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nisma\"/>
    </mc:Choice>
  </mc:AlternateContent>
  <xr:revisionPtr revIDLastSave="0" documentId="13_ncr:1_{7C8FCB77-48CE-4525-991B-7735A56F39AE}" xr6:coauthVersionLast="47" xr6:coauthVersionMax="47" xr10:uidLastSave="{00000000-0000-0000-0000-000000000000}"/>
  <bookViews>
    <workbookView xWindow="0" yWindow="0" windowWidth="20490" windowHeight="10920" activeTab="2" xr2:uid="{00000000-000D-0000-FFFF-FFFF00000000}"/>
  </bookViews>
  <sheets>
    <sheet name="Data" sheetId="1" r:id="rId1"/>
    <sheet name="Lists" sheetId="2" state="hidden" r:id="rId2"/>
    <sheet name="Dashboard" sheetId="3" r:id="rId3"/>
    <sheet name="Dashboard Data" sheetId="4" state="hidden" r:id="rId4"/>
  </sheets>
  <definedNames>
    <definedName name="_xlnm._FilterDatabase" localSheetId="0" hidden="1">Data!$A$1:$AI$5001</definedName>
    <definedName name="_xlnm.Print_Area" localSheetId="2">Dashboard!$A$1:$M$63</definedName>
  </definedNames>
  <calcPr calcId="191029"/>
</workbook>
</file>

<file path=xl/calcChain.xml><?xml version="1.0" encoding="utf-8"?>
<calcChain xmlns="http://schemas.openxmlformats.org/spreadsheetml/2006/main">
  <c r="AI5001" i="1" l="1"/>
  <c r="AI5000" i="1"/>
  <c r="AI4999" i="1"/>
  <c r="AI4998" i="1"/>
  <c r="AI4997" i="1"/>
  <c r="AI4996" i="1"/>
  <c r="AI4995" i="1"/>
  <c r="AI4994" i="1"/>
  <c r="AI4993" i="1"/>
  <c r="AI4992" i="1"/>
  <c r="AI4991" i="1"/>
  <c r="AI4990" i="1"/>
  <c r="AI4989" i="1"/>
  <c r="AI4988" i="1"/>
  <c r="AI4987" i="1"/>
  <c r="AI4986" i="1"/>
  <c r="AI4985" i="1"/>
  <c r="AI4984" i="1"/>
  <c r="AI4983" i="1"/>
  <c r="AI4982" i="1"/>
  <c r="AI4981" i="1"/>
  <c r="AI4980" i="1"/>
  <c r="AI4979" i="1"/>
  <c r="AI4978" i="1"/>
  <c r="AI4977" i="1"/>
  <c r="AI4976" i="1"/>
  <c r="AI4975" i="1"/>
  <c r="AI4974" i="1"/>
  <c r="AI4973" i="1"/>
  <c r="AI4972" i="1"/>
  <c r="AI4971" i="1"/>
  <c r="AI4970" i="1"/>
  <c r="AI4969" i="1"/>
  <c r="AI4968" i="1"/>
  <c r="AI4967" i="1"/>
  <c r="AI4966" i="1"/>
  <c r="AI4965" i="1"/>
  <c r="AI4964" i="1"/>
  <c r="AI4963" i="1"/>
  <c r="AI4962" i="1"/>
  <c r="AI4961" i="1"/>
  <c r="AI4960" i="1"/>
  <c r="AI4959" i="1"/>
  <c r="AI4958" i="1"/>
  <c r="AI4957" i="1"/>
  <c r="AI4956" i="1"/>
  <c r="AI4955" i="1"/>
  <c r="AI4954" i="1"/>
  <c r="AI4953" i="1"/>
  <c r="AI4952" i="1"/>
  <c r="AI4951" i="1"/>
  <c r="AI4950" i="1"/>
  <c r="AI4949" i="1"/>
  <c r="AI4948" i="1"/>
  <c r="AI4947" i="1"/>
  <c r="AI4946" i="1"/>
  <c r="AI4945" i="1"/>
  <c r="AI4944" i="1"/>
  <c r="AI4943" i="1"/>
  <c r="AI4942" i="1"/>
  <c r="AI4941" i="1"/>
  <c r="AI4940" i="1"/>
  <c r="AI4939" i="1"/>
  <c r="AI4938" i="1"/>
  <c r="AI4937" i="1"/>
  <c r="AI4936" i="1"/>
  <c r="AI4935" i="1"/>
  <c r="AI4934" i="1"/>
  <c r="AI4933" i="1"/>
  <c r="AI4932" i="1"/>
  <c r="AI4931" i="1"/>
  <c r="AI4930" i="1"/>
  <c r="AI4929" i="1"/>
  <c r="AI4928" i="1"/>
  <c r="AI4927" i="1"/>
  <c r="AI4926" i="1"/>
  <c r="AI4925" i="1"/>
  <c r="AI4924" i="1"/>
  <c r="AI4923" i="1"/>
  <c r="AI4922" i="1"/>
  <c r="AI4921" i="1"/>
  <c r="AI4920" i="1"/>
  <c r="AI4919" i="1"/>
  <c r="AI4918" i="1"/>
  <c r="AI4917" i="1"/>
  <c r="AI4916" i="1"/>
  <c r="AI4915" i="1"/>
  <c r="AI4914" i="1"/>
  <c r="AI4913" i="1"/>
  <c r="AI4912" i="1"/>
  <c r="AI4911" i="1"/>
  <c r="AI4910" i="1"/>
  <c r="AI4909" i="1"/>
  <c r="AI4908" i="1"/>
  <c r="AI4907" i="1"/>
  <c r="AI4906" i="1"/>
  <c r="AI4905" i="1"/>
  <c r="AI4904" i="1"/>
  <c r="AI4903" i="1"/>
  <c r="AI4902" i="1"/>
  <c r="AI4901" i="1"/>
  <c r="AI4900" i="1"/>
  <c r="AI4899" i="1"/>
  <c r="AI4898" i="1"/>
  <c r="AI4897" i="1"/>
  <c r="AI4896" i="1"/>
  <c r="AI4895" i="1"/>
  <c r="AI4894" i="1"/>
  <c r="AI4893" i="1"/>
  <c r="AI4892" i="1"/>
  <c r="AI4891" i="1"/>
  <c r="AI4890" i="1"/>
  <c r="AI4889" i="1"/>
  <c r="AI4888" i="1"/>
  <c r="AI4887" i="1"/>
  <c r="AI4886" i="1"/>
  <c r="AI4885" i="1"/>
  <c r="AI4884" i="1"/>
  <c r="AI4883" i="1"/>
  <c r="AI4882" i="1"/>
  <c r="AI4881" i="1"/>
  <c r="AI4880" i="1"/>
  <c r="AI4879" i="1"/>
  <c r="AI4878" i="1"/>
  <c r="AI4877" i="1"/>
  <c r="AI4876" i="1"/>
  <c r="AI4875" i="1"/>
  <c r="AI4874" i="1"/>
  <c r="AI4873" i="1"/>
  <c r="AI4872" i="1"/>
  <c r="AI4871" i="1"/>
  <c r="AI4870" i="1"/>
  <c r="AI4869" i="1"/>
  <c r="AI4868" i="1"/>
  <c r="AI4867" i="1"/>
  <c r="AI4866" i="1"/>
  <c r="AI4865" i="1"/>
  <c r="AI4864" i="1"/>
  <c r="AI4863" i="1"/>
  <c r="AI4862" i="1"/>
  <c r="AI4861" i="1"/>
  <c r="AI4860" i="1"/>
  <c r="AI4859" i="1"/>
  <c r="AI4858" i="1"/>
  <c r="AI4857" i="1"/>
  <c r="AI4856" i="1"/>
  <c r="AI4855" i="1"/>
  <c r="AI4854" i="1"/>
  <c r="AI4853" i="1"/>
  <c r="AI4852" i="1"/>
  <c r="AI4851" i="1"/>
  <c r="AI4850" i="1"/>
  <c r="AI4849" i="1"/>
  <c r="AI4848" i="1"/>
  <c r="AI4847" i="1"/>
  <c r="AI4846" i="1"/>
  <c r="AI4845" i="1"/>
  <c r="AI4844" i="1"/>
  <c r="AI4843" i="1"/>
  <c r="AI4842" i="1"/>
  <c r="AI4841" i="1"/>
  <c r="AI4840" i="1"/>
  <c r="AI4839" i="1"/>
  <c r="AI4838" i="1"/>
  <c r="AI4837" i="1"/>
  <c r="AI4836" i="1"/>
  <c r="AI4835" i="1"/>
  <c r="AI4834" i="1"/>
  <c r="AI4833" i="1"/>
  <c r="AI4832" i="1"/>
  <c r="AI4831" i="1"/>
  <c r="AI4830" i="1"/>
  <c r="AI4829" i="1"/>
  <c r="AI4828" i="1"/>
  <c r="AI4827" i="1"/>
  <c r="AI4826" i="1"/>
  <c r="AI4825" i="1"/>
  <c r="AI4824" i="1"/>
  <c r="AI4823" i="1"/>
  <c r="AI4822" i="1"/>
  <c r="AI4821" i="1"/>
  <c r="AI4820" i="1"/>
  <c r="AI4819" i="1"/>
  <c r="AI4818" i="1"/>
  <c r="AI4817" i="1"/>
  <c r="AI4816" i="1"/>
  <c r="AI4815" i="1"/>
  <c r="AI4814" i="1"/>
  <c r="AI4813" i="1"/>
  <c r="AI4812" i="1"/>
  <c r="AI4811" i="1"/>
  <c r="AI4810" i="1"/>
  <c r="AI4809" i="1"/>
  <c r="AI4808" i="1"/>
  <c r="AI4807" i="1"/>
  <c r="AI4806" i="1"/>
  <c r="AI4805" i="1"/>
  <c r="AI4804" i="1"/>
  <c r="AI4803" i="1"/>
  <c r="AI4802" i="1"/>
  <c r="AI4801" i="1"/>
  <c r="AI4800" i="1"/>
  <c r="AI4799" i="1"/>
  <c r="AI4798" i="1"/>
  <c r="AI4797" i="1"/>
  <c r="AI4796" i="1"/>
  <c r="AI4795" i="1"/>
  <c r="AI4794" i="1"/>
  <c r="AI4793" i="1"/>
  <c r="AI4792" i="1"/>
  <c r="AI4791" i="1"/>
  <c r="AI4790" i="1"/>
  <c r="AI4789" i="1"/>
  <c r="AI4788" i="1"/>
  <c r="AI4787" i="1"/>
  <c r="AI4786" i="1"/>
  <c r="AI4785" i="1"/>
  <c r="AI4784" i="1"/>
  <c r="AI4783" i="1"/>
  <c r="AI4782" i="1"/>
  <c r="AI4781" i="1"/>
  <c r="AI4780" i="1"/>
  <c r="AI4779" i="1"/>
  <c r="AI4778" i="1"/>
  <c r="AI4777" i="1"/>
  <c r="AI4776" i="1"/>
  <c r="AI4775" i="1"/>
  <c r="AI4774" i="1"/>
  <c r="AI4773" i="1"/>
  <c r="AI4772" i="1"/>
  <c r="AI4771" i="1"/>
  <c r="AI4770" i="1"/>
  <c r="AI4769" i="1"/>
  <c r="AI4768" i="1"/>
  <c r="AI4767" i="1"/>
  <c r="AI4766" i="1"/>
  <c r="AI4765" i="1"/>
  <c r="AI4764" i="1"/>
  <c r="AI4763" i="1"/>
  <c r="AI4762" i="1"/>
  <c r="AI4761" i="1"/>
  <c r="AI4760" i="1"/>
  <c r="AI4759" i="1"/>
  <c r="AI4758" i="1"/>
  <c r="AI4757" i="1"/>
  <c r="AI4756" i="1"/>
  <c r="AI4755" i="1"/>
  <c r="AI4754" i="1"/>
  <c r="AI4753" i="1"/>
  <c r="AI4752" i="1"/>
  <c r="AI4751" i="1"/>
  <c r="AI4750" i="1"/>
  <c r="AI4749" i="1"/>
  <c r="AI4748" i="1"/>
  <c r="AI4747" i="1"/>
  <c r="AI4746" i="1"/>
  <c r="AI4745" i="1"/>
  <c r="AI4744" i="1"/>
  <c r="AI4743" i="1"/>
  <c r="AI4742" i="1"/>
  <c r="AI4741" i="1"/>
  <c r="AI4740" i="1"/>
  <c r="AI4739" i="1"/>
  <c r="AI4738" i="1"/>
  <c r="AI4737" i="1"/>
  <c r="AI4736" i="1"/>
  <c r="AI4735" i="1"/>
  <c r="AI4734" i="1"/>
  <c r="AI4733" i="1"/>
  <c r="AI4732" i="1"/>
  <c r="AI4731" i="1"/>
  <c r="AI4730" i="1"/>
  <c r="AI4729" i="1"/>
  <c r="AI4728" i="1"/>
  <c r="AI4727" i="1"/>
  <c r="AI4726" i="1"/>
  <c r="AI4725" i="1"/>
  <c r="AI4724" i="1"/>
  <c r="AI4723" i="1"/>
  <c r="AI4722" i="1"/>
  <c r="AI4721" i="1"/>
  <c r="AI4720" i="1"/>
  <c r="AI4719" i="1"/>
  <c r="AI4718" i="1"/>
  <c r="AI4717" i="1"/>
  <c r="AI4716" i="1"/>
  <c r="AI4715" i="1"/>
  <c r="AI4714" i="1"/>
  <c r="AI4713" i="1"/>
  <c r="AI4712" i="1"/>
  <c r="AI4711" i="1"/>
  <c r="AI4710" i="1"/>
  <c r="AI4709" i="1"/>
  <c r="AI4708" i="1"/>
  <c r="AI4707" i="1"/>
  <c r="AI4706" i="1"/>
  <c r="AI4705" i="1"/>
  <c r="AI4704" i="1"/>
  <c r="AI4703" i="1"/>
  <c r="AI4702" i="1"/>
  <c r="AI4701" i="1"/>
  <c r="AI4700" i="1"/>
  <c r="AI4699" i="1"/>
  <c r="AI4698" i="1"/>
  <c r="AI4697" i="1"/>
  <c r="AI4696" i="1"/>
  <c r="AI4695" i="1"/>
  <c r="AI4694" i="1"/>
  <c r="AI4693" i="1"/>
  <c r="AI4692" i="1"/>
  <c r="AI4691" i="1"/>
  <c r="AI4690" i="1"/>
  <c r="AI4689" i="1"/>
  <c r="AI4688" i="1"/>
  <c r="AI4687" i="1"/>
  <c r="AI4686" i="1"/>
  <c r="AI4685" i="1"/>
  <c r="AI4684" i="1"/>
  <c r="AI4683" i="1"/>
  <c r="AI4682" i="1"/>
  <c r="AI4681" i="1"/>
  <c r="AI4680" i="1"/>
  <c r="AI4679" i="1"/>
  <c r="AI4678" i="1"/>
  <c r="AI4677" i="1"/>
  <c r="AI4676" i="1"/>
  <c r="AI4675" i="1"/>
  <c r="AI4674" i="1"/>
  <c r="AI4673" i="1"/>
  <c r="AI4672" i="1"/>
  <c r="AI4671" i="1"/>
  <c r="AI4670" i="1"/>
  <c r="AI4669" i="1"/>
  <c r="AI4668" i="1"/>
  <c r="AI4667" i="1"/>
  <c r="AI4666" i="1"/>
  <c r="AI4665" i="1"/>
  <c r="AI4664" i="1"/>
  <c r="AI4663" i="1"/>
  <c r="AI4662" i="1"/>
  <c r="AI4661" i="1"/>
  <c r="AI4660" i="1"/>
  <c r="AI4659" i="1"/>
  <c r="AI4658" i="1"/>
  <c r="AI4657" i="1"/>
  <c r="AI4656" i="1"/>
  <c r="AI4655" i="1"/>
  <c r="AI4654" i="1"/>
  <c r="AI4653" i="1"/>
  <c r="AI4652" i="1"/>
  <c r="AI4651" i="1"/>
  <c r="AI4650" i="1"/>
  <c r="AI4649" i="1"/>
  <c r="AI4648" i="1"/>
  <c r="AI4647" i="1"/>
  <c r="AI4646" i="1"/>
  <c r="AI4645" i="1"/>
  <c r="AI4644" i="1"/>
  <c r="AI4643" i="1"/>
  <c r="AI4642" i="1"/>
  <c r="AI4641" i="1"/>
  <c r="AI4640" i="1"/>
  <c r="AI4639" i="1"/>
  <c r="AI4638" i="1"/>
  <c r="AI4637" i="1"/>
  <c r="AI4636" i="1"/>
  <c r="AI4635" i="1"/>
  <c r="AI4634" i="1"/>
  <c r="AI4633" i="1"/>
  <c r="AI4632" i="1"/>
  <c r="AI4631" i="1"/>
  <c r="AI4630" i="1"/>
  <c r="AI4629" i="1"/>
  <c r="AI4628" i="1"/>
  <c r="AI4627" i="1"/>
  <c r="AI4626" i="1"/>
  <c r="AI4625" i="1"/>
  <c r="AI4624" i="1"/>
  <c r="AI4623" i="1"/>
  <c r="AI4622" i="1"/>
  <c r="AI4621" i="1"/>
  <c r="AI4620" i="1"/>
  <c r="AI4619" i="1"/>
  <c r="AI4618" i="1"/>
  <c r="AI4617" i="1"/>
  <c r="AI4616" i="1"/>
  <c r="AI4615" i="1"/>
  <c r="AI4614" i="1"/>
  <c r="AI4613" i="1"/>
  <c r="AI4612" i="1"/>
  <c r="AI4611" i="1"/>
  <c r="AI4610" i="1"/>
  <c r="AI4609" i="1"/>
  <c r="AI4608" i="1"/>
  <c r="AI4607" i="1"/>
  <c r="AI4606" i="1"/>
  <c r="AI4605" i="1"/>
  <c r="AI4604" i="1"/>
  <c r="AI4603" i="1"/>
  <c r="AI4602" i="1"/>
  <c r="AI4601" i="1"/>
  <c r="AI4600" i="1"/>
  <c r="AI4599" i="1"/>
  <c r="AI4598" i="1"/>
  <c r="AI4597" i="1"/>
  <c r="AI4596" i="1"/>
  <c r="AI4595" i="1"/>
  <c r="AI4594" i="1"/>
  <c r="AI4593" i="1"/>
  <c r="AI4592" i="1"/>
  <c r="AI4591" i="1"/>
  <c r="AI4590" i="1"/>
  <c r="AI4589" i="1"/>
  <c r="AI4588" i="1"/>
  <c r="AI4587" i="1"/>
  <c r="AI4586" i="1"/>
  <c r="AI4585" i="1"/>
  <c r="AI4584" i="1"/>
  <c r="AI4583" i="1"/>
  <c r="AI4582" i="1"/>
  <c r="AI4581" i="1"/>
  <c r="AI4580" i="1"/>
  <c r="AI4579" i="1"/>
  <c r="AI4578" i="1"/>
  <c r="AI4577" i="1"/>
  <c r="AI4576" i="1"/>
  <c r="AI4575" i="1"/>
  <c r="AI4574" i="1"/>
  <c r="AI4573" i="1"/>
  <c r="AI4572" i="1"/>
  <c r="AI4571" i="1"/>
  <c r="AI4570" i="1"/>
  <c r="AI4569" i="1"/>
  <c r="AI4568" i="1"/>
  <c r="AI4567" i="1"/>
  <c r="AI4566" i="1"/>
  <c r="AI4565" i="1"/>
  <c r="AI4564" i="1"/>
  <c r="AI4563" i="1"/>
  <c r="AI4562" i="1"/>
  <c r="AI4561" i="1"/>
  <c r="AI4560" i="1"/>
  <c r="AI4559" i="1"/>
  <c r="AI4558" i="1"/>
  <c r="AI4557" i="1"/>
  <c r="AI4556" i="1"/>
  <c r="AI4555" i="1"/>
  <c r="AI4554" i="1"/>
  <c r="AI4553" i="1"/>
  <c r="AI4552" i="1"/>
  <c r="AI4551" i="1"/>
  <c r="AI4550" i="1"/>
  <c r="AI4549" i="1"/>
  <c r="AI4548" i="1"/>
  <c r="AI4547" i="1"/>
  <c r="AI4546" i="1"/>
  <c r="AI4545" i="1"/>
  <c r="AI4544" i="1"/>
  <c r="AI4543" i="1"/>
  <c r="AI4542" i="1"/>
  <c r="AI4541" i="1"/>
  <c r="AI4540" i="1"/>
  <c r="AI4539" i="1"/>
  <c r="AI4538" i="1"/>
  <c r="AI4537" i="1"/>
  <c r="AI4536" i="1"/>
  <c r="AI4535" i="1"/>
  <c r="AI4534" i="1"/>
  <c r="AI4533" i="1"/>
  <c r="AI4532" i="1"/>
  <c r="AI4531" i="1"/>
  <c r="AI4530" i="1"/>
  <c r="AI4529" i="1"/>
  <c r="AI4528" i="1"/>
  <c r="AI4527" i="1"/>
  <c r="AI4526" i="1"/>
  <c r="AI4525" i="1"/>
  <c r="AI4524" i="1"/>
  <c r="AI4523" i="1"/>
  <c r="AI4522" i="1"/>
  <c r="AI4521" i="1"/>
  <c r="AI4520" i="1"/>
  <c r="AI4519" i="1"/>
  <c r="AI4518" i="1"/>
  <c r="AI4517" i="1"/>
  <c r="AI4516" i="1"/>
  <c r="AI4515" i="1"/>
  <c r="AI4514" i="1"/>
  <c r="AI4513" i="1"/>
  <c r="AI4512" i="1"/>
  <c r="AI4511" i="1"/>
  <c r="AI4510" i="1"/>
  <c r="AI4509" i="1"/>
  <c r="AI4508" i="1"/>
  <c r="AI4507" i="1"/>
  <c r="AI4506" i="1"/>
  <c r="AI4505" i="1"/>
  <c r="AI4504" i="1"/>
  <c r="AI4503" i="1"/>
  <c r="AI4502" i="1"/>
  <c r="AI4501" i="1"/>
  <c r="AI4500" i="1"/>
  <c r="AI4499" i="1"/>
  <c r="AI4498" i="1"/>
  <c r="AI4497" i="1"/>
  <c r="AI4496" i="1"/>
  <c r="AI4495" i="1"/>
  <c r="AI4494" i="1"/>
  <c r="AI4493" i="1"/>
  <c r="AI4492" i="1"/>
  <c r="AI4491" i="1"/>
  <c r="AI4490" i="1"/>
  <c r="AI4489" i="1"/>
  <c r="AI4488" i="1"/>
  <c r="AI4487" i="1"/>
  <c r="AI4486" i="1"/>
  <c r="AI4485" i="1"/>
  <c r="AI4484" i="1"/>
  <c r="AI4483" i="1"/>
  <c r="AI4482" i="1"/>
  <c r="AI4481" i="1"/>
  <c r="AI4480" i="1"/>
  <c r="AI4479" i="1"/>
  <c r="AI4478" i="1"/>
  <c r="AI4477" i="1"/>
  <c r="AI4476" i="1"/>
  <c r="AI4475" i="1"/>
  <c r="AI4474" i="1"/>
  <c r="AI4473" i="1"/>
  <c r="AI4472" i="1"/>
  <c r="AI4471" i="1"/>
  <c r="AI4470" i="1"/>
  <c r="AI4469" i="1"/>
  <c r="AI4468" i="1"/>
  <c r="AI4467" i="1"/>
  <c r="AI4466" i="1"/>
  <c r="AI4465" i="1"/>
  <c r="AI4464" i="1"/>
  <c r="AI4463" i="1"/>
  <c r="AI4462" i="1"/>
  <c r="AI4461" i="1"/>
  <c r="AI4460" i="1"/>
  <c r="AI4459" i="1"/>
  <c r="AI4458" i="1"/>
  <c r="AI4457" i="1"/>
  <c r="AI4456" i="1"/>
  <c r="AI4455" i="1"/>
  <c r="AI4454" i="1"/>
  <c r="AI4453" i="1"/>
  <c r="AI4452" i="1"/>
  <c r="AI4451" i="1"/>
  <c r="AI4450" i="1"/>
  <c r="AI4449" i="1"/>
  <c r="AI4448" i="1"/>
  <c r="AI4447" i="1"/>
  <c r="AI4446" i="1"/>
  <c r="AI4445" i="1"/>
  <c r="AI4444" i="1"/>
  <c r="AI4443" i="1"/>
  <c r="AI4442" i="1"/>
  <c r="AI4441" i="1"/>
  <c r="AI4440" i="1"/>
  <c r="AI4439" i="1"/>
  <c r="AI4438" i="1"/>
  <c r="AI4437" i="1"/>
  <c r="AI4436" i="1"/>
  <c r="AI4435" i="1"/>
  <c r="AI4434" i="1"/>
  <c r="AI4433" i="1"/>
  <c r="AI4432" i="1"/>
  <c r="AI4431" i="1"/>
  <c r="AI4430" i="1"/>
  <c r="AI4429" i="1"/>
  <c r="AI4428" i="1"/>
  <c r="AI4427" i="1"/>
  <c r="AI4426" i="1"/>
  <c r="AI4425" i="1"/>
  <c r="AI4424" i="1"/>
  <c r="AI4423" i="1"/>
  <c r="AI4422" i="1"/>
  <c r="AI4421" i="1"/>
  <c r="AI4420" i="1"/>
  <c r="AI4419" i="1"/>
  <c r="AI4418" i="1"/>
  <c r="AI4417" i="1"/>
  <c r="AI4416" i="1"/>
  <c r="AI4415" i="1"/>
  <c r="AI4414" i="1"/>
  <c r="AI4413" i="1"/>
  <c r="AI4412" i="1"/>
  <c r="AI4411" i="1"/>
  <c r="AI4410" i="1"/>
  <c r="AI4409" i="1"/>
  <c r="AI4408" i="1"/>
  <c r="AI4407" i="1"/>
  <c r="AI4406" i="1"/>
  <c r="AI4405" i="1"/>
  <c r="AI4404" i="1"/>
  <c r="AI4403" i="1"/>
  <c r="AI4402" i="1"/>
  <c r="AI4401" i="1"/>
  <c r="AI4400" i="1"/>
  <c r="AI4399" i="1"/>
  <c r="AI4398" i="1"/>
  <c r="AI4397" i="1"/>
  <c r="AI4396" i="1"/>
  <c r="AI4395" i="1"/>
  <c r="AI4394" i="1"/>
  <c r="AI4393" i="1"/>
  <c r="AI4392" i="1"/>
  <c r="AI4391" i="1"/>
  <c r="AI4390" i="1"/>
  <c r="AI4389" i="1"/>
  <c r="AI4388" i="1"/>
  <c r="AI4387" i="1"/>
  <c r="AI4386" i="1"/>
  <c r="AI4385" i="1"/>
  <c r="AI4384" i="1"/>
  <c r="AI4383" i="1"/>
  <c r="AI4382" i="1"/>
  <c r="AI4381" i="1"/>
  <c r="AI4380" i="1"/>
  <c r="AI4379" i="1"/>
  <c r="AI4378" i="1"/>
  <c r="AI4377" i="1"/>
  <c r="AI4376" i="1"/>
  <c r="AI4375" i="1"/>
  <c r="AI4374" i="1"/>
  <c r="AI4373" i="1"/>
  <c r="AI4372" i="1"/>
  <c r="AI4371" i="1"/>
  <c r="AI4370" i="1"/>
  <c r="AI4369" i="1"/>
  <c r="AI4368" i="1"/>
  <c r="AI4367" i="1"/>
  <c r="AI4366" i="1"/>
  <c r="AI4365" i="1"/>
  <c r="AI4364" i="1"/>
  <c r="AI4363" i="1"/>
  <c r="AI4362" i="1"/>
  <c r="AI4361" i="1"/>
  <c r="AI4360" i="1"/>
  <c r="AI4359" i="1"/>
  <c r="AI4358" i="1"/>
  <c r="AI4357" i="1"/>
  <c r="AI4356" i="1"/>
  <c r="AI4355" i="1"/>
  <c r="AI4354" i="1"/>
  <c r="AI4353" i="1"/>
  <c r="AI4352" i="1"/>
  <c r="AI4351" i="1"/>
  <c r="AI4350" i="1"/>
  <c r="AI4349" i="1"/>
  <c r="AI4348" i="1"/>
  <c r="AI4347" i="1"/>
  <c r="AI4346" i="1"/>
  <c r="AI4345" i="1"/>
  <c r="AI4344" i="1"/>
  <c r="AI4343" i="1"/>
  <c r="AI4342" i="1"/>
  <c r="AI4341" i="1"/>
  <c r="AI4340" i="1"/>
  <c r="AI4339" i="1"/>
  <c r="AI4338" i="1"/>
  <c r="AI4337" i="1"/>
  <c r="AI4336" i="1"/>
  <c r="AI4335" i="1"/>
  <c r="AI4334" i="1"/>
  <c r="AI4333" i="1"/>
  <c r="AI4332" i="1"/>
  <c r="AI4331" i="1"/>
  <c r="AI4330" i="1"/>
  <c r="AI4329" i="1"/>
  <c r="AI4328" i="1"/>
  <c r="AI4327" i="1"/>
  <c r="AI4326" i="1"/>
  <c r="AI4325" i="1"/>
  <c r="AI4324" i="1"/>
  <c r="AI4323" i="1"/>
  <c r="AI4322" i="1"/>
  <c r="AI4321" i="1"/>
  <c r="AI4320" i="1"/>
  <c r="AI4319" i="1"/>
  <c r="AI4318" i="1"/>
  <c r="AI4317" i="1"/>
  <c r="AI4316" i="1"/>
  <c r="AI4315" i="1"/>
  <c r="AI4314" i="1"/>
  <c r="AI4313" i="1"/>
  <c r="AI4312" i="1"/>
  <c r="AI4311" i="1"/>
  <c r="AI4310" i="1"/>
  <c r="AI4309" i="1"/>
  <c r="AI4308" i="1"/>
  <c r="AI4307" i="1"/>
  <c r="AI4306" i="1"/>
  <c r="AI4305" i="1"/>
  <c r="AI4304" i="1"/>
  <c r="AI4303" i="1"/>
  <c r="AI4302" i="1"/>
  <c r="AI4301" i="1"/>
  <c r="AI4300" i="1"/>
  <c r="AI4299" i="1"/>
  <c r="AI4298" i="1"/>
  <c r="AI4297" i="1"/>
  <c r="AI4296" i="1"/>
  <c r="AI4295" i="1"/>
  <c r="AI4294" i="1"/>
  <c r="AI4293" i="1"/>
  <c r="AI4292" i="1"/>
  <c r="AI4291" i="1"/>
  <c r="AI4290" i="1"/>
  <c r="AI4289" i="1"/>
  <c r="AI4288" i="1"/>
  <c r="AI4287" i="1"/>
  <c r="AI4286" i="1"/>
  <c r="AI4285" i="1"/>
  <c r="AI4284" i="1"/>
  <c r="AI4283" i="1"/>
  <c r="AI4282" i="1"/>
  <c r="AI4281" i="1"/>
  <c r="AI4280" i="1"/>
  <c r="AI4279" i="1"/>
  <c r="AI4278" i="1"/>
  <c r="AI4277" i="1"/>
  <c r="AI4276" i="1"/>
  <c r="AI4275" i="1"/>
  <c r="AI4274" i="1"/>
  <c r="AI4273" i="1"/>
  <c r="AI4272" i="1"/>
  <c r="AI4271" i="1"/>
  <c r="AI4270" i="1"/>
  <c r="AI4269" i="1"/>
  <c r="AI4268" i="1"/>
  <c r="AI4267" i="1"/>
  <c r="AI4266" i="1"/>
  <c r="AI4265" i="1"/>
  <c r="AI4264" i="1"/>
  <c r="AI4263" i="1"/>
  <c r="AI4262" i="1"/>
  <c r="AI4261" i="1"/>
  <c r="AI4260" i="1"/>
  <c r="AI4259" i="1"/>
  <c r="AI4258" i="1"/>
  <c r="AI4257" i="1"/>
  <c r="AI4256" i="1"/>
  <c r="AI4255" i="1"/>
  <c r="AI4254" i="1"/>
  <c r="AI4253" i="1"/>
  <c r="AI4252" i="1"/>
  <c r="AI4251" i="1"/>
  <c r="AI4250" i="1"/>
  <c r="AI4249" i="1"/>
  <c r="AI4248" i="1"/>
  <c r="AI4247" i="1"/>
  <c r="AI4246" i="1"/>
  <c r="AI4245" i="1"/>
  <c r="AI4244" i="1"/>
  <c r="AI4243" i="1"/>
  <c r="AI4242" i="1"/>
  <c r="AI4241" i="1"/>
  <c r="AI4240" i="1"/>
  <c r="AI4239" i="1"/>
  <c r="AI4238" i="1"/>
  <c r="AI4237" i="1"/>
  <c r="AI4236" i="1"/>
  <c r="AI4235" i="1"/>
  <c r="AI4234" i="1"/>
  <c r="AI4233" i="1"/>
  <c r="AI4232" i="1"/>
  <c r="AI4231" i="1"/>
  <c r="AI4230" i="1"/>
  <c r="AI4229" i="1"/>
  <c r="AI4228" i="1"/>
  <c r="AI4227" i="1"/>
  <c r="AI4226" i="1"/>
  <c r="AI4225" i="1"/>
  <c r="AI4224" i="1"/>
  <c r="AI4223" i="1"/>
  <c r="AI4222" i="1"/>
  <c r="AI4221" i="1"/>
  <c r="AI4220" i="1"/>
  <c r="AI4219" i="1"/>
  <c r="AI4218" i="1"/>
  <c r="AI4217" i="1"/>
  <c r="AI4216" i="1"/>
  <c r="AI4215" i="1"/>
  <c r="AI4214" i="1"/>
  <c r="AI4213" i="1"/>
  <c r="AI4212" i="1"/>
  <c r="AI4211" i="1"/>
  <c r="AI4210" i="1"/>
  <c r="AI4209" i="1"/>
  <c r="AI4208" i="1"/>
  <c r="AI4207" i="1"/>
  <c r="AI4206" i="1"/>
  <c r="AI4205" i="1"/>
  <c r="AI4204" i="1"/>
  <c r="AI4203" i="1"/>
  <c r="AI4202" i="1"/>
  <c r="AI4201" i="1"/>
  <c r="AI4200" i="1"/>
  <c r="AI4199" i="1"/>
  <c r="AI4198" i="1"/>
  <c r="AI4197" i="1"/>
  <c r="AI4196" i="1"/>
  <c r="AI4195" i="1"/>
  <c r="AI4194" i="1"/>
  <c r="AI4193" i="1"/>
  <c r="AI4192" i="1"/>
  <c r="AI4191" i="1"/>
  <c r="AI4190" i="1"/>
  <c r="AI4189" i="1"/>
  <c r="AI4188" i="1"/>
  <c r="AI4187" i="1"/>
  <c r="AI4186" i="1"/>
  <c r="AI4185" i="1"/>
  <c r="AI4184" i="1"/>
  <c r="AI4183" i="1"/>
  <c r="AI4182" i="1"/>
  <c r="AI4181" i="1"/>
  <c r="AI4180" i="1"/>
  <c r="AI4179" i="1"/>
  <c r="AI4178" i="1"/>
  <c r="AI4177" i="1"/>
  <c r="AI4176" i="1"/>
  <c r="AI4175" i="1"/>
  <c r="AI4174" i="1"/>
  <c r="AI4173" i="1"/>
  <c r="AI4172" i="1"/>
  <c r="AI4171" i="1"/>
  <c r="AI4170" i="1"/>
  <c r="AI4169" i="1"/>
  <c r="AI4168" i="1"/>
  <c r="AI4167" i="1"/>
  <c r="AI4166" i="1"/>
  <c r="AI4165" i="1"/>
  <c r="AI4164" i="1"/>
  <c r="AI4163" i="1"/>
  <c r="AI4162" i="1"/>
  <c r="AI4161" i="1"/>
  <c r="AI4160" i="1"/>
  <c r="AI4159" i="1"/>
  <c r="AI4158" i="1"/>
  <c r="AI4157" i="1"/>
  <c r="AI4156" i="1"/>
  <c r="AI4155" i="1"/>
  <c r="AI4154" i="1"/>
  <c r="AI4153" i="1"/>
  <c r="AI4152" i="1"/>
  <c r="AI4151" i="1"/>
  <c r="AI4150" i="1"/>
  <c r="AI4149" i="1"/>
  <c r="AI4148" i="1"/>
  <c r="AI4147" i="1"/>
  <c r="AI4146" i="1"/>
  <c r="AI4145" i="1"/>
  <c r="AI4144" i="1"/>
  <c r="AI4143" i="1"/>
  <c r="AI4142" i="1"/>
  <c r="AI4141" i="1"/>
  <c r="AI4140" i="1"/>
  <c r="AI4139" i="1"/>
  <c r="AI4138" i="1"/>
  <c r="AI4137" i="1"/>
  <c r="AI4136" i="1"/>
  <c r="AI4135" i="1"/>
  <c r="AI4134" i="1"/>
  <c r="AI4133" i="1"/>
  <c r="AI4132" i="1"/>
  <c r="AI4131" i="1"/>
  <c r="AI4130" i="1"/>
  <c r="AI4129" i="1"/>
  <c r="AI4128" i="1"/>
  <c r="AI4127" i="1"/>
  <c r="AI4126" i="1"/>
  <c r="AI4125" i="1"/>
  <c r="AI4124" i="1"/>
  <c r="AI4123" i="1"/>
  <c r="AI4122" i="1"/>
  <c r="AI4121" i="1"/>
  <c r="AI4120" i="1"/>
  <c r="AI4119" i="1"/>
  <c r="AI4118" i="1"/>
  <c r="AI4117" i="1"/>
  <c r="AI4116" i="1"/>
  <c r="AI4115" i="1"/>
  <c r="AI4114" i="1"/>
  <c r="AI4113" i="1"/>
  <c r="AI4112" i="1"/>
  <c r="AI4111" i="1"/>
  <c r="AI4110" i="1"/>
  <c r="AI4109" i="1"/>
  <c r="AI4108" i="1"/>
  <c r="AI4107" i="1"/>
  <c r="AI4106" i="1"/>
  <c r="AI4105" i="1"/>
  <c r="AI4104" i="1"/>
  <c r="AI4103" i="1"/>
  <c r="AI4102" i="1"/>
  <c r="AI4101" i="1"/>
  <c r="AI4100" i="1"/>
  <c r="AI4099" i="1"/>
  <c r="AI4098" i="1"/>
  <c r="AI4097" i="1"/>
  <c r="AI4096" i="1"/>
  <c r="AI4095" i="1"/>
  <c r="AI4094" i="1"/>
  <c r="AI4093" i="1"/>
  <c r="AI4092" i="1"/>
  <c r="AI4091" i="1"/>
  <c r="AI4090" i="1"/>
  <c r="AI4089" i="1"/>
  <c r="AI4088" i="1"/>
  <c r="AI4087" i="1"/>
  <c r="AI4086" i="1"/>
  <c r="AI4085" i="1"/>
  <c r="AI4084" i="1"/>
  <c r="AI4083" i="1"/>
  <c r="AI4082" i="1"/>
  <c r="AI4081" i="1"/>
  <c r="AI4080" i="1"/>
  <c r="AI4079" i="1"/>
  <c r="AI4078" i="1"/>
  <c r="AI4077" i="1"/>
  <c r="AI4076" i="1"/>
  <c r="AI4075" i="1"/>
  <c r="AI4074" i="1"/>
  <c r="AI4073" i="1"/>
  <c r="AI4072" i="1"/>
  <c r="AI4071" i="1"/>
  <c r="AI4070" i="1"/>
  <c r="AI4069" i="1"/>
  <c r="AI4068" i="1"/>
  <c r="AI4067" i="1"/>
  <c r="AI4066" i="1"/>
  <c r="AI4065" i="1"/>
  <c r="AI4064" i="1"/>
  <c r="AI4063" i="1"/>
  <c r="AI4062" i="1"/>
  <c r="AI4061" i="1"/>
  <c r="AI4060" i="1"/>
  <c r="AI4059" i="1"/>
  <c r="AI4058" i="1"/>
  <c r="AI4057" i="1"/>
  <c r="AI4056" i="1"/>
  <c r="AI4055" i="1"/>
  <c r="AI4054" i="1"/>
  <c r="AI4053" i="1"/>
  <c r="AI4052" i="1"/>
  <c r="AI4051" i="1"/>
  <c r="AI4050" i="1"/>
  <c r="AI4049" i="1"/>
  <c r="AI4048" i="1"/>
  <c r="AI4047" i="1"/>
  <c r="AI4046" i="1"/>
  <c r="AI4045" i="1"/>
  <c r="AI4044" i="1"/>
  <c r="AI4043" i="1"/>
  <c r="AI4042" i="1"/>
  <c r="AI4041" i="1"/>
  <c r="AI4040" i="1"/>
  <c r="AI4039" i="1"/>
  <c r="AI4038" i="1"/>
  <c r="AI4037" i="1"/>
  <c r="AI4036" i="1"/>
  <c r="AI4035" i="1"/>
  <c r="AI4034" i="1"/>
  <c r="AI4033" i="1"/>
  <c r="AI4032" i="1"/>
  <c r="AI4031" i="1"/>
  <c r="AI4030" i="1"/>
  <c r="AI4029" i="1"/>
  <c r="AI4028" i="1"/>
  <c r="AI4027" i="1"/>
  <c r="AI4026" i="1"/>
  <c r="AI4025" i="1"/>
  <c r="AI4024" i="1"/>
  <c r="AI4023" i="1"/>
  <c r="AI4022" i="1"/>
  <c r="AI4021" i="1"/>
  <c r="AI4020" i="1"/>
  <c r="AI4019" i="1"/>
  <c r="AI4018" i="1"/>
  <c r="AI4017" i="1"/>
  <c r="AI4016" i="1"/>
  <c r="AI4015" i="1"/>
  <c r="AI4014" i="1"/>
  <c r="AI4013" i="1"/>
  <c r="AI4012" i="1"/>
  <c r="AI4011" i="1"/>
  <c r="AI4010" i="1"/>
  <c r="AI4009" i="1"/>
  <c r="AI4008" i="1"/>
  <c r="AI4007" i="1"/>
  <c r="AI4006" i="1"/>
  <c r="AI4005" i="1"/>
  <c r="AI4004" i="1"/>
  <c r="AI4003" i="1"/>
  <c r="AI4002" i="1"/>
  <c r="AI4001" i="1"/>
  <c r="AI4000" i="1"/>
  <c r="AI3999" i="1"/>
  <c r="AI3998" i="1"/>
  <c r="AI3997" i="1"/>
  <c r="AI3996" i="1"/>
  <c r="AI3995" i="1"/>
  <c r="AI3994" i="1"/>
  <c r="AI3993" i="1"/>
  <c r="AI3992" i="1"/>
  <c r="AI3991" i="1"/>
  <c r="AI3990" i="1"/>
  <c r="AI3989" i="1"/>
  <c r="AI3988" i="1"/>
  <c r="AI3987" i="1"/>
  <c r="AI3986" i="1"/>
  <c r="AI3985" i="1"/>
  <c r="AI3984" i="1"/>
  <c r="AI3983" i="1"/>
  <c r="AI3982" i="1"/>
  <c r="AI3981" i="1"/>
  <c r="AI3980" i="1"/>
  <c r="AI3979" i="1"/>
  <c r="AI3978" i="1"/>
  <c r="AI3977" i="1"/>
  <c r="AI3976" i="1"/>
  <c r="AI3975" i="1"/>
  <c r="AI3974" i="1"/>
  <c r="AI3973" i="1"/>
  <c r="AI3972" i="1"/>
  <c r="AI3971" i="1"/>
  <c r="AI3970" i="1"/>
  <c r="AI3969" i="1"/>
  <c r="AI3968" i="1"/>
  <c r="AI3967" i="1"/>
  <c r="AI3966" i="1"/>
  <c r="AI3965" i="1"/>
  <c r="AI3964" i="1"/>
  <c r="AI3963" i="1"/>
  <c r="AI3962" i="1"/>
  <c r="AI3961" i="1"/>
  <c r="AI3960" i="1"/>
  <c r="AI3959" i="1"/>
  <c r="AI3958" i="1"/>
  <c r="AI3957" i="1"/>
  <c r="AI3956" i="1"/>
  <c r="AI3955" i="1"/>
  <c r="AI3954" i="1"/>
  <c r="AI3953" i="1"/>
  <c r="AI3952" i="1"/>
  <c r="AI3951" i="1"/>
  <c r="AI3950" i="1"/>
  <c r="AI3949" i="1"/>
  <c r="AI3948" i="1"/>
  <c r="AI3947" i="1"/>
  <c r="AI3946" i="1"/>
  <c r="AI3945" i="1"/>
  <c r="AI3944" i="1"/>
  <c r="AI3943" i="1"/>
  <c r="AI3942" i="1"/>
  <c r="AI3941" i="1"/>
  <c r="AI3940" i="1"/>
  <c r="AI3939" i="1"/>
  <c r="AI3938" i="1"/>
  <c r="AI3937" i="1"/>
  <c r="AI3936" i="1"/>
  <c r="AI3935" i="1"/>
  <c r="AI3934" i="1"/>
  <c r="AI3933" i="1"/>
  <c r="AI3932" i="1"/>
  <c r="AI3931" i="1"/>
  <c r="AI3930" i="1"/>
  <c r="AI3929" i="1"/>
  <c r="AI3928" i="1"/>
  <c r="AI3927" i="1"/>
  <c r="AI3926" i="1"/>
  <c r="AI3925" i="1"/>
  <c r="AI3924" i="1"/>
  <c r="AI3923" i="1"/>
  <c r="AI3922" i="1"/>
  <c r="AI3921" i="1"/>
  <c r="AI3920" i="1"/>
  <c r="AI3919" i="1"/>
  <c r="AI3918" i="1"/>
  <c r="AI3917" i="1"/>
  <c r="AI3916" i="1"/>
  <c r="AI3915" i="1"/>
  <c r="AI3914" i="1"/>
  <c r="AI3913" i="1"/>
  <c r="AI3912" i="1"/>
  <c r="AI3911" i="1"/>
  <c r="AI3910" i="1"/>
  <c r="AI3909" i="1"/>
  <c r="AI3908" i="1"/>
  <c r="AI3907" i="1"/>
  <c r="AI3906" i="1"/>
  <c r="AI3905" i="1"/>
  <c r="AI3904" i="1"/>
  <c r="AI3903" i="1"/>
  <c r="AI3902" i="1"/>
  <c r="AI3901" i="1"/>
  <c r="AI3900" i="1"/>
  <c r="AI3899" i="1"/>
  <c r="AI3898" i="1"/>
  <c r="AI3897" i="1"/>
  <c r="AI3896" i="1"/>
  <c r="AI3895" i="1"/>
  <c r="AI3894" i="1"/>
  <c r="AI3893" i="1"/>
  <c r="AI3892" i="1"/>
  <c r="AI3891" i="1"/>
  <c r="AI3890" i="1"/>
  <c r="AI3889" i="1"/>
  <c r="AI3888" i="1"/>
  <c r="AI3887" i="1"/>
  <c r="AI3886" i="1"/>
  <c r="AI3885" i="1"/>
  <c r="AI3884" i="1"/>
  <c r="AI3883" i="1"/>
  <c r="AI3882" i="1"/>
  <c r="AI3881" i="1"/>
  <c r="AI3880" i="1"/>
  <c r="AI3879" i="1"/>
  <c r="AI3878" i="1"/>
  <c r="AI3877" i="1"/>
  <c r="AI3876" i="1"/>
  <c r="AI3875" i="1"/>
  <c r="AI3874" i="1"/>
  <c r="AI3873" i="1"/>
  <c r="AI3872" i="1"/>
  <c r="AI3871" i="1"/>
  <c r="AI3870" i="1"/>
  <c r="AI3869" i="1"/>
  <c r="AI3868" i="1"/>
  <c r="AI3867" i="1"/>
  <c r="AI3866" i="1"/>
  <c r="AI3865" i="1"/>
  <c r="AI3864" i="1"/>
  <c r="AI3863" i="1"/>
  <c r="AI3862" i="1"/>
  <c r="AI3861" i="1"/>
  <c r="AI3860" i="1"/>
  <c r="AI3859" i="1"/>
  <c r="AI3858" i="1"/>
  <c r="AI3857" i="1"/>
  <c r="AI3856" i="1"/>
  <c r="AI3855" i="1"/>
  <c r="AI3854" i="1"/>
  <c r="AI3853" i="1"/>
  <c r="AI3852" i="1"/>
  <c r="AI3851" i="1"/>
  <c r="AI3850" i="1"/>
  <c r="AI3849" i="1"/>
  <c r="AI3848" i="1"/>
  <c r="AI3847" i="1"/>
  <c r="AI3846" i="1"/>
  <c r="AI3845" i="1"/>
  <c r="AI3844" i="1"/>
  <c r="AI3843" i="1"/>
  <c r="AI3842" i="1"/>
  <c r="AI3841" i="1"/>
  <c r="AI3840" i="1"/>
  <c r="AI3839" i="1"/>
  <c r="AI3838" i="1"/>
  <c r="AI3837" i="1"/>
  <c r="AI3836" i="1"/>
  <c r="AI3835" i="1"/>
  <c r="AI3834" i="1"/>
  <c r="AI3833" i="1"/>
  <c r="AI3832" i="1"/>
  <c r="AI3831" i="1"/>
  <c r="AI3830" i="1"/>
  <c r="AI3829" i="1"/>
  <c r="AI3828" i="1"/>
  <c r="AI3827" i="1"/>
  <c r="AI3826" i="1"/>
  <c r="AI3825" i="1"/>
  <c r="AI3824" i="1"/>
  <c r="AI3823" i="1"/>
  <c r="AI3822" i="1"/>
  <c r="AI3821" i="1"/>
  <c r="AI3820" i="1"/>
  <c r="AI3819" i="1"/>
  <c r="AI3818" i="1"/>
  <c r="AI3817" i="1"/>
  <c r="AI3816" i="1"/>
  <c r="AI3815" i="1"/>
  <c r="AI3814" i="1"/>
  <c r="AI3813" i="1"/>
  <c r="AI3812" i="1"/>
  <c r="AI3811" i="1"/>
  <c r="AI3810" i="1"/>
  <c r="AI3809" i="1"/>
  <c r="AI3808" i="1"/>
  <c r="AI3807" i="1"/>
  <c r="AI3806" i="1"/>
  <c r="AI3805" i="1"/>
  <c r="AI3804" i="1"/>
  <c r="AI3803" i="1"/>
  <c r="AI3802" i="1"/>
  <c r="AI3801" i="1"/>
  <c r="AI3800" i="1"/>
  <c r="AI3799" i="1"/>
  <c r="AI3798" i="1"/>
  <c r="AI3797" i="1"/>
  <c r="AI3796" i="1"/>
  <c r="AI3795" i="1"/>
  <c r="AI3794" i="1"/>
  <c r="AI3793" i="1"/>
  <c r="AI3792" i="1"/>
  <c r="AI3791" i="1"/>
  <c r="AI3790" i="1"/>
  <c r="AI3789" i="1"/>
  <c r="AI3788" i="1"/>
  <c r="AI3787" i="1"/>
  <c r="AI3786" i="1"/>
  <c r="AI3785" i="1"/>
  <c r="AI3784" i="1"/>
  <c r="AI3783" i="1"/>
  <c r="AI3782" i="1"/>
  <c r="AI3781" i="1"/>
  <c r="AI3780" i="1"/>
  <c r="AI3779" i="1"/>
  <c r="AI3778" i="1"/>
  <c r="AI3777" i="1"/>
  <c r="AI3776" i="1"/>
  <c r="AI3775" i="1"/>
  <c r="AI3774" i="1"/>
  <c r="AI3773" i="1"/>
  <c r="AI3772" i="1"/>
  <c r="AI3771" i="1"/>
  <c r="AI3770" i="1"/>
  <c r="AI3769" i="1"/>
  <c r="AI3768" i="1"/>
  <c r="AI3767" i="1"/>
  <c r="AI3766" i="1"/>
  <c r="AI3765" i="1"/>
  <c r="AI3764" i="1"/>
  <c r="AI3763" i="1"/>
  <c r="AI3762" i="1"/>
  <c r="AI3761" i="1"/>
  <c r="AI3760" i="1"/>
  <c r="AI3759" i="1"/>
  <c r="AI3758" i="1"/>
  <c r="AI3757" i="1"/>
  <c r="AI3756" i="1"/>
  <c r="AI3755" i="1"/>
  <c r="AI3754" i="1"/>
  <c r="AI3753" i="1"/>
  <c r="AI3752" i="1"/>
  <c r="AI3751" i="1"/>
  <c r="AI3750" i="1"/>
  <c r="AI3749" i="1"/>
  <c r="AI3748" i="1"/>
  <c r="AI3747" i="1"/>
  <c r="AI3746" i="1"/>
  <c r="AI3745" i="1"/>
  <c r="AI3744" i="1"/>
  <c r="AI3743" i="1"/>
  <c r="AI3742" i="1"/>
  <c r="AI3741" i="1"/>
  <c r="AI3740" i="1"/>
  <c r="AI3739" i="1"/>
  <c r="AI3738" i="1"/>
  <c r="AI3737" i="1"/>
  <c r="AI3736" i="1"/>
  <c r="AI3735" i="1"/>
  <c r="AI3734" i="1"/>
  <c r="AI3733" i="1"/>
  <c r="AI3732" i="1"/>
  <c r="AI3731" i="1"/>
  <c r="AI3730" i="1"/>
  <c r="AI3729" i="1"/>
  <c r="AI3728" i="1"/>
  <c r="AI3727" i="1"/>
  <c r="AI3726" i="1"/>
  <c r="AI3725" i="1"/>
  <c r="AI3724" i="1"/>
  <c r="AI3723" i="1"/>
  <c r="AI3722" i="1"/>
  <c r="AI3721" i="1"/>
  <c r="AI3720" i="1"/>
  <c r="AI3719" i="1"/>
  <c r="AI3718" i="1"/>
  <c r="AI3717" i="1"/>
  <c r="AI3716" i="1"/>
  <c r="AI3715" i="1"/>
  <c r="AI3714" i="1"/>
  <c r="AI3713" i="1"/>
  <c r="AI3712" i="1"/>
  <c r="AI3711" i="1"/>
  <c r="AI3710" i="1"/>
  <c r="AI3709" i="1"/>
  <c r="AI3708" i="1"/>
  <c r="AI3707" i="1"/>
  <c r="AI3706" i="1"/>
  <c r="AI3705" i="1"/>
  <c r="AI3704" i="1"/>
  <c r="AI3703" i="1"/>
  <c r="AI3702" i="1"/>
  <c r="AI3701" i="1"/>
  <c r="AI3700" i="1"/>
  <c r="AI3699" i="1"/>
  <c r="AI3698" i="1"/>
  <c r="AI3697" i="1"/>
  <c r="AI3696" i="1"/>
  <c r="AI3695" i="1"/>
  <c r="AI3694" i="1"/>
  <c r="AI3693" i="1"/>
  <c r="AI3692" i="1"/>
  <c r="AI3691" i="1"/>
  <c r="AI3690" i="1"/>
  <c r="AI3689" i="1"/>
  <c r="AI3688" i="1"/>
  <c r="AI3687" i="1"/>
  <c r="AI3686" i="1"/>
  <c r="AI3685" i="1"/>
  <c r="AI3684" i="1"/>
  <c r="AI3683" i="1"/>
  <c r="AI3682" i="1"/>
  <c r="AI3681" i="1"/>
  <c r="AI3680" i="1"/>
  <c r="AI3679" i="1"/>
  <c r="AI3678" i="1"/>
  <c r="AI3677" i="1"/>
  <c r="AI3676" i="1"/>
  <c r="AI3675" i="1"/>
  <c r="AI3674" i="1"/>
  <c r="AI3673" i="1"/>
  <c r="AI3672" i="1"/>
  <c r="AI3671" i="1"/>
  <c r="AI3670" i="1"/>
  <c r="AI3669" i="1"/>
  <c r="AI3668" i="1"/>
  <c r="AI3667" i="1"/>
  <c r="AI3666" i="1"/>
  <c r="AI3665" i="1"/>
  <c r="AI3664" i="1"/>
  <c r="AI3663" i="1"/>
  <c r="AI3662" i="1"/>
  <c r="AI3661" i="1"/>
  <c r="AI3660" i="1"/>
  <c r="AI3659" i="1"/>
  <c r="AI3658" i="1"/>
  <c r="AI3657" i="1"/>
  <c r="AI3656" i="1"/>
  <c r="AI3655" i="1"/>
  <c r="AI3654" i="1"/>
  <c r="AI3653" i="1"/>
  <c r="AI3652" i="1"/>
  <c r="AI3651" i="1"/>
  <c r="AI3650" i="1"/>
  <c r="AI3649" i="1"/>
  <c r="AI3648" i="1"/>
  <c r="AI3647" i="1"/>
  <c r="AI3646" i="1"/>
  <c r="AI3645" i="1"/>
  <c r="AI3644" i="1"/>
  <c r="AI3643" i="1"/>
  <c r="AI3642" i="1"/>
  <c r="AI3641" i="1"/>
  <c r="AI3640" i="1"/>
  <c r="AI3639" i="1"/>
  <c r="AI3638" i="1"/>
  <c r="AI3637" i="1"/>
  <c r="AI3636" i="1"/>
  <c r="AI3635" i="1"/>
  <c r="AI3634" i="1"/>
  <c r="AI3633" i="1"/>
  <c r="AI3632" i="1"/>
  <c r="AI3631" i="1"/>
  <c r="AI3630" i="1"/>
  <c r="AI3629" i="1"/>
  <c r="AI3628" i="1"/>
  <c r="AI3627" i="1"/>
  <c r="AI3626" i="1"/>
  <c r="AI3625" i="1"/>
  <c r="AI3624" i="1"/>
  <c r="AI3623" i="1"/>
  <c r="AI3622" i="1"/>
  <c r="AI3621" i="1"/>
  <c r="AI3620" i="1"/>
  <c r="AI3619" i="1"/>
  <c r="AI3618" i="1"/>
  <c r="AI3617" i="1"/>
  <c r="AI3616" i="1"/>
  <c r="AI3615" i="1"/>
  <c r="AI3614" i="1"/>
  <c r="AI3613" i="1"/>
  <c r="AI3612" i="1"/>
  <c r="AI3611" i="1"/>
  <c r="AI3610" i="1"/>
  <c r="AI3609" i="1"/>
  <c r="AI3608" i="1"/>
  <c r="AI3607" i="1"/>
  <c r="AI3606" i="1"/>
  <c r="AI3605" i="1"/>
  <c r="AI3604" i="1"/>
  <c r="AI3603" i="1"/>
  <c r="AI3602" i="1"/>
  <c r="AI3601" i="1"/>
  <c r="AI3600" i="1"/>
  <c r="AI3599" i="1"/>
  <c r="AI3598" i="1"/>
  <c r="AI3597" i="1"/>
  <c r="AI3596" i="1"/>
  <c r="AI3595" i="1"/>
  <c r="AI3594" i="1"/>
  <c r="AI3593" i="1"/>
  <c r="AI3592" i="1"/>
  <c r="AI3591" i="1"/>
  <c r="AI3590" i="1"/>
  <c r="AI3589" i="1"/>
  <c r="AI3588" i="1"/>
  <c r="AI3587" i="1"/>
  <c r="AI3586" i="1"/>
  <c r="AI3585" i="1"/>
  <c r="AI3584" i="1"/>
  <c r="AI3583" i="1"/>
  <c r="AI3582" i="1"/>
  <c r="AI3581" i="1"/>
  <c r="AI3580" i="1"/>
  <c r="AI3579" i="1"/>
  <c r="AI3578" i="1"/>
  <c r="AI3577" i="1"/>
  <c r="AI3576" i="1"/>
  <c r="AI3575" i="1"/>
  <c r="AI3574" i="1"/>
  <c r="AI3573" i="1"/>
  <c r="AI3572" i="1"/>
  <c r="AI3571" i="1"/>
  <c r="AI3570" i="1"/>
  <c r="AI3569" i="1"/>
  <c r="AI3568" i="1"/>
  <c r="AI3567" i="1"/>
  <c r="AI3566" i="1"/>
  <c r="AI3565" i="1"/>
  <c r="AI3564" i="1"/>
  <c r="AI3563" i="1"/>
  <c r="AI3562" i="1"/>
  <c r="AI3561" i="1"/>
  <c r="AI3560" i="1"/>
  <c r="AI3559" i="1"/>
  <c r="AI3558" i="1"/>
  <c r="AI3557" i="1"/>
  <c r="AI3556" i="1"/>
  <c r="AI3555" i="1"/>
  <c r="AI3554" i="1"/>
  <c r="AI3553" i="1"/>
  <c r="AI3552" i="1"/>
  <c r="AI3551" i="1"/>
  <c r="AI3550" i="1"/>
  <c r="AI3549" i="1"/>
  <c r="AI3548" i="1"/>
  <c r="AI3547" i="1"/>
  <c r="AI3546" i="1"/>
  <c r="AI3545" i="1"/>
  <c r="AI3544" i="1"/>
  <c r="AI3543" i="1"/>
  <c r="AI3542" i="1"/>
  <c r="AI3541" i="1"/>
  <c r="AI3540" i="1"/>
  <c r="AI3539" i="1"/>
  <c r="AI3538" i="1"/>
  <c r="AI3537" i="1"/>
  <c r="AI3536" i="1"/>
  <c r="AI3535" i="1"/>
  <c r="AI3534" i="1"/>
  <c r="AI3533" i="1"/>
  <c r="AI3532" i="1"/>
  <c r="AI3531" i="1"/>
  <c r="AI3530" i="1"/>
  <c r="AI3529" i="1"/>
  <c r="AI3528" i="1"/>
  <c r="AI3527" i="1"/>
  <c r="AI3526" i="1"/>
  <c r="AI3525" i="1"/>
  <c r="AI3524" i="1"/>
  <c r="AI3523" i="1"/>
  <c r="AI3522" i="1"/>
  <c r="AI3521" i="1"/>
  <c r="AI3520" i="1"/>
  <c r="AI3519" i="1"/>
  <c r="AI3518" i="1"/>
  <c r="AI3517" i="1"/>
  <c r="AI3516" i="1"/>
  <c r="AI3515" i="1"/>
  <c r="AI3514" i="1"/>
  <c r="AI3513" i="1"/>
  <c r="AI3512" i="1"/>
  <c r="AI3511" i="1"/>
  <c r="AI3510" i="1"/>
  <c r="AI3509" i="1"/>
  <c r="AI3508" i="1"/>
  <c r="AI3507" i="1"/>
  <c r="AI3506" i="1"/>
  <c r="AI3505" i="1"/>
  <c r="AI3504" i="1"/>
  <c r="AI3503" i="1"/>
  <c r="AI3502" i="1"/>
  <c r="AI3501" i="1"/>
  <c r="AI3500" i="1"/>
  <c r="AI3499" i="1"/>
  <c r="AI3498" i="1"/>
  <c r="AI3497" i="1"/>
  <c r="AI3496" i="1"/>
  <c r="AI3495" i="1"/>
  <c r="AI3494" i="1"/>
  <c r="AI3493" i="1"/>
  <c r="AI3492" i="1"/>
  <c r="AI3491" i="1"/>
  <c r="AI3490" i="1"/>
  <c r="AI3489" i="1"/>
  <c r="AI3488" i="1"/>
  <c r="AI3487" i="1"/>
  <c r="AI3486" i="1"/>
  <c r="AI3485" i="1"/>
  <c r="AI3484" i="1"/>
  <c r="AI3483" i="1"/>
  <c r="AI3482" i="1"/>
  <c r="AI3481" i="1"/>
  <c r="AI3480" i="1"/>
  <c r="AI3479" i="1"/>
  <c r="AI3478" i="1"/>
  <c r="AI3477" i="1"/>
  <c r="AI3476" i="1"/>
  <c r="AI3475" i="1"/>
  <c r="AI3474" i="1"/>
  <c r="AI3473" i="1"/>
  <c r="AI3472" i="1"/>
  <c r="AI3471" i="1"/>
  <c r="AI3470" i="1"/>
  <c r="AI3469" i="1"/>
  <c r="AI3468" i="1"/>
  <c r="AI3467" i="1"/>
  <c r="AI3466" i="1"/>
  <c r="AI3465" i="1"/>
  <c r="AI3464" i="1"/>
  <c r="AI3463" i="1"/>
  <c r="AI3462" i="1"/>
  <c r="AI3461" i="1"/>
  <c r="AI3460" i="1"/>
  <c r="AI3459" i="1"/>
  <c r="AI3458" i="1"/>
  <c r="AI3457" i="1"/>
  <c r="AI3456" i="1"/>
  <c r="AI3455" i="1"/>
  <c r="AI3454" i="1"/>
  <c r="AI3453" i="1"/>
  <c r="AI3452" i="1"/>
  <c r="AI3451" i="1"/>
  <c r="AI3450" i="1"/>
  <c r="AI3449" i="1"/>
  <c r="AI3448" i="1"/>
  <c r="AI3447" i="1"/>
  <c r="AI3446" i="1"/>
  <c r="AI3445" i="1"/>
  <c r="AI3444" i="1"/>
  <c r="AI3443" i="1"/>
  <c r="AI3442" i="1"/>
  <c r="AI3441" i="1"/>
  <c r="AI3440" i="1"/>
  <c r="AI3439" i="1"/>
  <c r="AI3438" i="1"/>
  <c r="AI3437" i="1"/>
  <c r="AI3436" i="1"/>
  <c r="AI3435" i="1"/>
  <c r="AI3434" i="1"/>
  <c r="AI3433" i="1"/>
  <c r="AI3432" i="1"/>
  <c r="AI3431" i="1"/>
  <c r="AI3430" i="1"/>
  <c r="AI3429" i="1"/>
  <c r="AI3428" i="1"/>
  <c r="AI3427" i="1"/>
  <c r="AI3426" i="1"/>
  <c r="AI3425" i="1"/>
  <c r="AI3424" i="1"/>
  <c r="AI3423" i="1"/>
  <c r="AI3422" i="1"/>
  <c r="AI3421" i="1"/>
  <c r="AI3420" i="1"/>
  <c r="AI3419" i="1"/>
  <c r="AI3418" i="1"/>
  <c r="AI3417" i="1"/>
  <c r="AI3416" i="1"/>
  <c r="AI3415" i="1"/>
  <c r="AI3414" i="1"/>
  <c r="AI3413" i="1"/>
  <c r="AI3412" i="1"/>
  <c r="AI3411" i="1"/>
  <c r="AI3410" i="1"/>
  <c r="AI3409" i="1"/>
  <c r="AI3408" i="1"/>
  <c r="AI3407" i="1"/>
  <c r="AI3406" i="1"/>
  <c r="AI3405" i="1"/>
  <c r="AI3404" i="1"/>
  <c r="AI3403" i="1"/>
  <c r="AI3402" i="1"/>
  <c r="AI3401" i="1"/>
  <c r="AI3400" i="1"/>
  <c r="AI3399" i="1"/>
  <c r="AI3398" i="1"/>
  <c r="AI3397" i="1"/>
  <c r="AI3396" i="1"/>
  <c r="AI3395" i="1"/>
  <c r="AI3394" i="1"/>
  <c r="AI3393" i="1"/>
  <c r="AI3392" i="1"/>
  <c r="AI3391" i="1"/>
  <c r="AI3390" i="1"/>
  <c r="AI3389" i="1"/>
  <c r="AI3388" i="1"/>
  <c r="AI3387" i="1"/>
  <c r="AI3386" i="1"/>
  <c r="AI3385" i="1"/>
  <c r="AI3384" i="1"/>
  <c r="AI3383" i="1"/>
  <c r="AI3382" i="1"/>
  <c r="AI3381" i="1"/>
  <c r="AI3380" i="1"/>
  <c r="AI3379" i="1"/>
  <c r="AI3378" i="1"/>
  <c r="AI3377" i="1"/>
  <c r="AI3376" i="1"/>
  <c r="AI3375" i="1"/>
  <c r="AI3374" i="1"/>
  <c r="AI3373" i="1"/>
  <c r="AI3372" i="1"/>
  <c r="AI3371" i="1"/>
  <c r="AI3370" i="1"/>
  <c r="AI3369" i="1"/>
  <c r="AI3368" i="1"/>
  <c r="AI3367" i="1"/>
  <c r="AI3366" i="1"/>
  <c r="AI3365" i="1"/>
  <c r="AI3364" i="1"/>
  <c r="AI3363" i="1"/>
  <c r="AI3362" i="1"/>
  <c r="AI3361" i="1"/>
  <c r="AI3360" i="1"/>
  <c r="AI3359" i="1"/>
  <c r="AI3358" i="1"/>
  <c r="AI3357" i="1"/>
  <c r="AI3356" i="1"/>
  <c r="AI3355" i="1"/>
  <c r="AI3354" i="1"/>
  <c r="AI3353" i="1"/>
  <c r="AI3352" i="1"/>
  <c r="AI3351" i="1"/>
  <c r="AI3350" i="1"/>
  <c r="AI3349" i="1"/>
  <c r="AI3348" i="1"/>
  <c r="AI3347" i="1"/>
  <c r="AI3346" i="1"/>
  <c r="AI3345" i="1"/>
  <c r="AI3344" i="1"/>
  <c r="AI3343" i="1"/>
  <c r="AI3342" i="1"/>
  <c r="AI3341" i="1"/>
  <c r="AI3340" i="1"/>
  <c r="AI3339" i="1"/>
  <c r="AI3338" i="1"/>
  <c r="AI3337" i="1"/>
  <c r="AI3336" i="1"/>
  <c r="AI3335" i="1"/>
  <c r="AI3334" i="1"/>
  <c r="AI3333" i="1"/>
  <c r="AI3332" i="1"/>
  <c r="AI3331" i="1"/>
  <c r="AI3330" i="1"/>
  <c r="AI3329" i="1"/>
  <c r="AI3328" i="1"/>
  <c r="AI3327" i="1"/>
  <c r="AI3326" i="1"/>
  <c r="AI3325" i="1"/>
  <c r="AI3324" i="1"/>
  <c r="AI3323" i="1"/>
  <c r="AI3322" i="1"/>
  <c r="AI3321" i="1"/>
  <c r="AI3320" i="1"/>
  <c r="AI3319" i="1"/>
  <c r="AI3318" i="1"/>
  <c r="AI3317" i="1"/>
  <c r="AI3316" i="1"/>
  <c r="AI3315" i="1"/>
  <c r="AI3314" i="1"/>
  <c r="AI3313" i="1"/>
  <c r="AI3312" i="1"/>
  <c r="AI3311" i="1"/>
  <c r="AI3310" i="1"/>
  <c r="AI3309" i="1"/>
  <c r="AI3308" i="1"/>
  <c r="AI3307" i="1"/>
  <c r="AI3306" i="1"/>
  <c r="AI3305" i="1"/>
  <c r="AI3304" i="1"/>
  <c r="AI3303" i="1"/>
  <c r="AI3302" i="1"/>
  <c r="AI3301" i="1"/>
  <c r="AI3300" i="1"/>
  <c r="AI3299" i="1"/>
  <c r="AI3298" i="1"/>
  <c r="AI3297" i="1"/>
  <c r="AI3296" i="1"/>
  <c r="AI3295" i="1"/>
  <c r="AI3294" i="1"/>
  <c r="AI3293" i="1"/>
  <c r="AI3292" i="1"/>
  <c r="AI3291" i="1"/>
  <c r="AI3290" i="1"/>
  <c r="AI3289" i="1"/>
  <c r="AI3288" i="1"/>
  <c r="AI3287" i="1"/>
  <c r="AI3286" i="1"/>
  <c r="AI3285" i="1"/>
  <c r="AI3284" i="1"/>
  <c r="AI3283" i="1"/>
  <c r="AI3282" i="1"/>
  <c r="AI3281" i="1"/>
  <c r="AI3280" i="1"/>
  <c r="AI3279" i="1"/>
  <c r="AI3278" i="1"/>
  <c r="AI3277" i="1"/>
  <c r="AI3276" i="1"/>
  <c r="AI3275" i="1"/>
  <c r="AI3274" i="1"/>
  <c r="AI3273" i="1"/>
  <c r="AI3272" i="1"/>
  <c r="AI3271" i="1"/>
  <c r="AI3270" i="1"/>
  <c r="AI3269" i="1"/>
  <c r="AI3268" i="1"/>
  <c r="AI3267" i="1"/>
  <c r="AI3266" i="1"/>
  <c r="AI3265" i="1"/>
  <c r="AI3264" i="1"/>
  <c r="AI3263" i="1"/>
  <c r="AI3262" i="1"/>
  <c r="AI3261" i="1"/>
  <c r="AI3260" i="1"/>
  <c r="AI3259" i="1"/>
  <c r="AI3258" i="1"/>
  <c r="AI3257" i="1"/>
  <c r="AI3256" i="1"/>
  <c r="AI3255" i="1"/>
  <c r="AI3254" i="1"/>
  <c r="AI3253" i="1"/>
  <c r="AI3252" i="1"/>
  <c r="AI3251" i="1"/>
  <c r="AI3250" i="1"/>
  <c r="AI3249" i="1"/>
  <c r="AI3248" i="1"/>
  <c r="AI3247" i="1"/>
  <c r="AI3246" i="1"/>
  <c r="AI3245" i="1"/>
  <c r="AI3244" i="1"/>
  <c r="AI3243" i="1"/>
  <c r="AI3242" i="1"/>
  <c r="AI3241" i="1"/>
  <c r="AI3240" i="1"/>
  <c r="AI3239" i="1"/>
  <c r="AI3238" i="1"/>
  <c r="AI3237" i="1"/>
  <c r="AI3236" i="1"/>
  <c r="AI3235" i="1"/>
  <c r="AI3234" i="1"/>
  <c r="AI3233" i="1"/>
  <c r="AI3232" i="1"/>
  <c r="AI3231" i="1"/>
  <c r="AI3230" i="1"/>
  <c r="AI3229" i="1"/>
  <c r="AI3228" i="1"/>
  <c r="AI3227" i="1"/>
  <c r="AI3226" i="1"/>
  <c r="AI3225" i="1"/>
  <c r="AI3224" i="1"/>
  <c r="AI3223" i="1"/>
  <c r="AI3222" i="1"/>
  <c r="AI3221" i="1"/>
  <c r="AI3220" i="1"/>
  <c r="AI3219" i="1"/>
  <c r="AI3218" i="1"/>
  <c r="AI3217" i="1"/>
  <c r="AI3216" i="1"/>
  <c r="AI3215" i="1"/>
  <c r="AI3214" i="1"/>
  <c r="AI3213" i="1"/>
  <c r="AI3212" i="1"/>
  <c r="AI3211" i="1"/>
  <c r="AI3210" i="1"/>
  <c r="AI3209" i="1"/>
  <c r="AI3208" i="1"/>
  <c r="AI3207" i="1"/>
  <c r="AI3206" i="1"/>
  <c r="AI3205" i="1"/>
  <c r="AI3204" i="1"/>
  <c r="AI3203" i="1"/>
  <c r="AI3202" i="1"/>
  <c r="AI3201" i="1"/>
  <c r="AI3200" i="1"/>
  <c r="AI3199" i="1"/>
  <c r="AI3198" i="1"/>
  <c r="AI3197" i="1"/>
  <c r="AI3196" i="1"/>
  <c r="AI3195" i="1"/>
  <c r="AI3194" i="1"/>
  <c r="AI3193" i="1"/>
  <c r="AI3192" i="1"/>
  <c r="AI3191" i="1"/>
  <c r="AI3190" i="1"/>
  <c r="AI3189" i="1"/>
  <c r="AI3188" i="1"/>
  <c r="AI3187" i="1"/>
  <c r="AI3186" i="1"/>
  <c r="AI3185" i="1"/>
  <c r="AI3184" i="1"/>
  <c r="AI3183" i="1"/>
  <c r="AI3182" i="1"/>
  <c r="AI3181" i="1"/>
  <c r="AI3180" i="1"/>
  <c r="AI3179" i="1"/>
  <c r="AI3178" i="1"/>
  <c r="AI3177" i="1"/>
  <c r="AI3176" i="1"/>
  <c r="AI3175" i="1"/>
  <c r="AI3174" i="1"/>
  <c r="AI3173" i="1"/>
  <c r="AI3172" i="1"/>
  <c r="AI3171" i="1"/>
  <c r="AI3170" i="1"/>
  <c r="AI3169" i="1"/>
  <c r="AI3168" i="1"/>
  <c r="AI3167" i="1"/>
  <c r="AI3166" i="1"/>
  <c r="AI3165" i="1"/>
  <c r="AI3164" i="1"/>
  <c r="AI3163" i="1"/>
  <c r="AI3162" i="1"/>
  <c r="AI3161" i="1"/>
  <c r="AI3160" i="1"/>
  <c r="AI3159" i="1"/>
  <c r="AI3158" i="1"/>
  <c r="AI3157" i="1"/>
  <c r="AI3156" i="1"/>
  <c r="AI3155" i="1"/>
  <c r="AI3154" i="1"/>
  <c r="AI3153" i="1"/>
  <c r="AI3152" i="1"/>
  <c r="AI3151" i="1"/>
  <c r="AI3150" i="1"/>
  <c r="AI3149" i="1"/>
  <c r="AI3148" i="1"/>
  <c r="AI3147" i="1"/>
  <c r="AI3146" i="1"/>
  <c r="AI3145" i="1"/>
  <c r="AI3144" i="1"/>
  <c r="AI3143" i="1"/>
  <c r="AI3142" i="1"/>
  <c r="AI3141" i="1"/>
  <c r="AI3140" i="1"/>
  <c r="AI3139" i="1"/>
  <c r="AI3138" i="1"/>
  <c r="AI3137" i="1"/>
  <c r="AI3136" i="1"/>
  <c r="AI3135" i="1"/>
  <c r="AI3134" i="1"/>
  <c r="AI3133" i="1"/>
  <c r="AI3132" i="1"/>
  <c r="AI3131" i="1"/>
  <c r="AI3130" i="1"/>
  <c r="AI3129" i="1"/>
  <c r="AI3128" i="1"/>
  <c r="AI3127" i="1"/>
  <c r="AI3126" i="1"/>
  <c r="AI3125" i="1"/>
  <c r="AI3124" i="1"/>
  <c r="AI3123" i="1"/>
  <c r="AI3122" i="1"/>
  <c r="AI3121" i="1"/>
  <c r="AI3120" i="1"/>
  <c r="AI3119" i="1"/>
  <c r="AI3118" i="1"/>
  <c r="AI3117" i="1"/>
  <c r="AI3116" i="1"/>
  <c r="AI3115" i="1"/>
  <c r="AI3114" i="1"/>
  <c r="AI3113" i="1"/>
  <c r="AI3112" i="1"/>
  <c r="AI3111" i="1"/>
  <c r="AI3110" i="1"/>
  <c r="AI3109" i="1"/>
  <c r="AI3108" i="1"/>
  <c r="AI3107" i="1"/>
  <c r="AI3106" i="1"/>
  <c r="AI3105" i="1"/>
  <c r="AI3104" i="1"/>
  <c r="AI3103" i="1"/>
  <c r="AI3102" i="1"/>
  <c r="AI3101" i="1"/>
  <c r="AI3100" i="1"/>
  <c r="AI3099" i="1"/>
  <c r="AI3098" i="1"/>
  <c r="AI3097" i="1"/>
  <c r="AI3096" i="1"/>
  <c r="AI3095" i="1"/>
  <c r="AI3094" i="1"/>
  <c r="AI3093" i="1"/>
  <c r="AI3092" i="1"/>
  <c r="AI3091" i="1"/>
  <c r="AI3090" i="1"/>
  <c r="AI3089" i="1"/>
  <c r="AI3088" i="1"/>
  <c r="AI3087" i="1"/>
  <c r="AI3086" i="1"/>
  <c r="AI3085" i="1"/>
  <c r="AI3084" i="1"/>
  <c r="AI3083" i="1"/>
  <c r="AI3082" i="1"/>
  <c r="AI3081" i="1"/>
  <c r="AI3080" i="1"/>
  <c r="AI3079" i="1"/>
  <c r="AI3078" i="1"/>
  <c r="AI3077" i="1"/>
  <c r="AI3076" i="1"/>
  <c r="AI3075" i="1"/>
  <c r="AI3074" i="1"/>
  <c r="AI3073" i="1"/>
  <c r="AI3072" i="1"/>
  <c r="AI3071" i="1"/>
  <c r="AI3070" i="1"/>
  <c r="AI3069" i="1"/>
  <c r="AI3068" i="1"/>
  <c r="AI3067" i="1"/>
  <c r="AI3066" i="1"/>
  <c r="AI3065" i="1"/>
  <c r="AI3064" i="1"/>
  <c r="AI3063" i="1"/>
  <c r="AI3062" i="1"/>
  <c r="AI3061" i="1"/>
  <c r="AI3060" i="1"/>
  <c r="AI3059" i="1"/>
  <c r="AI3058" i="1"/>
  <c r="AI3057" i="1"/>
  <c r="AI3056" i="1"/>
  <c r="AI3055" i="1"/>
  <c r="AI3054" i="1"/>
  <c r="AI3053" i="1"/>
  <c r="AI3052" i="1"/>
  <c r="AI3051" i="1"/>
  <c r="AI3050" i="1"/>
  <c r="AI3049" i="1"/>
  <c r="AI3048" i="1"/>
  <c r="AI3047" i="1"/>
  <c r="AI3046" i="1"/>
  <c r="AI3045" i="1"/>
  <c r="AI3044" i="1"/>
  <c r="AI3043" i="1"/>
  <c r="AI3042" i="1"/>
  <c r="AI3041" i="1"/>
  <c r="AI3040" i="1"/>
  <c r="AI3039" i="1"/>
  <c r="AI3038" i="1"/>
  <c r="AI3037" i="1"/>
  <c r="AI3036" i="1"/>
  <c r="AI3035" i="1"/>
  <c r="AI3034" i="1"/>
  <c r="AI3033" i="1"/>
  <c r="AI3032" i="1"/>
  <c r="AI3031" i="1"/>
  <c r="AI3030" i="1"/>
  <c r="AI3029" i="1"/>
  <c r="AI3028" i="1"/>
  <c r="AI3027" i="1"/>
  <c r="AI3026" i="1"/>
  <c r="AI3025" i="1"/>
  <c r="AI3024" i="1"/>
  <c r="AI3023" i="1"/>
  <c r="AI3022" i="1"/>
  <c r="AI3021" i="1"/>
  <c r="AI3020" i="1"/>
  <c r="AI3019" i="1"/>
  <c r="AI3018" i="1"/>
  <c r="AI3017" i="1"/>
  <c r="AI3016" i="1"/>
  <c r="AI3015" i="1"/>
  <c r="AI3014" i="1"/>
  <c r="AI3013" i="1"/>
  <c r="AI3012" i="1"/>
  <c r="AI3011" i="1"/>
  <c r="AI3010" i="1"/>
  <c r="AI3009" i="1"/>
  <c r="AI3008" i="1"/>
  <c r="AI3007" i="1"/>
  <c r="AI3006" i="1"/>
  <c r="AI3005" i="1"/>
  <c r="AI3004" i="1"/>
  <c r="AI3003" i="1"/>
  <c r="AI3002" i="1"/>
  <c r="AI3001" i="1"/>
  <c r="AI3000" i="1"/>
  <c r="AI2999" i="1"/>
  <c r="AI2998" i="1"/>
  <c r="AI2997" i="1"/>
  <c r="AI2996" i="1"/>
  <c r="AI2995" i="1"/>
  <c r="AI2994" i="1"/>
  <c r="AI2993" i="1"/>
  <c r="AI2992" i="1"/>
  <c r="AI2991" i="1"/>
  <c r="AI2990" i="1"/>
  <c r="AI2989" i="1"/>
  <c r="AI2988" i="1"/>
  <c r="AI2987" i="1"/>
  <c r="AI2986" i="1"/>
  <c r="AI2985" i="1"/>
  <c r="AI2984" i="1"/>
  <c r="AI2983" i="1"/>
  <c r="AI2982" i="1"/>
  <c r="AI2981" i="1"/>
  <c r="AI2980" i="1"/>
  <c r="AI2979" i="1"/>
  <c r="AI2978" i="1"/>
  <c r="AI2977" i="1"/>
  <c r="AI2976" i="1"/>
  <c r="AI2975" i="1"/>
  <c r="AI2974" i="1"/>
  <c r="AI2973" i="1"/>
  <c r="AI2972" i="1"/>
  <c r="AI2971" i="1"/>
  <c r="AI2970" i="1"/>
  <c r="AI2969" i="1"/>
  <c r="AI2968" i="1"/>
  <c r="AI2967" i="1"/>
  <c r="AI2966" i="1"/>
  <c r="AI2965" i="1"/>
  <c r="AI2964" i="1"/>
  <c r="AI2963" i="1"/>
  <c r="AI2962" i="1"/>
  <c r="AI2961" i="1"/>
  <c r="AI2960" i="1"/>
  <c r="AI2959" i="1"/>
  <c r="AI2958" i="1"/>
  <c r="AI2957" i="1"/>
  <c r="AI2956" i="1"/>
  <c r="AI2955" i="1"/>
  <c r="AI2954" i="1"/>
  <c r="AI2953" i="1"/>
  <c r="AI2952" i="1"/>
  <c r="AI2951" i="1"/>
  <c r="AI2950" i="1"/>
  <c r="AI2949" i="1"/>
  <c r="AI2948" i="1"/>
  <c r="AI2947" i="1"/>
  <c r="AI2946" i="1"/>
  <c r="AI2945" i="1"/>
  <c r="AI2944" i="1"/>
  <c r="AI2943" i="1"/>
  <c r="AI2942" i="1"/>
  <c r="AI2941" i="1"/>
  <c r="AI2940" i="1"/>
  <c r="AI2939" i="1"/>
  <c r="AI2938" i="1"/>
  <c r="AI2937" i="1"/>
  <c r="AI2936" i="1"/>
  <c r="AI2935" i="1"/>
  <c r="AI2934" i="1"/>
  <c r="AI2933" i="1"/>
  <c r="AI2932" i="1"/>
  <c r="AI2931" i="1"/>
  <c r="AI2930" i="1"/>
  <c r="AI2929" i="1"/>
  <c r="AI2928" i="1"/>
  <c r="AI2927" i="1"/>
  <c r="AI2926" i="1"/>
  <c r="AI2925" i="1"/>
  <c r="AI2924" i="1"/>
  <c r="AI2923" i="1"/>
  <c r="AI2922" i="1"/>
  <c r="AI2921" i="1"/>
  <c r="AI2920" i="1"/>
  <c r="AI2919" i="1"/>
  <c r="AI2918" i="1"/>
  <c r="AI2917" i="1"/>
  <c r="AI2916" i="1"/>
  <c r="AI2915" i="1"/>
  <c r="AI2914" i="1"/>
  <c r="AI2913" i="1"/>
  <c r="AI2912" i="1"/>
  <c r="AI2911" i="1"/>
  <c r="AI2910" i="1"/>
  <c r="AI2909" i="1"/>
  <c r="AI2908" i="1"/>
  <c r="AI2907" i="1"/>
  <c r="AI2906" i="1"/>
  <c r="AI2905" i="1"/>
  <c r="AI2904" i="1"/>
  <c r="AI2903" i="1"/>
  <c r="AI2902" i="1"/>
  <c r="AI2901" i="1"/>
  <c r="AI2900" i="1"/>
  <c r="AI2899" i="1"/>
  <c r="AI2898" i="1"/>
  <c r="AI2897" i="1"/>
  <c r="AI2896" i="1"/>
  <c r="AI2895" i="1"/>
  <c r="AI2894" i="1"/>
  <c r="AI2893" i="1"/>
  <c r="AI2892" i="1"/>
  <c r="AI2891" i="1"/>
  <c r="AI2890" i="1"/>
  <c r="AI2889" i="1"/>
  <c r="AI2888" i="1"/>
  <c r="AI2887" i="1"/>
  <c r="AI2886" i="1"/>
  <c r="AI2885" i="1"/>
  <c r="AI2884" i="1"/>
  <c r="AI2883" i="1"/>
  <c r="AI2882" i="1"/>
  <c r="AI2881" i="1"/>
  <c r="AI2880" i="1"/>
  <c r="AI2879" i="1"/>
  <c r="AI2878" i="1"/>
  <c r="AI2877" i="1"/>
  <c r="AI2876" i="1"/>
  <c r="AI2875" i="1"/>
  <c r="AI2874" i="1"/>
  <c r="AI2873" i="1"/>
  <c r="AI2872" i="1"/>
  <c r="AI2871" i="1"/>
  <c r="AI2870" i="1"/>
  <c r="AI2869" i="1"/>
  <c r="AI2868" i="1"/>
  <c r="AI2867" i="1"/>
  <c r="AI2866" i="1"/>
  <c r="AI2865" i="1"/>
  <c r="AI2864" i="1"/>
  <c r="AI2863" i="1"/>
  <c r="AI2862" i="1"/>
  <c r="AI2861" i="1"/>
  <c r="AI2860" i="1"/>
  <c r="AI2859" i="1"/>
  <c r="AI2858" i="1"/>
  <c r="AI2857" i="1"/>
  <c r="AI2856" i="1"/>
  <c r="AI2855" i="1"/>
  <c r="AI2854" i="1"/>
  <c r="AI2853" i="1"/>
  <c r="AI2852" i="1"/>
  <c r="AI2851" i="1"/>
  <c r="AI2850" i="1"/>
  <c r="AI2849" i="1"/>
  <c r="AI2848" i="1"/>
  <c r="AI2847" i="1"/>
  <c r="AI2846" i="1"/>
  <c r="AI2845" i="1"/>
  <c r="AI2844" i="1"/>
  <c r="AI2843" i="1"/>
  <c r="AI2842" i="1"/>
  <c r="AI2841" i="1"/>
  <c r="AI2840" i="1"/>
  <c r="AI2839" i="1"/>
  <c r="AI2838" i="1"/>
  <c r="AI2837" i="1"/>
  <c r="AI2836" i="1"/>
  <c r="AI2835" i="1"/>
  <c r="AI2834" i="1"/>
  <c r="AI2833" i="1"/>
  <c r="AI2832" i="1"/>
  <c r="AI2831" i="1"/>
  <c r="AI2830" i="1"/>
  <c r="AI2829" i="1"/>
  <c r="AI2828" i="1"/>
  <c r="AI2827" i="1"/>
  <c r="AI2826" i="1"/>
  <c r="AI2825" i="1"/>
  <c r="AI2824" i="1"/>
  <c r="AI2823" i="1"/>
  <c r="AI2822" i="1"/>
  <c r="AI2821" i="1"/>
  <c r="AI2820" i="1"/>
  <c r="AI2819" i="1"/>
  <c r="AI2818" i="1"/>
  <c r="AI2817" i="1"/>
  <c r="AI2816" i="1"/>
  <c r="AI2815" i="1"/>
  <c r="AI2814" i="1"/>
  <c r="AI2813" i="1"/>
  <c r="AI2812" i="1"/>
  <c r="AI2811" i="1"/>
  <c r="AI2810" i="1"/>
  <c r="AI2809" i="1"/>
  <c r="AI2808" i="1"/>
  <c r="AI2807" i="1"/>
  <c r="AI2806" i="1"/>
  <c r="AI2805" i="1"/>
  <c r="AI2804" i="1"/>
  <c r="AI2803" i="1"/>
  <c r="AI2802" i="1"/>
  <c r="AI2801" i="1"/>
  <c r="AI2800" i="1"/>
  <c r="AI2799" i="1"/>
  <c r="AI2798" i="1"/>
  <c r="AI2797" i="1"/>
  <c r="AI2796" i="1"/>
  <c r="AI2795" i="1"/>
  <c r="AI2794" i="1"/>
  <c r="AI2793" i="1"/>
  <c r="AI2792" i="1"/>
  <c r="AI2791" i="1"/>
  <c r="AI2790" i="1"/>
  <c r="AI2789" i="1"/>
  <c r="AI2788" i="1"/>
  <c r="AI2787" i="1"/>
  <c r="AI2786" i="1"/>
  <c r="AI2785" i="1"/>
  <c r="AI2784" i="1"/>
  <c r="AI2783" i="1"/>
  <c r="AI2782" i="1"/>
  <c r="AI2781" i="1"/>
  <c r="AI2780" i="1"/>
  <c r="AI2779" i="1"/>
  <c r="AI2778" i="1"/>
  <c r="AI2777" i="1"/>
  <c r="AI2776" i="1"/>
  <c r="AI2775" i="1"/>
  <c r="AI2774" i="1"/>
  <c r="AI2773" i="1"/>
  <c r="AI2772" i="1"/>
  <c r="AI2771" i="1"/>
  <c r="AI2770" i="1"/>
  <c r="AI2769" i="1"/>
  <c r="AI2768" i="1"/>
  <c r="AI2767" i="1"/>
  <c r="AI2766" i="1"/>
  <c r="AI2765" i="1"/>
  <c r="AI2764" i="1"/>
  <c r="AI2763" i="1"/>
  <c r="AI2762" i="1"/>
  <c r="AI2761" i="1"/>
  <c r="AI2760" i="1"/>
  <c r="AI2759" i="1"/>
  <c r="AI2758" i="1"/>
  <c r="AI2757" i="1"/>
  <c r="AI2756" i="1"/>
  <c r="AI2755" i="1"/>
  <c r="AI2754" i="1"/>
  <c r="AI2753" i="1"/>
  <c r="AI2752" i="1"/>
  <c r="AI2751" i="1"/>
  <c r="AI2750" i="1"/>
  <c r="AI2749" i="1"/>
  <c r="AI2748" i="1"/>
  <c r="AI2747" i="1"/>
  <c r="AI2746" i="1"/>
  <c r="AI2745" i="1"/>
  <c r="AI2744" i="1"/>
  <c r="AI2743" i="1"/>
  <c r="AI2742" i="1"/>
  <c r="AI2741" i="1"/>
  <c r="AI2740" i="1"/>
  <c r="AI2739" i="1"/>
  <c r="AI2738" i="1"/>
  <c r="AI2737" i="1"/>
  <c r="AI2736" i="1"/>
  <c r="AI2735" i="1"/>
  <c r="AI2734" i="1"/>
  <c r="AI2733" i="1"/>
  <c r="AI2732" i="1"/>
  <c r="AI2731" i="1"/>
  <c r="AI2730" i="1"/>
  <c r="AI2729" i="1"/>
  <c r="AI2728" i="1"/>
  <c r="AI2727" i="1"/>
  <c r="AI2726" i="1"/>
  <c r="AI2725" i="1"/>
  <c r="AI2724" i="1"/>
  <c r="AI2723" i="1"/>
  <c r="AI2722" i="1"/>
  <c r="AI2721" i="1"/>
  <c r="AI2720" i="1"/>
  <c r="AI2719" i="1"/>
  <c r="AI2718" i="1"/>
  <c r="AI2717" i="1"/>
  <c r="AI2716" i="1"/>
  <c r="AI2715" i="1"/>
  <c r="AI2714" i="1"/>
  <c r="AI2713" i="1"/>
  <c r="AI2712" i="1"/>
  <c r="AI2711" i="1"/>
  <c r="AI2710" i="1"/>
  <c r="AI2709" i="1"/>
  <c r="AI2708" i="1"/>
  <c r="AI2707" i="1"/>
  <c r="AI2706" i="1"/>
  <c r="AI2705" i="1"/>
  <c r="AI2704" i="1"/>
  <c r="AI2703" i="1"/>
  <c r="AI2702" i="1"/>
  <c r="AI2701" i="1"/>
  <c r="AI2700" i="1"/>
  <c r="AI2699" i="1"/>
  <c r="AI2698" i="1"/>
  <c r="AI2697" i="1"/>
  <c r="AI2696" i="1"/>
  <c r="AI2695" i="1"/>
  <c r="AI2694" i="1"/>
  <c r="AI2693" i="1"/>
  <c r="AI2692" i="1"/>
  <c r="AI2691" i="1"/>
  <c r="AI2690" i="1"/>
  <c r="AI2689" i="1"/>
  <c r="AI2688" i="1"/>
  <c r="AI2687" i="1"/>
  <c r="AI2686" i="1"/>
  <c r="AI2685" i="1"/>
  <c r="AI2684" i="1"/>
  <c r="AI2683" i="1"/>
  <c r="AI2682" i="1"/>
  <c r="AI2681" i="1"/>
  <c r="AI2680" i="1"/>
  <c r="AI2679" i="1"/>
  <c r="AI2678" i="1"/>
  <c r="AI2677" i="1"/>
  <c r="AI2676" i="1"/>
  <c r="AI2675" i="1"/>
  <c r="AI2674" i="1"/>
  <c r="AI2673" i="1"/>
  <c r="AI2672" i="1"/>
  <c r="AI2671" i="1"/>
  <c r="AI2670" i="1"/>
  <c r="AI2669" i="1"/>
  <c r="AI2668" i="1"/>
  <c r="AI2667" i="1"/>
  <c r="AI2666" i="1"/>
  <c r="AI2665" i="1"/>
  <c r="AI2664" i="1"/>
  <c r="AI2663" i="1"/>
  <c r="AI2662" i="1"/>
  <c r="AI2661" i="1"/>
  <c r="AI2660" i="1"/>
  <c r="AI2659" i="1"/>
  <c r="AI2658" i="1"/>
  <c r="AI2657" i="1"/>
  <c r="AI2656" i="1"/>
  <c r="AI2655" i="1"/>
  <c r="AI2654" i="1"/>
  <c r="AI2653" i="1"/>
  <c r="AI2652" i="1"/>
  <c r="AI2651" i="1"/>
  <c r="AI2650" i="1"/>
  <c r="AI2649" i="1"/>
  <c r="AI2648" i="1"/>
  <c r="AI2647" i="1"/>
  <c r="AI2646" i="1"/>
  <c r="AI2645" i="1"/>
  <c r="AI2644" i="1"/>
  <c r="AI2643" i="1"/>
  <c r="AI2642" i="1"/>
  <c r="AI2641" i="1"/>
  <c r="AI2640" i="1"/>
  <c r="AI2639" i="1"/>
  <c r="AI2638" i="1"/>
  <c r="AI2637" i="1"/>
  <c r="AI2636" i="1"/>
  <c r="AI2635" i="1"/>
  <c r="AI2634" i="1"/>
  <c r="AI2633" i="1"/>
  <c r="AI2632" i="1"/>
  <c r="AI2631" i="1"/>
  <c r="AI2630" i="1"/>
  <c r="AI2629" i="1"/>
  <c r="AI2628" i="1"/>
  <c r="AI2627" i="1"/>
  <c r="AI2626" i="1"/>
  <c r="AI2625" i="1"/>
  <c r="AI2624" i="1"/>
  <c r="AI2623" i="1"/>
  <c r="AI2622" i="1"/>
  <c r="AI2621" i="1"/>
  <c r="AI2620" i="1"/>
  <c r="AI2619" i="1"/>
  <c r="AI2618" i="1"/>
  <c r="AI2617" i="1"/>
  <c r="AI2616" i="1"/>
  <c r="AI2615" i="1"/>
  <c r="AI2614" i="1"/>
  <c r="AI2613" i="1"/>
  <c r="AI2612" i="1"/>
  <c r="AI2611" i="1"/>
  <c r="AI2610" i="1"/>
  <c r="AI2609" i="1"/>
  <c r="AI2608" i="1"/>
  <c r="AI2607" i="1"/>
  <c r="AI2606" i="1"/>
  <c r="AI2605" i="1"/>
  <c r="AI2604" i="1"/>
  <c r="AI2603" i="1"/>
  <c r="AI2602" i="1"/>
  <c r="AI2601" i="1"/>
  <c r="AI2600" i="1"/>
  <c r="AI2599" i="1"/>
  <c r="AI2598" i="1"/>
  <c r="AI2597" i="1"/>
  <c r="AI2596" i="1"/>
  <c r="AI2595" i="1"/>
  <c r="AI2594" i="1"/>
  <c r="AI2593" i="1"/>
  <c r="AI2592" i="1"/>
  <c r="AI2591" i="1"/>
  <c r="AI2590" i="1"/>
  <c r="AI2589" i="1"/>
  <c r="AI2588" i="1"/>
  <c r="AI2587" i="1"/>
  <c r="AI2586" i="1"/>
  <c r="AI2585" i="1"/>
  <c r="AI2584" i="1"/>
  <c r="AI2583" i="1"/>
  <c r="AI2582" i="1"/>
  <c r="AI2581" i="1"/>
  <c r="AI2580" i="1"/>
  <c r="AI2579" i="1"/>
  <c r="AI2578" i="1"/>
  <c r="AI2577" i="1"/>
  <c r="AI2576" i="1"/>
  <c r="AI2575" i="1"/>
  <c r="AI2574" i="1"/>
  <c r="AI2573" i="1"/>
  <c r="AI2572" i="1"/>
  <c r="AI2571" i="1"/>
  <c r="AI2570" i="1"/>
  <c r="AI2569" i="1"/>
  <c r="AI2568" i="1"/>
  <c r="AI2567" i="1"/>
  <c r="AI2566" i="1"/>
  <c r="AI2565" i="1"/>
  <c r="AI2564" i="1"/>
  <c r="AI2563" i="1"/>
  <c r="AI2562" i="1"/>
  <c r="AI2561" i="1"/>
  <c r="AI2560" i="1"/>
  <c r="AI2559" i="1"/>
  <c r="AI2558" i="1"/>
  <c r="AI2557" i="1"/>
  <c r="AI2556" i="1"/>
  <c r="AI2555" i="1"/>
  <c r="AI2554" i="1"/>
  <c r="AI2553" i="1"/>
  <c r="AI2552" i="1"/>
  <c r="AI2551" i="1"/>
  <c r="AI2550" i="1"/>
  <c r="AI2549" i="1"/>
  <c r="AI2548" i="1"/>
  <c r="AI2547" i="1"/>
  <c r="AI2546" i="1"/>
  <c r="AI2545" i="1"/>
  <c r="AI2544" i="1"/>
  <c r="AI2543" i="1"/>
  <c r="AI2542" i="1"/>
  <c r="AI2541" i="1"/>
  <c r="AI2540" i="1"/>
  <c r="AI2539" i="1"/>
  <c r="AI2538" i="1"/>
  <c r="AI2537" i="1"/>
  <c r="AI2536" i="1"/>
  <c r="AI2535" i="1"/>
  <c r="AI2534" i="1"/>
  <c r="AI2533" i="1"/>
  <c r="AI2532" i="1"/>
  <c r="AI2531" i="1"/>
  <c r="AI2530" i="1"/>
  <c r="AI2529" i="1"/>
  <c r="AI2528" i="1"/>
  <c r="AI2527" i="1"/>
  <c r="AI2526" i="1"/>
  <c r="AI2525" i="1"/>
  <c r="AI2524" i="1"/>
  <c r="AI2523" i="1"/>
  <c r="AI2522" i="1"/>
  <c r="AI2521" i="1"/>
  <c r="AI2520" i="1"/>
  <c r="AI2519" i="1"/>
  <c r="AI2518" i="1"/>
  <c r="AI2517" i="1"/>
  <c r="AI2516" i="1"/>
  <c r="AI2515" i="1"/>
  <c r="AI2514" i="1"/>
  <c r="AI2513" i="1"/>
  <c r="AI2512" i="1"/>
  <c r="AI2511" i="1"/>
  <c r="AI2510" i="1"/>
  <c r="AI2509" i="1"/>
  <c r="AI2508" i="1"/>
  <c r="AI2507" i="1"/>
  <c r="AI2506" i="1"/>
  <c r="AI2505" i="1"/>
  <c r="AI2504" i="1"/>
  <c r="AI2503" i="1"/>
  <c r="AI2502" i="1"/>
  <c r="AI2501" i="1"/>
  <c r="AI2500" i="1"/>
  <c r="AI2499" i="1"/>
  <c r="AI2498" i="1"/>
  <c r="AI2497" i="1"/>
  <c r="AI2496" i="1"/>
  <c r="AI2495" i="1"/>
  <c r="AI2494" i="1"/>
  <c r="AI2493" i="1"/>
  <c r="AI2492" i="1"/>
  <c r="AI2491" i="1"/>
  <c r="AI2490" i="1"/>
  <c r="AI2489" i="1"/>
  <c r="AI2488" i="1"/>
  <c r="AI2487" i="1"/>
  <c r="AI2486" i="1"/>
  <c r="AI2485" i="1"/>
  <c r="AI2484" i="1"/>
  <c r="AI2483" i="1"/>
  <c r="AI2482" i="1"/>
  <c r="AI2481" i="1"/>
  <c r="AI2480" i="1"/>
  <c r="AI2479" i="1"/>
  <c r="AI2478" i="1"/>
  <c r="AI2477" i="1"/>
  <c r="AI2476" i="1"/>
  <c r="AI2475" i="1"/>
  <c r="AI2474" i="1"/>
  <c r="AI2473" i="1"/>
  <c r="AI2472" i="1"/>
  <c r="AI2471" i="1"/>
  <c r="AI2470" i="1"/>
  <c r="AI2469" i="1"/>
  <c r="AI2468" i="1"/>
  <c r="AI2467" i="1"/>
  <c r="AI2466" i="1"/>
  <c r="AI2465" i="1"/>
  <c r="AI2464" i="1"/>
  <c r="AI2463" i="1"/>
  <c r="AI2462" i="1"/>
  <c r="AI2461" i="1"/>
  <c r="AI2460" i="1"/>
  <c r="AI2459" i="1"/>
  <c r="AI2458" i="1"/>
  <c r="AI2457" i="1"/>
  <c r="AI2456" i="1"/>
  <c r="AI2455" i="1"/>
  <c r="AI2454" i="1"/>
  <c r="AI2453" i="1"/>
  <c r="AI2452" i="1"/>
  <c r="AI2451" i="1"/>
  <c r="AI2450" i="1"/>
  <c r="AI2449" i="1"/>
  <c r="AI2448" i="1"/>
  <c r="AI2447" i="1"/>
  <c r="AI2446" i="1"/>
  <c r="AI2445" i="1"/>
  <c r="AI2444" i="1"/>
  <c r="AI2443" i="1"/>
  <c r="AI2442" i="1"/>
  <c r="AI2441" i="1"/>
  <c r="AI2440" i="1"/>
  <c r="AI2439" i="1"/>
  <c r="AI2438" i="1"/>
  <c r="AI2437" i="1"/>
  <c r="AI2436" i="1"/>
  <c r="AI2435" i="1"/>
  <c r="AI2434" i="1"/>
  <c r="AI2433" i="1"/>
  <c r="AI2432" i="1"/>
  <c r="AI2431" i="1"/>
  <c r="AI2430" i="1"/>
  <c r="AI2429" i="1"/>
  <c r="AI2428" i="1"/>
  <c r="AI2427" i="1"/>
  <c r="AI2426" i="1"/>
  <c r="AI2425" i="1"/>
  <c r="AI2424" i="1"/>
  <c r="AI2423" i="1"/>
  <c r="AI2422" i="1"/>
  <c r="AI2421" i="1"/>
  <c r="AI2420" i="1"/>
  <c r="AI2419" i="1"/>
  <c r="AI2418" i="1"/>
  <c r="AI2417" i="1"/>
  <c r="AI2416" i="1"/>
  <c r="AI2415" i="1"/>
  <c r="AI2414" i="1"/>
  <c r="AI2413" i="1"/>
  <c r="AI2412" i="1"/>
  <c r="AI2411" i="1"/>
  <c r="AI2410" i="1"/>
  <c r="AI2409" i="1"/>
  <c r="AI2408" i="1"/>
  <c r="AI2407" i="1"/>
  <c r="AI2406" i="1"/>
  <c r="AI2405" i="1"/>
  <c r="AI2404" i="1"/>
  <c r="AI2403" i="1"/>
  <c r="AI2402" i="1"/>
  <c r="AI2401" i="1"/>
  <c r="AI2400" i="1"/>
  <c r="AI2399" i="1"/>
  <c r="AI2398" i="1"/>
  <c r="AI2397" i="1"/>
  <c r="AI2396" i="1"/>
  <c r="AI2395" i="1"/>
  <c r="AI2394" i="1"/>
  <c r="AI2393" i="1"/>
  <c r="AI2392" i="1"/>
  <c r="AI2391" i="1"/>
  <c r="AI2390" i="1"/>
  <c r="AI2389" i="1"/>
  <c r="AI2388" i="1"/>
  <c r="AI2387" i="1"/>
  <c r="AI2386" i="1"/>
  <c r="AI2385" i="1"/>
  <c r="AI2384" i="1"/>
  <c r="AI2383" i="1"/>
  <c r="AI2382" i="1"/>
  <c r="AI2381" i="1"/>
  <c r="AI2380" i="1"/>
  <c r="AI2379" i="1"/>
  <c r="AI2378" i="1"/>
  <c r="AI2377" i="1"/>
  <c r="AI2376" i="1"/>
  <c r="AI2375" i="1"/>
  <c r="AI2374" i="1"/>
  <c r="AI2373" i="1"/>
  <c r="AI2372" i="1"/>
  <c r="AI2371" i="1"/>
  <c r="AI2370" i="1"/>
  <c r="AI2369" i="1"/>
  <c r="AI2368" i="1"/>
  <c r="AI2367" i="1"/>
  <c r="AI2366" i="1"/>
  <c r="AI2365" i="1"/>
  <c r="AI2364" i="1"/>
  <c r="AI2363" i="1"/>
  <c r="AI2362" i="1"/>
  <c r="AI2361" i="1"/>
  <c r="AI2360" i="1"/>
  <c r="AI2359" i="1"/>
  <c r="AI2358" i="1"/>
  <c r="AI2357" i="1"/>
  <c r="AI2356" i="1"/>
  <c r="AI2355" i="1"/>
  <c r="AI2354" i="1"/>
  <c r="AI2353" i="1"/>
  <c r="AI2352" i="1"/>
  <c r="AI2351" i="1"/>
  <c r="AI2350" i="1"/>
  <c r="AI2349" i="1"/>
  <c r="AI2348" i="1"/>
  <c r="AI2347" i="1"/>
  <c r="AI2346" i="1"/>
  <c r="AI2345" i="1"/>
  <c r="AI2344" i="1"/>
  <c r="AI2343" i="1"/>
  <c r="AI2342" i="1"/>
  <c r="AI2341" i="1"/>
  <c r="AI2340" i="1"/>
  <c r="AI2339" i="1"/>
  <c r="AI2338" i="1"/>
  <c r="AI2337" i="1"/>
  <c r="AI2336" i="1"/>
  <c r="AI2335" i="1"/>
  <c r="AI2334" i="1"/>
  <c r="AI2333" i="1"/>
  <c r="AI2332" i="1"/>
  <c r="AI2331" i="1"/>
  <c r="AI2330" i="1"/>
  <c r="AI2329" i="1"/>
  <c r="AI2328" i="1"/>
  <c r="AI2327" i="1"/>
  <c r="AI2326" i="1"/>
  <c r="AI2325" i="1"/>
  <c r="AI2324" i="1"/>
  <c r="AI2323" i="1"/>
  <c r="AI2322" i="1"/>
  <c r="AI2321" i="1"/>
  <c r="AI2320" i="1"/>
  <c r="AI2319" i="1"/>
  <c r="AI2318" i="1"/>
  <c r="AI2317" i="1"/>
  <c r="AI2316" i="1"/>
  <c r="AI2315" i="1"/>
  <c r="AI2314" i="1"/>
  <c r="AI2313" i="1"/>
  <c r="AI2312" i="1"/>
  <c r="AI2311" i="1"/>
  <c r="AI2310" i="1"/>
  <c r="AI2309" i="1"/>
  <c r="AI2308" i="1"/>
  <c r="AI2307" i="1"/>
  <c r="AI2306" i="1"/>
  <c r="AI2305" i="1"/>
  <c r="AI2304" i="1"/>
  <c r="AI2303" i="1"/>
  <c r="AI2302" i="1"/>
  <c r="AI2301" i="1"/>
  <c r="AI2300" i="1"/>
  <c r="AI2299" i="1"/>
  <c r="AI2298" i="1"/>
  <c r="AI2297" i="1"/>
  <c r="AI2296" i="1"/>
  <c r="AI2295" i="1"/>
  <c r="AI2294" i="1"/>
  <c r="AI2293" i="1"/>
  <c r="AI2292" i="1"/>
  <c r="AI2291" i="1"/>
  <c r="AI2290" i="1"/>
  <c r="AI2289" i="1"/>
  <c r="AI2288" i="1"/>
  <c r="AI2287" i="1"/>
  <c r="AI2286" i="1"/>
  <c r="AI2285" i="1"/>
  <c r="AI2284" i="1"/>
  <c r="AI2283" i="1"/>
  <c r="AI2282" i="1"/>
  <c r="AI2281" i="1"/>
  <c r="AI2280" i="1"/>
  <c r="AI2279" i="1"/>
  <c r="AI2278" i="1"/>
  <c r="AI2277" i="1"/>
  <c r="AI2276" i="1"/>
  <c r="AI2275" i="1"/>
  <c r="AI2274" i="1"/>
  <c r="AI2273" i="1"/>
  <c r="AI2272" i="1"/>
  <c r="AI2271" i="1"/>
  <c r="AI2270" i="1"/>
  <c r="AI2269" i="1"/>
  <c r="AI2268" i="1"/>
  <c r="AI2267" i="1"/>
  <c r="AI2266" i="1"/>
  <c r="AI2265" i="1"/>
  <c r="AI2264" i="1"/>
  <c r="AI2263" i="1"/>
  <c r="AI2262" i="1"/>
  <c r="AI2261" i="1"/>
  <c r="AI2260" i="1"/>
  <c r="AI2259" i="1"/>
  <c r="AI2258" i="1"/>
  <c r="AI2257" i="1"/>
  <c r="AI2256" i="1"/>
  <c r="AI2255" i="1"/>
  <c r="AI2254" i="1"/>
  <c r="AI2253" i="1"/>
  <c r="AI2252" i="1"/>
  <c r="AI2251" i="1"/>
  <c r="AI2250" i="1"/>
  <c r="AI2249" i="1"/>
  <c r="AI2248" i="1"/>
  <c r="AI2247" i="1"/>
  <c r="AI2246" i="1"/>
  <c r="AI2245" i="1"/>
  <c r="AI2244" i="1"/>
  <c r="AI2243" i="1"/>
  <c r="AI2242" i="1"/>
  <c r="AI2241" i="1"/>
  <c r="AI2240" i="1"/>
  <c r="AI2239" i="1"/>
  <c r="AI2238" i="1"/>
  <c r="AI2237" i="1"/>
  <c r="AI2236" i="1"/>
  <c r="AI2235" i="1"/>
  <c r="AI2234" i="1"/>
  <c r="AI2233" i="1"/>
  <c r="AI2232" i="1"/>
  <c r="AI2231" i="1"/>
  <c r="AI2230" i="1"/>
  <c r="AI2229" i="1"/>
  <c r="AI2228" i="1"/>
  <c r="AI2227" i="1"/>
  <c r="AI2226" i="1"/>
  <c r="AI2225" i="1"/>
  <c r="AI2224" i="1"/>
  <c r="AI2223" i="1"/>
  <c r="AI2222" i="1"/>
  <c r="AI2221" i="1"/>
  <c r="AI2220" i="1"/>
  <c r="AI2219" i="1"/>
  <c r="AI2218" i="1"/>
  <c r="AI2217" i="1"/>
  <c r="AI2216" i="1"/>
  <c r="AI2215" i="1"/>
  <c r="AI2214" i="1"/>
  <c r="AI2213" i="1"/>
  <c r="AI2212" i="1"/>
  <c r="AI2211" i="1"/>
  <c r="AI2210" i="1"/>
  <c r="AI2209" i="1"/>
  <c r="AI2208" i="1"/>
  <c r="AI2207" i="1"/>
  <c r="AI2206" i="1"/>
  <c r="AI2205" i="1"/>
  <c r="AI2204" i="1"/>
  <c r="AI2203" i="1"/>
  <c r="AI2202" i="1"/>
  <c r="AI2201" i="1"/>
  <c r="AI2200" i="1"/>
  <c r="AI2199" i="1"/>
  <c r="AI2198" i="1"/>
  <c r="AI2197" i="1"/>
  <c r="AI2196" i="1"/>
  <c r="AI2195" i="1"/>
  <c r="AI2194" i="1"/>
  <c r="AI2193" i="1"/>
  <c r="AI2192" i="1"/>
  <c r="AI2191" i="1"/>
  <c r="AI2190" i="1"/>
  <c r="AI2189" i="1"/>
  <c r="AI2188" i="1"/>
  <c r="AI2187" i="1"/>
  <c r="AI2186" i="1"/>
  <c r="AI2185" i="1"/>
  <c r="AI2184" i="1"/>
  <c r="AI2183" i="1"/>
  <c r="AI2182" i="1"/>
  <c r="AI2181" i="1"/>
  <c r="AI2180" i="1"/>
  <c r="AI2179" i="1"/>
  <c r="AI2178" i="1"/>
  <c r="AI2177" i="1"/>
  <c r="AI2176" i="1"/>
  <c r="AI2175" i="1"/>
  <c r="AI2174" i="1"/>
  <c r="AI2173" i="1"/>
  <c r="AI2172" i="1"/>
  <c r="AI2171" i="1"/>
  <c r="AI2170" i="1"/>
  <c r="AI2169" i="1"/>
  <c r="AI2168" i="1"/>
  <c r="AI2167" i="1"/>
  <c r="AI2166" i="1"/>
  <c r="AI2165" i="1"/>
  <c r="AI2164" i="1"/>
  <c r="AI2163" i="1"/>
  <c r="AI2162" i="1"/>
  <c r="AI2161" i="1"/>
  <c r="AI2160" i="1"/>
  <c r="AI2159" i="1"/>
  <c r="AI2158" i="1"/>
  <c r="AI2157" i="1"/>
  <c r="AI2156" i="1"/>
  <c r="AI2155" i="1"/>
  <c r="AI2154" i="1"/>
  <c r="AI2153" i="1"/>
  <c r="AI2152" i="1"/>
  <c r="AI2151" i="1"/>
  <c r="AI2150" i="1"/>
  <c r="AI2149" i="1"/>
  <c r="AI2148" i="1"/>
  <c r="AI2147" i="1"/>
  <c r="AI2146" i="1"/>
  <c r="AI2145" i="1"/>
  <c r="AI2144" i="1"/>
  <c r="AI2143" i="1"/>
  <c r="AI2142" i="1"/>
  <c r="AI2141" i="1"/>
  <c r="AI2140" i="1"/>
  <c r="AI2139" i="1"/>
  <c r="AI2138" i="1"/>
  <c r="AI2137" i="1"/>
  <c r="AI2136" i="1"/>
  <c r="AI2135" i="1"/>
  <c r="AI2134" i="1"/>
  <c r="AI2133" i="1"/>
  <c r="AI2132" i="1"/>
  <c r="AI2131" i="1"/>
  <c r="AI2130" i="1"/>
  <c r="AI2129" i="1"/>
  <c r="AI2128" i="1"/>
  <c r="AI2127" i="1"/>
  <c r="AI2126" i="1"/>
  <c r="AI2125" i="1"/>
  <c r="AI2124" i="1"/>
  <c r="AI2123" i="1"/>
  <c r="AI2122" i="1"/>
  <c r="AI2121" i="1"/>
  <c r="AI2120" i="1"/>
  <c r="AI2119" i="1"/>
  <c r="AI2118" i="1"/>
  <c r="AI2117" i="1"/>
  <c r="AI2116" i="1"/>
  <c r="AI2115" i="1"/>
  <c r="AI2114" i="1"/>
  <c r="AI2113" i="1"/>
  <c r="AI2112" i="1"/>
  <c r="AI2111" i="1"/>
  <c r="AI2110" i="1"/>
  <c r="AI2109" i="1"/>
  <c r="AI2108" i="1"/>
  <c r="AI2107" i="1"/>
  <c r="AI2106" i="1"/>
  <c r="AI2105" i="1"/>
  <c r="AI2104" i="1"/>
  <c r="AI2103" i="1"/>
  <c r="AI2102" i="1"/>
  <c r="AI2101" i="1"/>
  <c r="AI2100" i="1"/>
  <c r="AI2099" i="1"/>
  <c r="AI2098" i="1"/>
  <c r="AI2097" i="1"/>
  <c r="AI2096" i="1"/>
  <c r="AI2095" i="1"/>
  <c r="AI2094" i="1"/>
  <c r="AI2093" i="1"/>
  <c r="AI2092" i="1"/>
  <c r="AI2091" i="1"/>
  <c r="AI2090" i="1"/>
  <c r="AI2089" i="1"/>
  <c r="AI2088" i="1"/>
  <c r="AI2087" i="1"/>
  <c r="AI2086" i="1"/>
  <c r="AI2085" i="1"/>
  <c r="AI2084" i="1"/>
  <c r="AI2083" i="1"/>
  <c r="AI2082" i="1"/>
  <c r="AI2081" i="1"/>
  <c r="AI2080" i="1"/>
  <c r="AI2079" i="1"/>
  <c r="AI2078" i="1"/>
  <c r="AI2077" i="1"/>
  <c r="AI2076" i="1"/>
  <c r="AI2075" i="1"/>
  <c r="AI2074" i="1"/>
  <c r="AI2073" i="1"/>
  <c r="AI2072" i="1"/>
  <c r="AI2071" i="1"/>
  <c r="AI2070" i="1"/>
  <c r="AI2069" i="1"/>
  <c r="AI2068" i="1"/>
  <c r="AI2067" i="1"/>
  <c r="AI2066" i="1"/>
  <c r="AI2065" i="1"/>
  <c r="AI2064" i="1"/>
  <c r="AI2063" i="1"/>
  <c r="AI2062" i="1"/>
  <c r="AI2061" i="1"/>
  <c r="AI2060" i="1"/>
  <c r="AI2059" i="1"/>
  <c r="AI2058" i="1"/>
  <c r="AI2057" i="1"/>
  <c r="AI2056" i="1"/>
  <c r="AI2055" i="1"/>
  <c r="AI2054" i="1"/>
  <c r="AI2053" i="1"/>
  <c r="AI2052" i="1"/>
  <c r="AI2051" i="1"/>
  <c r="AI2050" i="1"/>
  <c r="AI2049" i="1"/>
  <c r="AI2048" i="1"/>
  <c r="AI2047" i="1"/>
  <c r="AI2046" i="1"/>
  <c r="AI2045" i="1"/>
  <c r="AI2044" i="1"/>
  <c r="AI2043" i="1"/>
  <c r="AI2042" i="1"/>
  <c r="AI2041" i="1"/>
  <c r="AI2040" i="1"/>
  <c r="AI2039" i="1"/>
  <c r="AI2038" i="1"/>
  <c r="AI2037" i="1"/>
  <c r="AI2036" i="1"/>
  <c r="AI2035" i="1"/>
  <c r="AI2034" i="1"/>
  <c r="AI2033" i="1"/>
  <c r="AI2032" i="1"/>
  <c r="AI2031" i="1"/>
  <c r="AI2030" i="1"/>
  <c r="AI2029" i="1"/>
  <c r="AI2028" i="1"/>
  <c r="AI2027" i="1"/>
  <c r="AI2026" i="1"/>
  <c r="AI2025" i="1"/>
  <c r="AI2024" i="1"/>
  <c r="AI2023" i="1"/>
  <c r="AI2022" i="1"/>
  <c r="AI2021" i="1"/>
  <c r="AI2020" i="1"/>
  <c r="AI2019" i="1"/>
  <c r="AI2018" i="1"/>
  <c r="AI2017" i="1"/>
  <c r="AI2016" i="1"/>
  <c r="AI2015" i="1"/>
  <c r="AI2014" i="1"/>
  <c r="AI2013" i="1"/>
  <c r="AI2012" i="1"/>
  <c r="AI2011" i="1"/>
  <c r="AI2010" i="1"/>
  <c r="AI2009" i="1"/>
  <c r="AI2008" i="1"/>
  <c r="AI2007" i="1"/>
  <c r="AI2006" i="1"/>
  <c r="AI2005" i="1"/>
  <c r="AI2004" i="1"/>
  <c r="AI2003" i="1"/>
  <c r="AI2002" i="1"/>
  <c r="AI2001" i="1"/>
  <c r="AI2000" i="1"/>
  <c r="AI1999" i="1"/>
  <c r="AI1998" i="1"/>
  <c r="AI1997" i="1"/>
  <c r="AI1996" i="1"/>
  <c r="AI1995" i="1"/>
  <c r="AI1994" i="1"/>
  <c r="AI1993" i="1"/>
  <c r="AI1992" i="1"/>
  <c r="AI1991" i="1"/>
  <c r="AI1990" i="1"/>
  <c r="AI1989" i="1"/>
  <c r="AI1988" i="1"/>
  <c r="AI1987" i="1"/>
  <c r="AI1986" i="1"/>
  <c r="AI1985" i="1"/>
  <c r="AI1984" i="1"/>
  <c r="AI1983" i="1"/>
  <c r="AI1982" i="1"/>
  <c r="AI1981" i="1"/>
  <c r="AI1980" i="1"/>
  <c r="AI1979" i="1"/>
  <c r="AI1978" i="1"/>
  <c r="AI1977" i="1"/>
  <c r="AI1976" i="1"/>
  <c r="AI1975" i="1"/>
  <c r="AI1974" i="1"/>
  <c r="AI1973" i="1"/>
  <c r="AI1972" i="1"/>
  <c r="AI1971" i="1"/>
  <c r="AI1970" i="1"/>
  <c r="AI1969" i="1"/>
  <c r="AI1968" i="1"/>
  <c r="AI1967" i="1"/>
  <c r="AI1966" i="1"/>
  <c r="AI1965" i="1"/>
  <c r="AI1964" i="1"/>
  <c r="AI1963" i="1"/>
  <c r="AI1962" i="1"/>
  <c r="AI1961" i="1"/>
  <c r="AI1960" i="1"/>
  <c r="AI1959" i="1"/>
  <c r="AI1958" i="1"/>
  <c r="AI1957" i="1"/>
  <c r="AI1956" i="1"/>
  <c r="AI1955" i="1"/>
  <c r="AI1954" i="1"/>
  <c r="AI1953" i="1"/>
  <c r="AI1952" i="1"/>
  <c r="AI1951" i="1"/>
  <c r="AI1950" i="1"/>
  <c r="AI1949" i="1"/>
  <c r="AI1948" i="1"/>
  <c r="AI1947" i="1"/>
  <c r="AI1946" i="1"/>
  <c r="AI1945" i="1"/>
  <c r="AI1944" i="1"/>
  <c r="AI1943" i="1"/>
  <c r="AI1942" i="1"/>
  <c r="AI1941" i="1"/>
  <c r="AI1940" i="1"/>
  <c r="AI1939" i="1"/>
  <c r="AI1938" i="1"/>
  <c r="AI1937" i="1"/>
  <c r="AI1936" i="1"/>
  <c r="AI1935" i="1"/>
  <c r="AI1934" i="1"/>
  <c r="AI1933" i="1"/>
  <c r="AI1932" i="1"/>
  <c r="AI1931" i="1"/>
  <c r="AI1930" i="1"/>
  <c r="AI1929" i="1"/>
  <c r="AI1928" i="1"/>
  <c r="AI1927" i="1"/>
  <c r="AI1926" i="1"/>
  <c r="AI1925" i="1"/>
  <c r="AI1924" i="1"/>
  <c r="AI1923" i="1"/>
  <c r="AI1922" i="1"/>
  <c r="AI1921" i="1"/>
  <c r="AI1920" i="1"/>
  <c r="AI1919" i="1"/>
  <c r="AI1918" i="1"/>
  <c r="AI1917" i="1"/>
  <c r="AI1916" i="1"/>
  <c r="AI1915" i="1"/>
  <c r="AI1914" i="1"/>
  <c r="AI1913" i="1"/>
  <c r="AI1912" i="1"/>
  <c r="AI1911" i="1"/>
  <c r="AI1910" i="1"/>
  <c r="AI1909" i="1"/>
  <c r="AI1908" i="1"/>
  <c r="AI1907" i="1"/>
  <c r="AI1906" i="1"/>
  <c r="AI1905" i="1"/>
  <c r="AI1904" i="1"/>
  <c r="AI1903" i="1"/>
  <c r="AI1902" i="1"/>
  <c r="AI1901" i="1"/>
  <c r="AI1900" i="1"/>
  <c r="AI1899" i="1"/>
  <c r="AI1898" i="1"/>
  <c r="AI1897" i="1"/>
  <c r="AI1896" i="1"/>
  <c r="AI1895" i="1"/>
  <c r="AI1894" i="1"/>
  <c r="AI1893" i="1"/>
  <c r="AI1892" i="1"/>
  <c r="AI1891" i="1"/>
  <c r="AI1890" i="1"/>
  <c r="AI1889" i="1"/>
  <c r="AI1888" i="1"/>
  <c r="AI1887" i="1"/>
  <c r="AI1886" i="1"/>
  <c r="AI1885" i="1"/>
  <c r="AI1884" i="1"/>
  <c r="AI1883" i="1"/>
  <c r="AI1882" i="1"/>
  <c r="AI1881" i="1"/>
  <c r="AI1880" i="1"/>
  <c r="AI1879" i="1"/>
  <c r="AI1878" i="1"/>
  <c r="AI1877" i="1"/>
  <c r="AI1876" i="1"/>
  <c r="AI1875" i="1"/>
  <c r="AI1874" i="1"/>
  <c r="AI1873" i="1"/>
  <c r="AI1872" i="1"/>
  <c r="AI1871" i="1"/>
  <c r="AI1870" i="1"/>
  <c r="AI1869" i="1"/>
  <c r="AI1868" i="1"/>
  <c r="AI1867" i="1"/>
  <c r="AI1866" i="1"/>
  <c r="AI1865" i="1"/>
  <c r="AI1864" i="1"/>
  <c r="AI1863" i="1"/>
  <c r="AI1862" i="1"/>
  <c r="AI1861" i="1"/>
  <c r="AI1860" i="1"/>
  <c r="AI1859" i="1"/>
  <c r="AI1858" i="1"/>
  <c r="AI1857" i="1"/>
  <c r="AI1856" i="1"/>
  <c r="AI1855" i="1"/>
  <c r="AI1854" i="1"/>
  <c r="AI1853" i="1"/>
  <c r="AI1852" i="1"/>
  <c r="AI1851" i="1"/>
  <c r="AI1850" i="1"/>
  <c r="AI1849" i="1"/>
  <c r="AI1848" i="1"/>
  <c r="AI1847" i="1"/>
  <c r="AI1846" i="1"/>
  <c r="AI1845" i="1"/>
  <c r="AI1844" i="1"/>
  <c r="AI1843" i="1"/>
  <c r="AI1842" i="1"/>
  <c r="AI1841" i="1"/>
  <c r="AI1840" i="1"/>
  <c r="AI1839" i="1"/>
  <c r="AI1838" i="1"/>
  <c r="AI1837" i="1"/>
  <c r="AI1836" i="1"/>
  <c r="AI1835" i="1"/>
  <c r="AI1834" i="1"/>
  <c r="AI1833" i="1"/>
  <c r="AI1832" i="1"/>
  <c r="AI1831" i="1"/>
  <c r="AI1830" i="1"/>
  <c r="AI1829" i="1"/>
  <c r="AI1828" i="1"/>
  <c r="AI1827" i="1"/>
  <c r="AI1826" i="1"/>
  <c r="AI1825" i="1"/>
  <c r="AI1824" i="1"/>
  <c r="AI1823" i="1"/>
  <c r="AI1822" i="1"/>
  <c r="AI1821" i="1"/>
  <c r="AI1820" i="1"/>
  <c r="AI1819" i="1"/>
  <c r="AI1818" i="1"/>
  <c r="AI1817" i="1"/>
  <c r="AI1816" i="1"/>
  <c r="AI1815" i="1"/>
  <c r="AI1814" i="1"/>
  <c r="AI1813" i="1"/>
  <c r="AI1812" i="1"/>
  <c r="AI1811" i="1"/>
  <c r="AI1810" i="1"/>
  <c r="AI1809" i="1"/>
  <c r="AI1808" i="1"/>
  <c r="AI1807" i="1"/>
  <c r="AI1806" i="1"/>
  <c r="AI1805" i="1"/>
  <c r="AI1804" i="1"/>
  <c r="AI1803" i="1"/>
  <c r="AI1802" i="1"/>
  <c r="AI1801" i="1"/>
  <c r="AI1800" i="1"/>
  <c r="AI1799" i="1"/>
  <c r="AI1798" i="1"/>
  <c r="AI1797" i="1"/>
  <c r="AI1796" i="1"/>
  <c r="AI1795" i="1"/>
  <c r="AI1794" i="1"/>
  <c r="AI1793" i="1"/>
  <c r="AI1792" i="1"/>
  <c r="AI1791" i="1"/>
  <c r="AI1790" i="1"/>
  <c r="AI1789" i="1"/>
  <c r="AI1788" i="1"/>
  <c r="AI1787" i="1"/>
  <c r="AI1786" i="1"/>
  <c r="AI1785" i="1"/>
  <c r="AI1784" i="1"/>
  <c r="AI1783" i="1"/>
  <c r="AI1782" i="1"/>
  <c r="AI1781" i="1"/>
  <c r="AI1780" i="1"/>
  <c r="AI1779" i="1"/>
  <c r="AI1778" i="1"/>
  <c r="AI1777" i="1"/>
  <c r="AI1776" i="1"/>
  <c r="AI1775" i="1"/>
  <c r="AI1774" i="1"/>
  <c r="AI1773" i="1"/>
  <c r="AI1772" i="1"/>
  <c r="AI1771" i="1"/>
  <c r="AI1770" i="1"/>
  <c r="AI1769" i="1"/>
  <c r="AI1768" i="1"/>
  <c r="AI1767" i="1"/>
  <c r="AI1766" i="1"/>
  <c r="AI1765" i="1"/>
  <c r="AI1764" i="1"/>
  <c r="AI1763" i="1"/>
  <c r="AI1762" i="1"/>
  <c r="AI1761" i="1"/>
  <c r="AI1760" i="1"/>
  <c r="AI1759" i="1"/>
  <c r="AI1758" i="1"/>
  <c r="AI1757" i="1"/>
  <c r="AI1756" i="1"/>
  <c r="AI1755" i="1"/>
  <c r="AI1754" i="1"/>
  <c r="AI1753" i="1"/>
  <c r="AI1752" i="1"/>
  <c r="AI1751" i="1"/>
  <c r="AI1750" i="1"/>
  <c r="AI1749" i="1"/>
  <c r="AI1748" i="1"/>
  <c r="AI1747" i="1"/>
  <c r="AI1746" i="1"/>
  <c r="AI1745" i="1"/>
  <c r="AI1744" i="1"/>
  <c r="AI1743" i="1"/>
  <c r="AI1742" i="1"/>
  <c r="AI1741" i="1"/>
  <c r="AI1740" i="1"/>
  <c r="AI1739" i="1"/>
  <c r="AI1738" i="1"/>
  <c r="AI1737" i="1"/>
  <c r="AI1736" i="1"/>
  <c r="AI1735" i="1"/>
  <c r="AI1734" i="1"/>
  <c r="AI1733" i="1"/>
  <c r="AI1732" i="1"/>
  <c r="AI1731" i="1"/>
  <c r="AI1730" i="1"/>
  <c r="AI1729" i="1"/>
  <c r="AI1728" i="1"/>
  <c r="AI1727" i="1"/>
  <c r="AI1726" i="1"/>
  <c r="AI1725" i="1"/>
  <c r="AI1724" i="1"/>
  <c r="AI1723" i="1"/>
  <c r="AI1722" i="1"/>
  <c r="AI1721" i="1"/>
  <c r="AI1720" i="1"/>
  <c r="AI1719" i="1"/>
  <c r="AI1718" i="1"/>
  <c r="AI1717" i="1"/>
  <c r="AI1716" i="1"/>
  <c r="AI1715" i="1"/>
  <c r="AI1714" i="1"/>
  <c r="AI1713" i="1"/>
  <c r="AI1712" i="1"/>
  <c r="AI1711" i="1"/>
  <c r="AI1710" i="1"/>
  <c r="AI1709" i="1"/>
  <c r="AI1708" i="1"/>
  <c r="AI1707" i="1"/>
  <c r="AI1706" i="1"/>
  <c r="AI1705" i="1"/>
  <c r="AI1704" i="1"/>
  <c r="AI1703" i="1"/>
  <c r="AI1702" i="1"/>
  <c r="AI1701" i="1"/>
  <c r="AI1700" i="1"/>
  <c r="AI1699" i="1"/>
  <c r="AI1698" i="1"/>
  <c r="AI1697" i="1"/>
  <c r="AI1696" i="1"/>
  <c r="AI1695" i="1"/>
  <c r="AI1694" i="1"/>
  <c r="AI1693" i="1"/>
  <c r="AI1692" i="1"/>
  <c r="AI1691" i="1"/>
  <c r="AI1690" i="1"/>
  <c r="AI1689" i="1"/>
  <c r="AI1688" i="1"/>
  <c r="AI1687" i="1"/>
  <c r="AI1686" i="1"/>
  <c r="AI1685" i="1"/>
  <c r="AI1684" i="1"/>
  <c r="AI1683" i="1"/>
  <c r="AI1682" i="1"/>
  <c r="AI1681" i="1"/>
  <c r="AI1680" i="1"/>
  <c r="AI1679" i="1"/>
  <c r="AI1678" i="1"/>
  <c r="AI1677" i="1"/>
  <c r="AI1676" i="1"/>
  <c r="AI1675" i="1"/>
  <c r="AI1674" i="1"/>
  <c r="AI1673" i="1"/>
  <c r="AI1672" i="1"/>
  <c r="AI1671" i="1"/>
  <c r="AI1670" i="1"/>
  <c r="AI1669" i="1"/>
  <c r="AI1668" i="1"/>
  <c r="AI1667" i="1"/>
  <c r="AI1666" i="1"/>
  <c r="AI1665" i="1"/>
  <c r="AI1664" i="1"/>
  <c r="AI1663" i="1"/>
  <c r="AI1662" i="1"/>
  <c r="AI1661" i="1"/>
  <c r="AI1660" i="1"/>
  <c r="AI1659" i="1"/>
  <c r="AI1658" i="1"/>
  <c r="AI1657" i="1"/>
  <c r="AI1656" i="1"/>
  <c r="AI1655" i="1"/>
  <c r="AI1654" i="1"/>
  <c r="AI1653" i="1"/>
  <c r="AI1652" i="1"/>
  <c r="AI1651" i="1"/>
  <c r="AI1650" i="1"/>
  <c r="AI1649" i="1"/>
  <c r="AI1648" i="1"/>
  <c r="AI1647" i="1"/>
  <c r="AI1646" i="1"/>
  <c r="AI1645" i="1"/>
  <c r="AI1644" i="1"/>
  <c r="AI1643" i="1"/>
  <c r="AI1642" i="1"/>
  <c r="AI1641" i="1"/>
  <c r="AI1640" i="1"/>
  <c r="AI1639" i="1"/>
  <c r="AI1638" i="1"/>
  <c r="AI1637" i="1"/>
  <c r="AI1636" i="1"/>
  <c r="AI1635" i="1"/>
  <c r="AI1634" i="1"/>
  <c r="AI1633" i="1"/>
  <c r="AI1632" i="1"/>
  <c r="AI1631" i="1"/>
  <c r="AI1630" i="1"/>
  <c r="AI1629" i="1"/>
  <c r="AI1628" i="1"/>
  <c r="AI1627" i="1"/>
  <c r="AI1626" i="1"/>
  <c r="AI1625" i="1"/>
  <c r="AI1624" i="1"/>
  <c r="AI1623" i="1"/>
  <c r="AI1622" i="1"/>
  <c r="AI1621" i="1"/>
  <c r="AI1620" i="1"/>
  <c r="AI1619" i="1"/>
  <c r="AI1618" i="1"/>
  <c r="AI1617" i="1"/>
  <c r="AI1616" i="1"/>
  <c r="AI1615" i="1"/>
  <c r="AI1614" i="1"/>
  <c r="AI1613" i="1"/>
  <c r="AI1612" i="1"/>
  <c r="AI1611" i="1"/>
  <c r="AI1610" i="1"/>
  <c r="AI1609" i="1"/>
  <c r="AI1608" i="1"/>
  <c r="AI1607" i="1"/>
  <c r="AI1606" i="1"/>
  <c r="AI1605" i="1"/>
  <c r="AI1604" i="1"/>
  <c r="AI1603" i="1"/>
  <c r="AI1602" i="1"/>
  <c r="AI1601" i="1"/>
  <c r="AI1600" i="1"/>
  <c r="AI1599" i="1"/>
  <c r="AI1598" i="1"/>
  <c r="AI1597" i="1"/>
  <c r="AI1596" i="1"/>
  <c r="AI1595" i="1"/>
  <c r="AI1594" i="1"/>
  <c r="AI1593" i="1"/>
  <c r="AI1592" i="1"/>
  <c r="AI1591" i="1"/>
  <c r="AI1590" i="1"/>
  <c r="AI1589" i="1"/>
  <c r="AI1588" i="1"/>
  <c r="AI1587" i="1"/>
  <c r="AI1586" i="1"/>
  <c r="AI1585" i="1"/>
  <c r="AI1584" i="1"/>
  <c r="AI1583" i="1"/>
  <c r="AI1582" i="1"/>
  <c r="AI1581" i="1"/>
  <c r="AI1580" i="1"/>
  <c r="AI1579" i="1"/>
  <c r="AI1578" i="1"/>
  <c r="AI1577" i="1"/>
  <c r="AI1576" i="1"/>
  <c r="AI1575" i="1"/>
  <c r="AI1574" i="1"/>
  <c r="AI1573" i="1"/>
  <c r="AI1572" i="1"/>
  <c r="AI1571" i="1"/>
  <c r="AI1570" i="1"/>
  <c r="AI1569" i="1"/>
  <c r="AI1568" i="1"/>
  <c r="AI1567" i="1"/>
  <c r="AI1566" i="1"/>
  <c r="AI1565" i="1"/>
  <c r="AI1564" i="1"/>
  <c r="AI1563" i="1"/>
  <c r="AI1562" i="1"/>
  <c r="AI1561" i="1"/>
  <c r="AI1560" i="1"/>
  <c r="AI1559" i="1"/>
  <c r="AI1558" i="1"/>
  <c r="AI1557" i="1"/>
  <c r="AI1556" i="1"/>
  <c r="AI1555" i="1"/>
  <c r="AI1554" i="1"/>
  <c r="AI1553" i="1"/>
  <c r="AI1552" i="1"/>
  <c r="AI1551" i="1"/>
  <c r="AI1550" i="1"/>
  <c r="AI1549" i="1"/>
  <c r="AI1548" i="1"/>
  <c r="AI1547" i="1"/>
  <c r="AI1546" i="1"/>
  <c r="AI1545" i="1"/>
  <c r="AI1544" i="1"/>
  <c r="AI1543" i="1"/>
  <c r="AI1542" i="1"/>
  <c r="AI1541" i="1"/>
  <c r="AI1540" i="1"/>
  <c r="AI1539" i="1"/>
  <c r="AI1538" i="1"/>
  <c r="AI1537" i="1"/>
  <c r="AI1536" i="1"/>
  <c r="AI1535" i="1"/>
  <c r="AI1534" i="1"/>
  <c r="AI1533" i="1"/>
  <c r="AI1532" i="1"/>
  <c r="AI1531" i="1"/>
  <c r="AI1530" i="1"/>
  <c r="AI1529" i="1"/>
  <c r="AI1528" i="1"/>
  <c r="AI1527" i="1"/>
  <c r="AI1526" i="1"/>
  <c r="AI1525" i="1"/>
  <c r="AI1524" i="1"/>
  <c r="AI1523" i="1"/>
  <c r="AI1522" i="1"/>
  <c r="AI1521" i="1"/>
  <c r="AI1520" i="1"/>
  <c r="AI1519" i="1"/>
  <c r="AI1518" i="1"/>
  <c r="AI1517" i="1"/>
  <c r="AI1516" i="1"/>
  <c r="AI1515" i="1"/>
  <c r="AI1514" i="1"/>
  <c r="AI1513" i="1"/>
  <c r="AI1512" i="1"/>
  <c r="AI1511" i="1"/>
  <c r="AI1510" i="1"/>
  <c r="AI1509" i="1"/>
  <c r="AI1508" i="1"/>
  <c r="AI1507" i="1"/>
  <c r="AI1506" i="1"/>
  <c r="AI1505" i="1"/>
  <c r="AI1504" i="1"/>
  <c r="AI1503" i="1"/>
  <c r="AI1502" i="1"/>
  <c r="AI1501" i="1"/>
  <c r="AI1500" i="1"/>
  <c r="AI1499" i="1"/>
  <c r="AI1498" i="1"/>
  <c r="AI1497" i="1"/>
  <c r="AI1496" i="1"/>
  <c r="AI1495" i="1"/>
  <c r="AI1494" i="1"/>
  <c r="AI1493" i="1"/>
  <c r="AI1492" i="1"/>
  <c r="AI1491" i="1"/>
  <c r="AI1490" i="1"/>
  <c r="AI1489" i="1"/>
  <c r="AI1488" i="1"/>
  <c r="AI1487" i="1"/>
  <c r="AI1486" i="1"/>
  <c r="AI1485" i="1"/>
  <c r="AI1484" i="1"/>
  <c r="AI1483" i="1"/>
  <c r="AI1482" i="1"/>
  <c r="AI1481" i="1"/>
  <c r="AI1480" i="1"/>
  <c r="AI1479" i="1"/>
  <c r="AI1478" i="1"/>
  <c r="AI1477" i="1"/>
  <c r="AI1476" i="1"/>
  <c r="AI1475" i="1"/>
  <c r="AI1474" i="1"/>
  <c r="AI1473" i="1"/>
  <c r="AI1472" i="1"/>
  <c r="AI1471" i="1"/>
  <c r="AI1470" i="1"/>
  <c r="AI1469" i="1"/>
  <c r="AI1468" i="1"/>
  <c r="AI1467" i="1"/>
  <c r="AI1466" i="1"/>
  <c r="AI1465" i="1"/>
  <c r="AI1464" i="1"/>
  <c r="AI1463" i="1"/>
  <c r="AI1462" i="1"/>
  <c r="AI1461" i="1"/>
  <c r="AI1460" i="1"/>
  <c r="AI1459" i="1"/>
  <c r="AI1458" i="1"/>
  <c r="AI1457" i="1"/>
  <c r="AI1456" i="1"/>
  <c r="AI1455" i="1"/>
  <c r="AI1454" i="1"/>
  <c r="AI1453" i="1"/>
  <c r="AI1452" i="1"/>
  <c r="AI1451" i="1"/>
  <c r="AI1450" i="1"/>
  <c r="AI1449" i="1"/>
  <c r="AI1448" i="1"/>
  <c r="AI1447" i="1"/>
  <c r="AI1446" i="1"/>
  <c r="AI1445" i="1"/>
  <c r="AI1444" i="1"/>
  <c r="AI1443" i="1"/>
  <c r="AI1442" i="1"/>
  <c r="AI1441" i="1"/>
  <c r="AI1440" i="1"/>
  <c r="AI1439" i="1"/>
  <c r="AI1438" i="1"/>
  <c r="AI1437" i="1"/>
  <c r="AI1436" i="1"/>
  <c r="AI1435" i="1"/>
  <c r="AI1434" i="1"/>
  <c r="AI1433" i="1"/>
  <c r="AI1432" i="1"/>
  <c r="AI1431" i="1"/>
  <c r="AI1430" i="1"/>
  <c r="AI1429" i="1"/>
  <c r="AI1428" i="1"/>
  <c r="AI1427" i="1"/>
  <c r="AI1426" i="1"/>
  <c r="AI1425" i="1"/>
  <c r="AI1424" i="1"/>
  <c r="AI1423" i="1"/>
  <c r="AI1422" i="1"/>
  <c r="AI1421" i="1"/>
  <c r="AI1420" i="1"/>
  <c r="AI1419" i="1"/>
  <c r="AI1418" i="1"/>
  <c r="AI1417" i="1"/>
  <c r="AI1416" i="1"/>
  <c r="AI1415" i="1"/>
  <c r="AI1414" i="1"/>
  <c r="AI1413" i="1"/>
  <c r="AI1412" i="1"/>
  <c r="AI1411" i="1"/>
  <c r="AI1410" i="1"/>
  <c r="AI1409" i="1"/>
  <c r="AI1408" i="1"/>
  <c r="AI1407" i="1"/>
  <c r="AI1406" i="1"/>
  <c r="AI1405" i="1"/>
  <c r="AI1404" i="1"/>
  <c r="AI1403" i="1"/>
  <c r="AI1402" i="1"/>
  <c r="AI1401" i="1"/>
  <c r="AI1400" i="1"/>
  <c r="AI1399" i="1"/>
  <c r="AI1398" i="1"/>
  <c r="AI1397" i="1"/>
  <c r="AI1396" i="1"/>
  <c r="AI1395" i="1"/>
  <c r="AI1394" i="1"/>
  <c r="AI1393" i="1"/>
  <c r="AI1392" i="1"/>
  <c r="AI1391" i="1"/>
  <c r="AI1390" i="1"/>
  <c r="AI1389" i="1"/>
  <c r="AI1388" i="1"/>
  <c r="AI1387" i="1"/>
  <c r="AI1386" i="1"/>
  <c r="AI1385" i="1"/>
  <c r="AI1384" i="1"/>
  <c r="AI1383" i="1"/>
  <c r="AI1382" i="1"/>
  <c r="AI1381" i="1"/>
  <c r="AI1380" i="1"/>
  <c r="AI1379" i="1"/>
  <c r="AI1378" i="1"/>
  <c r="AI1377" i="1"/>
  <c r="AI1376" i="1"/>
  <c r="AI1375" i="1"/>
  <c r="AI1374" i="1"/>
  <c r="AI1373" i="1"/>
  <c r="AI1372" i="1"/>
  <c r="AI1371" i="1"/>
  <c r="AI1370" i="1"/>
  <c r="AI1369" i="1"/>
  <c r="AI1368" i="1"/>
  <c r="AI1367" i="1"/>
  <c r="AI1366" i="1"/>
  <c r="AI1365" i="1"/>
  <c r="AI1364" i="1"/>
  <c r="AI1363" i="1"/>
  <c r="AI1362" i="1"/>
  <c r="AI1361" i="1"/>
  <c r="AI1360" i="1"/>
  <c r="AI1359" i="1"/>
  <c r="AI1358" i="1"/>
  <c r="AI1357" i="1"/>
  <c r="AI1356" i="1"/>
  <c r="AI1355" i="1"/>
  <c r="AI1354" i="1"/>
  <c r="AI1353" i="1"/>
  <c r="AI1352" i="1"/>
  <c r="AI1351" i="1"/>
  <c r="AI1350" i="1"/>
  <c r="AI1349" i="1"/>
  <c r="AI1348" i="1"/>
  <c r="AI1347" i="1"/>
  <c r="AI1346" i="1"/>
  <c r="AI1345" i="1"/>
  <c r="AI1344" i="1"/>
  <c r="AI1343" i="1"/>
  <c r="AI1342" i="1"/>
  <c r="AI1341" i="1"/>
  <c r="AI1340" i="1"/>
  <c r="AI1339" i="1"/>
  <c r="AI1338" i="1"/>
  <c r="AI1337" i="1"/>
  <c r="AI1336" i="1"/>
  <c r="AI1335" i="1"/>
  <c r="AI1334" i="1"/>
  <c r="AI1333" i="1"/>
  <c r="AI1332" i="1"/>
  <c r="AI1331" i="1"/>
  <c r="AI1330" i="1"/>
  <c r="AI1329" i="1"/>
  <c r="AI1328" i="1"/>
  <c r="AI1327" i="1"/>
  <c r="AI1326" i="1"/>
  <c r="AI1325" i="1"/>
  <c r="AI1324" i="1"/>
  <c r="AI1323" i="1"/>
  <c r="AI1322" i="1"/>
  <c r="AI1321" i="1"/>
  <c r="AI1320" i="1"/>
  <c r="AI1319" i="1"/>
  <c r="AI1318" i="1"/>
  <c r="AI1317" i="1"/>
  <c r="AI1316" i="1"/>
  <c r="AI1315" i="1"/>
  <c r="AI1314" i="1"/>
  <c r="AI1313" i="1"/>
  <c r="AI1312" i="1"/>
  <c r="AI1311" i="1"/>
  <c r="AI1310" i="1"/>
  <c r="AI1309" i="1"/>
  <c r="AI1308" i="1"/>
  <c r="AI1307" i="1"/>
  <c r="AI1306" i="1"/>
  <c r="AI1305" i="1"/>
  <c r="AI1304" i="1"/>
  <c r="AI1303" i="1"/>
  <c r="AI1302" i="1"/>
  <c r="AI1301" i="1"/>
  <c r="AI1300" i="1"/>
  <c r="AI1299" i="1"/>
  <c r="AI1298" i="1"/>
  <c r="AI1297" i="1"/>
  <c r="AI1296" i="1"/>
  <c r="AI1295" i="1"/>
  <c r="AI1294" i="1"/>
  <c r="AI1293" i="1"/>
  <c r="AI1292" i="1"/>
  <c r="AI1291" i="1"/>
  <c r="AI1290" i="1"/>
  <c r="AI1289" i="1"/>
  <c r="AI1288" i="1"/>
  <c r="AI1287" i="1"/>
  <c r="AI1286" i="1"/>
  <c r="AI1285" i="1"/>
  <c r="AI1284" i="1"/>
  <c r="AI1283" i="1"/>
  <c r="AI1282" i="1"/>
  <c r="AI1281" i="1"/>
  <c r="AI1280" i="1"/>
  <c r="AI1279" i="1"/>
  <c r="AI1278" i="1"/>
  <c r="AI1277" i="1"/>
  <c r="AI1276" i="1"/>
  <c r="AI1275" i="1"/>
  <c r="AI1274" i="1"/>
  <c r="AI1273" i="1"/>
  <c r="AI1272" i="1"/>
  <c r="AI1271" i="1"/>
  <c r="AI1270" i="1"/>
  <c r="AI1269" i="1"/>
  <c r="AI1268" i="1"/>
  <c r="AI1267" i="1"/>
  <c r="AI1266" i="1"/>
  <c r="AI1265" i="1"/>
  <c r="AI1264" i="1"/>
  <c r="AI1263" i="1"/>
  <c r="AI1262" i="1"/>
  <c r="AI1261" i="1"/>
  <c r="AI1260" i="1"/>
  <c r="AI1259" i="1"/>
  <c r="AI1258" i="1"/>
  <c r="AI1257" i="1"/>
  <c r="AI1256" i="1"/>
  <c r="AI1255" i="1"/>
  <c r="AI1254" i="1"/>
  <c r="AI1253" i="1"/>
  <c r="AI1252" i="1"/>
  <c r="AI1251" i="1"/>
  <c r="AI1250" i="1"/>
  <c r="AI1249" i="1"/>
  <c r="AI1248" i="1"/>
  <c r="AI1247" i="1"/>
  <c r="AI1246" i="1"/>
  <c r="AI1245" i="1"/>
  <c r="AI1244" i="1"/>
  <c r="AI1243" i="1"/>
  <c r="AI1242" i="1"/>
  <c r="AI1241" i="1"/>
  <c r="AI1240" i="1"/>
  <c r="AI1239" i="1"/>
  <c r="AI1238" i="1"/>
  <c r="AI1237" i="1"/>
  <c r="AI1236" i="1"/>
  <c r="AI1235" i="1"/>
  <c r="AI1234" i="1"/>
  <c r="AI1233" i="1"/>
  <c r="AI1232" i="1"/>
  <c r="AI1231" i="1"/>
  <c r="AI1230" i="1"/>
  <c r="AI1229" i="1"/>
  <c r="AI1228" i="1"/>
  <c r="AI1227" i="1"/>
  <c r="AI1226" i="1"/>
  <c r="AI1225" i="1"/>
  <c r="AI1224" i="1"/>
  <c r="AI1223" i="1"/>
  <c r="AI1222" i="1"/>
  <c r="AI1221" i="1"/>
  <c r="AI1220" i="1"/>
  <c r="AI1219" i="1"/>
  <c r="AI1218" i="1"/>
  <c r="AI1217" i="1"/>
  <c r="AI1216" i="1"/>
  <c r="AI1215" i="1"/>
  <c r="AI1214" i="1"/>
  <c r="AI1213" i="1"/>
  <c r="AI1212" i="1"/>
  <c r="AI1211" i="1"/>
  <c r="AI1210" i="1"/>
  <c r="AI1209" i="1"/>
  <c r="AI1208" i="1"/>
  <c r="AI1207" i="1"/>
  <c r="AI1206" i="1"/>
  <c r="AI1205" i="1"/>
  <c r="AI1204" i="1"/>
  <c r="AI1203" i="1"/>
  <c r="AI1202" i="1"/>
  <c r="AI1201" i="1"/>
  <c r="AI1200" i="1"/>
  <c r="AI1199" i="1"/>
  <c r="AI1198" i="1"/>
  <c r="AI1197" i="1"/>
  <c r="AI1196" i="1"/>
  <c r="AI1195" i="1"/>
  <c r="AI1194" i="1"/>
  <c r="AI1193" i="1"/>
  <c r="AI1192" i="1"/>
  <c r="AI1191" i="1"/>
  <c r="AI1190" i="1"/>
  <c r="AI1189" i="1"/>
  <c r="AI1188" i="1"/>
  <c r="AI1187" i="1"/>
  <c r="AI1186" i="1"/>
  <c r="AI1185" i="1"/>
  <c r="AI1184" i="1"/>
  <c r="AI1183" i="1"/>
  <c r="AI1182" i="1"/>
  <c r="AI1181" i="1"/>
  <c r="AI1180" i="1"/>
  <c r="AI1179" i="1"/>
  <c r="AI1178" i="1"/>
  <c r="AI1177" i="1"/>
  <c r="AI1176" i="1"/>
  <c r="AI1175" i="1"/>
  <c r="AI1174" i="1"/>
  <c r="AI1173" i="1"/>
  <c r="AI1172" i="1"/>
  <c r="AI1171" i="1"/>
  <c r="AI1170" i="1"/>
  <c r="AI1169" i="1"/>
  <c r="AI1168" i="1"/>
  <c r="AI1167" i="1"/>
  <c r="AI1166" i="1"/>
  <c r="AI1165" i="1"/>
  <c r="AI1164" i="1"/>
  <c r="AI1163" i="1"/>
  <c r="AI1162" i="1"/>
  <c r="AI1161" i="1"/>
  <c r="AI1160" i="1"/>
  <c r="AI1159" i="1"/>
  <c r="AI1158" i="1"/>
  <c r="AI1157" i="1"/>
  <c r="AI1156" i="1"/>
  <c r="AI1155" i="1"/>
  <c r="AI1154" i="1"/>
  <c r="AI1153" i="1"/>
  <c r="AI1152" i="1"/>
  <c r="AI1151" i="1"/>
  <c r="AI1150" i="1"/>
  <c r="AI1149" i="1"/>
  <c r="AI1148" i="1"/>
  <c r="AI1147" i="1"/>
  <c r="AI1146" i="1"/>
  <c r="AI1145" i="1"/>
  <c r="AI1144" i="1"/>
  <c r="AI1143" i="1"/>
  <c r="AI1142" i="1"/>
  <c r="AI1141" i="1"/>
  <c r="AI1140" i="1"/>
  <c r="AI1139" i="1"/>
  <c r="AI1138" i="1"/>
  <c r="AI1137" i="1"/>
  <c r="AI1136" i="1"/>
  <c r="AI1135" i="1"/>
  <c r="AI1134" i="1"/>
  <c r="AI1133" i="1"/>
  <c r="AI1132" i="1"/>
  <c r="AI1131" i="1"/>
  <c r="AI1130" i="1"/>
  <c r="AI1129" i="1"/>
  <c r="AI1128" i="1"/>
  <c r="AI1127" i="1"/>
  <c r="AI1126" i="1"/>
  <c r="AI1125" i="1"/>
  <c r="AI1124" i="1"/>
  <c r="AI1123" i="1"/>
  <c r="AI1122" i="1"/>
  <c r="AI1121" i="1"/>
  <c r="AI1120" i="1"/>
  <c r="AI1119" i="1"/>
  <c r="AI1118" i="1"/>
  <c r="AI1117" i="1"/>
  <c r="AI1116" i="1"/>
  <c r="AI1115" i="1"/>
  <c r="AI1114" i="1"/>
  <c r="AI1113" i="1"/>
  <c r="AI1112" i="1"/>
  <c r="AI1111" i="1"/>
  <c r="AI1110" i="1"/>
  <c r="AI1109" i="1"/>
  <c r="AI1108" i="1"/>
  <c r="AI1107" i="1"/>
  <c r="AI1106" i="1"/>
  <c r="AI1105" i="1"/>
  <c r="AI1104" i="1"/>
  <c r="AI1103" i="1"/>
  <c r="AI1102" i="1"/>
  <c r="AI1101" i="1"/>
  <c r="AI1100" i="1"/>
  <c r="AI1099" i="1"/>
  <c r="AI1098" i="1"/>
  <c r="AI1097" i="1"/>
  <c r="AI1096" i="1"/>
  <c r="AI1095" i="1"/>
  <c r="AI1094" i="1"/>
  <c r="AI1093" i="1"/>
  <c r="AI1092" i="1"/>
  <c r="AI1091" i="1"/>
  <c r="AI1090" i="1"/>
  <c r="AI1089" i="1"/>
  <c r="AI1088" i="1"/>
  <c r="AI1087" i="1"/>
  <c r="AI1086" i="1"/>
  <c r="AI1085" i="1"/>
  <c r="AI1084" i="1"/>
  <c r="AI1083" i="1"/>
  <c r="AI1082" i="1"/>
  <c r="AI1081" i="1"/>
  <c r="AI1080" i="1"/>
  <c r="AI1079" i="1"/>
  <c r="AI1078" i="1"/>
  <c r="AI1077" i="1"/>
  <c r="AI1076" i="1"/>
  <c r="AI1075" i="1"/>
  <c r="AI1074" i="1"/>
  <c r="AI1073" i="1"/>
  <c r="AI1072" i="1"/>
  <c r="AI1071" i="1"/>
  <c r="AI1070" i="1"/>
  <c r="AI1069" i="1"/>
  <c r="AI1068" i="1"/>
  <c r="AI1067" i="1"/>
  <c r="AI1066" i="1"/>
  <c r="AI1065" i="1"/>
  <c r="AI1064" i="1"/>
  <c r="AI1063" i="1"/>
  <c r="AI1062" i="1"/>
  <c r="AI1061" i="1"/>
  <c r="AI1060" i="1"/>
  <c r="AI1059" i="1"/>
  <c r="AI1058" i="1"/>
  <c r="AI1057" i="1"/>
  <c r="AI1056" i="1"/>
  <c r="AI1055" i="1"/>
  <c r="AI1054" i="1"/>
  <c r="AI1053" i="1"/>
  <c r="AI1052" i="1"/>
  <c r="AI1051" i="1"/>
  <c r="AI1050" i="1"/>
  <c r="AI1049" i="1"/>
  <c r="AI1048" i="1"/>
  <c r="AI1047" i="1"/>
  <c r="AI1046" i="1"/>
  <c r="AI1045" i="1"/>
  <c r="AI1044" i="1"/>
  <c r="AI1043" i="1"/>
  <c r="AI1042" i="1"/>
  <c r="AI1041" i="1"/>
  <c r="AI1040" i="1"/>
  <c r="AI1039" i="1"/>
  <c r="AI1038" i="1"/>
  <c r="AI1037" i="1"/>
  <c r="AI1036" i="1"/>
  <c r="AI1035" i="1"/>
  <c r="AI1034" i="1"/>
  <c r="AI1033" i="1"/>
  <c r="AI1032" i="1"/>
  <c r="AI1031" i="1"/>
  <c r="AI1030" i="1"/>
  <c r="AI1029" i="1"/>
  <c r="AI1028" i="1"/>
  <c r="AI1027" i="1"/>
  <c r="AI1026" i="1"/>
  <c r="AI1025" i="1"/>
  <c r="AI1024" i="1"/>
  <c r="AI1023" i="1"/>
  <c r="AI1022" i="1"/>
  <c r="AI1021" i="1"/>
  <c r="AI1020" i="1"/>
  <c r="AI1019" i="1"/>
  <c r="AI1018" i="1"/>
  <c r="AI1017" i="1"/>
  <c r="AI1016" i="1"/>
  <c r="AI1015" i="1"/>
  <c r="AI1014" i="1"/>
  <c r="AI1013" i="1"/>
  <c r="AI1012" i="1"/>
  <c r="AI1011" i="1"/>
  <c r="AI1010" i="1"/>
  <c r="AI1009" i="1"/>
  <c r="AI1008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965" i="1"/>
  <c r="AI964" i="1"/>
  <c r="AI963" i="1"/>
  <c r="AI962" i="1"/>
  <c r="AI961" i="1"/>
  <c r="AI960" i="1"/>
  <c r="AI959" i="1"/>
  <c r="AI958" i="1"/>
  <c r="AI957" i="1"/>
  <c r="AI956" i="1"/>
  <c r="AI955" i="1"/>
  <c r="AI954" i="1"/>
  <c r="AI953" i="1"/>
  <c r="AI952" i="1"/>
  <c r="AI951" i="1"/>
  <c r="AI950" i="1"/>
  <c r="AI949" i="1"/>
  <c r="AI948" i="1"/>
  <c r="AI947" i="1"/>
  <c r="AI946" i="1"/>
  <c r="AI945" i="1"/>
  <c r="AI944" i="1"/>
  <c r="AI943" i="1"/>
  <c r="AI942" i="1"/>
  <c r="AI941" i="1"/>
  <c r="AI940" i="1"/>
  <c r="AI939" i="1"/>
  <c r="AI938" i="1"/>
  <c r="AI937" i="1"/>
  <c r="AI936" i="1"/>
  <c r="AI935" i="1"/>
  <c r="AI934" i="1"/>
  <c r="AI933" i="1"/>
  <c r="AI932" i="1"/>
  <c r="AI931" i="1"/>
  <c r="AI930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911" i="1"/>
  <c r="AI910" i="1"/>
  <c r="AI909" i="1"/>
  <c r="AI908" i="1"/>
  <c r="AI907" i="1"/>
  <c r="AI906" i="1"/>
  <c r="AI905" i="1"/>
  <c r="AI904" i="1"/>
  <c r="AI903" i="1"/>
  <c r="AI902" i="1"/>
  <c r="AI901" i="1"/>
  <c r="AI900" i="1"/>
  <c r="AI899" i="1"/>
  <c r="AI898" i="1"/>
  <c r="AI897" i="1"/>
  <c r="AI896" i="1"/>
  <c r="AI895" i="1"/>
  <c r="AI894" i="1"/>
  <c r="AI893" i="1"/>
  <c r="AI892" i="1"/>
  <c r="AI891" i="1"/>
  <c r="AI890" i="1"/>
  <c r="AI889" i="1"/>
  <c r="AI888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5" i="1"/>
  <c r="AI874" i="1"/>
  <c r="AI873" i="1"/>
  <c r="AI872" i="1"/>
  <c r="AI871" i="1"/>
  <c r="AI870" i="1"/>
  <c r="AI869" i="1"/>
  <c r="AI868" i="1"/>
  <c r="AI867" i="1"/>
  <c r="AI866" i="1"/>
  <c r="AI865" i="1"/>
  <c r="AI864" i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H7" i="3" s="1"/>
  <c r="B81" i="4" l="1"/>
  <c r="B80" i="4"/>
  <c r="B79" i="4"/>
  <c r="B78" i="4"/>
  <c r="B77" i="4"/>
  <c r="B76" i="4"/>
  <c r="B75" i="4"/>
  <c r="B70" i="4"/>
  <c r="B69" i="4"/>
  <c r="B68" i="4"/>
  <c r="B67" i="4"/>
  <c r="B63" i="4"/>
  <c r="B62" i="4"/>
  <c r="B61" i="4"/>
  <c r="B60" i="4"/>
  <c r="B59" i="4"/>
  <c r="B55" i="4"/>
  <c r="B54" i="4"/>
  <c r="B53" i="4"/>
  <c r="B52" i="4"/>
  <c r="B51" i="4"/>
  <c r="B46" i="4"/>
  <c r="B45" i="4"/>
  <c r="B44" i="4"/>
  <c r="B43" i="4"/>
  <c r="B42" i="4"/>
  <c r="B41" i="4"/>
  <c r="B36" i="4"/>
  <c r="B35" i="4"/>
  <c r="B34" i="4"/>
  <c r="B33" i="4"/>
  <c r="B32" i="4"/>
  <c r="B31" i="4"/>
  <c r="B30" i="4"/>
  <c r="B29" i="4"/>
  <c r="B28" i="4"/>
  <c r="B27" i="4"/>
  <c r="B22" i="4"/>
  <c r="B21" i="4"/>
  <c r="B20" i="4"/>
  <c r="B19" i="4"/>
  <c r="B18" i="4"/>
  <c r="B17" i="4"/>
  <c r="B16" i="4"/>
  <c r="B15" i="4"/>
  <c r="B14" i="4"/>
  <c r="B13" i="4"/>
  <c r="B8" i="4"/>
  <c r="B7" i="4"/>
  <c r="B6" i="4"/>
  <c r="B5" i="4"/>
  <c r="B4" i="4"/>
  <c r="B3" i="4"/>
  <c r="J7" i="3"/>
  <c r="F7" i="3"/>
  <c r="B7" i="3"/>
</calcChain>
</file>

<file path=xl/sharedStrings.xml><?xml version="1.0" encoding="utf-8"?>
<sst xmlns="http://schemas.openxmlformats.org/spreadsheetml/2006/main" count="75188" uniqueCount="5137">
  <si>
    <t>Order ID</t>
  </si>
  <si>
    <t>Order Date</t>
  </si>
  <si>
    <t>Order Time</t>
  </si>
  <si>
    <t>Restaurant</t>
  </si>
  <si>
    <t>City</t>
  </si>
  <si>
    <t>Cuisine</t>
  </si>
  <si>
    <t>Delivery Partner</t>
  </si>
  <si>
    <t>Distance (km)</t>
  </si>
  <si>
    <t>Delivery Time</t>
  </si>
  <si>
    <t>Estimated Time</t>
  </si>
  <si>
    <t>Order Value</t>
  </si>
  <si>
    <t>Delivery Fee</t>
  </si>
  <si>
    <t>Discount</t>
  </si>
  <si>
    <t>Payment Mode</t>
  </si>
  <si>
    <t>Customer Rating</t>
  </si>
  <si>
    <t>Order Status</t>
  </si>
  <si>
    <t>Customer Gender</t>
  </si>
  <si>
    <t>Customer Age</t>
  </si>
  <si>
    <t>Weekday</t>
  </si>
  <si>
    <t>Peak Hour</t>
  </si>
  <si>
    <t>Year</t>
  </si>
  <si>
    <t>Month</t>
  </si>
  <si>
    <t>Month Name</t>
  </si>
  <si>
    <t>Quarter</t>
  </si>
  <si>
    <t>Day</t>
  </si>
  <si>
    <t>Week of Month</t>
  </si>
  <si>
    <t>Hour</t>
  </si>
  <si>
    <t>food time</t>
  </si>
  <si>
    <t>final revenue</t>
  </si>
  <si>
    <t>delivery speed</t>
  </si>
  <si>
    <t>customer performance</t>
  </si>
  <si>
    <t>age group</t>
  </si>
  <si>
    <t>delay</t>
  </si>
  <si>
    <t>late or on time</t>
  </si>
  <si>
    <t>FilterFlag</t>
  </si>
  <si>
    <t>ORD00001</t>
  </si>
  <si>
    <t>McDonald's</t>
  </si>
  <si>
    <t>Mysore</t>
  </si>
  <si>
    <t>South Indian</t>
  </si>
  <si>
    <t>Shadowfax</t>
  </si>
  <si>
    <t>Cash</t>
  </si>
  <si>
    <t>Delivered</t>
  </si>
  <si>
    <t>Female</t>
  </si>
  <si>
    <t>Friday</t>
  </si>
  <si>
    <t>Breakfast</t>
  </si>
  <si>
    <t>February</t>
  </si>
  <si>
    <t>good</t>
  </si>
  <si>
    <t>older</t>
  </si>
  <si>
    <t>on time</t>
  </si>
  <si>
    <t>ORD00002</t>
  </si>
  <si>
    <t>Barbeque Nation</t>
  </si>
  <si>
    <t>Pune</t>
  </si>
  <si>
    <t>Beverages</t>
  </si>
  <si>
    <t>Zomato Fleet</t>
  </si>
  <si>
    <t>Credit Card</t>
  </si>
  <si>
    <t>Wednesday</t>
  </si>
  <si>
    <t>Dinner</t>
  </si>
  <si>
    <t>snacks</t>
  </si>
  <si>
    <t>poor</t>
  </si>
  <si>
    <t>senior</t>
  </si>
  <si>
    <t>ORD00003</t>
  </si>
  <si>
    <t>Meghana Foods</t>
  </si>
  <si>
    <t>Bangalore</t>
  </si>
  <si>
    <t>North Indian</t>
  </si>
  <si>
    <t>Blinkit Express</t>
  </si>
  <si>
    <t>UPI</t>
  </si>
  <si>
    <t>March</t>
  </si>
  <si>
    <t>adult</t>
  </si>
  <si>
    <t>late</t>
  </si>
  <si>
    <t>ORD00004</t>
  </si>
  <si>
    <t>Burger King</t>
  </si>
  <si>
    <t>Delhi</t>
  </si>
  <si>
    <t>Burger</t>
  </si>
  <si>
    <t>Male</t>
  </si>
  <si>
    <t>Monday</t>
  </si>
  <si>
    <t>Late Night</t>
  </si>
  <si>
    <t>lunch</t>
  </si>
  <si>
    <t>excellent</t>
  </si>
  <si>
    <t>ORD00005</t>
  </si>
  <si>
    <t>Faasos</t>
  </si>
  <si>
    <t>Fast Food</t>
  </si>
  <si>
    <t>Saturday</t>
  </si>
  <si>
    <t>dinner</t>
  </si>
  <si>
    <t>ORD00006</t>
  </si>
  <si>
    <t>Behrouz Biryani</t>
  </si>
  <si>
    <t>Desserts</t>
  </si>
  <si>
    <t>Debit Card</t>
  </si>
  <si>
    <t>Thursday</t>
  </si>
  <si>
    <t>May</t>
  </si>
  <si>
    <t>ORD00007</t>
  </si>
  <si>
    <t>Domino's</t>
  </si>
  <si>
    <t>Biryani</t>
  </si>
  <si>
    <t>ORD00008</t>
  </si>
  <si>
    <t>late night</t>
  </si>
  <si>
    <t>ORD00009</t>
  </si>
  <si>
    <t>Kochi</t>
  </si>
  <si>
    <t>Seafood</t>
  </si>
  <si>
    <t>Lunch</t>
  </si>
  <si>
    <t>ORD00010</t>
  </si>
  <si>
    <t>Haldiram's</t>
  </si>
  <si>
    <t>Coimbatore</t>
  </si>
  <si>
    <t>Wallet</t>
  </si>
  <si>
    <t>January</t>
  </si>
  <si>
    <t>ORD00011</t>
  </si>
  <si>
    <t>Pizza</t>
  </si>
  <si>
    <t>Dunzo</t>
  </si>
  <si>
    <t>ORD00012</t>
  </si>
  <si>
    <t>Saravana Bhavan</t>
  </si>
  <si>
    <t>Kolkata</t>
  </si>
  <si>
    <t>average</t>
  </si>
  <si>
    <t>ORD00013</t>
  </si>
  <si>
    <t>Porter</t>
  </si>
  <si>
    <t>ORD00014</t>
  </si>
  <si>
    <t>April</t>
  </si>
  <si>
    <t>young</t>
  </si>
  <si>
    <t>ORD00015</t>
  </si>
  <si>
    <t>ORD00016</t>
  </si>
  <si>
    <t>ORD00017</t>
  </si>
  <si>
    <t>Wow Momo</t>
  </si>
  <si>
    <t>Rapido Delivery</t>
  </si>
  <si>
    <t>June</t>
  </si>
  <si>
    <t>ORD00018</t>
  </si>
  <si>
    <t>Subway</t>
  </si>
  <si>
    <t>ORD00019</t>
  </si>
  <si>
    <t>ORD00020</t>
  </si>
  <si>
    <t>ORD00021</t>
  </si>
  <si>
    <t>Paradise Biryani</t>
  </si>
  <si>
    <t>Tuesday</t>
  </si>
  <si>
    <t>ORD00022</t>
  </si>
  <si>
    <t>Hyderabad</t>
  </si>
  <si>
    <t>ORD00023</t>
  </si>
  <si>
    <t>Mumbai</t>
  </si>
  <si>
    <t>ORD00024</t>
  </si>
  <si>
    <t>ORD00025</t>
  </si>
  <si>
    <t>A2B</t>
  </si>
  <si>
    <t>Cancelled</t>
  </si>
  <si>
    <t>ORD00026</t>
  </si>
  <si>
    <t>ORD00027</t>
  </si>
  <si>
    <t>ORD00028</t>
  </si>
  <si>
    <t>ORD00029</t>
  </si>
  <si>
    <t>Chennai</t>
  </si>
  <si>
    <t>ORD00030</t>
  </si>
  <si>
    <t>ORD00031</t>
  </si>
  <si>
    <t>Chinese</t>
  </si>
  <si>
    <t>ORD00032</t>
  </si>
  <si>
    <t>Sunday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</si>
  <si>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</si>
  <si>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</si>
  <si>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</si>
  <si>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</si>
  <si>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</si>
  <si>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</si>
  <si>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</si>
  <si>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</si>
  <si>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</si>
  <si>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</si>
  <si>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Pizza Hut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</si>
  <si>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</si>
  <si>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</si>
  <si>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</si>
  <si>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</si>
  <si>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</si>
  <si>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</si>
  <si>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</si>
  <si>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</si>
  <si>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</si>
  <si>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</si>
  <si>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</si>
  <si>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</si>
  <si>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</si>
  <si>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</si>
  <si>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</si>
  <si>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</si>
  <si>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</si>
  <si>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</si>
  <si>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</si>
  <si>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</si>
  <si>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</si>
  <si>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</si>
  <si>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</si>
  <si>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</si>
  <si>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</si>
  <si>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</si>
  <si>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</si>
  <si>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</si>
  <si>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</si>
  <si>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</si>
  <si>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</si>
  <si>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</si>
  <si>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</si>
  <si>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</si>
  <si>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</si>
  <si>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</si>
  <si>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KFC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</si>
  <si>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</si>
  <si>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</si>
  <si>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</si>
  <si>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</si>
  <si>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</si>
  <si>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</si>
  <si>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</si>
  <si>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</si>
  <si>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</si>
  <si>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</si>
  <si>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</si>
  <si>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</si>
  <si>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</si>
  <si>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</si>
  <si>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</si>
  <si>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</si>
  <si>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</si>
  <si>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</si>
  <si>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</si>
  <si>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</si>
  <si>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</si>
  <si>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</si>
  <si>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</si>
  <si>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</si>
  <si>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</si>
  <si>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</si>
  <si>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</si>
  <si>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</si>
  <si>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</si>
  <si>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</si>
  <si>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</si>
  <si>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</si>
  <si>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</si>
  <si>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</si>
  <si>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</si>
  <si>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</si>
  <si>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</si>
  <si>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</si>
  <si>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</si>
  <si>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</si>
  <si>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</si>
  <si>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</si>
  <si>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</si>
  <si>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</si>
  <si>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</si>
  <si>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</si>
  <si>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</si>
  <si>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</si>
  <si>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</si>
  <si>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</si>
  <si>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</si>
  <si>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</si>
  <si>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</si>
  <si>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</si>
  <si>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</si>
  <si>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</si>
  <si>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</si>
  <si>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</si>
  <si>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</si>
  <si>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</si>
  <si>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</si>
  <si>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</si>
  <si>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</si>
  <si>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</si>
  <si>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</si>
  <si>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</si>
  <si>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</si>
  <si>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</si>
  <si>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</si>
  <si>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</si>
  <si>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</si>
  <si>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</si>
  <si>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</si>
  <si>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</si>
  <si>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</si>
  <si>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</si>
  <si>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</si>
  <si>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</si>
  <si>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</si>
  <si>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</si>
  <si>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</si>
  <si>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</si>
  <si>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</si>
  <si>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</si>
  <si>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</si>
  <si>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</si>
  <si>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</si>
  <si>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</si>
  <si>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</si>
  <si>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</si>
  <si>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</si>
  <si>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</si>
  <si>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</si>
  <si>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</si>
  <si>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</si>
  <si>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</si>
  <si>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</si>
  <si>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</si>
  <si>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</si>
  <si>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</si>
  <si>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</si>
  <si>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</si>
  <si>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</si>
  <si>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</si>
  <si>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</si>
  <si>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</si>
  <si>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</si>
  <si>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</si>
  <si>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</si>
  <si>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</si>
  <si>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</si>
  <si>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</si>
  <si>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</si>
  <si>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</si>
  <si>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</si>
  <si>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</si>
  <si>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</si>
  <si>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</si>
  <si>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</si>
  <si>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</si>
  <si>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</si>
  <si>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</si>
  <si>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</si>
  <si>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</si>
  <si>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</si>
  <si>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</si>
  <si>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</si>
  <si>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</si>
  <si>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</si>
  <si>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</si>
  <si>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</si>
  <si>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</si>
  <si>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</si>
  <si>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</si>
  <si>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</si>
  <si>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</si>
  <si>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</si>
  <si>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</si>
  <si>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</si>
  <si>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</si>
  <si>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</si>
  <si>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</si>
  <si>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</si>
  <si>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</si>
  <si>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</si>
  <si>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</si>
  <si>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</si>
  <si>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</si>
  <si>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</si>
  <si>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</si>
  <si>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</si>
  <si>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</si>
  <si>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</si>
  <si>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</si>
  <si>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</si>
  <si>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</si>
  <si>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</si>
  <si>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</si>
  <si>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</si>
  <si>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</si>
  <si>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</si>
  <si>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</si>
  <si>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</si>
  <si>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</si>
  <si>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</si>
  <si>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</si>
  <si>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</si>
  <si>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</si>
  <si>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</si>
  <si>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</si>
  <si>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</si>
  <si>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</si>
  <si>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</si>
  <si>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</si>
  <si>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</si>
  <si>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</si>
  <si>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</si>
  <si>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</si>
  <si>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</si>
  <si>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</si>
  <si>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</si>
  <si>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</si>
  <si>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</si>
  <si>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</si>
  <si>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</si>
  <si>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</si>
  <si>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</si>
  <si>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</si>
  <si>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</si>
  <si>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</si>
  <si>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</si>
  <si>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</si>
  <si>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</si>
  <si>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</si>
  <si>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</si>
  <si>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</si>
  <si>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</si>
  <si>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</si>
  <si>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</si>
  <si>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</si>
  <si>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</si>
  <si>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</si>
  <si>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</si>
  <si>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</si>
  <si>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</si>
  <si>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</si>
  <si>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</si>
  <si>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</si>
  <si>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</si>
  <si>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</si>
  <si>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</si>
  <si>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</si>
  <si>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</si>
  <si>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</si>
  <si>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</si>
  <si>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</si>
  <si>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</si>
  <si>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</si>
  <si>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</si>
  <si>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</si>
  <si>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</si>
  <si>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</si>
  <si>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</si>
  <si>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</si>
  <si>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</si>
  <si>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</si>
  <si>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</si>
  <si>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</si>
  <si>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</si>
  <si>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</si>
  <si>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</si>
  <si>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</si>
  <si>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</si>
  <si>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</si>
  <si>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</si>
  <si>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</si>
  <si>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</si>
  <si>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</si>
  <si>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</si>
  <si>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</si>
  <si>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</si>
  <si>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</si>
  <si>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</si>
  <si>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</si>
  <si>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</si>
  <si>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</si>
  <si>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</si>
  <si>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</si>
  <si>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</si>
  <si>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</si>
  <si>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</si>
  <si>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</si>
  <si>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</si>
  <si>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</si>
  <si>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</si>
  <si>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</si>
  <si>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</si>
  <si>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</si>
  <si>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</si>
  <si>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</si>
  <si>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</si>
  <si>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</si>
  <si>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</si>
  <si>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</si>
  <si>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</si>
  <si>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</si>
  <si>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</si>
  <si>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</si>
  <si>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</si>
  <si>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</si>
  <si>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</si>
  <si>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</si>
  <si>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</si>
  <si>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</si>
  <si>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</si>
  <si>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</si>
  <si>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</si>
  <si>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</si>
  <si>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</si>
  <si>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</si>
  <si>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</si>
  <si>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</si>
  <si>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</si>
  <si>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</si>
  <si>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</si>
  <si>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</si>
  <si>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</si>
  <si>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</si>
  <si>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</si>
  <si>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</si>
  <si>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</si>
  <si>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</si>
  <si>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</si>
  <si>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</si>
  <si>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</si>
  <si>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</si>
  <si>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</si>
  <si>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</si>
  <si>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</si>
  <si>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</si>
  <si>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</si>
  <si>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</si>
  <si>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</si>
  <si>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</si>
  <si>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</si>
  <si>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</si>
  <si>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</si>
  <si>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</si>
  <si>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</si>
  <si>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</si>
  <si>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</si>
  <si>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</si>
  <si>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</si>
  <si>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</si>
  <si>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</si>
  <si>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</si>
  <si>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</si>
  <si>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</si>
  <si>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</si>
  <si>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</si>
  <si>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</si>
  <si>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</si>
  <si>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</si>
  <si>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</si>
  <si>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</si>
  <si>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</si>
  <si>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</si>
  <si>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</si>
  <si>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</si>
  <si>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</si>
  <si>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</si>
  <si>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</si>
  <si>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</si>
  <si>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</si>
  <si>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</si>
  <si>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</si>
  <si>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</si>
  <si>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</si>
  <si>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</si>
  <si>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</si>
  <si>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</si>
  <si>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</si>
  <si>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</si>
  <si>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</si>
  <si>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</si>
  <si>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</si>
  <si>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</si>
  <si>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</si>
  <si>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</si>
  <si>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</si>
  <si>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</si>
  <si>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</si>
  <si>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</si>
  <si>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</si>
  <si>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</si>
  <si>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</si>
  <si>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</si>
  <si>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</si>
  <si>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</si>
  <si>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</si>
  <si>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</si>
  <si>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</si>
  <si>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</si>
  <si>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</si>
  <si>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</si>
  <si>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</si>
  <si>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</si>
  <si>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</si>
  <si>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</si>
  <si>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</si>
  <si>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</si>
  <si>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</si>
  <si>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</si>
  <si>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</si>
  <si>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</si>
  <si>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</si>
  <si>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</si>
  <si>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</si>
  <si>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</si>
  <si>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</si>
  <si>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</si>
  <si>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</si>
  <si>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</si>
  <si>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</si>
  <si>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</si>
  <si>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</si>
  <si>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</si>
  <si>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</si>
  <si>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</si>
  <si>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</si>
  <si>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</si>
  <si>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</si>
  <si>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</si>
  <si>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</si>
  <si>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</si>
  <si>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</si>
  <si>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</si>
  <si>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</si>
  <si>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</si>
  <si>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</si>
  <si>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</si>
  <si>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</si>
  <si>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</si>
  <si>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</si>
  <si>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</si>
  <si>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</si>
  <si>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</si>
  <si>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</si>
  <si>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</si>
  <si>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</si>
  <si>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</si>
  <si>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</si>
  <si>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</si>
  <si>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</si>
  <si>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</si>
  <si>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</si>
  <si>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</si>
  <si>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</si>
  <si>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</si>
  <si>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</si>
  <si>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</si>
  <si>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</si>
  <si>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</si>
  <si>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</si>
  <si>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</si>
  <si>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</si>
  <si>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</si>
  <si>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</si>
  <si>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</si>
  <si>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</si>
  <si>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</si>
  <si>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</si>
  <si>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</si>
  <si>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</si>
  <si>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</si>
  <si>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</si>
  <si>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</si>
  <si>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</si>
  <si>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</si>
  <si>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</si>
  <si>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</si>
  <si>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</si>
  <si>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</si>
  <si>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</si>
  <si>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</si>
  <si>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</si>
  <si>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</si>
  <si>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</si>
  <si>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</si>
  <si>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</si>
  <si>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</si>
  <si>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</si>
  <si>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</si>
  <si>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</si>
  <si>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</si>
  <si>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</si>
  <si>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</si>
  <si>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</si>
  <si>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</si>
  <si>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</si>
  <si>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</si>
  <si>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</si>
  <si>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</si>
  <si>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</si>
  <si>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</si>
  <si>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</si>
  <si>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</si>
  <si>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</si>
  <si>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</si>
  <si>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</si>
  <si>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</si>
  <si>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</si>
  <si>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</si>
  <si>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</si>
  <si>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</si>
  <si>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</si>
  <si>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</si>
  <si>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</si>
  <si>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</si>
  <si>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</si>
  <si>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</si>
  <si>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</si>
  <si>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</si>
  <si>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</si>
  <si>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</si>
  <si>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</si>
  <si>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</si>
  <si>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</si>
  <si>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</si>
  <si>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</si>
  <si>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</si>
  <si>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</si>
  <si>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</si>
  <si>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</si>
  <si>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</si>
  <si>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</si>
  <si>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</si>
  <si>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</si>
  <si>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</si>
  <si>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</si>
  <si>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</si>
  <si>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</si>
  <si>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</si>
  <si>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</si>
  <si>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</si>
  <si>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</si>
  <si>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</si>
  <si>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</si>
  <si>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</si>
  <si>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</si>
  <si>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</si>
  <si>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</si>
  <si>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</si>
  <si>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</si>
  <si>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</si>
  <si>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</si>
  <si>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</si>
  <si>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</si>
  <si>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</si>
  <si>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</si>
  <si>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</si>
  <si>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</si>
  <si>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</si>
  <si>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</si>
  <si>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</si>
  <si>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</si>
  <si>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</si>
  <si>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</si>
  <si>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</si>
  <si>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</si>
  <si>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</si>
  <si>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</si>
  <si>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</si>
  <si>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</si>
  <si>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</si>
  <si>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</si>
  <si>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</si>
  <si>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</si>
  <si>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</si>
  <si>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</si>
  <si>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</si>
  <si>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</si>
  <si>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</si>
  <si>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</si>
  <si>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</si>
  <si>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</si>
  <si>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</si>
  <si>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</si>
  <si>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</si>
  <si>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</si>
  <si>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</si>
  <si>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</si>
  <si>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</si>
  <si>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</si>
  <si>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</si>
  <si>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</si>
  <si>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</si>
  <si>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</si>
  <si>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</si>
  <si>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</si>
  <si>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</si>
  <si>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</si>
  <si>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</si>
  <si>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</si>
  <si>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</si>
  <si>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</si>
  <si>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</si>
  <si>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</si>
  <si>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</si>
  <si>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</si>
  <si>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</si>
  <si>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</si>
  <si>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</si>
  <si>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</si>
  <si>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</si>
  <si>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</si>
  <si>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</si>
  <si>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</si>
  <si>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</si>
  <si>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</si>
  <si>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</si>
  <si>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</si>
  <si>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</si>
  <si>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</si>
  <si>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</si>
  <si>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</si>
  <si>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</si>
  <si>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</si>
  <si>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</si>
  <si>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</si>
  <si>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</si>
  <si>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</si>
  <si>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</si>
  <si>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</si>
  <si>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</si>
  <si>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</si>
  <si>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</si>
  <si>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</si>
  <si>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</si>
  <si>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</si>
  <si>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</si>
  <si>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</si>
  <si>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</si>
  <si>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</si>
  <si>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</si>
  <si>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</si>
  <si>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</si>
  <si>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</si>
  <si>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</si>
  <si>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</si>
  <si>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</si>
  <si>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</si>
  <si>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</si>
  <si>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</si>
  <si>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</si>
  <si>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</si>
  <si>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</si>
  <si>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</si>
  <si>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</si>
  <si>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</si>
  <si>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</si>
  <si>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</si>
  <si>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</si>
  <si>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</si>
  <si>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</si>
  <si>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</si>
  <si>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</si>
  <si>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</si>
  <si>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</si>
  <si>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</si>
  <si>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</si>
  <si>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</si>
  <si>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</si>
  <si>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</si>
  <si>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</si>
  <si>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</si>
  <si>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</si>
  <si>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</si>
  <si>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</si>
  <si>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</si>
  <si>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</si>
  <si>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</si>
  <si>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</si>
  <si>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</si>
  <si>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</si>
  <si>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</si>
  <si>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</si>
  <si>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</si>
  <si>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</si>
  <si>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</si>
  <si>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</si>
  <si>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</si>
  <si>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</si>
  <si>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</si>
  <si>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</si>
  <si>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</si>
  <si>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</si>
  <si>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</si>
  <si>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</si>
  <si>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</si>
  <si>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</si>
  <si>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</si>
  <si>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</si>
  <si>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</si>
  <si>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</si>
  <si>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</si>
  <si>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</si>
  <si>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</si>
  <si>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</si>
  <si>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</si>
  <si>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</si>
  <si>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</si>
  <si>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</si>
  <si>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</si>
  <si>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</si>
  <si>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</si>
  <si>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</si>
  <si>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</si>
  <si>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</si>
  <si>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</si>
  <si>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</si>
  <si>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</si>
  <si>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</si>
  <si>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</si>
  <si>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</si>
  <si>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</si>
  <si>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</si>
  <si>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</si>
  <si>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</si>
  <si>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</si>
  <si>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</si>
  <si>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</si>
  <si>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</si>
  <si>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</si>
  <si>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</si>
  <si>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</si>
  <si>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</si>
  <si>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</si>
  <si>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</si>
  <si>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</si>
  <si>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</si>
  <si>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</si>
  <si>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</si>
  <si>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</si>
  <si>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</si>
  <si>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</si>
  <si>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</si>
  <si>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</si>
  <si>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</si>
  <si>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</si>
  <si>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</si>
  <si>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</si>
  <si>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</si>
  <si>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</si>
  <si>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</si>
  <si>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</si>
  <si>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</si>
  <si>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</si>
  <si>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</si>
  <si>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</si>
  <si>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</si>
  <si>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</si>
  <si>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</si>
  <si>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</si>
  <si>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</si>
  <si>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</si>
  <si>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</si>
  <si>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</si>
  <si>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</si>
  <si>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</si>
  <si>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</si>
  <si>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</si>
  <si>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</si>
  <si>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</si>
  <si>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</si>
  <si>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</si>
  <si>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</si>
  <si>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</si>
  <si>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</si>
  <si>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</si>
  <si>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</si>
  <si>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</si>
  <si>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</si>
  <si>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</si>
  <si>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</si>
  <si>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</si>
  <si>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</si>
  <si>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</si>
  <si>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</si>
  <si>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</si>
  <si>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</si>
  <si>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</si>
  <si>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</si>
  <si>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</si>
  <si>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</si>
  <si>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</si>
  <si>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</si>
  <si>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</si>
  <si>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</si>
  <si>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</si>
  <si>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</si>
  <si>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</si>
  <si>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</si>
  <si>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</si>
  <si>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</si>
  <si>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</si>
  <si>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</si>
  <si>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</si>
  <si>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</si>
  <si>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</si>
  <si>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</si>
  <si>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</si>
  <si>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</si>
  <si>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</si>
  <si>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</si>
  <si>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</si>
  <si>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</si>
  <si>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</si>
  <si>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</si>
  <si>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</si>
  <si>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</si>
  <si>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</si>
  <si>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</si>
  <si>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</si>
  <si>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</si>
  <si>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</si>
  <si>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</si>
  <si>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</si>
  <si>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</si>
  <si>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</si>
  <si>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</si>
  <si>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</si>
  <si>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</si>
  <si>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</si>
  <si>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</si>
  <si>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</si>
  <si>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</si>
  <si>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</si>
  <si>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</si>
  <si>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</si>
  <si>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</si>
  <si>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</si>
  <si>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</si>
  <si>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</si>
  <si>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</si>
  <si>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</si>
  <si>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</si>
  <si>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</si>
  <si>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</si>
  <si>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</si>
  <si>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</si>
  <si>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</si>
  <si>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</si>
  <si>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</si>
  <si>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</si>
  <si>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</si>
  <si>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</si>
  <si>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</si>
  <si>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</si>
  <si>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</si>
  <si>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</si>
  <si>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</si>
  <si>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</si>
  <si>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</si>
  <si>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</si>
  <si>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</si>
  <si>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</si>
  <si>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</si>
  <si>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</si>
  <si>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</si>
  <si>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</si>
  <si>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</si>
  <si>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</si>
  <si>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</si>
  <si>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</si>
  <si>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</si>
  <si>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</si>
  <si>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</si>
  <si>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</si>
  <si>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</si>
  <si>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</si>
  <si>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</si>
  <si>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</si>
  <si>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</si>
  <si>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</si>
  <si>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</si>
  <si>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</si>
  <si>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</si>
  <si>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</si>
  <si>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</si>
  <si>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</si>
  <si>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</si>
  <si>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</si>
  <si>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</si>
  <si>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</si>
  <si>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</si>
  <si>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</si>
  <si>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</si>
  <si>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</si>
  <si>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</si>
  <si>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</si>
  <si>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</si>
  <si>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</si>
  <si>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</si>
  <si>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</si>
  <si>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</si>
  <si>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</si>
  <si>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</si>
  <si>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</si>
  <si>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</si>
  <si>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</si>
  <si>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</si>
  <si>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</si>
  <si>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</si>
  <si>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</si>
  <si>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</si>
  <si>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</si>
  <si>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</si>
  <si>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</si>
  <si>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</si>
  <si>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</si>
  <si>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</si>
  <si>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</si>
  <si>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</si>
  <si>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</si>
  <si>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</si>
  <si>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</si>
  <si>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</si>
  <si>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</si>
  <si>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</si>
  <si>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</si>
  <si>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</si>
  <si>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</si>
  <si>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</si>
  <si>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</si>
  <si>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</si>
  <si>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</si>
  <si>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</si>
  <si>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</si>
  <si>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</si>
  <si>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</si>
  <si>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</si>
  <si>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</si>
  <si>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</si>
  <si>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</si>
  <si>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</si>
  <si>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</si>
  <si>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</si>
  <si>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</si>
  <si>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</si>
  <si>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</si>
  <si>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</si>
  <si>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</si>
  <si>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</si>
  <si>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</si>
  <si>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</si>
  <si>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</si>
  <si>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</si>
  <si>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</si>
  <si>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</si>
  <si>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</si>
  <si>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</si>
  <si>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</si>
  <si>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</si>
  <si>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</si>
  <si>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</si>
  <si>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</si>
  <si>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</si>
  <si>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</si>
  <si>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</si>
  <si>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</si>
  <si>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</si>
  <si>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</si>
  <si>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</si>
  <si>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</si>
  <si>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</si>
  <si>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</si>
  <si>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</si>
  <si>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</si>
  <si>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</si>
  <si>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</si>
  <si>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</si>
  <si>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</si>
  <si>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</si>
  <si>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</si>
  <si>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</si>
  <si>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</si>
  <si>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</si>
  <si>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</si>
  <si>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</si>
  <si>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</si>
  <si>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</si>
  <si>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</si>
  <si>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</si>
  <si>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</si>
  <si>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</si>
  <si>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</si>
  <si>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</si>
  <si>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</si>
  <si>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</si>
  <si>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</si>
  <si>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</si>
  <si>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</si>
  <si>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</si>
  <si>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</si>
  <si>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</si>
  <si>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</si>
  <si>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</si>
  <si>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</si>
  <si>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</si>
  <si>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</si>
  <si>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</si>
  <si>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</si>
  <si>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</si>
  <si>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</si>
  <si>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</si>
  <si>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</si>
  <si>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</si>
  <si>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</si>
  <si>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</si>
  <si>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</si>
  <si>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</si>
  <si>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</si>
  <si>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</si>
  <si>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</si>
  <si>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</si>
  <si>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</si>
  <si>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</si>
  <si>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</si>
  <si>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</si>
  <si>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</si>
  <si>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</si>
  <si>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</si>
  <si>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</si>
  <si>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</si>
  <si>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</si>
  <si>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</si>
  <si>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</si>
  <si>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</si>
  <si>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</si>
  <si>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</si>
  <si>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</si>
  <si>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</si>
  <si>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</si>
  <si>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</si>
  <si>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</si>
  <si>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</si>
  <si>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</si>
  <si>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</si>
  <si>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</si>
  <si>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</si>
  <si>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</si>
  <si>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</si>
  <si>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</si>
  <si>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</si>
  <si>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</si>
  <si>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</si>
  <si>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</si>
  <si>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</si>
  <si>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</si>
  <si>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</si>
  <si>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</si>
  <si>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</si>
  <si>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</si>
  <si>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</si>
  <si>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</si>
  <si>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</si>
  <si>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</si>
  <si>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</si>
  <si>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</si>
  <si>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</si>
  <si>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</si>
  <si>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</si>
  <si>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</si>
  <si>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</si>
  <si>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</si>
  <si>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</si>
  <si>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</si>
  <si>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</si>
  <si>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</si>
  <si>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</si>
  <si>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</si>
  <si>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</si>
  <si>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</si>
  <si>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</si>
  <si>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</si>
  <si>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</si>
  <si>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</si>
  <si>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</si>
  <si>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</si>
  <si>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</si>
  <si>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</si>
  <si>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</si>
  <si>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</si>
  <si>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</si>
  <si>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</si>
  <si>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</si>
  <si>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</si>
  <si>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</si>
  <si>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</si>
  <si>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</si>
  <si>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</si>
  <si>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</si>
  <si>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</si>
  <si>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</si>
  <si>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</si>
  <si>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</si>
  <si>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</si>
  <si>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</si>
  <si>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</si>
  <si>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</si>
  <si>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</si>
  <si>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</si>
  <si>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</si>
  <si>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</si>
  <si>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</si>
  <si>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</si>
  <si>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</si>
  <si>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</si>
  <si>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</si>
  <si>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</si>
  <si>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</si>
  <si>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</si>
  <si>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</si>
  <si>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</si>
  <si>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</si>
  <si>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</si>
  <si>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</si>
  <si>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</si>
  <si>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</si>
  <si>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</si>
  <si>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</si>
  <si>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</si>
  <si>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</si>
  <si>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</si>
  <si>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</si>
  <si>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</si>
  <si>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</si>
  <si>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</si>
  <si>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</si>
  <si>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</si>
  <si>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</si>
  <si>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</si>
  <si>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</si>
  <si>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</si>
  <si>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</si>
  <si>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</si>
  <si>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</si>
  <si>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</si>
  <si>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</si>
  <si>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</si>
  <si>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</si>
  <si>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</si>
  <si>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</si>
  <si>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</si>
  <si>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</si>
  <si>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</si>
  <si>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</si>
  <si>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</si>
  <si>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</si>
  <si>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</si>
  <si>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</si>
  <si>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</si>
  <si>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</si>
  <si>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</si>
  <si>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</si>
  <si>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</si>
  <si>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</si>
  <si>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</si>
  <si>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</si>
  <si>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</si>
  <si>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</si>
  <si>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</si>
  <si>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</si>
  <si>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</si>
  <si>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</si>
  <si>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</si>
  <si>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</si>
  <si>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</si>
  <si>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</si>
  <si>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</si>
  <si>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</si>
  <si>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</si>
  <si>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</si>
  <si>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</si>
  <si>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</si>
  <si>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</si>
  <si>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</si>
  <si>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</si>
  <si>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</si>
  <si>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</si>
  <si>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</si>
  <si>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</si>
  <si>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</si>
  <si>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</si>
  <si>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</si>
  <si>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</si>
  <si>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</si>
  <si>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</si>
  <si>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</si>
  <si>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</si>
  <si>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</si>
  <si>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</si>
  <si>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</si>
  <si>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</si>
  <si>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</si>
  <si>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</si>
  <si>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</si>
  <si>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</si>
  <si>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</si>
  <si>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</si>
  <si>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</si>
  <si>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</si>
  <si>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</si>
  <si>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</si>
  <si>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</si>
  <si>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</si>
  <si>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</si>
  <si>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</si>
  <si>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</si>
  <si>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</si>
  <si>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</si>
  <si>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</si>
  <si>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</si>
  <si>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</si>
  <si>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</si>
  <si>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</si>
  <si>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</si>
  <si>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</si>
  <si>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</si>
  <si>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</si>
  <si>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</si>
  <si>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</si>
  <si>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</si>
  <si>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</si>
  <si>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</si>
  <si>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</si>
  <si>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</si>
  <si>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</si>
  <si>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</si>
  <si>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</si>
  <si>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</si>
  <si>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</si>
  <si>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</si>
  <si>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</si>
  <si>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</si>
  <si>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</si>
  <si>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</si>
  <si>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</si>
  <si>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</si>
  <si>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</si>
  <si>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</si>
  <si>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</si>
  <si>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</si>
  <si>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</si>
  <si>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</si>
  <si>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</si>
  <si>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</si>
  <si>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</si>
  <si>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</si>
  <si>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</si>
  <si>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</si>
  <si>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</si>
  <si>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</si>
  <si>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</si>
  <si>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</si>
  <si>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</si>
  <si>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</si>
  <si>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</si>
  <si>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</si>
  <si>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</si>
  <si>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</si>
  <si>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</si>
  <si>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</si>
  <si>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</si>
  <si>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</si>
  <si>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</si>
  <si>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</si>
  <si>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</si>
  <si>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</si>
  <si>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</si>
  <si>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</si>
  <si>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</si>
  <si>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</si>
  <si>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</si>
  <si>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</si>
  <si>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</si>
  <si>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</si>
  <si>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</si>
  <si>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</si>
  <si>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</si>
  <si>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</si>
  <si>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</si>
  <si>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</si>
  <si>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</si>
  <si>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</si>
  <si>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</si>
  <si>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</si>
  <si>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</si>
  <si>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</si>
  <si>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</si>
  <si>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</si>
  <si>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</si>
  <si>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</si>
  <si>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</si>
  <si>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</si>
  <si>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</si>
  <si>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</si>
  <si>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</si>
  <si>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</si>
  <si>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</si>
  <si>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</si>
  <si>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</si>
  <si>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</si>
  <si>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</si>
  <si>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</si>
  <si>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</si>
  <si>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</si>
  <si>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</si>
  <si>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</si>
  <si>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</si>
  <si>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</si>
  <si>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</si>
  <si>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</si>
  <si>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</si>
  <si>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</si>
  <si>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</si>
  <si>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</si>
  <si>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</si>
  <si>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</si>
  <si>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</si>
  <si>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</si>
  <si>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</si>
  <si>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</si>
  <si>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</si>
  <si>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</si>
  <si>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</si>
  <si>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</si>
  <si>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</si>
  <si>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</si>
  <si>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</si>
  <si>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</si>
  <si>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</si>
  <si>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</si>
  <si>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</si>
  <si>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</si>
  <si>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</si>
  <si>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</si>
  <si>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</si>
  <si>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</si>
  <si>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</si>
  <si>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</si>
  <si>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</si>
  <si>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</si>
  <si>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</si>
  <si>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</si>
  <si>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</si>
  <si>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</si>
  <si>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</si>
  <si>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</si>
  <si>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</si>
  <si>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</si>
  <si>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</si>
  <si>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</si>
  <si>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</si>
  <si>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</si>
  <si>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</si>
  <si>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</si>
  <si>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</si>
  <si>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</si>
  <si>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</si>
  <si>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</si>
  <si>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</si>
  <si>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</si>
  <si>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</si>
  <si>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</si>
  <si>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</si>
  <si>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</si>
  <si>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</si>
  <si>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</si>
  <si>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</si>
  <si>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</si>
  <si>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</si>
  <si>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</si>
  <si>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</si>
  <si>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</si>
  <si>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</si>
  <si>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</si>
  <si>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</si>
  <si>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</si>
  <si>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</si>
  <si>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</si>
  <si>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</si>
  <si>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</si>
  <si>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</si>
  <si>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</si>
  <si>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</si>
  <si>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</si>
  <si>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</si>
  <si>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</si>
  <si>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</si>
  <si>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</si>
  <si>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</si>
  <si>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</si>
  <si>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</si>
  <si>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</si>
  <si>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</si>
  <si>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</si>
  <si>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</si>
  <si>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</si>
  <si>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</si>
  <si>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</si>
  <si>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</si>
  <si>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</si>
  <si>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</si>
  <si>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</si>
  <si>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</si>
  <si>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</si>
  <si>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</si>
  <si>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</si>
  <si>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</si>
  <si>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</si>
  <si>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</si>
  <si>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</si>
  <si>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</si>
  <si>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</si>
  <si>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</si>
  <si>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</si>
  <si>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</si>
  <si>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</si>
  <si>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</si>
  <si>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</si>
  <si>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</si>
  <si>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</si>
  <si>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</si>
  <si>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</si>
  <si>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</si>
  <si>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</si>
  <si>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</si>
  <si>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</si>
  <si>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</si>
  <si>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</si>
  <si>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</si>
  <si>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</si>
  <si>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</si>
  <si>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</si>
  <si>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</si>
  <si>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</si>
  <si>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</si>
  <si>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</si>
  <si>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</si>
  <si>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</si>
  <si>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</si>
  <si>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</si>
  <si>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</si>
  <si>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</si>
  <si>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</si>
  <si>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</si>
  <si>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</si>
  <si>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</si>
  <si>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</si>
  <si>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</si>
  <si>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</si>
  <si>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</si>
  <si>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</si>
  <si>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</si>
  <si>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</si>
  <si>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</si>
  <si>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</si>
  <si>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</si>
  <si>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</si>
  <si>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</si>
  <si>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</si>
  <si>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</si>
  <si>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</si>
  <si>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</si>
  <si>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</si>
  <si>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</si>
  <si>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</si>
  <si>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</si>
  <si>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</si>
  <si>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</si>
  <si>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</si>
  <si>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</si>
  <si>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</si>
  <si>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</si>
  <si>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</si>
  <si>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</si>
  <si>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</si>
  <si>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</si>
  <si>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</si>
  <si>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</si>
  <si>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</si>
  <si>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</si>
  <si>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</si>
  <si>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</si>
  <si>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</si>
  <si>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</si>
  <si>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</si>
  <si>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</si>
  <si>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</si>
  <si>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</si>
  <si>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</si>
  <si>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</si>
  <si>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</si>
  <si>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</si>
  <si>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</si>
  <si>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</si>
  <si>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</si>
  <si>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</si>
  <si>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</si>
  <si>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</si>
  <si>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</si>
  <si>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</si>
  <si>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</si>
  <si>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</si>
  <si>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</si>
  <si>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</si>
  <si>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</si>
  <si>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</si>
  <si>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</si>
  <si>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</si>
  <si>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</si>
  <si>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</si>
  <si>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</si>
  <si>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</si>
  <si>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</si>
  <si>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</si>
  <si>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</si>
  <si>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</si>
  <si>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</si>
  <si>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</si>
  <si>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</si>
  <si>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</si>
  <si>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</si>
  <si>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</si>
  <si>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</si>
  <si>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</si>
  <si>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</si>
  <si>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</si>
  <si>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</si>
  <si>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</si>
  <si>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</si>
  <si>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</si>
  <si>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</si>
  <si>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</si>
  <si>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</si>
  <si>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</si>
  <si>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</si>
  <si>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</si>
  <si>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</si>
  <si>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</si>
  <si>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</si>
  <si>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</si>
  <si>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</si>
  <si>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</si>
  <si>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</si>
  <si>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</si>
  <si>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</si>
  <si>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</si>
  <si>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</si>
  <si>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</si>
  <si>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</si>
  <si>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</si>
  <si>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</si>
  <si>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</si>
  <si>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</si>
  <si>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</si>
  <si>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</si>
  <si>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</si>
  <si>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</si>
  <si>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</si>
  <si>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</si>
  <si>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</si>
  <si>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</si>
  <si>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</si>
  <si>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</si>
  <si>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</si>
  <si>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</si>
  <si>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</si>
  <si>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</si>
  <si>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</si>
  <si>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</si>
  <si>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</si>
  <si>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</si>
  <si>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</si>
  <si>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</si>
  <si>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</si>
  <si>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</si>
  <si>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</si>
  <si>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</si>
  <si>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</si>
  <si>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</si>
  <si>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</si>
  <si>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</si>
  <si>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</si>
  <si>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</si>
  <si>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</si>
  <si>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</si>
  <si>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</si>
  <si>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</si>
  <si>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</si>
  <si>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</si>
  <si>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</si>
  <si>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</si>
  <si>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</si>
  <si>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</si>
  <si>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</si>
  <si>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</si>
  <si>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</si>
  <si>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</si>
  <si>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</si>
  <si>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</si>
  <si>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</si>
  <si>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</si>
  <si>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</si>
  <si>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</si>
  <si>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</si>
  <si>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</si>
  <si>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</si>
  <si>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</si>
  <si>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</si>
  <si>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</si>
  <si>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</si>
  <si>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</si>
  <si>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</si>
  <si>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</si>
  <si>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</si>
  <si>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</si>
  <si>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</si>
  <si>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</si>
  <si>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</si>
  <si>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</si>
  <si>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</si>
  <si>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</si>
  <si>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</si>
  <si>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</si>
  <si>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</si>
  <si>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</si>
  <si>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</si>
  <si>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</si>
  <si>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</si>
  <si>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</si>
  <si>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</si>
  <si>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</si>
  <si>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</si>
  <si>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</si>
  <si>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</si>
  <si>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</si>
  <si>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</si>
  <si>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</si>
  <si>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</si>
  <si>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</si>
  <si>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</si>
  <si>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</si>
  <si>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</si>
  <si>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</si>
  <si>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</si>
  <si>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</si>
  <si>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</si>
  <si>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</si>
  <si>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</si>
  <si>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</si>
  <si>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</si>
  <si>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</si>
  <si>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</si>
  <si>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</si>
  <si>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</si>
  <si>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</si>
  <si>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</si>
  <si>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</si>
  <si>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</si>
  <si>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</si>
  <si>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</si>
  <si>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</si>
  <si>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</si>
  <si>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</si>
  <si>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</si>
  <si>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</si>
  <si>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</si>
  <si>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</si>
  <si>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</si>
  <si>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</si>
  <si>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</si>
  <si>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</si>
  <si>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</si>
  <si>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</si>
  <si>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</si>
  <si>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</si>
  <si>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</si>
  <si>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</si>
  <si>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</si>
  <si>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</si>
  <si>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</si>
  <si>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</si>
  <si>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</si>
  <si>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</si>
  <si>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</si>
  <si>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</si>
  <si>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</si>
  <si>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</si>
  <si>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</si>
  <si>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</si>
  <si>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</si>
  <si>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</si>
  <si>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</si>
  <si>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</si>
  <si>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</si>
  <si>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</si>
  <si>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</si>
  <si>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</si>
  <si>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</si>
  <si>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</si>
  <si>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</si>
  <si>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</si>
  <si>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</si>
  <si>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</si>
  <si>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</si>
  <si>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</si>
  <si>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</si>
  <si>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</si>
  <si>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</si>
  <si>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</si>
  <si>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</si>
  <si>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</si>
  <si>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</si>
  <si>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</si>
  <si>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</si>
  <si>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</si>
  <si>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</si>
  <si>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</si>
  <si>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</si>
  <si>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</si>
  <si>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</si>
  <si>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</si>
  <si>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</si>
  <si>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</si>
  <si>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</si>
  <si>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</si>
  <si>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</si>
  <si>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</si>
  <si>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</si>
  <si>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</si>
  <si>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</si>
  <si>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</si>
  <si>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</si>
  <si>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</si>
  <si>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</si>
  <si>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</si>
  <si>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</si>
  <si>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</si>
  <si>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</si>
  <si>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</si>
  <si>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</si>
  <si>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</si>
  <si>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</si>
  <si>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</si>
  <si>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</si>
  <si>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</si>
  <si>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</si>
  <si>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</si>
  <si>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</si>
  <si>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</si>
  <si>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</si>
  <si>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</si>
  <si>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</si>
  <si>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</si>
  <si>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</si>
  <si>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</si>
  <si>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</si>
  <si>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</si>
  <si>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</si>
  <si>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</si>
  <si>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</si>
  <si>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</si>
  <si>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</si>
  <si>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</si>
  <si>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</si>
  <si>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</si>
  <si>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</si>
  <si>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</si>
  <si>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</si>
  <si>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</si>
  <si>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</si>
  <si>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</si>
  <si>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</si>
  <si>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</si>
  <si>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</si>
  <si>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</si>
  <si>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</si>
  <si>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</si>
  <si>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</si>
  <si>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</si>
  <si>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</si>
  <si>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</si>
  <si>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</si>
  <si>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</si>
  <si>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</si>
  <si>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</si>
  <si>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</si>
  <si>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</si>
  <si>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</si>
  <si>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</si>
  <si>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</si>
  <si>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</si>
  <si>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</si>
  <si>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</si>
  <si>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</si>
  <si>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</si>
  <si>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</si>
  <si>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</si>
  <si>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</si>
  <si>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</si>
  <si>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</si>
  <si>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</si>
  <si>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</si>
  <si>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</si>
  <si>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</si>
  <si>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</si>
  <si>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</si>
  <si>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</si>
  <si>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</si>
  <si>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</si>
  <si>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</si>
  <si>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</si>
  <si>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</si>
  <si>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</si>
  <si>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</si>
  <si>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</si>
  <si>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</si>
  <si>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</si>
  <si>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</si>
  <si>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</si>
  <si>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</si>
  <si>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</si>
  <si>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</si>
  <si>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</si>
  <si>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</si>
  <si>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</si>
  <si>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</si>
  <si>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</si>
  <si>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</si>
  <si>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</si>
  <si>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</si>
  <si>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</si>
  <si>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</si>
  <si>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</si>
  <si>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</si>
  <si>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</si>
  <si>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</si>
  <si>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</si>
  <si>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</si>
  <si>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</si>
  <si>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</si>
  <si>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</si>
  <si>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</si>
  <si>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</si>
  <si>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</si>
  <si>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</si>
  <si>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</si>
  <si>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</si>
  <si>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</si>
  <si>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</si>
  <si>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</si>
  <si>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</si>
  <si>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</si>
  <si>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</si>
  <si>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</si>
  <si>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</si>
  <si>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</si>
  <si>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</si>
  <si>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</si>
  <si>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</si>
  <si>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</si>
  <si>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</si>
  <si>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</si>
  <si>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</si>
  <si>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</si>
  <si>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</si>
  <si>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</si>
  <si>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</si>
  <si>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</si>
  <si>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</si>
  <si>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</si>
  <si>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</si>
  <si>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</si>
  <si>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</si>
  <si>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</si>
  <si>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</si>
  <si>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</si>
  <si>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</si>
  <si>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</si>
  <si>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</si>
  <si>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</si>
  <si>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</si>
  <si>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</si>
  <si>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</si>
  <si>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</si>
  <si>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</si>
  <si>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</si>
  <si>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</si>
  <si>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</si>
  <si>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</si>
  <si>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</si>
  <si>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</si>
  <si>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</si>
  <si>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</si>
  <si>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</si>
  <si>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</si>
  <si>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</si>
  <si>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</si>
  <si>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</si>
  <si>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</si>
  <si>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</si>
  <si>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</si>
  <si>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</si>
  <si>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</si>
  <si>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</si>
  <si>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</si>
  <si>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</si>
  <si>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</si>
  <si>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</si>
  <si>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</si>
  <si>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</si>
  <si>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</si>
  <si>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</si>
  <si>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</si>
  <si>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</si>
  <si>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</si>
  <si>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</si>
  <si>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</si>
  <si>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</si>
  <si>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</si>
  <si>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</si>
  <si>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</si>
  <si>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</si>
  <si>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</si>
  <si>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</si>
  <si>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</si>
  <si>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</si>
  <si>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</si>
  <si>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</si>
  <si>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</si>
  <si>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</si>
  <si>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</si>
  <si>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</si>
  <si>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</si>
  <si>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</si>
  <si>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</si>
  <si>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</si>
  <si>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</si>
  <si>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</si>
  <si>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</si>
  <si>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</si>
  <si>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</si>
  <si>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</si>
  <si>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</si>
  <si>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</si>
  <si>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</si>
  <si>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</si>
  <si>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</si>
  <si>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</si>
  <si>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</si>
  <si>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</si>
  <si>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</si>
  <si>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</si>
  <si>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</si>
  <si>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</si>
  <si>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</si>
  <si>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</si>
  <si>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</si>
  <si>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</si>
  <si>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</si>
  <si>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</si>
  <si>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</si>
  <si>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</si>
  <si>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</si>
  <si>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</si>
  <si>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</si>
  <si>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</si>
  <si>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</si>
  <si>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</si>
  <si>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</si>
  <si>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</si>
  <si>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</si>
  <si>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</si>
  <si>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</si>
  <si>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</si>
  <si>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</si>
  <si>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</si>
  <si>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</si>
  <si>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</si>
  <si>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</si>
  <si>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</si>
  <si>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</si>
  <si>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</si>
  <si>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</si>
  <si>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</si>
  <si>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</si>
  <si>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</si>
  <si>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</si>
  <si>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</si>
  <si>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</si>
  <si>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</si>
  <si>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</si>
  <si>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</si>
  <si>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</si>
  <si>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</si>
  <si>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</si>
  <si>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</si>
  <si>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</si>
  <si>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</si>
  <si>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</si>
  <si>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</si>
  <si>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</si>
  <si>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</si>
  <si>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</si>
  <si>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</si>
  <si>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</si>
  <si>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</si>
  <si>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</si>
  <si>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</si>
  <si>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</si>
  <si>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</si>
  <si>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</si>
  <si>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</si>
  <si>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</si>
  <si>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</si>
  <si>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</si>
  <si>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</si>
  <si>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</si>
  <si>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</si>
  <si>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</si>
  <si>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</si>
  <si>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</si>
  <si>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</si>
  <si>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</si>
  <si>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</si>
  <si>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</si>
  <si>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</si>
  <si>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</si>
  <si>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</si>
  <si>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</si>
  <si>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</si>
  <si>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</si>
  <si>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</si>
  <si>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</si>
  <si>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</si>
  <si>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</si>
  <si>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</si>
  <si>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</si>
  <si>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</si>
  <si>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</si>
  <si>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</si>
  <si>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</si>
  <si>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</si>
  <si>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</si>
  <si>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</si>
  <si>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</si>
  <si>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</si>
  <si>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</si>
  <si>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</si>
  <si>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</si>
  <si>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</si>
  <si>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</si>
  <si>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</si>
  <si>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</si>
  <si>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</si>
  <si>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</si>
  <si>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</si>
  <si>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</si>
  <si>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</si>
  <si>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</si>
  <si>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</si>
  <si>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</si>
  <si>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</si>
  <si>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</si>
  <si>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</si>
  <si>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</si>
  <si>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</si>
  <si>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</si>
  <si>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</si>
  <si>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</si>
  <si>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</si>
  <si>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</si>
  <si>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</si>
  <si>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</si>
  <si>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</si>
  <si>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</si>
  <si>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</si>
  <si>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</si>
  <si>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</si>
  <si>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</si>
  <si>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</si>
  <si>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</si>
  <si>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</si>
  <si>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</si>
  <si>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</si>
  <si>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</si>
  <si>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</si>
  <si>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</si>
  <si>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</si>
  <si>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</si>
  <si>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</si>
  <si>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</si>
  <si>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</si>
  <si>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</si>
  <si>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</si>
  <si>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</si>
  <si>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</si>
  <si>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</si>
  <si>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</si>
  <si>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</si>
  <si>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</si>
  <si>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</si>
  <si>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</si>
  <si>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</si>
  <si>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</si>
  <si>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</si>
  <si>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</si>
  <si>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</si>
  <si>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</si>
  <si>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</si>
  <si>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</si>
  <si>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</si>
  <si>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</si>
  <si>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</si>
  <si>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</si>
  <si>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</si>
  <si>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</si>
  <si>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</si>
  <si>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</si>
  <si>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</si>
  <si>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</si>
  <si>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</si>
  <si>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</si>
  <si>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</si>
  <si>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</si>
  <si>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</si>
  <si>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</si>
  <si>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</si>
  <si>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</si>
  <si>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</si>
  <si>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</si>
  <si>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</si>
  <si>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</si>
  <si>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</si>
  <si>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</si>
  <si>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</si>
  <si>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</si>
  <si>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</si>
  <si>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</si>
  <si>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</si>
  <si>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</si>
  <si>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</si>
  <si>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</si>
  <si>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</si>
  <si>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</si>
  <si>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</si>
  <si>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</si>
  <si>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</si>
  <si>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</si>
  <si>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</si>
  <si>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</si>
  <si>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</si>
  <si>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</si>
  <si>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</si>
  <si>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</si>
  <si>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</si>
  <si>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</si>
  <si>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</si>
  <si>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</si>
  <si>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</si>
  <si>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</si>
  <si>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</si>
  <si>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</si>
  <si>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</si>
  <si>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</si>
  <si>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</si>
  <si>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</si>
  <si>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</si>
  <si>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</si>
  <si>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</si>
  <si>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</si>
  <si>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</si>
  <si>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</si>
  <si>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</si>
  <si>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</si>
  <si>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</si>
  <si>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</si>
  <si>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</si>
  <si>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</si>
  <si>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</si>
  <si>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</si>
  <si>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</si>
  <si>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</si>
  <si>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</si>
  <si>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</si>
  <si>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</si>
  <si>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</si>
  <si>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</si>
  <si>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</si>
  <si>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</si>
  <si>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</si>
  <si>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</si>
  <si>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</si>
  <si>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</si>
  <si>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</si>
  <si>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</si>
  <si>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</si>
  <si>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</si>
  <si>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</si>
  <si>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</si>
  <si>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</si>
  <si>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</si>
  <si>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</si>
  <si>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</si>
  <si>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</si>
  <si>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</si>
  <si>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</si>
  <si>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</si>
  <si>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</si>
  <si>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</si>
  <si>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</si>
  <si>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</si>
  <si>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</si>
  <si>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</si>
  <si>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</si>
  <si>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</si>
  <si>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</si>
  <si>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</si>
  <si>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</si>
  <si>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</si>
  <si>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</si>
  <si>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</si>
  <si>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</si>
  <si>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</si>
  <si>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</si>
  <si>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</si>
  <si>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</si>
  <si>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</si>
  <si>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</si>
  <si>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</si>
  <si>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</si>
  <si>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</si>
  <si>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</si>
  <si>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</si>
  <si>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</si>
  <si>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</si>
  <si>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</si>
  <si>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</si>
  <si>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</si>
  <si>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</si>
  <si>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</si>
  <si>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</si>
  <si>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</si>
  <si>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</si>
  <si>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</si>
  <si>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</si>
  <si>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</si>
  <si>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</si>
  <si>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</si>
  <si>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</si>
  <si>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</si>
  <si>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</si>
  <si>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</si>
  <si>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</si>
  <si>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</si>
  <si>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</si>
  <si>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</si>
  <si>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</si>
  <si>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</si>
  <si>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</si>
  <si>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</si>
  <si>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</si>
  <si>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</si>
  <si>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</si>
  <si>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</si>
  <si>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</si>
  <si>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</si>
  <si>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</si>
  <si>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</si>
  <si>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</si>
  <si>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</si>
  <si>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</si>
  <si>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</si>
  <si>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</si>
  <si>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</si>
  <si>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</si>
  <si>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</si>
  <si>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</si>
  <si>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</si>
  <si>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</si>
  <si>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</si>
  <si>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</si>
  <si>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</si>
  <si>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</si>
  <si>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</si>
  <si>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</si>
  <si>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</si>
  <si>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</si>
  <si>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</si>
  <si>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</si>
  <si>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</si>
  <si>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</si>
  <si>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</si>
  <si>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</si>
  <si>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</si>
  <si>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</si>
  <si>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</si>
  <si>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</si>
  <si>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</si>
  <si>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</si>
  <si>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</si>
  <si>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</si>
  <si>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</si>
  <si>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</si>
  <si>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</si>
  <si>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</si>
  <si>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</si>
  <si>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</si>
  <si>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</si>
  <si>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</si>
  <si>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</si>
  <si>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</si>
  <si>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</si>
  <si>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</si>
  <si>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</si>
  <si>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</si>
  <si>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</si>
  <si>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</si>
  <si>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</si>
  <si>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</si>
  <si>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</si>
  <si>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</si>
  <si>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</si>
  <si>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</si>
  <si>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</si>
  <si>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</si>
  <si>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</si>
  <si>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</si>
  <si>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</si>
  <si>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</si>
  <si>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</si>
  <si>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</si>
  <si>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</si>
  <si>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</si>
  <si>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</si>
  <si>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</si>
  <si>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</si>
  <si>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</si>
  <si>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</si>
  <si>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</si>
  <si>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</si>
  <si>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</si>
  <si>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</si>
  <si>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</si>
  <si>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</si>
  <si>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</si>
  <si>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</si>
  <si>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</si>
  <si>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</si>
  <si>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</si>
  <si>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</si>
  <si>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</si>
  <si>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</si>
  <si>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</si>
  <si>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</si>
  <si>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</si>
  <si>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</si>
  <si>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</si>
  <si>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</si>
  <si>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</si>
  <si>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</si>
  <si>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</si>
  <si>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</si>
  <si>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</si>
  <si>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</si>
  <si>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</si>
  <si>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</si>
  <si>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</si>
  <si>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</si>
  <si>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</si>
  <si>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</si>
  <si>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</si>
  <si>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</si>
  <si>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</si>
  <si>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</si>
  <si>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</si>
  <si>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</si>
  <si>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</si>
  <si>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</si>
  <si>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</si>
  <si>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</si>
  <si>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</si>
  <si>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</si>
  <si>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</si>
  <si>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</si>
  <si>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</si>
  <si>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</si>
  <si>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</si>
  <si>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</si>
  <si>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</si>
  <si>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</si>
  <si>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</si>
  <si>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</si>
  <si>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</si>
  <si>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</si>
  <si>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</si>
  <si>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</si>
  <si>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</si>
  <si>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</si>
  <si>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</si>
  <si>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</si>
  <si>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</si>
  <si>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</si>
  <si>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</si>
  <si>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</si>
  <si>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</si>
  <si>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</si>
  <si>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</si>
  <si>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</si>
  <si>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</si>
  <si>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</si>
  <si>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</si>
  <si>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</si>
  <si>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</si>
  <si>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</si>
  <si>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</si>
  <si>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</si>
  <si>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</si>
  <si>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</si>
  <si>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</si>
  <si>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</si>
  <si>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</si>
  <si>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</si>
  <si>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</si>
  <si>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</si>
  <si>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</si>
  <si>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</si>
  <si>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</si>
  <si>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</si>
  <si>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</si>
  <si>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</si>
  <si>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</si>
  <si>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</si>
  <si>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</si>
  <si>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</si>
  <si>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</si>
  <si>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</si>
  <si>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</si>
  <si>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</si>
  <si>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</si>
  <si>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</si>
  <si>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</si>
  <si>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</si>
  <si>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</si>
  <si>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</si>
  <si>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</si>
  <si>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</si>
  <si>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</si>
  <si>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</si>
  <si>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</si>
  <si>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</si>
  <si>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</si>
  <si>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</si>
  <si>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</si>
  <si>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</si>
  <si>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</si>
  <si>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</si>
  <si>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</si>
  <si>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</si>
  <si>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</si>
  <si>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</si>
  <si>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</si>
  <si>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</si>
  <si>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</si>
  <si>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</si>
  <si>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</si>
  <si>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</si>
  <si>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</si>
  <si>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</si>
  <si>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</si>
  <si>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</si>
  <si>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</si>
  <si>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</si>
  <si>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</si>
  <si>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</si>
  <si>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</si>
  <si>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</si>
  <si>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</si>
  <si>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</si>
  <si>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</si>
  <si>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</si>
  <si>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</si>
  <si>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</si>
  <si>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</si>
  <si>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</si>
  <si>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</si>
  <si>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</si>
  <si>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</si>
  <si>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</si>
  <si>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</si>
  <si>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</si>
  <si>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</si>
  <si>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</si>
  <si>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</si>
  <si>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</si>
  <si>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</si>
  <si>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</si>
  <si>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</si>
  <si>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</si>
  <si>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</si>
  <si>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</si>
  <si>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</si>
  <si>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</si>
  <si>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</si>
  <si>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</si>
  <si>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</si>
  <si>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</si>
  <si>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</si>
  <si>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</si>
  <si>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</si>
  <si>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</si>
  <si>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</si>
  <si>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</si>
  <si>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</si>
  <si>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</si>
  <si>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</si>
  <si>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</si>
  <si>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</si>
  <si>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</si>
  <si>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</si>
  <si>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</si>
  <si>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</si>
  <si>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</si>
  <si>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</si>
  <si>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</si>
  <si>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</si>
  <si>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</si>
  <si>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</si>
  <si>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</si>
  <si>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</si>
  <si>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</si>
  <si>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</si>
  <si>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</si>
  <si>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</si>
  <si>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</si>
  <si>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</si>
  <si>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</si>
  <si>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</si>
  <si>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</si>
  <si>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</si>
  <si>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</si>
  <si>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</si>
  <si>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</si>
  <si>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</si>
  <si>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</si>
  <si>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</si>
  <si>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</si>
  <si>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</si>
  <si>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</si>
  <si>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</si>
  <si>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</si>
  <si>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</si>
  <si>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</si>
  <si>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</si>
  <si>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</si>
  <si>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</si>
  <si>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</si>
  <si>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</si>
  <si>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</si>
  <si>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</si>
  <si>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</si>
  <si>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</si>
  <si>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</si>
  <si>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</si>
  <si>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</si>
  <si>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</si>
  <si>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</si>
  <si>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</si>
  <si>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</si>
  <si>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</si>
  <si>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</si>
  <si>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</si>
  <si>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</si>
  <si>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</si>
  <si>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</si>
  <si>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</si>
  <si>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</si>
  <si>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</si>
  <si>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</si>
  <si>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</si>
  <si>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</si>
  <si>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</si>
  <si>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</si>
  <si>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</si>
  <si>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</si>
  <si>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</si>
  <si>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</si>
  <si>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</si>
  <si>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</si>
  <si>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</si>
  <si>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</si>
  <si>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</si>
  <si>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</si>
  <si>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</si>
  <si>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</si>
  <si>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</si>
  <si>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</si>
  <si>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</si>
  <si>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</si>
  <si>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</si>
  <si>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</si>
  <si>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</si>
  <si>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</si>
  <si>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</si>
  <si>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</si>
  <si>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</si>
  <si>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</si>
  <si>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</si>
  <si>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</si>
  <si>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</si>
  <si>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</si>
  <si>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</si>
  <si>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</si>
  <si>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</si>
  <si>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</si>
  <si>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</si>
  <si>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</si>
  <si>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</si>
  <si>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</si>
  <si>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</si>
  <si>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</si>
  <si>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</si>
  <si>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</si>
  <si>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</si>
  <si>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</si>
  <si>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</si>
  <si>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</si>
  <si>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</si>
  <si>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</si>
  <si>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</si>
  <si>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</si>
  <si>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</si>
  <si>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</si>
  <si>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</si>
  <si>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</si>
  <si>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</si>
  <si>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</si>
  <si>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</si>
  <si>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</si>
  <si>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</si>
  <si>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</si>
  <si>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</si>
  <si>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</si>
  <si>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</si>
  <si>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</si>
  <si>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</si>
  <si>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</si>
  <si>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</si>
  <si>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</si>
  <si>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</si>
  <si>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</si>
  <si>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</si>
  <si>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</si>
  <si>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</si>
  <si>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</si>
  <si>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</si>
  <si>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</si>
  <si>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</si>
  <si>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</si>
  <si>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</si>
  <si>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</si>
  <si>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</si>
  <si>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</si>
  <si>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</si>
  <si>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</si>
  <si>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</si>
  <si>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</si>
  <si>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</si>
  <si>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</si>
  <si>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</si>
  <si>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</si>
  <si>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</si>
  <si>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</si>
  <si>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</si>
  <si>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</si>
  <si>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</si>
  <si>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</si>
  <si>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</si>
  <si>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</si>
  <si>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</si>
  <si>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</si>
  <si>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</si>
  <si>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</si>
  <si>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</si>
  <si>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</si>
  <si>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</si>
  <si>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</si>
  <si>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</si>
  <si>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</si>
  <si>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</si>
  <si>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</si>
  <si>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</si>
  <si>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</si>
  <si>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</si>
  <si>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</si>
  <si>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</si>
  <si>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</si>
  <si>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</si>
  <si>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</si>
  <si>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</si>
  <si>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</si>
  <si>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</si>
  <si>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</si>
  <si>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</si>
  <si>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</si>
  <si>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</si>
  <si>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</si>
  <si>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</si>
  <si>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</si>
  <si>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</si>
  <si>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</si>
  <si>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</si>
  <si>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</si>
  <si>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</si>
  <si>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</si>
  <si>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</si>
  <si>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</si>
  <si>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</si>
  <si>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</si>
  <si>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</si>
  <si>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</si>
  <si>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</si>
  <si>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</si>
  <si>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</si>
  <si>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</si>
  <si>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</si>
  <si>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</si>
  <si>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</si>
  <si>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</si>
  <si>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</si>
  <si>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</si>
  <si>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</si>
  <si>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</si>
  <si>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</si>
  <si>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</si>
  <si>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</si>
  <si>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</si>
  <si>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</si>
  <si>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</si>
  <si>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</si>
  <si>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</si>
  <si>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</si>
  <si>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</si>
  <si>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</si>
  <si>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</si>
  <si>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</si>
  <si>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</si>
  <si>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</si>
  <si>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</si>
  <si>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</si>
  <si>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</si>
  <si>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</si>
  <si>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</si>
  <si>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</si>
  <si>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</si>
  <si>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</si>
  <si>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</si>
  <si>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</si>
  <si>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</si>
  <si>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</si>
  <si>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</si>
  <si>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</si>
  <si>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</si>
  <si>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</si>
  <si>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</si>
  <si>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</si>
  <si>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</si>
  <si>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</si>
  <si>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</si>
  <si>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</si>
  <si>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</si>
  <si>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</si>
  <si>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</si>
  <si>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</si>
  <si>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</si>
  <si>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</si>
  <si>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</si>
  <si>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</si>
  <si>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</si>
  <si>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</si>
  <si>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</si>
  <si>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</si>
  <si>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</si>
  <si>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</si>
  <si>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</si>
  <si>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</si>
  <si>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</si>
  <si>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</si>
  <si>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</si>
  <si>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</si>
  <si>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</si>
  <si>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</si>
  <si>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</si>
  <si>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</si>
  <si>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</si>
  <si>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</si>
  <si>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</si>
  <si>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</si>
  <si>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</si>
  <si>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</si>
  <si>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</si>
  <si>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</si>
  <si>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</si>
  <si>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</si>
  <si>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</si>
  <si>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</si>
  <si>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</si>
  <si>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</si>
  <si>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</si>
  <si>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</si>
  <si>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</si>
  <si>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</si>
  <si>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</si>
  <si>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</si>
  <si>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</si>
  <si>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</si>
  <si>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</si>
  <si>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</si>
  <si>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</si>
  <si>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</si>
  <si>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</si>
  <si>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</si>
  <si>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</si>
  <si>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</si>
  <si>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</si>
  <si>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</si>
  <si>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</si>
  <si>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</si>
  <si>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</si>
  <si>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</si>
  <si>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</si>
  <si>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</si>
  <si>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</si>
  <si>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</si>
  <si>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</si>
  <si>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</si>
  <si>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</si>
  <si>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</si>
  <si>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</si>
  <si>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</si>
  <si>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</si>
  <si>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</si>
  <si>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</si>
  <si>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</si>
  <si>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</si>
  <si>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</si>
  <si>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</si>
  <si>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</si>
  <si>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</si>
  <si>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</si>
  <si>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</si>
  <si>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</si>
  <si>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</si>
  <si>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</si>
  <si>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</si>
  <si>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</si>
  <si>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</si>
  <si>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</si>
  <si>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</si>
  <si>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</si>
  <si>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</si>
  <si>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</si>
  <si>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</si>
  <si>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</si>
  <si>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</si>
  <si>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</si>
  <si>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</si>
  <si>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</si>
  <si>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</si>
  <si>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</si>
  <si>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</si>
  <si>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</si>
  <si>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</si>
  <si>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</si>
  <si>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</si>
  <si>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</si>
  <si>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</si>
  <si>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</si>
  <si>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</si>
  <si>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</si>
  <si>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</si>
  <si>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</si>
  <si>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</si>
  <si>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</si>
  <si>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</si>
  <si>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</si>
  <si>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</si>
  <si>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</si>
  <si>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</si>
  <si>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</si>
  <si>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</si>
  <si>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</si>
  <si>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</si>
  <si>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</si>
  <si>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</si>
  <si>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</si>
  <si>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</si>
  <si>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</si>
  <si>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</si>
  <si>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</si>
  <si>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</si>
  <si>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</si>
  <si>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</si>
  <si>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</si>
  <si>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</si>
  <si>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</si>
  <si>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</si>
  <si>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</si>
  <si>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</si>
  <si>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</si>
  <si>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</si>
  <si>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</si>
  <si>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</si>
  <si>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</si>
  <si>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</si>
  <si>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</si>
  <si>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</si>
  <si>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</si>
  <si>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</si>
  <si>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</si>
  <si>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</si>
  <si>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</si>
  <si>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</si>
  <si>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</si>
  <si>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</si>
  <si>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</si>
  <si>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</si>
  <si>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</si>
  <si>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</si>
  <si>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</si>
  <si>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</si>
  <si>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</si>
  <si>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</si>
  <si>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</si>
  <si>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</si>
  <si>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</si>
  <si>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</si>
  <si>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</si>
  <si>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</si>
  <si>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</si>
  <si>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</si>
  <si>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</si>
  <si>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</si>
  <si>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</si>
  <si>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</si>
  <si>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</si>
  <si>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</si>
  <si>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</si>
  <si>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</si>
  <si>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</si>
  <si>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</si>
  <si>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</si>
  <si>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</si>
  <si>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</si>
  <si>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</si>
  <si>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</si>
  <si>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</si>
  <si>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</si>
  <si>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</si>
  <si>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</si>
  <si>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</si>
  <si>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</si>
  <si>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</si>
  <si>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</si>
  <si>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</si>
  <si>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</si>
  <si>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</si>
  <si>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</si>
  <si>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</si>
  <si>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</si>
  <si>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</si>
  <si>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</si>
  <si>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</si>
  <si>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</si>
  <si>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</si>
  <si>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</si>
  <si>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</si>
  <si>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</si>
  <si>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</si>
  <si>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</si>
  <si>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</si>
  <si>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</si>
  <si>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</si>
  <si>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</si>
  <si>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</si>
  <si>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</si>
  <si>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</si>
  <si>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</si>
  <si>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</si>
  <si>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</si>
  <si>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</si>
  <si>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</si>
  <si>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</si>
  <si>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</si>
  <si>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</si>
  <si>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</si>
  <si>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</si>
  <si>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</si>
  <si>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</si>
  <si>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</si>
  <si>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</si>
  <si>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</si>
  <si>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</si>
  <si>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</si>
  <si>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</si>
  <si>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</si>
  <si>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</si>
  <si>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</si>
  <si>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</si>
  <si>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</si>
  <si>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</si>
  <si>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</si>
  <si>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</si>
  <si>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</si>
  <si>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</si>
  <si>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</si>
  <si>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</si>
  <si>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</si>
  <si>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</si>
  <si>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</si>
  <si>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</si>
  <si>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</si>
  <si>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</si>
  <si>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</si>
  <si>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</si>
  <si>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</si>
  <si>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</si>
  <si>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</si>
  <si>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</si>
  <si>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</si>
  <si>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</si>
  <si>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</si>
  <si>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</si>
  <si>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</si>
  <si>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</si>
  <si>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</si>
  <si>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</si>
  <si>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</si>
  <si>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</si>
  <si>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</si>
  <si>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</si>
  <si>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</si>
  <si>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</si>
  <si>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</si>
  <si>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</si>
  <si>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</si>
  <si>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</si>
  <si>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</si>
  <si>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</si>
  <si>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</si>
  <si>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</si>
  <si>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</si>
  <si>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</si>
  <si>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</si>
  <si>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</si>
  <si>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</si>
  <si>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</si>
  <si>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</si>
  <si>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</si>
  <si>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</si>
  <si>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</si>
  <si>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</si>
  <si>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</si>
  <si>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</si>
  <si>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</si>
  <si>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</si>
  <si>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</si>
  <si>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</si>
  <si>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</si>
  <si>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</si>
  <si>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</si>
  <si>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</si>
  <si>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</si>
  <si>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</si>
  <si>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</si>
  <si>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</si>
  <si>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</si>
  <si>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</si>
  <si>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</si>
  <si>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</si>
  <si>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</si>
  <si>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</si>
  <si>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</si>
  <si>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</si>
  <si>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</si>
  <si>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</si>
  <si>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</si>
  <si>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</si>
  <si>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</si>
  <si>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</si>
  <si>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</si>
  <si>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</si>
  <si>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</si>
  <si>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</si>
  <si>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</si>
  <si>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</si>
  <si>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</si>
  <si>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</si>
  <si>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</si>
  <si>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</si>
  <si>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</si>
  <si>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</si>
  <si>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</si>
  <si>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</si>
  <si>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</si>
  <si>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</si>
  <si>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</si>
  <si>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</si>
  <si>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</si>
  <si>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</si>
  <si>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</si>
  <si>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</si>
  <si>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</si>
  <si>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</si>
  <si>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</si>
  <si>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</si>
  <si>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</si>
  <si>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</si>
  <si>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</si>
  <si>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</si>
  <si>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</si>
  <si>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</si>
  <si>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</si>
  <si>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</si>
  <si>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</si>
  <si>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</si>
  <si>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</si>
  <si>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</si>
  <si>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</si>
  <si>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</si>
  <si>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</si>
  <si>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</si>
  <si>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</si>
  <si>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</si>
  <si>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</si>
  <si>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</si>
  <si>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</si>
  <si>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</si>
  <si>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</si>
  <si>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</si>
  <si>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</si>
  <si>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</si>
  <si>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</si>
  <si>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</si>
  <si>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</si>
  <si>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</si>
  <si>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</si>
  <si>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</si>
  <si>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</si>
  <si>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</si>
  <si>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</si>
  <si>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</si>
  <si>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</si>
  <si>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</si>
  <si>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</si>
  <si>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</si>
  <si>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</si>
  <si>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</si>
  <si>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</si>
  <si>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</si>
  <si>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</si>
  <si>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</si>
  <si>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</si>
  <si>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</si>
  <si>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</si>
  <si>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</si>
  <si>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</si>
  <si>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</si>
  <si>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</si>
  <si>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</si>
  <si>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</si>
  <si>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</si>
  <si>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</si>
  <si>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</si>
  <si>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</si>
  <si>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</si>
  <si>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</si>
  <si>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</si>
  <si>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</si>
  <si>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</si>
  <si>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</si>
  <si>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</si>
  <si>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</si>
  <si>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</si>
  <si>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</si>
  <si>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</si>
  <si>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</si>
  <si>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</si>
  <si>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</si>
  <si>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</si>
  <si>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</si>
  <si>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</si>
  <si>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</si>
  <si>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</si>
  <si>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</si>
  <si>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</si>
  <si>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</si>
  <si>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</si>
  <si>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</si>
  <si>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</si>
  <si>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</si>
  <si>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</si>
  <si>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</si>
  <si>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</si>
  <si>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</si>
  <si>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</si>
  <si>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</si>
  <si>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</si>
  <si>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</si>
  <si>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</si>
  <si>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</si>
  <si>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</si>
  <si>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</si>
  <si>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</si>
  <si>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</si>
  <si>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</si>
  <si>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</si>
  <si>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</si>
  <si>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</si>
  <si>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</si>
  <si>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</si>
  <si>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</si>
  <si>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</si>
  <si>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</si>
  <si>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</si>
  <si>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</si>
  <si>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</si>
  <si>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</si>
  <si>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</si>
  <si>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</si>
  <si>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</si>
  <si>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</si>
  <si>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</si>
  <si>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</si>
  <si>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</si>
  <si>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</si>
  <si>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</si>
  <si>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</si>
  <si>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</si>
  <si>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</si>
  <si>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</si>
  <si>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</si>
  <si>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</si>
  <si>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</si>
  <si>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</si>
  <si>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</si>
  <si>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</si>
  <si>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</si>
  <si>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</si>
  <si>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</si>
  <si>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</si>
  <si>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</si>
  <si>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</si>
  <si>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</si>
  <si>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</si>
  <si>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</si>
  <si>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</si>
  <si>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</si>
  <si>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</si>
  <si>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</si>
  <si>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</si>
  <si>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</si>
  <si>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</si>
  <si>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</si>
  <si>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</si>
  <si>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</si>
  <si>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</si>
  <si>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</si>
  <si>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</si>
  <si>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</si>
  <si>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</si>
  <si>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</si>
  <si>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</si>
  <si>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</si>
  <si>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</si>
  <si>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</si>
  <si>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</si>
  <si>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</si>
  <si>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</si>
  <si>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</si>
  <si>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</si>
  <si>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</si>
  <si>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</si>
  <si>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</si>
  <si>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</si>
  <si>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</si>
  <si>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</si>
  <si>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</si>
  <si>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</si>
  <si>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</si>
  <si>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</si>
  <si>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</si>
  <si>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</si>
  <si>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</si>
  <si>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</si>
  <si>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</si>
  <si>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</si>
  <si>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</si>
  <si>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</si>
  <si>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</si>
  <si>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</si>
  <si>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</si>
  <si>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</si>
  <si>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</si>
  <si>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</si>
  <si>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</si>
  <si>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</si>
  <si>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</si>
  <si>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</si>
  <si>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</si>
  <si>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</si>
  <si>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</si>
  <si>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</si>
  <si>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</si>
  <si>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</si>
  <si>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</si>
  <si>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</si>
  <si>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</si>
  <si>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</si>
  <si>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</si>
  <si>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</si>
  <si>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</si>
  <si>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</si>
  <si>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</si>
  <si>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</si>
  <si>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</si>
  <si>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</si>
  <si>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</si>
  <si>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</si>
  <si>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</si>
  <si>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</si>
  <si>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</si>
  <si>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</si>
  <si>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</si>
  <si>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</si>
  <si>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</si>
  <si>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</si>
  <si>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</si>
  <si>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</si>
  <si>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</si>
  <si>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</si>
  <si>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</si>
  <si>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</si>
  <si>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</si>
  <si>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</si>
  <si>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</si>
  <si>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</si>
  <si>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</si>
  <si>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</si>
  <si>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</si>
  <si>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</si>
  <si>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</si>
  <si>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</si>
  <si>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</si>
  <si>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</si>
  <si>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</si>
  <si>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</si>
  <si>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</si>
  <si>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</si>
  <si>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</si>
  <si>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</si>
  <si>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</si>
  <si>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</si>
  <si>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</si>
  <si>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</si>
  <si>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</si>
  <si>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</si>
  <si>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</si>
  <si>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</si>
  <si>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</si>
  <si>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</si>
  <si>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</si>
  <si>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</si>
  <si>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</si>
  <si>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</si>
  <si>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</si>
  <si>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</si>
  <si>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</si>
  <si>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</si>
  <si>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</si>
  <si>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</si>
  <si>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</si>
  <si>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</si>
  <si>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</si>
  <si>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</si>
  <si>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</si>
  <si>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</si>
  <si>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</si>
  <si>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</si>
  <si>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</si>
  <si>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</si>
  <si>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</si>
  <si>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</si>
  <si>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</si>
  <si>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</si>
  <si>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</si>
  <si>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</si>
  <si>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</si>
  <si>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</si>
  <si>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</si>
  <si>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</si>
  <si>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</si>
  <si>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</si>
  <si>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</si>
  <si>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</si>
  <si>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</si>
  <si>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</si>
  <si>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</si>
  <si>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</si>
  <si>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</si>
  <si>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</si>
  <si>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</si>
  <si>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</si>
  <si>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</si>
  <si>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</si>
  <si>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</si>
  <si>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</si>
  <si>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</si>
  <si>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</si>
  <si>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</si>
  <si>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</si>
  <si>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</si>
  <si>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</si>
  <si>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</si>
  <si>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</si>
  <si>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</si>
  <si>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</si>
  <si>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</si>
  <si>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</si>
  <si>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</si>
  <si>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</si>
  <si>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</si>
  <si>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</si>
  <si>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</si>
  <si>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</si>
  <si>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</si>
  <si>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</si>
  <si>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</si>
  <si>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</si>
  <si>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</si>
  <si>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</si>
  <si>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</si>
  <si>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</si>
  <si>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</si>
  <si>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</si>
  <si>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</si>
  <si>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</si>
  <si>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</si>
  <si>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</si>
  <si>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</si>
  <si>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</si>
  <si>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</si>
  <si>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</si>
  <si>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</si>
  <si>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</si>
  <si>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</si>
  <si>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</si>
  <si>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</si>
  <si>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</si>
  <si>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</si>
  <si>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</si>
  <si>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</si>
  <si>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</si>
  <si>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</si>
  <si>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</si>
  <si>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</si>
  <si>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</si>
  <si>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</si>
  <si>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</si>
  <si>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</si>
  <si>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</si>
  <si>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</si>
  <si>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</si>
  <si>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</si>
  <si>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</si>
  <si>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</si>
  <si>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</si>
  <si>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</si>
  <si>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</si>
  <si>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</si>
  <si>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</si>
  <si>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</si>
  <si>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</si>
  <si>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</si>
  <si>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</si>
  <si>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</si>
  <si>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</si>
  <si>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</si>
  <si>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</si>
  <si>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</si>
  <si>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</si>
  <si>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</si>
  <si>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</si>
  <si>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</si>
  <si>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</si>
  <si>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</si>
  <si>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</si>
  <si>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</si>
  <si>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</si>
  <si>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</si>
  <si>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</si>
  <si>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</si>
  <si>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</si>
  <si>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</si>
  <si>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</si>
  <si>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</si>
  <si>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</si>
  <si>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</si>
  <si>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</si>
  <si>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</si>
  <si>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</si>
  <si>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</si>
  <si>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</si>
  <si>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</si>
  <si>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</si>
  <si>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</si>
  <si>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</si>
  <si>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</si>
  <si>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</si>
  <si>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</si>
  <si>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</si>
  <si>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</si>
  <si>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</si>
  <si>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</si>
  <si>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</si>
  <si>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</si>
  <si>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</si>
  <si>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</si>
  <si>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</si>
  <si>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</si>
  <si>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</si>
  <si>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</si>
  <si>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</si>
  <si>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</si>
  <si>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</si>
  <si>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</si>
  <si>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</si>
  <si>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</si>
  <si>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</si>
  <si>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</si>
  <si>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</si>
  <si>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</si>
  <si>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</si>
  <si>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</si>
  <si>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</si>
  <si>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</si>
  <si>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</si>
  <si>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</si>
  <si>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</si>
  <si>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</si>
  <si>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</si>
  <si>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</si>
  <si>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</si>
  <si>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</si>
  <si>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</si>
  <si>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</si>
  <si>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</si>
  <si>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</si>
  <si>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</si>
  <si>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</si>
  <si>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</si>
  <si>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</si>
  <si>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</si>
  <si>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</si>
  <si>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</si>
  <si>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</si>
  <si>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</si>
  <si>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</si>
  <si>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</si>
  <si>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</si>
  <si>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</si>
  <si>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</si>
  <si>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</si>
  <si>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</si>
  <si>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</si>
  <si>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</si>
  <si>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</si>
  <si>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</si>
  <si>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</si>
  <si>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</si>
  <si>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</si>
  <si>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</si>
  <si>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</si>
  <si>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</si>
  <si>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</si>
  <si>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</si>
  <si>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</si>
  <si>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</si>
  <si>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</si>
  <si>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</si>
  <si>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</si>
  <si>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</si>
  <si>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</si>
  <si>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</si>
  <si>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</si>
  <si>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</si>
  <si>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</si>
  <si>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</si>
  <si>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</si>
  <si>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</si>
  <si>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</si>
  <si>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</si>
  <si>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</si>
  <si>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</si>
  <si>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</si>
  <si>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</si>
  <si>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</si>
  <si>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</si>
  <si>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</si>
  <si>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</si>
  <si>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</si>
  <si>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</si>
  <si>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</si>
  <si>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</si>
  <si>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</si>
  <si>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</si>
  <si>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</si>
  <si>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</si>
  <si>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</si>
  <si>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</si>
  <si>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</si>
  <si>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</si>
  <si>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</si>
  <si>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</si>
  <si>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</si>
  <si>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</si>
  <si>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</si>
  <si>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</si>
  <si>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</si>
  <si>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</si>
  <si>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</si>
  <si>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</si>
  <si>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</si>
  <si>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</si>
  <si>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</si>
  <si>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</si>
  <si>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</si>
  <si>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</si>
  <si>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</si>
  <si>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</si>
  <si>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</si>
  <si>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</si>
  <si>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</si>
  <si>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</si>
  <si>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</si>
  <si>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</si>
  <si>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</si>
  <si>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</si>
  <si>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</si>
  <si>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</si>
  <si>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</si>
  <si>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</si>
  <si>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</si>
  <si>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</si>
  <si>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</si>
  <si>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</si>
  <si>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</si>
  <si>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</si>
  <si>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</si>
  <si>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</si>
  <si>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</si>
  <si>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</si>
  <si>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</si>
  <si>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</si>
  <si>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</si>
  <si>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</si>
  <si>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</si>
  <si>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</si>
  <si>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</si>
  <si>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</si>
  <si>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</si>
  <si>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</si>
  <si>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</si>
  <si>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</si>
  <si>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</si>
  <si>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</si>
  <si>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</si>
  <si>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</si>
  <si>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</si>
  <si>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</si>
  <si>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</si>
  <si>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</si>
  <si>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</si>
  <si>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</si>
  <si>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</si>
  <si>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</si>
  <si>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</si>
  <si>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</si>
  <si>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</si>
  <si>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</si>
  <si>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</si>
  <si>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</si>
  <si>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</si>
  <si>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</si>
  <si>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</si>
  <si>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</si>
  <si>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</si>
  <si>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</si>
  <si>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</si>
  <si>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</si>
  <si>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</si>
  <si>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</si>
  <si>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</si>
  <si>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</si>
  <si>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</si>
  <si>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</si>
  <si>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</si>
  <si>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</si>
  <si>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</si>
  <si>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</si>
  <si>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</si>
  <si>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</si>
  <si>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</si>
  <si>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</si>
  <si>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</si>
  <si>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</si>
  <si>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</si>
  <si>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</si>
  <si>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</si>
  <si>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</si>
  <si>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</si>
  <si>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</si>
  <si>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</si>
  <si>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</si>
  <si>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</si>
  <si>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</si>
  <si>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</si>
  <si>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</si>
  <si>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</si>
  <si>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</si>
  <si>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</si>
  <si>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</si>
  <si>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</si>
  <si>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</si>
  <si>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</si>
  <si>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</si>
  <si>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</si>
  <si>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</si>
  <si>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</si>
  <si>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</si>
  <si>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</si>
  <si>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</si>
  <si>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</si>
  <si>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</si>
  <si>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</si>
  <si>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</si>
  <si>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</si>
  <si>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</si>
  <si>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</si>
  <si>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</si>
  <si>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</si>
  <si>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</si>
  <si>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</si>
  <si>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</si>
  <si>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</si>
  <si>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</si>
  <si>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</si>
  <si>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</si>
  <si>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</si>
  <si>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</si>
  <si>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</si>
  <si>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</si>
  <si>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</si>
  <si>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</si>
  <si>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</si>
  <si>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</si>
  <si>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</si>
  <si>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</si>
  <si>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</si>
  <si>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</si>
  <si>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</si>
  <si>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</si>
  <si>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</si>
  <si>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</si>
  <si>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</si>
  <si>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</si>
  <si>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</si>
  <si>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</si>
  <si>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</si>
  <si>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</si>
  <si>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</si>
  <si>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</si>
  <si>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</si>
  <si>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</si>
  <si>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</si>
  <si>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</si>
  <si>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</si>
  <si>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</si>
  <si>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</si>
  <si>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</si>
  <si>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</si>
  <si>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</si>
  <si>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</si>
  <si>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</si>
  <si>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</si>
  <si>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</si>
  <si>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</si>
  <si>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</si>
  <si>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</si>
  <si>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</si>
  <si>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</si>
  <si>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</si>
  <si>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</si>
  <si>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</si>
  <si>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</si>
  <si>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</si>
  <si>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</si>
  <si>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</si>
  <si>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</si>
  <si>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</si>
  <si>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</si>
  <si>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</si>
  <si>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</si>
  <si>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</si>
  <si>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</si>
  <si>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</si>
  <si>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</si>
  <si>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</si>
  <si>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</si>
  <si>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</si>
  <si>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</si>
  <si>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</si>
  <si>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</si>
  <si>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</si>
  <si>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</si>
  <si>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</si>
  <si>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</si>
  <si>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</si>
  <si>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</si>
  <si>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</si>
  <si>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</si>
  <si>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</si>
  <si>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</si>
  <si>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</si>
  <si>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</si>
  <si>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</si>
  <si>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</si>
  <si>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</si>
  <si>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</si>
  <si>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</si>
  <si>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</si>
  <si>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</si>
  <si>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</si>
  <si>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</si>
  <si>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</si>
  <si>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</si>
  <si>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</si>
  <si>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</si>
  <si>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</si>
  <si>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</si>
  <si>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</si>
  <si>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</si>
  <si>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</si>
  <si>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</si>
  <si>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</si>
  <si>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</si>
  <si>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</si>
  <si>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</si>
  <si>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</si>
  <si>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</si>
  <si>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</si>
  <si>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</si>
  <si>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</si>
  <si>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</si>
  <si>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</si>
  <si>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</si>
  <si>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</si>
  <si>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</si>
  <si>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</si>
  <si>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</si>
  <si>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</si>
  <si>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</si>
  <si>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</si>
  <si>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</si>
  <si>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</si>
  <si>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</si>
  <si>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</si>
  <si>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</si>
  <si>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</si>
  <si>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</si>
  <si>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</si>
  <si>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</si>
  <si>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</si>
  <si>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</si>
  <si>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</si>
  <si>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</si>
  <si>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</si>
  <si>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</si>
  <si>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</si>
  <si>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</si>
  <si>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</si>
  <si>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</si>
  <si>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</si>
  <si>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</si>
  <si>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</si>
  <si>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</si>
  <si>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</si>
  <si>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</si>
  <si>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</si>
  <si>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</si>
  <si>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</si>
  <si>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</si>
  <si>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</si>
  <si>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</si>
  <si>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</si>
  <si>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</si>
  <si>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</si>
  <si>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</si>
  <si>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</si>
  <si>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</si>
  <si>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</si>
  <si>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</si>
  <si>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</si>
  <si>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</si>
  <si>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</si>
  <si>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</si>
  <si>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</si>
  <si>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</si>
  <si>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</si>
  <si>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</si>
  <si>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</si>
  <si>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</si>
  <si>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</si>
  <si>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</si>
  <si>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</si>
  <si>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</si>
  <si>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</si>
  <si>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</si>
  <si>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</si>
  <si>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</si>
  <si>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</si>
  <si>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</si>
  <si>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</si>
  <si>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</si>
  <si>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</si>
  <si>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</si>
  <si>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</si>
  <si>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</si>
  <si>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</si>
  <si>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</si>
  <si>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</si>
  <si>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</si>
  <si>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</si>
  <si>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</si>
  <si>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</si>
  <si>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</si>
  <si>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</si>
  <si>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</si>
  <si>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</si>
  <si>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</si>
  <si>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</si>
  <si>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</si>
  <si>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</si>
  <si>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</si>
  <si>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</si>
  <si>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</si>
  <si>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</si>
  <si>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</si>
  <si>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</si>
  <si>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</si>
  <si>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</si>
  <si>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</si>
  <si>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</si>
  <si>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</si>
  <si>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</si>
  <si>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</si>
  <si>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</si>
  <si>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</si>
  <si>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</si>
  <si>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</si>
  <si>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</si>
  <si>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</si>
  <si>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</si>
  <si>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</si>
  <si>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</si>
  <si>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</si>
  <si>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</si>
  <si>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</si>
  <si>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</si>
  <si>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</si>
  <si>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</si>
  <si>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</si>
  <si>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</si>
  <si>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</si>
  <si>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</si>
  <si>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</si>
  <si>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</si>
  <si>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</si>
  <si>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</si>
  <si>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</si>
  <si>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</si>
  <si>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</si>
  <si>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</si>
  <si>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</si>
  <si>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</si>
  <si>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</si>
  <si>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</si>
  <si>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</si>
  <si>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</si>
  <si>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</si>
  <si>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</si>
  <si>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</si>
  <si>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</si>
  <si>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</si>
  <si>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</si>
  <si>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</si>
  <si>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</si>
  <si>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</si>
  <si>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</si>
  <si>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</si>
  <si>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</si>
  <si>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</si>
  <si>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</si>
  <si>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</si>
  <si>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</si>
  <si>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</si>
  <si>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</si>
  <si>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</si>
  <si>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</si>
  <si>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</si>
  <si>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</si>
  <si>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</si>
  <si>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</si>
  <si>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</si>
  <si>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</si>
  <si>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</si>
  <si>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</si>
  <si>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</si>
  <si>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</si>
  <si>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</si>
  <si>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</si>
  <si>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</si>
  <si>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</si>
  <si>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</si>
  <si>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</si>
  <si>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</si>
  <si>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</si>
  <si>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</si>
  <si>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</si>
  <si>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</si>
  <si>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</si>
  <si>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</si>
  <si>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</si>
  <si>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</si>
  <si>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</si>
  <si>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</si>
  <si>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</si>
  <si>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</si>
  <si>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</si>
  <si>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</si>
  <si>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</si>
  <si>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</si>
  <si>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</si>
  <si>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</si>
  <si>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</si>
  <si>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</si>
  <si>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</si>
  <si>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</si>
  <si>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</si>
  <si>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</si>
  <si>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</si>
  <si>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</si>
  <si>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</si>
  <si>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</si>
  <si>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</si>
  <si>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</si>
  <si>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</si>
  <si>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</si>
  <si>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</si>
  <si>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</si>
  <si>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</si>
  <si>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</si>
  <si>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</si>
  <si>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</si>
  <si>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</si>
  <si>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</si>
  <si>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</si>
  <si>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</si>
  <si>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</si>
  <si>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</si>
  <si>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</si>
  <si>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</si>
  <si>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</si>
  <si>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</si>
  <si>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</si>
  <si>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</si>
  <si>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</si>
  <si>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</si>
  <si>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</si>
  <si>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</si>
  <si>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</si>
  <si>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</si>
  <si>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</si>
  <si>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</si>
  <si>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</si>
  <si>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</si>
  <si>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</si>
  <si>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</si>
  <si>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</si>
  <si>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</si>
  <si>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</si>
  <si>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</si>
  <si>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</si>
  <si>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</si>
  <si>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</si>
  <si>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</si>
  <si>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</si>
  <si>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</si>
  <si>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</si>
  <si>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</si>
  <si>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</si>
  <si>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</si>
  <si>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</si>
  <si>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</si>
  <si>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</si>
  <si>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</si>
  <si>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</si>
  <si>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</si>
  <si>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</si>
  <si>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</si>
  <si>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</si>
  <si>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</si>
  <si>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</si>
  <si>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</si>
  <si>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</si>
  <si>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</si>
  <si>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</si>
  <si>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</si>
  <si>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</si>
  <si>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</si>
  <si>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</si>
  <si>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</si>
  <si>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</si>
  <si>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</si>
  <si>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</si>
  <si>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</si>
  <si>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</si>
  <si>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</si>
  <si>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</si>
  <si>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</si>
  <si>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</si>
  <si>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</si>
  <si>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</si>
  <si>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</si>
  <si>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</si>
  <si>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</si>
  <si>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</si>
  <si>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</si>
  <si>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</si>
  <si>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</si>
  <si>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</si>
  <si>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</si>
  <si>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</si>
  <si>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</si>
  <si>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</si>
  <si>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</si>
  <si>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</si>
  <si>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</si>
  <si>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</si>
  <si>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</si>
  <si>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</si>
  <si>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</si>
  <si>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</si>
  <si>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</si>
  <si>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</si>
  <si>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</si>
  <si>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</si>
  <si>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</si>
  <si>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</si>
  <si>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</si>
  <si>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</si>
  <si>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</si>
  <si>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</si>
  <si>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</si>
  <si>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</si>
  <si>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</si>
  <si>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</si>
  <si>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</si>
  <si>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</si>
  <si>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</si>
  <si>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</si>
  <si>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</si>
  <si>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</si>
  <si>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</si>
  <si>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</si>
  <si>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</si>
  <si>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</si>
  <si>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</si>
  <si>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</si>
  <si>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</si>
  <si>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</si>
  <si>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</si>
  <si>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</si>
  <si>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</si>
  <si>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</si>
  <si>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</si>
  <si>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</si>
  <si>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</si>
  <si>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</si>
  <si>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</si>
  <si>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</si>
  <si>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</si>
  <si>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</si>
  <si>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</si>
  <si>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</si>
  <si>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</si>
  <si>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</si>
  <si>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</si>
  <si>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</si>
  <si>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</si>
  <si>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</si>
  <si>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</si>
  <si>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</si>
  <si>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</si>
  <si>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</si>
  <si>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</si>
  <si>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</si>
  <si>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</si>
  <si>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</si>
  <si>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</si>
  <si>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</si>
  <si>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</si>
  <si>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</si>
  <si>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</si>
  <si>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</si>
  <si>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</si>
  <si>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</si>
  <si>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</si>
  <si>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</si>
  <si>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</si>
  <si>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</si>
  <si>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</si>
  <si>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</si>
  <si>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</si>
  <si>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</si>
  <si>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</si>
  <si>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</si>
  <si>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</si>
  <si>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</si>
  <si>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</si>
  <si>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</si>
  <si>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</si>
  <si>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</si>
  <si>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</si>
  <si>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</si>
  <si>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</si>
  <si>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</si>
  <si>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</si>
  <si>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</si>
  <si>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</si>
  <si>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</si>
  <si>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</si>
  <si>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</si>
  <si>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</si>
  <si>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</si>
  <si>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</si>
  <si>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</si>
  <si>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</si>
  <si>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</si>
  <si>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</si>
  <si>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</si>
  <si>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</si>
  <si>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</si>
  <si>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</si>
  <si>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</si>
  <si>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</si>
  <si>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</si>
  <si>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</si>
  <si>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</si>
  <si>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</si>
  <si>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</si>
  <si>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</si>
  <si>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</si>
  <si>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</si>
  <si>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</si>
  <si>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</si>
  <si>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</si>
  <si>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</si>
  <si>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</si>
  <si>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</si>
  <si>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</si>
  <si>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</si>
  <si>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</si>
  <si>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</si>
  <si>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</si>
  <si>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</si>
  <si>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</si>
  <si>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</si>
  <si>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</si>
  <si>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</si>
  <si>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</si>
  <si>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</si>
  <si>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</si>
  <si>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</si>
  <si>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</si>
  <si>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</si>
  <si>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</si>
  <si>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</si>
  <si>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</si>
  <si>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</si>
  <si>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</si>
  <si>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</si>
  <si>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</si>
  <si>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</si>
  <si>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</si>
  <si>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</si>
  <si>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</si>
  <si>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</si>
  <si>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</si>
  <si>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</si>
  <si>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</si>
  <si>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</si>
  <si>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</si>
  <si>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</si>
  <si>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</si>
  <si>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</si>
  <si>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</si>
  <si>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</si>
  <si>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</si>
  <si>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</si>
  <si>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</si>
  <si>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</si>
  <si>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</si>
  <si>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</si>
  <si>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</si>
  <si>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</si>
  <si>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</si>
  <si>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</si>
  <si>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</si>
  <si>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</si>
  <si>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</si>
  <si>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</si>
  <si>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</si>
  <si>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</si>
  <si>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</si>
  <si>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</si>
  <si>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</si>
  <si>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</si>
  <si>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</si>
  <si>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</si>
  <si>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</si>
  <si>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</si>
  <si>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</si>
  <si>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</si>
  <si>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</si>
  <si>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</si>
  <si>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</si>
  <si>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</si>
  <si>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</si>
  <si>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</si>
  <si>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</si>
  <si>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</si>
  <si>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</si>
  <si>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</si>
  <si>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</si>
  <si>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</si>
  <si>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</si>
  <si>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</si>
  <si>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</si>
  <si>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</si>
  <si>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</si>
  <si>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</si>
  <si>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</si>
  <si>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</si>
  <si>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</si>
  <si>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</si>
  <si>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</si>
  <si>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</si>
  <si>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</si>
  <si>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</si>
  <si>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</si>
  <si>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</si>
  <si>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</si>
  <si>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</si>
  <si>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</si>
  <si>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</si>
  <si>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</si>
  <si>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</si>
  <si>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</si>
  <si>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</si>
  <si>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</si>
  <si>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</si>
  <si>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</si>
  <si>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</si>
  <si>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</si>
  <si>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</si>
  <si>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</si>
  <si>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</si>
  <si>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</si>
  <si>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</si>
  <si>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</si>
  <si>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</si>
  <si>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</si>
  <si>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</si>
  <si>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</si>
  <si>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</si>
  <si>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</si>
  <si>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</si>
  <si>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</si>
  <si>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</si>
  <si>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</si>
  <si>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</si>
  <si>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</si>
  <si>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</si>
  <si>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</si>
  <si>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</si>
  <si>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</si>
  <si>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</si>
  <si>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</si>
  <si>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</si>
  <si>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</si>
  <si>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</si>
  <si>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</si>
  <si>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</si>
  <si>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</si>
  <si>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</si>
  <si>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</si>
  <si>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</si>
  <si>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</si>
  <si>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</si>
  <si>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</si>
  <si>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</si>
  <si>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</si>
  <si>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</si>
  <si>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</si>
  <si>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</si>
  <si>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</si>
  <si>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</si>
  <si>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</si>
  <si>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</si>
  <si>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</si>
  <si>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</si>
  <si>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</si>
  <si>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</si>
  <si>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</si>
  <si>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</si>
  <si>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</si>
  <si>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</si>
  <si>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</si>
  <si>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</si>
  <si>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</si>
  <si>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</si>
  <si>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</si>
  <si>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</si>
  <si>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</si>
  <si>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</si>
  <si>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</si>
  <si>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</si>
  <si>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</si>
  <si>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</si>
  <si>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</si>
  <si>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</si>
  <si>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</si>
  <si>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</si>
  <si>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</si>
  <si>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</si>
  <si>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</si>
  <si>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</si>
  <si>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</si>
  <si>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</si>
  <si>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</si>
  <si>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</si>
  <si>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</si>
  <si>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</si>
  <si>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</si>
  <si>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</si>
  <si>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</si>
  <si>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</si>
  <si>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</si>
  <si>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</si>
  <si>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</si>
  <si>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</si>
  <si>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</si>
  <si>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</si>
  <si>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</si>
  <si>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</si>
  <si>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</si>
  <si>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</si>
  <si>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</si>
  <si>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</si>
  <si>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</si>
  <si>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</si>
  <si>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</si>
  <si>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</si>
  <si>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</si>
  <si>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</si>
  <si>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</si>
  <si>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</si>
  <si>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</si>
  <si>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</si>
  <si>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</si>
  <si>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</si>
  <si>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</si>
  <si>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</si>
  <si>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</si>
  <si>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</si>
  <si>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</si>
  <si>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</si>
  <si>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</si>
  <si>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</si>
  <si>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</si>
  <si>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</si>
  <si>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</si>
  <si>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</si>
  <si>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</si>
  <si>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</si>
  <si>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</si>
  <si>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</si>
  <si>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</si>
  <si>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</si>
  <si>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</si>
  <si>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</si>
  <si>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</si>
  <si>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</si>
  <si>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</si>
  <si>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</si>
  <si>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</si>
  <si>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</si>
  <si>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</si>
  <si>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</si>
  <si>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</si>
  <si>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</si>
  <si>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</si>
  <si>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</si>
  <si>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</si>
  <si>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</si>
  <si>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</si>
  <si>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</si>
  <si>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</si>
  <si>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</si>
  <si>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</si>
  <si>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</si>
  <si>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</si>
  <si>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</si>
  <si>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</si>
  <si>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</si>
  <si>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</si>
  <si>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</si>
  <si>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</si>
  <si>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</si>
  <si>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</si>
  <si>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</si>
  <si>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</si>
  <si>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</si>
  <si>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</si>
  <si>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</si>
  <si>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</si>
  <si>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</si>
  <si>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</si>
  <si>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</si>
  <si>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</si>
  <si>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</si>
  <si>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</si>
  <si>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</si>
  <si>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</si>
  <si>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</si>
  <si>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</si>
  <si>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</si>
  <si>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</si>
  <si>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</si>
  <si>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</si>
  <si>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</si>
  <si>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</si>
  <si>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</si>
  <si>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</si>
  <si>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</si>
  <si>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</si>
  <si>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</si>
  <si>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</si>
  <si>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</si>
  <si>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</si>
  <si>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</si>
  <si>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</si>
  <si>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</si>
  <si>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</si>
  <si>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</si>
  <si>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</si>
  <si>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</si>
  <si>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</si>
  <si>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</si>
  <si>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</si>
  <si>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</si>
  <si>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</si>
  <si>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</si>
  <si>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</si>
  <si>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</si>
  <si>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</si>
  <si>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</si>
  <si>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</si>
  <si>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</si>
  <si>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</si>
  <si>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</si>
  <si>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</si>
  <si>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</si>
  <si>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</si>
  <si>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</si>
  <si>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</si>
  <si>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</si>
  <si>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</si>
  <si>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</si>
  <si>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</si>
  <si>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</si>
  <si>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</si>
  <si>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</si>
  <si>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</si>
  <si>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</si>
  <si>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</si>
  <si>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</si>
  <si>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</si>
  <si>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</si>
  <si>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</si>
  <si>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</si>
  <si>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</si>
  <si>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</si>
  <si>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</si>
  <si>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</si>
  <si>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</si>
  <si>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</si>
  <si>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</si>
  <si>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</si>
  <si>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</si>
  <si>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</si>
  <si>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</si>
  <si>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</si>
  <si>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</si>
  <si>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</si>
  <si>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</si>
  <si>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</si>
  <si>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</si>
  <si>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</si>
  <si>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</si>
  <si>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</si>
  <si>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</si>
  <si>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</si>
  <si>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</si>
  <si>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</si>
  <si>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</si>
  <si>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</si>
  <si>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</si>
  <si>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</si>
  <si>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</si>
  <si>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</si>
  <si>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</si>
  <si>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</si>
  <si>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</si>
  <si>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</si>
  <si>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</si>
  <si>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</si>
  <si>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</si>
  <si>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</si>
  <si>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</si>
  <si>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</si>
  <si>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</si>
  <si>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</si>
  <si>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</si>
  <si>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</si>
  <si>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</si>
  <si>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</si>
  <si>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</si>
  <si>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</si>
  <si>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</si>
  <si>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</si>
  <si>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</si>
  <si>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</si>
  <si>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</si>
  <si>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</si>
  <si>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</si>
  <si>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</si>
  <si>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</si>
  <si>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</si>
  <si>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</si>
  <si>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</si>
  <si>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</si>
  <si>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</si>
  <si>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</si>
  <si>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</si>
  <si>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</si>
  <si>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</si>
  <si>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</si>
  <si>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</si>
  <si>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</si>
  <si>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</si>
  <si>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</si>
  <si>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</si>
  <si>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</si>
  <si>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</si>
  <si>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</si>
  <si>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</si>
  <si>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</si>
  <si>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</si>
  <si>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</si>
  <si>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</si>
  <si>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</si>
  <si>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</si>
  <si>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</si>
  <si>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</si>
  <si>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</si>
  <si>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</si>
  <si>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</si>
  <si>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</si>
  <si>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</si>
  <si>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</si>
  <si>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</si>
  <si>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</si>
  <si>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</si>
  <si>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</si>
  <si>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</si>
  <si>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</si>
  <si>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</si>
  <si>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</si>
  <si>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</si>
  <si>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</si>
  <si>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</si>
  <si>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</si>
  <si>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</si>
  <si>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</si>
  <si>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</si>
  <si>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</si>
  <si>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</si>
  <si>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</si>
  <si>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</si>
  <si>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</si>
  <si>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</si>
  <si>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</si>
  <si>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</si>
  <si>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</si>
  <si>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</si>
  <si>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</si>
  <si>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</si>
  <si>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</si>
  <si>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</si>
  <si>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</si>
  <si>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</si>
  <si>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</si>
  <si>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</si>
  <si>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</si>
  <si>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</si>
  <si>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</si>
  <si>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</si>
  <si>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</si>
  <si>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</si>
  <si>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</si>
  <si>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</si>
  <si>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</si>
  <si>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</si>
  <si>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</si>
  <si>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</si>
  <si>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</si>
  <si>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</si>
  <si>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</si>
  <si>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</si>
  <si>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</si>
  <si>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</si>
  <si>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</si>
  <si>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</si>
  <si>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</si>
  <si>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</si>
  <si>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</si>
  <si>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</si>
  <si>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</si>
  <si>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</si>
  <si>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</si>
  <si>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</si>
  <si>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</si>
  <si>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</si>
  <si>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</si>
  <si>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</si>
  <si>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</si>
  <si>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</si>
  <si>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</si>
  <si>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</si>
  <si>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</si>
  <si>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</si>
  <si>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</si>
  <si>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</si>
  <si>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</si>
  <si>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</si>
  <si>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</si>
  <si>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</si>
  <si>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</si>
  <si>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</si>
  <si>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</si>
  <si>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</si>
  <si>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</si>
  <si>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</si>
  <si>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</si>
  <si>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</si>
  <si>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</si>
  <si>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</si>
  <si>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</si>
  <si>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</si>
  <si>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</si>
  <si>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</si>
  <si>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</si>
  <si>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</si>
  <si>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</si>
  <si>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</si>
  <si>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</si>
  <si>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</si>
  <si>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</si>
  <si>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</si>
  <si>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</si>
  <si>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</si>
  <si>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</si>
  <si>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</si>
  <si>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</si>
  <si>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</si>
  <si>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</si>
  <si>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</si>
  <si>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</si>
  <si>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</si>
  <si>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</si>
  <si>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</si>
  <si>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</si>
  <si>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</si>
  <si>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</si>
  <si>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</si>
  <si>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</si>
  <si>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</si>
  <si>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</si>
  <si>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</si>
  <si>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</si>
  <si>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</si>
  <si>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</si>
  <si>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</si>
  <si>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</si>
  <si>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</si>
  <si>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</si>
  <si>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</si>
  <si>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</si>
  <si>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</si>
  <si>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</si>
  <si>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</si>
  <si>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</si>
  <si>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</si>
  <si>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</si>
  <si>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</si>
  <si>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</si>
  <si>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</si>
  <si>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</si>
  <si>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</si>
  <si>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</si>
  <si>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</si>
  <si>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</si>
  <si>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</si>
  <si>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</si>
  <si>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</si>
  <si>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</si>
  <si>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</si>
  <si>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</si>
  <si>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</si>
  <si>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</si>
  <si>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</si>
  <si>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</si>
  <si>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</si>
  <si>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</si>
  <si>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</si>
  <si>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</si>
  <si>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</si>
  <si>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</si>
  <si>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</si>
  <si>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</si>
  <si>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</si>
  <si>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</si>
  <si>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</si>
  <si>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</si>
  <si>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</si>
  <si>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</si>
  <si>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</si>
  <si>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</si>
  <si>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</si>
  <si>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</si>
  <si>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</si>
  <si>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</si>
  <si>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</si>
  <si>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</si>
  <si>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</si>
  <si>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</si>
  <si>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</si>
  <si>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</si>
  <si>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</si>
  <si>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</si>
  <si>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</si>
  <si>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</si>
  <si>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</si>
  <si>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</si>
  <si>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</si>
  <si>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</si>
  <si>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</si>
  <si>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</si>
  <si>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</si>
  <si>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</si>
  <si>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</si>
  <si>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</si>
  <si>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</si>
  <si>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</si>
  <si>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</si>
  <si>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</si>
  <si>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</si>
  <si>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</si>
  <si>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</si>
  <si>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</si>
  <si>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</si>
  <si>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</si>
  <si>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</si>
  <si>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</si>
  <si>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</si>
  <si>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</si>
  <si>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</si>
  <si>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</si>
  <si>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</si>
  <si>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</si>
  <si>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</si>
  <si>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</si>
  <si>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</si>
  <si>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</si>
  <si>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</si>
  <si>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</si>
  <si>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</si>
  <si>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</si>
  <si>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</si>
  <si>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</si>
  <si>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</si>
  <si>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</si>
  <si>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</si>
  <si>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</si>
  <si>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</si>
  <si>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</si>
  <si>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</si>
  <si>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</si>
  <si>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</si>
  <si>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</si>
  <si>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</si>
  <si>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</si>
  <si>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</si>
  <si>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</si>
  <si>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</si>
  <si>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</si>
  <si>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</si>
  <si>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</si>
  <si>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</si>
  <si>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</si>
  <si>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</si>
  <si>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</si>
  <si>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</si>
  <si>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</si>
  <si>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</si>
  <si>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</si>
  <si>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</si>
  <si>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All</t>
  </si>
  <si>
    <t>ZOMATO DELIVERY DASHBOARD</t>
  </si>
  <si>
    <t>Use the dropdown slicers to filter the KPI cards and charts</t>
  </si>
  <si>
    <t>ORDERS</t>
  </si>
  <si>
    <t>REVENUE</t>
  </si>
  <si>
    <t>AVG RATING</t>
  </si>
  <si>
    <t>AVG DELIVERY TIME</t>
  </si>
  <si>
    <t>CANCELLATION %</t>
  </si>
  <si>
    <t>Revenue by Month</t>
  </si>
  <si>
    <t>Category</t>
  </si>
  <si>
    <t>Value</t>
  </si>
  <si>
    <t>Revenue by City</t>
  </si>
  <si>
    <t>Cuisine Sales</t>
  </si>
  <si>
    <t>Partner Performance</t>
  </si>
  <si>
    <t>Ratings</t>
  </si>
  <si>
    <t>Peak Hour Orders</t>
  </si>
  <si>
    <t>Weekday Orders</t>
  </si>
  <si>
    <t xml:space="preserve">findings and suggestion </t>
  </si>
  <si>
    <t>Finding 1: Late deliveries are significantly higher → Suggestion: Optimize routes and increase delivery partners during peak hours.</t>
  </si>
  <si>
    <t>Finding 2: Pune and Chennai have high revenue → Suggestion: Strengthen operations in these cities and promote lower-performing cities.</t>
  </si>
  <si>
    <t>Finding 3: Average rating is only 2.98 → Suggestion: Improve food quality, delivery speed, and order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</si>
</sst>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9"/>
      <color rgb="FF222222"/>
      <name val="Calibri"/>
      <family val="2"/>
      <scheme val="minor"/>
    </font>
    <font>
      <b/>
      <sz val="18"/>
      <color rgb="FFE23744"/>
      <name val="Calibri"/>
      <family val="2"/>
      <scheme val="minor"/>
    </font>
    <font>
      <i/>
      <sz val="8"/>
      <color rgb="FF666666"/>
      <name val="Calibri"/>
      <family val="2"/>
      <scheme val="minor"/>
    </font>
    <font>
      <b/>
      <sz val="9"/>
      <color theme="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3744"/>
        <bgColor indexed="64"/>
      </patternFill>
    </fill>
    <fill>
      <patternFill patternType="solid">
        <fgColor rgb="FFFFF2F4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3744"/>
      </left>
      <right style="thin">
        <color rgb="FFE23744"/>
      </right>
      <top style="thin">
        <color rgb="FFE23744"/>
      </top>
      <bottom style="thin">
        <color rgb="FFE2374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3" fillId="3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</c:strLit>
          </c:cat>
          <c:val>
            <c:numLit>
              <c:formatCode>General</c:formatCode>
              <c:ptCount val="6"/>
              <c:pt idx="0">
                <c:v>547686</c:v>
              </c:pt>
              <c:pt idx="1">
                <c:v>485901</c:v>
              </c:pt>
              <c:pt idx="2">
                <c:v>532127</c:v>
              </c:pt>
              <c:pt idx="3">
                <c:v>468161</c:v>
              </c:pt>
              <c:pt idx="4">
                <c:v>505392</c:v>
              </c:pt>
              <c:pt idx="5">
                <c:v>516396</c:v>
              </c:pt>
            </c:numLit>
          </c:val>
          <c:extLst>
            <c:ext xmlns:c16="http://schemas.microsoft.com/office/drawing/2014/chart" uri="{C3380CC4-5D6E-409C-BE32-E72D297353CC}">
              <c16:uniqueId val="{00000000-EDB4-4C14-84DB-0B384804A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7895504"/>
        <c:axId val="2057895984"/>
      </c:barChart>
      <c:catAx>
        <c:axId val="20578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895984"/>
        <c:crosses val="autoZero"/>
        <c:auto val="1"/>
        <c:lblAlgn val="ctr"/>
        <c:lblOffset val="100"/>
        <c:noMultiLvlLbl val="0"/>
      </c:catAx>
      <c:valAx>
        <c:axId val="205789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89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Bangalore</c:v>
              </c:pt>
              <c:pt idx="1">
                <c:v>Chennai</c:v>
              </c:pt>
              <c:pt idx="2">
                <c:v>Coimbatore</c:v>
              </c:pt>
              <c:pt idx="3">
                <c:v>Delhi</c:v>
              </c:pt>
              <c:pt idx="4">
                <c:v>Hyderabad</c:v>
              </c:pt>
              <c:pt idx="5">
                <c:v>Kochi</c:v>
              </c:pt>
              <c:pt idx="6">
                <c:v>Kolkata</c:v>
              </c:pt>
              <c:pt idx="7">
                <c:v>Mumbai</c:v>
              </c:pt>
              <c:pt idx="8">
                <c:v>Mysore</c:v>
              </c:pt>
              <c:pt idx="9">
                <c:v>Pune</c:v>
              </c:pt>
            </c:strLit>
          </c:cat>
          <c:val>
            <c:numLit>
              <c:formatCode>General</c:formatCode>
              <c:ptCount val="10"/>
              <c:pt idx="0">
                <c:v>308758</c:v>
              </c:pt>
              <c:pt idx="1">
                <c:v>328111</c:v>
              </c:pt>
              <c:pt idx="2">
                <c:v>321735</c:v>
              </c:pt>
              <c:pt idx="3">
                <c:v>315432</c:v>
              </c:pt>
              <c:pt idx="4">
                <c:v>278774</c:v>
              </c:pt>
              <c:pt idx="5">
                <c:v>297545</c:v>
              </c:pt>
              <c:pt idx="6">
                <c:v>299366</c:v>
              </c:pt>
              <c:pt idx="7">
                <c:v>297143</c:v>
              </c:pt>
              <c:pt idx="8">
                <c:v>277780</c:v>
              </c:pt>
              <c:pt idx="9">
                <c:v>331019</c:v>
              </c:pt>
            </c:numLit>
          </c:val>
          <c:extLst>
            <c:ext xmlns:c16="http://schemas.microsoft.com/office/drawing/2014/chart" uri="{C3380CC4-5D6E-409C-BE32-E72D297353CC}">
              <c16:uniqueId val="{00000000-60E2-4A65-9092-F7A01948C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0706480"/>
        <c:axId val="380706960"/>
      </c:barChart>
      <c:catAx>
        <c:axId val="380706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06960"/>
        <c:crosses val="autoZero"/>
        <c:auto val="1"/>
        <c:lblAlgn val="ctr"/>
        <c:lblOffset val="100"/>
        <c:noMultiLvlLbl val="0"/>
      </c:catAx>
      <c:valAx>
        <c:axId val="38070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0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cuisine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23-4CE7-851D-5967FF1B1D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23-4CE7-851D-5967FF1B1D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23-4CE7-851D-5967FF1B1D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23-4CE7-851D-5967FF1B1D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23-4CE7-851D-5967FF1B1D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823-4CE7-851D-5967FF1B1D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823-4CE7-851D-5967FF1B1D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823-4CE7-851D-5967FF1B1D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823-4CE7-851D-5967FF1B1D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823-4CE7-851D-5967FF1B1D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Beverages</c:v>
              </c:pt>
              <c:pt idx="1">
                <c:v>Biryani</c:v>
              </c:pt>
              <c:pt idx="2">
                <c:v>Burger</c:v>
              </c:pt>
              <c:pt idx="3">
                <c:v>Chinese</c:v>
              </c:pt>
              <c:pt idx="4">
                <c:v>Desserts</c:v>
              </c:pt>
              <c:pt idx="5">
                <c:v>Fast Food</c:v>
              </c:pt>
              <c:pt idx="6">
                <c:v>North Indian</c:v>
              </c:pt>
              <c:pt idx="7">
                <c:v>Pizza</c:v>
              </c:pt>
              <c:pt idx="8">
                <c:v>Seafood</c:v>
              </c:pt>
              <c:pt idx="9">
                <c:v>South Indian</c:v>
              </c:pt>
            </c:strLit>
          </c:cat>
          <c:val>
            <c:numLit>
              <c:formatCode>General</c:formatCode>
              <c:ptCount val="10"/>
              <c:pt idx="0">
                <c:v>314744</c:v>
              </c:pt>
              <c:pt idx="1">
                <c:v>284129</c:v>
              </c:pt>
              <c:pt idx="2">
                <c:v>289883</c:v>
              </c:pt>
              <c:pt idx="3">
                <c:v>321485</c:v>
              </c:pt>
              <c:pt idx="4">
                <c:v>322506</c:v>
              </c:pt>
              <c:pt idx="5">
                <c:v>295265</c:v>
              </c:pt>
              <c:pt idx="6">
                <c:v>306756</c:v>
              </c:pt>
              <c:pt idx="7">
                <c:v>291108</c:v>
              </c:pt>
              <c:pt idx="8">
                <c:v>312482</c:v>
              </c:pt>
              <c:pt idx="9">
                <c:v>317305</c:v>
              </c:pt>
            </c:numLit>
          </c:val>
          <c:extLst>
            <c:ext xmlns:c16="http://schemas.microsoft.com/office/drawing/2014/chart" uri="{C3380CC4-5D6E-409C-BE32-E72D297353CC}">
              <c16:uniqueId val="{00000014-9823-4CE7-851D-5967FF1B1DA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A2B</c:v>
              </c:pt>
              <c:pt idx="1">
                <c:v>Barbeque Nation</c:v>
              </c:pt>
              <c:pt idx="2">
                <c:v>Behrouz Biryani</c:v>
              </c:pt>
              <c:pt idx="3">
                <c:v>Burger King</c:v>
              </c:pt>
              <c:pt idx="4">
                <c:v>Domino's</c:v>
              </c:pt>
              <c:pt idx="5">
                <c:v>Faasos</c:v>
              </c:pt>
              <c:pt idx="6">
                <c:v>Haldiram's</c:v>
              </c:pt>
              <c:pt idx="7">
                <c:v>KFC</c:v>
              </c:pt>
              <c:pt idx="8">
                <c:v>McDonald's</c:v>
              </c:pt>
              <c:pt idx="9">
                <c:v>Meghana Foods</c:v>
              </c:pt>
              <c:pt idx="10">
                <c:v>Paradise Biryani</c:v>
              </c:pt>
              <c:pt idx="11">
                <c:v>Pizza Hut</c:v>
              </c:pt>
              <c:pt idx="12">
                <c:v>Saravana Bhavan</c:v>
              </c:pt>
              <c:pt idx="13">
                <c:v>Subway</c:v>
              </c:pt>
              <c:pt idx="14">
                <c:v>Wow Momo</c:v>
              </c:pt>
            </c:strLit>
          </c:cat>
          <c:val>
            <c:numLit>
              <c:formatCode>General</c:formatCode>
              <c:ptCount val="15"/>
              <c:pt idx="0">
                <c:v>193645</c:v>
              </c:pt>
              <c:pt idx="1">
                <c:v>202345</c:v>
              </c:pt>
              <c:pt idx="2">
                <c:v>191219</c:v>
              </c:pt>
              <c:pt idx="3">
                <c:v>221719</c:v>
              </c:pt>
              <c:pt idx="4">
                <c:v>189474</c:v>
              </c:pt>
              <c:pt idx="5">
                <c:v>216279</c:v>
              </c:pt>
              <c:pt idx="6">
                <c:v>236310</c:v>
              </c:pt>
              <c:pt idx="7">
                <c:v>212713</c:v>
              </c:pt>
              <c:pt idx="8">
                <c:v>204432</c:v>
              </c:pt>
              <c:pt idx="9">
                <c:v>210907</c:v>
              </c:pt>
              <c:pt idx="10">
                <c:v>198823</c:v>
              </c:pt>
              <c:pt idx="11">
                <c:v>187881</c:v>
              </c:pt>
              <c:pt idx="12">
                <c:v>204501</c:v>
              </c:pt>
              <c:pt idx="13">
                <c:v>187169</c:v>
              </c:pt>
              <c:pt idx="14">
                <c:v>198246</c:v>
              </c:pt>
            </c:numLit>
          </c:val>
          <c:extLst>
            <c:ext xmlns:c16="http://schemas.microsoft.com/office/drawing/2014/chart" uri="{C3380CC4-5D6E-409C-BE32-E72D297353CC}">
              <c16:uniqueId val="{00000000-2F78-4E36-8817-2925A3B64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3177712"/>
        <c:axId val="373161872"/>
      </c:barChart>
      <c:catAx>
        <c:axId val="37317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61872"/>
        <c:crosses val="autoZero"/>
        <c:auto val="1"/>
        <c:lblAlgn val="ctr"/>
        <c:lblOffset val="100"/>
        <c:noMultiLvlLbl val="0"/>
      </c:catAx>
      <c:valAx>
        <c:axId val="37316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7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066601049868767"/>
          <c:y val="0.19342373869932925"/>
          <c:w val="0.48394575678040247"/>
          <c:h val="0.80657626130067073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BC-4F74-923F-011F509B36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BC-4F74-923F-011F509B36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BC-4F74-923F-011F509B36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FBC-4F74-923F-011F509B36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FBC-4F74-923F-011F509B369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Cash</c:v>
              </c:pt>
              <c:pt idx="1">
                <c:v>Credit Card</c:v>
              </c:pt>
              <c:pt idx="2">
                <c:v>Debit Card</c:v>
              </c:pt>
              <c:pt idx="3">
                <c:v>UPI</c:v>
              </c:pt>
              <c:pt idx="4">
                <c:v>Wallet</c:v>
              </c:pt>
            </c:strLit>
          </c:cat>
          <c:val>
            <c:numLit>
              <c:formatCode>General</c:formatCode>
              <c:ptCount val="5"/>
              <c:pt idx="0">
                <c:v>1036</c:v>
              </c:pt>
              <c:pt idx="1">
                <c:v>1021</c:v>
              </c:pt>
              <c:pt idx="2">
                <c:v>956</c:v>
              </c:pt>
              <c:pt idx="3">
                <c:v>972</c:v>
              </c:pt>
              <c:pt idx="4">
                <c:v>1015</c:v>
              </c:pt>
            </c:numLit>
          </c:val>
          <c:extLst>
            <c:ext xmlns:c16="http://schemas.microsoft.com/office/drawing/2014/chart" uri="{C3380CC4-5D6E-409C-BE32-E72D297353CC}">
              <c16:uniqueId val="{0000000A-EFBC-4F74-923F-011F509B369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PARTNER</a:t>
            </a:r>
            <a:r>
              <a:rPr lang="en-IN" baseline="0"/>
              <a:t> ORDERS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Blinkit Express</c:v>
              </c:pt>
              <c:pt idx="1">
                <c:v>Dunzo</c:v>
              </c:pt>
              <c:pt idx="2">
                <c:v>Porter</c:v>
              </c:pt>
              <c:pt idx="3">
                <c:v>Rapido Delivery</c:v>
              </c:pt>
              <c:pt idx="4">
                <c:v>Shadowfax</c:v>
              </c:pt>
              <c:pt idx="5">
                <c:v>Zomato Fleet</c:v>
              </c:pt>
            </c:strLit>
          </c:cat>
          <c:val>
            <c:numLit>
              <c:formatCode>General</c:formatCode>
              <c:ptCount val="6"/>
              <c:pt idx="0">
                <c:v>826</c:v>
              </c:pt>
              <c:pt idx="1">
                <c:v>824</c:v>
              </c:pt>
              <c:pt idx="2">
                <c:v>899</c:v>
              </c:pt>
              <c:pt idx="3">
                <c:v>809</c:v>
              </c:pt>
              <c:pt idx="4">
                <c:v>819</c:v>
              </c:pt>
              <c:pt idx="5">
                <c:v>823</c:v>
              </c:pt>
            </c:numLit>
          </c:val>
          <c:extLst>
            <c:ext xmlns:c16="http://schemas.microsoft.com/office/drawing/2014/chart" uri="{C3380CC4-5D6E-409C-BE32-E72D297353CC}">
              <c16:uniqueId val="{00000000-86CC-44AD-8896-8A92E7481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163312"/>
        <c:axId val="373164272"/>
      </c:barChart>
      <c:catAx>
        <c:axId val="37316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64272"/>
        <c:crosses val="autoZero"/>
        <c:auto val="1"/>
        <c:lblAlgn val="ctr"/>
        <c:lblOffset val="100"/>
        <c:noMultiLvlLbl val="0"/>
      </c:catAx>
      <c:valAx>
        <c:axId val="37316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6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</a:t>
            </a:r>
            <a:r>
              <a:rPr lang="en-US" baseline="0"/>
              <a:t> deliveries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late</c:v>
              </c:pt>
              <c:pt idx="1">
                <c:v>on time</c:v>
              </c:pt>
            </c:strLit>
          </c:cat>
          <c:val>
            <c:numLit>
              <c:formatCode>General</c:formatCode>
              <c:ptCount val="2"/>
              <c:pt idx="0">
                <c:v>3854</c:v>
              </c:pt>
              <c:pt idx="1">
                <c:v>1146</c:v>
              </c:pt>
            </c:numLit>
          </c:val>
          <c:extLst>
            <c:ext xmlns:c16="http://schemas.microsoft.com/office/drawing/2014/chart" uri="{C3380CC4-5D6E-409C-BE32-E72D297353CC}">
              <c16:uniqueId val="{00000000-3D53-470C-9E18-689C9599B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26528"/>
        <c:axId val="91124608"/>
      </c:barChart>
      <c:catAx>
        <c:axId val="9112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24608"/>
        <c:crosses val="autoZero"/>
        <c:auto val="1"/>
        <c:lblAlgn val="ctr"/>
        <c:lblOffset val="100"/>
        <c:noMultiLvlLbl val="0"/>
      </c:catAx>
      <c:valAx>
        <c:axId val="9112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2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strLit>
          </c:cat>
          <c:val>
            <c:numLit>
              <c:formatCode>General</c:formatCode>
              <c:ptCount val="5"/>
              <c:pt idx="0">
                <c:v>1015</c:v>
              </c:pt>
              <c:pt idx="1">
                <c:v>2064</c:v>
              </c:pt>
              <c:pt idx="2">
                <c:v>2958</c:v>
              </c:pt>
              <c:pt idx="3">
                <c:v>3856</c:v>
              </c:pt>
              <c:pt idx="4">
                <c:v>5015</c:v>
              </c:pt>
            </c:numLit>
          </c:val>
          <c:extLst>
            <c:ext xmlns:c16="http://schemas.microsoft.com/office/drawing/2014/chart" uri="{C3380CC4-5D6E-409C-BE32-E72D297353CC}">
              <c16:uniqueId val="{00000000-235B-4F0A-B3E6-BCCCD241E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078048"/>
        <c:axId val="91064128"/>
      </c:barChart>
      <c:catAx>
        <c:axId val="9107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4128"/>
        <c:crosses val="autoZero"/>
        <c:auto val="1"/>
        <c:lblAlgn val="ctr"/>
        <c:lblOffset val="100"/>
        <c:noMultiLvlLbl val="0"/>
      </c:catAx>
      <c:valAx>
        <c:axId val="9106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hours</a:t>
            </a:r>
            <a:endParaRPr lang="en-US"/>
          </a:p>
        </c:rich>
      </c:tx>
      <c:layout>
        <c:manualLayout>
          <c:xMode val="edge"/>
          <c:yMode val="edge"/>
          <c:x val="0.4619444444444444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Breakfast</c:v>
              </c:pt>
              <c:pt idx="1">
                <c:v>Dinner</c:v>
              </c:pt>
              <c:pt idx="2">
                <c:v>Late Night</c:v>
              </c:pt>
              <c:pt idx="3">
                <c:v>Lunch</c:v>
              </c:pt>
            </c:strLit>
          </c:cat>
          <c:val>
            <c:numLit>
              <c:formatCode>General</c:formatCode>
              <c:ptCount val="4"/>
              <c:pt idx="0">
                <c:v>970</c:v>
              </c:pt>
              <c:pt idx="1">
                <c:v>1225</c:v>
              </c:pt>
              <c:pt idx="2">
                <c:v>1844</c:v>
              </c:pt>
              <c:pt idx="3">
                <c:v>961</c:v>
              </c:pt>
            </c:numLit>
          </c:val>
          <c:extLst>
            <c:ext xmlns:c16="http://schemas.microsoft.com/office/drawing/2014/chart" uri="{C3380CC4-5D6E-409C-BE32-E72D297353CC}">
              <c16:uniqueId val="{00000000-03A9-49D7-B527-894DD8C14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80448"/>
        <c:axId val="91064608"/>
      </c:barChart>
      <c:catAx>
        <c:axId val="910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4608"/>
        <c:crosses val="autoZero"/>
        <c:auto val="1"/>
        <c:lblAlgn val="ctr"/>
        <c:lblOffset val="100"/>
        <c:noMultiLvlLbl val="0"/>
      </c:catAx>
      <c:valAx>
        <c:axId val="9106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weekday</a:t>
            </a:r>
            <a:r>
              <a:rPr lang="en-IN" baseline="0"/>
              <a:t> orders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719</c:v>
              </c:pt>
              <c:pt idx="1">
                <c:v>669</c:v>
              </c:pt>
              <c:pt idx="2">
                <c:v>735</c:v>
              </c:pt>
              <c:pt idx="3">
                <c:v>718</c:v>
              </c:pt>
              <c:pt idx="4">
                <c:v>719</c:v>
              </c:pt>
              <c:pt idx="5">
                <c:v>712</c:v>
              </c:pt>
              <c:pt idx="6">
                <c:v>728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213-405B-88CF-537C47E36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19808"/>
        <c:axId val="91117888"/>
      </c:lineChart>
      <c:catAx>
        <c:axId val="9111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7888"/>
        <c:crosses val="autoZero"/>
        <c:auto val="1"/>
        <c:lblAlgn val="ctr"/>
        <c:lblOffset val="100"/>
        <c:noMultiLvlLbl val="0"/>
      </c:catAx>
      <c:valAx>
        <c:axId val="911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114300</xdr:colOff>
      <xdr:row>23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EBBCCA3-83B4-4356-8BCE-7232C3147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8</xdr:row>
      <xdr:rowOff>95250</xdr:rowOff>
    </xdr:from>
    <xdr:to>
      <xdr:col>14</xdr:col>
      <xdr:colOff>266700</xdr:colOff>
      <xdr:row>23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BC5B750-07F6-49BB-B0A6-EA55C096A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7</xdr:col>
      <xdr:colOff>114300</xdr:colOff>
      <xdr:row>39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4325BC7-85CF-4717-9781-0A5DBB265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13</xdr:col>
      <xdr:colOff>333375</xdr:colOff>
      <xdr:row>39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FBD1962-3D85-4C0D-BC91-08015DC05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6</xdr:col>
      <xdr:colOff>333375</xdr:colOff>
      <xdr:row>57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B92683D-B07B-4141-B304-CC7D54FD1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800100</xdr:colOff>
      <xdr:row>43</xdr:row>
      <xdr:rowOff>152400</xdr:rowOff>
    </xdr:from>
    <xdr:to>
      <xdr:col>13</xdr:col>
      <xdr:colOff>285750</xdr:colOff>
      <xdr:row>58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DABB8EE-B5CD-43A4-B533-15EF132DC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6</xdr:col>
      <xdr:colOff>333375</xdr:colOff>
      <xdr:row>74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1BCBF9-7567-41C3-9427-A0B327053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60</xdr:row>
      <xdr:rowOff>0</xdr:rowOff>
    </xdr:from>
    <xdr:to>
      <xdr:col>13</xdr:col>
      <xdr:colOff>333375</xdr:colOff>
      <xdr:row>74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3813122-B935-41D4-B55E-56B3CA5C1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77</xdr:row>
      <xdr:rowOff>0</xdr:rowOff>
    </xdr:from>
    <xdr:to>
      <xdr:col>6</xdr:col>
      <xdr:colOff>333375</xdr:colOff>
      <xdr:row>91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4D8A3AA-D65E-4E12-9605-46C16FD4E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79</xdr:row>
      <xdr:rowOff>0</xdr:rowOff>
    </xdr:from>
    <xdr:to>
      <xdr:col>13</xdr:col>
      <xdr:colOff>333375</xdr:colOff>
      <xdr:row>93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9880B9A-4076-40B3-9E8D-3E9A10E2C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01"/>
  <sheetViews>
    <sheetView showGridLines="0"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1" max="34" width="14.7109375" customWidth="1"/>
    <col min="35" max="35" width="11.71093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s="1">
        <v>46066</v>
      </c>
      <c r="C2" s="2">
        <v>-0.655555555555556</v>
      </c>
      <c r="D2" t="s">
        <v>36</v>
      </c>
      <c r="E2" t="s">
        <v>37</v>
      </c>
      <c r="F2" t="s">
        <v>38</v>
      </c>
      <c r="G2" t="s">
        <v>39</v>
      </c>
      <c r="H2">
        <v>11.5</v>
      </c>
      <c r="I2">
        <v>38</v>
      </c>
      <c r="J2">
        <v>41</v>
      </c>
      <c r="K2">
        <v>247</v>
      </c>
      <c r="L2">
        <v>30</v>
      </c>
      <c r="M2">
        <v>164</v>
      </c>
      <c r="N2" t="s">
        <v>40</v>
      </c>
      <c r="O2">
        <v>4</v>
      </c>
      <c r="P2" t="s">
        <v>41</v>
      </c>
      <c r="Q2" t="s">
        <v>42</v>
      </c>
      <c r="R2">
        <v>39</v>
      </c>
      <c r="S2" t="s">
        <v>43</v>
      </c>
      <c r="T2" t="s">
        <v>44</v>
      </c>
      <c r="U2">
        <v>2026</v>
      </c>
      <c r="V2">
        <v>2</v>
      </c>
      <c r="W2" t="s">
        <v>45</v>
      </c>
      <c r="X2">
        <v>1</v>
      </c>
      <c r="Y2">
        <v>13</v>
      </c>
      <c r="Z2">
        <v>3</v>
      </c>
      <c r="AA2">
        <v>8</v>
      </c>
      <c r="AB2" t="s">
        <v>44</v>
      </c>
      <c r="AC2">
        <v>113</v>
      </c>
      <c r="AD2">
        <v>0.30263157894736842</v>
      </c>
      <c r="AE2" t="s">
        <v>46</v>
      </c>
      <c r="AF2" t="s">
        <v>47</v>
      </c>
      <c r="AG2">
        <v>-3</v>
      </c>
      <c r="AH2" t="s">
        <v>48</v>
      </c>
      <c r="AI2">
        <f>--AND(OR(Dashboard!$B$4="All",Data!$E2=Dashboard!$B$4),OR(Dashboard!$D$4="All",Data!$D2=Dashboard!$D$4),OR(Dashboard!$F$4="All",Data!$F2=Dashboard!$F$4),OR(Dashboard!$J$4="All",Data!$G2=Dashboard!$J$4),OR(Dashboard!$H$4="All",Data!$N2=Dashboard!$H$4),OR(Dashboard!$L$4="All",Data!$W2=Dashboard!$L$4))</f>
        <v>1</v>
      </c>
    </row>
    <row r="3" spans="1:35" x14ac:dyDescent="0.25">
      <c r="A3" t="s">
        <v>49</v>
      </c>
      <c r="B3" s="1">
        <v>46071</v>
      </c>
      <c r="C3" s="2">
        <v>-0.23749999999999999</v>
      </c>
      <c r="D3" t="s">
        <v>50</v>
      </c>
      <c r="E3" t="s">
        <v>51</v>
      </c>
      <c r="F3" t="s">
        <v>52</v>
      </c>
      <c r="G3" t="s">
        <v>53</v>
      </c>
      <c r="H3">
        <v>13.2</v>
      </c>
      <c r="I3">
        <v>27</v>
      </c>
      <c r="J3">
        <v>32</v>
      </c>
      <c r="K3">
        <v>705</v>
      </c>
      <c r="L3">
        <v>53</v>
      </c>
      <c r="M3">
        <v>82</v>
      </c>
      <c r="N3" t="s">
        <v>54</v>
      </c>
      <c r="O3">
        <v>2</v>
      </c>
      <c r="P3" t="s">
        <v>41</v>
      </c>
      <c r="Q3" t="s">
        <v>42</v>
      </c>
      <c r="R3">
        <v>47</v>
      </c>
      <c r="S3" t="s">
        <v>55</v>
      </c>
      <c r="T3" t="s">
        <v>56</v>
      </c>
      <c r="U3">
        <v>2026</v>
      </c>
      <c r="V3">
        <v>2</v>
      </c>
      <c r="W3" t="s">
        <v>45</v>
      </c>
      <c r="X3">
        <v>1</v>
      </c>
      <c r="Y3">
        <v>18</v>
      </c>
      <c r="Z3">
        <v>4</v>
      </c>
      <c r="AA3">
        <v>18</v>
      </c>
      <c r="AB3" t="s">
        <v>57</v>
      </c>
      <c r="AC3">
        <v>676</v>
      </c>
      <c r="AD3">
        <v>0.48888888888888887</v>
      </c>
      <c r="AE3" t="s">
        <v>58</v>
      </c>
      <c r="AF3" t="s">
        <v>59</v>
      </c>
      <c r="AG3">
        <v>-5</v>
      </c>
      <c r="AH3" t="s">
        <v>48</v>
      </c>
      <c r="AI3">
        <f>--AND(OR(Dashboard!$B$4="All",Data!$E3=Dashboard!$B$4),OR(Dashboard!$D$4="All",Data!$D3=Dashboard!$D$4),OR(Dashboard!$F$4="All",Data!$F3=Dashboard!$F$4),OR(Dashboard!$J$4="All",Data!$G3=Dashboard!$J$4),OR(Dashboard!$H$4="All",Data!$N3=Dashboard!$H$4),OR(Dashboard!$L$4="All",Data!$W3=Dashboard!$L$4))</f>
        <v>1</v>
      </c>
    </row>
    <row r="4" spans="1:35" x14ac:dyDescent="0.25">
      <c r="A4" t="s">
        <v>60</v>
      </c>
      <c r="B4" s="1">
        <v>46094</v>
      </c>
      <c r="C4" s="2">
        <v>-0.25</v>
      </c>
      <c r="D4" t="s">
        <v>61</v>
      </c>
      <c r="E4" t="s">
        <v>62</v>
      </c>
      <c r="F4" t="s">
        <v>63</v>
      </c>
      <c r="G4" t="s">
        <v>64</v>
      </c>
      <c r="H4">
        <v>5.3</v>
      </c>
      <c r="I4">
        <v>42</v>
      </c>
      <c r="J4">
        <v>37</v>
      </c>
      <c r="K4">
        <v>1000</v>
      </c>
      <c r="L4">
        <v>57</v>
      </c>
      <c r="M4">
        <v>180</v>
      </c>
      <c r="N4" t="s">
        <v>65</v>
      </c>
      <c r="O4">
        <v>1</v>
      </c>
      <c r="P4" t="s">
        <v>41</v>
      </c>
      <c r="Q4" t="s">
        <v>42</v>
      </c>
      <c r="R4">
        <v>33</v>
      </c>
      <c r="S4" t="s">
        <v>43</v>
      </c>
      <c r="T4" t="s">
        <v>56</v>
      </c>
      <c r="U4">
        <v>2026</v>
      </c>
      <c r="V4">
        <v>3</v>
      </c>
      <c r="W4" t="s">
        <v>66</v>
      </c>
      <c r="X4">
        <v>1</v>
      </c>
      <c r="Y4">
        <v>13</v>
      </c>
      <c r="Z4">
        <v>3</v>
      </c>
      <c r="AA4">
        <v>18</v>
      </c>
      <c r="AB4" t="s">
        <v>57</v>
      </c>
      <c r="AC4">
        <v>877</v>
      </c>
      <c r="AD4">
        <v>0.12619047619047619</v>
      </c>
      <c r="AE4" t="s">
        <v>58</v>
      </c>
      <c r="AF4" t="s">
        <v>67</v>
      </c>
      <c r="AG4">
        <v>5</v>
      </c>
      <c r="AH4" t="s">
        <v>68</v>
      </c>
      <c r="AI4">
        <f>--AND(OR(Dashboard!$B$4="All",Data!$E4=Dashboard!$B$4),OR(Dashboard!$D$4="All",Data!$D4=Dashboard!$D$4),OR(Dashboard!$F$4="All",Data!$F4=Dashboard!$F$4),OR(Dashboard!$J$4="All",Data!$G4=Dashboard!$J$4),OR(Dashboard!$H$4="All",Data!$N4=Dashboard!$H$4),OR(Dashboard!$L$4="All",Data!$W4=Dashboard!$L$4))</f>
        <v>1</v>
      </c>
    </row>
    <row r="5" spans="1:35" x14ac:dyDescent="0.25">
      <c r="A5" t="s">
        <v>69</v>
      </c>
      <c r="B5" s="1">
        <v>46083</v>
      </c>
      <c r="C5" s="2">
        <v>-0.53611111111111109</v>
      </c>
      <c r="D5" t="s">
        <v>70</v>
      </c>
      <c r="E5" t="s">
        <v>71</v>
      </c>
      <c r="F5" t="s">
        <v>72</v>
      </c>
      <c r="G5" t="s">
        <v>64</v>
      </c>
      <c r="H5">
        <v>2.4</v>
      </c>
      <c r="I5">
        <v>27</v>
      </c>
      <c r="J5">
        <v>29</v>
      </c>
      <c r="K5">
        <v>824</v>
      </c>
      <c r="L5">
        <v>55</v>
      </c>
      <c r="M5">
        <v>52</v>
      </c>
      <c r="N5" t="s">
        <v>40</v>
      </c>
      <c r="O5">
        <v>5</v>
      </c>
      <c r="P5" t="s">
        <v>41</v>
      </c>
      <c r="Q5" t="s">
        <v>73</v>
      </c>
      <c r="R5">
        <v>43</v>
      </c>
      <c r="S5" t="s">
        <v>74</v>
      </c>
      <c r="T5" t="s">
        <v>75</v>
      </c>
      <c r="U5">
        <v>2026</v>
      </c>
      <c r="V5">
        <v>3</v>
      </c>
      <c r="W5" t="s">
        <v>66</v>
      </c>
      <c r="X5">
        <v>1</v>
      </c>
      <c r="Y5">
        <v>2</v>
      </c>
      <c r="Z5">
        <v>2</v>
      </c>
      <c r="AA5">
        <v>11</v>
      </c>
      <c r="AB5" t="s">
        <v>76</v>
      </c>
      <c r="AC5">
        <v>827</v>
      </c>
      <c r="AD5">
        <v>8.8888888888888892E-2</v>
      </c>
      <c r="AE5" t="s">
        <v>77</v>
      </c>
      <c r="AF5" t="s">
        <v>47</v>
      </c>
      <c r="AG5">
        <v>-2</v>
      </c>
      <c r="AH5" t="s">
        <v>48</v>
      </c>
      <c r="AI5">
        <f>--AND(OR(Dashboard!$B$4="All",Data!$E5=Dashboard!$B$4),OR(Dashboard!$D$4="All",Data!$D5=Dashboard!$D$4),OR(Dashboard!$F$4="All",Data!$F5=Dashboard!$F$4),OR(Dashboard!$J$4="All",Data!$G5=Dashboard!$J$4),OR(Dashboard!$H$4="All",Data!$N5=Dashboard!$H$4),OR(Dashboard!$L$4="All",Data!$W5=Dashboard!$L$4))</f>
        <v>1</v>
      </c>
    </row>
    <row r="6" spans="1:35" x14ac:dyDescent="0.25">
      <c r="A6" t="s">
        <v>78</v>
      </c>
      <c r="B6" s="1">
        <v>46060</v>
      </c>
      <c r="C6" s="2">
        <v>-0.16527777777777769</v>
      </c>
      <c r="D6" t="s">
        <v>79</v>
      </c>
      <c r="E6" t="s">
        <v>71</v>
      </c>
      <c r="F6" t="s">
        <v>80</v>
      </c>
      <c r="G6" t="s">
        <v>53</v>
      </c>
      <c r="H6">
        <v>8.6999999999999993</v>
      </c>
      <c r="I6">
        <v>44</v>
      </c>
      <c r="J6">
        <v>40</v>
      </c>
      <c r="K6">
        <v>1083</v>
      </c>
      <c r="L6">
        <v>24</v>
      </c>
      <c r="M6">
        <v>68</v>
      </c>
      <c r="N6" t="s">
        <v>54</v>
      </c>
      <c r="O6">
        <v>4</v>
      </c>
      <c r="P6" t="s">
        <v>41</v>
      </c>
      <c r="Q6" t="s">
        <v>42</v>
      </c>
      <c r="R6">
        <v>30</v>
      </c>
      <c r="S6" t="s">
        <v>81</v>
      </c>
      <c r="T6" t="s">
        <v>56</v>
      </c>
      <c r="U6">
        <v>2026</v>
      </c>
      <c r="V6">
        <v>2</v>
      </c>
      <c r="W6" t="s">
        <v>45</v>
      </c>
      <c r="X6">
        <v>1</v>
      </c>
      <c r="Y6">
        <v>7</v>
      </c>
      <c r="Z6">
        <v>2</v>
      </c>
      <c r="AA6">
        <v>20</v>
      </c>
      <c r="AB6" t="s">
        <v>82</v>
      </c>
      <c r="AC6">
        <v>1039</v>
      </c>
      <c r="AD6">
        <v>0.1977272727272727</v>
      </c>
      <c r="AE6" t="s">
        <v>46</v>
      </c>
      <c r="AF6" t="s">
        <v>67</v>
      </c>
      <c r="AG6">
        <v>4</v>
      </c>
      <c r="AH6" t="s">
        <v>68</v>
      </c>
      <c r="AI6">
        <f>--AND(OR(Dashboard!$B$4="All",Data!$E6=Dashboard!$B$4),OR(Dashboard!$D$4="All",Data!$D6=Dashboard!$D$4),OR(Dashboard!$F$4="All",Data!$F6=Dashboard!$F$4),OR(Dashboard!$J$4="All",Data!$G6=Dashboard!$J$4),OR(Dashboard!$H$4="All",Data!$N6=Dashboard!$H$4),OR(Dashboard!$L$4="All",Data!$W6=Dashboard!$L$4))</f>
        <v>1</v>
      </c>
    </row>
    <row r="7" spans="1:35" x14ac:dyDescent="0.25">
      <c r="A7" t="s">
        <v>83</v>
      </c>
      <c r="B7" s="1">
        <v>46170</v>
      </c>
      <c r="C7" s="2">
        <v>-0.60763888888888884</v>
      </c>
      <c r="D7" t="s">
        <v>84</v>
      </c>
      <c r="E7" t="s">
        <v>71</v>
      </c>
      <c r="F7" t="s">
        <v>85</v>
      </c>
      <c r="G7" t="s">
        <v>39</v>
      </c>
      <c r="H7">
        <v>5.0999999999999996</v>
      </c>
      <c r="I7">
        <v>59</v>
      </c>
      <c r="J7">
        <v>40</v>
      </c>
      <c r="K7">
        <v>1060</v>
      </c>
      <c r="L7">
        <v>39</v>
      </c>
      <c r="M7">
        <v>109</v>
      </c>
      <c r="N7" t="s">
        <v>86</v>
      </c>
      <c r="O7">
        <v>1</v>
      </c>
      <c r="P7" t="s">
        <v>41</v>
      </c>
      <c r="Q7" t="s">
        <v>73</v>
      </c>
      <c r="R7">
        <v>41</v>
      </c>
      <c r="S7" t="s">
        <v>87</v>
      </c>
      <c r="T7" t="s">
        <v>44</v>
      </c>
      <c r="U7">
        <v>2026</v>
      </c>
      <c r="V7">
        <v>5</v>
      </c>
      <c r="W7" t="s">
        <v>88</v>
      </c>
      <c r="X7">
        <v>2</v>
      </c>
      <c r="Y7">
        <v>28</v>
      </c>
      <c r="Z7">
        <v>5</v>
      </c>
      <c r="AA7">
        <v>9</v>
      </c>
      <c r="AB7" t="s">
        <v>44</v>
      </c>
      <c r="AC7">
        <v>990</v>
      </c>
      <c r="AD7">
        <v>8.6440677966101692E-2</v>
      </c>
      <c r="AE7" t="s">
        <v>58</v>
      </c>
      <c r="AF7" t="s">
        <v>47</v>
      </c>
      <c r="AG7">
        <v>19</v>
      </c>
      <c r="AH7" t="s">
        <v>68</v>
      </c>
      <c r="AI7">
        <f>--AND(OR(Dashboard!$B$4="All",Data!$E7=Dashboard!$B$4),OR(Dashboard!$D$4="All",Data!$D7=Dashboard!$D$4),OR(Dashboard!$F$4="All",Data!$F7=Dashboard!$F$4),OR(Dashboard!$J$4="All",Data!$G7=Dashboard!$J$4),OR(Dashboard!$H$4="All",Data!$N7=Dashboard!$H$4),OR(Dashboard!$L$4="All",Data!$W7=Dashboard!$L$4))</f>
        <v>1</v>
      </c>
    </row>
    <row r="8" spans="1:35" x14ac:dyDescent="0.25">
      <c r="A8" t="s">
        <v>89</v>
      </c>
      <c r="B8" s="1">
        <v>46169</v>
      </c>
      <c r="C8" s="2">
        <v>-0.18402777777777779</v>
      </c>
      <c r="D8" t="s">
        <v>90</v>
      </c>
      <c r="E8" t="s">
        <v>51</v>
      </c>
      <c r="F8" t="s">
        <v>91</v>
      </c>
      <c r="G8" t="s">
        <v>53</v>
      </c>
      <c r="H8">
        <v>8.6</v>
      </c>
      <c r="I8">
        <v>35</v>
      </c>
      <c r="J8">
        <v>30</v>
      </c>
      <c r="K8">
        <v>1029</v>
      </c>
      <c r="L8">
        <v>35</v>
      </c>
      <c r="M8">
        <v>125</v>
      </c>
      <c r="N8" t="s">
        <v>54</v>
      </c>
      <c r="O8">
        <v>5</v>
      </c>
      <c r="P8" t="s">
        <v>41</v>
      </c>
      <c r="Q8" t="s">
        <v>42</v>
      </c>
      <c r="R8">
        <v>48</v>
      </c>
      <c r="S8" t="s">
        <v>55</v>
      </c>
      <c r="T8" t="s">
        <v>56</v>
      </c>
      <c r="U8">
        <v>2026</v>
      </c>
      <c r="V8">
        <v>5</v>
      </c>
      <c r="W8" t="s">
        <v>88</v>
      </c>
      <c r="X8">
        <v>2</v>
      </c>
      <c r="Y8">
        <v>27</v>
      </c>
      <c r="Z8">
        <v>5</v>
      </c>
      <c r="AA8">
        <v>19</v>
      </c>
      <c r="AB8" t="s">
        <v>82</v>
      </c>
      <c r="AC8">
        <v>939</v>
      </c>
      <c r="AD8">
        <v>0.24571428571428569</v>
      </c>
      <c r="AE8" t="s">
        <v>77</v>
      </c>
      <c r="AF8" t="s">
        <v>59</v>
      </c>
      <c r="AG8">
        <v>5</v>
      </c>
      <c r="AH8" t="s">
        <v>68</v>
      </c>
      <c r="AI8">
        <f>--AND(OR(Dashboard!$B$4="All",Data!$E8=Dashboard!$B$4),OR(Dashboard!$D$4="All",Data!$D8=Dashboard!$D$4),OR(Dashboard!$F$4="All",Data!$F8=Dashboard!$F$4),OR(Dashboard!$J$4="All",Data!$G8=Dashboard!$J$4),OR(Dashboard!$H$4="All",Data!$N8=Dashboard!$H$4),OR(Dashboard!$L$4="All",Data!$W8=Dashboard!$L$4))</f>
        <v>1</v>
      </c>
    </row>
    <row r="9" spans="1:35" x14ac:dyDescent="0.25">
      <c r="A9" t="s">
        <v>92</v>
      </c>
      <c r="B9" s="1">
        <v>46164</v>
      </c>
      <c r="C9" s="2">
        <v>-2.5000000000000019E-2</v>
      </c>
      <c r="D9" t="s">
        <v>84</v>
      </c>
      <c r="E9" t="s">
        <v>62</v>
      </c>
      <c r="F9" t="s">
        <v>63</v>
      </c>
      <c r="G9" t="s">
        <v>39</v>
      </c>
      <c r="H9">
        <v>11</v>
      </c>
      <c r="I9">
        <v>32</v>
      </c>
      <c r="J9">
        <v>23</v>
      </c>
      <c r="K9">
        <v>815</v>
      </c>
      <c r="L9">
        <v>28</v>
      </c>
      <c r="M9">
        <v>28</v>
      </c>
      <c r="N9" t="s">
        <v>86</v>
      </c>
      <c r="O9">
        <v>4</v>
      </c>
      <c r="P9" t="s">
        <v>41</v>
      </c>
      <c r="Q9" t="s">
        <v>42</v>
      </c>
      <c r="R9">
        <v>58</v>
      </c>
      <c r="S9" t="s">
        <v>43</v>
      </c>
      <c r="T9" t="s">
        <v>75</v>
      </c>
      <c r="U9">
        <v>2026</v>
      </c>
      <c r="V9">
        <v>5</v>
      </c>
      <c r="W9" t="s">
        <v>88</v>
      </c>
      <c r="X9">
        <v>2</v>
      </c>
      <c r="Y9">
        <v>22</v>
      </c>
      <c r="Z9">
        <v>4</v>
      </c>
      <c r="AA9">
        <v>23</v>
      </c>
      <c r="AB9" t="s">
        <v>93</v>
      </c>
      <c r="AC9">
        <v>815</v>
      </c>
      <c r="AD9">
        <v>0.34375</v>
      </c>
      <c r="AE9" t="s">
        <v>46</v>
      </c>
      <c r="AF9" t="s">
        <v>59</v>
      </c>
      <c r="AG9">
        <v>9</v>
      </c>
      <c r="AH9" t="s">
        <v>68</v>
      </c>
      <c r="AI9">
        <f>--AND(OR(Dashboard!$B$4="All",Data!$E9=Dashboard!$B$4),OR(Dashboard!$D$4="All",Data!$D9=Dashboard!$D$4),OR(Dashboard!$F$4="All",Data!$F9=Dashboard!$F$4),OR(Dashboard!$J$4="All",Data!$G9=Dashboard!$J$4),OR(Dashboard!$H$4="All",Data!$N9=Dashboard!$H$4),OR(Dashboard!$L$4="All",Data!$W9=Dashboard!$L$4))</f>
        <v>1</v>
      </c>
    </row>
    <row r="10" spans="1:35" x14ac:dyDescent="0.25">
      <c r="A10" t="s">
        <v>94</v>
      </c>
      <c r="B10" s="1">
        <v>46167</v>
      </c>
      <c r="C10" s="2">
        <v>-0.42986111111111108</v>
      </c>
      <c r="D10" t="s">
        <v>36</v>
      </c>
      <c r="E10" t="s">
        <v>95</v>
      </c>
      <c r="F10" t="s">
        <v>96</v>
      </c>
      <c r="G10" t="s">
        <v>39</v>
      </c>
      <c r="H10">
        <v>9.3000000000000007</v>
      </c>
      <c r="I10">
        <v>45</v>
      </c>
      <c r="J10">
        <v>28</v>
      </c>
      <c r="K10">
        <v>990</v>
      </c>
      <c r="L10">
        <v>49</v>
      </c>
      <c r="M10">
        <v>111</v>
      </c>
      <c r="N10" t="s">
        <v>40</v>
      </c>
      <c r="O10">
        <v>1</v>
      </c>
      <c r="P10" t="s">
        <v>41</v>
      </c>
      <c r="Q10" t="s">
        <v>42</v>
      </c>
      <c r="R10">
        <v>53</v>
      </c>
      <c r="S10" t="s">
        <v>74</v>
      </c>
      <c r="T10" t="s">
        <v>97</v>
      </c>
      <c r="U10">
        <v>2026</v>
      </c>
      <c r="V10">
        <v>5</v>
      </c>
      <c r="W10" t="s">
        <v>88</v>
      </c>
      <c r="X10">
        <v>2</v>
      </c>
      <c r="Y10">
        <v>25</v>
      </c>
      <c r="Z10">
        <v>5</v>
      </c>
      <c r="AA10">
        <v>13</v>
      </c>
      <c r="AB10" t="s">
        <v>76</v>
      </c>
      <c r="AC10">
        <v>928</v>
      </c>
      <c r="AD10">
        <v>0.20666666666666669</v>
      </c>
      <c r="AE10" t="s">
        <v>58</v>
      </c>
      <c r="AF10" t="s">
        <v>59</v>
      </c>
      <c r="AG10">
        <v>17</v>
      </c>
      <c r="AH10" t="s">
        <v>68</v>
      </c>
      <c r="AI10">
        <f>--AND(OR(Dashboard!$B$4="All",Data!$E10=Dashboard!$B$4),OR(Dashboard!$D$4="All",Data!$D10=Dashboard!$D$4),OR(Dashboard!$F$4="All",Data!$F10=Dashboard!$F$4),OR(Dashboard!$J$4="All",Data!$G10=Dashboard!$J$4),OR(Dashboard!$H$4="All",Data!$N10=Dashboard!$H$4),OR(Dashboard!$L$4="All",Data!$W10=Dashboard!$L$4))</f>
        <v>1</v>
      </c>
    </row>
    <row r="11" spans="1:35" x14ac:dyDescent="0.25">
      <c r="A11" t="s">
        <v>98</v>
      </c>
      <c r="B11" s="1">
        <v>46041</v>
      </c>
      <c r="C11" s="2">
        <v>-0.66249999999999998</v>
      </c>
      <c r="D11" t="s">
        <v>99</v>
      </c>
      <c r="E11" t="s">
        <v>100</v>
      </c>
      <c r="F11" t="s">
        <v>38</v>
      </c>
      <c r="G11" t="s">
        <v>53</v>
      </c>
      <c r="H11">
        <v>12.9</v>
      </c>
      <c r="I11">
        <v>63</v>
      </c>
      <c r="J11">
        <v>43</v>
      </c>
      <c r="K11">
        <v>961</v>
      </c>
      <c r="L11">
        <v>27</v>
      </c>
      <c r="M11">
        <v>151</v>
      </c>
      <c r="N11" t="s">
        <v>101</v>
      </c>
      <c r="O11">
        <v>2</v>
      </c>
      <c r="P11" t="s">
        <v>41</v>
      </c>
      <c r="Q11" t="s">
        <v>73</v>
      </c>
      <c r="R11">
        <v>58</v>
      </c>
      <c r="S11" t="s">
        <v>74</v>
      </c>
      <c r="T11" t="s">
        <v>44</v>
      </c>
      <c r="U11">
        <v>2026</v>
      </c>
      <c r="V11">
        <v>1</v>
      </c>
      <c r="W11" t="s">
        <v>102</v>
      </c>
      <c r="X11">
        <v>1</v>
      </c>
      <c r="Y11">
        <v>19</v>
      </c>
      <c r="Z11">
        <v>4</v>
      </c>
      <c r="AA11">
        <v>8</v>
      </c>
      <c r="AB11" t="s">
        <v>44</v>
      </c>
      <c r="AC11">
        <v>837</v>
      </c>
      <c r="AD11">
        <v>0.20476190476190481</v>
      </c>
      <c r="AE11" t="s">
        <v>58</v>
      </c>
      <c r="AF11" t="s">
        <v>59</v>
      </c>
      <c r="AG11">
        <v>20</v>
      </c>
      <c r="AH11" t="s">
        <v>68</v>
      </c>
      <c r="AI11">
        <f>--AND(OR(Dashboard!$B$4="All",Data!$E11=Dashboard!$B$4),OR(Dashboard!$D$4="All",Data!$D11=Dashboard!$D$4),OR(Dashboard!$F$4="All",Data!$F11=Dashboard!$F$4),OR(Dashboard!$J$4="All",Data!$G11=Dashboard!$J$4),OR(Dashboard!$H$4="All",Data!$N11=Dashboard!$H$4),OR(Dashboard!$L$4="All",Data!$W11=Dashboard!$L$4))</f>
        <v>1</v>
      </c>
    </row>
    <row r="12" spans="1:35" x14ac:dyDescent="0.25">
      <c r="A12" t="s">
        <v>103</v>
      </c>
      <c r="B12" s="1">
        <v>46080</v>
      </c>
      <c r="C12" s="2">
        <v>-0.49722222222222218</v>
      </c>
      <c r="D12" t="s">
        <v>50</v>
      </c>
      <c r="E12" t="s">
        <v>37</v>
      </c>
      <c r="F12" t="s">
        <v>104</v>
      </c>
      <c r="G12" t="s">
        <v>105</v>
      </c>
      <c r="H12">
        <v>9</v>
      </c>
      <c r="I12">
        <v>45</v>
      </c>
      <c r="J12">
        <v>28</v>
      </c>
      <c r="K12">
        <v>247</v>
      </c>
      <c r="L12">
        <v>46</v>
      </c>
      <c r="M12">
        <v>117</v>
      </c>
      <c r="N12" t="s">
        <v>54</v>
      </c>
      <c r="O12">
        <v>5</v>
      </c>
      <c r="P12" t="s">
        <v>41</v>
      </c>
      <c r="Q12" t="s">
        <v>42</v>
      </c>
      <c r="R12">
        <v>60</v>
      </c>
      <c r="S12" t="s">
        <v>43</v>
      </c>
      <c r="T12" t="s">
        <v>97</v>
      </c>
      <c r="U12">
        <v>2026</v>
      </c>
      <c r="V12">
        <v>2</v>
      </c>
      <c r="W12" t="s">
        <v>45</v>
      </c>
      <c r="X12">
        <v>1</v>
      </c>
      <c r="Y12">
        <v>27</v>
      </c>
      <c r="Z12">
        <v>5</v>
      </c>
      <c r="AA12">
        <v>12</v>
      </c>
      <c r="AB12" t="s">
        <v>76</v>
      </c>
      <c r="AC12">
        <v>176</v>
      </c>
      <c r="AD12">
        <v>0.2</v>
      </c>
      <c r="AE12" t="s">
        <v>77</v>
      </c>
      <c r="AF12" t="s">
        <v>59</v>
      </c>
      <c r="AG12">
        <v>17</v>
      </c>
      <c r="AH12" t="s">
        <v>68</v>
      </c>
      <c r="AI12">
        <f>--AND(OR(Dashboard!$B$4="All",Data!$E12=Dashboard!$B$4),OR(Dashboard!$D$4="All",Data!$D12=Dashboard!$D$4),OR(Dashboard!$F$4="All",Data!$F12=Dashboard!$F$4),OR(Dashboard!$J$4="All",Data!$G12=Dashboard!$J$4),OR(Dashboard!$H$4="All",Data!$N12=Dashboard!$H$4),OR(Dashboard!$L$4="All",Data!$W12=Dashboard!$L$4))</f>
        <v>1</v>
      </c>
    </row>
    <row r="13" spans="1:35" x14ac:dyDescent="0.25">
      <c r="A13" t="s">
        <v>106</v>
      </c>
      <c r="B13" s="1">
        <v>46060</v>
      </c>
      <c r="C13" s="2">
        <v>-0.44861111111111113</v>
      </c>
      <c r="D13" t="s">
        <v>107</v>
      </c>
      <c r="E13" t="s">
        <v>108</v>
      </c>
      <c r="F13" t="s">
        <v>72</v>
      </c>
      <c r="G13" t="s">
        <v>64</v>
      </c>
      <c r="H13">
        <v>10.6</v>
      </c>
      <c r="I13">
        <v>38</v>
      </c>
      <c r="J13">
        <v>42</v>
      </c>
      <c r="K13">
        <v>750</v>
      </c>
      <c r="L13">
        <v>35</v>
      </c>
      <c r="M13">
        <v>10</v>
      </c>
      <c r="N13" t="s">
        <v>54</v>
      </c>
      <c r="O13">
        <v>3</v>
      </c>
      <c r="P13" t="s">
        <v>41</v>
      </c>
      <c r="Q13" t="s">
        <v>73</v>
      </c>
      <c r="R13">
        <v>34</v>
      </c>
      <c r="S13" t="s">
        <v>81</v>
      </c>
      <c r="T13" t="s">
        <v>97</v>
      </c>
      <c r="U13">
        <v>2026</v>
      </c>
      <c r="V13">
        <v>2</v>
      </c>
      <c r="W13" t="s">
        <v>45</v>
      </c>
      <c r="X13">
        <v>1</v>
      </c>
      <c r="Y13">
        <v>7</v>
      </c>
      <c r="Z13">
        <v>2</v>
      </c>
      <c r="AA13">
        <v>13</v>
      </c>
      <c r="AB13" t="s">
        <v>76</v>
      </c>
      <c r="AC13">
        <v>775</v>
      </c>
      <c r="AD13">
        <v>0.27894736842105261</v>
      </c>
      <c r="AE13" t="s">
        <v>109</v>
      </c>
      <c r="AF13" t="s">
        <v>67</v>
      </c>
      <c r="AG13">
        <v>-4</v>
      </c>
      <c r="AH13" t="s">
        <v>48</v>
      </c>
      <c r="AI13">
        <f>--AND(OR(Dashboard!$B$4="All",Data!$E13=Dashboard!$B$4),OR(Dashboard!$D$4="All",Data!$D13=Dashboard!$D$4),OR(Dashboard!$F$4="All",Data!$F13=Dashboard!$F$4),OR(Dashboard!$J$4="All",Data!$G13=Dashboard!$J$4),OR(Dashboard!$H$4="All",Data!$N13=Dashboard!$H$4),OR(Dashboard!$L$4="All",Data!$W13=Dashboard!$L$4))</f>
        <v>1</v>
      </c>
    </row>
    <row r="14" spans="1:35" x14ac:dyDescent="0.25">
      <c r="A14" t="s">
        <v>110</v>
      </c>
      <c r="B14" s="1">
        <v>46057</v>
      </c>
      <c r="C14" s="2">
        <v>-0.47499999999999998</v>
      </c>
      <c r="D14" t="s">
        <v>90</v>
      </c>
      <c r="E14" t="s">
        <v>108</v>
      </c>
      <c r="F14" t="s">
        <v>104</v>
      </c>
      <c r="G14" t="s">
        <v>111</v>
      </c>
      <c r="H14">
        <v>10.3</v>
      </c>
      <c r="I14">
        <v>55</v>
      </c>
      <c r="J14">
        <v>41</v>
      </c>
      <c r="K14">
        <v>348</v>
      </c>
      <c r="L14">
        <v>49</v>
      </c>
      <c r="M14">
        <v>170</v>
      </c>
      <c r="N14" t="s">
        <v>86</v>
      </c>
      <c r="O14">
        <v>2</v>
      </c>
      <c r="P14" t="s">
        <v>41</v>
      </c>
      <c r="Q14" t="s">
        <v>42</v>
      </c>
      <c r="R14">
        <v>48</v>
      </c>
      <c r="S14" t="s">
        <v>55</v>
      </c>
      <c r="T14" t="s">
        <v>97</v>
      </c>
      <c r="U14">
        <v>2026</v>
      </c>
      <c r="V14">
        <v>2</v>
      </c>
      <c r="W14" t="s">
        <v>45</v>
      </c>
      <c r="X14">
        <v>1</v>
      </c>
      <c r="Y14">
        <v>4</v>
      </c>
      <c r="Z14">
        <v>2</v>
      </c>
      <c r="AA14">
        <v>12</v>
      </c>
      <c r="AB14" t="s">
        <v>76</v>
      </c>
      <c r="AC14">
        <v>227</v>
      </c>
      <c r="AD14">
        <v>0.18727272727272731</v>
      </c>
      <c r="AE14" t="s">
        <v>58</v>
      </c>
      <c r="AF14" t="s">
        <v>59</v>
      </c>
      <c r="AG14">
        <v>14</v>
      </c>
      <c r="AH14" t="s">
        <v>68</v>
      </c>
      <c r="AI14">
        <f>--AND(OR(Dashboard!$B$4="All",Data!$E14=Dashboard!$B$4),OR(Dashboard!$D$4="All",Data!$D14=Dashboard!$D$4),OR(Dashboard!$F$4="All",Data!$F14=Dashboard!$F$4),OR(Dashboard!$J$4="All",Data!$G14=Dashboard!$J$4),OR(Dashboard!$H$4="All",Data!$N14=Dashboard!$H$4),OR(Dashboard!$L$4="All",Data!$W14=Dashboard!$L$4))</f>
        <v>1</v>
      </c>
    </row>
    <row r="15" spans="1:35" x14ac:dyDescent="0.25">
      <c r="A15" t="s">
        <v>112</v>
      </c>
      <c r="B15" s="1">
        <v>46139</v>
      </c>
      <c r="C15" s="2">
        <v>-0.2027777777777777</v>
      </c>
      <c r="D15" t="s">
        <v>70</v>
      </c>
      <c r="E15" t="s">
        <v>108</v>
      </c>
      <c r="F15" t="s">
        <v>38</v>
      </c>
      <c r="G15" t="s">
        <v>105</v>
      </c>
      <c r="H15">
        <v>10.9</v>
      </c>
      <c r="I15">
        <v>35</v>
      </c>
      <c r="J15">
        <v>30</v>
      </c>
      <c r="K15">
        <v>814</v>
      </c>
      <c r="L15">
        <v>52</v>
      </c>
      <c r="M15">
        <v>98</v>
      </c>
      <c r="N15" t="s">
        <v>40</v>
      </c>
      <c r="O15">
        <v>3</v>
      </c>
      <c r="P15" t="s">
        <v>41</v>
      </c>
      <c r="Q15" t="s">
        <v>73</v>
      </c>
      <c r="R15">
        <v>24</v>
      </c>
      <c r="S15" t="s">
        <v>74</v>
      </c>
      <c r="T15" t="s">
        <v>56</v>
      </c>
      <c r="U15">
        <v>2026</v>
      </c>
      <c r="V15">
        <v>4</v>
      </c>
      <c r="W15" t="s">
        <v>113</v>
      </c>
      <c r="X15">
        <v>2</v>
      </c>
      <c r="Y15">
        <v>27</v>
      </c>
      <c r="Z15">
        <v>5</v>
      </c>
      <c r="AA15">
        <v>19</v>
      </c>
      <c r="AB15" t="s">
        <v>82</v>
      </c>
      <c r="AC15">
        <v>768</v>
      </c>
      <c r="AD15">
        <v>0.31142857142857139</v>
      </c>
      <c r="AE15" t="s">
        <v>109</v>
      </c>
      <c r="AF15" t="s">
        <v>114</v>
      </c>
      <c r="AG15">
        <v>5</v>
      </c>
      <c r="AH15" t="s">
        <v>68</v>
      </c>
      <c r="AI15">
        <f>--AND(OR(Dashboard!$B$4="All",Data!$E15=Dashboard!$B$4),OR(Dashboard!$D$4="All",Data!$D15=Dashboard!$D$4),OR(Dashboard!$F$4="All",Data!$F15=Dashboard!$F$4),OR(Dashboard!$J$4="All",Data!$G15=Dashboard!$J$4),OR(Dashboard!$H$4="All",Data!$N15=Dashboard!$H$4),OR(Dashboard!$L$4="All",Data!$W15=Dashboard!$L$4))</f>
        <v>1</v>
      </c>
    </row>
    <row r="16" spans="1:35" x14ac:dyDescent="0.25">
      <c r="A16" t="s">
        <v>115</v>
      </c>
      <c r="B16" s="1">
        <v>46058</v>
      </c>
      <c r="C16" s="2">
        <v>-0.49722222222222218</v>
      </c>
      <c r="D16" t="s">
        <v>70</v>
      </c>
      <c r="E16" t="s">
        <v>95</v>
      </c>
      <c r="F16" t="s">
        <v>91</v>
      </c>
      <c r="G16" t="s">
        <v>64</v>
      </c>
      <c r="H16">
        <v>7</v>
      </c>
      <c r="I16">
        <v>35</v>
      </c>
      <c r="J16">
        <v>39</v>
      </c>
      <c r="K16">
        <v>313</v>
      </c>
      <c r="L16">
        <v>46</v>
      </c>
      <c r="M16">
        <v>163</v>
      </c>
      <c r="N16" t="s">
        <v>54</v>
      </c>
      <c r="O16">
        <v>4</v>
      </c>
      <c r="P16" t="s">
        <v>41</v>
      </c>
      <c r="Q16" t="s">
        <v>42</v>
      </c>
      <c r="R16">
        <v>57</v>
      </c>
      <c r="S16" t="s">
        <v>87</v>
      </c>
      <c r="T16" t="s">
        <v>97</v>
      </c>
      <c r="U16">
        <v>2026</v>
      </c>
      <c r="V16">
        <v>2</v>
      </c>
      <c r="W16" t="s">
        <v>45</v>
      </c>
      <c r="X16">
        <v>1</v>
      </c>
      <c r="Y16">
        <v>5</v>
      </c>
      <c r="Z16">
        <v>2</v>
      </c>
      <c r="AA16">
        <v>12</v>
      </c>
      <c r="AB16" t="s">
        <v>76</v>
      </c>
      <c r="AC16">
        <v>196</v>
      </c>
      <c r="AD16">
        <v>0.2</v>
      </c>
      <c r="AE16" t="s">
        <v>46</v>
      </c>
      <c r="AF16" t="s">
        <v>59</v>
      </c>
      <c r="AG16">
        <v>-4</v>
      </c>
      <c r="AH16" t="s">
        <v>48</v>
      </c>
      <c r="AI16">
        <f>--AND(OR(Dashboard!$B$4="All",Data!$E16=Dashboard!$B$4),OR(Dashboard!$D$4="All",Data!$D16=Dashboard!$D$4),OR(Dashboard!$F$4="All",Data!$F16=Dashboard!$F$4),OR(Dashboard!$J$4="All",Data!$G16=Dashboard!$J$4),OR(Dashboard!$H$4="All",Data!$N16=Dashboard!$H$4),OR(Dashboard!$L$4="All",Data!$W16=Dashboard!$L$4))</f>
        <v>1</v>
      </c>
    </row>
    <row r="17" spans="1:35" x14ac:dyDescent="0.25">
      <c r="A17" t="s">
        <v>116</v>
      </c>
      <c r="B17" s="1">
        <v>46101</v>
      </c>
      <c r="C17" s="2">
        <v>-0.30763888888888891</v>
      </c>
      <c r="D17" t="s">
        <v>70</v>
      </c>
      <c r="E17" t="s">
        <v>71</v>
      </c>
      <c r="F17" t="s">
        <v>91</v>
      </c>
      <c r="G17" t="s">
        <v>111</v>
      </c>
      <c r="H17">
        <v>13.1</v>
      </c>
      <c r="I17">
        <v>27</v>
      </c>
      <c r="J17">
        <v>24</v>
      </c>
      <c r="K17">
        <v>382</v>
      </c>
      <c r="L17">
        <v>48</v>
      </c>
      <c r="M17">
        <v>37</v>
      </c>
      <c r="N17" t="s">
        <v>86</v>
      </c>
      <c r="O17">
        <v>5</v>
      </c>
      <c r="P17" t="s">
        <v>41</v>
      </c>
      <c r="Q17" t="s">
        <v>42</v>
      </c>
      <c r="R17">
        <v>49</v>
      </c>
      <c r="S17" t="s">
        <v>43</v>
      </c>
      <c r="T17" t="s">
        <v>75</v>
      </c>
      <c r="U17">
        <v>2026</v>
      </c>
      <c r="V17">
        <v>3</v>
      </c>
      <c r="W17" t="s">
        <v>66</v>
      </c>
      <c r="X17">
        <v>1</v>
      </c>
      <c r="Y17">
        <v>20</v>
      </c>
      <c r="Z17">
        <v>4</v>
      </c>
      <c r="AA17">
        <v>16</v>
      </c>
      <c r="AB17" t="s">
        <v>57</v>
      </c>
      <c r="AC17">
        <v>393</v>
      </c>
      <c r="AD17">
        <v>0.48518518518518522</v>
      </c>
      <c r="AE17" t="s">
        <v>77</v>
      </c>
      <c r="AF17" t="s">
        <v>59</v>
      </c>
      <c r="AG17">
        <v>3</v>
      </c>
      <c r="AH17" t="s">
        <v>68</v>
      </c>
      <c r="AI17">
        <f>--AND(OR(Dashboard!$B$4="All",Data!$E17=Dashboard!$B$4),OR(Dashboard!$D$4="All",Data!$D17=Dashboard!$D$4),OR(Dashboard!$F$4="All",Data!$F17=Dashboard!$F$4),OR(Dashboard!$J$4="All",Data!$G17=Dashboard!$J$4),OR(Dashboard!$H$4="All",Data!$N17=Dashboard!$H$4),OR(Dashboard!$L$4="All",Data!$W17=Dashboard!$L$4))</f>
        <v>1</v>
      </c>
    </row>
    <row r="18" spans="1:35" x14ac:dyDescent="0.25">
      <c r="A18" t="s">
        <v>117</v>
      </c>
      <c r="B18" s="1">
        <v>46199</v>
      </c>
      <c r="C18" s="2">
        <v>-0.52986111111111112</v>
      </c>
      <c r="D18" t="s">
        <v>118</v>
      </c>
      <c r="E18" t="s">
        <v>108</v>
      </c>
      <c r="F18" t="s">
        <v>80</v>
      </c>
      <c r="G18" t="s">
        <v>119</v>
      </c>
      <c r="H18">
        <v>13.6</v>
      </c>
      <c r="I18">
        <v>33</v>
      </c>
      <c r="J18">
        <v>35</v>
      </c>
      <c r="K18">
        <v>1123</v>
      </c>
      <c r="L18">
        <v>47</v>
      </c>
      <c r="M18">
        <v>9</v>
      </c>
      <c r="N18" t="s">
        <v>65</v>
      </c>
      <c r="O18">
        <v>1</v>
      </c>
      <c r="P18" t="s">
        <v>41</v>
      </c>
      <c r="Q18" t="s">
        <v>73</v>
      </c>
      <c r="R18">
        <v>50</v>
      </c>
      <c r="S18" t="s">
        <v>43</v>
      </c>
      <c r="T18" t="s">
        <v>75</v>
      </c>
      <c r="U18">
        <v>2026</v>
      </c>
      <c r="V18">
        <v>6</v>
      </c>
      <c r="W18" t="s">
        <v>120</v>
      </c>
      <c r="X18">
        <v>2</v>
      </c>
      <c r="Y18">
        <v>26</v>
      </c>
      <c r="Z18">
        <v>4</v>
      </c>
      <c r="AA18">
        <v>11</v>
      </c>
      <c r="AB18" t="s">
        <v>76</v>
      </c>
      <c r="AC18">
        <v>1161</v>
      </c>
      <c r="AD18">
        <v>0.41212121212121211</v>
      </c>
      <c r="AE18" t="s">
        <v>58</v>
      </c>
      <c r="AF18" t="s">
        <v>59</v>
      </c>
      <c r="AG18">
        <v>-2</v>
      </c>
      <c r="AH18" t="s">
        <v>48</v>
      </c>
      <c r="AI18">
        <f>--AND(OR(Dashboard!$B$4="All",Data!$E18=Dashboard!$B$4),OR(Dashboard!$D$4="All",Data!$D18=Dashboard!$D$4),OR(Dashboard!$F$4="All",Data!$F18=Dashboard!$F$4),OR(Dashboard!$J$4="All",Data!$G18=Dashboard!$J$4),OR(Dashboard!$H$4="All",Data!$N18=Dashboard!$H$4),OR(Dashboard!$L$4="All",Data!$W18=Dashboard!$L$4))</f>
        <v>1</v>
      </c>
    </row>
    <row r="19" spans="1:35" x14ac:dyDescent="0.25">
      <c r="A19" t="s">
        <v>121</v>
      </c>
      <c r="B19" s="1">
        <v>46172</v>
      </c>
      <c r="C19" s="2">
        <v>-0.1479166666666667</v>
      </c>
      <c r="D19" t="s">
        <v>122</v>
      </c>
      <c r="E19" t="s">
        <v>100</v>
      </c>
      <c r="F19" t="s">
        <v>52</v>
      </c>
      <c r="G19" t="s">
        <v>39</v>
      </c>
      <c r="H19">
        <v>12.3</v>
      </c>
      <c r="I19">
        <v>35</v>
      </c>
      <c r="J19">
        <v>35</v>
      </c>
      <c r="K19">
        <v>432</v>
      </c>
      <c r="L19">
        <v>33</v>
      </c>
      <c r="M19">
        <v>155</v>
      </c>
      <c r="N19" t="s">
        <v>86</v>
      </c>
      <c r="O19">
        <v>3</v>
      </c>
      <c r="P19" t="s">
        <v>41</v>
      </c>
      <c r="Q19" t="s">
        <v>73</v>
      </c>
      <c r="R19">
        <v>52</v>
      </c>
      <c r="S19" t="s">
        <v>81</v>
      </c>
      <c r="T19" t="s">
        <v>56</v>
      </c>
      <c r="U19">
        <v>2026</v>
      </c>
      <c r="V19">
        <v>5</v>
      </c>
      <c r="W19" t="s">
        <v>88</v>
      </c>
      <c r="X19">
        <v>2</v>
      </c>
      <c r="Y19">
        <v>30</v>
      </c>
      <c r="Z19">
        <v>5</v>
      </c>
      <c r="AA19">
        <v>20</v>
      </c>
      <c r="AB19" t="s">
        <v>82</v>
      </c>
      <c r="AC19">
        <v>310</v>
      </c>
      <c r="AD19">
        <v>0.35142857142857142</v>
      </c>
      <c r="AE19" t="s">
        <v>109</v>
      </c>
      <c r="AF19" t="s">
        <v>59</v>
      </c>
      <c r="AG19">
        <v>0</v>
      </c>
      <c r="AH19" t="s">
        <v>48</v>
      </c>
      <c r="AI19">
        <f>--AND(OR(Dashboard!$B$4="All",Data!$E19=Dashboard!$B$4),OR(Dashboard!$D$4="All",Data!$D19=Dashboard!$D$4),OR(Dashboard!$F$4="All",Data!$F19=Dashboard!$F$4),OR(Dashboard!$J$4="All",Data!$G19=Dashboard!$J$4),OR(Dashboard!$H$4="All",Data!$N19=Dashboard!$H$4),OR(Dashboard!$L$4="All",Data!$W19=Dashboard!$L$4))</f>
        <v>1</v>
      </c>
    </row>
    <row r="20" spans="1:35" x14ac:dyDescent="0.25">
      <c r="A20" t="s">
        <v>123</v>
      </c>
      <c r="B20" s="1">
        <v>46100</v>
      </c>
      <c r="C20" s="2">
        <v>-0.21458333333333329</v>
      </c>
      <c r="D20" t="s">
        <v>90</v>
      </c>
      <c r="E20" t="s">
        <v>51</v>
      </c>
      <c r="F20" t="s">
        <v>104</v>
      </c>
      <c r="G20" t="s">
        <v>53</v>
      </c>
      <c r="H20">
        <v>1.4</v>
      </c>
      <c r="I20">
        <v>41</v>
      </c>
      <c r="J20">
        <v>35</v>
      </c>
      <c r="K20">
        <v>240</v>
      </c>
      <c r="L20">
        <v>34</v>
      </c>
      <c r="M20">
        <v>11</v>
      </c>
      <c r="N20" t="s">
        <v>86</v>
      </c>
      <c r="O20">
        <v>4</v>
      </c>
      <c r="P20" t="s">
        <v>41</v>
      </c>
      <c r="Q20" t="s">
        <v>42</v>
      </c>
      <c r="R20">
        <v>37</v>
      </c>
      <c r="S20" t="s">
        <v>87</v>
      </c>
      <c r="T20" t="s">
        <v>56</v>
      </c>
      <c r="U20">
        <v>2026</v>
      </c>
      <c r="V20">
        <v>3</v>
      </c>
      <c r="W20" t="s">
        <v>66</v>
      </c>
      <c r="X20">
        <v>1</v>
      </c>
      <c r="Y20">
        <v>19</v>
      </c>
      <c r="Z20">
        <v>4</v>
      </c>
      <c r="AA20">
        <v>18</v>
      </c>
      <c r="AB20" t="s">
        <v>57</v>
      </c>
      <c r="AC20">
        <v>263</v>
      </c>
      <c r="AD20">
        <v>3.414634146341463E-2</v>
      </c>
      <c r="AE20" t="s">
        <v>46</v>
      </c>
      <c r="AF20" t="s">
        <v>47</v>
      </c>
      <c r="AG20">
        <v>6</v>
      </c>
      <c r="AH20" t="s">
        <v>68</v>
      </c>
      <c r="AI20">
        <f>--AND(OR(Dashboard!$B$4="All",Data!$E20=Dashboard!$B$4),OR(Dashboard!$D$4="All",Data!$D20=Dashboard!$D$4),OR(Dashboard!$F$4="All",Data!$F20=Dashboard!$F$4),OR(Dashboard!$J$4="All",Data!$G20=Dashboard!$J$4),OR(Dashboard!$H$4="All",Data!$N20=Dashboard!$H$4),OR(Dashboard!$L$4="All",Data!$W20=Dashboard!$L$4))</f>
        <v>1</v>
      </c>
    </row>
    <row r="21" spans="1:35" x14ac:dyDescent="0.25">
      <c r="A21" t="s">
        <v>124</v>
      </c>
      <c r="B21" s="1">
        <v>46071</v>
      </c>
      <c r="C21" s="2">
        <v>-0.18611111111111109</v>
      </c>
      <c r="D21" t="s">
        <v>90</v>
      </c>
      <c r="E21" t="s">
        <v>51</v>
      </c>
      <c r="F21" t="s">
        <v>96</v>
      </c>
      <c r="G21" t="s">
        <v>64</v>
      </c>
      <c r="H21">
        <v>14.6</v>
      </c>
      <c r="I21">
        <v>27</v>
      </c>
      <c r="J21">
        <v>31</v>
      </c>
      <c r="K21">
        <v>753</v>
      </c>
      <c r="L21">
        <v>43</v>
      </c>
      <c r="M21">
        <v>128</v>
      </c>
      <c r="N21" t="s">
        <v>65</v>
      </c>
      <c r="O21">
        <v>5</v>
      </c>
      <c r="P21" t="s">
        <v>41</v>
      </c>
      <c r="Q21" t="s">
        <v>42</v>
      </c>
      <c r="R21">
        <v>25</v>
      </c>
      <c r="S21" t="s">
        <v>55</v>
      </c>
      <c r="T21" t="s">
        <v>56</v>
      </c>
      <c r="U21">
        <v>2026</v>
      </c>
      <c r="V21">
        <v>2</v>
      </c>
      <c r="W21" t="s">
        <v>45</v>
      </c>
      <c r="X21">
        <v>1</v>
      </c>
      <c r="Y21">
        <v>18</v>
      </c>
      <c r="Z21">
        <v>4</v>
      </c>
      <c r="AA21">
        <v>19</v>
      </c>
      <c r="AB21" t="s">
        <v>82</v>
      </c>
      <c r="AC21">
        <v>668</v>
      </c>
      <c r="AD21">
        <v>0.54074074074074074</v>
      </c>
      <c r="AE21" t="s">
        <v>77</v>
      </c>
      <c r="AF21" t="s">
        <v>114</v>
      </c>
      <c r="AG21">
        <v>-4</v>
      </c>
      <c r="AH21" t="s">
        <v>48</v>
      </c>
      <c r="AI21">
        <f>--AND(OR(Dashboard!$B$4="All",Data!$E21=Dashboard!$B$4),OR(Dashboard!$D$4="All",Data!$D21=Dashboard!$D$4),OR(Dashboard!$F$4="All",Data!$F21=Dashboard!$F$4),OR(Dashboard!$J$4="All",Data!$G21=Dashboard!$J$4),OR(Dashboard!$H$4="All",Data!$N21=Dashboard!$H$4),OR(Dashboard!$L$4="All",Data!$W21=Dashboard!$L$4))</f>
        <v>1</v>
      </c>
    </row>
    <row r="22" spans="1:35" x14ac:dyDescent="0.25">
      <c r="A22" t="s">
        <v>125</v>
      </c>
      <c r="B22" s="1">
        <v>46105</v>
      </c>
      <c r="C22" s="2">
        <v>-0.26874999999999999</v>
      </c>
      <c r="D22" t="s">
        <v>126</v>
      </c>
      <c r="E22" t="s">
        <v>37</v>
      </c>
      <c r="F22" t="s">
        <v>52</v>
      </c>
      <c r="G22" t="s">
        <v>119</v>
      </c>
      <c r="H22">
        <v>1.2</v>
      </c>
      <c r="I22">
        <v>41</v>
      </c>
      <c r="J22">
        <v>34</v>
      </c>
      <c r="K22">
        <v>1073</v>
      </c>
      <c r="L22">
        <v>56</v>
      </c>
      <c r="M22">
        <v>53</v>
      </c>
      <c r="N22" t="s">
        <v>54</v>
      </c>
      <c r="O22">
        <v>5</v>
      </c>
      <c r="P22" t="s">
        <v>41</v>
      </c>
      <c r="Q22" t="s">
        <v>73</v>
      </c>
      <c r="R22">
        <v>47</v>
      </c>
      <c r="S22" t="s">
        <v>127</v>
      </c>
      <c r="T22" t="s">
        <v>75</v>
      </c>
      <c r="U22">
        <v>2026</v>
      </c>
      <c r="V22">
        <v>3</v>
      </c>
      <c r="W22" t="s">
        <v>66</v>
      </c>
      <c r="X22">
        <v>1</v>
      </c>
      <c r="Y22">
        <v>24</v>
      </c>
      <c r="Z22">
        <v>5</v>
      </c>
      <c r="AA22">
        <v>17</v>
      </c>
      <c r="AB22" t="s">
        <v>57</v>
      </c>
      <c r="AC22">
        <v>1076</v>
      </c>
      <c r="AD22">
        <v>2.9268292682926831E-2</v>
      </c>
      <c r="AE22" t="s">
        <v>77</v>
      </c>
      <c r="AF22" t="s">
        <v>59</v>
      </c>
      <c r="AG22">
        <v>7</v>
      </c>
      <c r="AH22" t="s">
        <v>68</v>
      </c>
      <c r="AI22">
        <f>--AND(OR(Dashboard!$B$4="All",Data!$E22=Dashboard!$B$4),OR(Dashboard!$D$4="All",Data!$D22=Dashboard!$D$4),OR(Dashboard!$F$4="All",Data!$F22=Dashboard!$F$4),OR(Dashboard!$J$4="All",Data!$G22=Dashboard!$J$4),OR(Dashboard!$H$4="All",Data!$N22=Dashboard!$H$4),OR(Dashboard!$L$4="All",Data!$W22=Dashboard!$L$4))</f>
        <v>1</v>
      </c>
    </row>
    <row r="23" spans="1:35" x14ac:dyDescent="0.25">
      <c r="A23" t="s">
        <v>128</v>
      </c>
      <c r="B23" s="1">
        <v>46102</v>
      </c>
      <c r="C23" s="2">
        <v>-0.52708333333333335</v>
      </c>
      <c r="D23" t="s">
        <v>50</v>
      </c>
      <c r="E23" t="s">
        <v>129</v>
      </c>
      <c r="F23" t="s">
        <v>85</v>
      </c>
      <c r="G23" t="s">
        <v>105</v>
      </c>
      <c r="H23">
        <v>11.2</v>
      </c>
      <c r="I23">
        <v>25</v>
      </c>
      <c r="J23">
        <v>22</v>
      </c>
      <c r="K23">
        <v>347</v>
      </c>
      <c r="L23">
        <v>36</v>
      </c>
      <c r="M23">
        <v>35</v>
      </c>
      <c r="N23" t="s">
        <v>40</v>
      </c>
      <c r="O23">
        <v>3</v>
      </c>
      <c r="P23" t="s">
        <v>41</v>
      </c>
      <c r="Q23" t="s">
        <v>42</v>
      </c>
      <c r="R23">
        <v>41</v>
      </c>
      <c r="S23" t="s">
        <v>81</v>
      </c>
      <c r="T23" t="s">
        <v>75</v>
      </c>
      <c r="U23">
        <v>2026</v>
      </c>
      <c r="V23">
        <v>3</v>
      </c>
      <c r="W23" t="s">
        <v>66</v>
      </c>
      <c r="X23">
        <v>1</v>
      </c>
      <c r="Y23">
        <v>21</v>
      </c>
      <c r="Z23">
        <v>4</v>
      </c>
      <c r="AA23">
        <v>11</v>
      </c>
      <c r="AB23" t="s">
        <v>76</v>
      </c>
      <c r="AC23">
        <v>348</v>
      </c>
      <c r="AD23">
        <v>0.44800000000000001</v>
      </c>
      <c r="AE23" t="s">
        <v>109</v>
      </c>
      <c r="AF23" t="s">
        <v>47</v>
      </c>
      <c r="AG23">
        <v>3</v>
      </c>
      <c r="AH23" t="s">
        <v>68</v>
      </c>
      <c r="AI23">
        <f>--AND(OR(Dashboard!$B$4="All",Data!$E23=Dashboard!$B$4),OR(Dashboard!$D$4="All",Data!$D23=Dashboard!$D$4),OR(Dashboard!$F$4="All",Data!$F23=Dashboard!$F$4),OR(Dashboard!$J$4="All",Data!$G23=Dashboard!$J$4),OR(Dashboard!$H$4="All",Data!$N23=Dashboard!$H$4),OR(Dashboard!$L$4="All",Data!$W23=Dashboard!$L$4))</f>
        <v>1</v>
      </c>
    </row>
    <row r="24" spans="1:35" x14ac:dyDescent="0.25">
      <c r="A24" t="s">
        <v>130</v>
      </c>
      <c r="B24" s="1">
        <v>46044</v>
      </c>
      <c r="C24" s="2">
        <v>-9.0277777777777457E-3</v>
      </c>
      <c r="D24" t="s">
        <v>79</v>
      </c>
      <c r="E24" t="s">
        <v>131</v>
      </c>
      <c r="F24" t="s">
        <v>52</v>
      </c>
      <c r="G24" t="s">
        <v>53</v>
      </c>
      <c r="H24">
        <v>13.3</v>
      </c>
      <c r="I24">
        <v>26</v>
      </c>
      <c r="J24">
        <v>29</v>
      </c>
      <c r="K24">
        <v>990</v>
      </c>
      <c r="L24">
        <v>32</v>
      </c>
      <c r="M24">
        <v>133</v>
      </c>
      <c r="N24" t="s">
        <v>54</v>
      </c>
      <c r="O24">
        <v>5</v>
      </c>
      <c r="P24" t="s">
        <v>41</v>
      </c>
      <c r="Q24" t="s">
        <v>42</v>
      </c>
      <c r="R24">
        <v>24</v>
      </c>
      <c r="S24" t="s">
        <v>87</v>
      </c>
      <c r="T24" t="s">
        <v>75</v>
      </c>
      <c r="U24">
        <v>2026</v>
      </c>
      <c r="V24">
        <v>1</v>
      </c>
      <c r="W24" t="s">
        <v>102</v>
      </c>
      <c r="X24">
        <v>1</v>
      </c>
      <c r="Y24">
        <v>22</v>
      </c>
      <c r="Z24">
        <v>4</v>
      </c>
      <c r="AA24">
        <v>23</v>
      </c>
      <c r="AB24" t="s">
        <v>93</v>
      </c>
      <c r="AC24">
        <v>889</v>
      </c>
      <c r="AD24">
        <v>0.51153846153846161</v>
      </c>
      <c r="AE24" t="s">
        <v>77</v>
      </c>
      <c r="AF24" t="s">
        <v>114</v>
      </c>
      <c r="AG24">
        <v>-3</v>
      </c>
      <c r="AH24" t="s">
        <v>48</v>
      </c>
      <c r="AI24">
        <f>--AND(OR(Dashboard!$B$4="All",Data!$E24=Dashboard!$B$4),OR(Dashboard!$D$4="All",Data!$D24=Dashboard!$D$4),OR(Dashboard!$F$4="All",Data!$F24=Dashboard!$F$4),OR(Dashboard!$J$4="All",Data!$G24=Dashboard!$J$4),OR(Dashboard!$H$4="All",Data!$N24=Dashboard!$H$4),OR(Dashboard!$L$4="All",Data!$W24=Dashboard!$L$4))</f>
        <v>1</v>
      </c>
    </row>
    <row r="25" spans="1:35" x14ac:dyDescent="0.25">
      <c r="A25" t="s">
        <v>132</v>
      </c>
      <c r="B25" s="1">
        <v>46080</v>
      </c>
      <c r="C25" s="2">
        <v>-0.34583333333333333</v>
      </c>
      <c r="D25" t="s">
        <v>90</v>
      </c>
      <c r="E25" t="s">
        <v>95</v>
      </c>
      <c r="F25" t="s">
        <v>38</v>
      </c>
      <c r="G25" t="s">
        <v>111</v>
      </c>
      <c r="H25">
        <v>1.8</v>
      </c>
      <c r="I25">
        <v>53</v>
      </c>
      <c r="J25">
        <v>45</v>
      </c>
      <c r="K25">
        <v>413</v>
      </c>
      <c r="L25">
        <v>23</v>
      </c>
      <c r="M25">
        <v>69</v>
      </c>
      <c r="N25" t="s">
        <v>101</v>
      </c>
      <c r="O25">
        <v>3</v>
      </c>
      <c r="P25" t="s">
        <v>41</v>
      </c>
      <c r="Q25" t="s">
        <v>42</v>
      </c>
      <c r="R25">
        <v>42</v>
      </c>
      <c r="S25" t="s">
        <v>43</v>
      </c>
      <c r="T25" t="s">
        <v>75</v>
      </c>
      <c r="U25">
        <v>2026</v>
      </c>
      <c r="V25">
        <v>2</v>
      </c>
      <c r="W25" t="s">
        <v>45</v>
      </c>
      <c r="X25">
        <v>1</v>
      </c>
      <c r="Y25">
        <v>27</v>
      </c>
      <c r="Z25">
        <v>5</v>
      </c>
      <c r="AA25">
        <v>15</v>
      </c>
      <c r="AB25" t="s">
        <v>57</v>
      </c>
      <c r="AC25">
        <v>367</v>
      </c>
      <c r="AD25">
        <v>3.3962264150943403E-2</v>
      </c>
      <c r="AE25" t="s">
        <v>109</v>
      </c>
      <c r="AF25" t="s">
        <v>47</v>
      </c>
      <c r="AG25">
        <v>8</v>
      </c>
      <c r="AH25" t="s">
        <v>68</v>
      </c>
      <c r="AI25">
        <f>--AND(OR(Dashboard!$B$4="All",Data!$E25=Dashboard!$B$4),OR(Dashboard!$D$4="All",Data!$D25=Dashboard!$D$4),OR(Dashboard!$F$4="All",Data!$F25=Dashboard!$F$4),OR(Dashboard!$J$4="All",Data!$G25=Dashboard!$J$4),OR(Dashboard!$H$4="All",Data!$N25=Dashboard!$H$4),OR(Dashboard!$L$4="All",Data!$W25=Dashboard!$L$4))</f>
        <v>1</v>
      </c>
    </row>
    <row r="26" spans="1:35" x14ac:dyDescent="0.25">
      <c r="A26" t="s">
        <v>133</v>
      </c>
      <c r="B26" s="1">
        <v>46023</v>
      </c>
      <c r="C26" s="2">
        <v>-0.3569444444444444</v>
      </c>
      <c r="D26" t="s">
        <v>134</v>
      </c>
      <c r="E26" t="s">
        <v>108</v>
      </c>
      <c r="F26" t="s">
        <v>80</v>
      </c>
      <c r="G26" t="s">
        <v>53</v>
      </c>
      <c r="H26">
        <v>13.4</v>
      </c>
      <c r="I26">
        <v>32</v>
      </c>
      <c r="J26">
        <v>30</v>
      </c>
      <c r="K26">
        <v>736</v>
      </c>
      <c r="L26">
        <v>44</v>
      </c>
      <c r="M26">
        <v>95</v>
      </c>
      <c r="N26" t="s">
        <v>101</v>
      </c>
      <c r="O26">
        <v>4</v>
      </c>
      <c r="P26" t="s">
        <v>135</v>
      </c>
      <c r="Q26" t="s">
        <v>42</v>
      </c>
      <c r="R26">
        <v>59</v>
      </c>
      <c r="S26" t="s">
        <v>87</v>
      </c>
      <c r="T26" t="s">
        <v>75</v>
      </c>
      <c r="U26">
        <v>2026</v>
      </c>
      <c r="V26">
        <v>1</v>
      </c>
      <c r="W26" t="s">
        <v>102</v>
      </c>
      <c r="X26">
        <v>1</v>
      </c>
      <c r="Y26">
        <v>1</v>
      </c>
      <c r="Z26">
        <v>1</v>
      </c>
      <c r="AA26">
        <v>15</v>
      </c>
      <c r="AB26" t="s">
        <v>57</v>
      </c>
      <c r="AC26">
        <v>685</v>
      </c>
      <c r="AD26">
        <v>0.41875000000000001</v>
      </c>
      <c r="AE26" t="s">
        <v>46</v>
      </c>
      <c r="AF26" t="s">
        <v>59</v>
      </c>
      <c r="AG26">
        <v>2</v>
      </c>
      <c r="AH26" t="s">
        <v>68</v>
      </c>
      <c r="AI26">
        <f>--AND(OR(Dashboard!$B$4="All",Data!$E26=Dashboard!$B$4),OR(Dashboard!$D$4="All",Data!$D26=Dashboard!$D$4),OR(Dashboard!$F$4="All",Data!$F26=Dashboard!$F$4),OR(Dashboard!$J$4="All",Data!$G26=Dashboard!$J$4),OR(Dashboard!$H$4="All",Data!$N26=Dashboard!$H$4),OR(Dashboard!$L$4="All",Data!$W26=Dashboard!$L$4))</f>
        <v>1</v>
      </c>
    </row>
    <row r="27" spans="1:35" x14ac:dyDescent="0.25">
      <c r="A27" t="s">
        <v>136</v>
      </c>
      <c r="B27" s="1">
        <v>46046</v>
      </c>
      <c r="C27" s="2">
        <v>-0.25902777777777769</v>
      </c>
      <c r="D27" t="s">
        <v>61</v>
      </c>
      <c r="E27" t="s">
        <v>71</v>
      </c>
      <c r="F27" t="s">
        <v>38</v>
      </c>
      <c r="G27" t="s">
        <v>53</v>
      </c>
      <c r="H27">
        <v>5.4</v>
      </c>
      <c r="I27">
        <v>42</v>
      </c>
      <c r="J27">
        <v>31</v>
      </c>
      <c r="K27">
        <v>420</v>
      </c>
      <c r="L27">
        <v>43</v>
      </c>
      <c r="M27">
        <v>131</v>
      </c>
      <c r="N27" t="s">
        <v>86</v>
      </c>
      <c r="O27">
        <v>1</v>
      </c>
      <c r="P27" t="s">
        <v>41</v>
      </c>
      <c r="Q27" t="s">
        <v>42</v>
      </c>
      <c r="R27">
        <v>34</v>
      </c>
      <c r="S27" t="s">
        <v>81</v>
      </c>
      <c r="T27" t="s">
        <v>75</v>
      </c>
      <c r="U27">
        <v>2026</v>
      </c>
      <c r="V27">
        <v>1</v>
      </c>
      <c r="W27" t="s">
        <v>102</v>
      </c>
      <c r="X27">
        <v>1</v>
      </c>
      <c r="Y27">
        <v>24</v>
      </c>
      <c r="Z27">
        <v>4</v>
      </c>
      <c r="AA27">
        <v>17</v>
      </c>
      <c r="AB27" t="s">
        <v>57</v>
      </c>
      <c r="AC27">
        <v>332</v>
      </c>
      <c r="AD27">
        <v>0.12857142857142859</v>
      </c>
      <c r="AE27" t="s">
        <v>58</v>
      </c>
      <c r="AF27" t="s">
        <v>67</v>
      </c>
      <c r="AG27">
        <v>11</v>
      </c>
      <c r="AH27" t="s">
        <v>68</v>
      </c>
      <c r="AI27">
        <f>--AND(OR(Dashboard!$B$4="All",Data!$E27=Dashboard!$B$4),OR(Dashboard!$D$4="All",Data!$D27=Dashboard!$D$4),OR(Dashboard!$F$4="All",Data!$F27=Dashboard!$F$4),OR(Dashboard!$J$4="All",Data!$G27=Dashboard!$J$4),OR(Dashboard!$H$4="All",Data!$N27=Dashboard!$H$4),OR(Dashboard!$L$4="All",Data!$W27=Dashboard!$L$4))</f>
        <v>1</v>
      </c>
    </row>
    <row r="28" spans="1:35" x14ac:dyDescent="0.25">
      <c r="A28" t="s">
        <v>137</v>
      </c>
      <c r="B28" s="1">
        <v>46077</v>
      </c>
      <c r="C28" s="2">
        <v>-0.1902777777777778</v>
      </c>
      <c r="D28" t="s">
        <v>50</v>
      </c>
      <c r="E28" t="s">
        <v>62</v>
      </c>
      <c r="F28" t="s">
        <v>96</v>
      </c>
      <c r="G28" t="s">
        <v>119</v>
      </c>
      <c r="H28">
        <v>6.8</v>
      </c>
      <c r="I28">
        <v>45</v>
      </c>
      <c r="J28">
        <v>35</v>
      </c>
      <c r="K28">
        <v>863</v>
      </c>
      <c r="L28">
        <v>25</v>
      </c>
      <c r="M28">
        <v>194</v>
      </c>
      <c r="N28" t="s">
        <v>86</v>
      </c>
      <c r="O28">
        <v>3</v>
      </c>
      <c r="P28" t="s">
        <v>41</v>
      </c>
      <c r="Q28" t="s">
        <v>42</v>
      </c>
      <c r="R28">
        <v>42</v>
      </c>
      <c r="S28" t="s">
        <v>127</v>
      </c>
      <c r="T28" t="s">
        <v>56</v>
      </c>
      <c r="U28">
        <v>2026</v>
      </c>
      <c r="V28">
        <v>2</v>
      </c>
      <c r="W28" t="s">
        <v>45</v>
      </c>
      <c r="X28">
        <v>1</v>
      </c>
      <c r="Y28">
        <v>24</v>
      </c>
      <c r="Z28">
        <v>5</v>
      </c>
      <c r="AA28">
        <v>19</v>
      </c>
      <c r="AB28" t="s">
        <v>82</v>
      </c>
      <c r="AC28">
        <v>694</v>
      </c>
      <c r="AD28">
        <v>0.15111111111111111</v>
      </c>
      <c r="AE28" t="s">
        <v>109</v>
      </c>
      <c r="AF28" t="s">
        <v>47</v>
      </c>
      <c r="AG28">
        <v>10</v>
      </c>
      <c r="AH28" t="s">
        <v>68</v>
      </c>
      <c r="AI28">
        <f>--AND(OR(Dashboard!$B$4="All",Data!$E28=Dashboard!$B$4),OR(Dashboard!$D$4="All",Data!$D28=Dashboard!$D$4),OR(Dashboard!$F$4="All",Data!$F28=Dashboard!$F$4),OR(Dashboard!$J$4="All",Data!$G28=Dashboard!$J$4),OR(Dashboard!$H$4="All",Data!$N28=Dashboard!$H$4),OR(Dashboard!$L$4="All",Data!$W28=Dashboard!$L$4))</f>
        <v>1</v>
      </c>
    </row>
    <row r="29" spans="1:35" x14ac:dyDescent="0.25">
      <c r="A29" t="s">
        <v>138</v>
      </c>
      <c r="B29" s="1">
        <v>46125</v>
      </c>
      <c r="C29" s="2">
        <v>-8.1944444444444486E-2</v>
      </c>
      <c r="D29" t="s">
        <v>126</v>
      </c>
      <c r="E29" t="s">
        <v>37</v>
      </c>
      <c r="F29" t="s">
        <v>80</v>
      </c>
      <c r="G29" t="s">
        <v>105</v>
      </c>
      <c r="H29">
        <v>3.6</v>
      </c>
      <c r="I29">
        <v>22</v>
      </c>
      <c r="J29">
        <v>24</v>
      </c>
      <c r="K29">
        <v>234</v>
      </c>
      <c r="L29">
        <v>32</v>
      </c>
      <c r="M29">
        <v>80</v>
      </c>
      <c r="N29" t="s">
        <v>86</v>
      </c>
      <c r="O29">
        <v>4</v>
      </c>
      <c r="P29" t="s">
        <v>41</v>
      </c>
      <c r="Q29" t="s">
        <v>42</v>
      </c>
      <c r="R29">
        <v>51</v>
      </c>
      <c r="S29" t="s">
        <v>74</v>
      </c>
      <c r="T29" t="s">
        <v>75</v>
      </c>
      <c r="U29">
        <v>2026</v>
      </c>
      <c r="V29">
        <v>4</v>
      </c>
      <c r="W29" t="s">
        <v>113</v>
      </c>
      <c r="X29">
        <v>2</v>
      </c>
      <c r="Y29">
        <v>13</v>
      </c>
      <c r="Z29">
        <v>3</v>
      </c>
      <c r="AA29">
        <v>22</v>
      </c>
      <c r="AB29" t="s">
        <v>82</v>
      </c>
      <c r="AC29">
        <v>186</v>
      </c>
      <c r="AD29">
        <v>0.16363636363636361</v>
      </c>
      <c r="AE29" t="s">
        <v>46</v>
      </c>
      <c r="AF29" t="s">
        <v>59</v>
      </c>
      <c r="AG29">
        <v>-2</v>
      </c>
      <c r="AH29" t="s">
        <v>48</v>
      </c>
      <c r="AI29">
        <f>--AND(OR(Dashboard!$B$4="All",Data!$E29=Dashboard!$B$4),OR(Dashboard!$D$4="All",Data!$D29=Dashboard!$D$4),OR(Dashboard!$F$4="All",Data!$F29=Dashboard!$F$4),OR(Dashboard!$J$4="All",Data!$G29=Dashboard!$J$4),OR(Dashboard!$H$4="All",Data!$N29=Dashboard!$H$4),OR(Dashboard!$L$4="All",Data!$W29=Dashboard!$L$4))</f>
        <v>1</v>
      </c>
    </row>
    <row r="30" spans="1:35" x14ac:dyDescent="0.25">
      <c r="A30" t="s">
        <v>139</v>
      </c>
      <c r="B30" s="1">
        <v>46175</v>
      </c>
      <c r="C30" s="2">
        <v>-0.45277777777777772</v>
      </c>
      <c r="D30" t="s">
        <v>90</v>
      </c>
      <c r="E30" t="s">
        <v>140</v>
      </c>
      <c r="F30" t="s">
        <v>80</v>
      </c>
      <c r="G30" t="s">
        <v>39</v>
      </c>
      <c r="H30">
        <v>4.8</v>
      </c>
      <c r="I30">
        <v>40</v>
      </c>
      <c r="J30">
        <v>33</v>
      </c>
      <c r="K30">
        <v>784</v>
      </c>
      <c r="L30">
        <v>51</v>
      </c>
      <c r="M30">
        <v>116</v>
      </c>
      <c r="N30" t="s">
        <v>40</v>
      </c>
      <c r="O30">
        <v>2</v>
      </c>
      <c r="P30" t="s">
        <v>41</v>
      </c>
      <c r="Q30" t="s">
        <v>73</v>
      </c>
      <c r="R30">
        <v>41</v>
      </c>
      <c r="S30" t="s">
        <v>127</v>
      </c>
      <c r="T30" t="s">
        <v>97</v>
      </c>
      <c r="U30">
        <v>2026</v>
      </c>
      <c r="V30">
        <v>6</v>
      </c>
      <c r="W30" t="s">
        <v>120</v>
      </c>
      <c r="X30">
        <v>2</v>
      </c>
      <c r="Y30">
        <v>2</v>
      </c>
      <c r="Z30">
        <v>1</v>
      </c>
      <c r="AA30">
        <v>13</v>
      </c>
      <c r="AB30" t="s">
        <v>76</v>
      </c>
      <c r="AC30">
        <v>719</v>
      </c>
      <c r="AD30">
        <v>0.12</v>
      </c>
      <c r="AE30" t="s">
        <v>58</v>
      </c>
      <c r="AF30" t="s">
        <v>47</v>
      </c>
      <c r="AG30">
        <v>7</v>
      </c>
      <c r="AH30" t="s">
        <v>68</v>
      </c>
      <c r="AI30">
        <f>--AND(OR(Dashboard!$B$4="All",Data!$E30=Dashboard!$B$4),OR(Dashboard!$D$4="All",Data!$D30=Dashboard!$D$4),OR(Dashboard!$F$4="All",Data!$F30=Dashboard!$F$4),OR(Dashboard!$J$4="All",Data!$G30=Dashboard!$J$4),OR(Dashboard!$H$4="All",Data!$N30=Dashboard!$H$4),OR(Dashboard!$L$4="All",Data!$W30=Dashboard!$L$4))</f>
        <v>1</v>
      </c>
    </row>
    <row r="31" spans="1:35" x14ac:dyDescent="0.25">
      <c r="A31" t="s">
        <v>141</v>
      </c>
      <c r="B31" s="1">
        <v>46188</v>
      </c>
      <c r="C31" s="2">
        <v>-0.45694444444444449</v>
      </c>
      <c r="D31" t="s">
        <v>118</v>
      </c>
      <c r="E31" t="s">
        <v>71</v>
      </c>
      <c r="F31" t="s">
        <v>104</v>
      </c>
      <c r="G31" t="s">
        <v>105</v>
      </c>
      <c r="H31">
        <v>6.4</v>
      </c>
      <c r="I31">
        <v>32</v>
      </c>
      <c r="J31">
        <v>33</v>
      </c>
      <c r="K31">
        <v>910</v>
      </c>
      <c r="L31">
        <v>34</v>
      </c>
      <c r="M31">
        <v>96</v>
      </c>
      <c r="N31" t="s">
        <v>86</v>
      </c>
      <c r="O31">
        <v>4</v>
      </c>
      <c r="P31" t="s">
        <v>41</v>
      </c>
      <c r="Q31" t="s">
        <v>73</v>
      </c>
      <c r="R31">
        <v>35</v>
      </c>
      <c r="S31" t="s">
        <v>74</v>
      </c>
      <c r="T31" t="s">
        <v>97</v>
      </c>
      <c r="U31">
        <v>2026</v>
      </c>
      <c r="V31">
        <v>6</v>
      </c>
      <c r="W31" t="s">
        <v>120</v>
      </c>
      <c r="X31">
        <v>2</v>
      </c>
      <c r="Y31">
        <v>15</v>
      </c>
      <c r="Z31">
        <v>3</v>
      </c>
      <c r="AA31">
        <v>13</v>
      </c>
      <c r="AB31" t="s">
        <v>76</v>
      </c>
      <c r="AC31">
        <v>848</v>
      </c>
      <c r="AD31">
        <v>0.2</v>
      </c>
      <c r="AE31" t="s">
        <v>46</v>
      </c>
      <c r="AF31" t="s">
        <v>67</v>
      </c>
      <c r="AG31">
        <v>-1</v>
      </c>
      <c r="AH31" t="s">
        <v>48</v>
      </c>
      <c r="AI31">
        <f>--AND(OR(Dashboard!$B$4="All",Data!$E31=Dashboard!$B$4),OR(Dashboard!$D$4="All",Data!$D31=Dashboard!$D$4),OR(Dashboard!$F$4="All",Data!$F31=Dashboard!$F$4),OR(Dashboard!$J$4="All",Data!$G31=Dashboard!$J$4),OR(Dashboard!$H$4="All",Data!$N31=Dashboard!$H$4),OR(Dashboard!$L$4="All",Data!$W31=Dashboard!$L$4))</f>
        <v>1</v>
      </c>
    </row>
    <row r="32" spans="1:35" x14ac:dyDescent="0.25">
      <c r="A32" t="s">
        <v>142</v>
      </c>
      <c r="B32" s="1">
        <v>46048</v>
      </c>
      <c r="C32" s="2">
        <v>-0.55277777777777781</v>
      </c>
      <c r="D32" t="s">
        <v>70</v>
      </c>
      <c r="E32" t="s">
        <v>51</v>
      </c>
      <c r="F32" t="s">
        <v>143</v>
      </c>
      <c r="G32" t="s">
        <v>111</v>
      </c>
      <c r="H32">
        <v>2</v>
      </c>
      <c r="I32">
        <v>49</v>
      </c>
      <c r="J32">
        <v>38</v>
      </c>
      <c r="K32">
        <v>525</v>
      </c>
      <c r="L32">
        <v>56</v>
      </c>
      <c r="M32">
        <v>37</v>
      </c>
      <c r="N32" t="s">
        <v>86</v>
      </c>
      <c r="O32">
        <v>2</v>
      </c>
      <c r="P32" t="s">
        <v>135</v>
      </c>
      <c r="Q32" t="s">
        <v>42</v>
      </c>
      <c r="R32">
        <v>55</v>
      </c>
      <c r="S32" t="s">
        <v>74</v>
      </c>
      <c r="T32" t="s">
        <v>44</v>
      </c>
      <c r="U32">
        <v>2026</v>
      </c>
      <c r="V32">
        <v>1</v>
      </c>
      <c r="W32" t="s">
        <v>102</v>
      </c>
      <c r="X32">
        <v>1</v>
      </c>
      <c r="Y32">
        <v>26</v>
      </c>
      <c r="Z32">
        <v>5</v>
      </c>
      <c r="AA32">
        <v>10</v>
      </c>
      <c r="AB32" t="s">
        <v>76</v>
      </c>
      <c r="AC32">
        <v>544</v>
      </c>
      <c r="AD32">
        <v>4.0816326530612242E-2</v>
      </c>
      <c r="AE32" t="s">
        <v>58</v>
      </c>
      <c r="AF32" t="s">
        <v>59</v>
      </c>
      <c r="AG32">
        <v>11</v>
      </c>
      <c r="AH32" t="s">
        <v>68</v>
      </c>
      <c r="AI32">
        <f>--AND(OR(Dashboard!$B$4="All",Data!$E32=Dashboard!$B$4),OR(Dashboard!$D$4="All",Data!$D32=Dashboard!$D$4),OR(Dashboard!$F$4="All",Data!$F32=Dashboard!$F$4),OR(Dashboard!$J$4="All",Data!$G32=Dashboard!$J$4),OR(Dashboard!$H$4="All",Data!$N32=Dashboard!$H$4),OR(Dashboard!$L$4="All",Data!$W32=Dashboard!$L$4))</f>
        <v>1</v>
      </c>
    </row>
    <row r="33" spans="1:35" x14ac:dyDescent="0.25">
      <c r="A33" t="s">
        <v>144</v>
      </c>
      <c r="B33" s="1">
        <v>46124</v>
      </c>
      <c r="C33" s="2">
        <v>-0.1125</v>
      </c>
      <c r="D33" t="s">
        <v>70</v>
      </c>
      <c r="E33" t="s">
        <v>140</v>
      </c>
      <c r="F33" t="s">
        <v>38</v>
      </c>
      <c r="G33" t="s">
        <v>111</v>
      </c>
      <c r="H33">
        <v>2.2000000000000002</v>
      </c>
      <c r="I33">
        <v>36</v>
      </c>
      <c r="J33">
        <v>36</v>
      </c>
      <c r="K33">
        <v>313</v>
      </c>
      <c r="L33">
        <v>47</v>
      </c>
      <c r="M33">
        <v>36</v>
      </c>
      <c r="N33" t="s">
        <v>86</v>
      </c>
      <c r="O33">
        <v>2</v>
      </c>
      <c r="P33" t="s">
        <v>41</v>
      </c>
      <c r="Q33" t="s">
        <v>42</v>
      </c>
      <c r="R33">
        <v>57</v>
      </c>
      <c r="S33" t="s">
        <v>145</v>
      </c>
      <c r="T33" t="s">
        <v>56</v>
      </c>
      <c r="U33">
        <v>2026</v>
      </c>
      <c r="V33">
        <v>4</v>
      </c>
      <c r="W33" t="s">
        <v>113</v>
      </c>
      <c r="X33">
        <v>2</v>
      </c>
      <c r="Y33">
        <v>12</v>
      </c>
      <c r="Z33">
        <v>2</v>
      </c>
      <c r="AA33">
        <v>21</v>
      </c>
      <c r="AB33" t="s">
        <v>82</v>
      </c>
      <c r="AC33">
        <v>324</v>
      </c>
      <c r="AD33">
        <v>6.1111111111111123E-2</v>
      </c>
      <c r="AE33" t="s">
        <v>58</v>
      </c>
      <c r="AF33" t="s">
        <v>59</v>
      </c>
      <c r="AG33">
        <v>0</v>
      </c>
      <c r="AH33" t="s">
        <v>48</v>
      </c>
      <c r="AI33">
        <f>--AND(OR(Dashboard!$B$4="All",Data!$E33=Dashboard!$B$4),OR(Dashboard!$D$4="All",Data!$D33=Dashboard!$D$4),OR(Dashboard!$F$4="All",Data!$F33=Dashboard!$F$4),OR(Dashboard!$J$4="All",Data!$G33=Dashboard!$J$4),OR(Dashboard!$H$4="All",Data!$N33=Dashboard!$H$4),OR(Dashboard!$L$4="All",Data!$W33=Dashboard!$L$4))</f>
        <v>1</v>
      </c>
    </row>
    <row r="34" spans="1:35" x14ac:dyDescent="0.25">
      <c r="A34" t="s">
        <v>146</v>
      </c>
      <c r="B34" s="1">
        <v>46189</v>
      </c>
      <c r="C34" s="2">
        <v>-0.26666666666666672</v>
      </c>
      <c r="D34" t="s">
        <v>134</v>
      </c>
      <c r="E34" t="s">
        <v>140</v>
      </c>
      <c r="F34" t="s">
        <v>38</v>
      </c>
      <c r="G34" t="s">
        <v>53</v>
      </c>
      <c r="H34">
        <v>11.1</v>
      </c>
      <c r="I34">
        <v>25</v>
      </c>
      <c r="J34">
        <v>22</v>
      </c>
      <c r="K34">
        <v>926</v>
      </c>
      <c r="L34">
        <v>21</v>
      </c>
      <c r="M34">
        <v>43</v>
      </c>
      <c r="N34" t="s">
        <v>101</v>
      </c>
      <c r="O34">
        <v>1</v>
      </c>
      <c r="P34" t="s">
        <v>135</v>
      </c>
      <c r="Q34" t="s">
        <v>42</v>
      </c>
      <c r="R34">
        <v>46</v>
      </c>
      <c r="S34" t="s">
        <v>127</v>
      </c>
      <c r="T34" t="s">
        <v>75</v>
      </c>
      <c r="U34">
        <v>2026</v>
      </c>
      <c r="V34">
        <v>6</v>
      </c>
      <c r="W34" t="s">
        <v>120</v>
      </c>
      <c r="X34">
        <v>2</v>
      </c>
      <c r="Y34">
        <v>16</v>
      </c>
      <c r="Z34">
        <v>3</v>
      </c>
      <c r="AA34">
        <v>17</v>
      </c>
      <c r="AB34" t="s">
        <v>57</v>
      </c>
      <c r="AC34">
        <v>904</v>
      </c>
      <c r="AD34">
        <v>0.44400000000000001</v>
      </c>
      <c r="AE34" t="s">
        <v>58</v>
      </c>
      <c r="AF34" t="s">
        <v>59</v>
      </c>
      <c r="AG34">
        <v>3</v>
      </c>
      <c r="AH34" t="s">
        <v>68</v>
      </c>
      <c r="AI34">
        <f>--AND(OR(Dashboard!$B$4="All",Data!$E34=Dashboard!$B$4),OR(Dashboard!$D$4="All",Data!$D34=Dashboard!$D$4),OR(Dashboard!$F$4="All",Data!$F34=Dashboard!$F$4),OR(Dashboard!$J$4="All",Data!$G34=Dashboard!$J$4),OR(Dashboard!$H$4="All",Data!$N34=Dashboard!$H$4),OR(Dashboard!$L$4="All",Data!$W34=Dashboard!$L$4))</f>
        <v>1</v>
      </c>
    </row>
    <row r="35" spans="1:35" x14ac:dyDescent="0.25">
      <c r="A35" t="s">
        <v>147</v>
      </c>
      <c r="B35" s="1">
        <v>46081</v>
      </c>
      <c r="C35" s="2">
        <v>-0.46388888888888891</v>
      </c>
      <c r="D35" t="s">
        <v>122</v>
      </c>
      <c r="E35" t="s">
        <v>95</v>
      </c>
      <c r="F35" t="s">
        <v>80</v>
      </c>
      <c r="G35" t="s">
        <v>111</v>
      </c>
      <c r="H35">
        <v>6.7</v>
      </c>
      <c r="I35">
        <v>42</v>
      </c>
      <c r="J35">
        <v>22</v>
      </c>
      <c r="K35">
        <v>572</v>
      </c>
      <c r="L35">
        <v>52</v>
      </c>
      <c r="M35">
        <v>39</v>
      </c>
      <c r="N35" t="s">
        <v>54</v>
      </c>
      <c r="O35">
        <v>4</v>
      </c>
      <c r="P35" t="s">
        <v>41</v>
      </c>
      <c r="Q35" t="s">
        <v>73</v>
      </c>
      <c r="R35">
        <v>51</v>
      </c>
      <c r="S35" t="s">
        <v>81</v>
      </c>
      <c r="T35" t="s">
        <v>97</v>
      </c>
      <c r="U35">
        <v>2026</v>
      </c>
      <c r="V35">
        <v>2</v>
      </c>
      <c r="W35" t="s">
        <v>45</v>
      </c>
      <c r="X35">
        <v>1</v>
      </c>
      <c r="Y35">
        <v>28</v>
      </c>
      <c r="Z35">
        <v>5</v>
      </c>
      <c r="AA35">
        <v>12</v>
      </c>
      <c r="AB35" t="s">
        <v>76</v>
      </c>
      <c r="AC35">
        <v>585</v>
      </c>
      <c r="AD35">
        <v>0.15952380952380951</v>
      </c>
      <c r="AE35" t="s">
        <v>46</v>
      </c>
      <c r="AF35" t="s">
        <v>59</v>
      </c>
      <c r="AG35">
        <v>20</v>
      </c>
      <c r="AH35" t="s">
        <v>68</v>
      </c>
      <c r="AI35">
        <f>--AND(OR(Dashboard!$B$4="All",Data!$E35=Dashboard!$B$4),OR(Dashboard!$D$4="All",Data!$D35=Dashboard!$D$4),OR(Dashboard!$F$4="All",Data!$F35=Dashboard!$F$4),OR(Dashboard!$J$4="All",Data!$G35=Dashboard!$J$4),OR(Dashboard!$H$4="All",Data!$N35=Dashboard!$H$4),OR(Dashboard!$L$4="All",Data!$W35=Dashboard!$L$4))</f>
        <v>1</v>
      </c>
    </row>
    <row r="36" spans="1:35" x14ac:dyDescent="0.25">
      <c r="A36" t="s">
        <v>148</v>
      </c>
      <c r="B36" s="1">
        <v>46194</v>
      </c>
      <c r="C36" s="2">
        <v>-0.55347222222222214</v>
      </c>
      <c r="D36" t="s">
        <v>134</v>
      </c>
      <c r="E36" t="s">
        <v>62</v>
      </c>
      <c r="F36" t="s">
        <v>63</v>
      </c>
      <c r="G36" t="s">
        <v>53</v>
      </c>
      <c r="H36">
        <v>2.7</v>
      </c>
      <c r="I36">
        <v>20</v>
      </c>
      <c r="J36">
        <v>25</v>
      </c>
      <c r="K36">
        <v>679</v>
      </c>
      <c r="L36">
        <v>42</v>
      </c>
      <c r="M36">
        <v>36</v>
      </c>
      <c r="N36" t="s">
        <v>40</v>
      </c>
      <c r="O36">
        <v>1</v>
      </c>
      <c r="P36" t="s">
        <v>41</v>
      </c>
      <c r="Q36" t="s">
        <v>42</v>
      </c>
      <c r="R36">
        <v>60</v>
      </c>
      <c r="S36" t="s">
        <v>145</v>
      </c>
      <c r="T36" t="s">
        <v>44</v>
      </c>
      <c r="U36">
        <v>2026</v>
      </c>
      <c r="V36">
        <v>6</v>
      </c>
      <c r="W36" t="s">
        <v>120</v>
      </c>
      <c r="X36">
        <v>2</v>
      </c>
      <c r="Y36">
        <v>21</v>
      </c>
      <c r="Z36">
        <v>3</v>
      </c>
      <c r="AA36">
        <v>10</v>
      </c>
      <c r="AB36" t="s">
        <v>76</v>
      </c>
      <c r="AC36">
        <v>685</v>
      </c>
      <c r="AD36">
        <v>0.13500000000000001</v>
      </c>
      <c r="AE36" t="s">
        <v>58</v>
      </c>
      <c r="AF36" t="s">
        <v>59</v>
      </c>
      <c r="AG36">
        <v>-5</v>
      </c>
      <c r="AH36" t="s">
        <v>48</v>
      </c>
      <c r="AI36">
        <f>--AND(OR(Dashboard!$B$4="All",Data!$E36=Dashboard!$B$4),OR(Dashboard!$D$4="All",Data!$D36=Dashboard!$D$4),OR(Dashboard!$F$4="All",Data!$F36=Dashboard!$F$4),OR(Dashboard!$J$4="All",Data!$G36=Dashboard!$J$4),OR(Dashboard!$H$4="All",Data!$N36=Dashboard!$H$4),OR(Dashboard!$L$4="All",Data!$W36=Dashboard!$L$4))</f>
        <v>1</v>
      </c>
    </row>
    <row r="37" spans="1:35" x14ac:dyDescent="0.25">
      <c r="A37" t="s">
        <v>149</v>
      </c>
      <c r="B37" s="1">
        <v>46138</v>
      </c>
      <c r="C37" s="2">
        <v>-0.32986111111111122</v>
      </c>
      <c r="D37" t="s">
        <v>90</v>
      </c>
      <c r="E37" t="s">
        <v>51</v>
      </c>
      <c r="F37" t="s">
        <v>91</v>
      </c>
      <c r="G37" t="s">
        <v>105</v>
      </c>
      <c r="H37">
        <v>2.8</v>
      </c>
      <c r="I37">
        <v>33</v>
      </c>
      <c r="J37">
        <v>25</v>
      </c>
      <c r="K37">
        <v>352</v>
      </c>
      <c r="L37">
        <v>35</v>
      </c>
      <c r="M37">
        <v>49</v>
      </c>
      <c r="N37" t="s">
        <v>65</v>
      </c>
      <c r="O37">
        <v>5</v>
      </c>
      <c r="P37" t="s">
        <v>41</v>
      </c>
      <c r="Q37" t="s">
        <v>73</v>
      </c>
      <c r="R37">
        <v>47</v>
      </c>
      <c r="S37" t="s">
        <v>145</v>
      </c>
      <c r="T37" t="s">
        <v>75</v>
      </c>
      <c r="U37">
        <v>2026</v>
      </c>
      <c r="V37">
        <v>4</v>
      </c>
      <c r="W37" t="s">
        <v>113</v>
      </c>
      <c r="X37">
        <v>2</v>
      </c>
      <c r="Y37">
        <v>26</v>
      </c>
      <c r="Z37">
        <v>4</v>
      </c>
      <c r="AA37">
        <v>16</v>
      </c>
      <c r="AB37" t="s">
        <v>57</v>
      </c>
      <c r="AC37">
        <v>338</v>
      </c>
      <c r="AD37">
        <v>8.484848484848484E-2</v>
      </c>
      <c r="AE37" t="s">
        <v>77</v>
      </c>
      <c r="AF37" t="s">
        <v>59</v>
      </c>
      <c r="AG37">
        <v>8</v>
      </c>
      <c r="AH37" t="s">
        <v>68</v>
      </c>
      <c r="AI37">
        <f>--AND(OR(Dashboard!$B$4="All",Data!$E37=Dashboard!$B$4),OR(Dashboard!$D$4="All",Data!$D37=Dashboard!$D$4),OR(Dashboard!$F$4="All",Data!$F37=Dashboard!$F$4),OR(Dashboard!$J$4="All",Data!$G37=Dashboard!$J$4),OR(Dashboard!$H$4="All",Data!$N37=Dashboard!$H$4),OR(Dashboard!$L$4="All",Data!$W37=Dashboard!$L$4))</f>
        <v>1</v>
      </c>
    </row>
    <row r="38" spans="1:35" x14ac:dyDescent="0.25">
      <c r="A38" t="s">
        <v>150</v>
      </c>
      <c r="B38" s="1">
        <v>46129</v>
      </c>
      <c r="C38" s="2">
        <v>-0.1041666666666666</v>
      </c>
      <c r="D38" t="s">
        <v>50</v>
      </c>
      <c r="E38" t="s">
        <v>100</v>
      </c>
      <c r="F38" t="s">
        <v>85</v>
      </c>
      <c r="G38" t="s">
        <v>53</v>
      </c>
      <c r="H38">
        <v>9.6999999999999993</v>
      </c>
      <c r="I38">
        <v>42</v>
      </c>
      <c r="J38">
        <v>45</v>
      </c>
      <c r="K38">
        <v>1061</v>
      </c>
      <c r="L38">
        <v>35</v>
      </c>
      <c r="M38">
        <v>88</v>
      </c>
      <c r="N38" t="s">
        <v>40</v>
      </c>
      <c r="O38">
        <v>2</v>
      </c>
      <c r="P38" t="s">
        <v>41</v>
      </c>
      <c r="Q38" t="s">
        <v>42</v>
      </c>
      <c r="R38">
        <v>54</v>
      </c>
      <c r="S38" t="s">
        <v>43</v>
      </c>
      <c r="T38" t="s">
        <v>56</v>
      </c>
      <c r="U38">
        <v>2026</v>
      </c>
      <c r="V38">
        <v>4</v>
      </c>
      <c r="W38" t="s">
        <v>113</v>
      </c>
      <c r="X38">
        <v>2</v>
      </c>
      <c r="Y38">
        <v>17</v>
      </c>
      <c r="Z38">
        <v>3</v>
      </c>
      <c r="AA38">
        <v>21</v>
      </c>
      <c r="AB38" t="s">
        <v>82</v>
      </c>
      <c r="AC38">
        <v>1008</v>
      </c>
      <c r="AD38">
        <v>0.23095238095238091</v>
      </c>
      <c r="AE38" t="s">
        <v>58</v>
      </c>
      <c r="AF38" t="s">
        <v>59</v>
      </c>
      <c r="AG38">
        <v>-3</v>
      </c>
      <c r="AH38" t="s">
        <v>48</v>
      </c>
      <c r="AI38">
        <f>--AND(OR(Dashboard!$B$4="All",Data!$E38=Dashboard!$B$4),OR(Dashboard!$D$4="All",Data!$D38=Dashboard!$D$4),OR(Dashboard!$F$4="All",Data!$F38=Dashboard!$F$4),OR(Dashboard!$J$4="All",Data!$G38=Dashboard!$J$4),OR(Dashboard!$H$4="All",Data!$N38=Dashboard!$H$4),OR(Dashboard!$L$4="All",Data!$W38=Dashboard!$L$4))</f>
        <v>1</v>
      </c>
    </row>
    <row r="39" spans="1:35" x14ac:dyDescent="0.25">
      <c r="A39" t="s">
        <v>151</v>
      </c>
      <c r="B39" s="1">
        <v>46064</v>
      </c>
      <c r="C39" s="2">
        <v>-0.14374999999999999</v>
      </c>
      <c r="D39" t="s">
        <v>134</v>
      </c>
      <c r="E39" t="s">
        <v>95</v>
      </c>
      <c r="F39" t="s">
        <v>38</v>
      </c>
      <c r="G39" t="s">
        <v>111</v>
      </c>
      <c r="H39">
        <v>9.9</v>
      </c>
      <c r="I39">
        <v>46</v>
      </c>
      <c r="J39">
        <v>39</v>
      </c>
      <c r="K39">
        <v>391</v>
      </c>
      <c r="L39">
        <v>22</v>
      </c>
      <c r="M39">
        <v>39</v>
      </c>
      <c r="N39" t="s">
        <v>86</v>
      </c>
      <c r="O39">
        <v>4</v>
      </c>
      <c r="P39" t="s">
        <v>41</v>
      </c>
      <c r="Q39" t="s">
        <v>42</v>
      </c>
      <c r="R39">
        <v>54</v>
      </c>
      <c r="S39" t="s">
        <v>55</v>
      </c>
      <c r="T39" t="s">
        <v>56</v>
      </c>
      <c r="U39">
        <v>2026</v>
      </c>
      <c r="V39">
        <v>2</v>
      </c>
      <c r="W39" t="s">
        <v>45</v>
      </c>
      <c r="X39">
        <v>1</v>
      </c>
      <c r="Y39">
        <v>11</v>
      </c>
      <c r="Z39">
        <v>3</v>
      </c>
      <c r="AA39">
        <v>20</v>
      </c>
      <c r="AB39" t="s">
        <v>82</v>
      </c>
      <c r="AC39">
        <v>374</v>
      </c>
      <c r="AD39">
        <v>0.2152173913043478</v>
      </c>
      <c r="AE39" t="s">
        <v>46</v>
      </c>
      <c r="AF39" t="s">
        <v>59</v>
      </c>
      <c r="AG39">
        <v>7</v>
      </c>
      <c r="AH39" t="s">
        <v>68</v>
      </c>
      <c r="AI39">
        <f>--AND(OR(Dashboard!$B$4="All",Data!$E39=Dashboard!$B$4),OR(Dashboard!$D$4="All",Data!$D39=Dashboard!$D$4),OR(Dashboard!$F$4="All",Data!$F39=Dashboard!$F$4),OR(Dashboard!$J$4="All",Data!$G39=Dashboard!$J$4),OR(Dashboard!$H$4="All",Data!$N39=Dashboard!$H$4),OR(Dashboard!$L$4="All",Data!$W39=Dashboard!$L$4))</f>
        <v>1</v>
      </c>
    </row>
    <row r="40" spans="1:35" x14ac:dyDescent="0.25">
      <c r="A40" t="s">
        <v>152</v>
      </c>
      <c r="B40" s="1">
        <v>46152</v>
      </c>
      <c r="C40" s="2">
        <v>-0.50694444444444442</v>
      </c>
      <c r="D40" t="s">
        <v>126</v>
      </c>
      <c r="E40" t="s">
        <v>131</v>
      </c>
      <c r="F40" t="s">
        <v>143</v>
      </c>
      <c r="G40" t="s">
        <v>39</v>
      </c>
      <c r="H40">
        <v>9.3000000000000007</v>
      </c>
      <c r="I40">
        <v>40</v>
      </c>
      <c r="J40">
        <v>45</v>
      </c>
      <c r="K40">
        <v>665</v>
      </c>
      <c r="L40">
        <v>34</v>
      </c>
      <c r="M40">
        <v>174</v>
      </c>
      <c r="N40" t="s">
        <v>54</v>
      </c>
      <c r="O40">
        <v>5</v>
      </c>
      <c r="P40" t="s">
        <v>41</v>
      </c>
      <c r="Q40" t="s">
        <v>42</v>
      </c>
      <c r="R40">
        <v>60</v>
      </c>
      <c r="S40" t="s">
        <v>145</v>
      </c>
      <c r="T40" t="s">
        <v>75</v>
      </c>
      <c r="U40">
        <v>2026</v>
      </c>
      <c r="V40">
        <v>5</v>
      </c>
      <c r="W40" t="s">
        <v>88</v>
      </c>
      <c r="X40">
        <v>2</v>
      </c>
      <c r="Y40">
        <v>10</v>
      </c>
      <c r="Z40">
        <v>2</v>
      </c>
      <c r="AA40">
        <v>11</v>
      </c>
      <c r="AB40" t="s">
        <v>76</v>
      </c>
      <c r="AC40">
        <v>525</v>
      </c>
      <c r="AD40">
        <v>0.23250000000000001</v>
      </c>
      <c r="AE40" t="s">
        <v>77</v>
      </c>
      <c r="AF40" t="s">
        <v>59</v>
      </c>
      <c r="AG40">
        <v>-5</v>
      </c>
      <c r="AH40" t="s">
        <v>48</v>
      </c>
      <c r="AI40">
        <f>--AND(OR(Dashboard!$B$4="All",Data!$E40=Dashboard!$B$4),OR(Dashboard!$D$4="All",Data!$D40=Dashboard!$D$4),OR(Dashboard!$F$4="All",Data!$F40=Dashboard!$F$4),OR(Dashboard!$J$4="All",Data!$G40=Dashboard!$J$4),OR(Dashboard!$H$4="All",Data!$N40=Dashboard!$H$4),OR(Dashboard!$L$4="All",Data!$W40=Dashboard!$L$4))</f>
        <v>1</v>
      </c>
    </row>
    <row r="41" spans="1:35" x14ac:dyDescent="0.25">
      <c r="A41" t="s">
        <v>153</v>
      </c>
      <c r="B41" s="1">
        <v>46094</v>
      </c>
      <c r="C41" s="2">
        <v>-0.32222222222222219</v>
      </c>
      <c r="D41" t="s">
        <v>126</v>
      </c>
      <c r="E41" t="s">
        <v>129</v>
      </c>
      <c r="F41" t="s">
        <v>96</v>
      </c>
      <c r="G41" t="s">
        <v>111</v>
      </c>
      <c r="H41">
        <v>2</v>
      </c>
      <c r="I41">
        <v>45</v>
      </c>
      <c r="J41">
        <v>35</v>
      </c>
      <c r="K41">
        <v>885</v>
      </c>
      <c r="L41">
        <v>32</v>
      </c>
      <c r="M41">
        <v>162</v>
      </c>
      <c r="N41" t="s">
        <v>40</v>
      </c>
      <c r="O41">
        <v>1</v>
      </c>
      <c r="P41" t="s">
        <v>135</v>
      </c>
      <c r="Q41" t="s">
        <v>42</v>
      </c>
      <c r="R41">
        <v>39</v>
      </c>
      <c r="S41" t="s">
        <v>43</v>
      </c>
      <c r="T41" t="s">
        <v>75</v>
      </c>
      <c r="U41">
        <v>2026</v>
      </c>
      <c r="V41">
        <v>3</v>
      </c>
      <c r="W41" t="s">
        <v>66</v>
      </c>
      <c r="X41">
        <v>1</v>
      </c>
      <c r="Y41">
        <v>13</v>
      </c>
      <c r="Z41">
        <v>3</v>
      </c>
      <c r="AA41">
        <v>16</v>
      </c>
      <c r="AB41" t="s">
        <v>57</v>
      </c>
      <c r="AC41">
        <v>755</v>
      </c>
      <c r="AD41">
        <v>4.4444444444444453E-2</v>
      </c>
      <c r="AE41" t="s">
        <v>58</v>
      </c>
      <c r="AF41" t="s">
        <v>47</v>
      </c>
      <c r="AG41">
        <v>10</v>
      </c>
      <c r="AH41" t="s">
        <v>68</v>
      </c>
      <c r="AI41">
        <f>--AND(OR(Dashboard!$B$4="All",Data!$E41=Dashboard!$B$4),OR(Dashboard!$D$4="All",Data!$D41=Dashboard!$D$4),OR(Dashboard!$F$4="All",Data!$F41=Dashboard!$F$4),OR(Dashboard!$J$4="All",Data!$G41=Dashboard!$J$4),OR(Dashboard!$H$4="All",Data!$N41=Dashboard!$H$4),OR(Dashboard!$L$4="All",Data!$W41=Dashboard!$L$4))</f>
        <v>1</v>
      </c>
    </row>
    <row r="42" spans="1:35" x14ac:dyDescent="0.25">
      <c r="A42" t="s">
        <v>154</v>
      </c>
      <c r="B42" s="1">
        <v>46118</v>
      </c>
      <c r="C42" s="2">
        <v>-0.2368055555555556</v>
      </c>
      <c r="D42" t="s">
        <v>126</v>
      </c>
      <c r="E42" t="s">
        <v>51</v>
      </c>
      <c r="F42" t="s">
        <v>85</v>
      </c>
      <c r="G42" t="s">
        <v>39</v>
      </c>
      <c r="H42">
        <v>11.6</v>
      </c>
      <c r="I42">
        <v>60</v>
      </c>
      <c r="J42">
        <v>45</v>
      </c>
      <c r="K42">
        <v>236</v>
      </c>
      <c r="L42">
        <v>40</v>
      </c>
      <c r="M42">
        <v>8</v>
      </c>
      <c r="N42" t="s">
        <v>65</v>
      </c>
      <c r="O42">
        <v>2</v>
      </c>
      <c r="P42" t="s">
        <v>41</v>
      </c>
      <c r="Q42" t="s">
        <v>42</v>
      </c>
      <c r="R42">
        <v>22</v>
      </c>
      <c r="S42" t="s">
        <v>74</v>
      </c>
      <c r="T42" t="s">
        <v>56</v>
      </c>
      <c r="U42">
        <v>2026</v>
      </c>
      <c r="V42">
        <v>4</v>
      </c>
      <c r="W42" t="s">
        <v>113</v>
      </c>
      <c r="X42">
        <v>2</v>
      </c>
      <c r="Y42">
        <v>6</v>
      </c>
      <c r="Z42">
        <v>2</v>
      </c>
      <c r="AA42">
        <v>18</v>
      </c>
      <c r="AB42" t="s">
        <v>57</v>
      </c>
      <c r="AC42">
        <v>268</v>
      </c>
      <c r="AD42">
        <v>0.1933333333333333</v>
      </c>
      <c r="AE42" t="s">
        <v>58</v>
      </c>
      <c r="AF42" t="s">
        <v>114</v>
      </c>
      <c r="AG42">
        <v>15</v>
      </c>
      <c r="AH42" t="s">
        <v>68</v>
      </c>
      <c r="AI42">
        <f>--AND(OR(Dashboard!$B$4="All",Data!$E42=Dashboard!$B$4),OR(Dashboard!$D$4="All",Data!$D42=Dashboard!$D$4),OR(Dashboard!$F$4="All",Data!$F42=Dashboard!$F$4),OR(Dashboard!$J$4="All",Data!$G42=Dashboard!$J$4),OR(Dashboard!$H$4="All",Data!$N42=Dashboard!$H$4),OR(Dashboard!$L$4="All",Data!$W42=Dashboard!$L$4))</f>
        <v>1</v>
      </c>
    </row>
    <row r="43" spans="1:35" x14ac:dyDescent="0.25">
      <c r="A43" t="s">
        <v>155</v>
      </c>
      <c r="B43" s="1">
        <v>46132</v>
      </c>
      <c r="C43" s="2">
        <v>-7.638888888888884E-2</v>
      </c>
      <c r="D43" t="s">
        <v>156</v>
      </c>
      <c r="E43" t="s">
        <v>37</v>
      </c>
      <c r="F43" t="s">
        <v>143</v>
      </c>
      <c r="G43" t="s">
        <v>119</v>
      </c>
      <c r="H43">
        <v>4.5</v>
      </c>
      <c r="I43">
        <v>39</v>
      </c>
      <c r="J43">
        <v>23</v>
      </c>
      <c r="K43">
        <v>311</v>
      </c>
      <c r="L43">
        <v>20</v>
      </c>
      <c r="M43">
        <v>161</v>
      </c>
      <c r="N43" t="s">
        <v>65</v>
      </c>
      <c r="O43">
        <v>1</v>
      </c>
      <c r="P43" t="s">
        <v>41</v>
      </c>
      <c r="Q43" t="s">
        <v>73</v>
      </c>
      <c r="R43">
        <v>26</v>
      </c>
      <c r="S43" t="s">
        <v>74</v>
      </c>
      <c r="T43" t="s">
        <v>75</v>
      </c>
      <c r="U43">
        <v>2026</v>
      </c>
      <c r="V43">
        <v>4</v>
      </c>
      <c r="W43" t="s">
        <v>113</v>
      </c>
      <c r="X43">
        <v>2</v>
      </c>
      <c r="Y43">
        <v>20</v>
      </c>
      <c r="Z43">
        <v>4</v>
      </c>
      <c r="AA43">
        <v>22</v>
      </c>
      <c r="AB43" t="s">
        <v>82</v>
      </c>
      <c r="AC43">
        <v>170</v>
      </c>
      <c r="AD43">
        <v>0.1153846153846154</v>
      </c>
      <c r="AE43" t="s">
        <v>58</v>
      </c>
      <c r="AF43" t="s">
        <v>67</v>
      </c>
      <c r="AG43">
        <v>16</v>
      </c>
      <c r="AH43" t="s">
        <v>68</v>
      </c>
      <c r="AI43">
        <f>--AND(OR(Dashboard!$B$4="All",Data!$E43=Dashboard!$B$4),OR(Dashboard!$D$4="All",Data!$D43=Dashboard!$D$4),OR(Dashboard!$F$4="All",Data!$F43=Dashboard!$F$4),OR(Dashboard!$J$4="All",Data!$G43=Dashboard!$J$4),OR(Dashboard!$H$4="All",Data!$N43=Dashboard!$H$4),OR(Dashboard!$L$4="All",Data!$W43=Dashboard!$L$4))</f>
        <v>1</v>
      </c>
    </row>
    <row r="44" spans="1:35" x14ac:dyDescent="0.25">
      <c r="A44" t="s">
        <v>157</v>
      </c>
      <c r="B44" s="1">
        <v>46067</v>
      </c>
      <c r="C44" s="2">
        <v>-0.55972222222222223</v>
      </c>
      <c r="D44" t="s">
        <v>99</v>
      </c>
      <c r="E44" t="s">
        <v>140</v>
      </c>
      <c r="F44" t="s">
        <v>72</v>
      </c>
      <c r="G44" t="s">
        <v>105</v>
      </c>
      <c r="H44">
        <v>12.5</v>
      </c>
      <c r="I44">
        <v>45</v>
      </c>
      <c r="J44">
        <v>42</v>
      </c>
      <c r="K44">
        <v>675</v>
      </c>
      <c r="L44">
        <v>28</v>
      </c>
      <c r="M44">
        <v>8</v>
      </c>
      <c r="N44" t="s">
        <v>40</v>
      </c>
      <c r="O44">
        <v>4</v>
      </c>
      <c r="P44" t="s">
        <v>41</v>
      </c>
      <c r="Q44" t="s">
        <v>42</v>
      </c>
      <c r="R44">
        <v>43</v>
      </c>
      <c r="S44" t="s">
        <v>81</v>
      </c>
      <c r="T44" t="s">
        <v>44</v>
      </c>
      <c r="U44">
        <v>2026</v>
      </c>
      <c r="V44">
        <v>2</v>
      </c>
      <c r="W44" t="s">
        <v>45</v>
      </c>
      <c r="X44">
        <v>1</v>
      </c>
      <c r="Y44">
        <v>14</v>
      </c>
      <c r="Z44">
        <v>3</v>
      </c>
      <c r="AA44">
        <v>10</v>
      </c>
      <c r="AB44" t="s">
        <v>76</v>
      </c>
      <c r="AC44">
        <v>695</v>
      </c>
      <c r="AD44">
        <v>0.27777777777777779</v>
      </c>
      <c r="AE44" t="s">
        <v>46</v>
      </c>
      <c r="AF44" t="s">
        <v>47</v>
      </c>
      <c r="AG44">
        <v>3</v>
      </c>
      <c r="AH44" t="s">
        <v>68</v>
      </c>
      <c r="AI44">
        <f>--AND(OR(Dashboard!$B$4="All",Data!$E44=Dashboard!$B$4),OR(Dashboard!$D$4="All",Data!$D44=Dashboard!$D$4),OR(Dashboard!$F$4="All",Data!$F44=Dashboard!$F$4),OR(Dashboard!$J$4="All",Data!$G44=Dashboard!$J$4),OR(Dashboard!$H$4="All",Data!$N44=Dashboard!$H$4),OR(Dashboard!$L$4="All",Data!$W44=Dashboard!$L$4))</f>
        <v>1</v>
      </c>
    </row>
    <row r="45" spans="1:35" x14ac:dyDescent="0.25">
      <c r="A45" t="s">
        <v>158</v>
      </c>
      <c r="B45" s="1">
        <v>46191</v>
      </c>
      <c r="C45" s="2">
        <v>-0.18402777777777779</v>
      </c>
      <c r="D45" t="s">
        <v>70</v>
      </c>
      <c r="E45" t="s">
        <v>62</v>
      </c>
      <c r="F45" t="s">
        <v>143</v>
      </c>
      <c r="G45" t="s">
        <v>53</v>
      </c>
      <c r="H45">
        <v>4.3</v>
      </c>
      <c r="I45">
        <v>49</v>
      </c>
      <c r="J45">
        <v>39</v>
      </c>
      <c r="K45">
        <v>184</v>
      </c>
      <c r="L45">
        <v>27</v>
      </c>
      <c r="M45">
        <v>32</v>
      </c>
      <c r="N45" t="s">
        <v>86</v>
      </c>
      <c r="O45">
        <v>3</v>
      </c>
      <c r="P45" t="s">
        <v>41</v>
      </c>
      <c r="Q45" t="s">
        <v>42</v>
      </c>
      <c r="R45">
        <v>47</v>
      </c>
      <c r="S45" t="s">
        <v>87</v>
      </c>
      <c r="T45" t="s">
        <v>56</v>
      </c>
      <c r="U45">
        <v>2026</v>
      </c>
      <c r="V45">
        <v>6</v>
      </c>
      <c r="W45" t="s">
        <v>120</v>
      </c>
      <c r="X45">
        <v>2</v>
      </c>
      <c r="Y45">
        <v>18</v>
      </c>
      <c r="Z45">
        <v>3</v>
      </c>
      <c r="AA45">
        <v>19</v>
      </c>
      <c r="AB45" t="s">
        <v>82</v>
      </c>
      <c r="AC45">
        <v>179</v>
      </c>
      <c r="AD45">
        <v>8.7755102040816324E-2</v>
      </c>
      <c r="AE45" t="s">
        <v>109</v>
      </c>
      <c r="AF45" t="s">
        <v>59</v>
      </c>
      <c r="AG45">
        <v>10</v>
      </c>
      <c r="AH45" t="s">
        <v>68</v>
      </c>
      <c r="AI45">
        <f>--AND(OR(Dashboard!$B$4="All",Data!$E45=Dashboard!$B$4),OR(Dashboard!$D$4="All",Data!$D45=Dashboard!$D$4),OR(Dashboard!$F$4="All",Data!$F45=Dashboard!$F$4),OR(Dashboard!$J$4="All",Data!$G45=Dashboard!$J$4),OR(Dashboard!$H$4="All",Data!$N45=Dashboard!$H$4),OR(Dashboard!$L$4="All",Data!$W45=Dashboard!$L$4))</f>
        <v>1</v>
      </c>
    </row>
    <row r="46" spans="1:35" x14ac:dyDescent="0.25">
      <c r="A46" t="s">
        <v>159</v>
      </c>
      <c r="B46" s="1">
        <v>46193</v>
      </c>
      <c r="C46" s="2">
        <v>-3.472222222222221E-2</v>
      </c>
      <c r="D46" t="s">
        <v>107</v>
      </c>
      <c r="E46" t="s">
        <v>37</v>
      </c>
      <c r="F46" t="s">
        <v>38</v>
      </c>
      <c r="G46" t="s">
        <v>111</v>
      </c>
      <c r="H46">
        <v>10.199999999999999</v>
      </c>
      <c r="I46">
        <v>29</v>
      </c>
      <c r="J46">
        <v>27</v>
      </c>
      <c r="K46">
        <v>261</v>
      </c>
      <c r="L46">
        <v>44</v>
      </c>
      <c r="M46">
        <v>189</v>
      </c>
      <c r="N46" t="s">
        <v>40</v>
      </c>
      <c r="O46">
        <v>1</v>
      </c>
      <c r="P46" t="s">
        <v>41</v>
      </c>
      <c r="Q46" t="s">
        <v>73</v>
      </c>
      <c r="R46">
        <v>51</v>
      </c>
      <c r="S46" t="s">
        <v>81</v>
      </c>
      <c r="T46" t="s">
        <v>75</v>
      </c>
      <c r="U46">
        <v>2026</v>
      </c>
      <c r="V46">
        <v>6</v>
      </c>
      <c r="W46" t="s">
        <v>120</v>
      </c>
      <c r="X46">
        <v>2</v>
      </c>
      <c r="Y46">
        <v>20</v>
      </c>
      <c r="Z46">
        <v>3</v>
      </c>
      <c r="AA46">
        <v>23</v>
      </c>
      <c r="AB46" t="s">
        <v>93</v>
      </c>
      <c r="AC46">
        <v>116</v>
      </c>
      <c r="AD46">
        <v>0.35172413793103452</v>
      </c>
      <c r="AE46" t="s">
        <v>58</v>
      </c>
      <c r="AF46" t="s">
        <v>59</v>
      </c>
      <c r="AG46">
        <v>2</v>
      </c>
      <c r="AH46" t="s">
        <v>68</v>
      </c>
      <c r="AI46">
        <f>--AND(OR(Dashboard!$B$4="All",Data!$E46=Dashboard!$B$4),OR(Dashboard!$D$4="All",Data!$D46=Dashboard!$D$4),OR(Dashboard!$F$4="All",Data!$F46=Dashboard!$F$4),OR(Dashboard!$J$4="All",Data!$G46=Dashboard!$J$4),OR(Dashboard!$H$4="All",Data!$N46=Dashboard!$H$4),OR(Dashboard!$L$4="All",Data!$W46=Dashboard!$L$4))</f>
        <v>1</v>
      </c>
    </row>
    <row r="47" spans="1:35" x14ac:dyDescent="0.25">
      <c r="A47" t="s">
        <v>160</v>
      </c>
      <c r="B47" s="1">
        <v>46031</v>
      </c>
      <c r="C47" s="2">
        <v>-0.46736111111111112</v>
      </c>
      <c r="D47" t="s">
        <v>156</v>
      </c>
      <c r="E47" t="s">
        <v>100</v>
      </c>
      <c r="F47" t="s">
        <v>52</v>
      </c>
      <c r="G47" t="s">
        <v>39</v>
      </c>
      <c r="H47">
        <v>7.3</v>
      </c>
      <c r="I47">
        <v>36</v>
      </c>
      <c r="J47">
        <v>22</v>
      </c>
      <c r="K47">
        <v>739</v>
      </c>
      <c r="L47">
        <v>46</v>
      </c>
      <c r="M47">
        <v>15</v>
      </c>
      <c r="N47" t="s">
        <v>86</v>
      </c>
      <c r="O47">
        <v>4</v>
      </c>
      <c r="P47" t="s">
        <v>41</v>
      </c>
      <c r="Q47" t="s">
        <v>42</v>
      </c>
      <c r="R47">
        <v>38</v>
      </c>
      <c r="S47" t="s">
        <v>43</v>
      </c>
      <c r="T47" t="s">
        <v>97</v>
      </c>
      <c r="U47">
        <v>2026</v>
      </c>
      <c r="V47">
        <v>1</v>
      </c>
      <c r="W47" t="s">
        <v>102</v>
      </c>
      <c r="X47">
        <v>1</v>
      </c>
      <c r="Y47">
        <v>9</v>
      </c>
      <c r="Z47">
        <v>2</v>
      </c>
      <c r="AA47">
        <v>12</v>
      </c>
      <c r="AB47" t="s">
        <v>76</v>
      </c>
      <c r="AC47">
        <v>770</v>
      </c>
      <c r="AD47">
        <v>0.20277777777777781</v>
      </c>
      <c r="AE47" t="s">
        <v>46</v>
      </c>
      <c r="AF47" t="s">
        <v>47</v>
      </c>
      <c r="AG47">
        <v>14</v>
      </c>
      <c r="AH47" t="s">
        <v>68</v>
      </c>
      <c r="AI47">
        <f>--AND(OR(Dashboard!$B$4="All",Data!$E47=Dashboard!$B$4),OR(Dashboard!$D$4="All",Data!$D47=Dashboard!$D$4),OR(Dashboard!$F$4="All",Data!$F47=Dashboard!$F$4),OR(Dashboard!$J$4="All",Data!$G47=Dashboard!$J$4),OR(Dashboard!$H$4="All",Data!$N47=Dashboard!$H$4),OR(Dashboard!$L$4="All",Data!$W47=Dashboard!$L$4))</f>
        <v>1</v>
      </c>
    </row>
    <row r="48" spans="1:35" x14ac:dyDescent="0.25">
      <c r="A48" t="s">
        <v>161</v>
      </c>
      <c r="B48" s="1">
        <v>46192</v>
      </c>
      <c r="C48" s="2">
        <v>-0.1354166666666666</v>
      </c>
      <c r="D48" t="s">
        <v>50</v>
      </c>
      <c r="E48" t="s">
        <v>108</v>
      </c>
      <c r="F48" t="s">
        <v>143</v>
      </c>
      <c r="G48" t="s">
        <v>119</v>
      </c>
      <c r="H48">
        <v>10.3</v>
      </c>
      <c r="I48">
        <v>62</v>
      </c>
      <c r="J48">
        <v>44</v>
      </c>
      <c r="K48">
        <v>407</v>
      </c>
      <c r="L48">
        <v>21</v>
      </c>
      <c r="M48">
        <v>196</v>
      </c>
      <c r="N48" t="s">
        <v>86</v>
      </c>
      <c r="O48">
        <v>3</v>
      </c>
      <c r="P48" t="s">
        <v>41</v>
      </c>
      <c r="Q48" t="s">
        <v>73</v>
      </c>
      <c r="R48">
        <v>25</v>
      </c>
      <c r="S48" t="s">
        <v>43</v>
      </c>
      <c r="T48" t="s">
        <v>56</v>
      </c>
      <c r="U48">
        <v>2026</v>
      </c>
      <c r="V48">
        <v>6</v>
      </c>
      <c r="W48" t="s">
        <v>120</v>
      </c>
      <c r="X48">
        <v>2</v>
      </c>
      <c r="Y48">
        <v>19</v>
      </c>
      <c r="Z48">
        <v>3</v>
      </c>
      <c r="AA48">
        <v>20</v>
      </c>
      <c r="AB48" t="s">
        <v>82</v>
      </c>
      <c r="AC48">
        <v>232</v>
      </c>
      <c r="AD48">
        <v>0.1661290322580645</v>
      </c>
      <c r="AE48" t="s">
        <v>109</v>
      </c>
      <c r="AF48" t="s">
        <v>114</v>
      </c>
      <c r="AG48">
        <v>18</v>
      </c>
      <c r="AH48" t="s">
        <v>68</v>
      </c>
      <c r="AI48">
        <f>--AND(OR(Dashboard!$B$4="All",Data!$E48=Dashboard!$B$4),OR(Dashboard!$D$4="All",Data!$D48=Dashboard!$D$4),OR(Dashboard!$F$4="All",Data!$F48=Dashboard!$F$4),OR(Dashboard!$J$4="All",Data!$G48=Dashboard!$J$4),OR(Dashboard!$H$4="All",Data!$N48=Dashboard!$H$4),OR(Dashboard!$L$4="All",Data!$W48=Dashboard!$L$4))</f>
        <v>1</v>
      </c>
    </row>
    <row r="49" spans="1:35" x14ac:dyDescent="0.25">
      <c r="A49" t="s">
        <v>162</v>
      </c>
      <c r="B49" s="1">
        <v>46095</v>
      </c>
      <c r="C49" s="2">
        <v>-0.21944444444444439</v>
      </c>
      <c r="D49" t="s">
        <v>61</v>
      </c>
      <c r="E49" t="s">
        <v>129</v>
      </c>
      <c r="F49" t="s">
        <v>72</v>
      </c>
      <c r="G49" t="s">
        <v>111</v>
      </c>
      <c r="H49">
        <v>9.6</v>
      </c>
      <c r="I49">
        <v>46</v>
      </c>
      <c r="J49">
        <v>32</v>
      </c>
      <c r="K49">
        <v>771</v>
      </c>
      <c r="L49">
        <v>51</v>
      </c>
      <c r="M49">
        <v>168</v>
      </c>
      <c r="N49" t="s">
        <v>65</v>
      </c>
      <c r="O49">
        <v>5</v>
      </c>
      <c r="P49" t="s">
        <v>41</v>
      </c>
      <c r="Q49" t="s">
        <v>42</v>
      </c>
      <c r="R49">
        <v>54</v>
      </c>
      <c r="S49" t="s">
        <v>81</v>
      </c>
      <c r="T49" t="s">
        <v>56</v>
      </c>
      <c r="U49">
        <v>2026</v>
      </c>
      <c r="V49">
        <v>3</v>
      </c>
      <c r="W49" t="s">
        <v>66</v>
      </c>
      <c r="X49">
        <v>1</v>
      </c>
      <c r="Y49">
        <v>14</v>
      </c>
      <c r="Z49">
        <v>3</v>
      </c>
      <c r="AA49">
        <v>18</v>
      </c>
      <c r="AB49" t="s">
        <v>57</v>
      </c>
      <c r="AC49">
        <v>654</v>
      </c>
      <c r="AD49">
        <v>0.208695652173913</v>
      </c>
      <c r="AE49" t="s">
        <v>77</v>
      </c>
      <c r="AF49" t="s">
        <v>59</v>
      </c>
      <c r="AG49">
        <v>14</v>
      </c>
      <c r="AH49" t="s">
        <v>68</v>
      </c>
      <c r="AI49">
        <f>--AND(OR(Dashboard!$B$4="All",Data!$E49=Dashboard!$B$4),OR(Dashboard!$D$4="All",Data!$D49=Dashboard!$D$4),OR(Dashboard!$F$4="All",Data!$F49=Dashboard!$F$4),OR(Dashboard!$J$4="All",Data!$G49=Dashboard!$J$4),OR(Dashboard!$H$4="All",Data!$N49=Dashboard!$H$4),OR(Dashboard!$L$4="All",Data!$W49=Dashboard!$L$4))</f>
        <v>1</v>
      </c>
    </row>
    <row r="50" spans="1:35" x14ac:dyDescent="0.25">
      <c r="A50" t="s">
        <v>163</v>
      </c>
      <c r="B50" s="1">
        <v>46154</v>
      </c>
      <c r="C50" s="2">
        <v>-0.43541666666666667</v>
      </c>
      <c r="D50" t="s">
        <v>36</v>
      </c>
      <c r="E50" t="s">
        <v>51</v>
      </c>
      <c r="F50" t="s">
        <v>38</v>
      </c>
      <c r="G50" t="s">
        <v>111</v>
      </c>
      <c r="H50">
        <v>4.8</v>
      </c>
      <c r="I50">
        <v>34</v>
      </c>
      <c r="J50">
        <v>21</v>
      </c>
      <c r="K50">
        <v>170</v>
      </c>
      <c r="L50">
        <v>21</v>
      </c>
      <c r="M50">
        <v>130</v>
      </c>
      <c r="N50" t="s">
        <v>65</v>
      </c>
      <c r="O50">
        <v>5</v>
      </c>
      <c r="P50" t="s">
        <v>41</v>
      </c>
      <c r="Q50" t="s">
        <v>42</v>
      </c>
      <c r="R50">
        <v>43</v>
      </c>
      <c r="S50" t="s">
        <v>127</v>
      </c>
      <c r="T50" t="s">
        <v>97</v>
      </c>
      <c r="U50">
        <v>2026</v>
      </c>
      <c r="V50">
        <v>5</v>
      </c>
      <c r="W50" t="s">
        <v>88</v>
      </c>
      <c r="X50">
        <v>2</v>
      </c>
      <c r="Y50">
        <v>12</v>
      </c>
      <c r="Z50">
        <v>3</v>
      </c>
      <c r="AA50">
        <v>13</v>
      </c>
      <c r="AB50" t="s">
        <v>76</v>
      </c>
      <c r="AC50">
        <v>61</v>
      </c>
      <c r="AD50">
        <v>0.14117647058823529</v>
      </c>
      <c r="AE50" t="s">
        <v>77</v>
      </c>
      <c r="AF50" t="s">
        <v>47</v>
      </c>
      <c r="AG50">
        <v>13</v>
      </c>
      <c r="AH50" t="s">
        <v>68</v>
      </c>
      <c r="AI50">
        <f>--AND(OR(Dashboard!$B$4="All",Data!$E50=Dashboard!$B$4),OR(Dashboard!$D$4="All",Data!$D50=Dashboard!$D$4),OR(Dashboard!$F$4="All",Data!$F50=Dashboard!$F$4),OR(Dashboard!$J$4="All",Data!$G50=Dashboard!$J$4),OR(Dashboard!$H$4="All",Data!$N50=Dashboard!$H$4),OR(Dashboard!$L$4="All",Data!$W50=Dashboard!$L$4))</f>
        <v>1</v>
      </c>
    </row>
    <row r="51" spans="1:35" x14ac:dyDescent="0.25">
      <c r="A51" t="s">
        <v>164</v>
      </c>
      <c r="B51" s="1">
        <v>46091</v>
      </c>
      <c r="C51" s="2">
        <v>-0.2479166666666667</v>
      </c>
      <c r="D51" t="s">
        <v>107</v>
      </c>
      <c r="E51" t="s">
        <v>37</v>
      </c>
      <c r="F51" t="s">
        <v>63</v>
      </c>
      <c r="G51" t="s">
        <v>64</v>
      </c>
      <c r="H51">
        <v>6.2</v>
      </c>
      <c r="I51">
        <v>28</v>
      </c>
      <c r="J51">
        <v>29</v>
      </c>
      <c r="K51">
        <v>203</v>
      </c>
      <c r="L51">
        <v>23</v>
      </c>
      <c r="M51">
        <v>83</v>
      </c>
      <c r="N51" t="s">
        <v>101</v>
      </c>
      <c r="O51">
        <v>5</v>
      </c>
      <c r="P51" t="s">
        <v>41</v>
      </c>
      <c r="Q51" t="s">
        <v>42</v>
      </c>
      <c r="R51">
        <v>58</v>
      </c>
      <c r="S51" t="s">
        <v>127</v>
      </c>
      <c r="T51" t="s">
        <v>56</v>
      </c>
      <c r="U51">
        <v>2026</v>
      </c>
      <c r="V51">
        <v>3</v>
      </c>
      <c r="W51" t="s">
        <v>66</v>
      </c>
      <c r="X51">
        <v>1</v>
      </c>
      <c r="Y51">
        <v>10</v>
      </c>
      <c r="Z51">
        <v>3</v>
      </c>
      <c r="AA51">
        <v>18</v>
      </c>
      <c r="AB51" t="s">
        <v>57</v>
      </c>
      <c r="AC51">
        <v>143</v>
      </c>
      <c r="AD51">
        <v>0.22142857142857139</v>
      </c>
      <c r="AE51" t="s">
        <v>77</v>
      </c>
      <c r="AF51" t="s">
        <v>59</v>
      </c>
      <c r="AG51">
        <v>-1</v>
      </c>
      <c r="AH51" t="s">
        <v>48</v>
      </c>
      <c r="AI51">
        <f>--AND(OR(Dashboard!$B$4="All",Data!$E51=Dashboard!$B$4),OR(Dashboard!$D$4="All",Data!$D51=Dashboard!$D$4),OR(Dashboard!$F$4="All",Data!$F51=Dashboard!$F$4),OR(Dashboard!$J$4="All",Data!$G51=Dashboard!$J$4),OR(Dashboard!$H$4="All",Data!$N51=Dashboard!$H$4),OR(Dashboard!$L$4="All",Data!$W51=Dashboard!$L$4))</f>
        <v>1</v>
      </c>
    </row>
    <row r="52" spans="1:35" x14ac:dyDescent="0.25">
      <c r="A52" t="s">
        <v>165</v>
      </c>
      <c r="B52" s="1">
        <v>46040</v>
      </c>
      <c r="C52" s="2">
        <v>-0.22013888888888891</v>
      </c>
      <c r="D52" t="s">
        <v>107</v>
      </c>
      <c r="E52" t="s">
        <v>108</v>
      </c>
      <c r="F52" t="s">
        <v>80</v>
      </c>
      <c r="G52" t="s">
        <v>105</v>
      </c>
      <c r="H52">
        <v>8.6</v>
      </c>
      <c r="I52">
        <v>44</v>
      </c>
      <c r="J52">
        <v>28</v>
      </c>
      <c r="K52">
        <v>814</v>
      </c>
      <c r="L52">
        <v>35</v>
      </c>
      <c r="M52">
        <v>177</v>
      </c>
      <c r="N52" t="s">
        <v>86</v>
      </c>
      <c r="O52">
        <v>3</v>
      </c>
      <c r="P52" t="s">
        <v>41</v>
      </c>
      <c r="Q52" t="s">
        <v>73</v>
      </c>
      <c r="R52">
        <v>18</v>
      </c>
      <c r="S52" t="s">
        <v>145</v>
      </c>
      <c r="T52" t="s">
        <v>56</v>
      </c>
      <c r="U52">
        <v>2026</v>
      </c>
      <c r="V52">
        <v>1</v>
      </c>
      <c r="W52" t="s">
        <v>102</v>
      </c>
      <c r="X52">
        <v>1</v>
      </c>
      <c r="Y52">
        <v>18</v>
      </c>
      <c r="Z52">
        <v>3</v>
      </c>
      <c r="AA52">
        <v>18</v>
      </c>
      <c r="AB52" t="s">
        <v>57</v>
      </c>
      <c r="AC52">
        <v>672</v>
      </c>
      <c r="AD52">
        <v>0.19545454545454541</v>
      </c>
      <c r="AE52" t="s">
        <v>109</v>
      </c>
      <c r="AF52" t="s">
        <v>114</v>
      </c>
      <c r="AG52">
        <v>16</v>
      </c>
      <c r="AH52" t="s">
        <v>68</v>
      </c>
      <c r="AI52">
        <f>--AND(OR(Dashboard!$B$4="All",Data!$E52=Dashboard!$B$4),OR(Dashboard!$D$4="All",Data!$D52=Dashboard!$D$4),OR(Dashboard!$F$4="All",Data!$F52=Dashboard!$F$4),OR(Dashboard!$J$4="All",Data!$G52=Dashboard!$J$4),OR(Dashboard!$H$4="All",Data!$N52=Dashboard!$H$4),OR(Dashboard!$L$4="All",Data!$W52=Dashboard!$L$4))</f>
        <v>1</v>
      </c>
    </row>
    <row r="53" spans="1:35" x14ac:dyDescent="0.25">
      <c r="A53" t="s">
        <v>166</v>
      </c>
      <c r="B53" s="1">
        <v>46106</v>
      </c>
      <c r="C53" s="2">
        <v>-0.51597222222222228</v>
      </c>
      <c r="D53" t="s">
        <v>126</v>
      </c>
      <c r="E53" t="s">
        <v>108</v>
      </c>
      <c r="F53" t="s">
        <v>72</v>
      </c>
      <c r="G53" t="s">
        <v>53</v>
      </c>
      <c r="H53">
        <v>4.5999999999999996</v>
      </c>
      <c r="I53">
        <v>52</v>
      </c>
      <c r="J53">
        <v>44</v>
      </c>
      <c r="K53">
        <v>697</v>
      </c>
      <c r="L53">
        <v>51</v>
      </c>
      <c r="M53">
        <v>137</v>
      </c>
      <c r="N53" t="s">
        <v>86</v>
      </c>
      <c r="O53">
        <v>4</v>
      </c>
      <c r="P53" t="s">
        <v>41</v>
      </c>
      <c r="Q53" t="s">
        <v>73</v>
      </c>
      <c r="R53">
        <v>55</v>
      </c>
      <c r="S53" t="s">
        <v>55</v>
      </c>
      <c r="T53" t="s">
        <v>75</v>
      </c>
      <c r="U53">
        <v>2026</v>
      </c>
      <c r="V53">
        <v>3</v>
      </c>
      <c r="W53" t="s">
        <v>66</v>
      </c>
      <c r="X53">
        <v>1</v>
      </c>
      <c r="Y53">
        <v>25</v>
      </c>
      <c r="Z53">
        <v>5</v>
      </c>
      <c r="AA53">
        <v>11</v>
      </c>
      <c r="AB53" t="s">
        <v>76</v>
      </c>
      <c r="AC53">
        <v>611</v>
      </c>
      <c r="AD53">
        <v>8.8461538461538453E-2</v>
      </c>
      <c r="AE53" t="s">
        <v>46</v>
      </c>
      <c r="AF53" t="s">
        <v>59</v>
      </c>
      <c r="AG53">
        <v>8</v>
      </c>
      <c r="AH53" t="s">
        <v>68</v>
      </c>
      <c r="AI53">
        <f>--AND(OR(Dashboard!$B$4="All",Data!$E53=Dashboard!$B$4),OR(Dashboard!$D$4="All",Data!$D53=Dashboard!$D$4),OR(Dashboard!$F$4="All",Data!$F53=Dashboard!$F$4),OR(Dashboard!$J$4="All",Data!$G53=Dashboard!$J$4),OR(Dashboard!$H$4="All",Data!$N53=Dashboard!$H$4),OR(Dashboard!$L$4="All",Data!$W53=Dashboard!$L$4))</f>
        <v>1</v>
      </c>
    </row>
    <row r="54" spans="1:35" x14ac:dyDescent="0.25">
      <c r="A54" t="s">
        <v>167</v>
      </c>
      <c r="B54" s="1">
        <v>46064</v>
      </c>
      <c r="C54" s="2">
        <v>-0.56458333333333333</v>
      </c>
      <c r="D54" t="s">
        <v>126</v>
      </c>
      <c r="E54" t="s">
        <v>129</v>
      </c>
      <c r="F54" t="s">
        <v>80</v>
      </c>
      <c r="G54" t="s">
        <v>111</v>
      </c>
      <c r="H54">
        <v>12.2</v>
      </c>
      <c r="I54">
        <v>22</v>
      </c>
      <c r="J54">
        <v>27</v>
      </c>
      <c r="K54">
        <v>838</v>
      </c>
      <c r="L54">
        <v>48</v>
      </c>
      <c r="M54">
        <v>195</v>
      </c>
      <c r="N54" t="s">
        <v>40</v>
      </c>
      <c r="O54">
        <v>2</v>
      </c>
      <c r="P54" t="s">
        <v>41</v>
      </c>
      <c r="Q54" t="s">
        <v>73</v>
      </c>
      <c r="R54">
        <v>47</v>
      </c>
      <c r="S54" t="s">
        <v>55</v>
      </c>
      <c r="T54" t="s">
        <v>44</v>
      </c>
      <c r="U54">
        <v>2026</v>
      </c>
      <c r="V54">
        <v>2</v>
      </c>
      <c r="W54" t="s">
        <v>45</v>
      </c>
      <c r="X54">
        <v>1</v>
      </c>
      <c r="Y54">
        <v>11</v>
      </c>
      <c r="Z54">
        <v>3</v>
      </c>
      <c r="AA54">
        <v>10</v>
      </c>
      <c r="AB54" t="s">
        <v>76</v>
      </c>
      <c r="AC54">
        <v>691</v>
      </c>
      <c r="AD54">
        <v>0.55454545454545456</v>
      </c>
      <c r="AE54" t="s">
        <v>58</v>
      </c>
      <c r="AF54" t="s">
        <v>59</v>
      </c>
      <c r="AG54">
        <v>-5</v>
      </c>
      <c r="AH54" t="s">
        <v>48</v>
      </c>
      <c r="AI54">
        <f>--AND(OR(Dashboard!$B$4="All",Data!$E54=Dashboard!$B$4),OR(Dashboard!$D$4="All",Data!$D54=Dashboard!$D$4),OR(Dashboard!$F$4="All",Data!$F54=Dashboard!$F$4),OR(Dashboard!$J$4="All",Data!$G54=Dashboard!$J$4),OR(Dashboard!$H$4="All",Data!$N54=Dashboard!$H$4),OR(Dashboard!$L$4="All",Data!$W54=Dashboard!$L$4))</f>
        <v>1</v>
      </c>
    </row>
    <row r="55" spans="1:35" x14ac:dyDescent="0.25">
      <c r="A55" t="s">
        <v>168</v>
      </c>
      <c r="B55" s="1">
        <v>46148</v>
      </c>
      <c r="C55" s="2">
        <v>-0.27708333333333329</v>
      </c>
      <c r="D55" t="s">
        <v>90</v>
      </c>
      <c r="E55" t="s">
        <v>62</v>
      </c>
      <c r="F55" t="s">
        <v>52</v>
      </c>
      <c r="G55" t="s">
        <v>39</v>
      </c>
      <c r="H55">
        <v>7.4</v>
      </c>
      <c r="I55">
        <v>47</v>
      </c>
      <c r="J55">
        <v>27</v>
      </c>
      <c r="K55">
        <v>1152</v>
      </c>
      <c r="L55">
        <v>49</v>
      </c>
      <c r="M55">
        <v>116</v>
      </c>
      <c r="N55" t="s">
        <v>65</v>
      </c>
      <c r="O55">
        <v>4</v>
      </c>
      <c r="P55" t="s">
        <v>41</v>
      </c>
      <c r="Q55" t="s">
        <v>42</v>
      </c>
      <c r="R55">
        <v>52</v>
      </c>
      <c r="S55" t="s">
        <v>55</v>
      </c>
      <c r="T55" t="s">
        <v>75</v>
      </c>
      <c r="U55">
        <v>2026</v>
      </c>
      <c r="V55">
        <v>5</v>
      </c>
      <c r="W55" t="s">
        <v>88</v>
      </c>
      <c r="X55">
        <v>2</v>
      </c>
      <c r="Y55">
        <v>6</v>
      </c>
      <c r="Z55">
        <v>2</v>
      </c>
      <c r="AA55">
        <v>17</v>
      </c>
      <c r="AB55" t="s">
        <v>57</v>
      </c>
      <c r="AC55">
        <v>1085</v>
      </c>
      <c r="AD55">
        <v>0.1574468085106383</v>
      </c>
      <c r="AE55" t="s">
        <v>46</v>
      </c>
      <c r="AF55" t="s">
        <v>59</v>
      </c>
      <c r="AG55">
        <v>20</v>
      </c>
      <c r="AH55" t="s">
        <v>68</v>
      </c>
      <c r="AI55">
        <f>--AND(OR(Dashboard!$B$4="All",Data!$E55=Dashboard!$B$4),OR(Dashboard!$D$4="All",Data!$D55=Dashboard!$D$4),OR(Dashboard!$F$4="All",Data!$F55=Dashboard!$F$4),OR(Dashboard!$J$4="All",Data!$G55=Dashboard!$J$4),OR(Dashboard!$H$4="All",Data!$N55=Dashboard!$H$4),OR(Dashboard!$L$4="All",Data!$W55=Dashboard!$L$4))</f>
        <v>1</v>
      </c>
    </row>
    <row r="56" spans="1:35" x14ac:dyDescent="0.25">
      <c r="A56" t="s">
        <v>169</v>
      </c>
      <c r="B56" s="1">
        <v>46047</v>
      </c>
      <c r="C56" s="2">
        <v>-0.35555555555555551</v>
      </c>
      <c r="D56" t="s">
        <v>70</v>
      </c>
      <c r="E56" t="s">
        <v>71</v>
      </c>
      <c r="F56" t="s">
        <v>91</v>
      </c>
      <c r="G56" t="s">
        <v>53</v>
      </c>
      <c r="H56">
        <v>3.5</v>
      </c>
      <c r="I56">
        <v>47</v>
      </c>
      <c r="J56">
        <v>43</v>
      </c>
      <c r="K56">
        <v>894</v>
      </c>
      <c r="L56">
        <v>40</v>
      </c>
      <c r="M56">
        <v>192</v>
      </c>
      <c r="N56" t="s">
        <v>101</v>
      </c>
      <c r="O56">
        <v>2</v>
      </c>
      <c r="P56" t="s">
        <v>41</v>
      </c>
      <c r="Q56" t="s">
        <v>73</v>
      </c>
      <c r="R56">
        <v>51</v>
      </c>
      <c r="S56" t="s">
        <v>145</v>
      </c>
      <c r="T56" t="s">
        <v>75</v>
      </c>
      <c r="U56">
        <v>2026</v>
      </c>
      <c r="V56">
        <v>1</v>
      </c>
      <c r="W56" t="s">
        <v>102</v>
      </c>
      <c r="X56">
        <v>1</v>
      </c>
      <c r="Y56">
        <v>25</v>
      </c>
      <c r="Z56">
        <v>4</v>
      </c>
      <c r="AA56">
        <v>15</v>
      </c>
      <c r="AB56" t="s">
        <v>57</v>
      </c>
      <c r="AC56">
        <v>742</v>
      </c>
      <c r="AD56">
        <v>7.4468085106382975E-2</v>
      </c>
      <c r="AE56" t="s">
        <v>58</v>
      </c>
      <c r="AF56" t="s">
        <v>59</v>
      </c>
      <c r="AG56">
        <v>4</v>
      </c>
      <c r="AH56" t="s">
        <v>68</v>
      </c>
      <c r="AI56">
        <f>--AND(OR(Dashboard!$B$4="All",Data!$E56=Dashboard!$B$4),OR(Dashboard!$D$4="All",Data!$D56=Dashboard!$D$4),OR(Dashboard!$F$4="All",Data!$F56=Dashboard!$F$4),OR(Dashboard!$J$4="All",Data!$G56=Dashboard!$J$4),OR(Dashboard!$H$4="All",Data!$N56=Dashboard!$H$4),OR(Dashboard!$L$4="All",Data!$W56=Dashboard!$L$4))</f>
        <v>1</v>
      </c>
    </row>
    <row r="57" spans="1:35" x14ac:dyDescent="0.25">
      <c r="A57" t="s">
        <v>170</v>
      </c>
      <c r="B57" s="1">
        <v>46060</v>
      </c>
      <c r="C57" s="2">
        <v>-0.1152777777777778</v>
      </c>
      <c r="D57" t="s">
        <v>84</v>
      </c>
      <c r="E57" t="s">
        <v>71</v>
      </c>
      <c r="F57" t="s">
        <v>96</v>
      </c>
      <c r="G57" t="s">
        <v>53</v>
      </c>
      <c r="H57">
        <v>9.6</v>
      </c>
      <c r="I57">
        <v>35</v>
      </c>
      <c r="J57">
        <v>38</v>
      </c>
      <c r="K57">
        <v>842</v>
      </c>
      <c r="L57">
        <v>34</v>
      </c>
      <c r="M57">
        <v>48</v>
      </c>
      <c r="N57" t="s">
        <v>54</v>
      </c>
      <c r="O57">
        <v>1</v>
      </c>
      <c r="P57" t="s">
        <v>41</v>
      </c>
      <c r="Q57" t="s">
        <v>42</v>
      </c>
      <c r="R57">
        <v>51</v>
      </c>
      <c r="S57" t="s">
        <v>81</v>
      </c>
      <c r="T57" t="s">
        <v>56</v>
      </c>
      <c r="U57">
        <v>2026</v>
      </c>
      <c r="V57">
        <v>2</v>
      </c>
      <c r="W57" t="s">
        <v>45</v>
      </c>
      <c r="X57">
        <v>1</v>
      </c>
      <c r="Y57">
        <v>7</v>
      </c>
      <c r="Z57">
        <v>2</v>
      </c>
      <c r="AA57">
        <v>21</v>
      </c>
      <c r="AB57" t="s">
        <v>82</v>
      </c>
      <c r="AC57">
        <v>828</v>
      </c>
      <c r="AD57">
        <v>0.2742857142857143</v>
      </c>
      <c r="AE57" t="s">
        <v>58</v>
      </c>
      <c r="AF57" t="s">
        <v>59</v>
      </c>
      <c r="AG57">
        <v>-3</v>
      </c>
      <c r="AH57" t="s">
        <v>48</v>
      </c>
      <c r="AI57">
        <f>--AND(OR(Dashboard!$B$4="All",Data!$E57=Dashboard!$B$4),OR(Dashboard!$D$4="All",Data!$D57=Dashboard!$D$4),OR(Dashboard!$F$4="All",Data!$F57=Dashboard!$F$4),OR(Dashboard!$J$4="All",Data!$G57=Dashboard!$J$4),OR(Dashboard!$H$4="All",Data!$N57=Dashboard!$H$4),OR(Dashboard!$L$4="All",Data!$W57=Dashboard!$L$4))</f>
        <v>1</v>
      </c>
    </row>
    <row r="58" spans="1:35" x14ac:dyDescent="0.25">
      <c r="A58" t="s">
        <v>171</v>
      </c>
      <c r="B58" s="1">
        <v>46072</v>
      </c>
      <c r="C58" s="2">
        <v>-0.52152777777777781</v>
      </c>
      <c r="D58" t="s">
        <v>107</v>
      </c>
      <c r="E58" t="s">
        <v>108</v>
      </c>
      <c r="F58" t="s">
        <v>63</v>
      </c>
      <c r="G58" t="s">
        <v>39</v>
      </c>
      <c r="H58">
        <v>13.5</v>
      </c>
      <c r="I58">
        <v>28</v>
      </c>
      <c r="J58">
        <v>22</v>
      </c>
      <c r="K58">
        <v>652</v>
      </c>
      <c r="L58">
        <v>60</v>
      </c>
      <c r="M58">
        <v>155</v>
      </c>
      <c r="N58" t="s">
        <v>40</v>
      </c>
      <c r="O58">
        <v>2</v>
      </c>
      <c r="P58" t="s">
        <v>41</v>
      </c>
      <c r="Q58" t="s">
        <v>73</v>
      </c>
      <c r="R58">
        <v>57</v>
      </c>
      <c r="S58" t="s">
        <v>87</v>
      </c>
      <c r="T58" t="s">
        <v>75</v>
      </c>
      <c r="U58">
        <v>2026</v>
      </c>
      <c r="V58">
        <v>2</v>
      </c>
      <c r="W58" t="s">
        <v>45</v>
      </c>
      <c r="X58">
        <v>1</v>
      </c>
      <c r="Y58">
        <v>19</v>
      </c>
      <c r="Z58">
        <v>4</v>
      </c>
      <c r="AA58">
        <v>11</v>
      </c>
      <c r="AB58" t="s">
        <v>76</v>
      </c>
      <c r="AC58">
        <v>557</v>
      </c>
      <c r="AD58">
        <v>0.48214285714285721</v>
      </c>
      <c r="AE58" t="s">
        <v>58</v>
      </c>
      <c r="AF58" t="s">
        <v>59</v>
      </c>
      <c r="AG58">
        <v>6</v>
      </c>
      <c r="AH58" t="s">
        <v>68</v>
      </c>
      <c r="AI58">
        <f>--AND(OR(Dashboard!$B$4="All",Data!$E58=Dashboard!$B$4),OR(Dashboard!$D$4="All",Data!$D58=Dashboard!$D$4),OR(Dashboard!$F$4="All",Data!$F58=Dashboard!$F$4),OR(Dashboard!$J$4="All",Data!$G58=Dashboard!$J$4),OR(Dashboard!$H$4="All",Data!$N58=Dashboard!$H$4),OR(Dashboard!$L$4="All",Data!$W58=Dashboard!$L$4))</f>
        <v>1</v>
      </c>
    </row>
    <row r="59" spans="1:35" x14ac:dyDescent="0.25">
      <c r="A59" t="s">
        <v>172</v>
      </c>
      <c r="B59" s="1">
        <v>46193</v>
      </c>
      <c r="C59" s="2">
        <v>-0.43125000000000002</v>
      </c>
      <c r="D59" t="s">
        <v>50</v>
      </c>
      <c r="E59" t="s">
        <v>100</v>
      </c>
      <c r="F59" t="s">
        <v>80</v>
      </c>
      <c r="G59" t="s">
        <v>64</v>
      </c>
      <c r="H59">
        <v>13.1</v>
      </c>
      <c r="I59">
        <v>28</v>
      </c>
      <c r="J59">
        <v>26</v>
      </c>
      <c r="K59">
        <v>288</v>
      </c>
      <c r="L59">
        <v>55</v>
      </c>
      <c r="M59">
        <v>125</v>
      </c>
      <c r="N59" t="s">
        <v>86</v>
      </c>
      <c r="O59">
        <v>1</v>
      </c>
      <c r="P59" t="s">
        <v>41</v>
      </c>
      <c r="Q59" t="s">
        <v>42</v>
      </c>
      <c r="R59">
        <v>29</v>
      </c>
      <c r="S59" t="s">
        <v>81</v>
      </c>
      <c r="T59" t="s">
        <v>97</v>
      </c>
      <c r="U59">
        <v>2026</v>
      </c>
      <c r="V59">
        <v>6</v>
      </c>
      <c r="W59" t="s">
        <v>120</v>
      </c>
      <c r="X59">
        <v>2</v>
      </c>
      <c r="Y59">
        <v>20</v>
      </c>
      <c r="Z59">
        <v>3</v>
      </c>
      <c r="AA59">
        <v>13</v>
      </c>
      <c r="AB59" t="s">
        <v>76</v>
      </c>
      <c r="AC59">
        <v>218</v>
      </c>
      <c r="AD59">
        <v>0.46785714285714292</v>
      </c>
      <c r="AE59" t="s">
        <v>58</v>
      </c>
      <c r="AF59" t="s">
        <v>67</v>
      </c>
      <c r="AG59">
        <v>2</v>
      </c>
      <c r="AH59" t="s">
        <v>68</v>
      </c>
      <c r="AI59">
        <f>--AND(OR(Dashboard!$B$4="All",Data!$E59=Dashboard!$B$4),OR(Dashboard!$D$4="All",Data!$D59=Dashboard!$D$4),OR(Dashboard!$F$4="All",Data!$F59=Dashboard!$F$4),OR(Dashboard!$J$4="All",Data!$G59=Dashboard!$J$4),OR(Dashboard!$H$4="All",Data!$N59=Dashboard!$H$4),OR(Dashboard!$L$4="All",Data!$W59=Dashboard!$L$4))</f>
        <v>1</v>
      </c>
    </row>
    <row r="60" spans="1:35" x14ac:dyDescent="0.25">
      <c r="A60" t="s">
        <v>173</v>
      </c>
      <c r="B60" s="1">
        <v>46050</v>
      </c>
      <c r="C60" s="2">
        <v>-0.1333333333333333</v>
      </c>
      <c r="D60" t="s">
        <v>107</v>
      </c>
      <c r="E60" t="s">
        <v>108</v>
      </c>
      <c r="F60" t="s">
        <v>38</v>
      </c>
      <c r="G60" t="s">
        <v>119</v>
      </c>
      <c r="H60">
        <v>9.1999999999999993</v>
      </c>
      <c r="I60">
        <v>41</v>
      </c>
      <c r="J60">
        <v>35</v>
      </c>
      <c r="K60">
        <v>1143</v>
      </c>
      <c r="L60">
        <v>55</v>
      </c>
      <c r="M60">
        <v>43</v>
      </c>
      <c r="N60" t="s">
        <v>65</v>
      </c>
      <c r="O60">
        <v>3</v>
      </c>
      <c r="P60" t="s">
        <v>41</v>
      </c>
      <c r="Q60" t="s">
        <v>73</v>
      </c>
      <c r="R60">
        <v>43</v>
      </c>
      <c r="S60" t="s">
        <v>55</v>
      </c>
      <c r="T60" t="s">
        <v>56</v>
      </c>
      <c r="U60">
        <v>2026</v>
      </c>
      <c r="V60">
        <v>1</v>
      </c>
      <c r="W60" t="s">
        <v>102</v>
      </c>
      <c r="X60">
        <v>1</v>
      </c>
      <c r="Y60">
        <v>28</v>
      </c>
      <c r="Z60">
        <v>5</v>
      </c>
      <c r="AA60">
        <v>20</v>
      </c>
      <c r="AB60" t="s">
        <v>82</v>
      </c>
      <c r="AC60">
        <v>1155</v>
      </c>
      <c r="AD60">
        <v>0.224390243902439</v>
      </c>
      <c r="AE60" t="s">
        <v>109</v>
      </c>
      <c r="AF60" t="s">
        <v>47</v>
      </c>
      <c r="AG60">
        <v>6</v>
      </c>
      <c r="AH60" t="s">
        <v>68</v>
      </c>
      <c r="AI60">
        <f>--AND(OR(Dashboard!$B$4="All",Data!$E60=Dashboard!$B$4),OR(Dashboard!$D$4="All",Data!$D60=Dashboard!$D$4),OR(Dashboard!$F$4="All",Data!$F60=Dashboard!$F$4),OR(Dashboard!$J$4="All",Data!$G60=Dashboard!$J$4),OR(Dashboard!$H$4="All",Data!$N60=Dashboard!$H$4),OR(Dashboard!$L$4="All",Data!$W60=Dashboard!$L$4))</f>
        <v>1</v>
      </c>
    </row>
    <row r="61" spans="1:35" x14ac:dyDescent="0.25">
      <c r="A61" t="s">
        <v>174</v>
      </c>
      <c r="B61" s="1">
        <v>46023</v>
      </c>
      <c r="C61" s="2">
        <v>-6.2499999999999778E-3</v>
      </c>
      <c r="D61" t="s">
        <v>156</v>
      </c>
      <c r="E61" t="s">
        <v>51</v>
      </c>
      <c r="F61" t="s">
        <v>91</v>
      </c>
      <c r="G61" t="s">
        <v>53</v>
      </c>
      <c r="H61">
        <v>1.4</v>
      </c>
      <c r="I61">
        <v>59</v>
      </c>
      <c r="J61">
        <v>42</v>
      </c>
      <c r="K61">
        <v>707</v>
      </c>
      <c r="L61">
        <v>43</v>
      </c>
      <c r="M61">
        <v>180</v>
      </c>
      <c r="N61" t="s">
        <v>86</v>
      </c>
      <c r="O61">
        <v>3</v>
      </c>
      <c r="P61" t="s">
        <v>41</v>
      </c>
      <c r="Q61" t="s">
        <v>42</v>
      </c>
      <c r="R61">
        <v>32</v>
      </c>
      <c r="S61" t="s">
        <v>87</v>
      </c>
      <c r="T61" t="s">
        <v>75</v>
      </c>
      <c r="U61">
        <v>2026</v>
      </c>
      <c r="V61">
        <v>1</v>
      </c>
      <c r="W61" t="s">
        <v>102</v>
      </c>
      <c r="X61">
        <v>1</v>
      </c>
      <c r="Y61">
        <v>1</v>
      </c>
      <c r="Z61">
        <v>1</v>
      </c>
      <c r="AA61">
        <v>23</v>
      </c>
      <c r="AB61" t="s">
        <v>93</v>
      </c>
      <c r="AC61">
        <v>570</v>
      </c>
      <c r="AD61">
        <v>2.3728813559322031E-2</v>
      </c>
      <c r="AE61" t="s">
        <v>109</v>
      </c>
      <c r="AF61" t="s">
        <v>67</v>
      </c>
      <c r="AG61">
        <v>17</v>
      </c>
      <c r="AH61" t="s">
        <v>68</v>
      </c>
      <c r="AI61">
        <f>--AND(OR(Dashboard!$B$4="All",Data!$E61=Dashboard!$B$4),OR(Dashboard!$D$4="All",Data!$D61=Dashboard!$D$4),OR(Dashboard!$F$4="All",Data!$F61=Dashboard!$F$4),OR(Dashboard!$J$4="All",Data!$G61=Dashboard!$J$4),OR(Dashboard!$H$4="All",Data!$N61=Dashboard!$H$4),OR(Dashboard!$L$4="All",Data!$W61=Dashboard!$L$4))</f>
        <v>1</v>
      </c>
    </row>
    <row r="62" spans="1:35" x14ac:dyDescent="0.25">
      <c r="A62" t="s">
        <v>175</v>
      </c>
      <c r="B62" s="1">
        <v>46100</v>
      </c>
      <c r="C62" s="2">
        <v>-0.59513888888888888</v>
      </c>
      <c r="D62" t="s">
        <v>99</v>
      </c>
      <c r="E62" t="s">
        <v>140</v>
      </c>
      <c r="F62" t="s">
        <v>96</v>
      </c>
      <c r="G62" t="s">
        <v>119</v>
      </c>
      <c r="H62">
        <v>7.9</v>
      </c>
      <c r="I62">
        <v>60</v>
      </c>
      <c r="J62">
        <v>41</v>
      </c>
      <c r="K62">
        <v>784</v>
      </c>
      <c r="L62">
        <v>53</v>
      </c>
      <c r="M62">
        <v>21</v>
      </c>
      <c r="N62" t="s">
        <v>86</v>
      </c>
      <c r="O62">
        <v>4</v>
      </c>
      <c r="P62" t="s">
        <v>41</v>
      </c>
      <c r="Q62" t="s">
        <v>73</v>
      </c>
      <c r="R62">
        <v>41</v>
      </c>
      <c r="S62" t="s">
        <v>87</v>
      </c>
      <c r="T62" t="s">
        <v>44</v>
      </c>
      <c r="U62">
        <v>2026</v>
      </c>
      <c r="V62">
        <v>3</v>
      </c>
      <c r="W62" t="s">
        <v>66</v>
      </c>
      <c r="X62">
        <v>1</v>
      </c>
      <c r="Y62">
        <v>19</v>
      </c>
      <c r="Z62">
        <v>4</v>
      </c>
      <c r="AA62">
        <v>9</v>
      </c>
      <c r="AB62" t="s">
        <v>44</v>
      </c>
      <c r="AC62">
        <v>816</v>
      </c>
      <c r="AD62">
        <v>0.13166666666666671</v>
      </c>
      <c r="AE62" t="s">
        <v>46</v>
      </c>
      <c r="AF62" t="s">
        <v>47</v>
      </c>
      <c r="AG62">
        <v>19</v>
      </c>
      <c r="AH62" t="s">
        <v>68</v>
      </c>
      <c r="AI62">
        <f>--AND(OR(Dashboard!$B$4="All",Data!$E62=Dashboard!$B$4),OR(Dashboard!$D$4="All",Data!$D62=Dashboard!$D$4),OR(Dashboard!$F$4="All",Data!$F62=Dashboard!$F$4),OR(Dashboard!$J$4="All",Data!$G62=Dashboard!$J$4),OR(Dashboard!$H$4="All",Data!$N62=Dashboard!$H$4),OR(Dashboard!$L$4="All",Data!$W62=Dashboard!$L$4))</f>
        <v>1</v>
      </c>
    </row>
    <row r="63" spans="1:35" x14ac:dyDescent="0.25">
      <c r="A63" t="s">
        <v>176</v>
      </c>
      <c r="B63" s="1">
        <v>46056</v>
      </c>
      <c r="C63" s="2">
        <v>-0.39583333333333343</v>
      </c>
      <c r="D63" t="s">
        <v>107</v>
      </c>
      <c r="E63" t="s">
        <v>131</v>
      </c>
      <c r="F63" t="s">
        <v>63</v>
      </c>
      <c r="G63" t="s">
        <v>39</v>
      </c>
      <c r="H63">
        <v>12.4</v>
      </c>
      <c r="I63">
        <v>39</v>
      </c>
      <c r="J63">
        <v>42</v>
      </c>
      <c r="K63">
        <v>182</v>
      </c>
      <c r="L63">
        <v>22</v>
      </c>
      <c r="M63">
        <v>155</v>
      </c>
      <c r="N63" t="s">
        <v>40</v>
      </c>
      <c r="O63">
        <v>3</v>
      </c>
      <c r="P63" t="s">
        <v>41</v>
      </c>
      <c r="Q63" t="s">
        <v>42</v>
      </c>
      <c r="R63">
        <v>51</v>
      </c>
      <c r="S63" t="s">
        <v>127</v>
      </c>
      <c r="T63" t="s">
        <v>97</v>
      </c>
      <c r="U63">
        <v>2026</v>
      </c>
      <c r="V63">
        <v>2</v>
      </c>
      <c r="W63" t="s">
        <v>45</v>
      </c>
      <c r="X63">
        <v>1</v>
      </c>
      <c r="Y63">
        <v>3</v>
      </c>
      <c r="Z63">
        <v>2</v>
      </c>
      <c r="AA63">
        <v>14</v>
      </c>
      <c r="AB63" t="s">
        <v>76</v>
      </c>
      <c r="AC63">
        <v>49</v>
      </c>
      <c r="AD63">
        <v>0.31794871794871798</v>
      </c>
      <c r="AE63" t="s">
        <v>109</v>
      </c>
      <c r="AF63" t="s">
        <v>59</v>
      </c>
      <c r="AG63">
        <v>-3</v>
      </c>
      <c r="AH63" t="s">
        <v>48</v>
      </c>
      <c r="AI63">
        <f>--AND(OR(Dashboard!$B$4="All",Data!$E63=Dashboard!$B$4),OR(Dashboard!$D$4="All",Data!$D63=Dashboard!$D$4),OR(Dashboard!$F$4="All",Data!$F63=Dashboard!$F$4),OR(Dashboard!$J$4="All",Data!$G63=Dashboard!$J$4),OR(Dashboard!$H$4="All",Data!$N63=Dashboard!$H$4),OR(Dashboard!$L$4="All",Data!$W63=Dashboard!$L$4))</f>
        <v>1</v>
      </c>
    </row>
    <row r="64" spans="1:35" x14ac:dyDescent="0.25">
      <c r="A64" t="s">
        <v>177</v>
      </c>
      <c r="B64" s="1">
        <v>46040</v>
      </c>
      <c r="C64" s="2">
        <v>-1.2499999999999961E-2</v>
      </c>
      <c r="D64" t="s">
        <v>99</v>
      </c>
      <c r="E64" t="s">
        <v>71</v>
      </c>
      <c r="F64" t="s">
        <v>96</v>
      </c>
      <c r="G64" t="s">
        <v>119</v>
      </c>
      <c r="H64">
        <v>11.8</v>
      </c>
      <c r="I64">
        <v>30</v>
      </c>
      <c r="J64">
        <v>31</v>
      </c>
      <c r="K64">
        <v>971</v>
      </c>
      <c r="L64">
        <v>30</v>
      </c>
      <c r="M64">
        <v>73</v>
      </c>
      <c r="N64" t="s">
        <v>54</v>
      </c>
      <c r="O64">
        <v>1</v>
      </c>
      <c r="P64" t="s">
        <v>41</v>
      </c>
      <c r="Q64" t="s">
        <v>73</v>
      </c>
      <c r="R64">
        <v>35</v>
      </c>
      <c r="S64" t="s">
        <v>145</v>
      </c>
      <c r="T64" t="s">
        <v>75</v>
      </c>
      <c r="U64">
        <v>2026</v>
      </c>
      <c r="V64">
        <v>1</v>
      </c>
      <c r="W64" t="s">
        <v>102</v>
      </c>
      <c r="X64">
        <v>1</v>
      </c>
      <c r="Y64">
        <v>18</v>
      </c>
      <c r="Z64">
        <v>3</v>
      </c>
      <c r="AA64">
        <v>23</v>
      </c>
      <c r="AB64" t="s">
        <v>93</v>
      </c>
      <c r="AC64">
        <v>928</v>
      </c>
      <c r="AD64">
        <v>0.39333333333333342</v>
      </c>
      <c r="AE64" t="s">
        <v>58</v>
      </c>
      <c r="AF64" t="s">
        <v>67</v>
      </c>
      <c r="AG64">
        <v>-1</v>
      </c>
      <c r="AH64" t="s">
        <v>48</v>
      </c>
      <c r="AI64">
        <f>--AND(OR(Dashboard!$B$4="All",Data!$E64=Dashboard!$B$4),OR(Dashboard!$D$4="All",Data!$D64=Dashboard!$D$4),OR(Dashboard!$F$4="All",Data!$F64=Dashboard!$F$4),OR(Dashboard!$J$4="All",Data!$G64=Dashboard!$J$4),OR(Dashboard!$H$4="All",Data!$N64=Dashboard!$H$4),OR(Dashboard!$L$4="All",Data!$W64=Dashboard!$L$4))</f>
        <v>1</v>
      </c>
    </row>
    <row r="65" spans="1:35" x14ac:dyDescent="0.25">
      <c r="A65" t="s">
        <v>178</v>
      </c>
      <c r="B65" s="1">
        <v>46157</v>
      </c>
      <c r="C65" s="2">
        <v>-0.32986111111111122</v>
      </c>
      <c r="D65" t="s">
        <v>122</v>
      </c>
      <c r="E65" t="s">
        <v>95</v>
      </c>
      <c r="F65" t="s">
        <v>96</v>
      </c>
      <c r="G65" t="s">
        <v>111</v>
      </c>
      <c r="H65">
        <v>8.8000000000000007</v>
      </c>
      <c r="I65">
        <v>48</v>
      </c>
      <c r="J65">
        <v>38</v>
      </c>
      <c r="K65">
        <v>426</v>
      </c>
      <c r="L65">
        <v>54</v>
      </c>
      <c r="M65">
        <v>56</v>
      </c>
      <c r="N65" t="s">
        <v>86</v>
      </c>
      <c r="O65">
        <v>4</v>
      </c>
      <c r="P65" t="s">
        <v>41</v>
      </c>
      <c r="Q65" t="s">
        <v>73</v>
      </c>
      <c r="R65">
        <v>44</v>
      </c>
      <c r="S65" t="s">
        <v>43</v>
      </c>
      <c r="T65" t="s">
        <v>75</v>
      </c>
      <c r="U65">
        <v>2026</v>
      </c>
      <c r="V65">
        <v>5</v>
      </c>
      <c r="W65" t="s">
        <v>88</v>
      </c>
      <c r="X65">
        <v>2</v>
      </c>
      <c r="Y65">
        <v>15</v>
      </c>
      <c r="Z65">
        <v>3</v>
      </c>
      <c r="AA65">
        <v>16</v>
      </c>
      <c r="AB65" t="s">
        <v>57</v>
      </c>
      <c r="AC65">
        <v>424</v>
      </c>
      <c r="AD65">
        <v>0.18333333333333329</v>
      </c>
      <c r="AE65" t="s">
        <v>46</v>
      </c>
      <c r="AF65" t="s">
        <v>47</v>
      </c>
      <c r="AG65">
        <v>10</v>
      </c>
      <c r="AH65" t="s">
        <v>68</v>
      </c>
      <c r="AI65">
        <f>--AND(OR(Dashboard!$B$4="All",Data!$E65=Dashboard!$B$4),OR(Dashboard!$D$4="All",Data!$D65=Dashboard!$D$4),OR(Dashboard!$F$4="All",Data!$F65=Dashboard!$F$4),OR(Dashboard!$J$4="All",Data!$G65=Dashboard!$J$4),OR(Dashboard!$H$4="All",Data!$N65=Dashboard!$H$4),OR(Dashboard!$L$4="All",Data!$W65=Dashboard!$L$4))</f>
        <v>1</v>
      </c>
    </row>
    <row r="66" spans="1:35" x14ac:dyDescent="0.25">
      <c r="A66" t="s">
        <v>179</v>
      </c>
      <c r="B66" s="1">
        <v>46196</v>
      </c>
      <c r="C66" s="2">
        <v>-0.40625</v>
      </c>
      <c r="D66" t="s">
        <v>118</v>
      </c>
      <c r="E66" t="s">
        <v>51</v>
      </c>
      <c r="F66" t="s">
        <v>104</v>
      </c>
      <c r="G66" t="s">
        <v>39</v>
      </c>
      <c r="H66">
        <v>2.7</v>
      </c>
      <c r="I66">
        <v>42</v>
      </c>
      <c r="J66">
        <v>25</v>
      </c>
      <c r="K66">
        <v>937</v>
      </c>
      <c r="L66">
        <v>23</v>
      </c>
      <c r="M66">
        <v>84</v>
      </c>
      <c r="N66" t="s">
        <v>65</v>
      </c>
      <c r="O66">
        <v>5</v>
      </c>
      <c r="P66" t="s">
        <v>41</v>
      </c>
      <c r="Q66" t="s">
        <v>73</v>
      </c>
      <c r="R66">
        <v>19</v>
      </c>
      <c r="S66" t="s">
        <v>127</v>
      </c>
      <c r="T66" t="s">
        <v>97</v>
      </c>
      <c r="U66">
        <v>2026</v>
      </c>
      <c r="V66">
        <v>6</v>
      </c>
      <c r="W66" t="s">
        <v>120</v>
      </c>
      <c r="X66">
        <v>2</v>
      </c>
      <c r="Y66">
        <v>23</v>
      </c>
      <c r="Z66">
        <v>4</v>
      </c>
      <c r="AA66">
        <v>14</v>
      </c>
      <c r="AB66" t="s">
        <v>76</v>
      </c>
      <c r="AC66">
        <v>876</v>
      </c>
      <c r="AD66">
        <v>6.4285714285714293E-2</v>
      </c>
      <c r="AE66" t="s">
        <v>77</v>
      </c>
      <c r="AF66" t="s">
        <v>114</v>
      </c>
      <c r="AG66">
        <v>17</v>
      </c>
      <c r="AH66" t="s">
        <v>68</v>
      </c>
      <c r="AI66">
        <f>--AND(OR(Dashboard!$B$4="All",Data!$E66=Dashboard!$B$4),OR(Dashboard!$D$4="All",Data!$D66=Dashboard!$D$4),OR(Dashboard!$F$4="All",Data!$F66=Dashboard!$F$4),OR(Dashboard!$J$4="All",Data!$G66=Dashboard!$J$4),OR(Dashboard!$H$4="All",Data!$N66=Dashboard!$H$4),OR(Dashboard!$L$4="All",Data!$W66=Dashboard!$L$4))</f>
        <v>1</v>
      </c>
    </row>
    <row r="67" spans="1:35" x14ac:dyDescent="0.25">
      <c r="A67" t="s">
        <v>180</v>
      </c>
      <c r="B67" s="1">
        <v>46071</v>
      </c>
      <c r="C67" s="2">
        <v>-8.8888888888888906E-2</v>
      </c>
      <c r="D67" t="s">
        <v>61</v>
      </c>
      <c r="E67" t="s">
        <v>62</v>
      </c>
      <c r="F67" t="s">
        <v>85</v>
      </c>
      <c r="G67" t="s">
        <v>105</v>
      </c>
      <c r="H67">
        <v>5.3</v>
      </c>
      <c r="I67">
        <v>63</v>
      </c>
      <c r="J67">
        <v>44</v>
      </c>
      <c r="K67">
        <v>693</v>
      </c>
      <c r="L67">
        <v>34</v>
      </c>
      <c r="M67">
        <v>20</v>
      </c>
      <c r="N67" t="s">
        <v>54</v>
      </c>
      <c r="O67">
        <v>2</v>
      </c>
      <c r="P67" t="s">
        <v>41</v>
      </c>
      <c r="Q67" t="s">
        <v>42</v>
      </c>
      <c r="R67">
        <v>59</v>
      </c>
      <c r="S67" t="s">
        <v>55</v>
      </c>
      <c r="T67" t="s">
        <v>56</v>
      </c>
      <c r="U67">
        <v>2026</v>
      </c>
      <c r="V67">
        <v>2</v>
      </c>
      <c r="W67" t="s">
        <v>45</v>
      </c>
      <c r="X67">
        <v>1</v>
      </c>
      <c r="Y67">
        <v>18</v>
      </c>
      <c r="Z67">
        <v>4</v>
      </c>
      <c r="AA67">
        <v>21</v>
      </c>
      <c r="AB67" t="s">
        <v>82</v>
      </c>
      <c r="AC67">
        <v>707</v>
      </c>
      <c r="AD67">
        <v>8.412698412698412E-2</v>
      </c>
      <c r="AE67" t="s">
        <v>58</v>
      </c>
      <c r="AF67" t="s">
        <v>59</v>
      </c>
      <c r="AG67">
        <v>19</v>
      </c>
      <c r="AH67" t="s">
        <v>68</v>
      </c>
      <c r="AI67">
        <f>--AND(OR(Dashboard!$B$4="All",Data!$E67=Dashboard!$B$4),OR(Dashboard!$D$4="All",Data!$D67=Dashboard!$D$4),OR(Dashboard!$F$4="All",Data!$F67=Dashboard!$F$4),OR(Dashboard!$J$4="All",Data!$G67=Dashboard!$J$4),OR(Dashboard!$H$4="All",Data!$N67=Dashboard!$H$4),OR(Dashboard!$L$4="All",Data!$W67=Dashboard!$L$4))</f>
        <v>1</v>
      </c>
    </row>
    <row r="68" spans="1:35" x14ac:dyDescent="0.25">
      <c r="A68" t="s">
        <v>181</v>
      </c>
      <c r="B68" s="1">
        <v>46103</v>
      </c>
      <c r="C68" s="2">
        <v>-0.65277777777777779</v>
      </c>
      <c r="D68" t="s">
        <v>79</v>
      </c>
      <c r="E68" t="s">
        <v>140</v>
      </c>
      <c r="F68" t="s">
        <v>96</v>
      </c>
      <c r="G68" t="s">
        <v>53</v>
      </c>
      <c r="H68">
        <v>2.8</v>
      </c>
      <c r="I68">
        <v>49</v>
      </c>
      <c r="J68">
        <v>45</v>
      </c>
      <c r="K68">
        <v>888</v>
      </c>
      <c r="L68">
        <v>40</v>
      </c>
      <c r="M68">
        <v>83</v>
      </c>
      <c r="N68" t="s">
        <v>54</v>
      </c>
      <c r="O68">
        <v>3</v>
      </c>
      <c r="P68" t="s">
        <v>41</v>
      </c>
      <c r="Q68" t="s">
        <v>42</v>
      </c>
      <c r="R68">
        <v>33</v>
      </c>
      <c r="S68" t="s">
        <v>145</v>
      </c>
      <c r="T68" t="s">
        <v>44</v>
      </c>
      <c r="U68">
        <v>2026</v>
      </c>
      <c r="V68">
        <v>3</v>
      </c>
      <c r="W68" t="s">
        <v>66</v>
      </c>
      <c r="X68">
        <v>1</v>
      </c>
      <c r="Y68">
        <v>22</v>
      </c>
      <c r="Z68">
        <v>4</v>
      </c>
      <c r="AA68">
        <v>8</v>
      </c>
      <c r="AB68" t="s">
        <v>44</v>
      </c>
      <c r="AC68">
        <v>845</v>
      </c>
      <c r="AD68">
        <v>5.7142857142857141E-2</v>
      </c>
      <c r="AE68" t="s">
        <v>109</v>
      </c>
      <c r="AF68" t="s">
        <v>67</v>
      </c>
      <c r="AG68">
        <v>4</v>
      </c>
      <c r="AH68" t="s">
        <v>68</v>
      </c>
      <c r="AI68">
        <f>--AND(OR(Dashboard!$B$4="All",Data!$E68=Dashboard!$B$4),OR(Dashboard!$D$4="All",Data!$D68=Dashboard!$D$4),OR(Dashboard!$F$4="All",Data!$F68=Dashboard!$F$4),OR(Dashboard!$J$4="All",Data!$G68=Dashboard!$J$4),OR(Dashboard!$H$4="All",Data!$N68=Dashboard!$H$4),OR(Dashboard!$L$4="All",Data!$W68=Dashboard!$L$4))</f>
        <v>1</v>
      </c>
    </row>
    <row r="69" spans="1:35" x14ac:dyDescent="0.25">
      <c r="A69" t="s">
        <v>182</v>
      </c>
      <c r="B69" s="1">
        <v>46111</v>
      </c>
      <c r="C69" s="2">
        <v>-0.44722222222222219</v>
      </c>
      <c r="D69" t="s">
        <v>122</v>
      </c>
      <c r="E69" t="s">
        <v>51</v>
      </c>
      <c r="F69" t="s">
        <v>104</v>
      </c>
      <c r="G69" t="s">
        <v>119</v>
      </c>
      <c r="H69">
        <v>13.4</v>
      </c>
      <c r="I69">
        <v>34</v>
      </c>
      <c r="J69">
        <v>35</v>
      </c>
      <c r="K69">
        <v>1096</v>
      </c>
      <c r="L69">
        <v>50</v>
      </c>
      <c r="M69">
        <v>68</v>
      </c>
      <c r="N69" t="s">
        <v>101</v>
      </c>
      <c r="O69">
        <v>2</v>
      </c>
      <c r="P69" t="s">
        <v>41</v>
      </c>
      <c r="Q69" t="s">
        <v>73</v>
      </c>
      <c r="R69">
        <v>52</v>
      </c>
      <c r="S69" t="s">
        <v>74</v>
      </c>
      <c r="T69" t="s">
        <v>97</v>
      </c>
      <c r="U69">
        <v>2026</v>
      </c>
      <c r="V69">
        <v>3</v>
      </c>
      <c r="W69" t="s">
        <v>66</v>
      </c>
      <c r="X69">
        <v>1</v>
      </c>
      <c r="Y69">
        <v>30</v>
      </c>
      <c r="Z69">
        <v>6</v>
      </c>
      <c r="AA69">
        <v>13</v>
      </c>
      <c r="AB69" t="s">
        <v>76</v>
      </c>
      <c r="AC69">
        <v>1078</v>
      </c>
      <c r="AD69">
        <v>0.39411764705882352</v>
      </c>
      <c r="AE69" t="s">
        <v>58</v>
      </c>
      <c r="AF69" t="s">
        <v>59</v>
      </c>
      <c r="AG69">
        <v>-1</v>
      </c>
      <c r="AH69" t="s">
        <v>48</v>
      </c>
      <c r="AI69">
        <f>--AND(OR(Dashboard!$B$4="All",Data!$E69=Dashboard!$B$4),OR(Dashboard!$D$4="All",Data!$D69=Dashboard!$D$4),OR(Dashboard!$F$4="All",Data!$F69=Dashboard!$F$4),OR(Dashboard!$J$4="All",Data!$G69=Dashboard!$J$4),OR(Dashboard!$H$4="All",Data!$N69=Dashboard!$H$4),OR(Dashboard!$L$4="All",Data!$W69=Dashboard!$L$4))</f>
        <v>1</v>
      </c>
    </row>
    <row r="70" spans="1:35" x14ac:dyDescent="0.25">
      <c r="A70" t="s">
        <v>183</v>
      </c>
      <c r="B70" s="1">
        <v>46039</v>
      </c>
      <c r="C70" s="2">
        <v>-0.56874999999999998</v>
      </c>
      <c r="D70" t="s">
        <v>90</v>
      </c>
      <c r="E70" t="s">
        <v>95</v>
      </c>
      <c r="F70" t="s">
        <v>80</v>
      </c>
      <c r="G70" t="s">
        <v>111</v>
      </c>
      <c r="H70">
        <v>2.6</v>
      </c>
      <c r="I70">
        <v>32</v>
      </c>
      <c r="J70">
        <v>20</v>
      </c>
      <c r="K70">
        <v>817</v>
      </c>
      <c r="L70">
        <v>59</v>
      </c>
      <c r="M70">
        <v>28</v>
      </c>
      <c r="N70" t="s">
        <v>86</v>
      </c>
      <c r="O70">
        <v>5</v>
      </c>
      <c r="P70" t="s">
        <v>41</v>
      </c>
      <c r="Q70" t="s">
        <v>42</v>
      </c>
      <c r="R70">
        <v>19</v>
      </c>
      <c r="S70" t="s">
        <v>81</v>
      </c>
      <c r="T70" t="s">
        <v>44</v>
      </c>
      <c r="U70">
        <v>2026</v>
      </c>
      <c r="V70">
        <v>1</v>
      </c>
      <c r="W70" t="s">
        <v>102</v>
      </c>
      <c r="X70">
        <v>1</v>
      </c>
      <c r="Y70">
        <v>17</v>
      </c>
      <c r="Z70">
        <v>3</v>
      </c>
      <c r="AA70">
        <v>10</v>
      </c>
      <c r="AB70" t="s">
        <v>76</v>
      </c>
      <c r="AC70">
        <v>848</v>
      </c>
      <c r="AD70">
        <v>8.1250000000000003E-2</v>
      </c>
      <c r="AE70" t="s">
        <v>77</v>
      </c>
      <c r="AF70" t="s">
        <v>114</v>
      </c>
      <c r="AG70">
        <v>12</v>
      </c>
      <c r="AH70" t="s">
        <v>68</v>
      </c>
      <c r="AI70">
        <f>--AND(OR(Dashboard!$B$4="All",Data!$E70=Dashboard!$B$4),OR(Dashboard!$D$4="All",Data!$D70=Dashboard!$D$4),OR(Dashboard!$F$4="All",Data!$F70=Dashboard!$F$4),OR(Dashboard!$J$4="All",Data!$G70=Dashboard!$J$4),OR(Dashboard!$H$4="All",Data!$N70=Dashboard!$H$4),OR(Dashboard!$L$4="All",Data!$W70=Dashboard!$L$4))</f>
        <v>1</v>
      </c>
    </row>
    <row r="71" spans="1:35" x14ac:dyDescent="0.25">
      <c r="A71" t="s">
        <v>184</v>
      </c>
      <c r="B71" s="1">
        <v>46138</v>
      </c>
      <c r="C71" s="2">
        <v>-0.30277777777777781</v>
      </c>
      <c r="D71" t="s">
        <v>70</v>
      </c>
      <c r="E71" t="s">
        <v>108</v>
      </c>
      <c r="F71" t="s">
        <v>85</v>
      </c>
      <c r="G71" t="s">
        <v>105</v>
      </c>
      <c r="H71">
        <v>6.1</v>
      </c>
      <c r="I71">
        <v>48</v>
      </c>
      <c r="J71">
        <v>33</v>
      </c>
      <c r="K71">
        <v>1113</v>
      </c>
      <c r="L71">
        <v>58</v>
      </c>
      <c r="M71">
        <v>128</v>
      </c>
      <c r="N71" t="s">
        <v>40</v>
      </c>
      <c r="O71">
        <v>3</v>
      </c>
      <c r="P71" t="s">
        <v>41</v>
      </c>
      <c r="Q71" t="s">
        <v>73</v>
      </c>
      <c r="R71">
        <v>39</v>
      </c>
      <c r="S71" t="s">
        <v>145</v>
      </c>
      <c r="T71" t="s">
        <v>75</v>
      </c>
      <c r="U71">
        <v>2026</v>
      </c>
      <c r="V71">
        <v>4</v>
      </c>
      <c r="W71" t="s">
        <v>113</v>
      </c>
      <c r="X71">
        <v>2</v>
      </c>
      <c r="Y71">
        <v>26</v>
      </c>
      <c r="Z71">
        <v>4</v>
      </c>
      <c r="AA71">
        <v>16</v>
      </c>
      <c r="AB71" t="s">
        <v>57</v>
      </c>
      <c r="AC71">
        <v>1043</v>
      </c>
      <c r="AD71">
        <v>0.1270833333333333</v>
      </c>
      <c r="AE71" t="s">
        <v>109</v>
      </c>
      <c r="AF71" t="s">
        <v>47</v>
      </c>
      <c r="AG71">
        <v>15</v>
      </c>
      <c r="AH71" t="s">
        <v>68</v>
      </c>
      <c r="AI71">
        <f>--AND(OR(Dashboard!$B$4="All",Data!$E71=Dashboard!$B$4),OR(Dashboard!$D$4="All",Data!$D71=Dashboard!$D$4),OR(Dashboard!$F$4="All",Data!$F71=Dashboard!$F$4),OR(Dashboard!$J$4="All",Data!$G71=Dashboard!$J$4),OR(Dashboard!$H$4="All",Data!$N71=Dashboard!$H$4),OR(Dashboard!$L$4="All",Data!$W71=Dashboard!$L$4))</f>
        <v>1</v>
      </c>
    </row>
    <row r="72" spans="1:35" x14ac:dyDescent="0.25">
      <c r="A72" t="s">
        <v>185</v>
      </c>
      <c r="B72" s="1">
        <v>46090</v>
      </c>
      <c r="C72" s="2">
        <v>-0.43402777777777779</v>
      </c>
      <c r="D72" t="s">
        <v>90</v>
      </c>
      <c r="E72" t="s">
        <v>62</v>
      </c>
      <c r="F72" t="s">
        <v>38</v>
      </c>
      <c r="G72" t="s">
        <v>105</v>
      </c>
      <c r="H72">
        <v>5</v>
      </c>
      <c r="I72">
        <v>27</v>
      </c>
      <c r="J72">
        <v>26</v>
      </c>
      <c r="K72">
        <v>1197</v>
      </c>
      <c r="L72">
        <v>21</v>
      </c>
      <c r="M72">
        <v>109</v>
      </c>
      <c r="N72" t="s">
        <v>40</v>
      </c>
      <c r="O72">
        <v>4</v>
      </c>
      <c r="P72" t="s">
        <v>41</v>
      </c>
      <c r="Q72" t="s">
        <v>73</v>
      </c>
      <c r="R72">
        <v>31</v>
      </c>
      <c r="S72" t="s">
        <v>74</v>
      </c>
      <c r="T72" t="s">
        <v>97</v>
      </c>
      <c r="U72">
        <v>2026</v>
      </c>
      <c r="V72">
        <v>3</v>
      </c>
      <c r="W72" t="s">
        <v>66</v>
      </c>
      <c r="X72">
        <v>1</v>
      </c>
      <c r="Y72">
        <v>9</v>
      </c>
      <c r="Z72">
        <v>3</v>
      </c>
      <c r="AA72">
        <v>13</v>
      </c>
      <c r="AB72" t="s">
        <v>76</v>
      </c>
      <c r="AC72">
        <v>1109</v>
      </c>
      <c r="AD72">
        <v>0.1851851851851852</v>
      </c>
      <c r="AE72" t="s">
        <v>46</v>
      </c>
      <c r="AF72" t="s">
        <v>67</v>
      </c>
      <c r="AG72">
        <v>1</v>
      </c>
      <c r="AH72" t="s">
        <v>68</v>
      </c>
      <c r="AI72">
        <f>--AND(OR(Dashboard!$B$4="All",Data!$E72=Dashboard!$B$4),OR(Dashboard!$D$4="All",Data!$D72=Dashboard!$D$4),OR(Dashboard!$F$4="All",Data!$F72=Dashboard!$F$4),OR(Dashboard!$J$4="All",Data!$G72=Dashboard!$J$4),OR(Dashboard!$H$4="All",Data!$N72=Dashboard!$H$4),OR(Dashboard!$L$4="All",Data!$W72=Dashboard!$L$4))</f>
        <v>1</v>
      </c>
    </row>
    <row r="73" spans="1:35" x14ac:dyDescent="0.25">
      <c r="A73" t="s">
        <v>186</v>
      </c>
      <c r="B73" s="1">
        <v>46089</v>
      </c>
      <c r="C73" s="2">
        <v>-0.2104166666666667</v>
      </c>
      <c r="D73" t="s">
        <v>126</v>
      </c>
      <c r="E73" t="s">
        <v>140</v>
      </c>
      <c r="F73" t="s">
        <v>104</v>
      </c>
      <c r="G73" t="s">
        <v>39</v>
      </c>
      <c r="H73">
        <v>14.9</v>
      </c>
      <c r="I73">
        <v>32</v>
      </c>
      <c r="J73">
        <v>34</v>
      </c>
      <c r="K73">
        <v>170</v>
      </c>
      <c r="L73">
        <v>42</v>
      </c>
      <c r="M73">
        <v>178</v>
      </c>
      <c r="N73" t="s">
        <v>40</v>
      </c>
      <c r="O73">
        <v>5</v>
      </c>
      <c r="P73" t="s">
        <v>41</v>
      </c>
      <c r="Q73" t="s">
        <v>73</v>
      </c>
      <c r="R73">
        <v>51</v>
      </c>
      <c r="S73" t="s">
        <v>145</v>
      </c>
      <c r="T73" t="s">
        <v>56</v>
      </c>
      <c r="U73">
        <v>2026</v>
      </c>
      <c r="V73">
        <v>3</v>
      </c>
      <c r="W73" t="s">
        <v>66</v>
      </c>
      <c r="X73">
        <v>1</v>
      </c>
      <c r="Y73">
        <v>8</v>
      </c>
      <c r="Z73">
        <v>2</v>
      </c>
      <c r="AA73">
        <v>18</v>
      </c>
      <c r="AB73" t="s">
        <v>57</v>
      </c>
      <c r="AC73">
        <v>34</v>
      </c>
      <c r="AD73">
        <v>0.46562500000000001</v>
      </c>
      <c r="AE73" t="s">
        <v>77</v>
      </c>
      <c r="AF73" t="s">
        <v>59</v>
      </c>
      <c r="AG73">
        <v>-2</v>
      </c>
      <c r="AH73" t="s">
        <v>48</v>
      </c>
      <c r="AI73">
        <f>--AND(OR(Dashboard!$B$4="All",Data!$E73=Dashboard!$B$4),OR(Dashboard!$D$4="All",Data!$D73=Dashboard!$D$4),OR(Dashboard!$F$4="All",Data!$F73=Dashboard!$F$4),OR(Dashboard!$J$4="All",Data!$G73=Dashboard!$J$4),OR(Dashboard!$H$4="All",Data!$N73=Dashboard!$H$4),OR(Dashboard!$L$4="All",Data!$W73=Dashboard!$L$4))</f>
        <v>1</v>
      </c>
    </row>
    <row r="74" spans="1:35" x14ac:dyDescent="0.25">
      <c r="A74" t="s">
        <v>187</v>
      </c>
      <c r="B74" s="1">
        <v>46048</v>
      </c>
      <c r="C74" s="2">
        <v>-0.1138888888888889</v>
      </c>
      <c r="D74" t="s">
        <v>79</v>
      </c>
      <c r="E74" t="s">
        <v>140</v>
      </c>
      <c r="F74" t="s">
        <v>63</v>
      </c>
      <c r="G74" t="s">
        <v>111</v>
      </c>
      <c r="H74">
        <v>13</v>
      </c>
      <c r="I74">
        <v>64</v>
      </c>
      <c r="J74">
        <v>44</v>
      </c>
      <c r="K74">
        <v>531</v>
      </c>
      <c r="L74">
        <v>60</v>
      </c>
      <c r="M74">
        <v>81</v>
      </c>
      <c r="N74" t="s">
        <v>86</v>
      </c>
      <c r="O74">
        <v>4</v>
      </c>
      <c r="P74" t="s">
        <v>41</v>
      </c>
      <c r="Q74" t="s">
        <v>42</v>
      </c>
      <c r="R74">
        <v>43</v>
      </c>
      <c r="S74" t="s">
        <v>74</v>
      </c>
      <c r="T74" t="s">
        <v>56</v>
      </c>
      <c r="U74">
        <v>2026</v>
      </c>
      <c r="V74">
        <v>1</v>
      </c>
      <c r="W74" t="s">
        <v>102</v>
      </c>
      <c r="X74">
        <v>1</v>
      </c>
      <c r="Y74">
        <v>26</v>
      </c>
      <c r="Z74">
        <v>5</v>
      </c>
      <c r="AA74">
        <v>21</v>
      </c>
      <c r="AB74" t="s">
        <v>82</v>
      </c>
      <c r="AC74">
        <v>510</v>
      </c>
      <c r="AD74">
        <v>0.203125</v>
      </c>
      <c r="AE74" t="s">
        <v>46</v>
      </c>
      <c r="AF74" t="s">
        <v>47</v>
      </c>
      <c r="AG74">
        <v>20</v>
      </c>
      <c r="AH74" t="s">
        <v>68</v>
      </c>
      <c r="AI74">
        <f>--AND(OR(Dashboard!$B$4="All",Data!$E74=Dashboard!$B$4),OR(Dashboard!$D$4="All",Data!$D74=Dashboard!$D$4),OR(Dashboard!$F$4="All",Data!$F74=Dashboard!$F$4),OR(Dashboard!$J$4="All",Data!$G74=Dashboard!$J$4),OR(Dashboard!$H$4="All",Data!$N74=Dashboard!$H$4),OR(Dashboard!$L$4="All",Data!$W74=Dashboard!$L$4))</f>
        <v>1</v>
      </c>
    </row>
    <row r="75" spans="1:35" x14ac:dyDescent="0.25">
      <c r="A75" t="s">
        <v>188</v>
      </c>
      <c r="B75" s="1">
        <v>46063</v>
      </c>
      <c r="C75" s="2">
        <v>-0.55694444444444446</v>
      </c>
      <c r="D75" t="s">
        <v>79</v>
      </c>
      <c r="E75" t="s">
        <v>51</v>
      </c>
      <c r="F75" t="s">
        <v>72</v>
      </c>
      <c r="G75" t="s">
        <v>119</v>
      </c>
      <c r="H75">
        <v>6.9</v>
      </c>
      <c r="I75">
        <v>41</v>
      </c>
      <c r="J75">
        <v>28</v>
      </c>
      <c r="K75">
        <v>849</v>
      </c>
      <c r="L75">
        <v>35</v>
      </c>
      <c r="M75">
        <v>106</v>
      </c>
      <c r="N75" t="s">
        <v>54</v>
      </c>
      <c r="O75">
        <v>2</v>
      </c>
      <c r="P75" t="s">
        <v>41</v>
      </c>
      <c r="Q75" t="s">
        <v>73</v>
      </c>
      <c r="R75">
        <v>54</v>
      </c>
      <c r="S75" t="s">
        <v>127</v>
      </c>
      <c r="T75" t="s">
        <v>44</v>
      </c>
      <c r="U75">
        <v>2026</v>
      </c>
      <c r="V75">
        <v>2</v>
      </c>
      <c r="W75" t="s">
        <v>45</v>
      </c>
      <c r="X75">
        <v>1</v>
      </c>
      <c r="Y75">
        <v>10</v>
      </c>
      <c r="Z75">
        <v>3</v>
      </c>
      <c r="AA75">
        <v>10</v>
      </c>
      <c r="AB75" t="s">
        <v>76</v>
      </c>
      <c r="AC75">
        <v>778</v>
      </c>
      <c r="AD75">
        <v>0.16829268292682931</v>
      </c>
      <c r="AE75" t="s">
        <v>58</v>
      </c>
      <c r="AF75" t="s">
        <v>59</v>
      </c>
      <c r="AG75">
        <v>13</v>
      </c>
      <c r="AH75" t="s">
        <v>68</v>
      </c>
      <c r="AI75">
        <f>--AND(OR(Dashboard!$B$4="All",Data!$E75=Dashboard!$B$4),OR(Dashboard!$D$4="All",Data!$D75=Dashboard!$D$4),OR(Dashboard!$F$4="All",Data!$F75=Dashboard!$F$4),OR(Dashboard!$J$4="All",Data!$G75=Dashboard!$J$4),OR(Dashboard!$H$4="All",Data!$N75=Dashboard!$H$4),OR(Dashboard!$L$4="All",Data!$W75=Dashboard!$L$4))</f>
        <v>1</v>
      </c>
    </row>
    <row r="76" spans="1:35" x14ac:dyDescent="0.25">
      <c r="A76" t="s">
        <v>189</v>
      </c>
      <c r="B76" s="1">
        <v>46055</v>
      </c>
      <c r="C76" s="2">
        <v>-0.60833333333333339</v>
      </c>
      <c r="D76" t="s">
        <v>122</v>
      </c>
      <c r="E76" t="s">
        <v>62</v>
      </c>
      <c r="F76" t="s">
        <v>63</v>
      </c>
      <c r="G76" t="s">
        <v>39</v>
      </c>
      <c r="H76">
        <v>2.2000000000000002</v>
      </c>
      <c r="I76">
        <v>40</v>
      </c>
      <c r="J76">
        <v>39</v>
      </c>
      <c r="K76">
        <v>740</v>
      </c>
      <c r="L76">
        <v>27</v>
      </c>
      <c r="M76">
        <v>107</v>
      </c>
      <c r="N76" t="s">
        <v>40</v>
      </c>
      <c r="O76">
        <v>4</v>
      </c>
      <c r="P76" t="s">
        <v>41</v>
      </c>
      <c r="Q76" t="s">
        <v>42</v>
      </c>
      <c r="R76">
        <v>49</v>
      </c>
      <c r="S76" t="s">
        <v>74</v>
      </c>
      <c r="T76" t="s">
        <v>44</v>
      </c>
      <c r="U76">
        <v>2026</v>
      </c>
      <c r="V76">
        <v>2</v>
      </c>
      <c r="W76" t="s">
        <v>45</v>
      </c>
      <c r="X76">
        <v>1</v>
      </c>
      <c r="Y76">
        <v>2</v>
      </c>
      <c r="Z76">
        <v>2</v>
      </c>
      <c r="AA76">
        <v>9</v>
      </c>
      <c r="AB76" t="s">
        <v>44</v>
      </c>
      <c r="AC76">
        <v>660</v>
      </c>
      <c r="AD76">
        <v>5.5000000000000007E-2</v>
      </c>
      <c r="AE76" t="s">
        <v>46</v>
      </c>
      <c r="AF76" t="s">
        <v>59</v>
      </c>
      <c r="AG76">
        <v>1</v>
      </c>
      <c r="AH76" t="s">
        <v>68</v>
      </c>
      <c r="AI76">
        <f>--AND(OR(Dashboard!$B$4="All",Data!$E76=Dashboard!$B$4),OR(Dashboard!$D$4="All",Data!$D76=Dashboard!$D$4),OR(Dashboard!$F$4="All",Data!$F76=Dashboard!$F$4),OR(Dashboard!$J$4="All",Data!$G76=Dashboard!$J$4),OR(Dashboard!$H$4="All",Data!$N76=Dashboard!$H$4),OR(Dashboard!$L$4="All",Data!$W76=Dashboard!$L$4))</f>
        <v>1</v>
      </c>
    </row>
    <row r="77" spans="1:35" x14ac:dyDescent="0.25">
      <c r="A77" t="s">
        <v>190</v>
      </c>
      <c r="B77" s="1">
        <v>46031</v>
      </c>
      <c r="C77" s="2">
        <v>-7.8472222222222276E-2</v>
      </c>
      <c r="D77" t="s">
        <v>134</v>
      </c>
      <c r="E77" t="s">
        <v>95</v>
      </c>
      <c r="F77" t="s">
        <v>63</v>
      </c>
      <c r="G77" t="s">
        <v>53</v>
      </c>
      <c r="H77">
        <v>10.6</v>
      </c>
      <c r="I77">
        <v>44</v>
      </c>
      <c r="J77">
        <v>29</v>
      </c>
      <c r="K77">
        <v>639</v>
      </c>
      <c r="L77">
        <v>30</v>
      </c>
      <c r="M77">
        <v>121</v>
      </c>
      <c r="N77" t="s">
        <v>40</v>
      </c>
      <c r="O77">
        <v>1</v>
      </c>
      <c r="P77" t="s">
        <v>41</v>
      </c>
      <c r="Q77" t="s">
        <v>42</v>
      </c>
      <c r="R77">
        <v>38</v>
      </c>
      <c r="S77" t="s">
        <v>43</v>
      </c>
      <c r="T77" t="s">
        <v>75</v>
      </c>
      <c r="U77">
        <v>2026</v>
      </c>
      <c r="V77">
        <v>1</v>
      </c>
      <c r="W77" t="s">
        <v>102</v>
      </c>
      <c r="X77">
        <v>1</v>
      </c>
      <c r="Y77">
        <v>9</v>
      </c>
      <c r="Z77">
        <v>2</v>
      </c>
      <c r="AA77">
        <v>22</v>
      </c>
      <c r="AB77" t="s">
        <v>82</v>
      </c>
      <c r="AC77">
        <v>548</v>
      </c>
      <c r="AD77">
        <v>0.24090909090909091</v>
      </c>
      <c r="AE77" t="s">
        <v>58</v>
      </c>
      <c r="AF77" t="s">
        <v>47</v>
      </c>
      <c r="AG77">
        <v>15</v>
      </c>
      <c r="AH77" t="s">
        <v>68</v>
      </c>
      <c r="AI77">
        <f>--AND(OR(Dashboard!$B$4="All",Data!$E77=Dashboard!$B$4),OR(Dashboard!$D$4="All",Data!$D77=Dashboard!$D$4),OR(Dashboard!$F$4="All",Data!$F77=Dashboard!$F$4),OR(Dashboard!$J$4="All",Data!$G77=Dashboard!$J$4),OR(Dashboard!$H$4="All",Data!$N77=Dashboard!$H$4),OR(Dashboard!$L$4="All",Data!$W77=Dashboard!$L$4))</f>
        <v>1</v>
      </c>
    </row>
    <row r="78" spans="1:35" x14ac:dyDescent="0.25">
      <c r="A78" t="s">
        <v>191</v>
      </c>
      <c r="B78" s="1">
        <v>46147</v>
      </c>
      <c r="C78" s="2">
        <v>-0.64513888888888893</v>
      </c>
      <c r="D78" t="s">
        <v>50</v>
      </c>
      <c r="E78" t="s">
        <v>51</v>
      </c>
      <c r="F78" t="s">
        <v>63</v>
      </c>
      <c r="G78" t="s">
        <v>53</v>
      </c>
      <c r="H78">
        <v>3.4</v>
      </c>
      <c r="I78">
        <v>48</v>
      </c>
      <c r="J78">
        <v>42</v>
      </c>
      <c r="K78">
        <v>674</v>
      </c>
      <c r="L78">
        <v>23</v>
      </c>
      <c r="M78">
        <v>154</v>
      </c>
      <c r="N78" t="s">
        <v>65</v>
      </c>
      <c r="O78">
        <v>2</v>
      </c>
      <c r="P78" t="s">
        <v>41</v>
      </c>
      <c r="Q78" t="s">
        <v>73</v>
      </c>
      <c r="R78">
        <v>58</v>
      </c>
      <c r="S78" t="s">
        <v>127</v>
      </c>
      <c r="T78" t="s">
        <v>44</v>
      </c>
      <c r="U78">
        <v>2026</v>
      </c>
      <c r="V78">
        <v>5</v>
      </c>
      <c r="W78" t="s">
        <v>88</v>
      </c>
      <c r="X78">
        <v>2</v>
      </c>
      <c r="Y78">
        <v>5</v>
      </c>
      <c r="Z78">
        <v>2</v>
      </c>
      <c r="AA78">
        <v>8</v>
      </c>
      <c r="AB78" t="s">
        <v>44</v>
      </c>
      <c r="AC78">
        <v>543</v>
      </c>
      <c r="AD78">
        <v>7.0833333333333331E-2</v>
      </c>
      <c r="AE78" t="s">
        <v>58</v>
      </c>
      <c r="AF78" t="s">
        <v>59</v>
      </c>
      <c r="AG78">
        <v>6</v>
      </c>
      <c r="AH78" t="s">
        <v>68</v>
      </c>
      <c r="AI78">
        <f>--AND(OR(Dashboard!$B$4="All",Data!$E78=Dashboard!$B$4),OR(Dashboard!$D$4="All",Data!$D78=Dashboard!$D$4),OR(Dashboard!$F$4="All",Data!$F78=Dashboard!$F$4),OR(Dashboard!$J$4="All",Data!$G78=Dashboard!$J$4),OR(Dashboard!$H$4="All",Data!$N78=Dashboard!$H$4),OR(Dashboard!$L$4="All",Data!$W78=Dashboard!$L$4))</f>
        <v>1</v>
      </c>
    </row>
    <row r="79" spans="1:35" x14ac:dyDescent="0.25">
      <c r="A79" t="s">
        <v>192</v>
      </c>
      <c r="B79" s="1">
        <v>46089</v>
      </c>
      <c r="C79" s="2">
        <v>-1.6666666666666718E-2</v>
      </c>
      <c r="D79" t="s">
        <v>193</v>
      </c>
      <c r="E79" t="s">
        <v>140</v>
      </c>
      <c r="F79" t="s">
        <v>104</v>
      </c>
      <c r="G79" t="s">
        <v>39</v>
      </c>
      <c r="H79">
        <v>11.1</v>
      </c>
      <c r="I79">
        <v>53</v>
      </c>
      <c r="J79">
        <v>36</v>
      </c>
      <c r="K79">
        <v>1177</v>
      </c>
      <c r="L79">
        <v>28</v>
      </c>
      <c r="M79">
        <v>79</v>
      </c>
      <c r="N79" t="s">
        <v>40</v>
      </c>
      <c r="O79">
        <v>1</v>
      </c>
      <c r="P79" t="s">
        <v>41</v>
      </c>
      <c r="Q79" t="s">
        <v>42</v>
      </c>
      <c r="R79">
        <v>59</v>
      </c>
      <c r="S79" t="s">
        <v>145</v>
      </c>
      <c r="T79" t="s">
        <v>75</v>
      </c>
      <c r="U79">
        <v>2026</v>
      </c>
      <c r="V79">
        <v>3</v>
      </c>
      <c r="W79" t="s">
        <v>66</v>
      </c>
      <c r="X79">
        <v>1</v>
      </c>
      <c r="Y79">
        <v>8</v>
      </c>
      <c r="Z79">
        <v>2</v>
      </c>
      <c r="AA79">
        <v>23</v>
      </c>
      <c r="AB79" t="s">
        <v>93</v>
      </c>
      <c r="AC79">
        <v>1126</v>
      </c>
      <c r="AD79">
        <v>0.2094339622641509</v>
      </c>
      <c r="AE79" t="s">
        <v>58</v>
      </c>
      <c r="AF79" t="s">
        <v>59</v>
      </c>
      <c r="AG79">
        <v>17</v>
      </c>
      <c r="AH79" t="s">
        <v>68</v>
      </c>
      <c r="AI79">
        <f>--AND(OR(Dashboard!$B$4="All",Data!$E79=Dashboard!$B$4),OR(Dashboard!$D$4="All",Data!$D79=Dashboard!$D$4),OR(Dashboard!$F$4="All",Data!$F79=Dashboard!$F$4),OR(Dashboard!$J$4="All",Data!$G79=Dashboard!$J$4),OR(Dashboard!$H$4="All",Data!$N79=Dashboard!$H$4),OR(Dashboard!$L$4="All",Data!$W79=Dashboard!$L$4))</f>
        <v>1</v>
      </c>
    </row>
    <row r="80" spans="1:35" x14ac:dyDescent="0.25">
      <c r="A80" t="s">
        <v>194</v>
      </c>
      <c r="B80" s="1">
        <v>46072</v>
      </c>
      <c r="C80" s="2">
        <v>-0.1875</v>
      </c>
      <c r="D80" t="s">
        <v>134</v>
      </c>
      <c r="E80" t="s">
        <v>71</v>
      </c>
      <c r="F80" t="s">
        <v>80</v>
      </c>
      <c r="G80" t="s">
        <v>39</v>
      </c>
      <c r="H80">
        <v>12.9</v>
      </c>
      <c r="I80">
        <v>57</v>
      </c>
      <c r="J80">
        <v>39</v>
      </c>
      <c r="K80">
        <v>354</v>
      </c>
      <c r="L80">
        <v>48</v>
      </c>
      <c r="M80">
        <v>78</v>
      </c>
      <c r="N80" t="s">
        <v>54</v>
      </c>
      <c r="O80">
        <v>5</v>
      </c>
      <c r="P80" t="s">
        <v>41</v>
      </c>
      <c r="Q80" t="s">
        <v>73</v>
      </c>
      <c r="R80">
        <v>45</v>
      </c>
      <c r="S80" t="s">
        <v>87</v>
      </c>
      <c r="T80" t="s">
        <v>56</v>
      </c>
      <c r="U80">
        <v>2026</v>
      </c>
      <c r="V80">
        <v>2</v>
      </c>
      <c r="W80" t="s">
        <v>45</v>
      </c>
      <c r="X80">
        <v>1</v>
      </c>
      <c r="Y80">
        <v>19</v>
      </c>
      <c r="Z80">
        <v>4</v>
      </c>
      <c r="AA80">
        <v>19</v>
      </c>
      <c r="AB80" t="s">
        <v>82</v>
      </c>
      <c r="AC80">
        <v>324</v>
      </c>
      <c r="AD80">
        <v>0.22631578947368419</v>
      </c>
      <c r="AE80" t="s">
        <v>77</v>
      </c>
      <c r="AF80" t="s">
        <v>47</v>
      </c>
      <c r="AG80">
        <v>18</v>
      </c>
      <c r="AH80" t="s">
        <v>68</v>
      </c>
      <c r="AI80">
        <f>--AND(OR(Dashboard!$B$4="All",Data!$E80=Dashboard!$B$4),OR(Dashboard!$D$4="All",Data!$D80=Dashboard!$D$4),OR(Dashboard!$F$4="All",Data!$F80=Dashboard!$F$4),OR(Dashboard!$J$4="All",Data!$G80=Dashboard!$J$4),OR(Dashboard!$H$4="All",Data!$N80=Dashboard!$H$4),OR(Dashboard!$L$4="All",Data!$W80=Dashboard!$L$4))</f>
        <v>1</v>
      </c>
    </row>
    <row r="81" spans="1:35" x14ac:dyDescent="0.25">
      <c r="A81" t="s">
        <v>195</v>
      </c>
      <c r="B81" s="1">
        <v>46089</v>
      </c>
      <c r="C81" s="2">
        <v>-0.1027777777777777</v>
      </c>
      <c r="D81" t="s">
        <v>36</v>
      </c>
      <c r="E81" t="s">
        <v>108</v>
      </c>
      <c r="F81" t="s">
        <v>85</v>
      </c>
      <c r="G81" t="s">
        <v>119</v>
      </c>
      <c r="H81">
        <v>11.2</v>
      </c>
      <c r="I81">
        <v>47</v>
      </c>
      <c r="J81">
        <v>34</v>
      </c>
      <c r="K81">
        <v>844</v>
      </c>
      <c r="L81">
        <v>57</v>
      </c>
      <c r="M81">
        <v>55</v>
      </c>
      <c r="N81" t="s">
        <v>86</v>
      </c>
      <c r="O81">
        <v>1</v>
      </c>
      <c r="P81" t="s">
        <v>41</v>
      </c>
      <c r="Q81" t="s">
        <v>42</v>
      </c>
      <c r="R81">
        <v>26</v>
      </c>
      <c r="S81" t="s">
        <v>145</v>
      </c>
      <c r="T81" t="s">
        <v>56</v>
      </c>
      <c r="U81">
        <v>2026</v>
      </c>
      <c r="V81">
        <v>3</v>
      </c>
      <c r="W81" t="s">
        <v>66</v>
      </c>
      <c r="X81">
        <v>1</v>
      </c>
      <c r="Y81">
        <v>8</v>
      </c>
      <c r="Z81">
        <v>2</v>
      </c>
      <c r="AA81">
        <v>21</v>
      </c>
      <c r="AB81" t="s">
        <v>82</v>
      </c>
      <c r="AC81">
        <v>846</v>
      </c>
      <c r="AD81">
        <v>0.23829787234042549</v>
      </c>
      <c r="AE81" t="s">
        <v>58</v>
      </c>
      <c r="AF81" t="s">
        <v>67</v>
      </c>
      <c r="AG81">
        <v>13</v>
      </c>
      <c r="AH81" t="s">
        <v>68</v>
      </c>
      <c r="AI81">
        <f>--AND(OR(Dashboard!$B$4="All",Data!$E81=Dashboard!$B$4),OR(Dashboard!$D$4="All",Data!$D81=Dashboard!$D$4),OR(Dashboard!$F$4="All",Data!$F81=Dashboard!$F$4),OR(Dashboard!$J$4="All",Data!$G81=Dashboard!$J$4),OR(Dashboard!$H$4="All",Data!$N81=Dashboard!$H$4),OR(Dashboard!$L$4="All",Data!$W81=Dashboard!$L$4))</f>
        <v>1</v>
      </c>
    </row>
    <row r="82" spans="1:35" x14ac:dyDescent="0.25">
      <c r="A82" t="s">
        <v>196</v>
      </c>
      <c r="B82" s="1">
        <v>46124</v>
      </c>
      <c r="C82" s="2">
        <v>-0.46875</v>
      </c>
      <c r="D82" t="s">
        <v>193</v>
      </c>
      <c r="E82" t="s">
        <v>71</v>
      </c>
      <c r="F82" t="s">
        <v>52</v>
      </c>
      <c r="G82" t="s">
        <v>64</v>
      </c>
      <c r="H82">
        <v>6.4</v>
      </c>
      <c r="I82">
        <v>56</v>
      </c>
      <c r="J82">
        <v>45</v>
      </c>
      <c r="K82">
        <v>1137</v>
      </c>
      <c r="L82">
        <v>20</v>
      </c>
      <c r="M82">
        <v>14</v>
      </c>
      <c r="N82" t="s">
        <v>54</v>
      </c>
      <c r="O82">
        <v>4</v>
      </c>
      <c r="P82" t="s">
        <v>41</v>
      </c>
      <c r="Q82" t="s">
        <v>42</v>
      </c>
      <c r="R82">
        <v>49</v>
      </c>
      <c r="S82" t="s">
        <v>145</v>
      </c>
      <c r="T82" t="s">
        <v>97</v>
      </c>
      <c r="U82">
        <v>2026</v>
      </c>
      <c r="V82">
        <v>4</v>
      </c>
      <c r="W82" t="s">
        <v>113</v>
      </c>
      <c r="X82">
        <v>2</v>
      </c>
      <c r="Y82">
        <v>12</v>
      </c>
      <c r="Z82">
        <v>2</v>
      </c>
      <c r="AA82">
        <v>12</v>
      </c>
      <c r="AB82" t="s">
        <v>76</v>
      </c>
      <c r="AC82">
        <v>1143</v>
      </c>
      <c r="AD82">
        <v>0.1142857142857143</v>
      </c>
      <c r="AE82" t="s">
        <v>46</v>
      </c>
      <c r="AF82" t="s">
        <v>59</v>
      </c>
      <c r="AG82">
        <v>11</v>
      </c>
      <c r="AH82" t="s">
        <v>68</v>
      </c>
      <c r="AI82">
        <f>--AND(OR(Dashboard!$B$4="All",Data!$E82=Dashboard!$B$4),OR(Dashboard!$D$4="All",Data!$D82=Dashboard!$D$4),OR(Dashboard!$F$4="All",Data!$F82=Dashboard!$F$4),OR(Dashboard!$J$4="All",Data!$G82=Dashboard!$J$4),OR(Dashboard!$H$4="All",Data!$N82=Dashboard!$H$4),OR(Dashboard!$L$4="All",Data!$W82=Dashboard!$L$4))</f>
        <v>1</v>
      </c>
    </row>
    <row r="83" spans="1:35" x14ac:dyDescent="0.25">
      <c r="A83" t="s">
        <v>197</v>
      </c>
      <c r="B83" s="1">
        <v>46065</v>
      </c>
      <c r="C83" s="2">
        <v>-0.36875000000000002</v>
      </c>
      <c r="D83" t="s">
        <v>84</v>
      </c>
      <c r="E83" t="s">
        <v>51</v>
      </c>
      <c r="F83" t="s">
        <v>143</v>
      </c>
      <c r="G83" t="s">
        <v>53</v>
      </c>
      <c r="H83">
        <v>11.1</v>
      </c>
      <c r="I83">
        <v>32</v>
      </c>
      <c r="J83">
        <v>30</v>
      </c>
      <c r="K83">
        <v>663</v>
      </c>
      <c r="L83">
        <v>42</v>
      </c>
      <c r="M83">
        <v>133</v>
      </c>
      <c r="N83" t="s">
        <v>65</v>
      </c>
      <c r="O83">
        <v>5</v>
      </c>
      <c r="P83" t="s">
        <v>41</v>
      </c>
      <c r="Q83" t="s">
        <v>73</v>
      </c>
      <c r="R83">
        <v>58</v>
      </c>
      <c r="S83" t="s">
        <v>87</v>
      </c>
      <c r="T83" t="s">
        <v>75</v>
      </c>
      <c r="U83">
        <v>2026</v>
      </c>
      <c r="V83">
        <v>2</v>
      </c>
      <c r="W83" t="s">
        <v>45</v>
      </c>
      <c r="X83">
        <v>1</v>
      </c>
      <c r="Y83">
        <v>12</v>
      </c>
      <c r="Z83">
        <v>3</v>
      </c>
      <c r="AA83">
        <v>15</v>
      </c>
      <c r="AB83" t="s">
        <v>57</v>
      </c>
      <c r="AC83">
        <v>572</v>
      </c>
      <c r="AD83">
        <v>0.34687499999999999</v>
      </c>
      <c r="AE83" t="s">
        <v>77</v>
      </c>
      <c r="AF83" t="s">
        <v>59</v>
      </c>
      <c r="AG83">
        <v>2</v>
      </c>
      <c r="AH83" t="s">
        <v>68</v>
      </c>
      <c r="AI83">
        <f>--AND(OR(Dashboard!$B$4="All",Data!$E83=Dashboard!$B$4),OR(Dashboard!$D$4="All",Data!$D83=Dashboard!$D$4),OR(Dashboard!$F$4="All",Data!$F83=Dashboard!$F$4),OR(Dashboard!$J$4="All",Data!$G83=Dashboard!$J$4),OR(Dashboard!$H$4="All",Data!$N83=Dashboard!$H$4),OR(Dashboard!$L$4="All",Data!$W83=Dashboard!$L$4))</f>
        <v>1</v>
      </c>
    </row>
    <row r="84" spans="1:35" x14ac:dyDescent="0.25">
      <c r="A84" t="s">
        <v>198</v>
      </c>
      <c r="B84" s="1">
        <v>46039</v>
      </c>
      <c r="C84" s="2">
        <v>-0.40763888888888888</v>
      </c>
      <c r="D84" t="s">
        <v>134</v>
      </c>
      <c r="E84" t="s">
        <v>95</v>
      </c>
      <c r="F84" t="s">
        <v>72</v>
      </c>
      <c r="G84" t="s">
        <v>111</v>
      </c>
      <c r="H84">
        <v>11.4</v>
      </c>
      <c r="I84">
        <v>17</v>
      </c>
      <c r="J84">
        <v>21</v>
      </c>
      <c r="K84">
        <v>186</v>
      </c>
      <c r="L84">
        <v>24</v>
      </c>
      <c r="M84">
        <v>129</v>
      </c>
      <c r="N84" t="s">
        <v>40</v>
      </c>
      <c r="O84">
        <v>3</v>
      </c>
      <c r="P84" t="s">
        <v>135</v>
      </c>
      <c r="Q84" t="s">
        <v>73</v>
      </c>
      <c r="R84">
        <v>29</v>
      </c>
      <c r="S84" t="s">
        <v>81</v>
      </c>
      <c r="T84" t="s">
        <v>97</v>
      </c>
      <c r="U84">
        <v>2026</v>
      </c>
      <c r="V84">
        <v>1</v>
      </c>
      <c r="W84" t="s">
        <v>102</v>
      </c>
      <c r="X84">
        <v>1</v>
      </c>
      <c r="Y84">
        <v>17</v>
      </c>
      <c r="Z84">
        <v>3</v>
      </c>
      <c r="AA84">
        <v>14</v>
      </c>
      <c r="AB84" t="s">
        <v>76</v>
      </c>
      <c r="AC84">
        <v>81</v>
      </c>
      <c r="AD84">
        <v>0.67058823529411771</v>
      </c>
      <c r="AE84" t="s">
        <v>109</v>
      </c>
      <c r="AF84" t="s">
        <v>67</v>
      </c>
      <c r="AG84">
        <v>-4</v>
      </c>
      <c r="AH84" t="s">
        <v>48</v>
      </c>
      <c r="AI84">
        <f>--AND(OR(Dashboard!$B$4="All",Data!$E84=Dashboard!$B$4),OR(Dashboard!$D$4="All",Data!$D84=Dashboard!$D$4),OR(Dashboard!$F$4="All",Data!$F84=Dashboard!$F$4),OR(Dashboard!$J$4="All",Data!$G84=Dashboard!$J$4),OR(Dashboard!$H$4="All",Data!$N84=Dashboard!$H$4),OR(Dashboard!$L$4="All",Data!$W84=Dashboard!$L$4))</f>
        <v>1</v>
      </c>
    </row>
    <row r="85" spans="1:35" x14ac:dyDescent="0.25">
      <c r="A85" t="s">
        <v>199</v>
      </c>
      <c r="B85" s="1">
        <v>46177</v>
      </c>
      <c r="C85" s="2">
        <v>-0.43125000000000002</v>
      </c>
      <c r="D85" t="s">
        <v>90</v>
      </c>
      <c r="E85" t="s">
        <v>131</v>
      </c>
      <c r="F85" t="s">
        <v>104</v>
      </c>
      <c r="G85" t="s">
        <v>105</v>
      </c>
      <c r="H85">
        <v>14.2</v>
      </c>
      <c r="I85">
        <v>56</v>
      </c>
      <c r="J85">
        <v>37</v>
      </c>
      <c r="K85">
        <v>818</v>
      </c>
      <c r="L85">
        <v>34</v>
      </c>
      <c r="M85">
        <v>0</v>
      </c>
      <c r="N85" t="s">
        <v>86</v>
      </c>
      <c r="O85">
        <v>4</v>
      </c>
      <c r="P85" t="s">
        <v>41</v>
      </c>
      <c r="Q85" t="s">
        <v>42</v>
      </c>
      <c r="R85">
        <v>25</v>
      </c>
      <c r="S85" t="s">
        <v>87</v>
      </c>
      <c r="T85" t="s">
        <v>97</v>
      </c>
      <c r="U85">
        <v>2026</v>
      </c>
      <c r="V85">
        <v>6</v>
      </c>
      <c r="W85" t="s">
        <v>120</v>
      </c>
      <c r="X85">
        <v>2</v>
      </c>
      <c r="Y85">
        <v>4</v>
      </c>
      <c r="Z85">
        <v>1</v>
      </c>
      <c r="AA85">
        <v>13</v>
      </c>
      <c r="AB85" t="s">
        <v>76</v>
      </c>
      <c r="AC85">
        <v>852</v>
      </c>
      <c r="AD85">
        <v>0.25357142857142861</v>
      </c>
      <c r="AE85" t="s">
        <v>46</v>
      </c>
      <c r="AF85" t="s">
        <v>114</v>
      </c>
      <c r="AG85">
        <v>19</v>
      </c>
      <c r="AH85" t="s">
        <v>68</v>
      </c>
      <c r="AI85">
        <f>--AND(OR(Dashboard!$B$4="All",Data!$E85=Dashboard!$B$4),OR(Dashboard!$D$4="All",Data!$D85=Dashboard!$D$4),OR(Dashboard!$F$4="All",Data!$F85=Dashboard!$F$4),OR(Dashboard!$J$4="All",Data!$G85=Dashboard!$J$4),OR(Dashboard!$H$4="All",Data!$N85=Dashboard!$H$4),OR(Dashboard!$L$4="All",Data!$W85=Dashboard!$L$4))</f>
        <v>1</v>
      </c>
    </row>
    <row r="86" spans="1:35" x14ac:dyDescent="0.25">
      <c r="A86" t="s">
        <v>200</v>
      </c>
      <c r="B86" s="1">
        <v>46143</v>
      </c>
      <c r="C86" s="2">
        <v>-0.55347222222222214</v>
      </c>
      <c r="D86" t="s">
        <v>134</v>
      </c>
      <c r="E86" t="s">
        <v>51</v>
      </c>
      <c r="F86" t="s">
        <v>96</v>
      </c>
      <c r="G86" t="s">
        <v>64</v>
      </c>
      <c r="H86">
        <v>9.1</v>
      </c>
      <c r="I86">
        <v>38</v>
      </c>
      <c r="J86">
        <v>33</v>
      </c>
      <c r="K86">
        <v>777</v>
      </c>
      <c r="L86">
        <v>23</v>
      </c>
      <c r="M86">
        <v>180</v>
      </c>
      <c r="N86" t="s">
        <v>40</v>
      </c>
      <c r="O86">
        <v>5</v>
      </c>
      <c r="P86" t="s">
        <v>41</v>
      </c>
      <c r="Q86" t="s">
        <v>73</v>
      </c>
      <c r="R86">
        <v>54</v>
      </c>
      <c r="S86" t="s">
        <v>43</v>
      </c>
      <c r="T86" t="s">
        <v>44</v>
      </c>
      <c r="U86">
        <v>2026</v>
      </c>
      <c r="V86">
        <v>5</v>
      </c>
      <c r="W86" t="s">
        <v>88</v>
      </c>
      <c r="X86">
        <v>2</v>
      </c>
      <c r="Y86">
        <v>1</v>
      </c>
      <c r="Z86">
        <v>1</v>
      </c>
      <c r="AA86">
        <v>10</v>
      </c>
      <c r="AB86" t="s">
        <v>76</v>
      </c>
      <c r="AC86">
        <v>620</v>
      </c>
      <c r="AD86">
        <v>0.23947368421052631</v>
      </c>
      <c r="AE86" t="s">
        <v>77</v>
      </c>
      <c r="AF86" t="s">
        <v>59</v>
      </c>
      <c r="AG86">
        <v>5</v>
      </c>
      <c r="AH86" t="s">
        <v>68</v>
      </c>
      <c r="AI86">
        <f>--AND(OR(Dashboard!$B$4="All",Data!$E86=Dashboard!$B$4),OR(Dashboard!$D$4="All",Data!$D86=Dashboard!$D$4),OR(Dashboard!$F$4="All",Data!$F86=Dashboard!$F$4),OR(Dashboard!$J$4="All",Data!$G86=Dashboard!$J$4),OR(Dashboard!$H$4="All",Data!$N86=Dashboard!$H$4),OR(Dashboard!$L$4="All",Data!$W86=Dashboard!$L$4))</f>
        <v>1</v>
      </c>
    </row>
    <row r="87" spans="1:35" x14ac:dyDescent="0.25">
      <c r="A87" t="s">
        <v>201</v>
      </c>
      <c r="B87" s="1">
        <v>46156</v>
      </c>
      <c r="C87" s="2">
        <v>-0.45347222222222228</v>
      </c>
      <c r="D87" t="s">
        <v>107</v>
      </c>
      <c r="E87" t="s">
        <v>129</v>
      </c>
      <c r="F87" t="s">
        <v>72</v>
      </c>
      <c r="G87" t="s">
        <v>53</v>
      </c>
      <c r="H87">
        <v>1.9</v>
      </c>
      <c r="I87">
        <v>45</v>
      </c>
      <c r="J87">
        <v>40</v>
      </c>
      <c r="K87">
        <v>592</v>
      </c>
      <c r="L87">
        <v>60</v>
      </c>
      <c r="M87">
        <v>50</v>
      </c>
      <c r="N87" t="s">
        <v>101</v>
      </c>
      <c r="O87">
        <v>4</v>
      </c>
      <c r="P87" t="s">
        <v>41</v>
      </c>
      <c r="Q87" t="s">
        <v>73</v>
      </c>
      <c r="R87">
        <v>52</v>
      </c>
      <c r="S87" t="s">
        <v>87</v>
      </c>
      <c r="T87" t="s">
        <v>97</v>
      </c>
      <c r="U87">
        <v>2026</v>
      </c>
      <c r="V87">
        <v>5</v>
      </c>
      <c r="W87" t="s">
        <v>88</v>
      </c>
      <c r="X87">
        <v>2</v>
      </c>
      <c r="Y87">
        <v>14</v>
      </c>
      <c r="Z87">
        <v>3</v>
      </c>
      <c r="AA87">
        <v>13</v>
      </c>
      <c r="AB87" t="s">
        <v>76</v>
      </c>
      <c r="AC87">
        <v>602</v>
      </c>
      <c r="AD87">
        <v>4.2222222222222217E-2</v>
      </c>
      <c r="AE87" t="s">
        <v>46</v>
      </c>
      <c r="AF87" t="s">
        <v>59</v>
      </c>
      <c r="AG87">
        <v>5</v>
      </c>
      <c r="AH87" t="s">
        <v>68</v>
      </c>
      <c r="AI87">
        <f>--AND(OR(Dashboard!$B$4="All",Data!$E87=Dashboard!$B$4),OR(Dashboard!$D$4="All",Data!$D87=Dashboard!$D$4),OR(Dashboard!$F$4="All",Data!$F87=Dashboard!$F$4),OR(Dashboard!$J$4="All",Data!$G87=Dashboard!$J$4),OR(Dashboard!$H$4="All",Data!$N87=Dashboard!$H$4),OR(Dashboard!$L$4="All",Data!$W87=Dashboard!$L$4))</f>
        <v>1</v>
      </c>
    </row>
    <row r="88" spans="1:35" x14ac:dyDescent="0.25">
      <c r="A88" t="s">
        <v>202</v>
      </c>
      <c r="B88" s="1">
        <v>46054</v>
      </c>
      <c r="C88" s="2">
        <v>-0.32708333333333328</v>
      </c>
      <c r="D88" t="s">
        <v>36</v>
      </c>
      <c r="E88" t="s">
        <v>100</v>
      </c>
      <c r="F88" t="s">
        <v>63</v>
      </c>
      <c r="G88" t="s">
        <v>119</v>
      </c>
      <c r="H88">
        <v>2.9</v>
      </c>
      <c r="I88">
        <v>46</v>
      </c>
      <c r="J88">
        <v>40</v>
      </c>
      <c r="K88">
        <v>387</v>
      </c>
      <c r="L88">
        <v>42</v>
      </c>
      <c r="M88">
        <v>4</v>
      </c>
      <c r="N88" t="s">
        <v>40</v>
      </c>
      <c r="O88">
        <v>2</v>
      </c>
      <c r="P88" t="s">
        <v>41</v>
      </c>
      <c r="Q88" t="s">
        <v>73</v>
      </c>
      <c r="R88">
        <v>42</v>
      </c>
      <c r="S88" t="s">
        <v>145</v>
      </c>
      <c r="T88" t="s">
        <v>75</v>
      </c>
      <c r="U88">
        <v>2026</v>
      </c>
      <c r="V88">
        <v>2</v>
      </c>
      <c r="W88" t="s">
        <v>45</v>
      </c>
      <c r="X88">
        <v>1</v>
      </c>
      <c r="Y88">
        <v>1</v>
      </c>
      <c r="Z88">
        <v>1</v>
      </c>
      <c r="AA88">
        <v>16</v>
      </c>
      <c r="AB88" t="s">
        <v>57</v>
      </c>
      <c r="AC88">
        <v>425</v>
      </c>
      <c r="AD88">
        <v>6.3043478260869562E-2</v>
      </c>
      <c r="AE88" t="s">
        <v>58</v>
      </c>
      <c r="AF88" t="s">
        <v>47</v>
      </c>
      <c r="AG88">
        <v>6</v>
      </c>
      <c r="AH88" t="s">
        <v>68</v>
      </c>
      <c r="AI88">
        <f>--AND(OR(Dashboard!$B$4="All",Data!$E88=Dashboard!$B$4),OR(Dashboard!$D$4="All",Data!$D88=Dashboard!$D$4),OR(Dashboard!$F$4="All",Data!$F88=Dashboard!$F$4),OR(Dashboard!$J$4="All",Data!$G88=Dashboard!$J$4),OR(Dashboard!$H$4="All",Data!$N88=Dashboard!$H$4),OR(Dashboard!$L$4="All",Data!$W88=Dashboard!$L$4))</f>
        <v>1</v>
      </c>
    </row>
    <row r="89" spans="1:35" x14ac:dyDescent="0.25">
      <c r="A89" t="s">
        <v>203</v>
      </c>
      <c r="B89" s="1">
        <v>46101</v>
      </c>
      <c r="C89" s="2">
        <v>-7.1527777777777746E-2</v>
      </c>
      <c r="D89" t="s">
        <v>70</v>
      </c>
      <c r="E89" t="s">
        <v>62</v>
      </c>
      <c r="F89" t="s">
        <v>104</v>
      </c>
      <c r="G89" t="s">
        <v>111</v>
      </c>
      <c r="H89">
        <v>9.9</v>
      </c>
      <c r="I89">
        <v>48</v>
      </c>
      <c r="J89">
        <v>35</v>
      </c>
      <c r="K89">
        <v>884</v>
      </c>
      <c r="L89">
        <v>52</v>
      </c>
      <c r="M89">
        <v>107</v>
      </c>
      <c r="N89" t="s">
        <v>101</v>
      </c>
      <c r="O89">
        <v>1</v>
      </c>
      <c r="P89" t="s">
        <v>41</v>
      </c>
      <c r="Q89" t="s">
        <v>73</v>
      </c>
      <c r="R89">
        <v>55</v>
      </c>
      <c r="S89" t="s">
        <v>43</v>
      </c>
      <c r="T89" t="s">
        <v>75</v>
      </c>
      <c r="U89">
        <v>2026</v>
      </c>
      <c r="V89">
        <v>3</v>
      </c>
      <c r="W89" t="s">
        <v>66</v>
      </c>
      <c r="X89">
        <v>1</v>
      </c>
      <c r="Y89">
        <v>20</v>
      </c>
      <c r="Z89">
        <v>4</v>
      </c>
      <c r="AA89">
        <v>22</v>
      </c>
      <c r="AB89" t="s">
        <v>82</v>
      </c>
      <c r="AC89">
        <v>829</v>
      </c>
      <c r="AD89">
        <v>0.20624999999999999</v>
      </c>
      <c r="AE89" t="s">
        <v>58</v>
      </c>
      <c r="AF89" t="s">
        <v>59</v>
      </c>
      <c r="AG89">
        <v>13</v>
      </c>
      <c r="AH89" t="s">
        <v>68</v>
      </c>
      <c r="AI89">
        <f>--AND(OR(Dashboard!$B$4="All",Data!$E89=Dashboard!$B$4),OR(Dashboard!$D$4="All",Data!$D89=Dashboard!$D$4),OR(Dashboard!$F$4="All",Data!$F89=Dashboard!$F$4),OR(Dashboard!$J$4="All",Data!$G89=Dashboard!$J$4),OR(Dashboard!$H$4="All",Data!$N89=Dashboard!$H$4),OR(Dashboard!$L$4="All",Data!$W89=Dashboard!$L$4))</f>
        <v>1</v>
      </c>
    </row>
    <row r="90" spans="1:35" x14ac:dyDescent="0.25">
      <c r="A90" t="s">
        <v>204</v>
      </c>
      <c r="B90" s="1">
        <v>46163</v>
      </c>
      <c r="C90" s="2">
        <v>-0.46666666666666667</v>
      </c>
      <c r="D90" t="s">
        <v>134</v>
      </c>
      <c r="E90" t="s">
        <v>62</v>
      </c>
      <c r="F90" t="s">
        <v>143</v>
      </c>
      <c r="G90" t="s">
        <v>105</v>
      </c>
      <c r="H90">
        <v>2.6</v>
      </c>
      <c r="I90">
        <v>57</v>
      </c>
      <c r="J90">
        <v>45</v>
      </c>
      <c r="K90">
        <v>726</v>
      </c>
      <c r="L90">
        <v>25</v>
      </c>
      <c r="M90">
        <v>77</v>
      </c>
      <c r="N90" t="s">
        <v>65</v>
      </c>
      <c r="O90">
        <v>2</v>
      </c>
      <c r="P90" t="s">
        <v>41</v>
      </c>
      <c r="Q90" t="s">
        <v>73</v>
      </c>
      <c r="R90">
        <v>37</v>
      </c>
      <c r="S90" t="s">
        <v>87</v>
      </c>
      <c r="T90" t="s">
        <v>97</v>
      </c>
      <c r="U90">
        <v>2026</v>
      </c>
      <c r="V90">
        <v>5</v>
      </c>
      <c r="W90" t="s">
        <v>88</v>
      </c>
      <c r="X90">
        <v>2</v>
      </c>
      <c r="Y90">
        <v>21</v>
      </c>
      <c r="Z90">
        <v>4</v>
      </c>
      <c r="AA90">
        <v>12</v>
      </c>
      <c r="AB90" t="s">
        <v>76</v>
      </c>
      <c r="AC90">
        <v>674</v>
      </c>
      <c r="AD90">
        <v>4.5614035087719301E-2</v>
      </c>
      <c r="AE90" t="s">
        <v>58</v>
      </c>
      <c r="AF90" t="s">
        <v>47</v>
      </c>
      <c r="AG90">
        <v>12</v>
      </c>
      <c r="AH90" t="s">
        <v>68</v>
      </c>
      <c r="AI90">
        <f>--AND(OR(Dashboard!$B$4="All",Data!$E90=Dashboard!$B$4),OR(Dashboard!$D$4="All",Data!$D90=Dashboard!$D$4),OR(Dashboard!$F$4="All",Data!$F90=Dashboard!$F$4),OR(Dashboard!$J$4="All",Data!$G90=Dashboard!$J$4),OR(Dashboard!$H$4="All",Data!$N90=Dashboard!$H$4),OR(Dashboard!$L$4="All",Data!$W90=Dashboard!$L$4))</f>
        <v>1</v>
      </c>
    </row>
    <row r="91" spans="1:35" x14ac:dyDescent="0.25">
      <c r="A91" t="s">
        <v>205</v>
      </c>
      <c r="B91" s="1">
        <v>46139</v>
      </c>
      <c r="C91" s="2">
        <v>-0.1083333333333333</v>
      </c>
      <c r="D91" t="s">
        <v>61</v>
      </c>
      <c r="E91" t="s">
        <v>100</v>
      </c>
      <c r="F91" t="s">
        <v>38</v>
      </c>
      <c r="G91" t="s">
        <v>53</v>
      </c>
      <c r="H91">
        <v>7.2</v>
      </c>
      <c r="I91">
        <v>38</v>
      </c>
      <c r="J91">
        <v>34</v>
      </c>
      <c r="K91">
        <v>485</v>
      </c>
      <c r="L91">
        <v>22</v>
      </c>
      <c r="M91">
        <v>158</v>
      </c>
      <c r="N91" t="s">
        <v>101</v>
      </c>
      <c r="O91">
        <v>1</v>
      </c>
      <c r="P91" t="s">
        <v>41</v>
      </c>
      <c r="Q91" t="s">
        <v>73</v>
      </c>
      <c r="R91">
        <v>50</v>
      </c>
      <c r="S91" t="s">
        <v>74</v>
      </c>
      <c r="T91" t="s">
        <v>56</v>
      </c>
      <c r="U91">
        <v>2026</v>
      </c>
      <c r="V91">
        <v>4</v>
      </c>
      <c r="W91" t="s">
        <v>113</v>
      </c>
      <c r="X91">
        <v>2</v>
      </c>
      <c r="Y91">
        <v>27</v>
      </c>
      <c r="Z91">
        <v>5</v>
      </c>
      <c r="AA91">
        <v>21</v>
      </c>
      <c r="AB91" t="s">
        <v>82</v>
      </c>
      <c r="AC91">
        <v>349</v>
      </c>
      <c r="AD91">
        <v>0.18947368421052629</v>
      </c>
      <c r="AE91" t="s">
        <v>58</v>
      </c>
      <c r="AF91" t="s">
        <v>59</v>
      </c>
      <c r="AG91">
        <v>4</v>
      </c>
      <c r="AH91" t="s">
        <v>68</v>
      </c>
      <c r="AI91">
        <f>--AND(OR(Dashboard!$B$4="All",Data!$E91=Dashboard!$B$4),OR(Dashboard!$D$4="All",Data!$D91=Dashboard!$D$4),OR(Dashboard!$F$4="All",Data!$F91=Dashboard!$F$4),OR(Dashboard!$J$4="All",Data!$G91=Dashboard!$J$4),OR(Dashboard!$H$4="All",Data!$N91=Dashboard!$H$4),OR(Dashboard!$L$4="All",Data!$W91=Dashboard!$L$4))</f>
        <v>1</v>
      </c>
    </row>
    <row r="92" spans="1:35" x14ac:dyDescent="0.25">
      <c r="A92" t="s">
        <v>206</v>
      </c>
      <c r="B92" s="1">
        <v>46026</v>
      </c>
      <c r="C92" s="2">
        <v>-1.111111111111107E-2</v>
      </c>
      <c r="D92" t="s">
        <v>156</v>
      </c>
      <c r="E92" t="s">
        <v>71</v>
      </c>
      <c r="F92" t="s">
        <v>72</v>
      </c>
      <c r="G92" t="s">
        <v>39</v>
      </c>
      <c r="H92">
        <v>7.6</v>
      </c>
      <c r="I92">
        <v>48</v>
      </c>
      <c r="J92">
        <v>38</v>
      </c>
      <c r="K92">
        <v>337</v>
      </c>
      <c r="L92">
        <v>43</v>
      </c>
      <c r="M92">
        <v>194</v>
      </c>
      <c r="N92" t="s">
        <v>40</v>
      </c>
      <c r="O92">
        <v>1</v>
      </c>
      <c r="P92" t="s">
        <v>41</v>
      </c>
      <c r="Q92" t="s">
        <v>42</v>
      </c>
      <c r="R92">
        <v>38</v>
      </c>
      <c r="S92" t="s">
        <v>145</v>
      </c>
      <c r="T92" t="s">
        <v>75</v>
      </c>
      <c r="U92">
        <v>2026</v>
      </c>
      <c r="V92">
        <v>1</v>
      </c>
      <c r="W92" t="s">
        <v>102</v>
      </c>
      <c r="X92">
        <v>1</v>
      </c>
      <c r="Y92">
        <v>4</v>
      </c>
      <c r="Z92">
        <v>1</v>
      </c>
      <c r="AA92">
        <v>23</v>
      </c>
      <c r="AB92" t="s">
        <v>93</v>
      </c>
      <c r="AC92">
        <v>186</v>
      </c>
      <c r="AD92">
        <v>0.1583333333333333</v>
      </c>
      <c r="AE92" t="s">
        <v>58</v>
      </c>
      <c r="AF92" t="s">
        <v>47</v>
      </c>
      <c r="AG92">
        <v>10</v>
      </c>
      <c r="AH92" t="s">
        <v>68</v>
      </c>
      <c r="AI92">
        <f>--AND(OR(Dashboard!$B$4="All",Data!$E92=Dashboard!$B$4),OR(Dashboard!$D$4="All",Data!$D92=Dashboard!$D$4),OR(Dashboard!$F$4="All",Data!$F92=Dashboard!$F$4),OR(Dashboard!$J$4="All",Data!$G92=Dashboard!$J$4),OR(Dashboard!$H$4="All",Data!$N92=Dashboard!$H$4),OR(Dashboard!$L$4="All",Data!$W92=Dashboard!$L$4))</f>
        <v>1</v>
      </c>
    </row>
    <row r="93" spans="1:35" x14ac:dyDescent="0.25">
      <c r="A93" t="s">
        <v>207</v>
      </c>
      <c r="B93" s="1">
        <v>46035</v>
      </c>
      <c r="C93" s="2">
        <v>-0.45902777777777781</v>
      </c>
      <c r="D93" t="s">
        <v>36</v>
      </c>
      <c r="E93" t="s">
        <v>108</v>
      </c>
      <c r="F93" t="s">
        <v>96</v>
      </c>
      <c r="G93" t="s">
        <v>64</v>
      </c>
      <c r="H93">
        <v>9.6</v>
      </c>
      <c r="I93">
        <v>48</v>
      </c>
      <c r="J93">
        <v>42</v>
      </c>
      <c r="K93">
        <v>340</v>
      </c>
      <c r="L93">
        <v>60</v>
      </c>
      <c r="M93">
        <v>185</v>
      </c>
      <c r="N93" t="s">
        <v>54</v>
      </c>
      <c r="O93">
        <v>1</v>
      </c>
      <c r="P93" t="s">
        <v>41</v>
      </c>
      <c r="Q93" t="s">
        <v>73</v>
      </c>
      <c r="R93">
        <v>18</v>
      </c>
      <c r="S93" t="s">
        <v>127</v>
      </c>
      <c r="T93" t="s">
        <v>97</v>
      </c>
      <c r="U93">
        <v>2026</v>
      </c>
      <c r="V93">
        <v>1</v>
      </c>
      <c r="W93" t="s">
        <v>102</v>
      </c>
      <c r="X93">
        <v>1</v>
      </c>
      <c r="Y93">
        <v>13</v>
      </c>
      <c r="Z93">
        <v>3</v>
      </c>
      <c r="AA93">
        <v>12</v>
      </c>
      <c r="AB93" t="s">
        <v>76</v>
      </c>
      <c r="AC93">
        <v>215</v>
      </c>
      <c r="AD93">
        <v>0.2</v>
      </c>
      <c r="AE93" t="s">
        <v>58</v>
      </c>
      <c r="AF93" t="s">
        <v>114</v>
      </c>
      <c r="AG93">
        <v>6</v>
      </c>
      <c r="AH93" t="s">
        <v>68</v>
      </c>
      <c r="AI93">
        <f>--AND(OR(Dashboard!$B$4="All",Data!$E93=Dashboard!$B$4),OR(Dashboard!$D$4="All",Data!$D93=Dashboard!$D$4),OR(Dashboard!$F$4="All",Data!$F93=Dashboard!$F$4),OR(Dashboard!$J$4="All",Data!$G93=Dashboard!$J$4),OR(Dashboard!$H$4="All",Data!$N93=Dashboard!$H$4),OR(Dashboard!$L$4="All",Data!$W93=Dashboard!$L$4))</f>
        <v>1</v>
      </c>
    </row>
    <row r="94" spans="1:35" x14ac:dyDescent="0.25">
      <c r="A94" t="s">
        <v>208</v>
      </c>
      <c r="B94" s="1">
        <v>46191</v>
      </c>
      <c r="C94" s="2">
        <v>-0.51319444444444451</v>
      </c>
      <c r="D94" t="s">
        <v>134</v>
      </c>
      <c r="E94" t="s">
        <v>62</v>
      </c>
      <c r="F94" t="s">
        <v>91</v>
      </c>
      <c r="G94" t="s">
        <v>119</v>
      </c>
      <c r="H94">
        <v>4.8</v>
      </c>
      <c r="I94">
        <v>43</v>
      </c>
      <c r="J94">
        <v>45</v>
      </c>
      <c r="K94">
        <v>963</v>
      </c>
      <c r="L94">
        <v>42</v>
      </c>
      <c r="M94">
        <v>125</v>
      </c>
      <c r="N94" t="s">
        <v>65</v>
      </c>
      <c r="O94">
        <v>2</v>
      </c>
      <c r="P94" t="s">
        <v>41</v>
      </c>
      <c r="Q94" t="s">
        <v>73</v>
      </c>
      <c r="R94">
        <v>56</v>
      </c>
      <c r="S94" t="s">
        <v>87</v>
      </c>
      <c r="T94" t="s">
        <v>75</v>
      </c>
      <c r="U94">
        <v>2026</v>
      </c>
      <c r="V94">
        <v>6</v>
      </c>
      <c r="W94" t="s">
        <v>120</v>
      </c>
      <c r="X94">
        <v>2</v>
      </c>
      <c r="Y94">
        <v>18</v>
      </c>
      <c r="Z94">
        <v>3</v>
      </c>
      <c r="AA94">
        <v>11</v>
      </c>
      <c r="AB94" t="s">
        <v>76</v>
      </c>
      <c r="AC94">
        <v>880</v>
      </c>
      <c r="AD94">
        <v>0.1116279069767442</v>
      </c>
      <c r="AE94" t="s">
        <v>58</v>
      </c>
      <c r="AF94" t="s">
        <v>59</v>
      </c>
      <c r="AG94">
        <v>-2</v>
      </c>
      <c r="AH94" t="s">
        <v>48</v>
      </c>
      <c r="AI94">
        <f>--AND(OR(Dashboard!$B$4="All",Data!$E94=Dashboard!$B$4),OR(Dashboard!$D$4="All",Data!$D94=Dashboard!$D$4),OR(Dashboard!$F$4="All",Data!$F94=Dashboard!$F$4),OR(Dashboard!$J$4="All",Data!$G94=Dashboard!$J$4),OR(Dashboard!$H$4="All",Data!$N94=Dashboard!$H$4),OR(Dashboard!$L$4="All",Data!$W94=Dashboard!$L$4))</f>
        <v>1</v>
      </c>
    </row>
    <row r="95" spans="1:35" x14ac:dyDescent="0.25">
      <c r="A95" t="s">
        <v>209</v>
      </c>
      <c r="B95" s="1">
        <v>46166</v>
      </c>
      <c r="C95" s="2">
        <v>-0.58402777777777781</v>
      </c>
      <c r="D95" t="s">
        <v>50</v>
      </c>
      <c r="E95" t="s">
        <v>129</v>
      </c>
      <c r="F95" t="s">
        <v>143</v>
      </c>
      <c r="G95" t="s">
        <v>64</v>
      </c>
      <c r="H95">
        <v>10.4</v>
      </c>
      <c r="I95">
        <v>44</v>
      </c>
      <c r="J95">
        <v>33</v>
      </c>
      <c r="K95">
        <v>1188</v>
      </c>
      <c r="L95">
        <v>25</v>
      </c>
      <c r="M95">
        <v>70</v>
      </c>
      <c r="N95" t="s">
        <v>65</v>
      </c>
      <c r="O95">
        <v>5</v>
      </c>
      <c r="P95" t="s">
        <v>41</v>
      </c>
      <c r="Q95" t="s">
        <v>73</v>
      </c>
      <c r="R95">
        <v>38</v>
      </c>
      <c r="S95" t="s">
        <v>145</v>
      </c>
      <c r="T95" t="s">
        <v>44</v>
      </c>
      <c r="U95">
        <v>2026</v>
      </c>
      <c r="V95">
        <v>5</v>
      </c>
      <c r="W95" t="s">
        <v>88</v>
      </c>
      <c r="X95">
        <v>2</v>
      </c>
      <c r="Y95">
        <v>24</v>
      </c>
      <c r="Z95">
        <v>4</v>
      </c>
      <c r="AA95">
        <v>9</v>
      </c>
      <c r="AB95" t="s">
        <v>44</v>
      </c>
      <c r="AC95">
        <v>1143</v>
      </c>
      <c r="AD95">
        <v>0.23636363636363639</v>
      </c>
      <c r="AE95" t="s">
        <v>77</v>
      </c>
      <c r="AF95" t="s">
        <v>47</v>
      </c>
      <c r="AG95">
        <v>11</v>
      </c>
      <c r="AH95" t="s">
        <v>68</v>
      </c>
      <c r="AI95">
        <f>--AND(OR(Dashboard!$B$4="All",Data!$E95=Dashboard!$B$4),OR(Dashboard!$D$4="All",Data!$D95=Dashboard!$D$4),OR(Dashboard!$F$4="All",Data!$F95=Dashboard!$F$4),OR(Dashboard!$J$4="All",Data!$G95=Dashboard!$J$4),OR(Dashboard!$H$4="All",Data!$N95=Dashboard!$H$4),OR(Dashboard!$L$4="All",Data!$W95=Dashboard!$L$4))</f>
        <v>1</v>
      </c>
    </row>
    <row r="96" spans="1:35" x14ac:dyDescent="0.25">
      <c r="A96" t="s">
        <v>210</v>
      </c>
      <c r="B96" s="1">
        <v>46109</v>
      </c>
      <c r="C96" s="2">
        <v>-0.3305555555555556</v>
      </c>
      <c r="D96" t="s">
        <v>134</v>
      </c>
      <c r="E96" t="s">
        <v>51</v>
      </c>
      <c r="F96" t="s">
        <v>85</v>
      </c>
      <c r="G96" t="s">
        <v>64</v>
      </c>
      <c r="H96">
        <v>14.4</v>
      </c>
      <c r="I96">
        <v>43</v>
      </c>
      <c r="J96">
        <v>32</v>
      </c>
      <c r="K96">
        <v>1120</v>
      </c>
      <c r="L96">
        <v>36</v>
      </c>
      <c r="M96">
        <v>4</v>
      </c>
      <c r="N96" t="s">
        <v>86</v>
      </c>
      <c r="O96">
        <v>2</v>
      </c>
      <c r="P96" t="s">
        <v>41</v>
      </c>
      <c r="Q96" t="s">
        <v>42</v>
      </c>
      <c r="R96">
        <v>59</v>
      </c>
      <c r="S96" t="s">
        <v>81</v>
      </c>
      <c r="T96" t="s">
        <v>75</v>
      </c>
      <c r="U96">
        <v>2026</v>
      </c>
      <c r="V96">
        <v>3</v>
      </c>
      <c r="W96" t="s">
        <v>66</v>
      </c>
      <c r="X96">
        <v>1</v>
      </c>
      <c r="Y96">
        <v>28</v>
      </c>
      <c r="Z96">
        <v>5</v>
      </c>
      <c r="AA96">
        <v>16</v>
      </c>
      <c r="AB96" t="s">
        <v>57</v>
      </c>
      <c r="AC96">
        <v>1152</v>
      </c>
      <c r="AD96">
        <v>0.33488372093023261</v>
      </c>
      <c r="AE96" t="s">
        <v>58</v>
      </c>
      <c r="AF96" t="s">
        <v>59</v>
      </c>
      <c r="AG96">
        <v>11</v>
      </c>
      <c r="AH96" t="s">
        <v>68</v>
      </c>
      <c r="AI96">
        <f>--AND(OR(Dashboard!$B$4="All",Data!$E96=Dashboard!$B$4),OR(Dashboard!$D$4="All",Data!$D96=Dashboard!$D$4),OR(Dashboard!$F$4="All",Data!$F96=Dashboard!$F$4),OR(Dashboard!$J$4="All",Data!$G96=Dashboard!$J$4),OR(Dashboard!$H$4="All",Data!$N96=Dashboard!$H$4),OR(Dashboard!$L$4="All",Data!$W96=Dashboard!$L$4))</f>
        <v>1</v>
      </c>
    </row>
    <row r="97" spans="1:35" x14ac:dyDescent="0.25">
      <c r="A97" t="s">
        <v>211</v>
      </c>
      <c r="B97" s="1">
        <v>46025</v>
      </c>
      <c r="C97" s="2">
        <v>-3.125E-2</v>
      </c>
      <c r="D97" t="s">
        <v>79</v>
      </c>
      <c r="E97" t="s">
        <v>71</v>
      </c>
      <c r="F97" t="s">
        <v>38</v>
      </c>
      <c r="G97" t="s">
        <v>39</v>
      </c>
      <c r="H97">
        <v>14.3</v>
      </c>
      <c r="I97">
        <v>27</v>
      </c>
      <c r="J97">
        <v>31</v>
      </c>
      <c r="K97">
        <v>339</v>
      </c>
      <c r="L97">
        <v>25</v>
      </c>
      <c r="M97">
        <v>159</v>
      </c>
      <c r="N97" t="s">
        <v>65</v>
      </c>
      <c r="O97">
        <v>4</v>
      </c>
      <c r="P97" t="s">
        <v>41</v>
      </c>
      <c r="Q97" t="s">
        <v>42</v>
      </c>
      <c r="R97">
        <v>45</v>
      </c>
      <c r="S97" t="s">
        <v>81</v>
      </c>
      <c r="T97" t="s">
        <v>75</v>
      </c>
      <c r="U97">
        <v>2026</v>
      </c>
      <c r="V97">
        <v>1</v>
      </c>
      <c r="W97" t="s">
        <v>102</v>
      </c>
      <c r="X97">
        <v>1</v>
      </c>
      <c r="Y97">
        <v>3</v>
      </c>
      <c r="Z97">
        <v>1</v>
      </c>
      <c r="AA97">
        <v>23</v>
      </c>
      <c r="AB97" t="s">
        <v>93</v>
      </c>
      <c r="AC97">
        <v>205</v>
      </c>
      <c r="AD97">
        <v>0.52962962962962967</v>
      </c>
      <c r="AE97" t="s">
        <v>46</v>
      </c>
      <c r="AF97" t="s">
        <v>47</v>
      </c>
      <c r="AG97">
        <v>-4</v>
      </c>
      <c r="AH97" t="s">
        <v>48</v>
      </c>
      <c r="AI97">
        <f>--AND(OR(Dashboard!$B$4="All",Data!$E97=Dashboard!$B$4),OR(Dashboard!$D$4="All",Data!$D97=Dashboard!$D$4),OR(Dashboard!$F$4="All",Data!$F97=Dashboard!$F$4),OR(Dashboard!$J$4="All",Data!$G97=Dashboard!$J$4),OR(Dashboard!$H$4="All",Data!$N97=Dashboard!$H$4),OR(Dashboard!$L$4="All",Data!$W97=Dashboard!$L$4))</f>
        <v>1</v>
      </c>
    </row>
    <row r="98" spans="1:35" x14ac:dyDescent="0.25">
      <c r="A98" t="s">
        <v>212</v>
      </c>
      <c r="B98" s="1">
        <v>46033</v>
      </c>
      <c r="C98" s="2">
        <v>-0.12986111111111109</v>
      </c>
      <c r="D98" t="s">
        <v>50</v>
      </c>
      <c r="E98" t="s">
        <v>95</v>
      </c>
      <c r="F98" t="s">
        <v>143</v>
      </c>
      <c r="G98" t="s">
        <v>64</v>
      </c>
      <c r="H98">
        <v>13.5</v>
      </c>
      <c r="I98">
        <v>41</v>
      </c>
      <c r="J98">
        <v>41</v>
      </c>
      <c r="K98">
        <v>341</v>
      </c>
      <c r="L98">
        <v>25</v>
      </c>
      <c r="M98">
        <v>99</v>
      </c>
      <c r="N98" t="s">
        <v>54</v>
      </c>
      <c r="O98">
        <v>2</v>
      </c>
      <c r="P98" t="s">
        <v>135</v>
      </c>
      <c r="Q98" t="s">
        <v>73</v>
      </c>
      <c r="R98">
        <v>31</v>
      </c>
      <c r="S98" t="s">
        <v>145</v>
      </c>
      <c r="T98" t="s">
        <v>56</v>
      </c>
      <c r="U98">
        <v>2026</v>
      </c>
      <c r="V98">
        <v>1</v>
      </c>
      <c r="W98" t="s">
        <v>102</v>
      </c>
      <c r="X98">
        <v>1</v>
      </c>
      <c r="Y98">
        <v>11</v>
      </c>
      <c r="Z98">
        <v>2</v>
      </c>
      <c r="AA98">
        <v>20</v>
      </c>
      <c r="AB98" t="s">
        <v>82</v>
      </c>
      <c r="AC98">
        <v>267</v>
      </c>
      <c r="AD98">
        <v>0.32926829268292679</v>
      </c>
      <c r="AE98" t="s">
        <v>58</v>
      </c>
      <c r="AF98" t="s">
        <v>67</v>
      </c>
      <c r="AG98">
        <v>0</v>
      </c>
      <c r="AH98" t="s">
        <v>48</v>
      </c>
      <c r="AI98">
        <f>--AND(OR(Dashboard!$B$4="All",Data!$E98=Dashboard!$B$4),OR(Dashboard!$D$4="All",Data!$D98=Dashboard!$D$4),OR(Dashboard!$F$4="All",Data!$F98=Dashboard!$F$4),OR(Dashboard!$J$4="All",Data!$G98=Dashboard!$J$4),OR(Dashboard!$H$4="All",Data!$N98=Dashboard!$H$4),OR(Dashboard!$L$4="All",Data!$W98=Dashboard!$L$4))</f>
        <v>1</v>
      </c>
    </row>
    <row r="99" spans="1:35" x14ac:dyDescent="0.25">
      <c r="A99" t="s">
        <v>213</v>
      </c>
      <c r="B99" s="1">
        <v>46046</v>
      </c>
      <c r="C99" s="2">
        <v>-0.53263888888888888</v>
      </c>
      <c r="D99" t="s">
        <v>90</v>
      </c>
      <c r="E99" t="s">
        <v>100</v>
      </c>
      <c r="F99" t="s">
        <v>72</v>
      </c>
      <c r="G99" t="s">
        <v>53</v>
      </c>
      <c r="H99">
        <v>3.5</v>
      </c>
      <c r="I99">
        <v>40</v>
      </c>
      <c r="J99">
        <v>21</v>
      </c>
      <c r="K99">
        <v>667</v>
      </c>
      <c r="L99">
        <v>26</v>
      </c>
      <c r="M99">
        <v>197</v>
      </c>
      <c r="N99" t="s">
        <v>65</v>
      </c>
      <c r="O99">
        <v>4</v>
      </c>
      <c r="P99" t="s">
        <v>41</v>
      </c>
      <c r="Q99" t="s">
        <v>42</v>
      </c>
      <c r="R99">
        <v>32</v>
      </c>
      <c r="S99" t="s">
        <v>81</v>
      </c>
      <c r="T99" t="s">
        <v>75</v>
      </c>
      <c r="U99">
        <v>2026</v>
      </c>
      <c r="V99">
        <v>1</v>
      </c>
      <c r="W99" t="s">
        <v>102</v>
      </c>
      <c r="X99">
        <v>1</v>
      </c>
      <c r="Y99">
        <v>24</v>
      </c>
      <c r="Z99">
        <v>4</v>
      </c>
      <c r="AA99">
        <v>11</v>
      </c>
      <c r="AB99" t="s">
        <v>76</v>
      </c>
      <c r="AC99">
        <v>496</v>
      </c>
      <c r="AD99">
        <v>8.7499999999999994E-2</v>
      </c>
      <c r="AE99" t="s">
        <v>46</v>
      </c>
      <c r="AF99" t="s">
        <v>67</v>
      </c>
      <c r="AG99">
        <v>19</v>
      </c>
      <c r="AH99" t="s">
        <v>68</v>
      </c>
      <c r="AI99">
        <f>--AND(OR(Dashboard!$B$4="All",Data!$E99=Dashboard!$B$4),OR(Dashboard!$D$4="All",Data!$D99=Dashboard!$D$4),OR(Dashboard!$F$4="All",Data!$F99=Dashboard!$F$4),OR(Dashboard!$J$4="All",Data!$G99=Dashboard!$J$4),OR(Dashboard!$H$4="All",Data!$N99=Dashboard!$H$4),OR(Dashboard!$L$4="All",Data!$W99=Dashboard!$L$4))</f>
        <v>1</v>
      </c>
    </row>
    <row r="100" spans="1:35" x14ac:dyDescent="0.25">
      <c r="A100" t="s">
        <v>214</v>
      </c>
      <c r="B100" s="1">
        <v>46046</v>
      </c>
      <c r="C100" s="2">
        <v>-0.20902777777777781</v>
      </c>
      <c r="D100" t="s">
        <v>79</v>
      </c>
      <c r="E100" t="s">
        <v>129</v>
      </c>
      <c r="F100" t="s">
        <v>52</v>
      </c>
      <c r="G100" t="s">
        <v>111</v>
      </c>
      <c r="H100">
        <v>3.8</v>
      </c>
      <c r="I100">
        <v>20</v>
      </c>
      <c r="J100">
        <v>22</v>
      </c>
      <c r="K100">
        <v>169</v>
      </c>
      <c r="L100">
        <v>48</v>
      </c>
      <c r="M100">
        <v>161</v>
      </c>
      <c r="N100" t="s">
        <v>86</v>
      </c>
      <c r="O100">
        <v>2</v>
      </c>
      <c r="P100" t="s">
        <v>135</v>
      </c>
      <c r="Q100" t="s">
        <v>42</v>
      </c>
      <c r="R100">
        <v>47</v>
      </c>
      <c r="S100" t="s">
        <v>81</v>
      </c>
      <c r="T100" t="s">
        <v>56</v>
      </c>
      <c r="U100">
        <v>2026</v>
      </c>
      <c r="V100">
        <v>1</v>
      </c>
      <c r="W100" t="s">
        <v>102</v>
      </c>
      <c r="X100">
        <v>1</v>
      </c>
      <c r="Y100">
        <v>24</v>
      </c>
      <c r="Z100">
        <v>4</v>
      </c>
      <c r="AA100">
        <v>18</v>
      </c>
      <c r="AB100" t="s">
        <v>57</v>
      </c>
      <c r="AC100">
        <v>56</v>
      </c>
      <c r="AD100">
        <v>0.19</v>
      </c>
      <c r="AE100" t="s">
        <v>58</v>
      </c>
      <c r="AF100" t="s">
        <v>59</v>
      </c>
      <c r="AG100">
        <v>-2</v>
      </c>
      <c r="AH100" t="s">
        <v>48</v>
      </c>
      <c r="AI100">
        <f>--AND(OR(Dashboard!$B$4="All",Data!$E100=Dashboard!$B$4),OR(Dashboard!$D$4="All",Data!$D100=Dashboard!$D$4),OR(Dashboard!$F$4="All",Data!$F100=Dashboard!$F$4),OR(Dashboard!$J$4="All",Data!$G100=Dashboard!$J$4),OR(Dashboard!$H$4="All",Data!$N100=Dashboard!$H$4),OR(Dashboard!$L$4="All",Data!$W100=Dashboard!$L$4))</f>
        <v>1</v>
      </c>
    </row>
    <row r="101" spans="1:35" x14ac:dyDescent="0.25">
      <c r="A101" t="s">
        <v>215</v>
      </c>
      <c r="B101" s="1">
        <v>46070</v>
      </c>
      <c r="C101" s="2">
        <v>-0.53125</v>
      </c>
      <c r="D101" t="s">
        <v>134</v>
      </c>
      <c r="E101" t="s">
        <v>108</v>
      </c>
      <c r="F101" t="s">
        <v>143</v>
      </c>
      <c r="G101" t="s">
        <v>53</v>
      </c>
      <c r="H101">
        <v>6.1</v>
      </c>
      <c r="I101">
        <v>32</v>
      </c>
      <c r="J101">
        <v>21</v>
      </c>
      <c r="K101">
        <v>568</v>
      </c>
      <c r="L101">
        <v>38</v>
      </c>
      <c r="M101">
        <v>97</v>
      </c>
      <c r="N101" t="s">
        <v>86</v>
      </c>
      <c r="O101">
        <v>4</v>
      </c>
      <c r="P101" t="s">
        <v>135</v>
      </c>
      <c r="Q101" t="s">
        <v>73</v>
      </c>
      <c r="R101">
        <v>39</v>
      </c>
      <c r="S101" t="s">
        <v>127</v>
      </c>
      <c r="T101" t="s">
        <v>75</v>
      </c>
      <c r="U101">
        <v>2026</v>
      </c>
      <c r="V101">
        <v>2</v>
      </c>
      <c r="W101" t="s">
        <v>45</v>
      </c>
      <c r="X101">
        <v>1</v>
      </c>
      <c r="Y101">
        <v>17</v>
      </c>
      <c r="Z101">
        <v>4</v>
      </c>
      <c r="AA101">
        <v>11</v>
      </c>
      <c r="AB101" t="s">
        <v>76</v>
      </c>
      <c r="AC101">
        <v>509</v>
      </c>
      <c r="AD101">
        <v>0.19062499999999999</v>
      </c>
      <c r="AE101" t="s">
        <v>46</v>
      </c>
      <c r="AF101" t="s">
        <v>47</v>
      </c>
      <c r="AG101">
        <v>11</v>
      </c>
      <c r="AH101" t="s">
        <v>68</v>
      </c>
      <c r="AI101">
        <f>--AND(OR(Dashboard!$B$4="All",Data!$E101=Dashboard!$B$4),OR(Dashboard!$D$4="All",Data!$D101=Dashboard!$D$4),OR(Dashboard!$F$4="All",Data!$F101=Dashboard!$F$4),OR(Dashboard!$J$4="All",Data!$G101=Dashboard!$J$4),OR(Dashboard!$H$4="All",Data!$N101=Dashboard!$H$4),OR(Dashboard!$L$4="All",Data!$W101=Dashboard!$L$4))</f>
        <v>1</v>
      </c>
    </row>
    <row r="102" spans="1:35" x14ac:dyDescent="0.25">
      <c r="A102" t="s">
        <v>216</v>
      </c>
      <c r="B102" s="1">
        <v>46127</v>
      </c>
      <c r="C102" s="2">
        <v>-0.10069444444444441</v>
      </c>
      <c r="D102" t="s">
        <v>84</v>
      </c>
      <c r="E102" t="s">
        <v>129</v>
      </c>
      <c r="F102" t="s">
        <v>63</v>
      </c>
      <c r="G102" t="s">
        <v>105</v>
      </c>
      <c r="H102">
        <v>13</v>
      </c>
      <c r="I102">
        <v>35</v>
      </c>
      <c r="J102">
        <v>20</v>
      </c>
      <c r="K102">
        <v>391</v>
      </c>
      <c r="L102">
        <v>44</v>
      </c>
      <c r="M102">
        <v>15</v>
      </c>
      <c r="N102" t="s">
        <v>54</v>
      </c>
      <c r="O102">
        <v>3</v>
      </c>
      <c r="P102" t="s">
        <v>41</v>
      </c>
      <c r="Q102" t="s">
        <v>73</v>
      </c>
      <c r="R102">
        <v>28</v>
      </c>
      <c r="S102" t="s">
        <v>55</v>
      </c>
      <c r="T102" t="s">
        <v>56</v>
      </c>
      <c r="U102">
        <v>2026</v>
      </c>
      <c r="V102">
        <v>4</v>
      </c>
      <c r="W102" t="s">
        <v>113</v>
      </c>
      <c r="X102">
        <v>2</v>
      </c>
      <c r="Y102">
        <v>15</v>
      </c>
      <c r="Z102">
        <v>3</v>
      </c>
      <c r="AA102">
        <v>21</v>
      </c>
      <c r="AB102" t="s">
        <v>82</v>
      </c>
      <c r="AC102">
        <v>420</v>
      </c>
      <c r="AD102">
        <v>0.37142857142857139</v>
      </c>
      <c r="AE102" t="s">
        <v>109</v>
      </c>
      <c r="AF102" t="s">
        <v>67</v>
      </c>
      <c r="AG102">
        <v>15</v>
      </c>
      <c r="AH102" t="s">
        <v>68</v>
      </c>
      <c r="AI102">
        <f>--AND(OR(Dashboard!$B$4="All",Data!$E102=Dashboard!$B$4),OR(Dashboard!$D$4="All",Data!$D102=Dashboard!$D$4),OR(Dashboard!$F$4="All",Data!$F102=Dashboard!$F$4),OR(Dashboard!$J$4="All",Data!$G102=Dashboard!$J$4),OR(Dashboard!$H$4="All",Data!$N102=Dashboard!$H$4),OR(Dashboard!$L$4="All",Data!$W102=Dashboard!$L$4))</f>
        <v>1</v>
      </c>
    </row>
    <row r="103" spans="1:35" x14ac:dyDescent="0.25">
      <c r="A103" t="s">
        <v>217</v>
      </c>
      <c r="B103" s="1">
        <v>46136</v>
      </c>
      <c r="C103" s="2">
        <v>-0.50208333333333333</v>
      </c>
      <c r="D103" t="s">
        <v>84</v>
      </c>
      <c r="E103" t="s">
        <v>140</v>
      </c>
      <c r="F103" t="s">
        <v>104</v>
      </c>
      <c r="G103" t="s">
        <v>105</v>
      </c>
      <c r="H103">
        <v>14.3</v>
      </c>
      <c r="I103">
        <v>50</v>
      </c>
      <c r="J103">
        <v>43</v>
      </c>
      <c r="K103">
        <v>757</v>
      </c>
      <c r="L103">
        <v>30</v>
      </c>
      <c r="M103">
        <v>159</v>
      </c>
      <c r="N103" t="s">
        <v>101</v>
      </c>
      <c r="O103">
        <v>5</v>
      </c>
      <c r="P103" t="s">
        <v>41</v>
      </c>
      <c r="Q103" t="s">
        <v>73</v>
      </c>
      <c r="R103">
        <v>32</v>
      </c>
      <c r="S103" t="s">
        <v>43</v>
      </c>
      <c r="T103" t="s">
        <v>75</v>
      </c>
      <c r="U103">
        <v>2026</v>
      </c>
      <c r="V103">
        <v>4</v>
      </c>
      <c r="W103" t="s">
        <v>113</v>
      </c>
      <c r="X103">
        <v>2</v>
      </c>
      <c r="Y103">
        <v>24</v>
      </c>
      <c r="Z103">
        <v>4</v>
      </c>
      <c r="AA103">
        <v>11</v>
      </c>
      <c r="AB103" t="s">
        <v>76</v>
      </c>
      <c r="AC103">
        <v>628</v>
      </c>
      <c r="AD103">
        <v>0.28599999999999998</v>
      </c>
      <c r="AE103" t="s">
        <v>77</v>
      </c>
      <c r="AF103" t="s">
        <v>67</v>
      </c>
      <c r="AG103">
        <v>7</v>
      </c>
      <c r="AH103" t="s">
        <v>68</v>
      </c>
      <c r="AI103">
        <f>--AND(OR(Dashboard!$B$4="All",Data!$E103=Dashboard!$B$4),OR(Dashboard!$D$4="All",Data!$D103=Dashboard!$D$4),OR(Dashboard!$F$4="All",Data!$F103=Dashboard!$F$4),OR(Dashboard!$J$4="All",Data!$G103=Dashboard!$J$4),OR(Dashboard!$H$4="All",Data!$N103=Dashboard!$H$4),OR(Dashboard!$L$4="All",Data!$W103=Dashboard!$L$4))</f>
        <v>1</v>
      </c>
    </row>
    <row r="104" spans="1:35" x14ac:dyDescent="0.25">
      <c r="A104" t="s">
        <v>218</v>
      </c>
      <c r="B104" s="1">
        <v>46124</v>
      </c>
      <c r="C104" s="2">
        <v>-0.35833333333333328</v>
      </c>
      <c r="D104" t="s">
        <v>99</v>
      </c>
      <c r="E104" t="s">
        <v>140</v>
      </c>
      <c r="F104" t="s">
        <v>52</v>
      </c>
      <c r="G104" t="s">
        <v>111</v>
      </c>
      <c r="H104">
        <v>6.6</v>
      </c>
      <c r="I104">
        <v>42</v>
      </c>
      <c r="J104">
        <v>35</v>
      </c>
      <c r="K104">
        <v>641</v>
      </c>
      <c r="L104">
        <v>33</v>
      </c>
      <c r="M104">
        <v>156</v>
      </c>
      <c r="N104" t="s">
        <v>40</v>
      </c>
      <c r="O104">
        <v>1</v>
      </c>
      <c r="P104" t="s">
        <v>41</v>
      </c>
      <c r="Q104" t="s">
        <v>42</v>
      </c>
      <c r="R104">
        <v>22</v>
      </c>
      <c r="S104" t="s">
        <v>145</v>
      </c>
      <c r="T104" t="s">
        <v>75</v>
      </c>
      <c r="U104">
        <v>2026</v>
      </c>
      <c r="V104">
        <v>4</v>
      </c>
      <c r="W104" t="s">
        <v>113</v>
      </c>
      <c r="X104">
        <v>2</v>
      </c>
      <c r="Y104">
        <v>12</v>
      </c>
      <c r="Z104">
        <v>2</v>
      </c>
      <c r="AA104">
        <v>15</v>
      </c>
      <c r="AB104" t="s">
        <v>57</v>
      </c>
      <c r="AC104">
        <v>518</v>
      </c>
      <c r="AD104">
        <v>0.15714285714285711</v>
      </c>
      <c r="AE104" t="s">
        <v>58</v>
      </c>
      <c r="AF104" t="s">
        <v>114</v>
      </c>
      <c r="AG104">
        <v>7</v>
      </c>
      <c r="AH104" t="s">
        <v>68</v>
      </c>
      <c r="AI104">
        <f>--AND(OR(Dashboard!$B$4="All",Data!$E104=Dashboard!$B$4),OR(Dashboard!$D$4="All",Data!$D104=Dashboard!$D$4),OR(Dashboard!$F$4="All",Data!$F104=Dashboard!$F$4),OR(Dashboard!$J$4="All",Data!$G104=Dashboard!$J$4),OR(Dashboard!$H$4="All",Data!$N104=Dashboard!$H$4),OR(Dashboard!$L$4="All",Data!$W104=Dashboard!$L$4))</f>
        <v>1</v>
      </c>
    </row>
    <row r="105" spans="1:35" x14ac:dyDescent="0.25">
      <c r="A105" t="s">
        <v>219</v>
      </c>
      <c r="B105" s="1">
        <v>46197</v>
      </c>
      <c r="C105" s="2">
        <v>-0.2034722222222223</v>
      </c>
      <c r="D105" t="s">
        <v>79</v>
      </c>
      <c r="E105" t="s">
        <v>108</v>
      </c>
      <c r="F105" t="s">
        <v>52</v>
      </c>
      <c r="G105" t="s">
        <v>53</v>
      </c>
      <c r="H105">
        <v>5.9</v>
      </c>
      <c r="I105">
        <v>55</v>
      </c>
      <c r="J105">
        <v>35</v>
      </c>
      <c r="K105">
        <v>704</v>
      </c>
      <c r="L105">
        <v>31</v>
      </c>
      <c r="M105">
        <v>148</v>
      </c>
      <c r="N105" t="s">
        <v>40</v>
      </c>
      <c r="O105">
        <v>2</v>
      </c>
      <c r="P105" t="s">
        <v>41</v>
      </c>
      <c r="Q105" t="s">
        <v>73</v>
      </c>
      <c r="R105">
        <v>47</v>
      </c>
      <c r="S105" t="s">
        <v>55</v>
      </c>
      <c r="T105" t="s">
        <v>56</v>
      </c>
      <c r="U105">
        <v>2026</v>
      </c>
      <c r="V105">
        <v>6</v>
      </c>
      <c r="W105" t="s">
        <v>120</v>
      </c>
      <c r="X105">
        <v>2</v>
      </c>
      <c r="Y105">
        <v>24</v>
      </c>
      <c r="Z105">
        <v>4</v>
      </c>
      <c r="AA105">
        <v>19</v>
      </c>
      <c r="AB105" t="s">
        <v>82</v>
      </c>
      <c r="AC105">
        <v>587</v>
      </c>
      <c r="AD105">
        <v>0.1072727272727273</v>
      </c>
      <c r="AE105" t="s">
        <v>58</v>
      </c>
      <c r="AF105" t="s">
        <v>59</v>
      </c>
      <c r="AG105">
        <v>20</v>
      </c>
      <c r="AH105" t="s">
        <v>68</v>
      </c>
      <c r="AI105">
        <f>--AND(OR(Dashboard!$B$4="All",Data!$E105=Dashboard!$B$4),OR(Dashboard!$D$4="All",Data!$D105=Dashboard!$D$4),OR(Dashboard!$F$4="All",Data!$F105=Dashboard!$F$4),OR(Dashboard!$J$4="All",Data!$G105=Dashboard!$J$4),OR(Dashboard!$H$4="All",Data!$N105=Dashboard!$H$4),OR(Dashboard!$L$4="All",Data!$W105=Dashboard!$L$4))</f>
        <v>1</v>
      </c>
    </row>
    <row r="106" spans="1:35" x14ac:dyDescent="0.25">
      <c r="A106" t="s">
        <v>220</v>
      </c>
      <c r="B106" s="1">
        <v>46097</v>
      </c>
      <c r="C106" s="2">
        <v>-0.64444444444444438</v>
      </c>
      <c r="D106" t="s">
        <v>193</v>
      </c>
      <c r="E106" t="s">
        <v>129</v>
      </c>
      <c r="F106" t="s">
        <v>52</v>
      </c>
      <c r="G106" t="s">
        <v>105</v>
      </c>
      <c r="H106">
        <v>7.9</v>
      </c>
      <c r="I106">
        <v>33</v>
      </c>
      <c r="J106">
        <v>33</v>
      </c>
      <c r="K106">
        <v>1135</v>
      </c>
      <c r="L106">
        <v>53</v>
      </c>
      <c r="M106">
        <v>45</v>
      </c>
      <c r="N106" t="s">
        <v>40</v>
      </c>
      <c r="O106">
        <v>1</v>
      </c>
      <c r="P106" t="s">
        <v>41</v>
      </c>
      <c r="Q106" t="s">
        <v>73</v>
      </c>
      <c r="R106">
        <v>38</v>
      </c>
      <c r="S106" t="s">
        <v>74</v>
      </c>
      <c r="T106" t="s">
        <v>44</v>
      </c>
      <c r="U106">
        <v>2026</v>
      </c>
      <c r="V106">
        <v>3</v>
      </c>
      <c r="W106" t="s">
        <v>66</v>
      </c>
      <c r="X106">
        <v>1</v>
      </c>
      <c r="Y106">
        <v>16</v>
      </c>
      <c r="Z106">
        <v>4</v>
      </c>
      <c r="AA106">
        <v>8</v>
      </c>
      <c r="AB106" t="s">
        <v>44</v>
      </c>
      <c r="AC106">
        <v>1143</v>
      </c>
      <c r="AD106">
        <v>0.23939393939393941</v>
      </c>
      <c r="AE106" t="s">
        <v>58</v>
      </c>
      <c r="AF106" t="s">
        <v>47</v>
      </c>
      <c r="AG106">
        <v>0</v>
      </c>
      <c r="AH106" t="s">
        <v>48</v>
      </c>
      <c r="AI106">
        <f>--AND(OR(Dashboard!$B$4="All",Data!$E106=Dashboard!$B$4),OR(Dashboard!$D$4="All",Data!$D106=Dashboard!$D$4),OR(Dashboard!$F$4="All",Data!$F106=Dashboard!$F$4),OR(Dashboard!$J$4="All",Data!$G106=Dashboard!$J$4),OR(Dashboard!$H$4="All",Data!$N106=Dashboard!$H$4),OR(Dashboard!$L$4="All",Data!$W106=Dashboard!$L$4))</f>
        <v>1</v>
      </c>
    </row>
    <row r="107" spans="1:35" x14ac:dyDescent="0.25">
      <c r="A107" t="s">
        <v>221</v>
      </c>
      <c r="B107" s="1">
        <v>46089</v>
      </c>
      <c r="C107" s="2">
        <v>-0.29791666666666672</v>
      </c>
      <c r="D107" t="s">
        <v>118</v>
      </c>
      <c r="E107" t="s">
        <v>51</v>
      </c>
      <c r="F107" t="s">
        <v>85</v>
      </c>
      <c r="G107" t="s">
        <v>39</v>
      </c>
      <c r="H107">
        <v>7</v>
      </c>
      <c r="I107">
        <v>42</v>
      </c>
      <c r="J107">
        <v>35</v>
      </c>
      <c r="K107">
        <v>659</v>
      </c>
      <c r="L107">
        <v>22</v>
      </c>
      <c r="M107">
        <v>87</v>
      </c>
      <c r="N107" t="s">
        <v>101</v>
      </c>
      <c r="O107">
        <v>5</v>
      </c>
      <c r="P107" t="s">
        <v>41</v>
      </c>
      <c r="Q107" t="s">
        <v>42</v>
      </c>
      <c r="R107">
        <v>53</v>
      </c>
      <c r="S107" t="s">
        <v>145</v>
      </c>
      <c r="T107" t="s">
        <v>75</v>
      </c>
      <c r="U107">
        <v>2026</v>
      </c>
      <c r="V107">
        <v>3</v>
      </c>
      <c r="W107" t="s">
        <v>66</v>
      </c>
      <c r="X107">
        <v>1</v>
      </c>
      <c r="Y107">
        <v>8</v>
      </c>
      <c r="Z107">
        <v>2</v>
      </c>
      <c r="AA107">
        <v>16</v>
      </c>
      <c r="AB107" t="s">
        <v>57</v>
      </c>
      <c r="AC107">
        <v>594</v>
      </c>
      <c r="AD107">
        <v>0.16666666666666671</v>
      </c>
      <c r="AE107" t="s">
        <v>77</v>
      </c>
      <c r="AF107" t="s">
        <v>59</v>
      </c>
      <c r="AG107">
        <v>7</v>
      </c>
      <c r="AH107" t="s">
        <v>68</v>
      </c>
      <c r="AI107">
        <f>--AND(OR(Dashboard!$B$4="All",Data!$E107=Dashboard!$B$4),OR(Dashboard!$D$4="All",Data!$D107=Dashboard!$D$4),OR(Dashboard!$F$4="All",Data!$F107=Dashboard!$F$4),OR(Dashboard!$J$4="All",Data!$G107=Dashboard!$J$4),OR(Dashboard!$H$4="All",Data!$N107=Dashboard!$H$4),OR(Dashboard!$L$4="All",Data!$W107=Dashboard!$L$4))</f>
        <v>1</v>
      </c>
    </row>
    <row r="108" spans="1:35" x14ac:dyDescent="0.25">
      <c r="A108" t="s">
        <v>222</v>
      </c>
      <c r="B108" s="1">
        <v>46083</v>
      </c>
      <c r="C108" s="2">
        <v>-0.45138888888888878</v>
      </c>
      <c r="D108" t="s">
        <v>193</v>
      </c>
      <c r="E108" t="s">
        <v>37</v>
      </c>
      <c r="F108" t="s">
        <v>72</v>
      </c>
      <c r="G108" t="s">
        <v>64</v>
      </c>
      <c r="H108">
        <v>4.5999999999999996</v>
      </c>
      <c r="I108">
        <v>51</v>
      </c>
      <c r="J108">
        <v>37</v>
      </c>
      <c r="K108">
        <v>346</v>
      </c>
      <c r="L108">
        <v>25</v>
      </c>
      <c r="M108">
        <v>179</v>
      </c>
      <c r="N108" t="s">
        <v>65</v>
      </c>
      <c r="O108">
        <v>1</v>
      </c>
      <c r="P108" t="s">
        <v>41</v>
      </c>
      <c r="Q108" t="s">
        <v>73</v>
      </c>
      <c r="R108">
        <v>43</v>
      </c>
      <c r="S108" t="s">
        <v>74</v>
      </c>
      <c r="T108" t="s">
        <v>97</v>
      </c>
      <c r="U108">
        <v>2026</v>
      </c>
      <c r="V108">
        <v>3</v>
      </c>
      <c r="W108" t="s">
        <v>66</v>
      </c>
      <c r="X108">
        <v>1</v>
      </c>
      <c r="Y108">
        <v>2</v>
      </c>
      <c r="Z108">
        <v>2</v>
      </c>
      <c r="AA108">
        <v>13</v>
      </c>
      <c r="AB108" t="s">
        <v>76</v>
      </c>
      <c r="AC108">
        <v>192</v>
      </c>
      <c r="AD108">
        <v>9.0196078431372548E-2</v>
      </c>
      <c r="AE108" t="s">
        <v>58</v>
      </c>
      <c r="AF108" t="s">
        <v>47</v>
      </c>
      <c r="AG108">
        <v>14</v>
      </c>
      <c r="AH108" t="s">
        <v>68</v>
      </c>
      <c r="AI108">
        <f>--AND(OR(Dashboard!$B$4="All",Data!$E108=Dashboard!$B$4),OR(Dashboard!$D$4="All",Data!$D108=Dashboard!$D$4),OR(Dashboard!$F$4="All",Data!$F108=Dashboard!$F$4),OR(Dashboard!$J$4="All",Data!$G108=Dashboard!$J$4),OR(Dashboard!$H$4="All",Data!$N108=Dashboard!$H$4),OR(Dashboard!$L$4="All",Data!$W108=Dashboard!$L$4))</f>
        <v>1</v>
      </c>
    </row>
    <row r="109" spans="1:35" x14ac:dyDescent="0.25">
      <c r="A109" t="s">
        <v>223</v>
      </c>
      <c r="B109" s="1">
        <v>46040</v>
      </c>
      <c r="C109" s="2">
        <v>-0.26250000000000001</v>
      </c>
      <c r="D109" t="s">
        <v>122</v>
      </c>
      <c r="E109" t="s">
        <v>37</v>
      </c>
      <c r="F109" t="s">
        <v>80</v>
      </c>
      <c r="G109" t="s">
        <v>119</v>
      </c>
      <c r="H109">
        <v>8.8000000000000007</v>
      </c>
      <c r="I109">
        <v>51</v>
      </c>
      <c r="J109">
        <v>42</v>
      </c>
      <c r="K109">
        <v>1186</v>
      </c>
      <c r="L109">
        <v>41</v>
      </c>
      <c r="M109">
        <v>178</v>
      </c>
      <c r="N109" t="s">
        <v>40</v>
      </c>
      <c r="O109">
        <v>1</v>
      </c>
      <c r="P109" t="s">
        <v>41</v>
      </c>
      <c r="Q109" t="s">
        <v>42</v>
      </c>
      <c r="R109">
        <v>44</v>
      </c>
      <c r="S109" t="s">
        <v>145</v>
      </c>
      <c r="T109" t="s">
        <v>75</v>
      </c>
      <c r="U109">
        <v>2026</v>
      </c>
      <c r="V109">
        <v>1</v>
      </c>
      <c r="W109" t="s">
        <v>102</v>
      </c>
      <c r="X109">
        <v>1</v>
      </c>
      <c r="Y109">
        <v>18</v>
      </c>
      <c r="Z109">
        <v>3</v>
      </c>
      <c r="AA109">
        <v>17</v>
      </c>
      <c r="AB109" t="s">
        <v>57</v>
      </c>
      <c r="AC109">
        <v>1049</v>
      </c>
      <c r="AD109">
        <v>0.17254901960784319</v>
      </c>
      <c r="AE109" t="s">
        <v>58</v>
      </c>
      <c r="AF109" t="s">
        <v>47</v>
      </c>
      <c r="AG109">
        <v>9</v>
      </c>
      <c r="AH109" t="s">
        <v>68</v>
      </c>
      <c r="AI109">
        <f>--AND(OR(Dashboard!$B$4="All",Data!$E109=Dashboard!$B$4),OR(Dashboard!$D$4="All",Data!$D109=Dashboard!$D$4),OR(Dashboard!$F$4="All",Data!$F109=Dashboard!$F$4),OR(Dashboard!$J$4="All",Data!$G109=Dashboard!$J$4),OR(Dashboard!$H$4="All",Data!$N109=Dashboard!$H$4),OR(Dashboard!$L$4="All",Data!$W109=Dashboard!$L$4))</f>
        <v>1</v>
      </c>
    </row>
    <row r="110" spans="1:35" x14ac:dyDescent="0.25">
      <c r="A110" t="s">
        <v>224</v>
      </c>
      <c r="B110" s="1">
        <v>46194</v>
      </c>
      <c r="C110" s="2">
        <v>-0.57777777777777772</v>
      </c>
      <c r="D110" t="s">
        <v>70</v>
      </c>
      <c r="E110" t="s">
        <v>95</v>
      </c>
      <c r="F110" t="s">
        <v>104</v>
      </c>
      <c r="G110" t="s">
        <v>119</v>
      </c>
      <c r="H110">
        <v>2.7</v>
      </c>
      <c r="I110">
        <v>64</v>
      </c>
      <c r="J110">
        <v>44</v>
      </c>
      <c r="K110">
        <v>592</v>
      </c>
      <c r="L110">
        <v>38</v>
      </c>
      <c r="M110">
        <v>148</v>
      </c>
      <c r="N110" t="s">
        <v>40</v>
      </c>
      <c r="O110">
        <v>5</v>
      </c>
      <c r="P110" t="s">
        <v>41</v>
      </c>
      <c r="Q110" t="s">
        <v>42</v>
      </c>
      <c r="R110">
        <v>26</v>
      </c>
      <c r="S110" t="s">
        <v>145</v>
      </c>
      <c r="T110" t="s">
        <v>44</v>
      </c>
      <c r="U110">
        <v>2026</v>
      </c>
      <c r="V110">
        <v>6</v>
      </c>
      <c r="W110" t="s">
        <v>120</v>
      </c>
      <c r="X110">
        <v>2</v>
      </c>
      <c r="Y110">
        <v>21</v>
      </c>
      <c r="Z110">
        <v>3</v>
      </c>
      <c r="AA110">
        <v>10</v>
      </c>
      <c r="AB110" t="s">
        <v>76</v>
      </c>
      <c r="AC110">
        <v>482</v>
      </c>
      <c r="AD110">
        <v>4.2187500000000003E-2</v>
      </c>
      <c r="AE110" t="s">
        <v>77</v>
      </c>
      <c r="AF110" t="s">
        <v>67</v>
      </c>
      <c r="AG110">
        <v>20</v>
      </c>
      <c r="AH110" t="s">
        <v>68</v>
      </c>
      <c r="AI110">
        <f>--AND(OR(Dashboard!$B$4="All",Data!$E110=Dashboard!$B$4),OR(Dashboard!$D$4="All",Data!$D110=Dashboard!$D$4),OR(Dashboard!$F$4="All",Data!$F110=Dashboard!$F$4),OR(Dashboard!$J$4="All",Data!$G110=Dashboard!$J$4),OR(Dashboard!$H$4="All",Data!$N110=Dashboard!$H$4),OR(Dashboard!$L$4="All",Data!$W110=Dashboard!$L$4))</f>
        <v>1</v>
      </c>
    </row>
    <row r="111" spans="1:35" x14ac:dyDescent="0.25">
      <c r="A111" t="s">
        <v>225</v>
      </c>
      <c r="B111" s="1">
        <v>46186</v>
      </c>
      <c r="C111" s="2">
        <v>-0.1361111111111111</v>
      </c>
      <c r="D111" t="s">
        <v>156</v>
      </c>
      <c r="E111" t="s">
        <v>95</v>
      </c>
      <c r="F111" t="s">
        <v>52</v>
      </c>
      <c r="G111" t="s">
        <v>39</v>
      </c>
      <c r="H111">
        <v>9.6999999999999993</v>
      </c>
      <c r="I111">
        <v>45</v>
      </c>
      <c r="J111">
        <v>28</v>
      </c>
      <c r="K111">
        <v>359</v>
      </c>
      <c r="L111">
        <v>37</v>
      </c>
      <c r="M111">
        <v>72</v>
      </c>
      <c r="N111" t="s">
        <v>101</v>
      </c>
      <c r="O111">
        <v>1</v>
      </c>
      <c r="P111" t="s">
        <v>41</v>
      </c>
      <c r="Q111" t="s">
        <v>73</v>
      </c>
      <c r="R111">
        <v>38</v>
      </c>
      <c r="S111" t="s">
        <v>81</v>
      </c>
      <c r="T111" t="s">
        <v>56</v>
      </c>
      <c r="U111">
        <v>2026</v>
      </c>
      <c r="V111">
        <v>6</v>
      </c>
      <c r="W111" t="s">
        <v>120</v>
      </c>
      <c r="X111">
        <v>2</v>
      </c>
      <c r="Y111">
        <v>13</v>
      </c>
      <c r="Z111">
        <v>2</v>
      </c>
      <c r="AA111">
        <v>20</v>
      </c>
      <c r="AB111" t="s">
        <v>82</v>
      </c>
      <c r="AC111">
        <v>324</v>
      </c>
      <c r="AD111">
        <v>0.2155555555555555</v>
      </c>
      <c r="AE111" t="s">
        <v>58</v>
      </c>
      <c r="AF111" t="s">
        <v>47</v>
      </c>
      <c r="AG111">
        <v>17</v>
      </c>
      <c r="AH111" t="s">
        <v>68</v>
      </c>
      <c r="AI111">
        <f>--AND(OR(Dashboard!$B$4="All",Data!$E111=Dashboard!$B$4),OR(Dashboard!$D$4="All",Data!$D111=Dashboard!$D$4),OR(Dashboard!$F$4="All",Data!$F111=Dashboard!$F$4),OR(Dashboard!$J$4="All",Data!$G111=Dashboard!$J$4),OR(Dashboard!$H$4="All",Data!$N111=Dashboard!$H$4),OR(Dashboard!$L$4="All",Data!$W111=Dashboard!$L$4))</f>
        <v>1</v>
      </c>
    </row>
    <row r="112" spans="1:35" x14ac:dyDescent="0.25">
      <c r="A112" t="s">
        <v>226</v>
      </c>
      <c r="B112" s="1">
        <v>46116</v>
      </c>
      <c r="C112" s="2">
        <v>-0.20694444444444449</v>
      </c>
      <c r="D112" t="s">
        <v>61</v>
      </c>
      <c r="E112" t="s">
        <v>62</v>
      </c>
      <c r="F112" t="s">
        <v>143</v>
      </c>
      <c r="G112" t="s">
        <v>105</v>
      </c>
      <c r="H112">
        <v>14.1</v>
      </c>
      <c r="I112">
        <v>43</v>
      </c>
      <c r="J112">
        <v>35</v>
      </c>
      <c r="K112">
        <v>765</v>
      </c>
      <c r="L112">
        <v>59</v>
      </c>
      <c r="M112">
        <v>15</v>
      </c>
      <c r="N112" t="s">
        <v>54</v>
      </c>
      <c r="O112">
        <v>5</v>
      </c>
      <c r="P112" t="s">
        <v>41</v>
      </c>
      <c r="Q112" t="s">
        <v>73</v>
      </c>
      <c r="R112">
        <v>60</v>
      </c>
      <c r="S112" t="s">
        <v>81</v>
      </c>
      <c r="T112" t="s">
        <v>56</v>
      </c>
      <c r="U112">
        <v>2026</v>
      </c>
      <c r="V112">
        <v>4</v>
      </c>
      <c r="W112" t="s">
        <v>113</v>
      </c>
      <c r="X112">
        <v>2</v>
      </c>
      <c r="Y112">
        <v>4</v>
      </c>
      <c r="Z112">
        <v>1</v>
      </c>
      <c r="AA112">
        <v>19</v>
      </c>
      <c r="AB112" t="s">
        <v>82</v>
      </c>
      <c r="AC112">
        <v>809</v>
      </c>
      <c r="AD112">
        <v>0.32790697674418612</v>
      </c>
      <c r="AE112" t="s">
        <v>77</v>
      </c>
      <c r="AF112" t="s">
        <v>59</v>
      </c>
      <c r="AG112">
        <v>8</v>
      </c>
      <c r="AH112" t="s">
        <v>68</v>
      </c>
      <c r="AI112">
        <f>--AND(OR(Dashboard!$B$4="All",Data!$E112=Dashboard!$B$4),OR(Dashboard!$D$4="All",Data!$D112=Dashboard!$D$4),OR(Dashboard!$F$4="All",Data!$F112=Dashboard!$F$4),OR(Dashboard!$J$4="All",Data!$G112=Dashboard!$J$4),OR(Dashboard!$H$4="All",Data!$N112=Dashboard!$H$4),OR(Dashboard!$L$4="All",Data!$W112=Dashboard!$L$4))</f>
        <v>1</v>
      </c>
    </row>
    <row r="113" spans="1:35" x14ac:dyDescent="0.25">
      <c r="A113" t="s">
        <v>227</v>
      </c>
      <c r="B113" s="1">
        <v>46105</v>
      </c>
      <c r="C113" s="2">
        <v>-0.2368055555555556</v>
      </c>
      <c r="D113" t="s">
        <v>193</v>
      </c>
      <c r="E113" t="s">
        <v>140</v>
      </c>
      <c r="F113" t="s">
        <v>85</v>
      </c>
      <c r="G113" t="s">
        <v>64</v>
      </c>
      <c r="H113">
        <v>6.2</v>
      </c>
      <c r="I113">
        <v>44</v>
      </c>
      <c r="J113">
        <v>24</v>
      </c>
      <c r="K113">
        <v>977</v>
      </c>
      <c r="L113">
        <v>25</v>
      </c>
      <c r="M113">
        <v>2</v>
      </c>
      <c r="N113" t="s">
        <v>40</v>
      </c>
      <c r="O113">
        <v>2</v>
      </c>
      <c r="P113" t="s">
        <v>41</v>
      </c>
      <c r="Q113" t="s">
        <v>73</v>
      </c>
      <c r="R113">
        <v>28</v>
      </c>
      <c r="S113" t="s">
        <v>127</v>
      </c>
      <c r="T113" t="s">
        <v>56</v>
      </c>
      <c r="U113">
        <v>2026</v>
      </c>
      <c r="V113">
        <v>3</v>
      </c>
      <c r="W113" t="s">
        <v>66</v>
      </c>
      <c r="X113">
        <v>1</v>
      </c>
      <c r="Y113">
        <v>24</v>
      </c>
      <c r="Z113">
        <v>5</v>
      </c>
      <c r="AA113">
        <v>18</v>
      </c>
      <c r="AB113" t="s">
        <v>57</v>
      </c>
      <c r="AC113">
        <v>1000</v>
      </c>
      <c r="AD113">
        <v>0.1409090909090909</v>
      </c>
      <c r="AE113" t="s">
        <v>58</v>
      </c>
      <c r="AF113" t="s">
        <v>67</v>
      </c>
      <c r="AG113">
        <v>20</v>
      </c>
      <c r="AH113" t="s">
        <v>68</v>
      </c>
      <c r="AI113">
        <f>--AND(OR(Dashboard!$B$4="All",Data!$E113=Dashboard!$B$4),OR(Dashboard!$D$4="All",Data!$D113=Dashboard!$D$4),OR(Dashboard!$F$4="All",Data!$F113=Dashboard!$F$4),OR(Dashboard!$J$4="All",Data!$G113=Dashboard!$J$4),OR(Dashboard!$H$4="All",Data!$N113=Dashboard!$H$4),OR(Dashboard!$L$4="All",Data!$W113=Dashboard!$L$4))</f>
        <v>1</v>
      </c>
    </row>
    <row r="114" spans="1:35" x14ac:dyDescent="0.25">
      <c r="A114" t="s">
        <v>228</v>
      </c>
      <c r="B114" s="1">
        <v>46093</v>
      </c>
      <c r="C114" s="2">
        <v>-0.50972222222222219</v>
      </c>
      <c r="D114" t="s">
        <v>99</v>
      </c>
      <c r="E114" t="s">
        <v>62</v>
      </c>
      <c r="F114" t="s">
        <v>63</v>
      </c>
      <c r="G114" t="s">
        <v>111</v>
      </c>
      <c r="H114">
        <v>9.5</v>
      </c>
      <c r="I114">
        <v>60</v>
      </c>
      <c r="J114">
        <v>40</v>
      </c>
      <c r="K114">
        <v>393</v>
      </c>
      <c r="L114">
        <v>26</v>
      </c>
      <c r="M114">
        <v>13</v>
      </c>
      <c r="N114" t="s">
        <v>101</v>
      </c>
      <c r="O114">
        <v>3</v>
      </c>
      <c r="P114" t="s">
        <v>41</v>
      </c>
      <c r="Q114" t="s">
        <v>42</v>
      </c>
      <c r="R114">
        <v>35</v>
      </c>
      <c r="S114" t="s">
        <v>87</v>
      </c>
      <c r="T114" t="s">
        <v>75</v>
      </c>
      <c r="U114">
        <v>2026</v>
      </c>
      <c r="V114">
        <v>3</v>
      </c>
      <c r="W114" t="s">
        <v>66</v>
      </c>
      <c r="X114">
        <v>1</v>
      </c>
      <c r="Y114">
        <v>12</v>
      </c>
      <c r="Z114">
        <v>3</v>
      </c>
      <c r="AA114">
        <v>11</v>
      </c>
      <c r="AB114" t="s">
        <v>76</v>
      </c>
      <c r="AC114">
        <v>406</v>
      </c>
      <c r="AD114">
        <v>0.1583333333333333</v>
      </c>
      <c r="AE114" t="s">
        <v>109</v>
      </c>
      <c r="AF114" t="s">
        <v>67</v>
      </c>
      <c r="AG114">
        <v>20</v>
      </c>
      <c r="AH114" t="s">
        <v>68</v>
      </c>
      <c r="AI114">
        <f>--AND(OR(Dashboard!$B$4="All",Data!$E114=Dashboard!$B$4),OR(Dashboard!$D$4="All",Data!$D114=Dashboard!$D$4),OR(Dashboard!$F$4="All",Data!$F114=Dashboard!$F$4),OR(Dashboard!$J$4="All",Data!$G114=Dashboard!$J$4),OR(Dashboard!$H$4="All",Data!$N114=Dashboard!$H$4),OR(Dashboard!$L$4="All",Data!$W114=Dashboard!$L$4))</f>
        <v>1</v>
      </c>
    </row>
    <row r="115" spans="1:35" x14ac:dyDescent="0.25">
      <c r="A115" t="s">
        <v>229</v>
      </c>
      <c r="B115" s="1">
        <v>46024</v>
      </c>
      <c r="C115" s="2">
        <v>-3.819444444444442E-2</v>
      </c>
      <c r="D115" t="s">
        <v>79</v>
      </c>
      <c r="E115" t="s">
        <v>100</v>
      </c>
      <c r="F115" t="s">
        <v>143</v>
      </c>
      <c r="G115" t="s">
        <v>53</v>
      </c>
      <c r="H115">
        <v>8.4</v>
      </c>
      <c r="I115">
        <v>32</v>
      </c>
      <c r="J115">
        <v>25</v>
      </c>
      <c r="K115">
        <v>792</v>
      </c>
      <c r="L115">
        <v>31</v>
      </c>
      <c r="M115">
        <v>15</v>
      </c>
      <c r="N115" t="s">
        <v>54</v>
      </c>
      <c r="O115">
        <v>3</v>
      </c>
      <c r="P115" t="s">
        <v>41</v>
      </c>
      <c r="Q115" t="s">
        <v>42</v>
      </c>
      <c r="R115">
        <v>35</v>
      </c>
      <c r="S115" t="s">
        <v>43</v>
      </c>
      <c r="T115" t="s">
        <v>75</v>
      </c>
      <c r="U115">
        <v>2026</v>
      </c>
      <c r="V115">
        <v>1</v>
      </c>
      <c r="W115" t="s">
        <v>102</v>
      </c>
      <c r="X115">
        <v>1</v>
      </c>
      <c r="Y115">
        <v>2</v>
      </c>
      <c r="Z115">
        <v>1</v>
      </c>
      <c r="AA115">
        <v>23</v>
      </c>
      <c r="AB115" t="s">
        <v>93</v>
      </c>
      <c r="AC115">
        <v>808</v>
      </c>
      <c r="AD115">
        <v>0.26250000000000001</v>
      </c>
      <c r="AE115" t="s">
        <v>109</v>
      </c>
      <c r="AF115" t="s">
        <v>67</v>
      </c>
      <c r="AG115">
        <v>7</v>
      </c>
      <c r="AH115" t="s">
        <v>68</v>
      </c>
      <c r="AI115">
        <f>--AND(OR(Dashboard!$B$4="All",Data!$E115=Dashboard!$B$4),OR(Dashboard!$D$4="All",Data!$D115=Dashboard!$D$4),OR(Dashboard!$F$4="All",Data!$F115=Dashboard!$F$4),OR(Dashboard!$J$4="All",Data!$G115=Dashboard!$J$4),OR(Dashboard!$H$4="All",Data!$N115=Dashboard!$H$4),OR(Dashboard!$L$4="All",Data!$W115=Dashboard!$L$4))</f>
        <v>1</v>
      </c>
    </row>
    <row r="116" spans="1:35" x14ac:dyDescent="0.25">
      <c r="A116" t="s">
        <v>230</v>
      </c>
      <c r="B116" s="1">
        <v>46196</v>
      </c>
      <c r="C116" s="2">
        <v>-7.986111111111116E-2</v>
      </c>
      <c r="D116" t="s">
        <v>122</v>
      </c>
      <c r="E116" t="s">
        <v>140</v>
      </c>
      <c r="F116" t="s">
        <v>38</v>
      </c>
      <c r="G116" t="s">
        <v>105</v>
      </c>
      <c r="H116">
        <v>4.4000000000000004</v>
      </c>
      <c r="I116">
        <v>38</v>
      </c>
      <c r="J116">
        <v>30</v>
      </c>
      <c r="K116">
        <v>182</v>
      </c>
      <c r="L116">
        <v>51</v>
      </c>
      <c r="M116">
        <v>131</v>
      </c>
      <c r="N116" t="s">
        <v>40</v>
      </c>
      <c r="O116">
        <v>5</v>
      </c>
      <c r="P116" t="s">
        <v>41</v>
      </c>
      <c r="Q116" t="s">
        <v>73</v>
      </c>
      <c r="R116">
        <v>58</v>
      </c>
      <c r="S116" t="s">
        <v>127</v>
      </c>
      <c r="T116" t="s">
        <v>75</v>
      </c>
      <c r="U116">
        <v>2026</v>
      </c>
      <c r="V116">
        <v>6</v>
      </c>
      <c r="W116" t="s">
        <v>120</v>
      </c>
      <c r="X116">
        <v>2</v>
      </c>
      <c r="Y116">
        <v>23</v>
      </c>
      <c r="Z116">
        <v>4</v>
      </c>
      <c r="AA116">
        <v>22</v>
      </c>
      <c r="AB116" t="s">
        <v>82</v>
      </c>
      <c r="AC116">
        <v>102</v>
      </c>
      <c r="AD116">
        <v>0.1157894736842105</v>
      </c>
      <c r="AE116" t="s">
        <v>77</v>
      </c>
      <c r="AF116" t="s">
        <v>59</v>
      </c>
      <c r="AG116">
        <v>8</v>
      </c>
      <c r="AH116" t="s">
        <v>68</v>
      </c>
      <c r="AI116">
        <f>--AND(OR(Dashboard!$B$4="All",Data!$E116=Dashboard!$B$4),OR(Dashboard!$D$4="All",Data!$D116=Dashboard!$D$4),OR(Dashboard!$F$4="All",Data!$F116=Dashboard!$F$4),OR(Dashboard!$J$4="All",Data!$G116=Dashboard!$J$4),OR(Dashboard!$H$4="All",Data!$N116=Dashboard!$H$4),OR(Dashboard!$L$4="All",Data!$W116=Dashboard!$L$4))</f>
        <v>1</v>
      </c>
    </row>
    <row r="117" spans="1:35" x14ac:dyDescent="0.25">
      <c r="A117" t="s">
        <v>231</v>
      </c>
      <c r="B117" s="1">
        <v>46159</v>
      </c>
      <c r="C117" s="2">
        <v>-8.7500000000000022E-2</v>
      </c>
      <c r="D117" t="s">
        <v>90</v>
      </c>
      <c r="E117" t="s">
        <v>108</v>
      </c>
      <c r="F117" t="s">
        <v>80</v>
      </c>
      <c r="G117" t="s">
        <v>39</v>
      </c>
      <c r="H117">
        <v>4.5</v>
      </c>
      <c r="I117">
        <v>30</v>
      </c>
      <c r="J117">
        <v>32</v>
      </c>
      <c r="K117">
        <v>452</v>
      </c>
      <c r="L117">
        <v>45</v>
      </c>
      <c r="M117">
        <v>84</v>
      </c>
      <c r="N117" t="s">
        <v>54</v>
      </c>
      <c r="O117">
        <v>1</v>
      </c>
      <c r="P117" t="s">
        <v>135</v>
      </c>
      <c r="Q117" t="s">
        <v>73</v>
      </c>
      <c r="R117">
        <v>20</v>
      </c>
      <c r="S117" t="s">
        <v>145</v>
      </c>
      <c r="T117" t="s">
        <v>56</v>
      </c>
      <c r="U117">
        <v>2026</v>
      </c>
      <c r="V117">
        <v>5</v>
      </c>
      <c r="W117" t="s">
        <v>88</v>
      </c>
      <c r="X117">
        <v>2</v>
      </c>
      <c r="Y117">
        <v>17</v>
      </c>
      <c r="Z117">
        <v>3</v>
      </c>
      <c r="AA117">
        <v>21</v>
      </c>
      <c r="AB117" t="s">
        <v>82</v>
      </c>
      <c r="AC117">
        <v>413</v>
      </c>
      <c r="AD117">
        <v>0.15</v>
      </c>
      <c r="AE117" t="s">
        <v>58</v>
      </c>
      <c r="AF117" t="s">
        <v>114</v>
      </c>
      <c r="AG117">
        <v>-2</v>
      </c>
      <c r="AH117" t="s">
        <v>48</v>
      </c>
      <c r="AI117">
        <f>--AND(OR(Dashboard!$B$4="All",Data!$E117=Dashboard!$B$4),OR(Dashboard!$D$4="All",Data!$D117=Dashboard!$D$4),OR(Dashboard!$F$4="All",Data!$F117=Dashboard!$F$4),OR(Dashboard!$J$4="All",Data!$G117=Dashboard!$J$4),OR(Dashboard!$H$4="All",Data!$N117=Dashboard!$H$4),OR(Dashboard!$L$4="All",Data!$W117=Dashboard!$L$4))</f>
        <v>1</v>
      </c>
    </row>
    <row r="118" spans="1:35" x14ac:dyDescent="0.25">
      <c r="A118" t="s">
        <v>232</v>
      </c>
      <c r="B118" s="1">
        <v>46024</v>
      </c>
      <c r="C118" s="2">
        <v>-0.22638888888888889</v>
      </c>
      <c r="D118" t="s">
        <v>99</v>
      </c>
      <c r="E118" t="s">
        <v>71</v>
      </c>
      <c r="F118" t="s">
        <v>63</v>
      </c>
      <c r="G118" t="s">
        <v>119</v>
      </c>
      <c r="H118">
        <v>12.8</v>
      </c>
      <c r="I118">
        <v>50</v>
      </c>
      <c r="J118">
        <v>39</v>
      </c>
      <c r="K118">
        <v>1010</v>
      </c>
      <c r="L118">
        <v>28</v>
      </c>
      <c r="M118">
        <v>188</v>
      </c>
      <c r="N118" t="s">
        <v>86</v>
      </c>
      <c r="O118">
        <v>3</v>
      </c>
      <c r="P118" t="s">
        <v>41</v>
      </c>
      <c r="Q118" t="s">
        <v>42</v>
      </c>
      <c r="R118">
        <v>18</v>
      </c>
      <c r="S118" t="s">
        <v>43</v>
      </c>
      <c r="T118" t="s">
        <v>56</v>
      </c>
      <c r="U118">
        <v>2026</v>
      </c>
      <c r="V118">
        <v>1</v>
      </c>
      <c r="W118" t="s">
        <v>102</v>
      </c>
      <c r="X118">
        <v>1</v>
      </c>
      <c r="Y118">
        <v>2</v>
      </c>
      <c r="Z118">
        <v>1</v>
      </c>
      <c r="AA118">
        <v>18</v>
      </c>
      <c r="AB118" t="s">
        <v>57</v>
      </c>
      <c r="AC118">
        <v>850</v>
      </c>
      <c r="AD118">
        <v>0.25600000000000001</v>
      </c>
      <c r="AE118" t="s">
        <v>109</v>
      </c>
      <c r="AF118" t="s">
        <v>114</v>
      </c>
      <c r="AG118">
        <v>11</v>
      </c>
      <c r="AH118" t="s">
        <v>68</v>
      </c>
      <c r="AI118">
        <f>--AND(OR(Dashboard!$B$4="All",Data!$E118=Dashboard!$B$4),OR(Dashboard!$D$4="All",Data!$D118=Dashboard!$D$4),OR(Dashboard!$F$4="All",Data!$F118=Dashboard!$F$4),OR(Dashboard!$J$4="All",Data!$G118=Dashboard!$J$4),OR(Dashboard!$H$4="All",Data!$N118=Dashboard!$H$4),OR(Dashboard!$L$4="All",Data!$W118=Dashboard!$L$4))</f>
        <v>1</v>
      </c>
    </row>
    <row r="119" spans="1:35" x14ac:dyDescent="0.25">
      <c r="A119" t="s">
        <v>233</v>
      </c>
      <c r="B119" s="1">
        <v>46177</v>
      </c>
      <c r="C119" s="2">
        <v>-0.40625</v>
      </c>
      <c r="D119" t="s">
        <v>61</v>
      </c>
      <c r="E119" t="s">
        <v>108</v>
      </c>
      <c r="F119" t="s">
        <v>104</v>
      </c>
      <c r="G119" t="s">
        <v>111</v>
      </c>
      <c r="H119">
        <v>7</v>
      </c>
      <c r="I119">
        <v>37</v>
      </c>
      <c r="J119">
        <v>24</v>
      </c>
      <c r="K119">
        <v>220</v>
      </c>
      <c r="L119">
        <v>42</v>
      </c>
      <c r="M119">
        <v>140</v>
      </c>
      <c r="N119" t="s">
        <v>101</v>
      </c>
      <c r="O119">
        <v>3</v>
      </c>
      <c r="P119" t="s">
        <v>41</v>
      </c>
      <c r="Q119" t="s">
        <v>42</v>
      </c>
      <c r="R119">
        <v>20</v>
      </c>
      <c r="S119" t="s">
        <v>87</v>
      </c>
      <c r="T119" t="s">
        <v>97</v>
      </c>
      <c r="U119">
        <v>2026</v>
      </c>
      <c r="V119">
        <v>6</v>
      </c>
      <c r="W119" t="s">
        <v>120</v>
      </c>
      <c r="X119">
        <v>2</v>
      </c>
      <c r="Y119">
        <v>4</v>
      </c>
      <c r="Z119">
        <v>1</v>
      </c>
      <c r="AA119">
        <v>14</v>
      </c>
      <c r="AB119" t="s">
        <v>76</v>
      </c>
      <c r="AC119">
        <v>122</v>
      </c>
      <c r="AD119">
        <v>0.1891891891891892</v>
      </c>
      <c r="AE119" t="s">
        <v>109</v>
      </c>
      <c r="AF119" t="s">
        <v>114</v>
      </c>
      <c r="AG119">
        <v>13</v>
      </c>
      <c r="AH119" t="s">
        <v>68</v>
      </c>
      <c r="AI119">
        <f>--AND(OR(Dashboard!$B$4="All",Data!$E119=Dashboard!$B$4),OR(Dashboard!$D$4="All",Data!$D119=Dashboard!$D$4),OR(Dashboard!$F$4="All",Data!$F119=Dashboard!$F$4),OR(Dashboard!$J$4="All",Data!$G119=Dashboard!$J$4),OR(Dashboard!$H$4="All",Data!$N119=Dashboard!$H$4),OR(Dashboard!$L$4="All",Data!$W119=Dashboard!$L$4))</f>
        <v>1</v>
      </c>
    </row>
    <row r="120" spans="1:35" x14ac:dyDescent="0.25">
      <c r="A120" t="s">
        <v>234</v>
      </c>
      <c r="B120" s="1">
        <v>46180</v>
      </c>
      <c r="C120" s="2">
        <v>-0.25138888888888888</v>
      </c>
      <c r="D120" t="s">
        <v>156</v>
      </c>
      <c r="E120" t="s">
        <v>37</v>
      </c>
      <c r="F120" t="s">
        <v>96</v>
      </c>
      <c r="G120" t="s">
        <v>53</v>
      </c>
      <c r="H120">
        <v>5.7</v>
      </c>
      <c r="I120">
        <v>41</v>
      </c>
      <c r="J120">
        <v>22</v>
      </c>
      <c r="K120">
        <v>804</v>
      </c>
      <c r="L120">
        <v>41</v>
      </c>
      <c r="M120">
        <v>56</v>
      </c>
      <c r="N120" t="s">
        <v>54</v>
      </c>
      <c r="O120">
        <v>4</v>
      </c>
      <c r="P120" t="s">
        <v>41</v>
      </c>
      <c r="Q120" t="s">
        <v>42</v>
      </c>
      <c r="R120">
        <v>52</v>
      </c>
      <c r="S120" t="s">
        <v>145</v>
      </c>
      <c r="T120" t="s">
        <v>75</v>
      </c>
      <c r="U120">
        <v>2026</v>
      </c>
      <c r="V120">
        <v>6</v>
      </c>
      <c r="W120" t="s">
        <v>120</v>
      </c>
      <c r="X120">
        <v>2</v>
      </c>
      <c r="Y120">
        <v>7</v>
      </c>
      <c r="Z120">
        <v>1</v>
      </c>
      <c r="AA120">
        <v>17</v>
      </c>
      <c r="AB120" t="s">
        <v>57</v>
      </c>
      <c r="AC120">
        <v>789</v>
      </c>
      <c r="AD120">
        <v>0.13902439024390251</v>
      </c>
      <c r="AE120" t="s">
        <v>46</v>
      </c>
      <c r="AF120" t="s">
        <v>59</v>
      </c>
      <c r="AG120">
        <v>19</v>
      </c>
      <c r="AH120" t="s">
        <v>68</v>
      </c>
      <c r="AI120">
        <f>--AND(OR(Dashboard!$B$4="All",Data!$E120=Dashboard!$B$4),OR(Dashboard!$D$4="All",Data!$D120=Dashboard!$D$4),OR(Dashboard!$F$4="All",Data!$F120=Dashboard!$F$4),OR(Dashboard!$J$4="All",Data!$G120=Dashboard!$J$4),OR(Dashboard!$H$4="All",Data!$N120=Dashboard!$H$4),OR(Dashboard!$L$4="All",Data!$W120=Dashboard!$L$4))</f>
        <v>1</v>
      </c>
    </row>
    <row r="121" spans="1:35" x14ac:dyDescent="0.25">
      <c r="A121" t="s">
        <v>235</v>
      </c>
      <c r="B121" s="1">
        <v>46116</v>
      </c>
      <c r="C121" s="2">
        <v>-0.38958333333333328</v>
      </c>
      <c r="D121" t="s">
        <v>70</v>
      </c>
      <c r="E121" t="s">
        <v>95</v>
      </c>
      <c r="F121" t="s">
        <v>80</v>
      </c>
      <c r="G121" t="s">
        <v>119</v>
      </c>
      <c r="H121">
        <v>10.5</v>
      </c>
      <c r="I121">
        <v>40</v>
      </c>
      <c r="J121">
        <v>23</v>
      </c>
      <c r="K121">
        <v>165</v>
      </c>
      <c r="L121">
        <v>25</v>
      </c>
      <c r="M121">
        <v>188</v>
      </c>
      <c r="N121" t="s">
        <v>65</v>
      </c>
      <c r="O121">
        <v>5</v>
      </c>
      <c r="P121" t="s">
        <v>41</v>
      </c>
      <c r="Q121" t="s">
        <v>42</v>
      </c>
      <c r="R121">
        <v>25</v>
      </c>
      <c r="S121" t="s">
        <v>81</v>
      </c>
      <c r="T121" t="s">
        <v>97</v>
      </c>
      <c r="U121">
        <v>2026</v>
      </c>
      <c r="V121">
        <v>4</v>
      </c>
      <c r="W121" t="s">
        <v>113</v>
      </c>
      <c r="X121">
        <v>2</v>
      </c>
      <c r="Y121">
        <v>4</v>
      </c>
      <c r="Z121">
        <v>1</v>
      </c>
      <c r="AA121">
        <v>14</v>
      </c>
      <c r="AB121" t="s">
        <v>76</v>
      </c>
      <c r="AC121">
        <v>2</v>
      </c>
      <c r="AD121">
        <v>0.26250000000000001</v>
      </c>
      <c r="AE121" t="s">
        <v>77</v>
      </c>
      <c r="AF121" t="s">
        <v>114</v>
      </c>
      <c r="AG121">
        <v>17</v>
      </c>
      <c r="AH121" t="s">
        <v>68</v>
      </c>
      <c r="AI121">
        <f>--AND(OR(Dashboard!$B$4="All",Data!$E121=Dashboard!$B$4),OR(Dashboard!$D$4="All",Data!$D121=Dashboard!$D$4),OR(Dashboard!$F$4="All",Data!$F121=Dashboard!$F$4),OR(Dashboard!$J$4="All",Data!$G121=Dashboard!$J$4),OR(Dashboard!$H$4="All",Data!$N121=Dashboard!$H$4),OR(Dashboard!$L$4="All",Data!$W121=Dashboard!$L$4))</f>
        <v>1</v>
      </c>
    </row>
    <row r="122" spans="1:35" x14ac:dyDescent="0.25">
      <c r="A122" t="s">
        <v>236</v>
      </c>
      <c r="B122" s="1">
        <v>46061</v>
      </c>
      <c r="C122" s="2">
        <v>-0.30069444444444449</v>
      </c>
      <c r="D122" t="s">
        <v>79</v>
      </c>
      <c r="E122" t="s">
        <v>51</v>
      </c>
      <c r="F122" t="s">
        <v>38</v>
      </c>
      <c r="G122" t="s">
        <v>64</v>
      </c>
      <c r="H122">
        <v>12.8</v>
      </c>
      <c r="I122">
        <v>42</v>
      </c>
      <c r="J122">
        <v>24</v>
      </c>
      <c r="K122">
        <v>834</v>
      </c>
      <c r="L122">
        <v>57</v>
      </c>
      <c r="M122">
        <v>167</v>
      </c>
      <c r="N122" t="s">
        <v>40</v>
      </c>
      <c r="O122">
        <v>1</v>
      </c>
      <c r="P122" t="s">
        <v>41</v>
      </c>
      <c r="Q122" t="s">
        <v>73</v>
      </c>
      <c r="R122">
        <v>32</v>
      </c>
      <c r="S122" t="s">
        <v>145</v>
      </c>
      <c r="T122" t="s">
        <v>75</v>
      </c>
      <c r="U122">
        <v>2026</v>
      </c>
      <c r="V122">
        <v>2</v>
      </c>
      <c r="W122" t="s">
        <v>45</v>
      </c>
      <c r="X122">
        <v>1</v>
      </c>
      <c r="Y122">
        <v>8</v>
      </c>
      <c r="Z122">
        <v>2</v>
      </c>
      <c r="AA122">
        <v>16</v>
      </c>
      <c r="AB122" t="s">
        <v>57</v>
      </c>
      <c r="AC122">
        <v>724</v>
      </c>
      <c r="AD122">
        <v>0.30476190476190479</v>
      </c>
      <c r="AE122" t="s">
        <v>58</v>
      </c>
      <c r="AF122" t="s">
        <v>67</v>
      </c>
      <c r="AG122">
        <v>18</v>
      </c>
      <c r="AH122" t="s">
        <v>68</v>
      </c>
      <c r="AI122">
        <f>--AND(OR(Dashboard!$B$4="All",Data!$E122=Dashboard!$B$4),OR(Dashboard!$D$4="All",Data!$D122=Dashboard!$D$4),OR(Dashboard!$F$4="All",Data!$F122=Dashboard!$F$4),OR(Dashboard!$J$4="All",Data!$G122=Dashboard!$J$4),OR(Dashboard!$H$4="All",Data!$N122=Dashboard!$H$4),OR(Dashboard!$L$4="All",Data!$W122=Dashboard!$L$4))</f>
        <v>1</v>
      </c>
    </row>
    <row r="123" spans="1:35" x14ac:dyDescent="0.25">
      <c r="A123" t="s">
        <v>237</v>
      </c>
      <c r="B123" s="1">
        <v>46051</v>
      </c>
      <c r="C123" s="2">
        <v>-0.40486111111111112</v>
      </c>
      <c r="D123" t="s">
        <v>122</v>
      </c>
      <c r="E123" t="s">
        <v>140</v>
      </c>
      <c r="F123" t="s">
        <v>85</v>
      </c>
      <c r="G123" t="s">
        <v>111</v>
      </c>
      <c r="H123">
        <v>9.8000000000000007</v>
      </c>
      <c r="I123">
        <v>30</v>
      </c>
      <c r="J123">
        <v>31</v>
      </c>
      <c r="K123">
        <v>275</v>
      </c>
      <c r="L123">
        <v>42</v>
      </c>
      <c r="M123">
        <v>194</v>
      </c>
      <c r="N123" t="s">
        <v>101</v>
      </c>
      <c r="O123">
        <v>4</v>
      </c>
      <c r="P123" t="s">
        <v>41</v>
      </c>
      <c r="Q123" t="s">
        <v>73</v>
      </c>
      <c r="R123">
        <v>45</v>
      </c>
      <c r="S123" t="s">
        <v>87</v>
      </c>
      <c r="T123" t="s">
        <v>97</v>
      </c>
      <c r="U123">
        <v>2026</v>
      </c>
      <c r="V123">
        <v>1</v>
      </c>
      <c r="W123" t="s">
        <v>102</v>
      </c>
      <c r="X123">
        <v>1</v>
      </c>
      <c r="Y123">
        <v>29</v>
      </c>
      <c r="Z123">
        <v>5</v>
      </c>
      <c r="AA123">
        <v>14</v>
      </c>
      <c r="AB123" t="s">
        <v>76</v>
      </c>
      <c r="AC123">
        <v>123</v>
      </c>
      <c r="AD123">
        <v>0.32666666666666672</v>
      </c>
      <c r="AE123" t="s">
        <v>46</v>
      </c>
      <c r="AF123" t="s">
        <v>47</v>
      </c>
      <c r="AG123">
        <v>-1</v>
      </c>
      <c r="AH123" t="s">
        <v>48</v>
      </c>
      <c r="AI123">
        <f>--AND(OR(Dashboard!$B$4="All",Data!$E123=Dashboard!$B$4),OR(Dashboard!$D$4="All",Data!$D123=Dashboard!$D$4),OR(Dashboard!$F$4="All",Data!$F123=Dashboard!$F$4),OR(Dashboard!$J$4="All",Data!$G123=Dashboard!$J$4),OR(Dashboard!$H$4="All",Data!$N123=Dashboard!$H$4),OR(Dashboard!$L$4="All",Data!$W123=Dashboard!$L$4))</f>
        <v>1</v>
      </c>
    </row>
    <row r="124" spans="1:35" x14ac:dyDescent="0.25">
      <c r="A124" t="s">
        <v>238</v>
      </c>
      <c r="B124" s="1">
        <v>46181</v>
      </c>
      <c r="C124" s="2">
        <v>-0.51666666666666661</v>
      </c>
      <c r="D124" t="s">
        <v>134</v>
      </c>
      <c r="E124" t="s">
        <v>62</v>
      </c>
      <c r="F124" t="s">
        <v>72</v>
      </c>
      <c r="G124" t="s">
        <v>53</v>
      </c>
      <c r="H124">
        <v>8.4</v>
      </c>
      <c r="I124">
        <v>42</v>
      </c>
      <c r="J124">
        <v>44</v>
      </c>
      <c r="K124">
        <v>565</v>
      </c>
      <c r="L124">
        <v>55</v>
      </c>
      <c r="M124">
        <v>194</v>
      </c>
      <c r="N124" t="s">
        <v>54</v>
      </c>
      <c r="O124">
        <v>2</v>
      </c>
      <c r="P124" t="s">
        <v>41</v>
      </c>
      <c r="Q124" t="s">
        <v>73</v>
      </c>
      <c r="R124">
        <v>40</v>
      </c>
      <c r="S124" t="s">
        <v>74</v>
      </c>
      <c r="T124" t="s">
        <v>75</v>
      </c>
      <c r="U124">
        <v>2026</v>
      </c>
      <c r="V124">
        <v>6</v>
      </c>
      <c r="W124" t="s">
        <v>120</v>
      </c>
      <c r="X124">
        <v>2</v>
      </c>
      <c r="Y124">
        <v>8</v>
      </c>
      <c r="Z124">
        <v>2</v>
      </c>
      <c r="AA124">
        <v>11</v>
      </c>
      <c r="AB124" t="s">
        <v>76</v>
      </c>
      <c r="AC124">
        <v>426</v>
      </c>
      <c r="AD124">
        <v>0.2</v>
      </c>
      <c r="AE124" t="s">
        <v>58</v>
      </c>
      <c r="AF124" t="s">
        <v>47</v>
      </c>
      <c r="AG124">
        <v>-2</v>
      </c>
      <c r="AH124" t="s">
        <v>48</v>
      </c>
      <c r="AI124">
        <f>--AND(OR(Dashboard!$B$4="All",Data!$E124=Dashboard!$B$4),OR(Dashboard!$D$4="All",Data!$D124=Dashboard!$D$4),OR(Dashboard!$F$4="All",Data!$F124=Dashboard!$F$4),OR(Dashboard!$J$4="All",Data!$G124=Dashboard!$J$4),OR(Dashboard!$H$4="All",Data!$N124=Dashboard!$H$4),OR(Dashboard!$L$4="All",Data!$W124=Dashboard!$L$4))</f>
        <v>1</v>
      </c>
    </row>
    <row r="125" spans="1:35" x14ac:dyDescent="0.25">
      <c r="A125" t="s">
        <v>239</v>
      </c>
      <c r="B125" s="1">
        <v>46030</v>
      </c>
      <c r="C125" s="2">
        <v>-0.62638888888888888</v>
      </c>
      <c r="D125" t="s">
        <v>70</v>
      </c>
      <c r="E125" t="s">
        <v>108</v>
      </c>
      <c r="F125" t="s">
        <v>38</v>
      </c>
      <c r="G125" t="s">
        <v>64</v>
      </c>
      <c r="H125">
        <v>13</v>
      </c>
      <c r="I125">
        <v>20</v>
      </c>
      <c r="J125">
        <v>20</v>
      </c>
      <c r="K125">
        <v>729</v>
      </c>
      <c r="L125">
        <v>23</v>
      </c>
      <c r="M125">
        <v>16</v>
      </c>
      <c r="N125" t="s">
        <v>54</v>
      </c>
      <c r="O125">
        <v>3</v>
      </c>
      <c r="P125" t="s">
        <v>41</v>
      </c>
      <c r="Q125" t="s">
        <v>73</v>
      </c>
      <c r="R125">
        <v>41</v>
      </c>
      <c r="S125" t="s">
        <v>87</v>
      </c>
      <c r="T125" t="s">
        <v>44</v>
      </c>
      <c r="U125">
        <v>2026</v>
      </c>
      <c r="V125">
        <v>1</v>
      </c>
      <c r="W125" t="s">
        <v>102</v>
      </c>
      <c r="X125">
        <v>1</v>
      </c>
      <c r="Y125">
        <v>8</v>
      </c>
      <c r="Z125">
        <v>2</v>
      </c>
      <c r="AA125">
        <v>8</v>
      </c>
      <c r="AB125" t="s">
        <v>44</v>
      </c>
      <c r="AC125">
        <v>736</v>
      </c>
      <c r="AD125">
        <v>0.65</v>
      </c>
      <c r="AE125" t="s">
        <v>109</v>
      </c>
      <c r="AF125" t="s">
        <v>47</v>
      </c>
      <c r="AG125">
        <v>0</v>
      </c>
      <c r="AH125" t="s">
        <v>48</v>
      </c>
      <c r="AI125">
        <f>--AND(OR(Dashboard!$B$4="All",Data!$E125=Dashboard!$B$4),OR(Dashboard!$D$4="All",Data!$D125=Dashboard!$D$4),OR(Dashboard!$F$4="All",Data!$F125=Dashboard!$F$4),OR(Dashboard!$J$4="All",Data!$G125=Dashboard!$J$4),OR(Dashboard!$H$4="All",Data!$N125=Dashboard!$H$4),OR(Dashboard!$L$4="All",Data!$W125=Dashboard!$L$4))</f>
        <v>1</v>
      </c>
    </row>
    <row r="126" spans="1:35" x14ac:dyDescent="0.25">
      <c r="A126" t="s">
        <v>240</v>
      </c>
      <c r="B126" s="1">
        <v>46132</v>
      </c>
      <c r="C126" s="2">
        <v>-8.680555555555558E-2</v>
      </c>
      <c r="D126" t="s">
        <v>70</v>
      </c>
      <c r="E126" t="s">
        <v>129</v>
      </c>
      <c r="F126" t="s">
        <v>96</v>
      </c>
      <c r="G126" t="s">
        <v>39</v>
      </c>
      <c r="H126">
        <v>2.7</v>
      </c>
      <c r="I126">
        <v>48</v>
      </c>
      <c r="J126">
        <v>35</v>
      </c>
      <c r="K126">
        <v>235</v>
      </c>
      <c r="L126">
        <v>54</v>
      </c>
      <c r="M126">
        <v>139</v>
      </c>
      <c r="N126" t="s">
        <v>65</v>
      </c>
      <c r="O126">
        <v>1</v>
      </c>
      <c r="P126" t="s">
        <v>41</v>
      </c>
      <c r="Q126" t="s">
        <v>73</v>
      </c>
      <c r="R126">
        <v>56</v>
      </c>
      <c r="S126" t="s">
        <v>74</v>
      </c>
      <c r="T126" t="s">
        <v>56</v>
      </c>
      <c r="U126">
        <v>2026</v>
      </c>
      <c r="V126">
        <v>4</v>
      </c>
      <c r="W126" t="s">
        <v>113</v>
      </c>
      <c r="X126">
        <v>2</v>
      </c>
      <c r="Y126">
        <v>20</v>
      </c>
      <c r="Z126">
        <v>4</v>
      </c>
      <c r="AA126">
        <v>21</v>
      </c>
      <c r="AB126" t="s">
        <v>82</v>
      </c>
      <c r="AC126">
        <v>150</v>
      </c>
      <c r="AD126">
        <v>5.6250000000000001E-2</v>
      </c>
      <c r="AE126" t="s">
        <v>58</v>
      </c>
      <c r="AF126" t="s">
        <v>59</v>
      </c>
      <c r="AG126">
        <v>13</v>
      </c>
      <c r="AH126" t="s">
        <v>68</v>
      </c>
      <c r="AI126">
        <f>--AND(OR(Dashboard!$B$4="All",Data!$E126=Dashboard!$B$4),OR(Dashboard!$D$4="All",Data!$D126=Dashboard!$D$4),OR(Dashboard!$F$4="All",Data!$F126=Dashboard!$F$4),OR(Dashboard!$J$4="All",Data!$G126=Dashboard!$J$4),OR(Dashboard!$H$4="All",Data!$N126=Dashboard!$H$4),OR(Dashboard!$L$4="All",Data!$W126=Dashboard!$L$4))</f>
        <v>1</v>
      </c>
    </row>
    <row r="127" spans="1:35" x14ac:dyDescent="0.25">
      <c r="A127" t="s">
        <v>241</v>
      </c>
      <c r="B127" s="1">
        <v>46135</v>
      </c>
      <c r="C127" s="2">
        <v>-9.4444444444444442E-2</v>
      </c>
      <c r="D127" t="s">
        <v>90</v>
      </c>
      <c r="E127" t="s">
        <v>37</v>
      </c>
      <c r="F127" t="s">
        <v>91</v>
      </c>
      <c r="G127" t="s">
        <v>39</v>
      </c>
      <c r="H127">
        <v>12.9</v>
      </c>
      <c r="I127">
        <v>28</v>
      </c>
      <c r="J127">
        <v>21</v>
      </c>
      <c r="K127">
        <v>429</v>
      </c>
      <c r="L127">
        <v>22</v>
      </c>
      <c r="M127">
        <v>78</v>
      </c>
      <c r="N127" t="s">
        <v>65</v>
      </c>
      <c r="O127">
        <v>3</v>
      </c>
      <c r="P127" t="s">
        <v>41</v>
      </c>
      <c r="Q127" t="s">
        <v>73</v>
      </c>
      <c r="R127">
        <v>31</v>
      </c>
      <c r="S127" t="s">
        <v>87</v>
      </c>
      <c r="T127" t="s">
        <v>56</v>
      </c>
      <c r="U127">
        <v>2026</v>
      </c>
      <c r="V127">
        <v>4</v>
      </c>
      <c r="W127" t="s">
        <v>113</v>
      </c>
      <c r="X127">
        <v>2</v>
      </c>
      <c r="Y127">
        <v>23</v>
      </c>
      <c r="Z127">
        <v>4</v>
      </c>
      <c r="AA127">
        <v>21</v>
      </c>
      <c r="AB127" t="s">
        <v>82</v>
      </c>
      <c r="AC127">
        <v>373</v>
      </c>
      <c r="AD127">
        <v>0.46071428571428569</v>
      </c>
      <c r="AE127" t="s">
        <v>109</v>
      </c>
      <c r="AF127" t="s">
        <v>67</v>
      </c>
      <c r="AG127">
        <v>7</v>
      </c>
      <c r="AH127" t="s">
        <v>68</v>
      </c>
      <c r="AI127">
        <f>--AND(OR(Dashboard!$B$4="All",Data!$E127=Dashboard!$B$4),OR(Dashboard!$D$4="All",Data!$D127=Dashboard!$D$4),OR(Dashboard!$F$4="All",Data!$F127=Dashboard!$F$4),OR(Dashboard!$J$4="All",Data!$G127=Dashboard!$J$4),OR(Dashboard!$H$4="All",Data!$N127=Dashboard!$H$4),OR(Dashboard!$L$4="All",Data!$W127=Dashboard!$L$4))</f>
        <v>1</v>
      </c>
    </row>
    <row r="128" spans="1:35" x14ac:dyDescent="0.25">
      <c r="A128" t="s">
        <v>242</v>
      </c>
      <c r="B128" s="1">
        <v>46187</v>
      </c>
      <c r="C128" s="2">
        <v>-0.42847222222222231</v>
      </c>
      <c r="D128" t="s">
        <v>84</v>
      </c>
      <c r="E128" t="s">
        <v>62</v>
      </c>
      <c r="F128" t="s">
        <v>38</v>
      </c>
      <c r="G128" t="s">
        <v>105</v>
      </c>
      <c r="H128">
        <v>4.4000000000000004</v>
      </c>
      <c r="I128">
        <v>39</v>
      </c>
      <c r="J128">
        <v>20</v>
      </c>
      <c r="K128">
        <v>831</v>
      </c>
      <c r="L128">
        <v>45</v>
      </c>
      <c r="M128">
        <v>66</v>
      </c>
      <c r="N128" t="s">
        <v>101</v>
      </c>
      <c r="O128">
        <v>5</v>
      </c>
      <c r="P128" t="s">
        <v>41</v>
      </c>
      <c r="Q128" t="s">
        <v>42</v>
      </c>
      <c r="R128">
        <v>36</v>
      </c>
      <c r="S128" t="s">
        <v>145</v>
      </c>
      <c r="T128" t="s">
        <v>97</v>
      </c>
      <c r="U128">
        <v>2026</v>
      </c>
      <c r="V128">
        <v>6</v>
      </c>
      <c r="W128" t="s">
        <v>120</v>
      </c>
      <c r="X128">
        <v>2</v>
      </c>
      <c r="Y128">
        <v>14</v>
      </c>
      <c r="Z128">
        <v>2</v>
      </c>
      <c r="AA128">
        <v>13</v>
      </c>
      <c r="AB128" t="s">
        <v>76</v>
      </c>
      <c r="AC128">
        <v>810</v>
      </c>
      <c r="AD128">
        <v>0.11282051282051279</v>
      </c>
      <c r="AE128" t="s">
        <v>77</v>
      </c>
      <c r="AF128" t="s">
        <v>47</v>
      </c>
      <c r="AG128">
        <v>19</v>
      </c>
      <c r="AH128" t="s">
        <v>68</v>
      </c>
      <c r="AI128">
        <f>--AND(OR(Dashboard!$B$4="All",Data!$E128=Dashboard!$B$4),OR(Dashboard!$D$4="All",Data!$D128=Dashboard!$D$4),OR(Dashboard!$F$4="All",Data!$F128=Dashboard!$F$4),OR(Dashboard!$J$4="All",Data!$G128=Dashboard!$J$4),OR(Dashboard!$H$4="All",Data!$N128=Dashboard!$H$4),OR(Dashboard!$L$4="All",Data!$W128=Dashboard!$L$4))</f>
        <v>1</v>
      </c>
    </row>
    <row r="129" spans="1:35" x14ac:dyDescent="0.25">
      <c r="A129" t="s">
        <v>243</v>
      </c>
      <c r="B129" s="1">
        <v>46134</v>
      </c>
      <c r="C129" s="2">
        <v>-0.2270833333333333</v>
      </c>
      <c r="D129" t="s">
        <v>107</v>
      </c>
      <c r="E129" t="s">
        <v>140</v>
      </c>
      <c r="F129" t="s">
        <v>52</v>
      </c>
      <c r="G129" t="s">
        <v>119</v>
      </c>
      <c r="H129">
        <v>1.5</v>
      </c>
      <c r="I129">
        <v>47</v>
      </c>
      <c r="J129">
        <v>39</v>
      </c>
      <c r="K129">
        <v>631</v>
      </c>
      <c r="L129">
        <v>37</v>
      </c>
      <c r="M129">
        <v>170</v>
      </c>
      <c r="N129" t="s">
        <v>54</v>
      </c>
      <c r="O129">
        <v>2</v>
      </c>
      <c r="P129" t="s">
        <v>41</v>
      </c>
      <c r="Q129" t="s">
        <v>42</v>
      </c>
      <c r="R129">
        <v>30</v>
      </c>
      <c r="S129" t="s">
        <v>55</v>
      </c>
      <c r="T129" t="s">
        <v>56</v>
      </c>
      <c r="U129">
        <v>2026</v>
      </c>
      <c r="V129">
        <v>4</v>
      </c>
      <c r="W129" t="s">
        <v>113</v>
      </c>
      <c r="X129">
        <v>2</v>
      </c>
      <c r="Y129">
        <v>22</v>
      </c>
      <c r="Z129">
        <v>4</v>
      </c>
      <c r="AA129">
        <v>18</v>
      </c>
      <c r="AB129" t="s">
        <v>57</v>
      </c>
      <c r="AC129">
        <v>498</v>
      </c>
      <c r="AD129">
        <v>3.1914893617021267E-2</v>
      </c>
      <c r="AE129" t="s">
        <v>58</v>
      </c>
      <c r="AF129" t="s">
        <v>67</v>
      </c>
      <c r="AG129">
        <v>8</v>
      </c>
      <c r="AH129" t="s">
        <v>68</v>
      </c>
      <c r="AI129">
        <f>--AND(OR(Dashboard!$B$4="All",Data!$E129=Dashboard!$B$4),OR(Dashboard!$D$4="All",Data!$D129=Dashboard!$D$4),OR(Dashboard!$F$4="All",Data!$F129=Dashboard!$F$4),OR(Dashboard!$J$4="All",Data!$G129=Dashboard!$J$4),OR(Dashboard!$H$4="All",Data!$N129=Dashboard!$H$4),OR(Dashboard!$L$4="All",Data!$W129=Dashboard!$L$4))</f>
        <v>1</v>
      </c>
    </row>
    <row r="130" spans="1:35" x14ac:dyDescent="0.25">
      <c r="A130" t="s">
        <v>244</v>
      </c>
      <c r="B130" s="1">
        <v>46052</v>
      </c>
      <c r="C130" s="2">
        <v>-0.65763888888888888</v>
      </c>
      <c r="D130" t="s">
        <v>122</v>
      </c>
      <c r="E130" t="s">
        <v>62</v>
      </c>
      <c r="F130" t="s">
        <v>104</v>
      </c>
      <c r="G130" t="s">
        <v>53</v>
      </c>
      <c r="H130">
        <v>10.5</v>
      </c>
      <c r="I130">
        <v>43</v>
      </c>
      <c r="J130">
        <v>29</v>
      </c>
      <c r="K130">
        <v>946</v>
      </c>
      <c r="L130">
        <v>34</v>
      </c>
      <c r="M130">
        <v>28</v>
      </c>
      <c r="N130" t="s">
        <v>54</v>
      </c>
      <c r="O130">
        <v>3</v>
      </c>
      <c r="P130" t="s">
        <v>41</v>
      </c>
      <c r="Q130" t="s">
        <v>42</v>
      </c>
      <c r="R130">
        <v>34</v>
      </c>
      <c r="S130" t="s">
        <v>43</v>
      </c>
      <c r="T130" t="s">
        <v>44</v>
      </c>
      <c r="U130">
        <v>2026</v>
      </c>
      <c r="V130">
        <v>1</v>
      </c>
      <c r="W130" t="s">
        <v>102</v>
      </c>
      <c r="X130">
        <v>1</v>
      </c>
      <c r="Y130">
        <v>30</v>
      </c>
      <c r="Z130">
        <v>5</v>
      </c>
      <c r="AA130">
        <v>8</v>
      </c>
      <c r="AB130" t="s">
        <v>44</v>
      </c>
      <c r="AC130">
        <v>952</v>
      </c>
      <c r="AD130">
        <v>0.2441860465116279</v>
      </c>
      <c r="AE130" t="s">
        <v>109</v>
      </c>
      <c r="AF130" t="s">
        <v>67</v>
      </c>
      <c r="AG130">
        <v>14</v>
      </c>
      <c r="AH130" t="s">
        <v>68</v>
      </c>
      <c r="AI130">
        <f>--AND(OR(Dashboard!$B$4="All",Data!$E130=Dashboard!$B$4),OR(Dashboard!$D$4="All",Data!$D130=Dashboard!$D$4),OR(Dashboard!$F$4="All",Data!$F130=Dashboard!$F$4),OR(Dashboard!$J$4="All",Data!$G130=Dashboard!$J$4),OR(Dashboard!$H$4="All",Data!$N130=Dashboard!$H$4),OR(Dashboard!$L$4="All",Data!$W130=Dashboard!$L$4))</f>
        <v>1</v>
      </c>
    </row>
    <row r="131" spans="1:35" x14ac:dyDescent="0.25">
      <c r="A131" t="s">
        <v>245</v>
      </c>
      <c r="B131" s="1">
        <v>46101</v>
      </c>
      <c r="C131" s="2">
        <v>-0.2104166666666667</v>
      </c>
      <c r="D131" t="s">
        <v>99</v>
      </c>
      <c r="E131" t="s">
        <v>108</v>
      </c>
      <c r="F131" t="s">
        <v>104</v>
      </c>
      <c r="G131" t="s">
        <v>105</v>
      </c>
      <c r="H131">
        <v>13.5</v>
      </c>
      <c r="I131">
        <v>30</v>
      </c>
      <c r="J131">
        <v>27</v>
      </c>
      <c r="K131">
        <v>659</v>
      </c>
      <c r="L131">
        <v>32</v>
      </c>
      <c r="M131">
        <v>123</v>
      </c>
      <c r="N131" t="s">
        <v>54</v>
      </c>
      <c r="O131">
        <v>4</v>
      </c>
      <c r="P131" t="s">
        <v>41</v>
      </c>
      <c r="Q131" t="s">
        <v>73</v>
      </c>
      <c r="R131">
        <v>20</v>
      </c>
      <c r="S131" t="s">
        <v>43</v>
      </c>
      <c r="T131" t="s">
        <v>56</v>
      </c>
      <c r="U131">
        <v>2026</v>
      </c>
      <c r="V131">
        <v>3</v>
      </c>
      <c r="W131" t="s">
        <v>66</v>
      </c>
      <c r="X131">
        <v>1</v>
      </c>
      <c r="Y131">
        <v>20</v>
      </c>
      <c r="Z131">
        <v>4</v>
      </c>
      <c r="AA131">
        <v>18</v>
      </c>
      <c r="AB131" t="s">
        <v>57</v>
      </c>
      <c r="AC131">
        <v>568</v>
      </c>
      <c r="AD131">
        <v>0.45</v>
      </c>
      <c r="AE131" t="s">
        <v>46</v>
      </c>
      <c r="AF131" t="s">
        <v>114</v>
      </c>
      <c r="AG131">
        <v>3</v>
      </c>
      <c r="AH131" t="s">
        <v>68</v>
      </c>
      <c r="AI131">
        <f>--AND(OR(Dashboard!$B$4="All",Data!$E131=Dashboard!$B$4),OR(Dashboard!$D$4="All",Data!$D131=Dashboard!$D$4),OR(Dashboard!$F$4="All",Data!$F131=Dashboard!$F$4),OR(Dashboard!$J$4="All",Data!$G131=Dashboard!$J$4),OR(Dashboard!$H$4="All",Data!$N131=Dashboard!$H$4),OR(Dashboard!$L$4="All",Data!$W131=Dashboard!$L$4))</f>
        <v>1</v>
      </c>
    </row>
    <row r="132" spans="1:35" x14ac:dyDescent="0.25">
      <c r="A132" t="s">
        <v>246</v>
      </c>
      <c r="B132" s="1">
        <v>46053</v>
      </c>
      <c r="C132" s="2">
        <v>-0.59166666666666667</v>
      </c>
      <c r="D132" t="s">
        <v>156</v>
      </c>
      <c r="E132" t="s">
        <v>51</v>
      </c>
      <c r="F132" t="s">
        <v>143</v>
      </c>
      <c r="G132" t="s">
        <v>64</v>
      </c>
      <c r="H132">
        <v>15</v>
      </c>
      <c r="I132">
        <v>27</v>
      </c>
      <c r="J132">
        <v>30</v>
      </c>
      <c r="K132">
        <v>1069</v>
      </c>
      <c r="L132">
        <v>58</v>
      </c>
      <c r="M132">
        <v>156</v>
      </c>
      <c r="N132" t="s">
        <v>40</v>
      </c>
      <c r="O132">
        <v>2</v>
      </c>
      <c r="P132" t="s">
        <v>41</v>
      </c>
      <c r="Q132" t="s">
        <v>73</v>
      </c>
      <c r="R132">
        <v>41</v>
      </c>
      <c r="S132" t="s">
        <v>81</v>
      </c>
      <c r="T132" t="s">
        <v>44</v>
      </c>
      <c r="U132">
        <v>2026</v>
      </c>
      <c r="V132">
        <v>1</v>
      </c>
      <c r="W132" t="s">
        <v>102</v>
      </c>
      <c r="X132">
        <v>1</v>
      </c>
      <c r="Y132">
        <v>31</v>
      </c>
      <c r="Z132">
        <v>5</v>
      </c>
      <c r="AA132">
        <v>9</v>
      </c>
      <c r="AB132" t="s">
        <v>44</v>
      </c>
      <c r="AC132">
        <v>971</v>
      </c>
      <c r="AD132">
        <v>0.55555555555555558</v>
      </c>
      <c r="AE132" t="s">
        <v>58</v>
      </c>
      <c r="AF132" t="s">
        <v>47</v>
      </c>
      <c r="AG132">
        <v>-3</v>
      </c>
      <c r="AH132" t="s">
        <v>48</v>
      </c>
      <c r="AI132">
        <f>--AND(OR(Dashboard!$B$4="All",Data!$E132=Dashboard!$B$4),OR(Dashboard!$D$4="All",Data!$D132=Dashboard!$D$4),OR(Dashboard!$F$4="All",Data!$F132=Dashboard!$F$4),OR(Dashboard!$J$4="All",Data!$G132=Dashboard!$J$4),OR(Dashboard!$H$4="All",Data!$N132=Dashboard!$H$4),OR(Dashboard!$L$4="All",Data!$W132=Dashboard!$L$4))</f>
        <v>1</v>
      </c>
    </row>
    <row r="133" spans="1:35" x14ac:dyDescent="0.25">
      <c r="A133" t="s">
        <v>247</v>
      </c>
      <c r="B133" s="1">
        <v>46061</v>
      </c>
      <c r="C133" s="2">
        <v>-0.63055555555555554</v>
      </c>
      <c r="D133" t="s">
        <v>79</v>
      </c>
      <c r="E133" t="s">
        <v>100</v>
      </c>
      <c r="F133" t="s">
        <v>96</v>
      </c>
      <c r="G133" t="s">
        <v>119</v>
      </c>
      <c r="H133">
        <v>6.9</v>
      </c>
      <c r="I133">
        <v>18</v>
      </c>
      <c r="J133">
        <v>22</v>
      </c>
      <c r="K133">
        <v>369</v>
      </c>
      <c r="L133">
        <v>27</v>
      </c>
      <c r="M133">
        <v>160</v>
      </c>
      <c r="N133" t="s">
        <v>101</v>
      </c>
      <c r="O133">
        <v>5</v>
      </c>
      <c r="P133" t="s">
        <v>41</v>
      </c>
      <c r="Q133" t="s">
        <v>42</v>
      </c>
      <c r="R133">
        <v>42</v>
      </c>
      <c r="S133" t="s">
        <v>145</v>
      </c>
      <c r="T133" t="s">
        <v>44</v>
      </c>
      <c r="U133">
        <v>2026</v>
      </c>
      <c r="V133">
        <v>2</v>
      </c>
      <c r="W133" t="s">
        <v>45</v>
      </c>
      <c r="X133">
        <v>1</v>
      </c>
      <c r="Y133">
        <v>8</v>
      </c>
      <c r="Z133">
        <v>2</v>
      </c>
      <c r="AA133">
        <v>8</v>
      </c>
      <c r="AB133" t="s">
        <v>44</v>
      </c>
      <c r="AC133">
        <v>236</v>
      </c>
      <c r="AD133">
        <v>0.38333333333333341</v>
      </c>
      <c r="AE133" t="s">
        <v>77</v>
      </c>
      <c r="AF133" t="s">
        <v>47</v>
      </c>
      <c r="AG133">
        <v>-4</v>
      </c>
      <c r="AH133" t="s">
        <v>48</v>
      </c>
      <c r="AI133">
        <f>--AND(OR(Dashboard!$B$4="All",Data!$E133=Dashboard!$B$4),OR(Dashboard!$D$4="All",Data!$D133=Dashboard!$D$4),OR(Dashboard!$F$4="All",Data!$F133=Dashboard!$F$4),OR(Dashboard!$J$4="All",Data!$G133=Dashboard!$J$4),OR(Dashboard!$H$4="All",Data!$N133=Dashboard!$H$4),OR(Dashboard!$L$4="All",Data!$W133=Dashboard!$L$4))</f>
        <v>1</v>
      </c>
    </row>
    <row r="134" spans="1:35" x14ac:dyDescent="0.25">
      <c r="A134" t="s">
        <v>248</v>
      </c>
      <c r="B134" s="1">
        <v>46167</v>
      </c>
      <c r="C134" s="2">
        <v>-0.42569444444444449</v>
      </c>
      <c r="D134" t="s">
        <v>134</v>
      </c>
      <c r="E134" t="s">
        <v>140</v>
      </c>
      <c r="F134" t="s">
        <v>63</v>
      </c>
      <c r="G134" t="s">
        <v>53</v>
      </c>
      <c r="H134">
        <v>7.8</v>
      </c>
      <c r="I134">
        <v>39</v>
      </c>
      <c r="J134">
        <v>42</v>
      </c>
      <c r="K134">
        <v>959</v>
      </c>
      <c r="L134">
        <v>54</v>
      </c>
      <c r="M134">
        <v>76</v>
      </c>
      <c r="N134" t="s">
        <v>86</v>
      </c>
      <c r="O134">
        <v>2</v>
      </c>
      <c r="P134" t="s">
        <v>41</v>
      </c>
      <c r="Q134" t="s">
        <v>73</v>
      </c>
      <c r="R134">
        <v>41</v>
      </c>
      <c r="S134" t="s">
        <v>74</v>
      </c>
      <c r="T134" t="s">
        <v>97</v>
      </c>
      <c r="U134">
        <v>2026</v>
      </c>
      <c r="V134">
        <v>5</v>
      </c>
      <c r="W134" t="s">
        <v>88</v>
      </c>
      <c r="X134">
        <v>2</v>
      </c>
      <c r="Y134">
        <v>25</v>
      </c>
      <c r="Z134">
        <v>5</v>
      </c>
      <c r="AA134">
        <v>13</v>
      </c>
      <c r="AB134" t="s">
        <v>76</v>
      </c>
      <c r="AC134">
        <v>937</v>
      </c>
      <c r="AD134">
        <v>0.2</v>
      </c>
      <c r="AE134" t="s">
        <v>58</v>
      </c>
      <c r="AF134" t="s">
        <v>47</v>
      </c>
      <c r="AG134">
        <v>-3</v>
      </c>
      <c r="AH134" t="s">
        <v>48</v>
      </c>
      <c r="AI134">
        <f>--AND(OR(Dashboard!$B$4="All",Data!$E134=Dashboard!$B$4),OR(Dashboard!$D$4="All",Data!$D134=Dashboard!$D$4),OR(Dashboard!$F$4="All",Data!$F134=Dashboard!$F$4),OR(Dashboard!$J$4="All",Data!$G134=Dashboard!$J$4),OR(Dashboard!$H$4="All",Data!$N134=Dashboard!$H$4),OR(Dashboard!$L$4="All",Data!$W134=Dashboard!$L$4))</f>
        <v>1</v>
      </c>
    </row>
    <row r="135" spans="1:35" x14ac:dyDescent="0.25">
      <c r="A135" t="s">
        <v>249</v>
      </c>
      <c r="B135" s="1">
        <v>46027</v>
      </c>
      <c r="C135" s="2">
        <v>-0.43472222222222218</v>
      </c>
      <c r="D135" t="s">
        <v>99</v>
      </c>
      <c r="E135" t="s">
        <v>95</v>
      </c>
      <c r="F135" t="s">
        <v>91</v>
      </c>
      <c r="G135" t="s">
        <v>64</v>
      </c>
      <c r="H135">
        <v>1.5</v>
      </c>
      <c r="I135">
        <v>20</v>
      </c>
      <c r="J135">
        <v>23</v>
      </c>
      <c r="K135">
        <v>1030</v>
      </c>
      <c r="L135">
        <v>54</v>
      </c>
      <c r="M135">
        <v>167</v>
      </c>
      <c r="N135" t="s">
        <v>86</v>
      </c>
      <c r="O135">
        <v>4</v>
      </c>
      <c r="P135" t="s">
        <v>41</v>
      </c>
      <c r="Q135" t="s">
        <v>42</v>
      </c>
      <c r="R135">
        <v>26</v>
      </c>
      <c r="S135" t="s">
        <v>74</v>
      </c>
      <c r="T135" t="s">
        <v>97</v>
      </c>
      <c r="U135">
        <v>2026</v>
      </c>
      <c r="V135">
        <v>1</v>
      </c>
      <c r="W135" t="s">
        <v>102</v>
      </c>
      <c r="X135">
        <v>1</v>
      </c>
      <c r="Y135">
        <v>5</v>
      </c>
      <c r="Z135">
        <v>2</v>
      </c>
      <c r="AA135">
        <v>13</v>
      </c>
      <c r="AB135" t="s">
        <v>76</v>
      </c>
      <c r="AC135">
        <v>917</v>
      </c>
      <c r="AD135">
        <v>7.4999999999999997E-2</v>
      </c>
      <c r="AE135" t="s">
        <v>46</v>
      </c>
      <c r="AF135" t="s">
        <v>67</v>
      </c>
      <c r="AG135">
        <v>-3</v>
      </c>
      <c r="AH135" t="s">
        <v>48</v>
      </c>
      <c r="AI135">
        <f>--AND(OR(Dashboard!$B$4="All",Data!$E135=Dashboard!$B$4),OR(Dashboard!$D$4="All",Data!$D135=Dashboard!$D$4),OR(Dashboard!$F$4="All",Data!$F135=Dashboard!$F$4),OR(Dashboard!$J$4="All",Data!$G135=Dashboard!$J$4),OR(Dashboard!$H$4="All",Data!$N135=Dashboard!$H$4),OR(Dashboard!$L$4="All",Data!$W135=Dashboard!$L$4))</f>
        <v>1</v>
      </c>
    </row>
    <row r="136" spans="1:35" x14ac:dyDescent="0.25">
      <c r="A136" t="s">
        <v>250</v>
      </c>
      <c r="B136" s="1">
        <v>46107</v>
      </c>
      <c r="C136" s="2">
        <v>-0.63541666666666674</v>
      </c>
      <c r="D136" t="s">
        <v>156</v>
      </c>
      <c r="E136" t="s">
        <v>37</v>
      </c>
      <c r="F136" t="s">
        <v>96</v>
      </c>
      <c r="G136" t="s">
        <v>53</v>
      </c>
      <c r="H136">
        <v>6.1</v>
      </c>
      <c r="I136">
        <v>61</v>
      </c>
      <c r="J136">
        <v>44</v>
      </c>
      <c r="K136">
        <v>926</v>
      </c>
      <c r="L136">
        <v>51</v>
      </c>
      <c r="M136">
        <v>174</v>
      </c>
      <c r="N136" t="s">
        <v>40</v>
      </c>
      <c r="O136">
        <v>3</v>
      </c>
      <c r="P136" t="s">
        <v>41</v>
      </c>
      <c r="Q136" t="s">
        <v>73</v>
      </c>
      <c r="R136">
        <v>28</v>
      </c>
      <c r="S136" t="s">
        <v>87</v>
      </c>
      <c r="T136" t="s">
        <v>44</v>
      </c>
      <c r="U136">
        <v>2026</v>
      </c>
      <c r="V136">
        <v>3</v>
      </c>
      <c r="W136" t="s">
        <v>66</v>
      </c>
      <c r="X136">
        <v>1</v>
      </c>
      <c r="Y136">
        <v>26</v>
      </c>
      <c r="Z136">
        <v>5</v>
      </c>
      <c r="AA136">
        <v>8</v>
      </c>
      <c r="AB136" t="s">
        <v>44</v>
      </c>
      <c r="AC136">
        <v>803</v>
      </c>
      <c r="AD136">
        <v>9.9999999999999992E-2</v>
      </c>
      <c r="AE136" t="s">
        <v>109</v>
      </c>
      <c r="AF136" t="s">
        <v>67</v>
      </c>
      <c r="AG136">
        <v>17</v>
      </c>
      <c r="AH136" t="s">
        <v>68</v>
      </c>
      <c r="AI136">
        <f>--AND(OR(Dashboard!$B$4="All",Data!$E136=Dashboard!$B$4),OR(Dashboard!$D$4="All",Data!$D136=Dashboard!$D$4),OR(Dashboard!$F$4="All",Data!$F136=Dashboard!$F$4),OR(Dashboard!$J$4="All",Data!$G136=Dashboard!$J$4),OR(Dashboard!$H$4="All",Data!$N136=Dashboard!$H$4),OR(Dashboard!$L$4="All",Data!$W136=Dashboard!$L$4))</f>
        <v>1</v>
      </c>
    </row>
    <row r="137" spans="1:35" x14ac:dyDescent="0.25">
      <c r="A137" t="s">
        <v>251</v>
      </c>
      <c r="B137" s="1">
        <v>46146</v>
      </c>
      <c r="C137" s="2">
        <v>-0.13958333333333331</v>
      </c>
      <c r="D137" t="s">
        <v>107</v>
      </c>
      <c r="E137" t="s">
        <v>129</v>
      </c>
      <c r="F137" t="s">
        <v>52</v>
      </c>
      <c r="G137" t="s">
        <v>105</v>
      </c>
      <c r="H137">
        <v>12.8</v>
      </c>
      <c r="I137">
        <v>35</v>
      </c>
      <c r="J137">
        <v>21</v>
      </c>
      <c r="K137">
        <v>488</v>
      </c>
      <c r="L137">
        <v>48</v>
      </c>
      <c r="M137">
        <v>138</v>
      </c>
      <c r="N137" t="s">
        <v>54</v>
      </c>
      <c r="O137">
        <v>2</v>
      </c>
      <c r="P137" t="s">
        <v>41</v>
      </c>
      <c r="Q137" t="s">
        <v>42</v>
      </c>
      <c r="R137">
        <v>58</v>
      </c>
      <c r="S137" t="s">
        <v>74</v>
      </c>
      <c r="T137" t="s">
        <v>56</v>
      </c>
      <c r="U137">
        <v>2026</v>
      </c>
      <c r="V137">
        <v>5</v>
      </c>
      <c r="W137" t="s">
        <v>88</v>
      </c>
      <c r="X137">
        <v>2</v>
      </c>
      <c r="Y137">
        <v>4</v>
      </c>
      <c r="Z137">
        <v>2</v>
      </c>
      <c r="AA137">
        <v>20</v>
      </c>
      <c r="AB137" t="s">
        <v>82</v>
      </c>
      <c r="AC137">
        <v>398</v>
      </c>
      <c r="AD137">
        <v>0.36571428571428571</v>
      </c>
      <c r="AE137" t="s">
        <v>58</v>
      </c>
      <c r="AF137" t="s">
        <v>59</v>
      </c>
      <c r="AG137">
        <v>14</v>
      </c>
      <c r="AH137" t="s">
        <v>68</v>
      </c>
      <c r="AI137">
        <f>--AND(OR(Dashboard!$B$4="All",Data!$E137=Dashboard!$B$4),OR(Dashboard!$D$4="All",Data!$D137=Dashboard!$D$4),OR(Dashboard!$F$4="All",Data!$F137=Dashboard!$F$4),OR(Dashboard!$J$4="All",Data!$G137=Dashboard!$J$4),OR(Dashboard!$H$4="All",Data!$N137=Dashboard!$H$4),OR(Dashboard!$L$4="All",Data!$W137=Dashboard!$L$4))</f>
        <v>1</v>
      </c>
    </row>
    <row r="138" spans="1:35" x14ac:dyDescent="0.25">
      <c r="A138" t="s">
        <v>252</v>
      </c>
      <c r="B138" s="1">
        <v>46171</v>
      </c>
      <c r="C138" s="2">
        <v>-0.51805555555555549</v>
      </c>
      <c r="D138" t="s">
        <v>107</v>
      </c>
      <c r="E138" t="s">
        <v>95</v>
      </c>
      <c r="F138" t="s">
        <v>143</v>
      </c>
      <c r="G138" t="s">
        <v>111</v>
      </c>
      <c r="H138">
        <v>10.8</v>
      </c>
      <c r="I138">
        <v>41</v>
      </c>
      <c r="J138">
        <v>42</v>
      </c>
      <c r="K138">
        <v>398</v>
      </c>
      <c r="L138">
        <v>29</v>
      </c>
      <c r="M138">
        <v>119</v>
      </c>
      <c r="N138" t="s">
        <v>101</v>
      </c>
      <c r="O138">
        <v>3</v>
      </c>
      <c r="P138" t="s">
        <v>135</v>
      </c>
      <c r="Q138" t="s">
        <v>73</v>
      </c>
      <c r="R138">
        <v>60</v>
      </c>
      <c r="S138" t="s">
        <v>43</v>
      </c>
      <c r="T138" t="s">
        <v>75</v>
      </c>
      <c r="U138">
        <v>2026</v>
      </c>
      <c r="V138">
        <v>5</v>
      </c>
      <c r="W138" t="s">
        <v>88</v>
      </c>
      <c r="X138">
        <v>2</v>
      </c>
      <c r="Y138">
        <v>29</v>
      </c>
      <c r="Z138">
        <v>5</v>
      </c>
      <c r="AA138">
        <v>11</v>
      </c>
      <c r="AB138" t="s">
        <v>76</v>
      </c>
      <c r="AC138">
        <v>308</v>
      </c>
      <c r="AD138">
        <v>0.26341463414634148</v>
      </c>
      <c r="AE138" t="s">
        <v>109</v>
      </c>
      <c r="AF138" t="s">
        <v>59</v>
      </c>
      <c r="AG138">
        <v>-1</v>
      </c>
      <c r="AH138" t="s">
        <v>48</v>
      </c>
      <c r="AI138">
        <f>--AND(OR(Dashboard!$B$4="All",Data!$E138=Dashboard!$B$4),OR(Dashboard!$D$4="All",Data!$D138=Dashboard!$D$4),OR(Dashboard!$F$4="All",Data!$F138=Dashboard!$F$4),OR(Dashboard!$J$4="All",Data!$G138=Dashboard!$J$4),OR(Dashboard!$H$4="All",Data!$N138=Dashboard!$H$4),OR(Dashboard!$L$4="All",Data!$W138=Dashboard!$L$4))</f>
        <v>1</v>
      </c>
    </row>
    <row r="139" spans="1:35" x14ac:dyDescent="0.25">
      <c r="A139" t="s">
        <v>253</v>
      </c>
      <c r="B139" s="1">
        <v>46031</v>
      </c>
      <c r="C139" s="2">
        <v>-0.43333333333333329</v>
      </c>
      <c r="D139" t="s">
        <v>36</v>
      </c>
      <c r="E139" t="s">
        <v>71</v>
      </c>
      <c r="F139" t="s">
        <v>143</v>
      </c>
      <c r="G139" t="s">
        <v>64</v>
      </c>
      <c r="H139">
        <v>9.6999999999999993</v>
      </c>
      <c r="I139">
        <v>53</v>
      </c>
      <c r="J139">
        <v>37</v>
      </c>
      <c r="K139">
        <v>884</v>
      </c>
      <c r="L139">
        <v>45</v>
      </c>
      <c r="M139">
        <v>48</v>
      </c>
      <c r="N139" t="s">
        <v>86</v>
      </c>
      <c r="O139">
        <v>1</v>
      </c>
      <c r="P139" t="s">
        <v>41</v>
      </c>
      <c r="Q139" t="s">
        <v>42</v>
      </c>
      <c r="R139">
        <v>54</v>
      </c>
      <c r="S139" t="s">
        <v>43</v>
      </c>
      <c r="T139" t="s">
        <v>97</v>
      </c>
      <c r="U139">
        <v>2026</v>
      </c>
      <c r="V139">
        <v>1</v>
      </c>
      <c r="W139" t="s">
        <v>102</v>
      </c>
      <c r="X139">
        <v>1</v>
      </c>
      <c r="Y139">
        <v>9</v>
      </c>
      <c r="Z139">
        <v>2</v>
      </c>
      <c r="AA139">
        <v>13</v>
      </c>
      <c r="AB139" t="s">
        <v>76</v>
      </c>
      <c r="AC139">
        <v>881</v>
      </c>
      <c r="AD139">
        <v>0.18301886792452829</v>
      </c>
      <c r="AE139" t="s">
        <v>58</v>
      </c>
      <c r="AF139" t="s">
        <v>59</v>
      </c>
      <c r="AG139">
        <v>16</v>
      </c>
      <c r="AH139" t="s">
        <v>68</v>
      </c>
      <c r="AI139">
        <f>--AND(OR(Dashboard!$B$4="All",Data!$E139=Dashboard!$B$4),OR(Dashboard!$D$4="All",Data!$D139=Dashboard!$D$4),OR(Dashboard!$F$4="All",Data!$F139=Dashboard!$F$4),OR(Dashboard!$J$4="All",Data!$G139=Dashboard!$J$4),OR(Dashboard!$H$4="All",Data!$N139=Dashboard!$H$4),OR(Dashboard!$L$4="All",Data!$W139=Dashboard!$L$4))</f>
        <v>1</v>
      </c>
    </row>
    <row r="140" spans="1:35" x14ac:dyDescent="0.25">
      <c r="A140" t="s">
        <v>254</v>
      </c>
      <c r="B140" s="1">
        <v>46136</v>
      </c>
      <c r="C140" s="2">
        <v>-0.25208333333333333</v>
      </c>
      <c r="D140" t="s">
        <v>61</v>
      </c>
      <c r="E140" t="s">
        <v>37</v>
      </c>
      <c r="F140" t="s">
        <v>85</v>
      </c>
      <c r="G140" t="s">
        <v>53</v>
      </c>
      <c r="H140">
        <v>13.1</v>
      </c>
      <c r="I140">
        <v>51</v>
      </c>
      <c r="J140">
        <v>40</v>
      </c>
      <c r="K140">
        <v>800</v>
      </c>
      <c r="L140">
        <v>38</v>
      </c>
      <c r="M140">
        <v>83</v>
      </c>
      <c r="N140" t="s">
        <v>54</v>
      </c>
      <c r="O140">
        <v>4</v>
      </c>
      <c r="P140" t="s">
        <v>41</v>
      </c>
      <c r="Q140" t="s">
        <v>42</v>
      </c>
      <c r="R140">
        <v>19</v>
      </c>
      <c r="S140" t="s">
        <v>43</v>
      </c>
      <c r="T140" t="s">
        <v>75</v>
      </c>
      <c r="U140">
        <v>2026</v>
      </c>
      <c r="V140">
        <v>4</v>
      </c>
      <c r="W140" t="s">
        <v>113</v>
      </c>
      <c r="X140">
        <v>2</v>
      </c>
      <c r="Y140">
        <v>24</v>
      </c>
      <c r="Z140">
        <v>4</v>
      </c>
      <c r="AA140">
        <v>17</v>
      </c>
      <c r="AB140" t="s">
        <v>57</v>
      </c>
      <c r="AC140">
        <v>755</v>
      </c>
      <c r="AD140">
        <v>0.25686274509803919</v>
      </c>
      <c r="AE140" t="s">
        <v>46</v>
      </c>
      <c r="AF140" t="s">
        <v>114</v>
      </c>
      <c r="AG140">
        <v>11</v>
      </c>
      <c r="AH140" t="s">
        <v>68</v>
      </c>
      <c r="AI140">
        <f>--AND(OR(Dashboard!$B$4="All",Data!$E140=Dashboard!$B$4),OR(Dashboard!$D$4="All",Data!$D140=Dashboard!$D$4),OR(Dashboard!$F$4="All",Data!$F140=Dashboard!$F$4),OR(Dashboard!$J$4="All",Data!$G140=Dashboard!$J$4),OR(Dashboard!$H$4="All",Data!$N140=Dashboard!$H$4),OR(Dashboard!$L$4="All",Data!$W140=Dashboard!$L$4))</f>
        <v>1</v>
      </c>
    </row>
    <row r="141" spans="1:35" x14ac:dyDescent="0.25">
      <c r="A141" t="s">
        <v>255</v>
      </c>
      <c r="B141" s="1">
        <v>46136</v>
      </c>
      <c r="C141" s="2">
        <v>-0.28263888888888888</v>
      </c>
      <c r="D141" t="s">
        <v>61</v>
      </c>
      <c r="E141" t="s">
        <v>131</v>
      </c>
      <c r="F141" t="s">
        <v>91</v>
      </c>
      <c r="G141" t="s">
        <v>119</v>
      </c>
      <c r="H141">
        <v>3.5</v>
      </c>
      <c r="I141">
        <v>30</v>
      </c>
      <c r="J141">
        <v>28</v>
      </c>
      <c r="K141">
        <v>834</v>
      </c>
      <c r="L141">
        <v>50</v>
      </c>
      <c r="M141">
        <v>35</v>
      </c>
      <c r="N141" t="s">
        <v>65</v>
      </c>
      <c r="O141">
        <v>2</v>
      </c>
      <c r="P141" t="s">
        <v>41</v>
      </c>
      <c r="Q141" t="s">
        <v>73</v>
      </c>
      <c r="R141">
        <v>54</v>
      </c>
      <c r="S141" t="s">
        <v>43</v>
      </c>
      <c r="T141" t="s">
        <v>75</v>
      </c>
      <c r="U141">
        <v>2026</v>
      </c>
      <c r="V141">
        <v>4</v>
      </c>
      <c r="W141" t="s">
        <v>113</v>
      </c>
      <c r="X141">
        <v>2</v>
      </c>
      <c r="Y141">
        <v>24</v>
      </c>
      <c r="Z141">
        <v>4</v>
      </c>
      <c r="AA141">
        <v>17</v>
      </c>
      <c r="AB141" t="s">
        <v>57</v>
      </c>
      <c r="AC141">
        <v>849</v>
      </c>
      <c r="AD141">
        <v>0.1166666666666667</v>
      </c>
      <c r="AE141" t="s">
        <v>58</v>
      </c>
      <c r="AF141" t="s">
        <v>59</v>
      </c>
      <c r="AG141">
        <v>2</v>
      </c>
      <c r="AH141" t="s">
        <v>68</v>
      </c>
      <c r="AI141">
        <f>--AND(OR(Dashboard!$B$4="All",Data!$E141=Dashboard!$B$4),OR(Dashboard!$D$4="All",Data!$D141=Dashboard!$D$4),OR(Dashboard!$F$4="All",Data!$F141=Dashboard!$F$4),OR(Dashboard!$J$4="All",Data!$G141=Dashboard!$J$4),OR(Dashboard!$H$4="All",Data!$N141=Dashboard!$H$4),OR(Dashboard!$L$4="All",Data!$W141=Dashboard!$L$4))</f>
        <v>1</v>
      </c>
    </row>
    <row r="142" spans="1:35" x14ac:dyDescent="0.25">
      <c r="A142" t="s">
        <v>256</v>
      </c>
      <c r="B142" s="1">
        <v>46137</v>
      </c>
      <c r="C142" s="2">
        <v>-0.63472222222222219</v>
      </c>
      <c r="D142" t="s">
        <v>99</v>
      </c>
      <c r="E142" t="s">
        <v>100</v>
      </c>
      <c r="F142" t="s">
        <v>80</v>
      </c>
      <c r="G142" t="s">
        <v>64</v>
      </c>
      <c r="H142">
        <v>9.3000000000000007</v>
      </c>
      <c r="I142">
        <v>37</v>
      </c>
      <c r="J142">
        <v>30</v>
      </c>
      <c r="K142">
        <v>734</v>
      </c>
      <c r="L142">
        <v>26</v>
      </c>
      <c r="M142">
        <v>89</v>
      </c>
      <c r="N142" t="s">
        <v>86</v>
      </c>
      <c r="O142">
        <v>2</v>
      </c>
      <c r="P142" t="s">
        <v>41</v>
      </c>
      <c r="Q142" t="s">
        <v>73</v>
      </c>
      <c r="R142">
        <v>52</v>
      </c>
      <c r="S142" t="s">
        <v>81</v>
      </c>
      <c r="T142" t="s">
        <v>44</v>
      </c>
      <c r="U142">
        <v>2026</v>
      </c>
      <c r="V142">
        <v>4</v>
      </c>
      <c r="W142" t="s">
        <v>113</v>
      </c>
      <c r="X142">
        <v>2</v>
      </c>
      <c r="Y142">
        <v>25</v>
      </c>
      <c r="Z142">
        <v>4</v>
      </c>
      <c r="AA142">
        <v>8</v>
      </c>
      <c r="AB142" t="s">
        <v>44</v>
      </c>
      <c r="AC142">
        <v>671</v>
      </c>
      <c r="AD142">
        <v>0.25135135135135139</v>
      </c>
      <c r="AE142" t="s">
        <v>58</v>
      </c>
      <c r="AF142" t="s">
        <v>59</v>
      </c>
      <c r="AG142">
        <v>7</v>
      </c>
      <c r="AH142" t="s">
        <v>68</v>
      </c>
      <c r="AI142">
        <f>--AND(OR(Dashboard!$B$4="All",Data!$E142=Dashboard!$B$4),OR(Dashboard!$D$4="All",Data!$D142=Dashboard!$D$4),OR(Dashboard!$F$4="All",Data!$F142=Dashboard!$F$4),OR(Dashboard!$J$4="All",Data!$G142=Dashboard!$J$4),OR(Dashboard!$H$4="All",Data!$N142=Dashboard!$H$4),OR(Dashboard!$L$4="All",Data!$W142=Dashboard!$L$4))</f>
        <v>1</v>
      </c>
    </row>
    <row r="143" spans="1:35" x14ac:dyDescent="0.25">
      <c r="A143" t="s">
        <v>257</v>
      </c>
      <c r="B143" s="1">
        <v>46134</v>
      </c>
      <c r="C143" s="2">
        <v>-0.49513888888888891</v>
      </c>
      <c r="D143" t="s">
        <v>70</v>
      </c>
      <c r="E143" t="s">
        <v>37</v>
      </c>
      <c r="F143" t="s">
        <v>38</v>
      </c>
      <c r="G143" t="s">
        <v>64</v>
      </c>
      <c r="H143">
        <v>9</v>
      </c>
      <c r="I143">
        <v>62</v>
      </c>
      <c r="J143">
        <v>42</v>
      </c>
      <c r="K143">
        <v>407</v>
      </c>
      <c r="L143">
        <v>59</v>
      </c>
      <c r="M143">
        <v>92</v>
      </c>
      <c r="N143" t="s">
        <v>40</v>
      </c>
      <c r="O143">
        <v>1</v>
      </c>
      <c r="P143" t="s">
        <v>41</v>
      </c>
      <c r="Q143" t="s">
        <v>42</v>
      </c>
      <c r="R143">
        <v>25</v>
      </c>
      <c r="S143" t="s">
        <v>55</v>
      </c>
      <c r="T143" t="s">
        <v>97</v>
      </c>
      <c r="U143">
        <v>2026</v>
      </c>
      <c r="V143">
        <v>4</v>
      </c>
      <c r="W143" t="s">
        <v>113</v>
      </c>
      <c r="X143">
        <v>2</v>
      </c>
      <c r="Y143">
        <v>22</v>
      </c>
      <c r="Z143">
        <v>4</v>
      </c>
      <c r="AA143">
        <v>12</v>
      </c>
      <c r="AB143" t="s">
        <v>76</v>
      </c>
      <c r="AC143">
        <v>374</v>
      </c>
      <c r="AD143">
        <v>0.14516129032258071</v>
      </c>
      <c r="AE143" t="s">
        <v>58</v>
      </c>
      <c r="AF143" t="s">
        <v>114</v>
      </c>
      <c r="AG143">
        <v>20</v>
      </c>
      <c r="AH143" t="s">
        <v>68</v>
      </c>
      <c r="AI143">
        <f>--AND(OR(Dashboard!$B$4="All",Data!$E143=Dashboard!$B$4),OR(Dashboard!$D$4="All",Data!$D143=Dashboard!$D$4),OR(Dashboard!$F$4="All",Data!$F143=Dashboard!$F$4),OR(Dashboard!$J$4="All",Data!$G143=Dashboard!$J$4),OR(Dashboard!$H$4="All",Data!$N143=Dashboard!$H$4),OR(Dashboard!$L$4="All",Data!$W143=Dashboard!$L$4))</f>
        <v>1</v>
      </c>
    </row>
    <row r="144" spans="1:35" x14ac:dyDescent="0.25">
      <c r="A144" t="s">
        <v>258</v>
      </c>
      <c r="B144" s="1">
        <v>46161</v>
      </c>
      <c r="C144" s="2">
        <v>-0.63402777777777786</v>
      </c>
      <c r="D144" t="s">
        <v>84</v>
      </c>
      <c r="E144" t="s">
        <v>71</v>
      </c>
      <c r="F144" t="s">
        <v>85</v>
      </c>
      <c r="G144" t="s">
        <v>53</v>
      </c>
      <c r="H144">
        <v>14.4</v>
      </c>
      <c r="I144">
        <v>23</v>
      </c>
      <c r="J144">
        <v>28</v>
      </c>
      <c r="K144">
        <v>885</v>
      </c>
      <c r="L144">
        <v>28</v>
      </c>
      <c r="M144">
        <v>139</v>
      </c>
      <c r="N144" t="s">
        <v>65</v>
      </c>
      <c r="O144">
        <v>1</v>
      </c>
      <c r="P144" t="s">
        <v>41</v>
      </c>
      <c r="Q144" t="s">
        <v>42</v>
      </c>
      <c r="R144">
        <v>39</v>
      </c>
      <c r="S144" t="s">
        <v>127</v>
      </c>
      <c r="T144" t="s">
        <v>44</v>
      </c>
      <c r="U144">
        <v>2026</v>
      </c>
      <c r="V144">
        <v>5</v>
      </c>
      <c r="W144" t="s">
        <v>88</v>
      </c>
      <c r="X144">
        <v>2</v>
      </c>
      <c r="Y144">
        <v>19</v>
      </c>
      <c r="Z144">
        <v>4</v>
      </c>
      <c r="AA144">
        <v>8</v>
      </c>
      <c r="AB144" t="s">
        <v>44</v>
      </c>
      <c r="AC144">
        <v>774</v>
      </c>
      <c r="AD144">
        <v>0.62608695652173918</v>
      </c>
      <c r="AE144" t="s">
        <v>58</v>
      </c>
      <c r="AF144" t="s">
        <v>47</v>
      </c>
      <c r="AG144">
        <v>-5</v>
      </c>
      <c r="AH144" t="s">
        <v>48</v>
      </c>
      <c r="AI144">
        <f>--AND(OR(Dashboard!$B$4="All",Data!$E144=Dashboard!$B$4),OR(Dashboard!$D$4="All",Data!$D144=Dashboard!$D$4),OR(Dashboard!$F$4="All",Data!$F144=Dashboard!$F$4),OR(Dashboard!$J$4="All",Data!$G144=Dashboard!$J$4),OR(Dashboard!$H$4="All",Data!$N144=Dashboard!$H$4),OR(Dashboard!$L$4="All",Data!$W144=Dashboard!$L$4))</f>
        <v>1</v>
      </c>
    </row>
    <row r="145" spans="1:35" x14ac:dyDescent="0.25">
      <c r="A145" t="s">
        <v>259</v>
      </c>
      <c r="B145" s="1">
        <v>46039</v>
      </c>
      <c r="C145" s="2">
        <v>-0.47152777777777782</v>
      </c>
      <c r="D145" t="s">
        <v>126</v>
      </c>
      <c r="E145" t="s">
        <v>37</v>
      </c>
      <c r="F145" t="s">
        <v>143</v>
      </c>
      <c r="G145" t="s">
        <v>39</v>
      </c>
      <c r="H145">
        <v>3.3</v>
      </c>
      <c r="I145">
        <v>42</v>
      </c>
      <c r="J145">
        <v>42</v>
      </c>
      <c r="K145">
        <v>244</v>
      </c>
      <c r="L145">
        <v>44</v>
      </c>
      <c r="M145">
        <v>54</v>
      </c>
      <c r="N145" t="s">
        <v>86</v>
      </c>
      <c r="O145">
        <v>1</v>
      </c>
      <c r="P145" t="s">
        <v>41</v>
      </c>
      <c r="Q145" t="s">
        <v>42</v>
      </c>
      <c r="R145">
        <v>28</v>
      </c>
      <c r="S145" t="s">
        <v>81</v>
      </c>
      <c r="T145" t="s">
        <v>97</v>
      </c>
      <c r="U145">
        <v>2026</v>
      </c>
      <c r="V145">
        <v>1</v>
      </c>
      <c r="W145" t="s">
        <v>102</v>
      </c>
      <c r="X145">
        <v>1</v>
      </c>
      <c r="Y145">
        <v>17</v>
      </c>
      <c r="Z145">
        <v>3</v>
      </c>
      <c r="AA145">
        <v>12</v>
      </c>
      <c r="AB145" t="s">
        <v>76</v>
      </c>
      <c r="AC145">
        <v>234</v>
      </c>
      <c r="AD145">
        <v>7.857142857142857E-2</v>
      </c>
      <c r="AE145" t="s">
        <v>58</v>
      </c>
      <c r="AF145" t="s">
        <v>67</v>
      </c>
      <c r="AG145">
        <v>0</v>
      </c>
      <c r="AH145" t="s">
        <v>48</v>
      </c>
      <c r="AI145">
        <f>--AND(OR(Dashboard!$B$4="All",Data!$E145=Dashboard!$B$4),OR(Dashboard!$D$4="All",Data!$D145=Dashboard!$D$4),OR(Dashboard!$F$4="All",Data!$F145=Dashboard!$F$4),OR(Dashboard!$J$4="All",Data!$G145=Dashboard!$J$4),OR(Dashboard!$H$4="All",Data!$N145=Dashboard!$H$4),OR(Dashboard!$L$4="All",Data!$W145=Dashboard!$L$4))</f>
        <v>1</v>
      </c>
    </row>
    <row r="146" spans="1:35" x14ac:dyDescent="0.25">
      <c r="A146" t="s">
        <v>260</v>
      </c>
      <c r="B146" s="1">
        <v>46117</v>
      </c>
      <c r="C146" s="2">
        <v>-0.28472222222222221</v>
      </c>
      <c r="D146" t="s">
        <v>118</v>
      </c>
      <c r="E146" t="s">
        <v>51</v>
      </c>
      <c r="F146" t="s">
        <v>143</v>
      </c>
      <c r="G146" t="s">
        <v>64</v>
      </c>
      <c r="H146">
        <v>12.9</v>
      </c>
      <c r="I146">
        <v>40</v>
      </c>
      <c r="J146">
        <v>40</v>
      </c>
      <c r="K146">
        <v>1154</v>
      </c>
      <c r="L146">
        <v>21</v>
      </c>
      <c r="M146">
        <v>107</v>
      </c>
      <c r="N146" t="s">
        <v>40</v>
      </c>
      <c r="O146">
        <v>4</v>
      </c>
      <c r="P146" t="s">
        <v>41</v>
      </c>
      <c r="Q146" t="s">
        <v>42</v>
      </c>
      <c r="R146">
        <v>50</v>
      </c>
      <c r="S146" t="s">
        <v>145</v>
      </c>
      <c r="T146" t="s">
        <v>75</v>
      </c>
      <c r="U146">
        <v>2026</v>
      </c>
      <c r="V146">
        <v>4</v>
      </c>
      <c r="W146" t="s">
        <v>113</v>
      </c>
      <c r="X146">
        <v>2</v>
      </c>
      <c r="Y146">
        <v>5</v>
      </c>
      <c r="Z146">
        <v>1</v>
      </c>
      <c r="AA146">
        <v>17</v>
      </c>
      <c r="AB146" t="s">
        <v>57</v>
      </c>
      <c r="AC146">
        <v>1068</v>
      </c>
      <c r="AD146">
        <v>0.32250000000000001</v>
      </c>
      <c r="AE146" t="s">
        <v>46</v>
      </c>
      <c r="AF146" t="s">
        <v>59</v>
      </c>
      <c r="AG146">
        <v>0</v>
      </c>
      <c r="AH146" t="s">
        <v>48</v>
      </c>
      <c r="AI146">
        <f>--AND(OR(Dashboard!$B$4="All",Data!$E146=Dashboard!$B$4),OR(Dashboard!$D$4="All",Data!$D146=Dashboard!$D$4),OR(Dashboard!$F$4="All",Data!$F146=Dashboard!$F$4),OR(Dashboard!$J$4="All",Data!$G146=Dashboard!$J$4),OR(Dashboard!$H$4="All",Data!$N146=Dashboard!$H$4),OR(Dashboard!$L$4="All",Data!$W146=Dashboard!$L$4))</f>
        <v>1</v>
      </c>
    </row>
    <row r="147" spans="1:35" x14ac:dyDescent="0.25">
      <c r="A147" t="s">
        <v>261</v>
      </c>
      <c r="B147" s="1">
        <v>46056</v>
      </c>
      <c r="C147" s="2">
        <v>-0.31527777777777782</v>
      </c>
      <c r="D147" t="s">
        <v>61</v>
      </c>
      <c r="E147" t="s">
        <v>100</v>
      </c>
      <c r="F147" t="s">
        <v>80</v>
      </c>
      <c r="G147" t="s">
        <v>111</v>
      </c>
      <c r="H147">
        <v>2.7</v>
      </c>
      <c r="I147">
        <v>40</v>
      </c>
      <c r="J147">
        <v>26</v>
      </c>
      <c r="K147">
        <v>168</v>
      </c>
      <c r="L147">
        <v>52</v>
      </c>
      <c r="M147">
        <v>148</v>
      </c>
      <c r="N147" t="s">
        <v>101</v>
      </c>
      <c r="O147">
        <v>4</v>
      </c>
      <c r="P147" t="s">
        <v>41</v>
      </c>
      <c r="Q147" t="s">
        <v>42</v>
      </c>
      <c r="R147">
        <v>49</v>
      </c>
      <c r="S147" t="s">
        <v>127</v>
      </c>
      <c r="T147" t="s">
        <v>75</v>
      </c>
      <c r="U147">
        <v>2026</v>
      </c>
      <c r="V147">
        <v>2</v>
      </c>
      <c r="W147" t="s">
        <v>45</v>
      </c>
      <c r="X147">
        <v>1</v>
      </c>
      <c r="Y147">
        <v>3</v>
      </c>
      <c r="Z147">
        <v>2</v>
      </c>
      <c r="AA147">
        <v>16</v>
      </c>
      <c r="AB147" t="s">
        <v>57</v>
      </c>
      <c r="AC147">
        <v>72</v>
      </c>
      <c r="AD147">
        <v>6.7500000000000004E-2</v>
      </c>
      <c r="AE147" t="s">
        <v>46</v>
      </c>
      <c r="AF147" t="s">
        <v>59</v>
      </c>
      <c r="AG147">
        <v>14</v>
      </c>
      <c r="AH147" t="s">
        <v>68</v>
      </c>
      <c r="AI147">
        <f>--AND(OR(Dashboard!$B$4="All",Data!$E147=Dashboard!$B$4),OR(Dashboard!$D$4="All",Data!$D147=Dashboard!$D$4),OR(Dashboard!$F$4="All",Data!$F147=Dashboard!$F$4),OR(Dashboard!$J$4="All",Data!$G147=Dashboard!$J$4),OR(Dashboard!$H$4="All",Data!$N147=Dashboard!$H$4),OR(Dashboard!$L$4="All",Data!$W147=Dashboard!$L$4))</f>
        <v>1</v>
      </c>
    </row>
    <row r="148" spans="1:35" x14ac:dyDescent="0.25">
      <c r="A148" t="s">
        <v>262</v>
      </c>
      <c r="B148" s="1">
        <v>46033</v>
      </c>
      <c r="C148" s="2">
        <v>-0.25694444444444442</v>
      </c>
      <c r="D148" t="s">
        <v>122</v>
      </c>
      <c r="E148" t="s">
        <v>62</v>
      </c>
      <c r="F148" t="s">
        <v>143</v>
      </c>
      <c r="G148" t="s">
        <v>39</v>
      </c>
      <c r="H148">
        <v>10.8</v>
      </c>
      <c r="I148">
        <v>18</v>
      </c>
      <c r="J148">
        <v>20</v>
      </c>
      <c r="K148">
        <v>549</v>
      </c>
      <c r="L148">
        <v>50</v>
      </c>
      <c r="M148">
        <v>68</v>
      </c>
      <c r="N148" t="s">
        <v>40</v>
      </c>
      <c r="O148">
        <v>4</v>
      </c>
      <c r="P148" t="s">
        <v>135</v>
      </c>
      <c r="Q148" t="s">
        <v>42</v>
      </c>
      <c r="R148">
        <v>54</v>
      </c>
      <c r="S148" t="s">
        <v>145</v>
      </c>
      <c r="T148" t="s">
        <v>75</v>
      </c>
      <c r="U148">
        <v>2026</v>
      </c>
      <c r="V148">
        <v>1</v>
      </c>
      <c r="W148" t="s">
        <v>102</v>
      </c>
      <c r="X148">
        <v>1</v>
      </c>
      <c r="Y148">
        <v>11</v>
      </c>
      <c r="Z148">
        <v>2</v>
      </c>
      <c r="AA148">
        <v>17</v>
      </c>
      <c r="AB148" t="s">
        <v>57</v>
      </c>
      <c r="AC148">
        <v>531</v>
      </c>
      <c r="AD148">
        <v>0.60000000000000009</v>
      </c>
      <c r="AE148" t="s">
        <v>46</v>
      </c>
      <c r="AF148" t="s">
        <v>59</v>
      </c>
      <c r="AG148">
        <v>-2</v>
      </c>
      <c r="AH148" t="s">
        <v>48</v>
      </c>
      <c r="AI148">
        <f>--AND(OR(Dashboard!$B$4="All",Data!$E148=Dashboard!$B$4),OR(Dashboard!$D$4="All",Data!$D148=Dashboard!$D$4),OR(Dashboard!$F$4="All",Data!$F148=Dashboard!$F$4),OR(Dashboard!$J$4="All",Data!$G148=Dashboard!$J$4),OR(Dashboard!$H$4="All",Data!$N148=Dashboard!$H$4),OR(Dashboard!$L$4="All",Data!$W148=Dashboard!$L$4))</f>
        <v>1</v>
      </c>
    </row>
    <row r="149" spans="1:35" x14ac:dyDescent="0.25">
      <c r="A149" t="s">
        <v>263</v>
      </c>
      <c r="B149" s="1">
        <v>46134</v>
      </c>
      <c r="C149" s="2">
        <v>-0.60902777777777772</v>
      </c>
      <c r="D149" t="s">
        <v>134</v>
      </c>
      <c r="E149" t="s">
        <v>129</v>
      </c>
      <c r="F149" t="s">
        <v>63</v>
      </c>
      <c r="G149" t="s">
        <v>105</v>
      </c>
      <c r="H149">
        <v>6.9</v>
      </c>
      <c r="I149">
        <v>43</v>
      </c>
      <c r="J149">
        <v>26</v>
      </c>
      <c r="K149">
        <v>785</v>
      </c>
      <c r="L149">
        <v>30</v>
      </c>
      <c r="M149">
        <v>99</v>
      </c>
      <c r="N149" t="s">
        <v>54</v>
      </c>
      <c r="O149">
        <v>3</v>
      </c>
      <c r="P149" t="s">
        <v>41</v>
      </c>
      <c r="Q149" t="s">
        <v>42</v>
      </c>
      <c r="R149">
        <v>33</v>
      </c>
      <c r="S149" t="s">
        <v>55</v>
      </c>
      <c r="T149" t="s">
        <v>44</v>
      </c>
      <c r="U149">
        <v>2026</v>
      </c>
      <c r="V149">
        <v>4</v>
      </c>
      <c r="W149" t="s">
        <v>113</v>
      </c>
      <c r="X149">
        <v>2</v>
      </c>
      <c r="Y149">
        <v>22</v>
      </c>
      <c r="Z149">
        <v>4</v>
      </c>
      <c r="AA149">
        <v>9</v>
      </c>
      <c r="AB149" t="s">
        <v>44</v>
      </c>
      <c r="AC149">
        <v>716</v>
      </c>
      <c r="AD149">
        <v>0.16046511627906981</v>
      </c>
      <c r="AE149" t="s">
        <v>109</v>
      </c>
      <c r="AF149" t="s">
        <v>67</v>
      </c>
      <c r="AG149">
        <v>17</v>
      </c>
      <c r="AH149" t="s">
        <v>68</v>
      </c>
      <c r="AI149">
        <f>--AND(OR(Dashboard!$B$4="All",Data!$E149=Dashboard!$B$4),OR(Dashboard!$D$4="All",Data!$D149=Dashboard!$D$4),OR(Dashboard!$F$4="All",Data!$F149=Dashboard!$F$4),OR(Dashboard!$J$4="All",Data!$G149=Dashboard!$J$4),OR(Dashboard!$H$4="All",Data!$N149=Dashboard!$H$4),OR(Dashboard!$L$4="All",Data!$W149=Dashboard!$L$4))</f>
        <v>1</v>
      </c>
    </row>
    <row r="150" spans="1:35" x14ac:dyDescent="0.25">
      <c r="A150" t="s">
        <v>264</v>
      </c>
      <c r="B150" s="1">
        <v>46034</v>
      </c>
      <c r="C150" s="2">
        <v>-0.34722222222222221</v>
      </c>
      <c r="D150" t="s">
        <v>193</v>
      </c>
      <c r="E150" t="s">
        <v>95</v>
      </c>
      <c r="F150" t="s">
        <v>91</v>
      </c>
      <c r="G150" t="s">
        <v>119</v>
      </c>
      <c r="H150">
        <v>11.5</v>
      </c>
      <c r="I150">
        <v>30</v>
      </c>
      <c r="J150">
        <v>23</v>
      </c>
      <c r="K150">
        <v>933</v>
      </c>
      <c r="L150">
        <v>25</v>
      </c>
      <c r="M150">
        <v>102</v>
      </c>
      <c r="N150" t="s">
        <v>101</v>
      </c>
      <c r="O150">
        <v>2</v>
      </c>
      <c r="P150" t="s">
        <v>41</v>
      </c>
      <c r="Q150" t="s">
        <v>42</v>
      </c>
      <c r="R150">
        <v>52</v>
      </c>
      <c r="S150" t="s">
        <v>74</v>
      </c>
      <c r="T150" t="s">
        <v>75</v>
      </c>
      <c r="U150">
        <v>2026</v>
      </c>
      <c r="V150">
        <v>1</v>
      </c>
      <c r="W150" t="s">
        <v>102</v>
      </c>
      <c r="X150">
        <v>1</v>
      </c>
      <c r="Y150">
        <v>12</v>
      </c>
      <c r="Z150">
        <v>3</v>
      </c>
      <c r="AA150">
        <v>15</v>
      </c>
      <c r="AB150" t="s">
        <v>57</v>
      </c>
      <c r="AC150">
        <v>856</v>
      </c>
      <c r="AD150">
        <v>0.38333333333333341</v>
      </c>
      <c r="AE150" t="s">
        <v>58</v>
      </c>
      <c r="AF150" t="s">
        <v>59</v>
      </c>
      <c r="AG150">
        <v>7</v>
      </c>
      <c r="AH150" t="s">
        <v>68</v>
      </c>
      <c r="AI150">
        <f>--AND(OR(Dashboard!$B$4="All",Data!$E150=Dashboard!$B$4),OR(Dashboard!$D$4="All",Data!$D150=Dashboard!$D$4),OR(Dashboard!$F$4="All",Data!$F150=Dashboard!$F$4),OR(Dashboard!$J$4="All",Data!$G150=Dashboard!$J$4),OR(Dashboard!$H$4="All",Data!$N150=Dashboard!$H$4),OR(Dashboard!$L$4="All",Data!$W150=Dashboard!$L$4))</f>
        <v>1</v>
      </c>
    </row>
    <row r="151" spans="1:35" x14ac:dyDescent="0.25">
      <c r="A151" t="s">
        <v>265</v>
      </c>
      <c r="B151" s="1">
        <v>46089</v>
      </c>
      <c r="C151" s="2">
        <v>-0.12013888888888891</v>
      </c>
      <c r="D151" t="s">
        <v>61</v>
      </c>
      <c r="E151" t="s">
        <v>62</v>
      </c>
      <c r="F151" t="s">
        <v>52</v>
      </c>
      <c r="G151" t="s">
        <v>105</v>
      </c>
      <c r="H151">
        <v>11.6</v>
      </c>
      <c r="I151">
        <v>43</v>
      </c>
      <c r="J151">
        <v>26</v>
      </c>
      <c r="K151">
        <v>906</v>
      </c>
      <c r="L151">
        <v>27</v>
      </c>
      <c r="M151">
        <v>133</v>
      </c>
      <c r="N151" t="s">
        <v>101</v>
      </c>
      <c r="O151">
        <v>5</v>
      </c>
      <c r="P151" t="s">
        <v>41</v>
      </c>
      <c r="Q151" t="s">
        <v>73</v>
      </c>
      <c r="R151">
        <v>42</v>
      </c>
      <c r="S151" t="s">
        <v>145</v>
      </c>
      <c r="T151" t="s">
        <v>56</v>
      </c>
      <c r="U151">
        <v>2026</v>
      </c>
      <c r="V151">
        <v>3</v>
      </c>
      <c r="W151" t="s">
        <v>66</v>
      </c>
      <c r="X151">
        <v>1</v>
      </c>
      <c r="Y151">
        <v>8</v>
      </c>
      <c r="Z151">
        <v>2</v>
      </c>
      <c r="AA151">
        <v>21</v>
      </c>
      <c r="AB151" t="s">
        <v>82</v>
      </c>
      <c r="AC151">
        <v>800</v>
      </c>
      <c r="AD151">
        <v>0.26976744186046508</v>
      </c>
      <c r="AE151" t="s">
        <v>77</v>
      </c>
      <c r="AF151" t="s">
        <v>47</v>
      </c>
      <c r="AG151">
        <v>17</v>
      </c>
      <c r="AH151" t="s">
        <v>68</v>
      </c>
      <c r="AI151">
        <f>--AND(OR(Dashboard!$B$4="All",Data!$E151=Dashboard!$B$4),OR(Dashboard!$D$4="All",Data!$D151=Dashboard!$D$4),OR(Dashboard!$F$4="All",Data!$F151=Dashboard!$F$4),OR(Dashboard!$J$4="All",Data!$G151=Dashboard!$J$4),OR(Dashboard!$H$4="All",Data!$N151=Dashboard!$H$4),OR(Dashboard!$L$4="All",Data!$W151=Dashboard!$L$4))</f>
        <v>1</v>
      </c>
    </row>
    <row r="152" spans="1:35" x14ac:dyDescent="0.25">
      <c r="A152" t="s">
        <v>266</v>
      </c>
      <c r="B152" s="1">
        <v>46148</v>
      </c>
      <c r="C152" s="2">
        <v>-0.4458333333333333</v>
      </c>
      <c r="D152" t="s">
        <v>118</v>
      </c>
      <c r="E152" t="s">
        <v>129</v>
      </c>
      <c r="F152" t="s">
        <v>104</v>
      </c>
      <c r="G152" t="s">
        <v>53</v>
      </c>
      <c r="H152">
        <v>14.5</v>
      </c>
      <c r="I152">
        <v>51</v>
      </c>
      <c r="J152">
        <v>31</v>
      </c>
      <c r="K152">
        <v>287</v>
      </c>
      <c r="L152">
        <v>23</v>
      </c>
      <c r="M152">
        <v>187</v>
      </c>
      <c r="N152" t="s">
        <v>40</v>
      </c>
      <c r="O152">
        <v>1</v>
      </c>
      <c r="P152" t="s">
        <v>41</v>
      </c>
      <c r="Q152" t="s">
        <v>42</v>
      </c>
      <c r="R152">
        <v>32</v>
      </c>
      <c r="S152" t="s">
        <v>55</v>
      </c>
      <c r="T152" t="s">
        <v>97</v>
      </c>
      <c r="U152">
        <v>2026</v>
      </c>
      <c r="V152">
        <v>5</v>
      </c>
      <c r="W152" t="s">
        <v>88</v>
      </c>
      <c r="X152">
        <v>2</v>
      </c>
      <c r="Y152">
        <v>6</v>
      </c>
      <c r="Z152">
        <v>2</v>
      </c>
      <c r="AA152">
        <v>13</v>
      </c>
      <c r="AB152" t="s">
        <v>76</v>
      </c>
      <c r="AC152">
        <v>123</v>
      </c>
      <c r="AD152">
        <v>0.28431372549019612</v>
      </c>
      <c r="AE152" t="s">
        <v>58</v>
      </c>
      <c r="AF152" t="s">
        <v>67</v>
      </c>
      <c r="AG152">
        <v>20</v>
      </c>
      <c r="AH152" t="s">
        <v>68</v>
      </c>
      <c r="AI152">
        <f>--AND(OR(Dashboard!$B$4="All",Data!$E152=Dashboard!$B$4),OR(Dashboard!$D$4="All",Data!$D152=Dashboard!$D$4),OR(Dashboard!$F$4="All",Data!$F152=Dashboard!$F$4),OR(Dashboard!$J$4="All",Data!$G152=Dashboard!$J$4),OR(Dashboard!$H$4="All",Data!$N152=Dashboard!$H$4),OR(Dashboard!$L$4="All",Data!$W152=Dashboard!$L$4))</f>
        <v>1</v>
      </c>
    </row>
    <row r="153" spans="1:35" x14ac:dyDescent="0.25">
      <c r="A153" t="s">
        <v>267</v>
      </c>
      <c r="B153" s="1">
        <v>46107</v>
      </c>
      <c r="C153" s="2">
        <v>-0.51527777777777772</v>
      </c>
      <c r="D153" t="s">
        <v>61</v>
      </c>
      <c r="E153" t="s">
        <v>62</v>
      </c>
      <c r="F153" t="s">
        <v>96</v>
      </c>
      <c r="G153" t="s">
        <v>111</v>
      </c>
      <c r="H153">
        <v>10</v>
      </c>
      <c r="I153">
        <v>35</v>
      </c>
      <c r="J153">
        <v>37</v>
      </c>
      <c r="K153">
        <v>267</v>
      </c>
      <c r="L153">
        <v>38</v>
      </c>
      <c r="M153">
        <v>156</v>
      </c>
      <c r="N153" t="s">
        <v>101</v>
      </c>
      <c r="O153">
        <v>1</v>
      </c>
      <c r="P153" t="s">
        <v>41</v>
      </c>
      <c r="Q153" t="s">
        <v>42</v>
      </c>
      <c r="R153">
        <v>42</v>
      </c>
      <c r="S153" t="s">
        <v>87</v>
      </c>
      <c r="T153" t="s">
        <v>75</v>
      </c>
      <c r="U153">
        <v>2026</v>
      </c>
      <c r="V153">
        <v>3</v>
      </c>
      <c r="W153" t="s">
        <v>66</v>
      </c>
      <c r="X153">
        <v>1</v>
      </c>
      <c r="Y153">
        <v>26</v>
      </c>
      <c r="Z153">
        <v>5</v>
      </c>
      <c r="AA153">
        <v>11</v>
      </c>
      <c r="AB153" t="s">
        <v>76</v>
      </c>
      <c r="AC153">
        <v>149</v>
      </c>
      <c r="AD153">
        <v>0.2857142857142857</v>
      </c>
      <c r="AE153" t="s">
        <v>58</v>
      </c>
      <c r="AF153" t="s">
        <v>47</v>
      </c>
      <c r="AG153">
        <v>-2</v>
      </c>
      <c r="AH153" t="s">
        <v>48</v>
      </c>
      <c r="AI153">
        <f>--AND(OR(Dashboard!$B$4="All",Data!$E153=Dashboard!$B$4),OR(Dashboard!$D$4="All",Data!$D153=Dashboard!$D$4),OR(Dashboard!$F$4="All",Data!$F153=Dashboard!$F$4),OR(Dashboard!$J$4="All",Data!$G153=Dashboard!$J$4),OR(Dashboard!$H$4="All",Data!$N153=Dashboard!$H$4),OR(Dashboard!$L$4="All",Data!$W153=Dashboard!$L$4))</f>
        <v>1</v>
      </c>
    </row>
    <row r="154" spans="1:35" x14ac:dyDescent="0.25">
      <c r="A154" t="s">
        <v>268</v>
      </c>
      <c r="B154" s="1">
        <v>46159</v>
      </c>
      <c r="C154" s="2">
        <v>-0.27777777777777779</v>
      </c>
      <c r="D154" t="s">
        <v>193</v>
      </c>
      <c r="E154" t="s">
        <v>71</v>
      </c>
      <c r="F154" t="s">
        <v>91</v>
      </c>
      <c r="G154" t="s">
        <v>53</v>
      </c>
      <c r="H154">
        <v>12.1</v>
      </c>
      <c r="I154">
        <v>54</v>
      </c>
      <c r="J154">
        <v>38</v>
      </c>
      <c r="K154">
        <v>462</v>
      </c>
      <c r="L154">
        <v>60</v>
      </c>
      <c r="M154">
        <v>149</v>
      </c>
      <c r="N154" t="s">
        <v>86</v>
      </c>
      <c r="O154">
        <v>4</v>
      </c>
      <c r="P154" t="s">
        <v>41</v>
      </c>
      <c r="Q154" t="s">
        <v>42</v>
      </c>
      <c r="R154">
        <v>30</v>
      </c>
      <c r="S154" t="s">
        <v>145</v>
      </c>
      <c r="T154" t="s">
        <v>75</v>
      </c>
      <c r="U154">
        <v>2026</v>
      </c>
      <c r="V154">
        <v>5</v>
      </c>
      <c r="W154" t="s">
        <v>88</v>
      </c>
      <c r="X154">
        <v>2</v>
      </c>
      <c r="Y154">
        <v>17</v>
      </c>
      <c r="Z154">
        <v>3</v>
      </c>
      <c r="AA154">
        <v>17</v>
      </c>
      <c r="AB154" t="s">
        <v>57</v>
      </c>
      <c r="AC154">
        <v>373</v>
      </c>
      <c r="AD154">
        <v>0.22407407407407409</v>
      </c>
      <c r="AE154" t="s">
        <v>46</v>
      </c>
      <c r="AF154" t="s">
        <v>67</v>
      </c>
      <c r="AG154">
        <v>16</v>
      </c>
      <c r="AH154" t="s">
        <v>68</v>
      </c>
      <c r="AI154">
        <f>--AND(OR(Dashboard!$B$4="All",Data!$E154=Dashboard!$B$4),OR(Dashboard!$D$4="All",Data!$D154=Dashboard!$D$4),OR(Dashboard!$F$4="All",Data!$F154=Dashboard!$F$4),OR(Dashboard!$J$4="All",Data!$G154=Dashboard!$J$4),OR(Dashboard!$H$4="All",Data!$N154=Dashboard!$H$4),OR(Dashboard!$L$4="All",Data!$W154=Dashboard!$L$4))</f>
        <v>1</v>
      </c>
    </row>
    <row r="155" spans="1:35" x14ac:dyDescent="0.25">
      <c r="A155" t="s">
        <v>269</v>
      </c>
      <c r="B155" s="1">
        <v>46186</v>
      </c>
      <c r="C155" s="2">
        <v>-0.52708333333333335</v>
      </c>
      <c r="D155" t="s">
        <v>36</v>
      </c>
      <c r="E155" t="s">
        <v>140</v>
      </c>
      <c r="F155" t="s">
        <v>96</v>
      </c>
      <c r="G155" t="s">
        <v>53</v>
      </c>
      <c r="H155">
        <v>3.4</v>
      </c>
      <c r="I155">
        <v>45</v>
      </c>
      <c r="J155">
        <v>33</v>
      </c>
      <c r="K155">
        <v>967</v>
      </c>
      <c r="L155">
        <v>26</v>
      </c>
      <c r="M155">
        <v>49</v>
      </c>
      <c r="N155" t="s">
        <v>86</v>
      </c>
      <c r="O155">
        <v>2</v>
      </c>
      <c r="P155" t="s">
        <v>41</v>
      </c>
      <c r="Q155" t="s">
        <v>42</v>
      </c>
      <c r="R155">
        <v>47</v>
      </c>
      <c r="S155" t="s">
        <v>81</v>
      </c>
      <c r="T155" t="s">
        <v>75</v>
      </c>
      <c r="U155">
        <v>2026</v>
      </c>
      <c r="V155">
        <v>6</v>
      </c>
      <c r="W155" t="s">
        <v>120</v>
      </c>
      <c r="X155">
        <v>2</v>
      </c>
      <c r="Y155">
        <v>13</v>
      </c>
      <c r="Z155">
        <v>2</v>
      </c>
      <c r="AA155">
        <v>11</v>
      </c>
      <c r="AB155" t="s">
        <v>76</v>
      </c>
      <c r="AC155">
        <v>944</v>
      </c>
      <c r="AD155">
        <v>7.5555555555555556E-2</v>
      </c>
      <c r="AE155" t="s">
        <v>58</v>
      </c>
      <c r="AF155" t="s">
        <v>59</v>
      </c>
      <c r="AG155">
        <v>12</v>
      </c>
      <c r="AH155" t="s">
        <v>68</v>
      </c>
      <c r="AI155">
        <f>--AND(OR(Dashboard!$B$4="All",Data!$E155=Dashboard!$B$4),OR(Dashboard!$D$4="All",Data!$D155=Dashboard!$D$4),OR(Dashboard!$F$4="All",Data!$F155=Dashboard!$F$4),OR(Dashboard!$J$4="All",Data!$G155=Dashboard!$J$4),OR(Dashboard!$H$4="All",Data!$N155=Dashboard!$H$4),OR(Dashboard!$L$4="All",Data!$W155=Dashboard!$L$4))</f>
        <v>1</v>
      </c>
    </row>
    <row r="156" spans="1:35" x14ac:dyDescent="0.25">
      <c r="A156" t="s">
        <v>270</v>
      </c>
      <c r="B156" s="1">
        <v>46157</v>
      </c>
      <c r="C156" s="2">
        <v>-4.2361111111111072E-2</v>
      </c>
      <c r="D156" t="s">
        <v>156</v>
      </c>
      <c r="E156" t="s">
        <v>108</v>
      </c>
      <c r="F156" t="s">
        <v>80</v>
      </c>
      <c r="G156" t="s">
        <v>53</v>
      </c>
      <c r="H156">
        <v>6.4</v>
      </c>
      <c r="I156">
        <v>39</v>
      </c>
      <c r="J156">
        <v>27</v>
      </c>
      <c r="K156">
        <v>821</v>
      </c>
      <c r="L156">
        <v>46</v>
      </c>
      <c r="M156">
        <v>140</v>
      </c>
      <c r="N156" t="s">
        <v>40</v>
      </c>
      <c r="O156">
        <v>2</v>
      </c>
      <c r="P156" t="s">
        <v>41</v>
      </c>
      <c r="Q156" t="s">
        <v>42</v>
      </c>
      <c r="R156">
        <v>56</v>
      </c>
      <c r="S156" t="s">
        <v>43</v>
      </c>
      <c r="T156" t="s">
        <v>75</v>
      </c>
      <c r="U156">
        <v>2026</v>
      </c>
      <c r="V156">
        <v>5</v>
      </c>
      <c r="W156" t="s">
        <v>88</v>
      </c>
      <c r="X156">
        <v>2</v>
      </c>
      <c r="Y156">
        <v>15</v>
      </c>
      <c r="Z156">
        <v>3</v>
      </c>
      <c r="AA156">
        <v>22</v>
      </c>
      <c r="AB156" t="s">
        <v>82</v>
      </c>
      <c r="AC156">
        <v>727</v>
      </c>
      <c r="AD156">
        <v>0.1641025641025641</v>
      </c>
      <c r="AE156" t="s">
        <v>58</v>
      </c>
      <c r="AF156" t="s">
        <v>59</v>
      </c>
      <c r="AG156">
        <v>12</v>
      </c>
      <c r="AH156" t="s">
        <v>68</v>
      </c>
      <c r="AI156">
        <f>--AND(OR(Dashboard!$B$4="All",Data!$E156=Dashboard!$B$4),OR(Dashboard!$D$4="All",Data!$D156=Dashboard!$D$4),OR(Dashboard!$F$4="All",Data!$F156=Dashboard!$F$4),OR(Dashboard!$J$4="All",Data!$G156=Dashboard!$J$4),OR(Dashboard!$H$4="All",Data!$N156=Dashboard!$H$4),OR(Dashboard!$L$4="All",Data!$W156=Dashboard!$L$4))</f>
        <v>1</v>
      </c>
    </row>
    <row r="157" spans="1:35" x14ac:dyDescent="0.25">
      <c r="A157" t="s">
        <v>271</v>
      </c>
      <c r="B157" s="1">
        <v>46110</v>
      </c>
      <c r="C157" s="2">
        <v>-7.0833333333333304E-2</v>
      </c>
      <c r="D157" t="s">
        <v>99</v>
      </c>
      <c r="E157" t="s">
        <v>100</v>
      </c>
      <c r="F157" t="s">
        <v>104</v>
      </c>
      <c r="G157" t="s">
        <v>53</v>
      </c>
      <c r="H157">
        <v>5.9</v>
      </c>
      <c r="I157">
        <v>32</v>
      </c>
      <c r="J157">
        <v>27</v>
      </c>
      <c r="K157">
        <v>906</v>
      </c>
      <c r="L157">
        <v>56</v>
      </c>
      <c r="M157">
        <v>6</v>
      </c>
      <c r="N157" t="s">
        <v>86</v>
      </c>
      <c r="O157">
        <v>4</v>
      </c>
      <c r="P157" t="s">
        <v>41</v>
      </c>
      <c r="Q157" t="s">
        <v>73</v>
      </c>
      <c r="R157">
        <v>52</v>
      </c>
      <c r="S157" t="s">
        <v>145</v>
      </c>
      <c r="T157" t="s">
        <v>75</v>
      </c>
      <c r="U157">
        <v>2026</v>
      </c>
      <c r="V157">
        <v>3</v>
      </c>
      <c r="W157" t="s">
        <v>66</v>
      </c>
      <c r="X157">
        <v>1</v>
      </c>
      <c r="Y157">
        <v>29</v>
      </c>
      <c r="Z157">
        <v>5</v>
      </c>
      <c r="AA157">
        <v>22</v>
      </c>
      <c r="AB157" t="s">
        <v>82</v>
      </c>
      <c r="AC157">
        <v>956</v>
      </c>
      <c r="AD157">
        <v>0.18437500000000001</v>
      </c>
      <c r="AE157" t="s">
        <v>46</v>
      </c>
      <c r="AF157" t="s">
        <v>59</v>
      </c>
      <c r="AG157">
        <v>5</v>
      </c>
      <c r="AH157" t="s">
        <v>68</v>
      </c>
      <c r="AI157">
        <f>--AND(OR(Dashboard!$B$4="All",Data!$E157=Dashboard!$B$4),OR(Dashboard!$D$4="All",Data!$D157=Dashboard!$D$4),OR(Dashboard!$F$4="All",Data!$F157=Dashboard!$F$4),OR(Dashboard!$J$4="All",Data!$G157=Dashboard!$J$4),OR(Dashboard!$H$4="All",Data!$N157=Dashboard!$H$4),OR(Dashboard!$L$4="All",Data!$W157=Dashboard!$L$4))</f>
        <v>1</v>
      </c>
    </row>
    <row r="158" spans="1:35" x14ac:dyDescent="0.25">
      <c r="A158" t="s">
        <v>272</v>
      </c>
      <c r="B158" s="1">
        <v>46072</v>
      </c>
      <c r="C158" s="2">
        <v>-0.15</v>
      </c>
      <c r="D158" t="s">
        <v>70</v>
      </c>
      <c r="E158" t="s">
        <v>131</v>
      </c>
      <c r="F158" t="s">
        <v>85</v>
      </c>
      <c r="G158" t="s">
        <v>39</v>
      </c>
      <c r="H158">
        <v>9.6</v>
      </c>
      <c r="I158">
        <v>48</v>
      </c>
      <c r="J158">
        <v>41</v>
      </c>
      <c r="K158">
        <v>744</v>
      </c>
      <c r="L158">
        <v>45</v>
      </c>
      <c r="M158">
        <v>107</v>
      </c>
      <c r="N158" t="s">
        <v>40</v>
      </c>
      <c r="O158">
        <v>5</v>
      </c>
      <c r="P158" t="s">
        <v>41</v>
      </c>
      <c r="Q158" t="s">
        <v>73</v>
      </c>
      <c r="R158">
        <v>39</v>
      </c>
      <c r="S158" t="s">
        <v>87</v>
      </c>
      <c r="T158" t="s">
        <v>56</v>
      </c>
      <c r="U158">
        <v>2026</v>
      </c>
      <c r="V158">
        <v>2</v>
      </c>
      <c r="W158" t="s">
        <v>45</v>
      </c>
      <c r="X158">
        <v>1</v>
      </c>
      <c r="Y158">
        <v>19</v>
      </c>
      <c r="Z158">
        <v>4</v>
      </c>
      <c r="AA158">
        <v>20</v>
      </c>
      <c r="AB158" t="s">
        <v>82</v>
      </c>
      <c r="AC158">
        <v>682</v>
      </c>
      <c r="AD158">
        <v>0.2</v>
      </c>
      <c r="AE158" t="s">
        <v>77</v>
      </c>
      <c r="AF158" t="s">
        <v>47</v>
      </c>
      <c r="AG158">
        <v>7</v>
      </c>
      <c r="AH158" t="s">
        <v>68</v>
      </c>
      <c r="AI158">
        <f>--AND(OR(Dashboard!$B$4="All",Data!$E158=Dashboard!$B$4),OR(Dashboard!$D$4="All",Data!$D158=Dashboard!$D$4),OR(Dashboard!$F$4="All",Data!$F158=Dashboard!$F$4),OR(Dashboard!$J$4="All",Data!$G158=Dashboard!$J$4),OR(Dashboard!$H$4="All",Data!$N158=Dashboard!$H$4),OR(Dashboard!$L$4="All",Data!$W158=Dashboard!$L$4))</f>
        <v>1</v>
      </c>
    </row>
    <row r="159" spans="1:35" x14ac:dyDescent="0.25">
      <c r="A159" t="s">
        <v>273</v>
      </c>
      <c r="B159" s="1">
        <v>46065</v>
      </c>
      <c r="C159" s="2">
        <v>-0.2083333333333334</v>
      </c>
      <c r="D159" t="s">
        <v>193</v>
      </c>
      <c r="E159" t="s">
        <v>95</v>
      </c>
      <c r="F159" t="s">
        <v>96</v>
      </c>
      <c r="G159" t="s">
        <v>105</v>
      </c>
      <c r="H159">
        <v>10.9</v>
      </c>
      <c r="I159">
        <v>50</v>
      </c>
      <c r="J159">
        <v>31</v>
      </c>
      <c r="K159">
        <v>469</v>
      </c>
      <c r="L159">
        <v>52</v>
      </c>
      <c r="M159">
        <v>128</v>
      </c>
      <c r="N159" t="s">
        <v>40</v>
      </c>
      <c r="O159">
        <v>5</v>
      </c>
      <c r="P159" t="s">
        <v>41</v>
      </c>
      <c r="Q159" t="s">
        <v>42</v>
      </c>
      <c r="R159">
        <v>37</v>
      </c>
      <c r="S159" t="s">
        <v>87</v>
      </c>
      <c r="T159" t="s">
        <v>56</v>
      </c>
      <c r="U159">
        <v>2026</v>
      </c>
      <c r="V159">
        <v>2</v>
      </c>
      <c r="W159" t="s">
        <v>45</v>
      </c>
      <c r="X159">
        <v>1</v>
      </c>
      <c r="Y159">
        <v>12</v>
      </c>
      <c r="Z159">
        <v>3</v>
      </c>
      <c r="AA159">
        <v>19</v>
      </c>
      <c r="AB159" t="s">
        <v>57</v>
      </c>
      <c r="AC159">
        <v>393</v>
      </c>
      <c r="AD159">
        <v>0.218</v>
      </c>
      <c r="AE159" t="s">
        <v>77</v>
      </c>
      <c r="AF159" t="s">
        <v>47</v>
      </c>
      <c r="AG159">
        <v>19</v>
      </c>
      <c r="AH159" t="s">
        <v>68</v>
      </c>
      <c r="AI159">
        <f>--AND(OR(Dashboard!$B$4="All",Data!$E159=Dashboard!$B$4),OR(Dashboard!$D$4="All",Data!$D159=Dashboard!$D$4),OR(Dashboard!$F$4="All",Data!$F159=Dashboard!$F$4),OR(Dashboard!$J$4="All",Data!$G159=Dashboard!$J$4),OR(Dashboard!$H$4="All",Data!$N159=Dashboard!$H$4),OR(Dashboard!$L$4="All",Data!$W159=Dashboard!$L$4))</f>
        <v>1</v>
      </c>
    </row>
    <row r="160" spans="1:35" x14ac:dyDescent="0.25">
      <c r="A160" t="s">
        <v>274</v>
      </c>
      <c r="B160" s="1">
        <v>46197</v>
      </c>
      <c r="C160" s="2">
        <v>-0.4604166666666667</v>
      </c>
      <c r="D160" t="s">
        <v>79</v>
      </c>
      <c r="E160" t="s">
        <v>62</v>
      </c>
      <c r="F160" t="s">
        <v>85</v>
      </c>
      <c r="G160" t="s">
        <v>105</v>
      </c>
      <c r="H160">
        <v>3.3</v>
      </c>
      <c r="I160">
        <v>24</v>
      </c>
      <c r="J160">
        <v>27</v>
      </c>
      <c r="K160">
        <v>839</v>
      </c>
      <c r="L160">
        <v>29</v>
      </c>
      <c r="M160">
        <v>26</v>
      </c>
      <c r="N160" t="s">
        <v>54</v>
      </c>
      <c r="O160">
        <v>5</v>
      </c>
      <c r="P160" t="s">
        <v>135</v>
      </c>
      <c r="Q160" t="s">
        <v>42</v>
      </c>
      <c r="R160">
        <v>60</v>
      </c>
      <c r="S160" t="s">
        <v>55</v>
      </c>
      <c r="T160" t="s">
        <v>97</v>
      </c>
      <c r="U160">
        <v>2026</v>
      </c>
      <c r="V160">
        <v>6</v>
      </c>
      <c r="W160" t="s">
        <v>120</v>
      </c>
      <c r="X160">
        <v>2</v>
      </c>
      <c r="Y160">
        <v>24</v>
      </c>
      <c r="Z160">
        <v>4</v>
      </c>
      <c r="AA160">
        <v>12</v>
      </c>
      <c r="AB160" t="s">
        <v>76</v>
      </c>
      <c r="AC160">
        <v>842</v>
      </c>
      <c r="AD160">
        <v>0.13750000000000001</v>
      </c>
      <c r="AE160" t="s">
        <v>77</v>
      </c>
      <c r="AF160" t="s">
        <v>59</v>
      </c>
      <c r="AG160">
        <v>-3</v>
      </c>
      <c r="AH160" t="s">
        <v>48</v>
      </c>
      <c r="AI160">
        <f>--AND(OR(Dashboard!$B$4="All",Data!$E160=Dashboard!$B$4),OR(Dashboard!$D$4="All",Data!$D160=Dashboard!$D$4),OR(Dashboard!$F$4="All",Data!$F160=Dashboard!$F$4),OR(Dashboard!$J$4="All",Data!$G160=Dashboard!$J$4),OR(Dashboard!$H$4="All",Data!$N160=Dashboard!$H$4),OR(Dashboard!$L$4="All",Data!$W160=Dashboard!$L$4))</f>
        <v>1</v>
      </c>
    </row>
    <row r="161" spans="1:35" x14ac:dyDescent="0.25">
      <c r="A161" t="s">
        <v>275</v>
      </c>
      <c r="B161" s="1">
        <v>46128</v>
      </c>
      <c r="C161" s="2">
        <v>-0.48888888888888887</v>
      </c>
      <c r="D161" t="s">
        <v>107</v>
      </c>
      <c r="E161" t="s">
        <v>51</v>
      </c>
      <c r="F161" t="s">
        <v>85</v>
      </c>
      <c r="G161" t="s">
        <v>53</v>
      </c>
      <c r="H161">
        <v>4.0999999999999996</v>
      </c>
      <c r="I161">
        <v>25</v>
      </c>
      <c r="J161">
        <v>28</v>
      </c>
      <c r="K161">
        <v>878</v>
      </c>
      <c r="L161">
        <v>42</v>
      </c>
      <c r="M161">
        <v>19</v>
      </c>
      <c r="N161" t="s">
        <v>40</v>
      </c>
      <c r="O161">
        <v>4</v>
      </c>
      <c r="P161" t="s">
        <v>41</v>
      </c>
      <c r="Q161" t="s">
        <v>73</v>
      </c>
      <c r="R161">
        <v>52</v>
      </c>
      <c r="S161" t="s">
        <v>87</v>
      </c>
      <c r="T161" t="s">
        <v>97</v>
      </c>
      <c r="U161">
        <v>2026</v>
      </c>
      <c r="V161">
        <v>4</v>
      </c>
      <c r="W161" t="s">
        <v>113</v>
      </c>
      <c r="X161">
        <v>2</v>
      </c>
      <c r="Y161">
        <v>16</v>
      </c>
      <c r="Z161">
        <v>3</v>
      </c>
      <c r="AA161">
        <v>12</v>
      </c>
      <c r="AB161" t="s">
        <v>76</v>
      </c>
      <c r="AC161">
        <v>901</v>
      </c>
      <c r="AD161">
        <v>0.16400000000000001</v>
      </c>
      <c r="AE161" t="s">
        <v>46</v>
      </c>
      <c r="AF161" t="s">
        <v>59</v>
      </c>
      <c r="AG161">
        <v>-3</v>
      </c>
      <c r="AH161" t="s">
        <v>48</v>
      </c>
      <c r="AI161">
        <f>--AND(OR(Dashboard!$B$4="All",Data!$E161=Dashboard!$B$4),OR(Dashboard!$D$4="All",Data!$D161=Dashboard!$D$4),OR(Dashboard!$F$4="All",Data!$F161=Dashboard!$F$4),OR(Dashboard!$J$4="All",Data!$G161=Dashboard!$J$4),OR(Dashboard!$H$4="All",Data!$N161=Dashboard!$H$4),OR(Dashboard!$L$4="All",Data!$W161=Dashboard!$L$4))</f>
        <v>1</v>
      </c>
    </row>
    <row r="162" spans="1:35" x14ac:dyDescent="0.25">
      <c r="A162" t="s">
        <v>276</v>
      </c>
      <c r="B162" s="1">
        <v>46051</v>
      </c>
      <c r="C162" s="2">
        <v>-0.33263888888888887</v>
      </c>
      <c r="D162" t="s">
        <v>118</v>
      </c>
      <c r="E162" t="s">
        <v>37</v>
      </c>
      <c r="F162" t="s">
        <v>104</v>
      </c>
      <c r="G162" t="s">
        <v>39</v>
      </c>
      <c r="H162">
        <v>4.8</v>
      </c>
      <c r="I162">
        <v>34</v>
      </c>
      <c r="J162">
        <v>27</v>
      </c>
      <c r="K162">
        <v>1191</v>
      </c>
      <c r="L162">
        <v>41</v>
      </c>
      <c r="M162">
        <v>138</v>
      </c>
      <c r="N162" t="s">
        <v>101</v>
      </c>
      <c r="O162">
        <v>2</v>
      </c>
      <c r="P162" t="s">
        <v>41</v>
      </c>
      <c r="Q162" t="s">
        <v>42</v>
      </c>
      <c r="R162">
        <v>54</v>
      </c>
      <c r="S162" t="s">
        <v>87</v>
      </c>
      <c r="T162" t="s">
        <v>75</v>
      </c>
      <c r="U162">
        <v>2026</v>
      </c>
      <c r="V162">
        <v>1</v>
      </c>
      <c r="W162" t="s">
        <v>102</v>
      </c>
      <c r="X162">
        <v>1</v>
      </c>
      <c r="Y162">
        <v>29</v>
      </c>
      <c r="Z162">
        <v>5</v>
      </c>
      <c r="AA162">
        <v>16</v>
      </c>
      <c r="AB162" t="s">
        <v>57</v>
      </c>
      <c r="AC162">
        <v>1094</v>
      </c>
      <c r="AD162">
        <v>0.14117647058823529</v>
      </c>
      <c r="AE162" t="s">
        <v>58</v>
      </c>
      <c r="AF162" t="s">
        <v>59</v>
      </c>
      <c r="AG162">
        <v>7</v>
      </c>
      <c r="AH162" t="s">
        <v>68</v>
      </c>
      <c r="AI162">
        <f>--AND(OR(Dashboard!$B$4="All",Data!$E162=Dashboard!$B$4),OR(Dashboard!$D$4="All",Data!$D162=Dashboard!$D$4),OR(Dashboard!$F$4="All",Data!$F162=Dashboard!$F$4),OR(Dashboard!$J$4="All",Data!$G162=Dashboard!$J$4),OR(Dashboard!$H$4="All",Data!$N162=Dashboard!$H$4),OR(Dashboard!$L$4="All",Data!$W162=Dashboard!$L$4))</f>
        <v>1</v>
      </c>
    </row>
    <row r="163" spans="1:35" x14ac:dyDescent="0.25">
      <c r="A163" t="s">
        <v>277</v>
      </c>
      <c r="B163" s="1">
        <v>46171</v>
      </c>
      <c r="C163" s="2">
        <v>-0.31805555555555548</v>
      </c>
      <c r="D163" t="s">
        <v>107</v>
      </c>
      <c r="E163" t="s">
        <v>140</v>
      </c>
      <c r="F163" t="s">
        <v>85</v>
      </c>
      <c r="G163" t="s">
        <v>53</v>
      </c>
      <c r="H163">
        <v>7.6</v>
      </c>
      <c r="I163">
        <v>40</v>
      </c>
      <c r="J163">
        <v>31</v>
      </c>
      <c r="K163">
        <v>281</v>
      </c>
      <c r="L163">
        <v>27</v>
      </c>
      <c r="M163">
        <v>171</v>
      </c>
      <c r="N163" t="s">
        <v>54</v>
      </c>
      <c r="O163">
        <v>3</v>
      </c>
      <c r="P163" t="s">
        <v>41</v>
      </c>
      <c r="Q163" t="s">
        <v>42</v>
      </c>
      <c r="R163">
        <v>48</v>
      </c>
      <c r="S163" t="s">
        <v>43</v>
      </c>
      <c r="T163" t="s">
        <v>75</v>
      </c>
      <c r="U163">
        <v>2026</v>
      </c>
      <c r="V163">
        <v>5</v>
      </c>
      <c r="W163" t="s">
        <v>88</v>
      </c>
      <c r="X163">
        <v>2</v>
      </c>
      <c r="Y163">
        <v>29</v>
      </c>
      <c r="Z163">
        <v>5</v>
      </c>
      <c r="AA163">
        <v>16</v>
      </c>
      <c r="AB163" t="s">
        <v>57</v>
      </c>
      <c r="AC163">
        <v>137</v>
      </c>
      <c r="AD163">
        <v>0.19</v>
      </c>
      <c r="AE163" t="s">
        <v>109</v>
      </c>
      <c r="AF163" t="s">
        <v>59</v>
      </c>
      <c r="AG163">
        <v>9</v>
      </c>
      <c r="AH163" t="s">
        <v>68</v>
      </c>
      <c r="AI163">
        <f>--AND(OR(Dashboard!$B$4="All",Data!$E163=Dashboard!$B$4),OR(Dashboard!$D$4="All",Data!$D163=Dashboard!$D$4),OR(Dashboard!$F$4="All",Data!$F163=Dashboard!$F$4),OR(Dashboard!$J$4="All",Data!$G163=Dashboard!$J$4),OR(Dashboard!$H$4="All",Data!$N163=Dashboard!$H$4),OR(Dashboard!$L$4="All",Data!$W163=Dashboard!$L$4))</f>
        <v>1</v>
      </c>
    </row>
    <row r="164" spans="1:35" x14ac:dyDescent="0.25">
      <c r="A164" t="s">
        <v>278</v>
      </c>
      <c r="B164" s="1">
        <v>46054</v>
      </c>
      <c r="C164" s="2">
        <v>-0.18263888888888891</v>
      </c>
      <c r="D164" t="s">
        <v>79</v>
      </c>
      <c r="E164" t="s">
        <v>140</v>
      </c>
      <c r="F164" t="s">
        <v>104</v>
      </c>
      <c r="G164" t="s">
        <v>119</v>
      </c>
      <c r="H164">
        <v>11.3</v>
      </c>
      <c r="I164">
        <v>24</v>
      </c>
      <c r="J164">
        <v>22</v>
      </c>
      <c r="K164">
        <v>704</v>
      </c>
      <c r="L164">
        <v>28</v>
      </c>
      <c r="M164">
        <v>57</v>
      </c>
      <c r="N164" t="s">
        <v>65</v>
      </c>
      <c r="O164">
        <v>3</v>
      </c>
      <c r="P164" t="s">
        <v>41</v>
      </c>
      <c r="Q164" t="s">
        <v>42</v>
      </c>
      <c r="R164">
        <v>54</v>
      </c>
      <c r="S164" t="s">
        <v>145</v>
      </c>
      <c r="T164" t="s">
        <v>56</v>
      </c>
      <c r="U164">
        <v>2026</v>
      </c>
      <c r="V164">
        <v>2</v>
      </c>
      <c r="W164" t="s">
        <v>45</v>
      </c>
      <c r="X164">
        <v>1</v>
      </c>
      <c r="Y164">
        <v>1</v>
      </c>
      <c r="Z164">
        <v>1</v>
      </c>
      <c r="AA164">
        <v>19</v>
      </c>
      <c r="AB164" t="s">
        <v>82</v>
      </c>
      <c r="AC164">
        <v>675</v>
      </c>
      <c r="AD164">
        <v>0.47083333333333338</v>
      </c>
      <c r="AE164" t="s">
        <v>109</v>
      </c>
      <c r="AF164" t="s">
        <v>59</v>
      </c>
      <c r="AG164">
        <v>2</v>
      </c>
      <c r="AH164" t="s">
        <v>68</v>
      </c>
      <c r="AI164">
        <f>--AND(OR(Dashboard!$B$4="All",Data!$E164=Dashboard!$B$4),OR(Dashboard!$D$4="All",Data!$D164=Dashboard!$D$4),OR(Dashboard!$F$4="All",Data!$F164=Dashboard!$F$4),OR(Dashboard!$J$4="All",Data!$G164=Dashboard!$J$4),OR(Dashboard!$H$4="All",Data!$N164=Dashboard!$H$4),OR(Dashboard!$L$4="All",Data!$W164=Dashboard!$L$4))</f>
        <v>1</v>
      </c>
    </row>
    <row r="165" spans="1:35" x14ac:dyDescent="0.25">
      <c r="A165" t="s">
        <v>279</v>
      </c>
      <c r="B165" s="1">
        <v>46096</v>
      </c>
      <c r="C165" s="2">
        <v>-3.1944444444444442E-2</v>
      </c>
      <c r="D165" t="s">
        <v>118</v>
      </c>
      <c r="E165" t="s">
        <v>51</v>
      </c>
      <c r="F165" t="s">
        <v>72</v>
      </c>
      <c r="G165" t="s">
        <v>64</v>
      </c>
      <c r="H165">
        <v>9.8000000000000007</v>
      </c>
      <c r="I165">
        <v>20</v>
      </c>
      <c r="J165">
        <v>21</v>
      </c>
      <c r="K165">
        <v>250</v>
      </c>
      <c r="L165">
        <v>59</v>
      </c>
      <c r="M165">
        <v>174</v>
      </c>
      <c r="N165" t="s">
        <v>86</v>
      </c>
      <c r="O165">
        <v>4</v>
      </c>
      <c r="P165" t="s">
        <v>41</v>
      </c>
      <c r="Q165" t="s">
        <v>73</v>
      </c>
      <c r="R165">
        <v>38</v>
      </c>
      <c r="S165" t="s">
        <v>145</v>
      </c>
      <c r="T165" t="s">
        <v>75</v>
      </c>
      <c r="U165">
        <v>2026</v>
      </c>
      <c r="V165">
        <v>3</v>
      </c>
      <c r="W165" t="s">
        <v>66</v>
      </c>
      <c r="X165">
        <v>1</v>
      </c>
      <c r="Y165">
        <v>15</v>
      </c>
      <c r="Z165">
        <v>3</v>
      </c>
      <c r="AA165">
        <v>23</v>
      </c>
      <c r="AB165" t="s">
        <v>93</v>
      </c>
      <c r="AC165">
        <v>135</v>
      </c>
      <c r="AD165">
        <v>0.49</v>
      </c>
      <c r="AE165" t="s">
        <v>46</v>
      </c>
      <c r="AF165" t="s">
        <v>47</v>
      </c>
      <c r="AG165">
        <v>-1</v>
      </c>
      <c r="AH165" t="s">
        <v>48</v>
      </c>
      <c r="AI165">
        <f>--AND(OR(Dashboard!$B$4="All",Data!$E165=Dashboard!$B$4),OR(Dashboard!$D$4="All",Data!$D165=Dashboard!$D$4),OR(Dashboard!$F$4="All",Data!$F165=Dashboard!$F$4),OR(Dashboard!$J$4="All",Data!$G165=Dashboard!$J$4),OR(Dashboard!$H$4="All",Data!$N165=Dashboard!$H$4),OR(Dashboard!$L$4="All",Data!$W165=Dashboard!$L$4))</f>
        <v>1</v>
      </c>
    </row>
    <row r="166" spans="1:35" x14ac:dyDescent="0.25">
      <c r="A166" t="s">
        <v>280</v>
      </c>
      <c r="B166" s="1">
        <v>46045</v>
      </c>
      <c r="C166" s="2">
        <v>-0.56319444444444444</v>
      </c>
      <c r="D166" t="s">
        <v>122</v>
      </c>
      <c r="E166" t="s">
        <v>140</v>
      </c>
      <c r="F166" t="s">
        <v>80</v>
      </c>
      <c r="G166" t="s">
        <v>111</v>
      </c>
      <c r="H166">
        <v>9.1999999999999993</v>
      </c>
      <c r="I166">
        <v>32</v>
      </c>
      <c r="J166">
        <v>32</v>
      </c>
      <c r="K166">
        <v>309</v>
      </c>
      <c r="L166">
        <v>30</v>
      </c>
      <c r="M166">
        <v>58</v>
      </c>
      <c r="N166" t="s">
        <v>54</v>
      </c>
      <c r="O166">
        <v>5</v>
      </c>
      <c r="P166" t="s">
        <v>41</v>
      </c>
      <c r="Q166" t="s">
        <v>73</v>
      </c>
      <c r="R166">
        <v>32</v>
      </c>
      <c r="S166" t="s">
        <v>43</v>
      </c>
      <c r="T166" t="s">
        <v>44</v>
      </c>
      <c r="U166">
        <v>2026</v>
      </c>
      <c r="V166">
        <v>1</v>
      </c>
      <c r="W166" t="s">
        <v>102</v>
      </c>
      <c r="X166">
        <v>1</v>
      </c>
      <c r="Y166">
        <v>23</v>
      </c>
      <c r="Z166">
        <v>4</v>
      </c>
      <c r="AA166">
        <v>10</v>
      </c>
      <c r="AB166" t="s">
        <v>76</v>
      </c>
      <c r="AC166">
        <v>281</v>
      </c>
      <c r="AD166">
        <v>0.28749999999999998</v>
      </c>
      <c r="AE166" t="s">
        <v>77</v>
      </c>
      <c r="AF166" t="s">
        <v>67</v>
      </c>
      <c r="AG166">
        <v>0</v>
      </c>
      <c r="AH166" t="s">
        <v>48</v>
      </c>
      <c r="AI166">
        <f>--AND(OR(Dashboard!$B$4="All",Data!$E166=Dashboard!$B$4),OR(Dashboard!$D$4="All",Data!$D166=Dashboard!$D$4),OR(Dashboard!$F$4="All",Data!$F166=Dashboard!$F$4),OR(Dashboard!$J$4="All",Data!$G166=Dashboard!$J$4),OR(Dashboard!$H$4="All",Data!$N166=Dashboard!$H$4),OR(Dashboard!$L$4="All",Data!$W166=Dashboard!$L$4))</f>
        <v>1</v>
      </c>
    </row>
    <row r="167" spans="1:35" x14ac:dyDescent="0.25">
      <c r="A167" t="s">
        <v>281</v>
      </c>
      <c r="B167" s="1">
        <v>46026</v>
      </c>
      <c r="C167" s="2">
        <v>-0.375</v>
      </c>
      <c r="D167" t="s">
        <v>118</v>
      </c>
      <c r="E167" t="s">
        <v>37</v>
      </c>
      <c r="F167" t="s">
        <v>91</v>
      </c>
      <c r="G167" t="s">
        <v>111</v>
      </c>
      <c r="H167">
        <v>7.2</v>
      </c>
      <c r="I167">
        <v>45</v>
      </c>
      <c r="J167">
        <v>45</v>
      </c>
      <c r="K167">
        <v>1139</v>
      </c>
      <c r="L167">
        <v>57</v>
      </c>
      <c r="M167">
        <v>183</v>
      </c>
      <c r="N167" t="s">
        <v>54</v>
      </c>
      <c r="O167">
        <v>5</v>
      </c>
      <c r="P167" t="s">
        <v>41</v>
      </c>
      <c r="Q167" t="s">
        <v>42</v>
      </c>
      <c r="R167">
        <v>46</v>
      </c>
      <c r="S167" t="s">
        <v>145</v>
      </c>
      <c r="T167" t="s">
        <v>75</v>
      </c>
      <c r="U167">
        <v>2026</v>
      </c>
      <c r="V167">
        <v>1</v>
      </c>
      <c r="W167" t="s">
        <v>102</v>
      </c>
      <c r="X167">
        <v>1</v>
      </c>
      <c r="Y167">
        <v>4</v>
      </c>
      <c r="Z167">
        <v>1</v>
      </c>
      <c r="AA167">
        <v>15</v>
      </c>
      <c r="AB167" t="s">
        <v>76</v>
      </c>
      <c r="AC167">
        <v>1013</v>
      </c>
      <c r="AD167">
        <v>0.16</v>
      </c>
      <c r="AE167" t="s">
        <v>77</v>
      </c>
      <c r="AF167" t="s">
        <v>59</v>
      </c>
      <c r="AG167">
        <v>0</v>
      </c>
      <c r="AH167" t="s">
        <v>48</v>
      </c>
      <c r="AI167">
        <f>--AND(OR(Dashboard!$B$4="All",Data!$E167=Dashboard!$B$4),OR(Dashboard!$D$4="All",Data!$D167=Dashboard!$D$4),OR(Dashboard!$F$4="All",Data!$F167=Dashboard!$F$4),OR(Dashboard!$J$4="All",Data!$G167=Dashboard!$J$4),OR(Dashboard!$H$4="All",Data!$N167=Dashboard!$H$4),OR(Dashboard!$L$4="All",Data!$W167=Dashboard!$L$4))</f>
        <v>1</v>
      </c>
    </row>
    <row r="168" spans="1:35" x14ac:dyDescent="0.25">
      <c r="A168" t="s">
        <v>282</v>
      </c>
      <c r="B168" s="1">
        <v>46184</v>
      </c>
      <c r="C168" s="2">
        <v>-0.65763888888888888</v>
      </c>
      <c r="D168" t="s">
        <v>99</v>
      </c>
      <c r="E168" t="s">
        <v>140</v>
      </c>
      <c r="F168" t="s">
        <v>85</v>
      </c>
      <c r="G168" t="s">
        <v>105</v>
      </c>
      <c r="H168">
        <v>10.8</v>
      </c>
      <c r="I168">
        <v>49</v>
      </c>
      <c r="J168">
        <v>44</v>
      </c>
      <c r="K168">
        <v>896</v>
      </c>
      <c r="L168">
        <v>42</v>
      </c>
      <c r="M168">
        <v>46</v>
      </c>
      <c r="N168" t="s">
        <v>65</v>
      </c>
      <c r="O168">
        <v>3</v>
      </c>
      <c r="P168" t="s">
        <v>41</v>
      </c>
      <c r="Q168" t="s">
        <v>73</v>
      </c>
      <c r="R168">
        <v>19</v>
      </c>
      <c r="S168" t="s">
        <v>87</v>
      </c>
      <c r="T168" t="s">
        <v>44</v>
      </c>
      <c r="U168">
        <v>2026</v>
      </c>
      <c r="V168">
        <v>6</v>
      </c>
      <c r="W168" t="s">
        <v>120</v>
      </c>
      <c r="X168">
        <v>2</v>
      </c>
      <c r="Y168">
        <v>11</v>
      </c>
      <c r="Z168">
        <v>2</v>
      </c>
      <c r="AA168">
        <v>8</v>
      </c>
      <c r="AB168" t="s">
        <v>44</v>
      </c>
      <c r="AC168">
        <v>892</v>
      </c>
      <c r="AD168">
        <v>0.2204081632653061</v>
      </c>
      <c r="AE168" t="s">
        <v>109</v>
      </c>
      <c r="AF168" t="s">
        <v>114</v>
      </c>
      <c r="AG168">
        <v>5</v>
      </c>
      <c r="AH168" t="s">
        <v>68</v>
      </c>
      <c r="AI168">
        <f>--AND(OR(Dashboard!$B$4="All",Data!$E168=Dashboard!$B$4),OR(Dashboard!$D$4="All",Data!$D168=Dashboard!$D$4),OR(Dashboard!$F$4="All",Data!$F168=Dashboard!$F$4),OR(Dashboard!$J$4="All",Data!$G168=Dashboard!$J$4),OR(Dashboard!$H$4="All",Data!$N168=Dashboard!$H$4),OR(Dashboard!$L$4="All",Data!$W168=Dashboard!$L$4))</f>
        <v>1</v>
      </c>
    </row>
    <row r="169" spans="1:35" x14ac:dyDescent="0.25">
      <c r="A169" t="s">
        <v>283</v>
      </c>
      <c r="B169" s="1">
        <v>46074</v>
      </c>
      <c r="C169" s="2">
        <v>-0.35277777777777769</v>
      </c>
      <c r="D169" t="s">
        <v>36</v>
      </c>
      <c r="E169" t="s">
        <v>108</v>
      </c>
      <c r="F169" t="s">
        <v>104</v>
      </c>
      <c r="G169" t="s">
        <v>39</v>
      </c>
      <c r="H169">
        <v>8.8000000000000007</v>
      </c>
      <c r="I169">
        <v>28</v>
      </c>
      <c r="J169">
        <v>32</v>
      </c>
      <c r="K169">
        <v>742</v>
      </c>
      <c r="L169">
        <v>24</v>
      </c>
      <c r="M169">
        <v>119</v>
      </c>
      <c r="N169" t="s">
        <v>54</v>
      </c>
      <c r="O169">
        <v>5</v>
      </c>
      <c r="P169" t="s">
        <v>41</v>
      </c>
      <c r="Q169" t="s">
        <v>73</v>
      </c>
      <c r="R169">
        <v>38</v>
      </c>
      <c r="S169" t="s">
        <v>81</v>
      </c>
      <c r="T169" t="s">
        <v>75</v>
      </c>
      <c r="U169">
        <v>2026</v>
      </c>
      <c r="V169">
        <v>2</v>
      </c>
      <c r="W169" t="s">
        <v>45</v>
      </c>
      <c r="X169">
        <v>1</v>
      </c>
      <c r="Y169">
        <v>21</v>
      </c>
      <c r="Z169">
        <v>4</v>
      </c>
      <c r="AA169">
        <v>15</v>
      </c>
      <c r="AB169" t="s">
        <v>57</v>
      </c>
      <c r="AC169">
        <v>647</v>
      </c>
      <c r="AD169">
        <v>0.31428571428571428</v>
      </c>
      <c r="AE169" t="s">
        <v>77</v>
      </c>
      <c r="AF169" t="s">
        <v>47</v>
      </c>
      <c r="AG169">
        <v>-4</v>
      </c>
      <c r="AH169" t="s">
        <v>48</v>
      </c>
      <c r="AI169">
        <f>--AND(OR(Dashboard!$B$4="All",Data!$E169=Dashboard!$B$4),OR(Dashboard!$D$4="All",Data!$D169=Dashboard!$D$4),OR(Dashboard!$F$4="All",Data!$F169=Dashboard!$F$4),OR(Dashboard!$J$4="All",Data!$G169=Dashboard!$J$4),OR(Dashboard!$H$4="All",Data!$N169=Dashboard!$H$4),OR(Dashboard!$L$4="All",Data!$W169=Dashboard!$L$4))</f>
        <v>1</v>
      </c>
    </row>
    <row r="170" spans="1:35" x14ac:dyDescent="0.25">
      <c r="A170" t="s">
        <v>284</v>
      </c>
      <c r="B170" s="1">
        <v>46029</v>
      </c>
      <c r="C170" s="2">
        <v>-0.31388888888888888</v>
      </c>
      <c r="D170" t="s">
        <v>107</v>
      </c>
      <c r="E170" t="s">
        <v>62</v>
      </c>
      <c r="F170" t="s">
        <v>143</v>
      </c>
      <c r="G170" t="s">
        <v>39</v>
      </c>
      <c r="H170">
        <v>13</v>
      </c>
      <c r="I170">
        <v>37</v>
      </c>
      <c r="J170">
        <v>21</v>
      </c>
      <c r="K170">
        <v>646</v>
      </c>
      <c r="L170">
        <v>43</v>
      </c>
      <c r="M170">
        <v>39</v>
      </c>
      <c r="N170" t="s">
        <v>101</v>
      </c>
      <c r="O170">
        <v>2</v>
      </c>
      <c r="P170" t="s">
        <v>41</v>
      </c>
      <c r="Q170" t="s">
        <v>73</v>
      </c>
      <c r="R170">
        <v>58</v>
      </c>
      <c r="S170" t="s">
        <v>55</v>
      </c>
      <c r="T170" t="s">
        <v>75</v>
      </c>
      <c r="U170">
        <v>2026</v>
      </c>
      <c r="V170">
        <v>1</v>
      </c>
      <c r="W170" t="s">
        <v>102</v>
      </c>
      <c r="X170">
        <v>1</v>
      </c>
      <c r="Y170">
        <v>7</v>
      </c>
      <c r="Z170">
        <v>2</v>
      </c>
      <c r="AA170">
        <v>16</v>
      </c>
      <c r="AB170" t="s">
        <v>57</v>
      </c>
      <c r="AC170">
        <v>650</v>
      </c>
      <c r="AD170">
        <v>0.35135135135135143</v>
      </c>
      <c r="AE170" t="s">
        <v>58</v>
      </c>
      <c r="AF170" t="s">
        <v>59</v>
      </c>
      <c r="AG170">
        <v>16</v>
      </c>
      <c r="AH170" t="s">
        <v>68</v>
      </c>
      <c r="AI170">
        <f>--AND(OR(Dashboard!$B$4="All",Data!$E170=Dashboard!$B$4),OR(Dashboard!$D$4="All",Data!$D170=Dashboard!$D$4),OR(Dashboard!$F$4="All",Data!$F170=Dashboard!$F$4),OR(Dashboard!$J$4="All",Data!$G170=Dashboard!$J$4),OR(Dashboard!$H$4="All",Data!$N170=Dashboard!$H$4),OR(Dashboard!$L$4="All",Data!$W170=Dashboard!$L$4))</f>
        <v>1</v>
      </c>
    </row>
    <row r="171" spans="1:35" x14ac:dyDescent="0.25">
      <c r="A171" t="s">
        <v>285</v>
      </c>
      <c r="B171" s="1">
        <v>46026</v>
      </c>
      <c r="C171" s="2">
        <v>-0.15763888888888891</v>
      </c>
      <c r="D171" t="s">
        <v>99</v>
      </c>
      <c r="E171" t="s">
        <v>95</v>
      </c>
      <c r="F171" t="s">
        <v>104</v>
      </c>
      <c r="G171" t="s">
        <v>111</v>
      </c>
      <c r="H171">
        <v>10.7</v>
      </c>
      <c r="I171">
        <v>51</v>
      </c>
      <c r="J171">
        <v>37</v>
      </c>
      <c r="K171">
        <v>262</v>
      </c>
      <c r="L171">
        <v>38</v>
      </c>
      <c r="M171">
        <v>197</v>
      </c>
      <c r="N171" t="s">
        <v>54</v>
      </c>
      <c r="O171">
        <v>1</v>
      </c>
      <c r="P171" t="s">
        <v>41</v>
      </c>
      <c r="Q171" t="s">
        <v>73</v>
      </c>
      <c r="R171">
        <v>20</v>
      </c>
      <c r="S171" t="s">
        <v>145</v>
      </c>
      <c r="T171" t="s">
        <v>56</v>
      </c>
      <c r="U171">
        <v>2026</v>
      </c>
      <c r="V171">
        <v>1</v>
      </c>
      <c r="W171" t="s">
        <v>102</v>
      </c>
      <c r="X171">
        <v>1</v>
      </c>
      <c r="Y171">
        <v>4</v>
      </c>
      <c r="Z171">
        <v>1</v>
      </c>
      <c r="AA171">
        <v>20</v>
      </c>
      <c r="AB171" t="s">
        <v>82</v>
      </c>
      <c r="AC171">
        <v>103</v>
      </c>
      <c r="AD171">
        <v>0.2098039215686274</v>
      </c>
      <c r="AE171" t="s">
        <v>58</v>
      </c>
      <c r="AF171" t="s">
        <v>114</v>
      </c>
      <c r="AG171">
        <v>14</v>
      </c>
      <c r="AH171" t="s">
        <v>68</v>
      </c>
      <c r="AI171">
        <f>--AND(OR(Dashboard!$B$4="All",Data!$E171=Dashboard!$B$4),OR(Dashboard!$D$4="All",Data!$D171=Dashboard!$D$4),OR(Dashboard!$F$4="All",Data!$F171=Dashboard!$F$4),OR(Dashboard!$J$4="All",Data!$G171=Dashboard!$J$4),OR(Dashboard!$H$4="All",Data!$N171=Dashboard!$H$4),OR(Dashboard!$L$4="All",Data!$W171=Dashboard!$L$4))</f>
        <v>1</v>
      </c>
    </row>
    <row r="172" spans="1:35" x14ac:dyDescent="0.25">
      <c r="A172" t="s">
        <v>286</v>
      </c>
      <c r="B172" s="1">
        <v>46069</v>
      </c>
      <c r="C172" s="2">
        <v>-0.6</v>
      </c>
      <c r="D172" t="s">
        <v>36</v>
      </c>
      <c r="E172" t="s">
        <v>140</v>
      </c>
      <c r="F172" t="s">
        <v>85</v>
      </c>
      <c r="G172" t="s">
        <v>119</v>
      </c>
      <c r="H172">
        <v>10</v>
      </c>
      <c r="I172">
        <v>49</v>
      </c>
      <c r="J172">
        <v>41</v>
      </c>
      <c r="K172">
        <v>175</v>
      </c>
      <c r="L172">
        <v>23</v>
      </c>
      <c r="M172">
        <v>17</v>
      </c>
      <c r="N172" t="s">
        <v>86</v>
      </c>
      <c r="O172">
        <v>5</v>
      </c>
      <c r="P172" t="s">
        <v>41</v>
      </c>
      <c r="Q172" t="s">
        <v>42</v>
      </c>
      <c r="R172">
        <v>53</v>
      </c>
      <c r="S172" t="s">
        <v>74</v>
      </c>
      <c r="T172" t="s">
        <v>44</v>
      </c>
      <c r="U172">
        <v>2026</v>
      </c>
      <c r="V172">
        <v>2</v>
      </c>
      <c r="W172" t="s">
        <v>45</v>
      </c>
      <c r="X172">
        <v>1</v>
      </c>
      <c r="Y172">
        <v>16</v>
      </c>
      <c r="Z172">
        <v>4</v>
      </c>
      <c r="AA172">
        <v>9</v>
      </c>
      <c r="AB172" t="s">
        <v>44</v>
      </c>
      <c r="AC172">
        <v>181</v>
      </c>
      <c r="AD172">
        <v>0.2040816326530612</v>
      </c>
      <c r="AE172" t="s">
        <v>77</v>
      </c>
      <c r="AF172" t="s">
        <v>59</v>
      </c>
      <c r="AG172">
        <v>8</v>
      </c>
      <c r="AH172" t="s">
        <v>68</v>
      </c>
      <c r="AI172">
        <f>--AND(OR(Dashboard!$B$4="All",Data!$E172=Dashboard!$B$4),OR(Dashboard!$D$4="All",Data!$D172=Dashboard!$D$4),OR(Dashboard!$F$4="All",Data!$F172=Dashboard!$F$4),OR(Dashboard!$J$4="All",Data!$G172=Dashboard!$J$4),OR(Dashboard!$H$4="All",Data!$N172=Dashboard!$H$4),OR(Dashboard!$L$4="All",Data!$W172=Dashboard!$L$4))</f>
        <v>1</v>
      </c>
    </row>
    <row r="173" spans="1:35" x14ac:dyDescent="0.25">
      <c r="A173" t="s">
        <v>287</v>
      </c>
      <c r="B173" s="1">
        <v>46095</v>
      </c>
      <c r="C173" s="2">
        <v>-5.555555555555558E-2</v>
      </c>
      <c r="D173" t="s">
        <v>126</v>
      </c>
      <c r="E173" t="s">
        <v>62</v>
      </c>
      <c r="F173" t="s">
        <v>72</v>
      </c>
      <c r="G173" t="s">
        <v>111</v>
      </c>
      <c r="H173">
        <v>6.1</v>
      </c>
      <c r="I173">
        <v>39</v>
      </c>
      <c r="J173">
        <v>31</v>
      </c>
      <c r="K173">
        <v>337</v>
      </c>
      <c r="L173">
        <v>31</v>
      </c>
      <c r="M173">
        <v>95</v>
      </c>
      <c r="N173" t="s">
        <v>54</v>
      </c>
      <c r="O173">
        <v>2</v>
      </c>
      <c r="P173" t="s">
        <v>41</v>
      </c>
      <c r="Q173" t="s">
        <v>42</v>
      </c>
      <c r="R173">
        <v>59</v>
      </c>
      <c r="S173" t="s">
        <v>81</v>
      </c>
      <c r="T173" t="s">
        <v>75</v>
      </c>
      <c r="U173">
        <v>2026</v>
      </c>
      <c r="V173">
        <v>3</v>
      </c>
      <c r="W173" t="s">
        <v>66</v>
      </c>
      <c r="X173">
        <v>1</v>
      </c>
      <c r="Y173">
        <v>14</v>
      </c>
      <c r="Z173">
        <v>3</v>
      </c>
      <c r="AA173">
        <v>22</v>
      </c>
      <c r="AB173" t="s">
        <v>82</v>
      </c>
      <c r="AC173">
        <v>273</v>
      </c>
      <c r="AD173">
        <v>0.15641025641025641</v>
      </c>
      <c r="AE173" t="s">
        <v>58</v>
      </c>
      <c r="AF173" t="s">
        <v>59</v>
      </c>
      <c r="AG173">
        <v>8</v>
      </c>
      <c r="AH173" t="s">
        <v>68</v>
      </c>
      <c r="AI173">
        <f>--AND(OR(Dashboard!$B$4="All",Data!$E173=Dashboard!$B$4),OR(Dashboard!$D$4="All",Data!$D173=Dashboard!$D$4),OR(Dashboard!$F$4="All",Data!$F173=Dashboard!$F$4),OR(Dashboard!$J$4="All",Data!$G173=Dashboard!$J$4),OR(Dashboard!$H$4="All",Data!$N173=Dashboard!$H$4),OR(Dashboard!$L$4="All",Data!$W173=Dashboard!$L$4))</f>
        <v>1</v>
      </c>
    </row>
    <row r="174" spans="1:35" x14ac:dyDescent="0.25">
      <c r="A174" t="s">
        <v>288</v>
      </c>
      <c r="B174" s="1">
        <v>46173</v>
      </c>
      <c r="C174" s="2">
        <v>-0.59861111111111109</v>
      </c>
      <c r="D174" t="s">
        <v>50</v>
      </c>
      <c r="E174" t="s">
        <v>131</v>
      </c>
      <c r="F174" t="s">
        <v>52</v>
      </c>
      <c r="G174" t="s">
        <v>111</v>
      </c>
      <c r="H174">
        <v>4.5</v>
      </c>
      <c r="I174">
        <v>46</v>
      </c>
      <c r="J174">
        <v>37</v>
      </c>
      <c r="K174">
        <v>294</v>
      </c>
      <c r="L174">
        <v>22</v>
      </c>
      <c r="M174">
        <v>168</v>
      </c>
      <c r="N174" t="s">
        <v>65</v>
      </c>
      <c r="O174">
        <v>4</v>
      </c>
      <c r="P174" t="s">
        <v>41</v>
      </c>
      <c r="Q174" t="s">
        <v>42</v>
      </c>
      <c r="R174">
        <v>40</v>
      </c>
      <c r="S174" t="s">
        <v>145</v>
      </c>
      <c r="T174" t="s">
        <v>44</v>
      </c>
      <c r="U174">
        <v>2026</v>
      </c>
      <c r="V174">
        <v>5</v>
      </c>
      <c r="W174" t="s">
        <v>88</v>
      </c>
      <c r="X174">
        <v>2</v>
      </c>
      <c r="Y174">
        <v>31</v>
      </c>
      <c r="Z174">
        <v>5</v>
      </c>
      <c r="AA174">
        <v>9</v>
      </c>
      <c r="AB174" t="s">
        <v>44</v>
      </c>
      <c r="AC174">
        <v>148</v>
      </c>
      <c r="AD174">
        <v>9.7826086956521743E-2</v>
      </c>
      <c r="AE174" t="s">
        <v>46</v>
      </c>
      <c r="AF174" t="s">
        <v>47</v>
      </c>
      <c r="AG174">
        <v>9</v>
      </c>
      <c r="AH174" t="s">
        <v>68</v>
      </c>
      <c r="AI174">
        <f>--AND(OR(Dashboard!$B$4="All",Data!$E174=Dashboard!$B$4),OR(Dashboard!$D$4="All",Data!$D174=Dashboard!$D$4),OR(Dashboard!$F$4="All",Data!$F174=Dashboard!$F$4),OR(Dashboard!$J$4="All",Data!$G174=Dashboard!$J$4),OR(Dashboard!$H$4="All",Data!$N174=Dashboard!$H$4),OR(Dashboard!$L$4="All",Data!$W174=Dashboard!$L$4))</f>
        <v>1</v>
      </c>
    </row>
    <row r="175" spans="1:35" x14ac:dyDescent="0.25">
      <c r="A175" t="s">
        <v>289</v>
      </c>
      <c r="B175" s="1">
        <v>46057</v>
      </c>
      <c r="C175" s="2">
        <v>-0.40138888888888891</v>
      </c>
      <c r="D175" t="s">
        <v>107</v>
      </c>
      <c r="E175" t="s">
        <v>62</v>
      </c>
      <c r="F175" t="s">
        <v>72</v>
      </c>
      <c r="G175" t="s">
        <v>105</v>
      </c>
      <c r="H175">
        <v>5.0999999999999996</v>
      </c>
      <c r="I175">
        <v>41</v>
      </c>
      <c r="J175">
        <v>36</v>
      </c>
      <c r="K175">
        <v>889</v>
      </c>
      <c r="L175">
        <v>57</v>
      </c>
      <c r="M175">
        <v>106</v>
      </c>
      <c r="N175" t="s">
        <v>54</v>
      </c>
      <c r="O175">
        <v>2</v>
      </c>
      <c r="P175" t="s">
        <v>41</v>
      </c>
      <c r="Q175" t="s">
        <v>42</v>
      </c>
      <c r="R175">
        <v>29</v>
      </c>
      <c r="S175" t="s">
        <v>55</v>
      </c>
      <c r="T175" t="s">
        <v>97</v>
      </c>
      <c r="U175">
        <v>2026</v>
      </c>
      <c r="V175">
        <v>2</v>
      </c>
      <c r="W175" t="s">
        <v>45</v>
      </c>
      <c r="X175">
        <v>1</v>
      </c>
      <c r="Y175">
        <v>4</v>
      </c>
      <c r="Z175">
        <v>2</v>
      </c>
      <c r="AA175">
        <v>14</v>
      </c>
      <c r="AB175" t="s">
        <v>76</v>
      </c>
      <c r="AC175">
        <v>840</v>
      </c>
      <c r="AD175">
        <v>0.124390243902439</v>
      </c>
      <c r="AE175" t="s">
        <v>58</v>
      </c>
      <c r="AF175" t="s">
        <v>67</v>
      </c>
      <c r="AG175">
        <v>5</v>
      </c>
      <c r="AH175" t="s">
        <v>68</v>
      </c>
      <c r="AI175">
        <f>--AND(OR(Dashboard!$B$4="All",Data!$E175=Dashboard!$B$4),OR(Dashboard!$D$4="All",Data!$D175=Dashboard!$D$4),OR(Dashboard!$F$4="All",Data!$F175=Dashboard!$F$4),OR(Dashboard!$J$4="All",Data!$G175=Dashboard!$J$4),OR(Dashboard!$H$4="All",Data!$N175=Dashboard!$H$4),OR(Dashboard!$L$4="All",Data!$W175=Dashboard!$L$4))</f>
        <v>1</v>
      </c>
    </row>
    <row r="176" spans="1:35" x14ac:dyDescent="0.25">
      <c r="A176" t="s">
        <v>290</v>
      </c>
      <c r="B176" s="1">
        <v>46127</v>
      </c>
      <c r="C176" s="2">
        <v>-0.16319444444444439</v>
      </c>
      <c r="D176" t="s">
        <v>126</v>
      </c>
      <c r="E176" t="s">
        <v>95</v>
      </c>
      <c r="F176" t="s">
        <v>52</v>
      </c>
      <c r="G176" t="s">
        <v>39</v>
      </c>
      <c r="H176">
        <v>8.4</v>
      </c>
      <c r="I176">
        <v>38</v>
      </c>
      <c r="J176">
        <v>26</v>
      </c>
      <c r="K176">
        <v>1155</v>
      </c>
      <c r="L176">
        <v>49</v>
      </c>
      <c r="M176">
        <v>30</v>
      </c>
      <c r="N176" t="s">
        <v>86</v>
      </c>
      <c r="O176">
        <v>2</v>
      </c>
      <c r="P176" t="s">
        <v>41</v>
      </c>
      <c r="Q176" t="s">
        <v>73</v>
      </c>
      <c r="R176">
        <v>55</v>
      </c>
      <c r="S176" t="s">
        <v>55</v>
      </c>
      <c r="T176" t="s">
        <v>56</v>
      </c>
      <c r="U176">
        <v>2026</v>
      </c>
      <c r="V176">
        <v>4</v>
      </c>
      <c r="W176" t="s">
        <v>113</v>
      </c>
      <c r="X176">
        <v>2</v>
      </c>
      <c r="Y176">
        <v>15</v>
      </c>
      <c r="Z176">
        <v>3</v>
      </c>
      <c r="AA176">
        <v>20</v>
      </c>
      <c r="AB176" t="s">
        <v>82</v>
      </c>
      <c r="AC176">
        <v>1174</v>
      </c>
      <c r="AD176">
        <v>0.22105263157894739</v>
      </c>
      <c r="AE176" t="s">
        <v>58</v>
      </c>
      <c r="AF176" t="s">
        <v>59</v>
      </c>
      <c r="AG176">
        <v>12</v>
      </c>
      <c r="AH176" t="s">
        <v>68</v>
      </c>
      <c r="AI176">
        <f>--AND(OR(Dashboard!$B$4="All",Data!$E176=Dashboard!$B$4),OR(Dashboard!$D$4="All",Data!$D176=Dashboard!$D$4),OR(Dashboard!$F$4="All",Data!$F176=Dashboard!$F$4),OR(Dashboard!$J$4="All",Data!$G176=Dashboard!$J$4),OR(Dashboard!$H$4="All",Data!$N176=Dashboard!$H$4),OR(Dashboard!$L$4="All",Data!$W176=Dashboard!$L$4))</f>
        <v>1</v>
      </c>
    </row>
    <row r="177" spans="1:35" x14ac:dyDescent="0.25">
      <c r="A177" t="s">
        <v>291</v>
      </c>
      <c r="B177" s="1">
        <v>46060</v>
      </c>
      <c r="C177" s="2">
        <v>-0.49583333333333329</v>
      </c>
      <c r="D177" t="s">
        <v>126</v>
      </c>
      <c r="E177" t="s">
        <v>108</v>
      </c>
      <c r="F177" t="s">
        <v>85</v>
      </c>
      <c r="G177" t="s">
        <v>64</v>
      </c>
      <c r="H177">
        <v>7</v>
      </c>
      <c r="I177">
        <v>56</v>
      </c>
      <c r="J177">
        <v>45</v>
      </c>
      <c r="K177">
        <v>822</v>
      </c>
      <c r="L177">
        <v>44</v>
      </c>
      <c r="M177">
        <v>126</v>
      </c>
      <c r="N177" t="s">
        <v>86</v>
      </c>
      <c r="O177">
        <v>4</v>
      </c>
      <c r="P177" t="s">
        <v>41</v>
      </c>
      <c r="Q177" t="s">
        <v>73</v>
      </c>
      <c r="R177">
        <v>59</v>
      </c>
      <c r="S177" t="s">
        <v>81</v>
      </c>
      <c r="T177" t="s">
        <v>97</v>
      </c>
      <c r="U177">
        <v>2026</v>
      </c>
      <c r="V177">
        <v>2</v>
      </c>
      <c r="W177" t="s">
        <v>45</v>
      </c>
      <c r="X177">
        <v>1</v>
      </c>
      <c r="Y177">
        <v>7</v>
      </c>
      <c r="Z177">
        <v>2</v>
      </c>
      <c r="AA177">
        <v>12</v>
      </c>
      <c r="AB177" t="s">
        <v>76</v>
      </c>
      <c r="AC177">
        <v>740</v>
      </c>
      <c r="AD177">
        <v>0.125</v>
      </c>
      <c r="AE177" t="s">
        <v>46</v>
      </c>
      <c r="AF177" t="s">
        <v>59</v>
      </c>
      <c r="AG177">
        <v>11</v>
      </c>
      <c r="AH177" t="s">
        <v>68</v>
      </c>
      <c r="AI177">
        <f>--AND(OR(Dashboard!$B$4="All",Data!$E177=Dashboard!$B$4),OR(Dashboard!$D$4="All",Data!$D177=Dashboard!$D$4),OR(Dashboard!$F$4="All",Data!$F177=Dashboard!$F$4),OR(Dashboard!$J$4="All",Data!$G177=Dashboard!$J$4),OR(Dashboard!$H$4="All",Data!$N177=Dashboard!$H$4),OR(Dashboard!$L$4="All",Data!$W177=Dashboard!$L$4))</f>
        <v>1</v>
      </c>
    </row>
    <row r="178" spans="1:35" x14ac:dyDescent="0.25">
      <c r="A178" t="s">
        <v>292</v>
      </c>
      <c r="B178" s="1">
        <v>46153</v>
      </c>
      <c r="C178" s="2">
        <v>-0.36944444444444452</v>
      </c>
      <c r="D178" t="s">
        <v>118</v>
      </c>
      <c r="E178" t="s">
        <v>51</v>
      </c>
      <c r="F178" t="s">
        <v>38</v>
      </c>
      <c r="G178" t="s">
        <v>111</v>
      </c>
      <c r="H178">
        <v>9.6</v>
      </c>
      <c r="I178">
        <v>33</v>
      </c>
      <c r="J178">
        <v>27</v>
      </c>
      <c r="K178">
        <v>198</v>
      </c>
      <c r="L178">
        <v>24</v>
      </c>
      <c r="M178">
        <v>51</v>
      </c>
      <c r="N178" t="s">
        <v>101</v>
      </c>
      <c r="O178">
        <v>5</v>
      </c>
      <c r="P178" t="s">
        <v>41</v>
      </c>
      <c r="Q178" t="s">
        <v>73</v>
      </c>
      <c r="R178">
        <v>40</v>
      </c>
      <c r="S178" t="s">
        <v>74</v>
      </c>
      <c r="T178" t="s">
        <v>75</v>
      </c>
      <c r="U178">
        <v>2026</v>
      </c>
      <c r="V178">
        <v>5</v>
      </c>
      <c r="W178" t="s">
        <v>88</v>
      </c>
      <c r="X178">
        <v>2</v>
      </c>
      <c r="Y178">
        <v>11</v>
      </c>
      <c r="Z178">
        <v>3</v>
      </c>
      <c r="AA178">
        <v>15</v>
      </c>
      <c r="AB178" t="s">
        <v>57</v>
      </c>
      <c r="AC178">
        <v>171</v>
      </c>
      <c r="AD178">
        <v>0.29090909090909089</v>
      </c>
      <c r="AE178" t="s">
        <v>77</v>
      </c>
      <c r="AF178" t="s">
        <v>47</v>
      </c>
      <c r="AG178">
        <v>6</v>
      </c>
      <c r="AH178" t="s">
        <v>68</v>
      </c>
      <c r="AI178">
        <f>--AND(OR(Dashboard!$B$4="All",Data!$E178=Dashboard!$B$4),OR(Dashboard!$D$4="All",Data!$D178=Dashboard!$D$4),OR(Dashboard!$F$4="All",Data!$F178=Dashboard!$F$4),OR(Dashboard!$J$4="All",Data!$G178=Dashboard!$J$4),OR(Dashboard!$H$4="All",Data!$N178=Dashboard!$H$4),OR(Dashboard!$L$4="All",Data!$W178=Dashboard!$L$4))</f>
        <v>1</v>
      </c>
    </row>
    <row r="179" spans="1:35" x14ac:dyDescent="0.25">
      <c r="A179" t="s">
        <v>293</v>
      </c>
      <c r="B179" s="1">
        <v>46138</v>
      </c>
      <c r="C179" s="2">
        <v>-0.58472222222222214</v>
      </c>
      <c r="D179" t="s">
        <v>118</v>
      </c>
      <c r="E179" t="s">
        <v>62</v>
      </c>
      <c r="F179" t="s">
        <v>96</v>
      </c>
      <c r="G179" t="s">
        <v>119</v>
      </c>
      <c r="H179">
        <v>12.1</v>
      </c>
      <c r="I179">
        <v>37</v>
      </c>
      <c r="J179">
        <v>27</v>
      </c>
      <c r="K179">
        <v>355</v>
      </c>
      <c r="L179">
        <v>22</v>
      </c>
      <c r="M179">
        <v>73</v>
      </c>
      <c r="N179" t="s">
        <v>54</v>
      </c>
      <c r="O179">
        <v>1</v>
      </c>
      <c r="P179" t="s">
        <v>135</v>
      </c>
      <c r="Q179" t="s">
        <v>42</v>
      </c>
      <c r="R179">
        <v>30</v>
      </c>
      <c r="S179" t="s">
        <v>145</v>
      </c>
      <c r="T179" t="s">
        <v>44</v>
      </c>
      <c r="U179">
        <v>2026</v>
      </c>
      <c r="V179">
        <v>4</v>
      </c>
      <c r="W179" t="s">
        <v>113</v>
      </c>
      <c r="X179">
        <v>2</v>
      </c>
      <c r="Y179">
        <v>26</v>
      </c>
      <c r="Z179">
        <v>4</v>
      </c>
      <c r="AA179">
        <v>9</v>
      </c>
      <c r="AB179" t="s">
        <v>44</v>
      </c>
      <c r="AC179">
        <v>304</v>
      </c>
      <c r="AD179">
        <v>0.32702702702702702</v>
      </c>
      <c r="AE179" t="s">
        <v>58</v>
      </c>
      <c r="AF179" t="s">
        <v>67</v>
      </c>
      <c r="AG179">
        <v>10</v>
      </c>
      <c r="AH179" t="s">
        <v>68</v>
      </c>
      <c r="AI179">
        <f>--AND(OR(Dashboard!$B$4="All",Data!$E179=Dashboard!$B$4),OR(Dashboard!$D$4="All",Data!$D179=Dashboard!$D$4),OR(Dashboard!$F$4="All",Data!$F179=Dashboard!$F$4),OR(Dashboard!$J$4="All",Data!$G179=Dashboard!$J$4),OR(Dashboard!$H$4="All",Data!$N179=Dashboard!$H$4),OR(Dashboard!$L$4="All",Data!$W179=Dashboard!$L$4))</f>
        <v>1</v>
      </c>
    </row>
    <row r="180" spans="1:35" x14ac:dyDescent="0.25">
      <c r="A180" t="s">
        <v>294</v>
      </c>
      <c r="B180" s="1">
        <v>46155</v>
      </c>
      <c r="C180" s="2">
        <v>-0.1125</v>
      </c>
      <c r="D180" t="s">
        <v>36</v>
      </c>
      <c r="E180" t="s">
        <v>71</v>
      </c>
      <c r="F180" t="s">
        <v>85</v>
      </c>
      <c r="G180" t="s">
        <v>105</v>
      </c>
      <c r="H180">
        <v>3.1</v>
      </c>
      <c r="I180">
        <v>33</v>
      </c>
      <c r="J180">
        <v>38</v>
      </c>
      <c r="K180">
        <v>762</v>
      </c>
      <c r="L180">
        <v>59</v>
      </c>
      <c r="M180">
        <v>50</v>
      </c>
      <c r="N180" t="s">
        <v>54</v>
      </c>
      <c r="O180">
        <v>4</v>
      </c>
      <c r="P180" t="s">
        <v>41</v>
      </c>
      <c r="Q180" t="s">
        <v>42</v>
      </c>
      <c r="R180">
        <v>48</v>
      </c>
      <c r="S180" t="s">
        <v>55</v>
      </c>
      <c r="T180" t="s">
        <v>56</v>
      </c>
      <c r="U180">
        <v>2026</v>
      </c>
      <c r="V180">
        <v>5</v>
      </c>
      <c r="W180" t="s">
        <v>88</v>
      </c>
      <c r="X180">
        <v>2</v>
      </c>
      <c r="Y180">
        <v>13</v>
      </c>
      <c r="Z180">
        <v>3</v>
      </c>
      <c r="AA180">
        <v>21</v>
      </c>
      <c r="AB180" t="s">
        <v>82</v>
      </c>
      <c r="AC180">
        <v>771</v>
      </c>
      <c r="AD180">
        <v>9.3939393939393948E-2</v>
      </c>
      <c r="AE180" t="s">
        <v>46</v>
      </c>
      <c r="AF180" t="s">
        <v>59</v>
      </c>
      <c r="AG180">
        <v>-5</v>
      </c>
      <c r="AH180" t="s">
        <v>48</v>
      </c>
      <c r="AI180">
        <f>--AND(OR(Dashboard!$B$4="All",Data!$E180=Dashboard!$B$4),OR(Dashboard!$D$4="All",Data!$D180=Dashboard!$D$4),OR(Dashboard!$F$4="All",Data!$F180=Dashboard!$F$4),OR(Dashboard!$J$4="All",Data!$G180=Dashboard!$J$4),OR(Dashboard!$H$4="All",Data!$N180=Dashboard!$H$4),OR(Dashboard!$L$4="All",Data!$W180=Dashboard!$L$4))</f>
        <v>1</v>
      </c>
    </row>
    <row r="181" spans="1:35" x14ac:dyDescent="0.25">
      <c r="A181" t="s">
        <v>295</v>
      </c>
      <c r="B181" s="1">
        <v>46177</v>
      </c>
      <c r="C181" s="2">
        <v>-0.30555555555555558</v>
      </c>
      <c r="D181" t="s">
        <v>70</v>
      </c>
      <c r="E181" t="s">
        <v>71</v>
      </c>
      <c r="F181" t="s">
        <v>91</v>
      </c>
      <c r="G181" t="s">
        <v>111</v>
      </c>
      <c r="H181">
        <v>12.1</v>
      </c>
      <c r="I181">
        <v>48</v>
      </c>
      <c r="J181">
        <v>44</v>
      </c>
      <c r="K181">
        <v>419</v>
      </c>
      <c r="L181">
        <v>45</v>
      </c>
      <c r="M181">
        <v>28</v>
      </c>
      <c r="N181" t="s">
        <v>54</v>
      </c>
      <c r="O181">
        <v>2</v>
      </c>
      <c r="P181" t="s">
        <v>41</v>
      </c>
      <c r="Q181" t="s">
        <v>73</v>
      </c>
      <c r="R181">
        <v>48</v>
      </c>
      <c r="S181" t="s">
        <v>87</v>
      </c>
      <c r="T181" t="s">
        <v>75</v>
      </c>
      <c r="U181">
        <v>2026</v>
      </c>
      <c r="V181">
        <v>6</v>
      </c>
      <c r="W181" t="s">
        <v>120</v>
      </c>
      <c r="X181">
        <v>2</v>
      </c>
      <c r="Y181">
        <v>4</v>
      </c>
      <c r="Z181">
        <v>1</v>
      </c>
      <c r="AA181">
        <v>16</v>
      </c>
      <c r="AB181" t="s">
        <v>57</v>
      </c>
      <c r="AC181">
        <v>436</v>
      </c>
      <c r="AD181">
        <v>0.25208333333333333</v>
      </c>
      <c r="AE181" t="s">
        <v>58</v>
      </c>
      <c r="AF181" t="s">
        <v>59</v>
      </c>
      <c r="AG181">
        <v>4</v>
      </c>
      <c r="AH181" t="s">
        <v>68</v>
      </c>
      <c r="AI181">
        <f>--AND(OR(Dashboard!$B$4="All",Data!$E181=Dashboard!$B$4),OR(Dashboard!$D$4="All",Data!$D181=Dashboard!$D$4),OR(Dashboard!$F$4="All",Data!$F181=Dashboard!$F$4),OR(Dashboard!$J$4="All",Data!$G181=Dashboard!$J$4),OR(Dashboard!$H$4="All",Data!$N181=Dashboard!$H$4),OR(Dashboard!$L$4="All",Data!$W181=Dashboard!$L$4))</f>
        <v>1</v>
      </c>
    </row>
    <row r="182" spans="1:35" x14ac:dyDescent="0.25">
      <c r="A182" t="s">
        <v>296</v>
      </c>
      <c r="B182" s="1">
        <v>46198</v>
      </c>
      <c r="C182" s="2">
        <v>-0.30902777777777779</v>
      </c>
      <c r="D182" t="s">
        <v>36</v>
      </c>
      <c r="E182" t="s">
        <v>108</v>
      </c>
      <c r="F182" t="s">
        <v>72</v>
      </c>
      <c r="G182" t="s">
        <v>39</v>
      </c>
      <c r="H182">
        <v>4.9000000000000004</v>
      </c>
      <c r="I182">
        <v>22</v>
      </c>
      <c r="J182">
        <v>24</v>
      </c>
      <c r="K182">
        <v>670</v>
      </c>
      <c r="L182">
        <v>57</v>
      </c>
      <c r="M182">
        <v>82</v>
      </c>
      <c r="N182" t="s">
        <v>65</v>
      </c>
      <c r="O182">
        <v>2</v>
      </c>
      <c r="P182" t="s">
        <v>41</v>
      </c>
      <c r="Q182" t="s">
        <v>42</v>
      </c>
      <c r="R182">
        <v>51</v>
      </c>
      <c r="S182" t="s">
        <v>87</v>
      </c>
      <c r="T182" t="s">
        <v>75</v>
      </c>
      <c r="U182">
        <v>2026</v>
      </c>
      <c r="V182">
        <v>6</v>
      </c>
      <c r="W182" t="s">
        <v>120</v>
      </c>
      <c r="X182">
        <v>2</v>
      </c>
      <c r="Y182">
        <v>25</v>
      </c>
      <c r="Z182">
        <v>4</v>
      </c>
      <c r="AA182">
        <v>16</v>
      </c>
      <c r="AB182" t="s">
        <v>57</v>
      </c>
      <c r="AC182">
        <v>645</v>
      </c>
      <c r="AD182">
        <v>0.22272727272727269</v>
      </c>
      <c r="AE182" t="s">
        <v>58</v>
      </c>
      <c r="AF182" t="s">
        <v>59</v>
      </c>
      <c r="AG182">
        <v>-2</v>
      </c>
      <c r="AH182" t="s">
        <v>48</v>
      </c>
      <c r="AI182">
        <f>--AND(OR(Dashboard!$B$4="All",Data!$E182=Dashboard!$B$4),OR(Dashboard!$D$4="All",Data!$D182=Dashboard!$D$4),OR(Dashboard!$F$4="All",Data!$F182=Dashboard!$F$4),OR(Dashboard!$J$4="All",Data!$G182=Dashboard!$J$4),OR(Dashboard!$H$4="All",Data!$N182=Dashboard!$H$4),OR(Dashboard!$L$4="All",Data!$W182=Dashboard!$L$4))</f>
        <v>1</v>
      </c>
    </row>
    <row r="183" spans="1:35" x14ac:dyDescent="0.25">
      <c r="A183" t="s">
        <v>297</v>
      </c>
      <c r="B183" s="1">
        <v>46172</v>
      </c>
      <c r="C183" s="2">
        <v>-0.1979166666666666</v>
      </c>
      <c r="D183" t="s">
        <v>36</v>
      </c>
      <c r="E183" t="s">
        <v>71</v>
      </c>
      <c r="F183" t="s">
        <v>104</v>
      </c>
      <c r="G183" t="s">
        <v>105</v>
      </c>
      <c r="H183">
        <v>5.7</v>
      </c>
      <c r="I183">
        <v>33</v>
      </c>
      <c r="J183">
        <v>33</v>
      </c>
      <c r="K183">
        <v>668</v>
      </c>
      <c r="L183">
        <v>43</v>
      </c>
      <c r="M183">
        <v>200</v>
      </c>
      <c r="N183" t="s">
        <v>40</v>
      </c>
      <c r="O183">
        <v>3</v>
      </c>
      <c r="P183" t="s">
        <v>41</v>
      </c>
      <c r="Q183" t="s">
        <v>73</v>
      </c>
      <c r="R183">
        <v>41</v>
      </c>
      <c r="S183" t="s">
        <v>81</v>
      </c>
      <c r="T183" t="s">
        <v>56</v>
      </c>
      <c r="U183">
        <v>2026</v>
      </c>
      <c r="V183">
        <v>5</v>
      </c>
      <c r="W183" t="s">
        <v>88</v>
      </c>
      <c r="X183">
        <v>2</v>
      </c>
      <c r="Y183">
        <v>30</v>
      </c>
      <c r="Z183">
        <v>5</v>
      </c>
      <c r="AA183">
        <v>19</v>
      </c>
      <c r="AB183" t="s">
        <v>82</v>
      </c>
      <c r="AC183">
        <v>511</v>
      </c>
      <c r="AD183">
        <v>0.1727272727272727</v>
      </c>
      <c r="AE183" t="s">
        <v>109</v>
      </c>
      <c r="AF183" t="s">
        <v>47</v>
      </c>
      <c r="AG183">
        <v>0</v>
      </c>
      <c r="AH183" t="s">
        <v>48</v>
      </c>
      <c r="AI183">
        <f>--AND(OR(Dashboard!$B$4="All",Data!$E183=Dashboard!$B$4),OR(Dashboard!$D$4="All",Data!$D183=Dashboard!$D$4),OR(Dashboard!$F$4="All",Data!$F183=Dashboard!$F$4),OR(Dashboard!$J$4="All",Data!$G183=Dashboard!$J$4),OR(Dashboard!$H$4="All",Data!$N183=Dashboard!$H$4),OR(Dashboard!$L$4="All",Data!$W183=Dashboard!$L$4))</f>
        <v>1</v>
      </c>
    </row>
    <row r="184" spans="1:35" x14ac:dyDescent="0.25">
      <c r="A184" t="s">
        <v>298</v>
      </c>
      <c r="B184" s="1">
        <v>46023</v>
      </c>
      <c r="C184" s="2">
        <v>-0.1236111111111111</v>
      </c>
      <c r="D184" t="s">
        <v>50</v>
      </c>
      <c r="E184" t="s">
        <v>51</v>
      </c>
      <c r="F184" t="s">
        <v>91</v>
      </c>
      <c r="G184" t="s">
        <v>64</v>
      </c>
      <c r="H184">
        <v>6.1</v>
      </c>
      <c r="I184">
        <v>61</v>
      </c>
      <c r="J184">
        <v>44</v>
      </c>
      <c r="K184">
        <v>903</v>
      </c>
      <c r="L184">
        <v>21</v>
      </c>
      <c r="M184">
        <v>28</v>
      </c>
      <c r="N184" t="s">
        <v>65</v>
      </c>
      <c r="O184">
        <v>3</v>
      </c>
      <c r="P184" t="s">
        <v>41</v>
      </c>
      <c r="Q184" t="s">
        <v>73</v>
      </c>
      <c r="R184">
        <v>18</v>
      </c>
      <c r="S184" t="s">
        <v>87</v>
      </c>
      <c r="T184" t="s">
        <v>56</v>
      </c>
      <c r="U184">
        <v>2026</v>
      </c>
      <c r="V184">
        <v>1</v>
      </c>
      <c r="W184" t="s">
        <v>102</v>
      </c>
      <c r="X184">
        <v>1</v>
      </c>
      <c r="Y184">
        <v>1</v>
      </c>
      <c r="Z184">
        <v>1</v>
      </c>
      <c r="AA184">
        <v>21</v>
      </c>
      <c r="AB184" t="s">
        <v>82</v>
      </c>
      <c r="AC184">
        <v>896</v>
      </c>
      <c r="AD184">
        <v>9.9999999999999992E-2</v>
      </c>
      <c r="AE184" t="s">
        <v>109</v>
      </c>
      <c r="AF184" t="s">
        <v>114</v>
      </c>
      <c r="AG184">
        <v>17</v>
      </c>
      <c r="AH184" t="s">
        <v>68</v>
      </c>
      <c r="AI184">
        <f>--AND(OR(Dashboard!$B$4="All",Data!$E184=Dashboard!$B$4),OR(Dashboard!$D$4="All",Data!$D184=Dashboard!$D$4),OR(Dashboard!$F$4="All",Data!$F184=Dashboard!$F$4),OR(Dashboard!$J$4="All",Data!$G184=Dashboard!$J$4),OR(Dashboard!$H$4="All",Data!$N184=Dashboard!$H$4),OR(Dashboard!$L$4="All",Data!$W184=Dashboard!$L$4))</f>
        <v>1</v>
      </c>
    </row>
    <row r="185" spans="1:35" x14ac:dyDescent="0.25">
      <c r="A185" t="s">
        <v>299</v>
      </c>
      <c r="B185" s="1">
        <v>46095</v>
      </c>
      <c r="C185" s="2">
        <v>-0.60416666666666674</v>
      </c>
      <c r="D185" t="s">
        <v>99</v>
      </c>
      <c r="E185" t="s">
        <v>62</v>
      </c>
      <c r="F185" t="s">
        <v>38</v>
      </c>
      <c r="G185" t="s">
        <v>39</v>
      </c>
      <c r="H185">
        <v>1.2</v>
      </c>
      <c r="I185">
        <v>28</v>
      </c>
      <c r="J185">
        <v>33</v>
      </c>
      <c r="K185">
        <v>761</v>
      </c>
      <c r="L185">
        <v>48</v>
      </c>
      <c r="M185">
        <v>85</v>
      </c>
      <c r="N185" t="s">
        <v>54</v>
      </c>
      <c r="O185">
        <v>4</v>
      </c>
      <c r="P185" t="s">
        <v>41</v>
      </c>
      <c r="Q185" t="s">
        <v>73</v>
      </c>
      <c r="R185">
        <v>18</v>
      </c>
      <c r="S185" t="s">
        <v>81</v>
      </c>
      <c r="T185" t="s">
        <v>44</v>
      </c>
      <c r="U185">
        <v>2026</v>
      </c>
      <c r="V185">
        <v>3</v>
      </c>
      <c r="W185" t="s">
        <v>66</v>
      </c>
      <c r="X185">
        <v>1</v>
      </c>
      <c r="Y185">
        <v>14</v>
      </c>
      <c r="Z185">
        <v>3</v>
      </c>
      <c r="AA185">
        <v>9</v>
      </c>
      <c r="AB185" t="s">
        <v>44</v>
      </c>
      <c r="AC185">
        <v>724</v>
      </c>
      <c r="AD185">
        <v>4.2857142857142858E-2</v>
      </c>
      <c r="AE185" t="s">
        <v>46</v>
      </c>
      <c r="AF185" t="s">
        <v>114</v>
      </c>
      <c r="AG185">
        <v>-5</v>
      </c>
      <c r="AH185" t="s">
        <v>48</v>
      </c>
      <c r="AI185">
        <f>--AND(OR(Dashboard!$B$4="All",Data!$E185=Dashboard!$B$4),OR(Dashboard!$D$4="All",Data!$D185=Dashboard!$D$4),OR(Dashboard!$F$4="All",Data!$F185=Dashboard!$F$4),OR(Dashboard!$J$4="All",Data!$G185=Dashboard!$J$4),OR(Dashboard!$H$4="All",Data!$N185=Dashboard!$H$4),OR(Dashboard!$L$4="All",Data!$W185=Dashboard!$L$4))</f>
        <v>1</v>
      </c>
    </row>
    <row r="186" spans="1:35" x14ac:dyDescent="0.25">
      <c r="A186" t="s">
        <v>300</v>
      </c>
      <c r="B186" s="1">
        <v>46070</v>
      </c>
      <c r="C186" s="2">
        <v>-0.65486111111111112</v>
      </c>
      <c r="D186" t="s">
        <v>50</v>
      </c>
      <c r="E186" t="s">
        <v>108</v>
      </c>
      <c r="F186" t="s">
        <v>91</v>
      </c>
      <c r="G186" t="s">
        <v>64</v>
      </c>
      <c r="H186">
        <v>4.9000000000000004</v>
      </c>
      <c r="I186">
        <v>51</v>
      </c>
      <c r="J186">
        <v>40</v>
      </c>
      <c r="K186">
        <v>694</v>
      </c>
      <c r="L186">
        <v>23</v>
      </c>
      <c r="M186">
        <v>55</v>
      </c>
      <c r="N186" t="s">
        <v>54</v>
      </c>
      <c r="O186">
        <v>5</v>
      </c>
      <c r="P186" t="s">
        <v>41</v>
      </c>
      <c r="Q186" t="s">
        <v>73</v>
      </c>
      <c r="R186">
        <v>60</v>
      </c>
      <c r="S186" t="s">
        <v>127</v>
      </c>
      <c r="T186" t="s">
        <v>44</v>
      </c>
      <c r="U186">
        <v>2026</v>
      </c>
      <c r="V186">
        <v>2</v>
      </c>
      <c r="W186" t="s">
        <v>45</v>
      </c>
      <c r="X186">
        <v>1</v>
      </c>
      <c r="Y186">
        <v>17</v>
      </c>
      <c r="Z186">
        <v>4</v>
      </c>
      <c r="AA186">
        <v>8</v>
      </c>
      <c r="AB186" t="s">
        <v>44</v>
      </c>
      <c r="AC186">
        <v>662</v>
      </c>
      <c r="AD186">
        <v>9.6078431372549025E-2</v>
      </c>
      <c r="AE186" t="s">
        <v>77</v>
      </c>
      <c r="AF186" t="s">
        <v>59</v>
      </c>
      <c r="AG186">
        <v>11</v>
      </c>
      <c r="AH186" t="s">
        <v>68</v>
      </c>
      <c r="AI186">
        <f>--AND(OR(Dashboard!$B$4="All",Data!$E186=Dashboard!$B$4),OR(Dashboard!$D$4="All",Data!$D186=Dashboard!$D$4),OR(Dashboard!$F$4="All",Data!$F186=Dashboard!$F$4),OR(Dashboard!$J$4="All",Data!$G186=Dashboard!$J$4),OR(Dashboard!$H$4="All",Data!$N186=Dashboard!$H$4),OR(Dashboard!$L$4="All",Data!$W186=Dashboard!$L$4))</f>
        <v>1</v>
      </c>
    </row>
    <row r="187" spans="1:35" x14ac:dyDescent="0.25">
      <c r="A187" t="s">
        <v>301</v>
      </c>
      <c r="B187" s="1">
        <v>46183</v>
      </c>
      <c r="C187" s="2">
        <v>-0.1055555555555555</v>
      </c>
      <c r="D187" t="s">
        <v>61</v>
      </c>
      <c r="E187" t="s">
        <v>140</v>
      </c>
      <c r="F187" t="s">
        <v>104</v>
      </c>
      <c r="G187" t="s">
        <v>111</v>
      </c>
      <c r="H187">
        <v>10.3</v>
      </c>
      <c r="I187">
        <v>56</v>
      </c>
      <c r="J187">
        <v>45</v>
      </c>
      <c r="K187">
        <v>1094</v>
      </c>
      <c r="L187">
        <v>27</v>
      </c>
      <c r="M187">
        <v>117</v>
      </c>
      <c r="N187" t="s">
        <v>65</v>
      </c>
      <c r="O187">
        <v>4</v>
      </c>
      <c r="P187" t="s">
        <v>41</v>
      </c>
      <c r="Q187" t="s">
        <v>42</v>
      </c>
      <c r="R187">
        <v>28</v>
      </c>
      <c r="S187" t="s">
        <v>55</v>
      </c>
      <c r="T187" t="s">
        <v>56</v>
      </c>
      <c r="U187">
        <v>2026</v>
      </c>
      <c r="V187">
        <v>6</v>
      </c>
      <c r="W187" t="s">
        <v>120</v>
      </c>
      <c r="X187">
        <v>2</v>
      </c>
      <c r="Y187">
        <v>10</v>
      </c>
      <c r="Z187">
        <v>2</v>
      </c>
      <c r="AA187">
        <v>21</v>
      </c>
      <c r="AB187" t="s">
        <v>82</v>
      </c>
      <c r="AC187">
        <v>1004</v>
      </c>
      <c r="AD187">
        <v>0.18392857142857141</v>
      </c>
      <c r="AE187" t="s">
        <v>46</v>
      </c>
      <c r="AF187" t="s">
        <v>67</v>
      </c>
      <c r="AG187">
        <v>11</v>
      </c>
      <c r="AH187" t="s">
        <v>68</v>
      </c>
      <c r="AI187">
        <f>--AND(OR(Dashboard!$B$4="All",Data!$E187=Dashboard!$B$4),OR(Dashboard!$D$4="All",Data!$D187=Dashboard!$D$4),OR(Dashboard!$F$4="All",Data!$F187=Dashboard!$F$4),OR(Dashboard!$J$4="All",Data!$G187=Dashboard!$J$4),OR(Dashboard!$H$4="All",Data!$N187=Dashboard!$H$4),OR(Dashboard!$L$4="All",Data!$W187=Dashboard!$L$4))</f>
        <v>1</v>
      </c>
    </row>
    <row r="188" spans="1:35" x14ac:dyDescent="0.25">
      <c r="A188" t="s">
        <v>302</v>
      </c>
      <c r="B188" s="1">
        <v>46179</v>
      </c>
      <c r="C188" s="2">
        <v>-0.60069444444444442</v>
      </c>
      <c r="D188" t="s">
        <v>122</v>
      </c>
      <c r="E188" t="s">
        <v>131</v>
      </c>
      <c r="F188" t="s">
        <v>38</v>
      </c>
      <c r="G188" t="s">
        <v>111</v>
      </c>
      <c r="H188">
        <v>11</v>
      </c>
      <c r="I188">
        <v>45</v>
      </c>
      <c r="J188">
        <v>37</v>
      </c>
      <c r="K188">
        <v>663</v>
      </c>
      <c r="L188">
        <v>32</v>
      </c>
      <c r="M188">
        <v>165</v>
      </c>
      <c r="N188" t="s">
        <v>40</v>
      </c>
      <c r="O188">
        <v>5</v>
      </c>
      <c r="P188" t="s">
        <v>41</v>
      </c>
      <c r="Q188" t="s">
        <v>73</v>
      </c>
      <c r="R188">
        <v>19</v>
      </c>
      <c r="S188" t="s">
        <v>81</v>
      </c>
      <c r="T188" t="s">
        <v>44</v>
      </c>
      <c r="U188">
        <v>2026</v>
      </c>
      <c r="V188">
        <v>6</v>
      </c>
      <c r="W188" t="s">
        <v>120</v>
      </c>
      <c r="X188">
        <v>2</v>
      </c>
      <c r="Y188">
        <v>6</v>
      </c>
      <c r="Z188">
        <v>1</v>
      </c>
      <c r="AA188">
        <v>9</v>
      </c>
      <c r="AB188" t="s">
        <v>44</v>
      </c>
      <c r="AC188">
        <v>530</v>
      </c>
      <c r="AD188">
        <v>0.24444444444444441</v>
      </c>
      <c r="AE188" t="s">
        <v>77</v>
      </c>
      <c r="AF188" t="s">
        <v>114</v>
      </c>
      <c r="AG188">
        <v>8</v>
      </c>
      <c r="AH188" t="s">
        <v>68</v>
      </c>
      <c r="AI188">
        <f>--AND(OR(Dashboard!$B$4="All",Data!$E188=Dashboard!$B$4),OR(Dashboard!$D$4="All",Data!$D188=Dashboard!$D$4),OR(Dashboard!$F$4="All",Data!$F188=Dashboard!$F$4),OR(Dashboard!$J$4="All",Data!$G188=Dashboard!$J$4),OR(Dashboard!$H$4="All",Data!$N188=Dashboard!$H$4),OR(Dashboard!$L$4="All",Data!$W188=Dashboard!$L$4))</f>
        <v>1</v>
      </c>
    </row>
    <row r="189" spans="1:35" x14ac:dyDescent="0.25">
      <c r="A189" t="s">
        <v>303</v>
      </c>
      <c r="B189" s="1">
        <v>46157</v>
      </c>
      <c r="C189" s="2">
        <v>-0.58611111111111114</v>
      </c>
      <c r="D189" t="s">
        <v>122</v>
      </c>
      <c r="E189" t="s">
        <v>71</v>
      </c>
      <c r="F189" t="s">
        <v>143</v>
      </c>
      <c r="G189" t="s">
        <v>64</v>
      </c>
      <c r="H189">
        <v>1.9</v>
      </c>
      <c r="I189">
        <v>44</v>
      </c>
      <c r="J189">
        <v>43</v>
      </c>
      <c r="K189">
        <v>676</v>
      </c>
      <c r="L189">
        <v>28</v>
      </c>
      <c r="M189">
        <v>50</v>
      </c>
      <c r="N189" t="s">
        <v>40</v>
      </c>
      <c r="O189">
        <v>1</v>
      </c>
      <c r="P189" t="s">
        <v>41</v>
      </c>
      <c r="Q189" t="s">
        <v>42</v>
      </c>
      <c r="R189">
        <v>41</v>
      </c>
      <c r="S189" t="s">
        <v>43</v>
      </c>
      <c r="T189" t="s">
        <v>44</v>
      </c>
      <c r="U189">
        <v>2026</v>
      </c>
      <c r="V189">
        <v>5</v>
      </c>
      <c r="W189" t="s">
        <v>88</v>
      </c>
      <c r="X189">
        <v>2</v>
      </c>
      <c r="Y189">
        <v>15</v>
      </c>
      <c r="Z189">
        <v>3</v>
      </c>
      <c r="AA189">
        <v>9</v>
      </c>
      <c r="AB189" t="s">
        <v>44</v>
      </c>
      <c r="AC189">
        <v>654</v>
      </c>
      <c r="AD189">
        <v>4.3181818181818182E-2</v>
      </c>
      <c r="AE189" t="s">
        <v>58</v>
      </c>
      <c r="AF189" t="s">
        <v>47</v>
      </c>
      <c r="AG189">
        <v>1</v>
      </c>
      <c r="AH189" t="s">
        <v>68</v>
      </c>
      <c r="AI189">
        <f>--AND(OR(Dashboard!$B$4="All",Data!$E189=Dashboard!$B$4),OR(Dashboard!$D$4="All",Data!$D189=Dashboard!$D$4),OR(Dashboard!$F$4="All",Data!$F189=Dashboard!$F$4),OR(Dashboard!$J$4="All",Data!$G189=Dashboard!$J$4),OR(Dashboard!$H$4="All",Data!$N189=Dashboard!$H$4),OR(Dashboard!$L$4="All",Data!$W189=Dashboard!$L$4))</f>
        <v>1</v>
      </c>
    </row>
    <row r="190" spans="1:35" x14ac:dyDescent="0.25">
      <c r="A190" t="s">
        <v>304</v>
      </c>
      <c r="B190" s="1">
        <v>46197</v>
      </c>
      <c r="C190" s="2">
        <v>-0.1791666666666667</v>
      </c>
      <c r="D190" t="s">
        <v>156</v>
      </c>
      <c r="E190" t="s">
        <v>108</v>
      </c>
      <c r="F190" t="s">
        <v>143</v>
      </c>
      <c r="G190" t="s">
        <v>105</v>
      </c>
      <c r="H190">
        <v>4.9000000000000004</v>
      </c>
      <c r="I190">
        <v>33</v>
      </c>
      <c r="J190">
        <v>31</v>
      </c>
      <c r="K190">
        <v>813</v>
      </c>
      <c r="L190">
        <v>41</v>
      </c>
      <c r="M190">
        <v>76</v>
      </c>
      <c r="N190" t="s">
        <v>40</v>
      </c>
      <c r="O190">
        <v>1</v>
      </c>
      <c r="P190" t="s">
        <v>41</v>
      </c>
      <c r="Q190" t="s">
        <v>73</v>
      </c>
      <c r="R190">
        <v>20</v>
      </c>
      <c r="S190" t="s">
        <v>55</v>
      </c>
      <c r="T190" t="s">
        <v>56</v>
      </c>
      <c r="U190">
        <v>2026</v>
      </c>
      <c r="V190">
        <v>6</v>
      </c>
      <c r="W190" t="s">
        <v>120</v>
      </c>
      <c r="X190">
        <v>2</v>
      </c>
      <c r="Y190">
        <v>24</v>
      </c>
      <c r="Z190">
        <v>4</v>
      </c>
      <c r="AA190">
        <v>19</v>
      </c>
      <c r="AB190" t="s">
        <v>82</v>
      </c>
      <c r="AC190">
        <v>778</v>
      </c>
      <c r="AD190">
        <v>0.1484848484848485</v>
      </c>
      <c r="AE190" t="s">
        <v>58</v>
      </c>
      <c r="AF190" t="s">
        <v>114</v>
      </c>
      <c r="AG190">
        <v>2</v>
      </c>
      <c r="AH190" t="s">
        <v>68</v>
      </c>
      <c r="AI190">
        <f>--AND(OR(Dashboard!$B$4="All",Data!$E190=Dashboard!$B$4),OR(Dashboard!$D$4="All",Data!$D190=Dashboard!$D$4),OR(Dashboard!$F$4="All",Data!$F190=Dashboard!$F$4),OR(Dashboard!$J$4="All",Data!$G190=Dashboard!$J$4),OR(Dashboard!$H$4="All",Data!$N190=Dashboard!$H$4),OR(Dashboard!$L$4="All",Data!$W190=Dashboard!$L$4))</f>
        <v>1</v>
      </c>
    </row>
    <row r="191" spans="1:35" x14ac:dyDescent="0.25">
      <c r="A191" t="s">
        <v>305</v>
      </c>
      <c r="B191" s="1">
        <v>46091</v>
      </c>
      <c r="C191" s="2">
        <v>-0.44513888888888892</v>
      </c>
      <c r="D191" t="s">
        <v>156</v>
      </c>
      <c r="E191" t="s">
        <v>129</v>
      </c>
      <c r="F191" t="s">
        <v>72</v>
      </c>
      <c r="G191" t="s">
        <v>105</v>
      </c>
      <c r="H191">
        <v>10.9</v>
      </c>
      <c r="I191">
        <v>42</v>
      </c>
      <c r="J191">
        <v>28</v>
      </c>
      <c r="K191">
        <v>958</v>
      </c>
      <c r="L191">
        <v>23</v>
      </c>
      <c r="M191">
        <v>86</v>
      </c>
      <c r="N191" t="s">
        <v>86</v>
      </c>
      <c r="O191">
        <v>3</v>
      </c>
      <c r="P191" t="s">
        <v>41</v>
      </c>
      <c r="Q191" t="s">
        <v>73</v>
      </c>
      <c r="R191">
        <v>19</v>
      </c>
      <c r="S191" t="s">
        <v>127</v>
      </c>
      <c r="T191" t="s">
        <v>97</v>
      </c>
      <c r="U191">
        <v>2026</v>
      </c>
      <c r="V191">
        <v>3</v>
      </c>
      <c r="W191" t="s">
        <v>66</v>
      </c>
      <c r="X191">
        <v>1</v>
      </c>
      <c r="Y191">
        <v>10</v>
      </c>
      <c r="Z191">
        <v>3</v>
      </c>
      <c r="AA191">
        <v>13</v>
      </c>
      <c r="AB191" t="s">
        <v>76</v>
      </c>
      <c r="AC191">
        <v>895</v>
      </c>
      <c r="AD191">
        <v>0.25952380952380949</v>
      </c>
      <c r="AE191" t="s">
        <v>109</v>
      </c>
      <c r="AF191" t="s">
        <v>114</v>
      </c>
      <c r="AG191">
        <v>14</v>
      </c>
      <c r="AH191" t="s">
        <v>68</v>
      </c>
      <c r="AI191">
        <f>--AND(OR(Dashboard!$B$4="All",Data!$E191=Dashboard!$B$4),OR(Dashboard!$D$4="All",Data!$D191=Dashboard!$D$4),OR(Dashboard!$F$4="All",Data!$F191=Dashboard!$F$4),OR(Dashboard!$J$4="All",Data!$G191=Dashboard!$J$4),OR(Dashboard!$H$4="All",Data!$N191=Dashboard!$H$4),OR(Dashboard!$L$4="All",Data!$W191=Dashboard!$L$4))</f>
        <v>1</v>
      </c>
    </row>
    <row r="192" spans="1:35" x14ac:dyDescent="0.25">
      <c r="A192" t="s">
        <v>306</v>
      </c>
      <c r="B192" s="1">
        <v>46093</v>
      </c>
      <c r="C192" s="2">
        <v>-0.4291666666666667</v>
      </c>
      <c r="D192" t="s">
        <v>70</v>
      </c>
      <c r="E192" t="s">
        <v>51</v>
      </c>
      <c r="F192" t="s">
        <v>63</v>
      </c>
      <c r="G192" t="s">
        <v>105</v>
      </c>
      <c r="H192">
        <v>9.3000000000000007</v>
      </c>
      <c r="I192">
        <v>49</v>
      </c>
      <c r="J192">
        <v>43</v>
      </c>
      <c r="K192">
        <v>591</v>
      </c>
      <c r="L192">
        <v>25</v>
      </c>
      <c r="M192">
        <v>165</v>
      </c>
      <c r="N192" t="s">
        <v>65</v>
      </c>
      <c r="O192">
        <v>3</v>
      </c>
      <c r="P192" t="s">
        <v>41</v>
      </c>
      <c r="Q192" t="s">
        <v>42</v>
      </c>
      <c r="R192">
        <v>35</v>
      </c>
      <c r="S192" t="s">
        <v>87</v>
      </c>
      <c r="T192" t="s">
        <v>97</v>
      </c>
      <c r="U192">
        <v>2026</v>
      </c>
      <c r="V192">
        <v>3</v>
      </c>
      <c r="W192" t="s">
        <v>66</v>
      </c>
      <c r="X192">
        <v>1</v>
      </c>
      <c r="Y192">
        <v>12</v>
      </c>
      <c r="Z192">
        <v>3</v>
      </c>
      <c r="AA192">
        <v>13</v>
      </c>
      <c r="AB192" t="s">
        <v>76</v>
      </c>
      <c r="AC192">
        <v>451</v>
      </c>
      <c r="AD192">
        <v>0.18979591836734699</v>
      </c>
      <c r="AE192" t="s">
        <v>109</v>
      </c>
      <c r="AF192" t="s">
        <v>67</v>
      </c>
      <c r="AG192">
        <v>6</v>
      </c>
      <c r="AH192" t="s">
        <v>68</v>
      </c>
      <c r="AI192">
        <f>--AND(OR(Dashboard!$B$4="All",Data!$E192=Dashboard!$B$4),OR(Dashboard!$D$4="All",Data!$D192=Dashboard!$D$4),OR(Dashboard!$F$4="All",Data!$F192=Dashboard!$F$4),OR(Dashboard!$J$4="All",Data!$G192=Dashboard!$J$4),OR(Dashboard!$H$4="All",Data!$N192=Dashboard!$H$4),OR(Dashboard!$L$4="All",Data!$W192=Dashboard!$L$4))</f>
        <v>1</v>
      </c>
    </row>
    <row r="193" spans="1:35" x14ac:dyDescent="0.25">
      <c r="A193" t="s">
        <v>307</v>
      </c>
      <c r="B193" s="1">
        <v>46094</v>
      </c>
      <c r="C193" s="2">
        <v>-0.52847222222222223</v>
      </c>
      <c r="D193" t="s">
        <v>50</v>
      </c>
      <c r="E193" t="s">
        <v>100</v>
      </c>
      <c r="F193" t="s">
        <v>63</v>
      </c>
      <c r="G193" t="s">
        <v>119</v>
      </c>
      <c r="H193">
        <v>2.2999999999999998</v>
      </c>
      <c r="I193">
        <v>44</v>
      </c>
      <c r="J193">
        <v>24</v>
      </c>
      <c r="K193">
        <v>609</v>
      </c>
      <c r="L193">
        <v>37</v>
      </c>
      <c r="M193">
        <v>113</v>
      </c>
      <c r="N193" t="s">
        <v>65</v>
      </c>
      <c r="O193">
        <v>2</v>
      </c>
      <c r="P193" t="s">
        <v>41</v>
      </c>
      <c r="Q193" t="s">
        <v>73</v>
      </c>
      <c r="R193">
        <v>26</v>
      </c>
      <c r="S193" t="s">
        <v>43</v>
      </c>
      <c r="T193" t="s">
        <v>75</v>
      </c>
      <c r="U193">
        <v>2026</v>
      </c>
      <c r="V193">
        <v>3</v>
      </c>
      <c r="W193" t="s">
        <v>66</v>
      </c>
      <c r="X193">
        <v>1</v>
      </c>
      <c r="Y193">
        <v>13</v>
      </c>
      <c r="Z193">
        <v>3</v>
      </c>
      <c r="AA193">
        <v>11</v>
      </c>
      <c r="AB193" t="s">
        <v>76</v>
      </c>
      <c r="AC193">
        <v>533</v>
      </c>
      <c r="AD193">
        <v>5.2272727272727269E-2</v>
      </c>
      <c r="AE193" t="s">
        <v>58</v>
      </c>
      <c r="AF193" t="s">
        <v>67</v>
      </c>
      <c r="AG193">
        <v>20</v>
      </c>
      <c r="AH193" t="s">
        <v>68</v>
      </c>
      <c r="AI193">
        <f>--AND(OR(Dashboard!$B$4="All",Data!$E193=Dashboard!$B$4),OR(Dashboard!$D$4="All",Data!$D193=Dashboard!$D$4),OR(Dashboard!$F$4="All",Data!$F193=Dashboard!$F$4),OR(Dashboard!$J$4="All",Data!$G193=Dashboard!$J$4),OR(Dashboard!$H$4="All",Data!$N193=Dashboard!$H$4),OR(Dashboard!$L$4="All",Data!$W193=Dashboard!$L$4))</f>
        <v>1</v>
      </c>
    </row>
    <row r="194" spans="1:35" x14ac:dyDescent="0.25">
      <c r="A194" t="s">
        <v>308</v>
      </c>
      <c r="B194" s="1">
        <v>46198</v>
      </c>
      <c r="C194" s="2">
        <v>-0.18263888888888891</v>
      </c>
      <c r="D194" t="s">
        <v>122</v>
      </c>
      <c r="E194" t="s">
        <v>140</v>
      </c>
      <c r="F194" t="s">
        <v>52</v>
      </c>
      <c r="G194" t="s">
        <v>119</v>
      </c>
      <c r="H194">
        <v>5.2</v>
      </c>
      <c r="I194">
        <v>31</v>
      </c>
      <c r="J194">
        <v>29</v>
      </c>
      <c r="K194">
        <v>612</v>
      </c>
      <c r="L194">
        <v>25</v>
      </c>
      <c r="M194">
        <v>64</v>
      </c>
      <c r="N194" t="s">
        <v>54</v>
      </c>
      <c r="O194">
        <v>5</v>
      </c>
      <c r="P194" t="s">
        <v>41</v>
      </c>
      <c r="Q194" t="s">
        <v>73</v>
      </c>
      <c r="R194">
        <v>19</v>
      </c>
      <c r="S194" t="s">
        <v>87</v>
      </c>
      <c r="T194" t="s">
        <v>56</v>
      </c>
      <c r="U194">
        <v>2026</v>
      </c>
      <c r="V194">
        <v>6</v>
      </c>
      <c r="W194" t="s">
        <v>120</v>
      </c>
      <c r="X194">
        <v>2</v>
      </c>
      <c r="Y194">
        <v>25</v>
      </c>
      <c r="Z194">
        <v>4</v>
      </c>
      <c r="AA194">
        <v>19</v>
      </c>
      <c r="AB194" t="s">
        <v>82</v>
      </c>
      <c r="AC194">
        <v>573</v>
      </c>
      <c r="AD194">
        <v>0.16774193548387101</v>
      </c>
      <c r="AE194" t="s">
        <v>77</v>
      </c>
      <c r="AF194" t="s">
        <v>114</v>
      </c>
      <c r="AG194">
        <v>2</v>
      </c>
      <c r="AH194" t="s">
        <v>68</v>
      </c>
      <c r="AI194">
        <f>--AND(OR(Dashboard!$B$4="All",Data!$E194=Dashboard!$B$4),OR(Dashboard!$D$4="All",Data!$D194=Dashboard!$D$4),OR(Dashboard!$F$4="All",Data!$F194=Dashboard!$F$4),OR(Dashboard!$J$4="All",Data!$G194=Dashboard!$J$4),OR(Dashboard!$H$4="All",Data!$N194=Dashboard!$H$4),OR(Dashboard!$L$4="All",Data!$W194=Dashboard!$L$4))</f>
        <v>1</v>
      </c>
    </row>
    <row r="195" spans="1:35" x14ac:dyDescent="0.25">
      <c r="A195" t="s">
        <v>309</v>
      </c>
      <c r="B195" s="1">
        <v>46118</v>
      </c>
      <c r="C195" s="2">
        <v>-5.6944444444444457E-2</v>
      </c>
      <c r="D195" t="s">
        <v>122</v>
      </c>
      <c r="E195" t="s">
        <v>51</v>
      </c>
      <c r="F195" t="s">
        <v>72</v>
      </c>
      <c r="G195" t="s">
        <v>64</v>
      </c>
      <c r="H195">
        <v>6</v>
      </c>
      <c r="I195">
        <v>28</v>
      </c>
      <c r="J195">
        <v>27</v>
      </c>
      <c r="K195">
        <v>802</v>
      </c>
      <c r="L195">
        <v>34</v>
      </c>
      <c r="M195">
        <v>114</v>
      </c>
      <c r="N195" t="s">
        <v>101</v>
      </c>
      <c r="O195">
        <v>2</v>
      </c>
      <c r="P195" t="s">
        <v>41</v>
      </c>
      <c r="Q195" t="s">
        <v>73</v>
      </c>
      <c r="R195">
        <v>40</v>
      </c>
      <c r="S195" t="s">
        <v>74</v>
      </c>
      <c r="T195" t="s">
        <v>75</v>
      </c>
      <c r="U195">
        <v>2026</v>
      </c>
      <c r="V195">
        <v>4</v>
      </c>
      <c r="W195" t="s">
        <v>113</v>
      </c>
      <c r="X195">
        <v>2</v>
      </c>
      <c r="Y195">
        <v>6</v>
      </c>
      <c r="Z195">
        <v>2</v>
      </c>
      <c r="AA195">
        <v>22</v>
      </c>
      <c r="AB195" t="s">
        <v>82</v>
      </c>
      <c r="AC195">
        <v>722</v>
      </c>
      <c r="AD195">
        <v>0.2142857142857143</v>
      </c>
      <c r="AE195" t="s">
        <v>58</v>
      </c>
      <c r="AF195" t="s">
        <v>47</v>
      </c>
      <c r="AG195">
        <v>1</v>
      </c>
      <c r="AH195" t="s">
        <v>68</v>
      </c>
      <c r="AI195">
        <f>--AND(OR(Dashboard!$B$4="All",Data!$E195=Dashboard!$B$4),OR(Dashboard!$D$4="All",Data!$D195=Dashboard!$D$4),OR(Dashboard!$F$4="All",Data!$F195=Dashboard!$F$4),OR(Dashboard!$J$4="All",Data!$G195=Dashboard!$J$4),OR(Dashboard!$H$4="All",Data!$N195=Dashboard!$H$4),OR(Dashboard!$L$4="All",Data!$W195=Dashboard!$L$4))</f>
        <v>1</v>
      </c>
    </row>
    <row r="196" spans="1:35" x14ac:dyDescent="0.25">
      <c r="A196" t="s">
        <v>310</v>
      </c>
      <c r="B196" s="1">
        <v>46084</v>
      </c>
      <c r="C196" s="2">
        <v>-0.56458333333333333</v>
      </c>
      <c r="D196" t="s">
        <v>90</v>
      </c>
      <c r="E196" t="s">
        <v>37</v>
      </c>
      <c r="F196" t="s">
        <v>63</v>
      </c>
      <c r="G196" t="s">
        <v>39</v>
      </c>
      <c r="H196">
        <v>1.3</v>
      </c>
      <c r="I196">
        <v>37</v>
      </c>
      <c r="J196">
        <v>32</v>
      </c>
      <c r="K196">
        <v>1078</v>
      </c>
      <c r="L196">
        <v>59</v>
      </c>
      <c r="M196">
        <v>114</v>
      </c>
      <c r="N196" t="s">
        <v>86</v>
      </c>
      <c r="O196">
        <v>1</v>
      </c>
      <c r="P196" t="s">
        <v>41</v>
      </c>
      <c r="Q196" t="s">
        <v>73</v>
      </c>
      <c r="R196">
        <v>36</v>
      </c>
      <c r="S196" t="s">
        <v>127</v>
      </c>
      <c r="T196" t="s">
        <v>44</v>
      </c>
      <c r="U196">
        <v>2026</v>
      </c>
      <c r="V196">
        <v>3</v>
      </c>
      <c r="W196" t="s">
        <v>66</v>
      </c>
      <c r="X196">
        <v>1</v>
      </c>
      <c r="Y196">
        <v>3</v>
      </c>
      <c r="Z196">
        <v>2</v>
      </c>
      <c r="AA196">
        <v>10</v>
      </c>
      <c r="AB196" t="s">
        <v>76</v>
      </c>
      <c r="AC196">
        <v>1023</v>
      </c>
      <c r="AD196">
        <v>3.5135135135135137E-2</v>
      </c>
      <c r="AE196" t="s">
        <v>58</v>
      </c>
      <c r="AF196" t="s">
        <v>47</v>
      </c>
      <c r="AG196">
        <v>5</v>
      </c>
      <c r="AH196" t="s">
        <v>68</v>
      </c>
      <c r="AI196">
        <f>--AND(OR(Dashboard!$B$4="All",Data!$E196=Dashboard!$B$4),OR(Dashboard!$D$4="All",Data!$D196=Dashboard!$D$4),OR(Dashboard!$F$4="All",Data!$F196=Dashboard!$F$4),OR(Dashboard!$J$4="All",Data!$G196=Dashboard!$J$4),OR(Dashboard!$H$4="All",Data!$N196=Dashboard!$H$4),OR(Dashboard!$L$4="All",Data!$W196=Dashboard!$L$4))</f>
        <v>1</v>
      </c>
    </row>
    <row r="197" spans="1:35" x14ac:dyDescent="0.25">
      <c r="A197" t="s">
        <v>311</v>
      </c>
      <c r="B197" s="1">
        <v>46039</v>
      </c>
      <c r="C197" s="2">
        <v>-0.2944444444444444</v>
      </c>
      <c r="D197" t="s">
        <v>84</v>
      </c>
      <c r="E197" t="s">
        <v>71</v>
      </c>
      <c r="F197" t="s">
        <v>38</v>
      </c>
      <c r="G197" t="s">
        <v>119</v>
      </c>
      <c r="H197">
        <v>7</v>
      </c>
      <c r="I197">
        <v>44</v>
      </c>
      <c r="J197">
        <v>33</v>
      </c>
      <c r="K197">
        <v>543</v>
      </c>
      <c r="L197">
        <v>45</v>
      </c>
      <c r="M197">
        <v>7</v>
      </c>
      <c r="N197" t="s">
        <v>86</v>
      </c>
      <c r="O197">
        <v>1</v>
      </c>
      <c r="P197" t="s">
        <v>41</v>
      </c>
      <c r="Q197" t="s">
        <v>42</v>
      </c>
      <c r="R197">
        <v>31</v>
      </c>
      <c r="S197" t="s">
        <v>81</v>
      </c>
      <c r="T197" t="s">
        <v>75</v>
      </c>
      <c r="U197">
        <v>2026</v>
      </c>
      <c r="V197">
        <v>1</v>
      </c>
      <c r="W197" t="s">
        <v>102</v>
      </c>
      <c r="X197">
        <v>1</v>
      </c>
      <c r="Y197">
        <v>17</v>
      </c>
      <c r="Z197">
        <v>3</v>
      </c>
      <c r="AA197">
        <v>16</v>
      </c>
      <c r="AB197" t="s">
        <v>57</v>
      </c>
      <c r="AC197">
        <v>581</v>
      </c>
      <c r="AD197">
        <v>0.15909090909090909</v>
      </c>
      <c r="AE197" t="s">
        <v>58</v>
      </c>
      <c r="AF197" t="s">
        <v>67</v>
      </c>
      <c r="AG197">
        <v>11</v>
      </c>
      <c r="AH197" t="s">
        <v>68</v>
      </c>
      <c r="AI197">
        <f>--AND(OR(Dashboard!$B$4="All",Data!$E197=Dashboard!$B$4),OR(Dashboard!$D$4="All",Data!$D197=Dashboard!$D$4),OR(Dashboard!$F$4="All",Data!$F197=Dashboard!$F$4),OR(Dashboard!$J$4="All",Data!$G197=Dashboard!$J$4),OR(Dashboard!$H$4="All",Data!$N197=Dashboard!$H$4),OR(Dashboard!$L$4="All",Data!$W197=Dashboard!$L$4))</f>
        <v>1</v>
      </c>
    </row>
    <row r="198" spans="1:35" x14ac:dyDescent="0.25">
      <c r="A198" t="s">
        <v>312</v>
      </c>
      <c r="B198" s="1">
        <v>46195</v>
      </c>
      <c r="C198" s="2">
        <v>-0.39236111111111122</v>
      </c>
      <c r="D198" t="s">
        <v>134</v>
      </c>
      <c r="E198" t="s">
        <v>71</v>
      </c>
      <c r="F198" t="s">
        <v>72</v>
      </c>
      <c r="G198" t="s">
        <v>53</v>
      </c>
      <c r="H198">
        <v>5</v>
      </c>
      <c r="I198">
        <v>49</v>
      </c>
      <c r="J198">
        <v>37</v>
      </c>
      <c r="K198">
        <v>578</v>
      </c>
      <c r="L198">
        <v>47</v>
      </c>
      <c r="M198">
        <v>131</v>
      </c>
      <c r="N198" t="s">
        <v>40</v>
      </c>
      <c r="O198">
        <v>5</v>
      </c>
      <c r="P198" t="s">
        <v>41</v>
      </c>
      <c r="Q198" t="s">
        <v>73</v>
      </c>
      <c r="R198">
        <v>24</v>
      </c>
      <c r="S198" t="s">
        <v>74</v>
      </c>
      <c r="T198" t="s">
        <v>97</v>
      </c>
      <c r="U198">
        <v>2026</v>
      </c>
      <c r="V198">
        <v>6</v>
      </c>
      <c r="W198" t="s">
        <v>120</v>
      </c>
      <c r="X198">
        <v>2</v>
      </c>
      <c r="Y198">
        <v>22</v>
      </c>
      <c r="Z198">
        <v>4</v>
      </c>
      <c r="AA198">
        <v>14</v>
      </c>
      <c r="AB198" t="s">
        <v>76</v>
      </c>
      <c r="AC198">
        <v>494</v>
      </c>
      <c r="AD198">
        <v>0.1020408163265306</v>
      </c>
      <c r="AE198" t="s">
        <v>77</v>
      </c>
      <c r="AF198" t="s">
        <v>114</v>
      </c>
      <c r="AG198">
        <v>12</v>
      </c>
      <c r="AH198" t="s">
        <v>68</v>
      </c>
      <c r="AI198">
        <f>--AND(OR(Dashboard!$B$4="All",Data!$E198=Dashboard!$B$4),OR(Dashboard!$D$4="All",Data!$D198=Dashboard!$D$4),OR(Dashboard!$F$4="All",Data!$F198=Dashboard!$F$4),OR(Dashboard!$J$4="All",Data!$G198=Dashboard!$J$4),OR(Dashboard!$H$4="All",Data!$N198=Dashboard!$H$4),OR(Dashboard!$L$4="All",Data!$W198=Dashboard!$L$4))</f>
        <v>1</v>
      </c>
    </row>
    <row r="199" spans="1:35" x14ac:dyDescent="0.25">
      <c r="A199" t="s">
        <v>313</v>
      </c>
      <c r="B199" s="1">
        <v>46184</v>
      </c>
      <c r="C199" s="2">
        <v>-0.65069444444444446</v>
      </c>
      <c r="D199" t="s">
        <v>90</v>
      </c>
      <c r="E199" t="s">
        <v>100</v>
      </c>
      <c r="F199" t="s">
        <v>72</v>
      </c>
      <c r="G199" t="s">
        <v>111</v>
      </c>
      <c r="H199">
        <v>7.2</v>
      </c>
      <c r="I199">
        <v>39</v>
      </c>
      <c r="J199">
        <v>36</v>
      </c>
      <c r="K199">
        <v>1080</v>
      </c>
      <c r="L199">
        <v>53</v>
      </c>
      <c r="M199">
        <v>130</v>
      </c>
      <c r="N199" t="s">
        <v>86</v>
      </c>
      <c r="O199">
        <v>2</v>
      </c>
      <c r="P199" t="s">
        <v>41</v>
      </c>
      <c r="Q199" t="s">
        <v>73</v>
      </c>
      <c r="R199">
        <v>45</v>
      </c>
      <c r="S199" t="s">
        <v>87</v>
      </c>
      <c r="T199" t="s">
        <v>44</v>
      </c>
      <c r="U199">
        <v>2026</v>
      </c>
      <c r="V199">
        <v>6</v>
      </c>
      <c r="W199" t="s">
        <v>120</v>
      </c>
      <c r="X199">
        <v>2</v>
      </c>
      <c r="Y199">
        <v>11</v>
      </c>
      <c r="Z199">
        <v>2</v>
      </c>
      <c r="AA199">
        <v>8</v>
      </c>
      <c r="AB199" t="s">
        <v>44</v>
      </c>
      <c r="AC199">
        <v>1003</v>
      </c>
      <c r="AD199">
        <v>0.1846153846153846</v>
      </c>
      <c r="AE199" t="s">
        <v>58</v>
      </c>
      <c r="AF199" t="s">
        <v>47</v>
      </c>
      <c r="AG199">
        <v>3</v>
      </c>
      <c r="AH199" t="s">
        <v>68</v>
      </c>
      <c r="AI199">
        <f>--AND(OR(Dashboard!$B$4="All",Data!$E199=Dashboard!$B$4),OR(Dashboard!$D$4="All",Data!$D199=Dashboard!$D$4),OR(Dashboard!$F$4="All",Data!$F199=Dashboard!$F$4),OR(Dashboard!$J$4="All",Data!$G199=Dashboard!$J$4),OR(Dashboard!$H$4="All",Data!$N199=Dashboard!$H$4),OR(Dashboard!$L$4="All",Data!$W199=Dashboard!$L$4))</f>
        <v>1</v>
      </c>
    </row>
    <row r="200" spans="1:35" x14ac:dyDescent="0.25">
      <c r="A200" t="s">
        <v>314</v>
      </c>
      <c r="B200" s="1">
        <v>46179</v>
      </c>
      <c r="C200" s="2">
        <v>-9.9999999999999978E-2</v>
      </c>
      <c r="D200" t="s">
        <v>134</v>
      </c>
      <c r="E200" t="s">
        <v>51</v>
      </c>
      <c r="F200" t="s">
        <v>85</v>
      </c>
      <c r="G200" t="s">
        <v>64</v>
      </c>
      <c r="H200">
        <v>12.3</v>
      </c>
      <c r="I200">
        <v>53</v>
      </c>
      <c r="J200">
        <v>34</v>
      </c>
      <c r="K200">
        <v>225</v>
      </c>
      <c r="L200">
        <v>42</v>
      </c>
      <c r="M200">
        <v>138</v>
      </c>
      <c r="N200" t="s">
        <v>86</v>
      </c>
      <c r="O200">
        <v>1</v>
      </c>
      <c r="P200" t="s">
        <v>41</v>
      </c>
      <c r="Q200" t="s">
        <v>73</v>
      </c>
      <c r="R200">
        <v>40</v>
      </c>
      <c r="S200" t="s">
        <v>81</v>
      </c>
      <c r="T200" t="s">
        <v>56</v>
      </c>
      <c r="U200">
        <v>2026</v>
      </c>
      <c r="V200">
        <v>6</v>
      </c>
      <c r="W200" t="s">
        <v>120</v>
      </c>
      <c r="X200">
        <v>2</v>
      </c>
      <c r="Y200">
        <v>6</v>
      </c>
      <c r="Z200">
        <v>1</v>
      </c>
      <c r="AA200">
        <v>21</v>
      </c>
      <c r="AB200" t="s">
        <v>82</v>
      </c>
      <c r="AC200">
        <v>129</v>
      </c>
      <c r="AD200">
        <v>0.23207547169811321</v>
      </c>
      <c r="AE200" t="s">
        <v>58</v>
      </c>
      <c r="AF200" t="s">
        <v>47</v>
      </c>
      <c r="AG200">
        <v>19</v>
      </c>
      <c r="AH200" t="s">
        <v>68</v>
      </c>
      <c r="AI200">
        <f>--AND(OR(Dashboard!$B$4="All",Data!$E200=Dashboard!$B$4),OR(Dashboard!$D$4="All",Data!$D200=Dashboard!$D$4),OR(Dashboard!$F$4="All",Data!$F200=Dashboard!$F$4),OR(Dashboard!$J$4="All",Data!$G200=Dashboard!$J$4),OR(Dashboard!$H$4="All",Data!$N200=Dashboard!$H$4),OR(Dashboard!$L$4="All",Data!$W200=Dashboard!$L$4))</f>
        <v>1</v>
      </c>
    </row>
    <row r="201" spans="1:35" x14ac:dyDescent="0.25">
      <c r="A201" t="s">
        <v>315</v>
      </c>
      <c r="B201" s="1">
        <v>46038</v>
      </c>
      <c r="C201" s="2">
        <v>-4.4444444444444398E-2</v>
      </c>
      <c r="D201" t="s">
        <v>156</v>
      </c>
      <c r="E201" t="s">
        <v>95</v>
      </c>
      <c r="F201" t="s">
        <v>80</v>
      </c>
      <c r="G201" t="s">
        <v>105</v>
      </c>
      <c r="H201">
        <v>14</v>
      </c>
      <c r="I201">
        <v>37</v>
      </c>
      <c r="J201">
        <v>31</v>
      </c>
      <c r="K201">
        <v>850</v>
      </c>
      <c r="L201">
        <v>60</v>
      </c>
      <c r="M201">
        <v>102</v>
      </c>
      <c r="N201" t="s">
        <v>40</v>
      </c>
      <c r="O201">
        <v>5</v>
      </c>
      <c r="P201" t="s">
        <v>41</v>
      </c>
      <c r="Q201" t="s">
        <v>73</v>
      </c>
      <c r="R201">
        <v>56</v>
      </c>
      <c r="S201" t="s">
        <v>43</v>
      </c>
      <c r="T201" t="s">
        <v>75</v>
      </c>
      <c r="U201">
        <v>2026</v>
      </c>
      <c r="V201">
        <v>1</v>
      </c>
      <c r="W201" t="s">
        <v>102</v>
      </c>
      <c r="X201">
        <v>1</v>
      </c>
      <c r="Y201">
        <v>16</v>
      </c>
      <c r="Z201">
        <v>3</v>
      </c>
      <c r="AA201">
        <v>22</v>
      </c>
      <c r="AB201" t="s">
        <v>82</v>
      </c>
      <c r="AC201">
        <v>808</v>
      </c>
      <c r="AD201">
        <v>0.3783783783783784</v>
      </c>
      <c r="AE201" t="s">
        <v>77</v>
      </c>
      <c r="AF201" t="s">
        <v>59</v>
      </c>
      <c r="AG201">
        <v>6</v>
      </c>
      <c r="AH201" t="s">
        <v>68</v>
      </c>
      <c r="AI201">
        <f>--AND(OR(Dashboard!$B$4="All",Data!$E201=Dashboard!$B$4),OR(Dashboard!$D$4="All",Data!$D201=Dashboard!$D$4),OR(Dashboard!$F$4="All",Data!$F201=Dashboard!$F$4),OR(Dashboard!$J$4="All",Data!$G201=Dashboard!$J$4),OR(Dashboard!$H$4="All",Data!$N201=Dashboard!$H$4),OR(Dashboard!$L$4="All",Data!$W201=Dashboard!$L$4))</f>
        <v>1</v>
      </c>
    </row>
    <row r="202" spans="1:35" x14ac:dyDescent="0.25">
      <c r="A202" t="s">
        <v>316</v>
      </c>
      <c r="B202" s="1">
        <v>46091</v>
      </c>
      <c r="C202" s="2">
        <v>-0.2027777777777777</v>
      </c>
      <c r="D202" t="s">
        <v>118</v>
      </c>
      <c r="E202" t="s">
        <v>51</v>
      </c>
      <c r="F202" t="s">
        <v>96</v>
      </c>
      <c r="G202" t="s">
        <v>119</v>
      </c>
      <c r="H202">
        <v>1</v>
      </c>
      <c r="I202">
        <v>46</v>
      </c>
      <c r="J202">
        <v>28</v>
      </c>
      <c r="K202">
        <v>217</v>
      </c>
      <c r="L202">
        <v>25</v>
      </c>
      <c r="M202">
        <v>11</v>
      </c>
      <c r="N202" t="s">
        <v>40</v>
      </c>
      <c r="O202">
        <v>1</v>
      </c>
      <c r="P202" t="s">
        <v>41</v>
      </c>
      <c r="Q202" t="s">
        <v>42</v>
      </c>
      <c r="R202">
        <v>34</v>
      </c>
      <c r="S202" t="s">
        <v>127</v>
      </c>
      <c r="T202" t="s">
        <v>56</v>
      </c>
      <c r="U202">
        <v>2026</v>
      </c>
      <c r="V202">
        <v>3</v>
      </c>
      <c r="W202" t="s">
        <v>66</v>
      </c>
      <c r="X202">
        <v>1</v>
      </c>
      <c r="Y202">
        <v>10</v>
      </c>
      <c r="Z202">
        <v>3</v>
      </c>
      <c r="AA202">
        <v>19</v>
      </c>
      <c r="AB202" t="s">
        <v>82</v>
      </c>
      <c r="AC202">
        <v>231</v>
      </c>
      <c r="AD202">
        <v>2.1739130434782612E-2</v>
      </c>
      <c r="AE202" t="s">
        <v>58</v>
      </c>
      <c r="AF202" t="s">
        <v>67</v>
      </c>
      <c r="AG202">
        <v>18</v>
      </c>
      <c r="AH202" t="s">
        <v>68</v>
      </c>
      <c r="AI202">
        <f>--AND(OR(Dashboard!$B$4="All",Data!$E202=Dashboard!$B$4),OR(Dashboard!$D$4="All",Data!$D202=Dashboard!$D$4),OR(Dashboard!$F$4="All",Data!$F202=Dashboard!$F$4),OR(Dashboard!$J$4="All",Data!$G202=Dashboard!$J$4),OR(Dashboard!$H$4="All",Data!$N202=Dashboard!$H$4),OR(Dashboard!$L$4="All",Data!$W202=Dashboard!$L$4))</f>
        <v>1</v>
      </c>
    </row>
    <row r="203" spans="1:35" x14ac:dyDescent="0.25">
      <c r="A203" t="s">
        <v>317</v>
      </c>
      <c r="B203" s="1">
        <v>46154</v>
      </c>
      <c r="C203" s="2">
        <v>-5.5555555555555358E-3</v>
      </c>
      <c r="D203" t="s">
        <v>70</v>
      </c>
      <c r="E203" t="s">
        <v>71</v>
      </c>
      <c r="F203" t="s">
        <v>63</v>
      </c>
      <c r="G203" t="s">
        <v>39</v>
      </c>
      <c r="H203">
        <v>3.2</v>
      </c>
      <c r="I203">
        <v>22</v>
      </c>
      <c r="J203">
        <v>21</v>
      </c>
      <c r="K203">
        <v>882</v>
      </c>
      <c r="L203">
        <v>27</v>
      </c>
      <c r="M203">
        <v>50</v>
      </c>
      <c r="N203" t="s">
        <v>54</v>
      </c>
      <c r="O203">
        <v>5</v>
      </c>
      <c r="P203" t="s">
        <v>41</v>
      </c>
      <c r="Q203" t="s">
        <v>73</v>
      </c>
      <c r="R203">
        <v>21</v>
      </c>
      <c r="S203" t="s">
        <v>127</v>
      </c>
      <c r="T203" t="s">
        <v>75</v>
      </c>
      <c r="U203">
        <v>2026</v>
      </c>
      <c r="V203">
        <v>5</v>
      </c>
      <c r="W203" t="s">
        <v>88</v>
      </c>
      <c r="X203">
        <v>2</v>
      </c>
      <c r="Y203">
        <v>12</v>
      </c>
      <c r="Z203">
        <v>3</v>
      </c>
      <c r="AA203">
        <v>23</v>
      </c>
      <c r="AB203" t="s">
        <v>93</v>
      </c>
      <c r="AC203">
        <v>859</v>
      </c>
      <c r="AD203">
        <v>0.1454545454545455</v>
      </c>
      <c r="AE203" t="s">
        <v>77</v>
      </c>
      <c r="AF203" t="s">
        <v>114</v>
      </c>
      <c r="AG203">
        <v>1</v>
      </c>
      <c r="AH203" t="s">
        <v>68</v>
      </c>
      <c r="AI203">
        <f>--AND(OR(Dashboard!$B$4="All",Data!$E203=Dashboard!$B$4),OR(Dashboard!$D$4="All",Data!$D203=Dashboard!$D$4),OR(Dashboard!$F$4="All",Data!$F203=Dashboard!$F$4),OR(Dashboard!$J$4="All",Data!$G203=Dashboard!$J$4),OR(Dashboard!$H$4="All",Data!$N203=Dashboard!$H$4),OR(Dashboard!$L$4="All",Data!$W203=Dashboard!$L$4))</f>
        <v>1</v>
      </c>
    </row>
    <row r="204" spans="1:35" x14ac:dyDescent="0.25">
      <c r="A204" t="s">
        <v>318</v>
      </c>
      <c r="B204" s="1">
        <v>46140</v>
      </c>
      <c r="C204" s="2">
        <v>-0.61041666666666661</v>
      </c>
      <c r="D204" t="s">
        <v>79</v>
      </c>
      <c r="E204" t="s">
        <v>71</v>
      </c>
      <c r="F204" t="s">
        <v>104</v>
      </c>
      <c r="G204" t="s">
        <v>64</v>
      </c>
      <c r="H204">
        <v>7.1</v>
      </c>
      <c r="I204">
        <v>59</v>
      </c>
      <c r="J204">
        <v>43</v>
      </c>
      <c r="K204">
        <v>225</v>
      </c>
      <c r="L204">
        <v>41</v>
      </c>
      <c r="M204">
        <v>159</v>
      </c>
      <c r="N204" t="s">
        <v>54</v>
      </c>
      <c r="O204">
        <v>5</v>
      </c>
      <c r="P204" t="s">
        <v>41</v>
      </c>
      <c r="Q204" t="s">
        <v>73</v>
      </c>
      <c r="R204">
        <v>53</v>
      </c>
      <c r="S204" t="s">
        <v>127</v>
      </c>
      <c r="T204" t="s">
        <v>44</v>
      </c>
      <c r="U204">
        <v>2026</v>
      </c>
      <c r="V204">
        <v>4</v>
      </c>
      <c r="W204" t="s">
        <v>113</v>
      </c>
      <c r="X204">
        <v>2</v>
      </c>
      <c r="Y204">
        <v>28</v>
      </c>
      <c r="Z204">
        <v>5</v>
      </c>
      <c r="AA204">
        <v>9</v>
      </c>
      <c r="AB204" t="s">
        <v>44</v>
      </c>
      <c r="AC204">
        <v>107</v>
      </c>
      <c r="AD204">
        <v>0.12033898305084741</v>
      </c>
      <c r="AE204" t="s">
        <v>77</v>
      </c>
      <c r="AF204" t="s">
        <v>59</v>
      </c>
      <c r="AG204">
        <v>16</v>
      </c>
      <c r="AH204" t="s">
        <v>68</v>
      </c>
      <c r="AI204">
        <f>--AND(OR(Dashboard!$B$4="All",Data!$E204=Dashboard!$B$4),OR(Dashboard!$D$4="All",Data!$D204=Dashboard!$D$4),OR(Dashboard!$F$4="All",Data!$F204=Dashboard!$F$4),OR(Dashboard!$J$4="All",Data!$G204=Dashboard!$J$4),OR(Dashboard!$H$4="All",Data!$N204=Dashboard!$H$4),OR(Dashboard!$L$4="All",Data!$W204=Dashboard!$L$4))</f>
        <v>1</v>
      </c>
    </row>
    <row r="205" spans="1:35" x14ac:dyDescent="0.25">
      <c r="A205" t="s">
        <v>319</v>
      </c>
      <c r="B205" s="1">
        <v>46033</v>
      </c>
      <c r="C205" s="2">
        <v>-0.31180555555555561</v>
      </c>
      <c r="D205" t="s">
        <v>36</v>
      </c>
      <c r="E205" t="s">
        <v>131</v>
      </c>
      <c r="F205" t="s">
        <v>96</v>
      </c>
      <c r="G205" t="s">
        <v>64</v>
      </c>
      <c r="H205">
        <v>11.4</v>
      </c>
      <c r="I205">
        <v>49</v>
      </c>
      <c r="J205">
        <v>34</v>
      </c>
      <c r="K205">
        <v>200</v>
      </c>
      <c r="L205">
        <v>27</v>
      </c>
      <c r="M205">
        <v>182</v>
      </c>
      <c r="N205" t="s">
        <v>40</v>
      </c>
      <c r="O205">
        <v>4</v>
      </c>
      <c r="P205" t="s">
        <v>41</v>
      </c>
      <c r="Q205" t="s">
        <v>42</v>
      </c>
      <c r="R205">
        <v>35</v>
      </c>
      <c r="S205" t="s">
        <v>145</v>
      </c>
      <c r="T205" t="s">
        <v>75</v>
      </c>
      <c r="U205">
        <v>2026</v>
      </c>
      <c r="V205">
        <v>1</v>
      </c>
      <c r="W205" t="s">
        <v>102</v>
      </c>
      <c r="X205">
        <v>1</v>
      </c>
      <c r="Y205">
        <v>11</v>
      </c>
      <c r="Z205">
        <v>2</v>
      </c>
      <c r="AA205">
        <v>16</v>
      </c>
      <c r="AB205" t="s">
        <v>57</v>
      </c>
      <c r="AC205">
        <v>45</v>
      </c>
      <c r="AD205">
        <v>0.23265306122448981</v>
      </c>
      <c r="AE205" t="s">
        <v>46</v>
      </c>
      <c r="AF205" t="s">
        <v>67</v>
      </c>
      <c r="AG205">
        <v>15</v>
      </c>
      <c r="AH205" t="s">
        <v>68</v>
      </c>
      <c r="AI205">
        <f>--AND(OR(Dashboard!$B$4="All",Data!$E205=Dashboard!$B$4),OR(Dashboard!$D$4="All",Data!$D205=Dashboard!$D$4),OR(Dashboard!$F$4="All",Data!$F205=Dashboard!$F$4),OR(Dashboard!$J$4="All",Data!$G205=Dashboard!$J$4),OR(Dashboard!$H$4="All",Data!$N205=Dashboard!$H$4),OR(Dashboard!$L$4="All",Data!$W205=Dashboard!$L$4))</f>
        <v>1</v>
      </c>
    </row>
    <row r="206" spans="1:35" x14ac:dyDescent="0.25">
      <c r="A206" t="s">
        <v>320</v>
      </c>
      <c r="B206" s="1">
        <v>46165</v>
      </c>
      <c r="C206" s="2">
        <v>-0.44374999999999998</v>
      </c>
      <c r="D206" t="s">
        <v>79</v>
      </c>
      <c r="E206" t="s">
        <v>71</v>
      </c>
      <c r="F206" t="s">
        <v>52</v>
      </c>
      <c r="G206" t="s">
        <v>119</v>
      </c>
      <c r="H206">
        <v>14</v>
      </c>
      <c r="I206">
        <v>58</v>
      </c>
      <c r="J206">
        <v>41</v>
      </c>
      <c r="K206">
        <v>190</v>
      </c>
      <c r="L206">
        <v>23</v>
      </c>
      <c r="M206">
        <v>42</v>
      </c>
      <c r="N206" t="s">
        <v>65</v>
      </c>
      <c r="O206">
        <v>4</v>
      </c>
      <c r="P206" t="s">
        <v>135</v>
      </c>
      <c r="Q206" t="s">
        <v>42</v>
      </c>
      <c r="R206">
        <v>28</v>
      </c>
      <c r="S206" t="s">
        <v>81</v>
      </c>
      <c r="T206" t="s">
        <v>97</v>
      </c>
      <c r="U206">
        <v>2026</v>
      </c>
      <c r="V206">
        <v>5</v>
      </c>
      <c r="W206" t="s">
        <v>88</v>
      </c>
      <c r="X206">
        <v>2</v>
      </c>
      <c r="Y206">
        <v>23</v>
      </c>
      <c r="Z206">
        <v>4</v>
      </c>
      <c r="AA206">
        <v>13</v>
      </c>
      <c r="AB206" t="s">
        <v>76</v>
      </c>
      <c r="AC206">
        <v>171</v>
      </c>
      <c r="AD206">
        <v>0.2413793103448276</v>
      </c>
      <c r="AE206" t="s">
        <v>46</v>
      </c>
      <c r="AF206" t="s">
        <v>67</v>
      </c>
      <c r="AG206">
        <v>17</v>
      </c>
      <c r="AH206" t="s">
        <v>68</v>
      </c>
      <c r="AI206">
        <f>--AND(OR(Dashboard!$B$4="All",Data!$E206=Dashboard!$B$4),OR(Dashboard!$D$4="All",Data!$D206=Dashboard!$D$4),OR(Dashboard!$F$4="All",Data!$F206=Dashboard!$F$4),OR(Dashboard!$J$4="All",Data!$G206=Dashboard!$J$4),OR(Dashboard!$H$4="All",Data!$N206=Dashboard!$H$4),OR(Dashboard!$L$4="All",Data!$W206=Dashboard!$L$4))</f>
        <v>1</v>
      </c>
    </row>
    <row r="207" spans="1:35" x14ac:dyDescent="0.25">
      <c r="A207" t="s">
        <v>321</v>
      </c>
      <c r="B207" s="1">
        <v>46098</v>
      </c>
      <c r="C207" s="2">
        <v>-0.1118055555555556</v>
      </c>
      <c r="D207" t="s">
        <v>126</v>
      </c>
      <c r="E207" t="s">
        <v>62</v>
      </c>
      <c r="F207" t="s">
        <v>52</v>
      </c>
      <c r="G207" t="s">
        <v>53</v>
      </c>
      <c r="H207">
        <v>7.7</v>
      </c>
      <c r="I207">
        <v>47</v>
      </c>
      <c r="J207">
        <v>34</v>
      </c>
      <c r="K207">
        <v>184</v>
      </c>
      <c r="L207">
        <v>26</v>
      </c>
      <c r="M207">
        <v>112</v>
      </c>
      <c r="N207" t="s">
        <v>40</v>
      </c>
      <c r="O207">
        <v>5</v>
      </c>
      <c r="P207" t="s">
        <v>41</v>
      </c>
      <c r="Q207" t="s">
        <v>42</v>
      </c>
      <c r="R207">
        <v>18</v>
      </c>
      <c r="S207" t="s">
        <v>127</v>
      </c>
      <c r="T207" t="s">
        <v>56</v>
      </c>
      <c r="U207">
        <v>2026</v>
      </c>
      <c r="V207">
        <v>3</v>
      </c>
      <c r="W207" t="s">
        <v>66</v>
      </c>
      <c r="X207">
        <v>1</v>
      </c>
      <c r="Y207">
        <v>17</v>
      </c>
      <c r="Z207">
        <v>4</v>
      </c>
      <c r="AA207">
        <v>21</v>
      </c>
      <c r="AB207" t="s">
        <v>82</v>
      </c>
      <c r="AC207">
        <v>98</v>
      </c>
      <c r="AD207">
        <v>0.1638297872340426</v>
      </c>
      <c r="AE207" t="s">
        <v>77</v>
      </c>
      <c r="AF207" t="s">
        <v>114</v>
      </c>
      <c r="AG207">
        <v>13</v>
      </c>
      <c r="AH207" t="s">
        <v>68</v>
      </c>
      <c r="AI207">
        <f>--AND(OR(Dashboard!$B$4="All",Data!$E207=Dashboard!$B$4),OR(Dashboard!$D$4="All",Data!$D207=Dashboard!$D$4),OR(Dashboard!$F$4="All",Data!$F207=Dashboard!$F$4),OR(Dashboard!$J$4="All",Data!$G207=Dashboard!$J$4),OR(Dashboard!$H$4="All",Data!$N207=Dashboard!$H$4),OR(Dashboard!$L$4="All",Data!$W207=Dashboard!$L$4))</f>
        <v>1</v>
      </c>
    </row>
    <row r="208" spans="1:35" x14ac:dyDescent="0.25">
      <c r="A208" t="s">
        <v>322</v>
      </c>
      <c r="B208" s="1">
        <v>46025</v>
      </c>
      <c r="C208" s="2">
        <v>-0.3930555555555556</v>
      </c>
      <c r="D208" t="s">
        <v>193</v>
      </c>
      <c r="E208" t="s">
        <v>95</v>
      </c>
      <c r="F208" t="s">
        <v>38</v>
      </c>
      <c r="G208" t="s">
        <v>119</v>
      </c>
      <c r="H208">
        <v>12.7</v>
      </c>
      <c r="I208">
        <v>59</v>
      </c>
      <c r="J208">
        <v>41</v>
      </c>
      <c r="K208">
        <v>597</v>
      </c>
      <c r="L208">
        <v>28</v>
      </c>
      <c r="M208">
        <v>98</v>
      </c>
      <c r="N208" t="s">
        <v>65</v>
      </c>
      <c r="O208">
        <v>2</v>
      </c>
      <c r="P208" t="s">
        <v>41</v>
      </c>
      <c r="Q208" t="s">
        <v>42</v>
      </c>
      <c r="R208">
        <v>40</v>
      </c>
      <c r="S208" t="s">
        <v>81</v>
      </c>
      <c r="T208" t="s">
        <v>97</v>
      </c>
      <c r="U208">
        <v>2026</v>
      </c>
      <c r="V208">
        <v>1</v>
      </c>
      <c r="W208" t="s">
        <v>102</v>
      </c>
      <c r="X208">
        <v>1</v>
      </c>
      <c r="Y208">
        <v>3</v>
      </c>
      <c r="Z208">
        <v>1</v>
      </c>
      <c r="AA208">
        <v>14</v>
      </c>
      <c r="AB208" t="s">
        <v>76</v>
      </c>
      <c r="AC208">
        <v>527</v>
      </c>
      <c r="AD208">
        <v>0.21525423728813561</v>
      </c>
      <c r="AE208" t="s">
        <v>58</v>
      </c>
      <c r="AF208" t="s">
        <v>47</v>
      </c>
      <c r="AG208">
        <v>18</v>
      </c>
      <c r="AH208" t="s">
        <v>68</v>
      </c>
      <c r="AI208">
        <f>--AND(OR(Dashboard!$B$4="All",Data!$E208=Dashboard!$B$4),OR(Dashboard!$D$4="All",Data!$D208=Dashboard!$D$4),OR(Dashboard!$F$4="All",Data!$F208=Dashboard!$F$4),OR(Dashboard!$J$4="All",Data!$G208=Dashboard!$J$4),OR(Dashboard!$H$4="All",Data!$N208=Dashboard!$H$4),OR(Dashboard!$L$4="All",Data!$W208=Dashboard!$L$4))</f>
        <v>1</v>
      </c>
    </row>
    <row r="209" spans="1:35" x14ac:dyDescent="0.25">
      <c r="A209" t="s">
        <v>323</v>
      </c>
      <c r="B209" s="1">
        <v>46070</v>
      </c>
      <c r="C209" s="2">
        <v>-0.29861111111111122</v>
      </c>
      <c r="D209" t="s">
        <v>70</v>
      </c>
      <c r="E209" t="s">
        <v>51</v>
      </c>
      <c r="F209" t="s">
        <v>63</v>
      </c>
      <c r="G209" t="s">
        <v>105</v>
      </c>
      <c r="H209">
        <v>7.2</v>
      </c>
      <c r="I209">
        <v>29</v>
      </c>
      <c r="J209">
        <v>33</v>
      </c>
      <c r="K209">
        <v>465</v>
      </c>
      <c r="L209">
        <v>53</v>
      </c>
      <c r="M209">
        <v>110</v>
      </c>
      <c r="N209" t="s">
        <v>86</v>
      </c>
      <c r="O209">
        <v>1</v>
      </c>
      <c r="P209" t="s">
        <v>135</v>
      </c>
      <c r="Q209" t="s">
        <v>73</v>
      </c>
      <c r="R209">
        <v>45</v>
      </c>
      <c r="S209" t="s">
        <v>127</v>
      </c>
      <c r="T209" t="s">
        <v>75</v>
      </c>
      <c r="U209">
        <v>2026</v>
      </c>
      <c r="V209">
        <v>2</v>
      </c>
      <c r="W209" t="s">
        <v>45</v>
      </c>
      <c r="X209">
        <v>1</v>
      </c>
      <c r="Y209">
        <v>17</v>
      </c>
      <c r="Z209">
        <v>4</v>
      </c>
      <c r="AA209">
        <v>16</v>
      </c>
      <c r="AB209" t="s">
        <v>57</v>
      </c>
      <c r="AC209">
        <v>408</v>
      </c>
      <c r="AD209">
        <v>0.24827586206896551</v>
      </c>
      <c r="AE209" t="s">
        <v>58</v>
      </c>
      <c r="AF209" t="s">
        <v>47</v>
      </c>
      <c r="AG209">
        <v>-4</v>
      </c>
      <c r="AH209" t="s">
        <v>48</v>
      </c>
      <c r="AI209">
        <f>--AND(OR(Dashboard!$B$4="All",Data!$E209=Dashboard!$B$4),OR(Dashboard!$D$4="All",Data!$D209=Dashboard!$D$4),OR(Dashboard!$F$4="All",Data!$F209=Dashboard!$F$4),OR(Dashboard!$J$4="All",Data!$G209=Dashboard!$J$4),OR(Dashboard!$H$4="All",Data!$N209=Dashboard!$H$4),OR(Dashboard!$L$4="All",Data!$W209=Dashboard!$L$4))</f>
        <v>1</v>
      </c>
    </row>
    <row r="210" spans="1:35" x14ac:dyDescent="0.25">
      <c r="A210" t="s">
        <v>324</v>
      </c>
      <c r="B210" s="1">
        <v>46085</v>
      </c>
      <c r="C210" s="2">
        <v>-1.597222222222228E-2</v>
      </c>
      <c r="D210" t="s">
        <v>193</v>
      </c>
      <c r="E210" t="s">
        <v>51</v>
      </c>
      <c r="F210" t="s">
        <v>72</v>
      </c>
      <c r="G210" t="s">
        <v>105</v>
      </c>
      <c r="H210">
        <v>12.9</v>
      </c>
      <c r="I210">
        <v>53</v>
      </c>
      <c r="J210">
        <v>45</v>
      </c>
      <c r="K210">
        <v>840</v>
      </c>
      <c r="L210">
        <v>43</v>
      </c>
      <c r="M210">
        <v>177</v>
      </c>
      <c r="N210" t="s">
        <v>40</v>
      </c>
      <c r="O210">
        <v>4</v>
      </c>
      <c r="P210" t="s">
        <v>135</v>
      </c>
      <c r="Q210" t="s">
        <v>73</v>
      </c>
      <c r="R210">
        <v>44</v>
      </c>
      <c r="S210" t="s">
        <v>55</v>
      </c>
      <c r="T210" t="s">
        <v>75</v>
      </c>
      <c r="U210">
        <v>2026</v>
      </c>
      <c r="V210">
        <v>3</v>
      </c>
      <c r="W210" t="s">
        <v>66</v>
      </c>
      <c r="X210">
        <v>1</v>
      </c>
      <c r="Y210">
        <v>4</v>
      </c>
      <c r="Z210">
        <v>2</v>
      </c>
      <c r="AA210">
        <v>23</v>
      </c>
      <c r="AB210" t="s">
        <v>93</v>
      </c>
      <c r="AC210">
        <v>706</v>
      </c>
      <c r="AD210">
        <v>0.24339622641509431</v>
      </c>
      <c r="AE210" t="s">
        <v>46</v>
      </c>
      <c r="AF210" t="s">
        <v>47</v>
      </c>
      <c r="AG210">
        <v>8</v>
      </c>
      <c r="AH210" t="s">
        <v>68</v>
      </c>
      <c r="AI210">
        <f>--AND(OR(Dashboard!$B$4="All",Data!$E210=Dashboard!$B$4),OR(Dashboard!$D$4="All",Data!$D210=Dashboard!$D$4),OR(Dashboard!$F$4="All",Data!$F210=Dashboard!$F$4),OR(Dashboard!$J$4="All",Data!$G210=Dashboard!$J$4),OR(Dashboard!$H$4="All",Data!$N210=Dashboard!$H$4),OR(Dashboard!$L$4="All",Data!$W210=Dashboard!$L$4))</f>
        <v>1</v>
      </c>
    </row>
    <row r="211" spans="1:35" x14ac:dyDescent="0.25">
      <c r="A211" t="s">
        <v>325</v>
      </c>
      <c r="B211" s="1">
        <v>46187</v>
      </c>
      <c r="C211" s="2">
        <v>-8.3333333333333037E-3</v>
      </c>
      <c r="D211" t="s">
        <v>36</v>
      </c>
      <c r="E211" t="s">
        <v>100</v>
      </c>
      <c r="F211" t="s">
        <v>91</v>
      </c>
      <c r="G211" t="s">
        <v>111</v>
      </c>
      <c r="H211">
        <v>4.5999999999999996</v>
      </c>
      <c r="I211">
        <v>30</v>
      </c>
      <c r="J211">
        <v>26</v>
      </c>
      <c r="K211">
        <v>200</v>
      </c>
      <c r="L211">
        <v>28</v>
      </c>
      <c r="M211">
        <v>132</v>
      </c>
      <c r="N211" t="s">
        <v>65</v>
      </c>
      <c r="O211">
        <v>1</v>
      </c>
      <c r="P211" t="s">
        <v>41</v>
      </c>
      <c r="Q211" t="s">
        <v>42</v>
      </c>
      <c r="R211">
        <v>35</v>
      </c>
      <c r="S211" t="s">
        <v>145</v>
      </c>
      <c r="T211" t="s">
        <v>75</v>
      </c>
      <c r="U211">
        <v>2026</v>
      </c>
      <c r="V211">
        <v>6</v>
      </c>
      <c r="W211" t="s">
        <v>120</v>
      </c>
      <c r="X211">
        <v>2</v>
      </c>
      <c r="Y211">
        <v>14</v>
      </c>
      <c r="Z211">
        <v>2</v>
      </c>
      <c r="AA211">
        <v>23</v>
      </c>
      <c r="AB211" t="s">
        <v>93</v>
      </c>
      <c r="AC211">
        <v>96</v>
      </c>
      <c r="AD211">
        <v>0.15333333333333329</v>
      </c>
      <c r="AE211" t="s">
        <v>58</v>
      </c>
      <c r="AF211" t="s">
        <v>67</v>
      </c>
      <c r="AG211">
        <v>4</v>
      </c>
      <c r="AH211" t="s">
        <v>68</v>
      </c>
      <c r="AI211">
        <f>--AND(OR(Dashboard!$B$4="All",Data!$E211=Dashboard!$B$4),OR(Dashboard!$D$4="All",Data!$D211=Dashboard!$D$4),OR(Dashboard!$F$4="All",Data!$F211=Dashboard!$F$4),OR(Dashboard!$J$4="All",Data!$G211=Dashboard!$J$4),OR(Dashboard!$H$4="All",Data!$N211=Dashboard!$H$4),OR(Dashboard!$L$4="All",Data!$W211=Dashboard!$L$4))</f>
        <v>1</v>
      </c>
    </row>
    <row r="212" spans="1:35" x14ac:dyDescent="0.25">
      <c r="A212" t="s">
        <v>326</v>
      </c>
      <c r="B212" s="1">
        <v>46178</v>
      </c>
      <c r="C212" s="2">
        <v>-0.40277777777777779</v>
      </c>
      <c r="D212" t="s">
        <v>84</v>
      </c>
      <c r="E212" t="s">
        <v>131</v>
      </c>
      <c r="F212" t="s">
        <v>96</v>
      </c>
      <c r="G212" t="s">
        <v>105</v>
      </c>
      <c r="H212">
        <v>10.1</v>
      </c>
      <c r="I212">
        <v>55</v>
      </c>
      <c r="J212">
        <v>35</v>
      </c>
      <c r="K212">
        <v>483</v>
      </c>
      <c r="L212">
        <v>45</v>
      </c>
      <c r="M212">
        <v>179</v>
      </c>
      <c r="N212" t="s">
        <v>86</v>
      </c>
      <c r="O212">
        <v>3</v>
      </c>
      <c r="P212" t="s">
        <v>135</v>
      </c>
      <c r="Q212" t="s">
        <v>42</v>
      </c>
      <c r="R212">
        <v>34</v>
      </c>
      <c r="S212" t="s">
        <v>43</v>
      </c>
      <c r="T212" t="s">
        <v>97</v>
      </c>
      <c r="U212">
        <v>2026</v>
      </c>
      <c r="V212">
        <v>6</v>
      </c>
      <c r="W212" t="s">
        <v>120</v>
      </c>
      <c r="X212">
        <v>2</v>
      </c>
      <c r="Y212">
        <v>5</v>
      </c>
      <c r="Z212">
        <v>1</v>
      </c>
      <c r="AA212">
        <v>14</v>
      </c>
      <c r="AB212" t="s">
        <v>76</v>
      </c>
      <c r="AC212">
        <v>349</v>
      </c>
      <c r="AD212">
        <v>0.1836363636363636</v>
      </c>
      <c r="AE212" t="s">
        <v>109</v>
      </c>
      <c r="AF212" t="s">
        <v>67</v>
      </c>
      <c r="AG212">
        <v>20</v>
      </c>
      <c r="AH212" t="s">
        <v>68</v>
      </c>
      <c r="AI212">
        <f>--AND(OR(Dashboard!$B$4="All",Data!$E212=Dashboard!$B$4),OR(Dashboard!$D$4="All",Data!$D212=Dashboard!$D$4),OR(Dashboard!$F$4="All",Data!$F212=Dashboard!$F$4),OR(Dashboard!$J$4="All",Data!$G212=Dashboard!$J$4),OR(Dashboard!$H$4="All",Data!$N212=Dashboard!$H$4),OR(Dashboard!$L$4="All",Data!$W212=Dashboard!$L$4))</f>
        <v>1</v>
      </c>
    </row>
    <row r="213" spans="1:35" x14ac:dyDescent="0.25">
      <c r="A213" t="s">
        <v>327</v>
      </c>
      <c r="B213" s="1">
        <v>46160</v>
      </c>
      <c r="C213" s="2">
        <v>-3.4027777777777768E-2</v>
      </c>
      <c r="D213" t="s">
        <v>134</v>
      </c>
      <c r="E213" t="s">
        <v>62</v>
      </c>
      <c r="F213" t="s">
        <v>104</v>
      </c>
      <c r="G213" t="s">
        <v>119</v>
      </c>
      <c r="H213">
        <v>11.8</v>
      </c>
      <c r="I213">
        <v>55</v>
      </c>
      <c r="J213">
        <v>45</v>
      </c>
      <c r="K213">
        <v>683</v>
      </c>
      <c r="L213">
        <v>25</v>
      </c>
      <c r="M213">
        <v>8</v>
      </c>
      <c r="N213" t="s">
        <v>86</v>
      </c>
      <c r="O213">
        <v>4</v>
      </c>
      <c r="P213" t="s">
        <v>135</v>
      </c>
      <c r="Q213" t="s">
        <v>42</v>
      </c>
      <c r="R213">
        <v>34</v>
      </c>
      <c r="S213" t="s">
        <v>74</v>
      </c>
      <c r="T213" t="s">
        <v>75</v>
      </c>
      <c r="U213">
        <v>2026</v>
      </c>
      <c r="V213">
        <v>5</v>
      </c>
      <c r="W213" t="s">
        <v>88</v>
      </c>
      <c r="X213">
        <v>2</v>
      </c>
      <c r="Y213">
        <v>18</v>
      </c>
      <c r="Z213">
        <v>4</v>
      </c>
      <c r="AA213">
        <v>23</v>
      </c>
      <c r="AB213" t="s">
        <v>93</v>
      </c>
      <c r="AC213">
        <v>700</v>
      </c>
      <c r="AD213">
        <v>0.21454545454545459</v>
      </c>
      <c r="AE213" t="s">
        <v>46</v>
      </c>
      <c r="AF213" t="s">
        <v>67</v>
      </c>
      <c r="AG213">
        <v>10</v>
      </c>
      <c r="AH213" t="s">
        <v>68</v>
      </c>
      <c r="AI213">
        <f>--AND(OR(Dashboard!$B$4="All",Data!$E213=Dashboard!$B$4),OR(Dashboard!$D$4="All",Data!$D213=Dashboard!$D$4),OR(Dashboard!$F$4="All",Data!$F213=Dashboard!$F$4),OR(Dashboard!$J$4="All",Data!$G213=Dashboard!$J$4),OR(Dashboard!$H$4="All",Data!$N213=Dashboard!$H$4),OR(Dashboard!$L$4="All",Data!$W213=Dashboard!$L$4))</f>
        <v>1</v>
      </c>
    </row>
    <row r="214" spans="1:35" x14ac:dyDescent="0.25">
      <c r="A214" t="s">
        <v>328</v>
      </c>
      <c r="B214" s="1">
        <v>46172</v>
      </c>
      <c r="C214" s="2">
        <v>-0.4555555555555556</v>
      </c>
      <c r="D214" t="s">
        <v>79</v>
      </c>
      <c r="E214" t="s">
        <v>108</v>
      </c>
      <c r="F214" t="s">
        <v>143</v>
      </c>
      <c r="G214" t="s">
        <v>39</v>
      </c>
      <c r="H214">
        <v>11.8</v>
      </c>
      <c r="I214">
        <v>26</v>
      </c>
      <c r="J214">
        <v>20</v>
      </c>
      <c r="K214">
        <v>1186</v>
      </c>
      <c r="L214">
        <v>55</v>
      </c>
      <c r="M214">
        <v>189</v>
      </c>
      <c r="N214" t="s">
        <v>40</v>
      </c>
      <c r="O214">
        <v>3</v>
      </c>
      <c r="P214" t="s">
        <v>41</v>
      </c>
      <c r="Q214" t="s">
        <v>42</v>
      </c>
      <c r="R214">
        <v>38</v>
      </c>
      <c r="S214" t="s">
        <v>81</v>
      </c>
      <c r="T214" t="s">
        <v>97</v>
      </c>
      <c r="U214">
        <v>2026</v>
      </c>
      <c r="V214">
        <v>5</v>
      </c>
      <c r="W214" t="s">
        <v>88</v>
      </c>
      <c r="X214">
        <v>2</v>
      </c>
      <c r="Y214">
        <v>30</v>
      </c>
      <c r="Z214">
        <v>5</v>
      </c>
      <c r="AA214">
        <v>13</v>
      </c>
      <c r="AB214" t="s">
        <v>76</v>
      </c>
      <c r="AC214">
        <v>1052</v>
      </c>
      <c r="AD214">
        <v>0.4538461538461539</v>
      </c>
      <c r="AE214" t="s">
        <v>109</v>
      </c>
      <c r="AF214" t="s">
        <v>47</v>
      </c>
      <c r="AG214">
        <v>6</v>
      </c>
      <c r="AH214" t="s">
        <v>68</v>
      </c>
      <c r="AI214">
        <f>--AND(OR(Dashboard!$B$4="All",Data!$E214=Dashboard!$B$4),OR(Dashboard!$D$4="All",Data!$D214=Dashboard!$D$4),OR(Dashboard!$F$4="All",Data!$F214=Dashboard!$F$4),OR(Dashboard!$J$4="All",Data!$G214=Dashboard!$J$4),OR(Dashboard!$H$4="All",Data!$N214=Dashboard!$H$4),OR(Dashboard!$L$4="All",Data!$W214=Dashboard!$L$4))</f>
        <v>1</v>
      </c>
    </row>
    <row r="215" spans="1:35" x14ac:dyDescent="0.25">
      <c r="A215" t="s">
        <v>329</v>
      </c>
      <c r="B215" s="1">
        <v>46030</v>
      </c>
      <c r="C215" s="2">
        <v>-6.6666666666666652E-2</v>
      </c>
      <c r="D215" t="s">
        <v>193</v>
      </c>
      <c r="E215" t="s">
        <v>100</v>
      </c>
      <c r="F215" t="s">
        <v>80</v>
      </c>
      <c r="G215" t="s">
        <v>39</v>
      </c>
      <c r="H215">
        <v>2.2999999999999998</v>
      </c>
      <c r="I215">
        <v>45</v>
      </c>
      <c r="J215">
        <v>27</v>
      </c>
      <c r="K215">
        <v>194</v>
      </c>
      <c r="L215">
        <v>29</v>
      </c>
      <c r="M215">
        <v>185</v>
      </c>
      <c r="N215" t="s">
        <v>65</v>
      </c>
      <c r="O215">
        <v>5</v>
      </c>
      <c r="P215" t="s">
        <v>41</v>
      </c>
      <c r="Q215" t="s">
        <v>42</v>
      </c>
      <c r="R215">
        <v>43</v>
      </c>
      <c r="S215" t="s">
        <v>87</v>
      </c>
      <c r="T215" t="s">
        <v>75</v>
      </c>
      <c r="U215">
        <v>2026</v>
      </c>
      <c r="V215">
        <v>1</v>
      </c>
      <c r="W215" t="s">
        <v>102</v>
      </c>
      <c r="X215">
        <v>1</v>
      </c>
      <c r="Y215">
        <v>8</v>
      </c>
      <c r="Z215">
        <v>2</v>
      </c>
      <c r="AA215">
        <v>22</v>
      </c>
      <c r="AB215" t="s">
        <v>82</v>
      </c>
      <c r="AC215">
        <v>38</v>
      </c>
      <c r="AD215">
        <v>5.1111111111111107E-2</v>
      </c>
      <c r="AE215" t="s">
        <v>77</v>
      </c>
      <c r="AF215" t="s">
        <v>47</v>
      </c>
      <c r="AG215">
        <v>18</v>
      </c>
      <c r="AH215" t="s">
        <v>68</v>
      </c>
      <c r="AI215">
        <f>--AND(OR(Dashboard!$B$4="All",Data!$E215=Dashboard!$B$4),OR(Dashboard!$D$4="All",Data!$D215=Dashboard!$D$4),OR(Dashboard!$F$4="All",Data!$F215=Dashboard!$F$4),OR(Dashboard!$J$4="All",Data!$G215=Dashboard!$J$4),OR(Dashboard!$H$4="All",Data!$N215=Dashboard!$H$4),OR(Dashboard!$L$4="All",Data!$W215=Dashboard!$L$4))</f>
        <v>1</v>
      </c>
    </row>
    <row r="216" spans="1:35" x14ac:dyDescent="0.25">
      <c r="A216" t="s">
        <v>330</v>
      </c>
      <c r="B216" s="1">
        <v>46184</v>
      </c>
      <c r="C216" s="2">
        <v>-0.40486111111111112</v>
      </c>
      <c r="D216" t="s">
        <v>107</v>
      </c>
      <c r="E216" t="s">
        <v>129</v>
      </c>
      <c r="F216" t="s">
        <v>143</v>
      </c>
      <c r="G216" t="s">
        <v>39</v>
      </c>
      <c r="H216">
        <v>6.7</v>
      </c>
      <c r="I216">
        <v>26</v>
      </c>
      <c r="J216">
        <v>25</v>
      </c>
      <c r="K216">
        <v>1076</v>
      </c>
      <c r="L216">
        <v>20</v>
      </c>
      <c r="M216">
        <v>120</v>
      </c>
      <c r="N216" t="s">
        <v>40</v>
      </c>
      <c r="O216">
        <v>3</v>
      </c>
      <c r="P216" t="s">
        <v>41</v>
      </c>
      <c r="Q216" t="s">
        <v>73</v>
      </c>
      <c r="R216">
        <v>18</v>
      </c>
      <c r="S216" t="s">
        <v>87</v>
      </c>
      <c r="T216" t="s">
        <v>97</v>
      </c>
      <c r="U216">
        <v>2026</v>
      </c>
      <c r="V216">
        <v>6</v>
      </c>
      <c r="W216" t="s">
        <v>120</v>
      </c>
      <c r="X216">
        <v>2</v>
      </c>
      <c r="Y216">
        <v>11</v>
      </c>
      <c r="Z216">
        <v>2</v>
      </c>
      <c r="AA216">
        <v>14</v>
      </c>
      <c r="AB216" t="s">
        <v>76</v>
      </c>
      <c r="AC216">
        <v>976</v>
      </c>
      <c r="AD216">
        <v>0.25769230769230772</v>
      </c>
      <c r="AE216" t="s">
        <v>109</v>
      </c>
      <c r="AF216" t="s">
        <v>114</v>
      </c>
      <c r="AG216">
        <v>1</v>
      </c>
      <c r="AH216" t="s">
        <v>68</v>
      </c>
      <c r="AI216">
        <f>--AND(OR(Dashboard!$B$4="All",Data!$E216=Dashboard!$B$4),OR(Dashboard!$D$4="All",Data!$D216=Dashboard!$D$4),OR(Dashboard!$F$4="All",Data!$F216=Dashboard!$F$4),OR(Dashboard!$J$4="All",Data!$G216=Dashboard!$J$4),OR(Dashboard!$H$4="All",Data!$N216=Dashboard!$H$4),OR(Dashboard!$L$4="All",Data!$W216=Dashboard!$L$4))</f>
        <v>1</v>
      </c>
    </row>
    <row r="217" spans="1:35" x14ac:dyDescent="0.25">
      <c r="A217" t="s">
        <v>331</v>
      </c>
      <c r="B217" s="1">
        <v>46191</v>
      </c>
      <c r="C217" s="2">
        <v>-4.1666666666666519E-3</v>
      </c>
      <c r="D217" t="s">
        <v>79</v>
      </c>
      <c r="E217" t="s">
        <v>140</v>
      </c>
      <c r="F217" t="s">
        <v>96</v>
      </c>
      <c r="G217" t="s">
        <v>105</v>
      </c>
      <c r="H217">
        <v>3</v>
      </c>
      <c r="I217">
        <v>37</v>
      </c>
      <c r="J217">
        <v>32</v>
      </c>
      <c r="K217">
        <v>252</v>
      </c>
      <c r="L217">
        <v>42</v>
      </c>
      <c r="M217">
        <v>90</v>
      </c>
      <c r="N217" t="s">
        <v>65</v>
      </c>
      <c r="O217">
        <v>3</v>
      </c>
      <c r="P217" t="s">
        <v>41</v>
      </c>
      <c r="Q217" t="s">
        <v>73</v>
      </c>
      <c r="R217">
        <v>37</v>
      </c>
      <c r="S217" t="s">
        <v>87</v>
      </c>
      <c r="T217" t="s">
        <v>75</v>
      </c>
      <c r="U217">
        <v>2026</v>
      </c>
      <c r="V217">
        <v>6</v>
      </c>
      <c r="W217" t="s">
        <v>120</v>
      </c>
      <c r="X217">
        <v>2</v>
      </c>
      <c r="Y217">
        <v>18</v>
      </c>
      <c r="Z217">
        <v>3</v>
      </c>
      <c r="AA217">
        <v>23</v>
      </c>
      <c r="AB217" t="s">
        <v>93</v>
      </c>
      <c r="AC217">
        <v>204</v>
      </c>
      <c r="AD217">
        <v>8.1081081081081086E-2</v>
      </c>
      <c r="AE217" t="s">
        <v>109</v>
      </c>
      <c r="AF217" t="s">
        <v>47</v>
      </c>
      <c r="AG217">
        <v>5</v>
      </c>
      <c r="AH217" t="s">
        <v>68</v>
      </c>
      <c r="AI217">
        <f>--AND(OR(Dashboard!$B$4="All",Data!$E217=Dashboard!$B$4),OR(Dashboard!$D$4="All",Data!$D217=Dashboard!$D$4),OR(Dashboard!$F$4="All",Data!$F217=Dashboard!$F$4),OR(Dashboard!$J$4="All",Data!$G217=Dashboard!$J$4),OR(Dashboard!$H$4="All",Data!$N217=Dashboard!$H$4),OR(Dashboard!$L$4="All",Data!$W217=Dashboard!$L$4))</f>
        <v>1</v>
      </c>
    </row>
    <row r="218" spans="1:35" x14ac:dyDescent="0.25">
      <c r="A218" t="s">
        <v>332</v>
      </c>
      <c r="B218" s="1">
        <v>46030</v>
      </c>
      <c r="C218" s="2">
        <v>-7.986111111111116E-2</v>
      </c>
      <c r="D218" t="s">
        <v>99</v>
      </c>
      <c r="E218" t="s">
        <v>140</v>
      </c>
      <c r="F218" t="s">
        <v>72</v>
      </c>
      <c r="G218" t="s">
        <v>53</v>
      </c>
      <c r="H218">
        <v>11.5</v>
      </c>
      <c r="I218">
        <v>60</v>
      </c>
      <c r="J218">
        <v>41</v>
      </c>
      <c r="K218">
        <v>306</v>
      </c>
      <c r="L218">
        <v>34</v>
      </c>
      <c r="M218">
        <v>150</v>
      </c>
      <c r="N218" t="s">
        <v>54</v>
      </c>
      <c r="O218">
        <v>1</v>
      </c>
      <c r="P218" t="s">
        <v>41</v>
      </c>
      <c r="Q218" t="s">
        <v>42</v>
      </c>
      <c r="R218">
        <v>44</v>
      </c>
      <c r="S218" t="s">
        <v>87</v>
      </c>
      <c r="T218" t="s">
        <v>75</v>
      </c>
      <c r="U218">
        <v>2026</v>
      </c>
      <c r="V218">
        <v>1</v>
      </c>
      <c r="W218" t="s">
        <v>102</v>
      </c>
      <c r="X218">
        <v>1</v>
      </c>
      <c r="Y218">
        <v>8</v>
      </c>
      <c r="Z218">
        <v>2</v>
      </c>
      <c r="AA218">
        <v>22</v>
      </c>
      <c r="AB218" t="s">
        <v>82</v>
      </c>
      <c r="AC218">
        <v>190</v>
      </c>
      <c r="AD218">
        <v>0.19166666666666671</v>
      </c>
      <c r="AE218" t="s">
        <v>58</v>
      </c>
      <c r="AF218" t="s">
        <v>47</v>
      </c>
      <c r="AG218">
        <v>19</v>
      </c>
      <c r="AH218" t="s">
        <v>68</v>
      </c>
      <c r="AI218">
        <f>--AND(OR(Dashboard!$B$4="All",Data!$E218=Dashboard!$B$4),OR(Dashboard!$D$4="All",Data!$D218=Dashboard!$D$4),OR(Dashboard!$F$4="All",Data!$F218=Dashboard!$F$4),OR(Dashboard!$J$4="All",Data!$G218=Dashboard!$J$4),OR(Dashboard!$H$4="All",Data!$N218=Dashboard!$H$4),OR(Dashboard!$L$4="All",Data!$W218=Dashboard!$L$4))</f>
        <v>1</v>
      </c>
    </row>
    <row r="219" spans="1:35" x14ac:dyDescent="0.25">
      <c r="A219" t="s">
        <v>333</v>
      </c>
      <c r="B219" s="1">
        <v>46133</v>
      </c>
      <c r="C219" s="2">
        <v>-0.27986111111111112</v>
      </c>
      <c r="D219" t="s">
        <v>84</v>
      </c>
      <c r="E219" t="s">
        <v>95</v>
      </c>
      <c r="F219" t="s">
        <v>63</v>
      </c>
      <c r="G219" t="s">
        <v>111</v>
      </c>
      <c r="H219">
        <v>11.8</v>
      </c>
      <c r="I219">
        <v>40</v>
      </c>
      <c r="J219">
        <v>29</v>
      </c>
      <c r="K219">
        <v>1032</v>
      </c>
      <c r="L219">
        <v>34</v>
      </c>
      <c r="M219">
        <v>128</v>
      </c>
      <c r="N219" t="s">
        <v>101</v>
      </c>
      <c r="O219">
        <v>3</v>
      </c>
      <c r="P219" t="s">
        <v>41</v>
      </c>
      <c r="Q219" t="s">
        <v>73</v>
      </c>
      <c r="R219">
        <v>28</v>
      </c>
      <c r="S219" t="s">
        <v>127</v>
      </c>
      <c r="T219" t="s">
        <v>75</v>
      </c>
      <c r="U219">
        <v>2026</v>
      </c>
      <c r="V219">
        <v>4</v>
      </c>
      <c r="W219" t="s">
        <v>113</v>
      </c>
      <c r="X219">
        <v>2</v>
      </c>
      <c r="Y219">
        <v>21</v>
      </c>
      <c r="Z219">
        <v>4</v>
      </c>
      <c r="AA219">
        <v>17</v>
      </c>
      <c r="AB219" t="s">
        <v>57</v>
      </c>
      <c r="AC219">
        <v>938</v>
      </c>
      <c r="AD219">
        <v>0.29499999999999998</v>
      </c>
      <c r="AE219" t="s">
        <v>109</v>
      </c>
      <c r="AF219" t="s">
        <v>67</v>
      </c>
      <c r="AG219">
        <v>11</v>
      </c>
      <c r="AH219" t="s">
        <v>68</v>
      </c>
      <c r="AI219">
        <f>--AND(OR(Dashboard!$B$4="All",Data!$E219=Dashboard!$B$4),OR(Dashboard!$D$4="All",Data!$D219=Dashboard!$D$4),OR(Dashboard!$F$4="All",Data!$F219=Dashboard!$F$4),OR(Dashboard!$J$4="All",Data!$G219=Dashboard!$J$4),OR(Dashboard!$H$4="All",Data!$N219=Dashboard!$H$4),OR(Dashboard!$L$4="All",Data!$W219=Dashboard!$L$4))</f>
        <v>1</v>
      </c>
    </row>
    <row r="220" spans="1:35" x14ac:dyDescent="0.25">
      <c r="A220" t="s">
        <v>334</v>
      </c>
      <c r="B220" s="1">
        <v>46094</v>
      </c>
      <c r="C220" s="2">
        <v>-0.23611111111111119</v>
      </c>
      <c r="D220" t="s">
        <v>84</v>
      </c>
      <c r="E220" t="s">
        <v>51</v>
      </c>
      <c r="F220" t="s">
        <v>91</v>
      </c>
      <c r="G220" t="s">
        <v>111</v>
      </c>
      <c r="H220">
        <v>10.5</v>
      </c>
      <c r="I220">
        <v>47</v>
      </c>
      <c r="J220">
        <v>30</v>
      </c>
      <c r="K220">
        <v>1032</v>
      </c>
      <c r="L220">
        <v>51</v>
      </c>
      <c r="M220">
        <v>194</v>
      </c>
      <c r="N220" t="s">
        <v>86</v>
      </c>
      <c r="O220">
        <v>4</v>
      </c>
      <c r="P220" t="s">
        <v>41</v>
      </c>
      <c r="Q220" t="s">
        <v>42</v>
      </c>
      <c r="R220">
        <v>25</v>
      </c>
      <c r="S220" t="s">
        <v>43</v>
      </c>
      <c r="T220" t="s">
        <v>56</v>
      </c>
      <c r="U220">
        <v>2026</v>
      </c>
      <c r="V220">
        <v>3</v>
      </c>
      <c r="W220" t="s">
        <v>66</v>
      </c>
      <c r="X220">
        <v>1</v>
      </c>
      <c r="Y220">
        <v>13</v>
      </c>
      <c r="Z220">
        <v>3</v>
      </c>
      <c r="AA220">
        <v>18</v>
      </c>
      <c r="AB220" t="s">
        <v>57</v>
      </c>
      <c r="AC220">
        <v>889</v>
      </c>
      <c r="AD220">
        <v>0.2234042553191489</v>
      </c>
      <c r="AE220" t="s">
        <v>46</v>
      </c>
      <c r="AF220" t="s">
        <v>114</v>
      </c>
      <c r="AG220">
        <v>17</v>
      </c>
      <c r="AH220" t="s">
        <v>68</v>
      </c>
      <c r="AI220">
        <f>--AND(OR(Dashboard!$B$4="All",Data!$E220=Dashboard!$B$4),OR(Dashboard!$D$4="All",Data!$D220=Dashboard!$D$4),OR(Dashboard!$F$4="All",Data!$F220=Dashboard!$F$4),OR(Dashboard!$J$4="All",Data!$G220=Dashboard!$J$4),OR(Dashboard!$H$4="All",Data!$N220=Dashboard!$H$4),OR(Dashboard!$L$4="All",Data!$W220=Dashboard!$L$4))</f>
        <v>1</v>
      </c>
    </row>
    <row r="221" spans="1:35" x14ac:dyDescent="0.25">
      <c r="A221" t="s">
        <v>335</v>
      </c>
      <c r="B221" s="1">
        <v>46161</v>
      </c>
      <c r="C221" s="2">
        <v>-0.51875000000000004</v>
      </c>
      <c r="D221" t="s">
        <v>36</v>
      </c>
      <c r="E221" t="s">
        <v>131</v>
      </c>
      <c r="F221" t="s">
        <v>91</v>
      </c>
      <c r="G221" t="s">
        <v>39</v>
      </c>
      <c r="H221">
        <v>11.4</v>
      </c>
      <c r="I221">
        <v>23</v>
      </c>
      <c r="J221">
        <v>21</v>
      </c>
      <c r="K221">
        <v>441</v>
      </c>
      <c r="L221">
        <v>37</v>
      </c>
      <c r="M221">
        <v>59</v>
      </c>
      <c r="N221" t="s">
        <v>40</v>
      </c>
      <c r="O221">
        <v>3</v>
      </c>
      <c r="P221" t="s">
        <v>41</v>
      </c>
      <c r="Q221" t="s">
        <v>42</v>
      </c>
      <c r="R221">
        <v>47</v>
      </c>
      <c r="S221" t="s">
        <v>127</v>
      </c>
      <c r="T221" t="s">
        <v>75</v>
      </c>
      <c r="U221">
        <v>2026</v>
      </c>
      <c r="V221">
        <v>5</v>
      </c>
      <c r="W221" t="s">
        <v>88</v>
      </c>
      <c r="X221">
        <v>2</v>
      </c>
      <c r="Y221">
        <v>19</v>
      </c>
      <c r="Z221">
        <v>4</v>
      </c>
      <c r="AA221">
        <v>11</v>
      </c>
      <c r="AB221" t="s">
        <v>76</v>
      </c>
      <c r="AC221">
        <v>419</v>
      </c>
      <c r="AD221">
        <v>0.4956521739130435</v>
      </c>
      <c r="AE221" t="s">
        <v>109</v>
      </c>
      <c r="AF221" t="s">
        <v>59</v>
      </c>
      <c r="AG221">
        <v>2</v>
      </c>
      <c r="AH221" t="s">
        <v>68</v>
      </c>
      <c r="AI221">
        <f>--AND(OR(Dashboard!$B$4="All",Data!$E221=Dashboard!$B$4),OR(Dashboard!$D$4="All",Data!$D221=Dashboard!$D$4),OR(Dashboard!$F$4="All",Data!$F221=Dashboard!$F$4),OR(Dashboard!$J$4="All",Data!$G221=Dashboard!$J$4),OR(Dashboard!$H$4="All",Data!$N221=Dashboard!$H$4),OR(Dashboard!$L$4="All",Data!$W221=Dashboard!$L$4))</f>
        <v>1</v>
      </c>
    </row>
    <row r="222" spans="1:35" x14ac:dyDescent="0.25">
      <c r="A222" t="s">
        <v>336</v>
      </c>
      <c r="B222" s="1">
        <v>46083</v>
      </c>
      <c r="C222" s="2">
        <v>-3.7499999999999978E-2</v>
      </c>
      <c r="D222" t="s">
        <v>156</v>
      </c>
      <c r="E222" t="s">
        <v>71</v>
      </c>
      <c r="F222" t="s">
        <v>52</v>
      </c>
      <c r="G222" t="s">
        <v>53</v>
      </c>
      <c r="H222">
        <v>11.5</v>
      </c>
      <c r="I222">
        <v>34</v>
      </c>
      <c r="J222">
        <v>23</v>
      </c>
      <c r="K222">
        <v>520</v>
      </c>
      <c r="L222">
        <v>43</v>
      </c>
      <c r="M222">
        <v>190</v>
      </c>
      <c r="N222" t="s">
        <v>54</v>
      </c>
      <c r="O222">
        <v>5</v>
      </c>
      <c r="P222" t="s">
        <v>135</v>
      </c>
      <c r="Q222" t="s">
        <v>42</v>
      </c>
      <c r="R222">
        <v>32</v>
      </c>
      <c r="S222" t="s">
        <v>74</v>
      </c>
      <c r="T222" t="s">
        <v>75</v>
      </c>
      <c r="U222">
        <v>2026</v>
      </c>
      <c r="V222">
        <v>3</v>
      </c>
      <c r="W222" t="s">
        <v>66</v>
      </c>
      <c r="X222">
        <v>1</v>
      </c>
      <c r="Y222">
        <v>2</v>
      </c>
      <c r="Z222">
        <v>2</v>
      </c>
      <c r="AA222">
        <v>23</v>
      </c>
      <c r="AB222" t="s">
        <v>93</v>
      </c>
      <c r="AC222">
        <v>373</v>
      </c>
      <c r="AD222">
        <v>0.33823529411764708</v>
      </c>
      <c r="AE222" t="s">
        <v>77</v>
      </c>
      <c r="AF222" t="s">
        <v>67</v>
      </c>
      <c r="AG222">
        <v>11</v>
      </c>
      <c r="AH222" t="s">
        <v>68</v>
      </c>
      <c r="AI222">
        <f>--AND(OR(Dashboard!$B$4="All",Data!$E222=Dashboard!$B$4),OR(Dashboard!$D$4="All",Data!$D222=Dashboard!$D$4),OR(Dashboard!$F$4="All",Data!$F222=Dashboard!$F$4),OR(Dashboard!$J$4="All",Data!$G222=Dashboard!$J$4),OR(Dashboard!$H$4="All",Data!$N222=Dashboard!$H$4),OR(Dashboard!$L$4="All",Data!$W222=Dashboard!$L$4))</f>
        <v>1</v>
      </c>
    </row>
    <row r="223" spans="1:35" x14ac:dyDescent="0.25">
      <c r="A223" t="s">
        <v>337</v>
      </c>
      <c r="B223" s="1">
        <v>46026</v>
      </c>
      <c r="C223" s="2">
        <v>-1.2499999999999961E-2</v>
      </c>
      <c r="D223" t="s">
        <v>79</v>
      </c>
      <c r="E223" t="s">
        <v>37</v>
      </c>
      <c r="F223" t="s">
        <v>63</v>
      </c>
      <c r="G223" t="s">
        <v>64</v>
      </c>
      <c r="H223">
        <v>8.1</v>
      </c>
      <c r="I223">
        <v>35</v>
      </c>
      <c r="J223">
        <v>40</v>
      </c>
      <c r="K223">
        <v>229</v>
      </c>
      <c r="L223">
        <v>40</v>
      </c>
      <c r="M223">
        <v>122</v>
      </c>
      <c r="N223" t="s">
        <v>65</v>
      </c>
      <c r="O223">
        <v>5</v>
      </c>
      <c r="P223" t="s">
        <v>41</v>
      </c>
      <c r="Q223" t="s">
        <v>73</v>
      </c>
      <c r="R223">
        <v>45</v>
      </c>
      <c r="S223" t="s">
        <v>145</v>
      </c>
      <c r="T223" t="s">
        <v>75</v>
      </c>
      <c r="U223">
        <v>2026</v>
      </c>
      <c r="V223">
        <v>1</v>
      </c>
      <c r="W223" t="s">
        <v>102</v>
      </c>
      <c r="X223">
        <v>1</v>
      </c>
      <c r="Y223">
        <v>4</v>
      </c>
      <c r="Z223">
        <v>1</v>
      </c>
      <c r="AA223">
        <v>23</v>
      </c>
      <c r="AB223" t="s">
        <v>93</v>
      </c>
      <c r="AC223">
        <v>147</v>
      </c>
      <c r="AD223">
        <v>0.2314285714285714</v>
      </c>
      <c r="AE223" t="s">
        <v>77</v>
      </c>
      <c r="AF223" t="s">
        <v>47</v>
      </c>
      <c r="AG223">
        <v>-5</v>
      </c>
      <c r="AH223" t="s">
        <v>48</v>
      </c>
      <c r="AI223">
        <f>--AND(OR(Dashboard!$B$4="All",Data!$E223=Dashboard!$B$4),OR(Dashboard!$D$4="All",Data!$D223=Dashboard!$D$4),OR(Dashboard!$F$4="All",Data!$F223=Dashboard!$F$4),OR(Dashboard!$J$4="All",Data!$G223=Dashboard!$J$4),OR(Dashboard!$H$4="All",Data!$N223=Dashboard!$H$4),OR(Dashboard!$L$4="All",Data!$W223=Dashboard!$L$4))</f>
        <v>1</v>
      </c>
    </row>
    <row r="224" spans="1:35" x14ac:dyDescent="0.25">
      <c r="A224" t="s">
        <v>338</v>
      </c>
      <c r="B224" s="1">
        <v>46036</v>
      </c>
      <c r="C224" s="2">
        <v>-0.29583333333333328</v>
      </c>
      <c r="D224" t="s">
        <v>107</v>
      </c>
      <c r="E224" t="s">
        <v>100</v>
      </c>
      <c r="F224" t="s">
        <v>38</v>
      </c>
      <c r="G224" t="s">
        <v>64</v>
      </c>
      <c r="H224">
        <v>6.6</v>
      </c>
      <c r="I224">
        <v>45</v>
      </c>
      <c r="J224">
        <v>37</v>
      </c>
      <c r="K224">
        <v>361</v>
      </c>
      <c r="L224">
        <v>58</v>
      </c>
      <c r="M224">
        <v>81</v>
      </c>
      <c r="N224" t="s">
        <v>86</v>
      </c>
      <c r="O224">
        <v>2</v>
      </c>
      <c r="P224" t="s">
        <v>41</v>
      </c>
      <c r="Q224" t="s">
        <v>42</v>
      </c>
      <c r="R224">
        <v>42</v>
      </c>
      <c r="S224" t="s">
        <v>55</v>
      </c>
      <c r="T224" t="s">
        <v>75</v>
      </c>
      <c r="U224">
        <v>2026</v>
      </c>
      <c r="V224">
        <v>1</v>
      </c>
      <c r="W224" t="s">
        <v>102</v>
      </c>
      <c r="X224">
        <v>1</v>
      </c>
      <c r="Y224">
        <v>14</v>
      </c>
      <c r="Z224">
        <v>3</v>
      </c>
      <c r="AA224">
        <v>16</v>
      </c>
      <c r="AB224" t="s">
        <v>57</v>
      </c>
      <c r="AC224">
        <v>338</v>
      </c>
      <c r="AD224">
        <v>0.1466666666666667</v>
      </c>
      <c r="AE224" t="s">
        <v>58</v>
      </c>
      <c r="AF224" t="s">
        <v>47</v>
      </c>
      <c r="AG224">
        <v>8</v>
      </c>
      <c r="AH224" t="s">
        <v>68</v>
      </c>
      <c r="AI224">
        <f>--AND(OR(Dashboard!$B$4="All",Data!$E224=Dashboard!$B$4),OR(Dashboard!$D$4="All",Data!$D224=Dashboard!$D$4),OR(Dashboard!$F$4="All",Data!$F224=Dashboard!$F$4),OR(Dashboard!$J$4="All",Data!$G224=Dashboard!$J$4),OR(Dashboard!$H$4="All",Data!$N224=Dashboard!$H$4),OR(Dashboard!$L$4="All",Data!$W224=Dashboard!$L$4))</f>
        <v>1</v>
      </c>
    </row>
    <row r="225" spans="1:35" x14ac:dyDescent="0.25">
      <c r="A225" t="s">
        <v>339</v>
      </c>
      <c r="B225" s="1">
        <v>46139</v>
      </c>
      <c r="C225" s="2">
        <v>-0.22361111111111109</v>
      </c>
      <c r="D225" t="s">
        <v>79</v>
      </c>
      <c r="E225" t="s">
        <v>71</v>
      </c>
      <c r="F225" t="s">
        <v>63</v>
      </c>
      <c r="G225" t="s">
        <v>64</v>
      </c>
      <c r="H225">
        <v>9.6</v>
      </c>
      <c r="I225">
        <v>55</v>
      </c>
      <c r="J225">
        <v>37</v>
      </c>
      <c r="K225">
        <v>387</v>
      </c>
      <c r="L225">
        <v>22</v>
      </c>
      <c r="M225">
        <v>117</v>
      </c>
      <c r="N225" t="s">
        <v>101</v>
      </c>
      <c r="O225">
        <v>4</v>
      </c>
      <c r="P225" t="s">
        <v>41</v>
      </c>
      <c r="Q225" t="s">
        <v>73</v>
      </c>
      <c r="R225">
        <v>48</v>
      </c>
      <c r="S225" t="s">
        <v>74</v>
      </c>
      <c r="T225" t="s">
        <v>56</v>
      </c>
      <c r="U225">
        <v>2026</v>
      </c>
      <c r="V225">
        <v>4</v>
      </c>
      <c r="W225" t="s">
        <v>113</v>
      </c>
      <c r="X225">
        <v>2</v>
      </c>
      <c r="Y225">
        <v>27</v>
      </c>
      <c r="Z225">
        <v>5</v>
      </c>
      <c r="AA225">
        <v>18</v>
      </c>
      <c r="AB225" t="s">
        <v>57</v>
      </c>
      <c r="AC225">
        <v>292</v>
      </c>
      <c r="AD225">
        <v>0.1745454545454545</v>
      </c>
      <c r="AE225" t="s">
        <v>46</v>
      </c>
      <c r="AF225" t="s">
        <v>59</v>
      </c>
      <c r="AG225">
        <v>18</v>
      </c>
      <c r="AH225" t="s">
        <v>68</v>
      </c>
      <c r="AI225">
        <f>--AND(OR(Dashboard!$B$4="All",Data!$E225=Dashboard!$B$4),OR(Dashboard!$D$4="All",Data!$D225=Dashboard!$D$4),OR(Dashboard!$F$4="All",Data!$F225=Dashboard!$F$4),OR(Dashboard!$J$4="All",Data!$G225=Dashboard!$J$4),OR(Dashboard!$H$4="All",Data!$N225=Dashboard!$H$4),OR(Dashboard!$L$4="All",Data!$W225=Dashboard!$L$4))</f>
        <v>1</v>
      </c>
    </row>
    <row r="226" spans="1:35" x14ac:dyDescent="0.25">
      <c r="A226" t="s">
        <v>340</v>
      </c>
      <c r="B226" s="1">
        <v>46184</v>
      </c>
      <c r="C226" s="2">
        <v>-8.7500000000000022E-2</v>
      </c>
      <c r="D226" t="s">
        <v>134</v>
      </c>
      <c r="E226" t="s">
        <v>131</v>
      </c>
      <c r="F226" t="s">
        <v>96</v>
      </c>
      <c r="G226" t="s">
        <v>119</v>
      </c>
      <c r="H226">
        <v>11.1</v>
      </c>
      <c r="I226">
        <v>43</v>
      </c>
      <c r="J226">
        <v>42</v>
      </c>
      <c r="K226">
        <v>760</v>
      </c>
      <c r="L226">
        <v>54</v>
      </c>
      <c r="M226">
        <v>69</v>
      </c>
      <c r="N226" t="s">
        <v>65</v>
      </c>
      <c r="O226">
        <v>1</v>
      </c>
      <c r="P226" t="s">
        <v>41</v>
      </c>
      <c r="Q226" t="s">
        <v>42</v>
      </c>
      <c r="R226">
        <v>38</v>
      </c>
      <c r="S226" t="s">
        <v>87</v>
      </c>
      <c r="T226" t="s">
        <v>56</v>
      </c>
      <c r="U226">
        <v>2026</v>
      </c>
      <c r="V226">
        <v>6</v>
      </c>
      <c r="W226" t="s">
        <v>120</v>
      </c>
      <c r="X226">
        <v>2</v>
      </c>
      <c r="Y226">
        <v>11</v>
      </c>
      <c r="Z226">
        <v>2</v>
      </c>
      <c r="AA226">
        <v>21</v>
      </c>
      <c r="AB226" t="s">
        <v>82</v>
      </c>
      <c r="AC226">
        <v>745</v>
      </c>
      <c r="AD226">
        <v>0.25813953488372088</v>
      </c>
      <c r="AE226" t="s">
        <v>58</v>
      </c>
      <c r="AF226" t="s">
        <v>47</v>
      </c>
      <c r="AG226">
        <v>1</v>
      </c>
      <c r="AH226" t="s">
        <v>68</v>
      </c>
      <c r="AI226">
        <f>--AND(OR(Dashboard!$B$4="All",Data!$E226=Dashboard!$B$4),OR(Dashboard!$D$4="All",Data!$D226=Dashboard!$D$4),OR(Dashboard!$F$4="All",Data!$F226=Dashboard!$F$4),OR(Dashboard!$J$4="All",Data!$G226=Dashboard!$J$4),OR(Dashboard!$H$4="All",Data!$N226=Dashboard!$H$4),OR(Dashboard!$L$4="All",Data!$W226=Dashboard!$L$4))</f>
        <v>1</v>
      </c>
    </row>
    <row r="227" spans="1:35" x14ac:dyDescent="0.25">
      <c r="A227" t="s">
        <v>341</v>
      </c>
      <c r="B227" s="1">
        <v>46037</v>
      </c>
      <c r="C227" s="2">
        <v>-0.44166666666666671</v>
      </c>
      <c r="D227" t="s">
        <v>36</v>
      </c>
      <c r="E227" t="s">
        <v>71</v>
      </c>
      <c r="F227" t="s">
        <v>72</v>
      </c>
      <c r="G227" t="s">
        <v>119</v>
      </c>
      <c r="H227">
        <v>7</v>
      </c>
      <c r="I227">
        <v>16</v>
      </c>
      <c r="J227">
        <v>20</v>
      </c>
      <c r="K227">
        <v>243</v>
      </c>
      <c r="L227">
        <v>40</v>
      </c>
      <c r="M227">
        <v>63</v>
      </c>
      <c r="N227" t="s">
        <v>101</v>
      </c>
      <c r="O227">
        <v>2</v>
      </c>
      <c r="P227" t="s">
        <v>41</v>
      </c>
      <c r="Q227" t="s">
        <v>42</v>
      </c>
      <c r="R227">
        <v>18</v>
      </c>
      <c r="S227" t="s">
        <v>87</v>
      </c>
      <c r="T227" t="s">
        <v>97</v>
      </c>
      <c r="U227">
        <v>2026</v>
      </c>
      <c r="V227">
        <v>1</v>
      </c>
      <c r="W227" t="s">
        <v>102</v>
      </c>
      <c r="X227">
        <v>1</v>
      </c>
      <c r="Y227">
        <v>15</v>
      </c>
      <c r="Z227">
        <v>3</v>
      </c>
      <c r="AA227">
        <v>13</v>
      </c>
      <c r="AB227" t="s">
        <v>76</v>
      </c>
      <c r="AC227">
        <v>220</v>
      </c>
      <c r="AD227">
        <v>0.4375</v>
      </c>
      <c r="AE227" t="s">
        <v>58</v>
      </c>
      <c r="AF227" t="s">
        <v>114</v>
      </c>
      <c r="AG227">
        <v>-4</v>
      </c>
      <c r="AH227" t="s">
        <v>48</v>
      </c>
      <c r="AI227">
        <f>--AND(OR(Dashboard!$B$4="All",Data!$E227=Dashboard!$B$4),OR(Dashboard!$D$4="All",Data!$D227=Dashboard!$D$4),OR(Dashboard!$F$4="All",Data!$F227=Dashboard!$F$4),OR(Dashboard!$J$4="All",Data!$G227=Dashboard!$J$4),OR(Dashboard!$H$4="All",Data!$N227=Dashboard!$H$4),OR(Dashboard!$L$4="All",Data!$W227=Dashboard!$L$4))</f>
        <v>1</v>
      </c>
    </row>
    <row r="228" spans="1:35" x14ac:dyDescent="0.25">
      <c r="A228" t="s">
        <v>342</v>
      </c>
      <c r="B228" s="1">
        <v>46167</v>
      </c>
      <c r="C228" s="2">
        <v>-0.62916666666666665</v>
      </c>
      <c r="D228" t="s">
        <v>36</v>
      </c>
      <c r="E228" t="s">
        <v>95</v>
      </c>
      <c r="F228" t="s">
        <v>52</v>
      </c>
      <c r="G228" t="s">
        <v>64</v>
      </c>
      <c r="H228">
        <v>10.6</v>
      </c>
      <c r="I228">
        <v>54</v>
      </c>
      <c r="J228">
        <v>39</v>
      </c>
      <c r="K228">
        <v>540</v>
      </c>
      <c r="L228">
        <v>36</v>
      </c>
      <c r="M228">
        <v>15</v>
      </c>
      <c r="N228" t="s">
        <v>101</v>
      </c>
      <c r="O228">
        <v>1</v>
      </c>
      <c r="P228" t="s">
        <v>41</v>
      </c>
      <c r="Q228" t="s">
        <v>73</v>
      </c>
      <c r="R228">
        <v>37</v>
      </c>
      <c r="S228" t="s">
        <v>74</v>
      </c>
      <c r="T228" t="s">
        <v>44</v>
      </c>
      <c r="U228">
        <v>2026</v>
      </c>
      <c r="V228">
        <v>5</v>
      </c>
      <c r="W228" t="s">
        <v>88</v>
      </c>
      <c r="X228">
        <v>2</v>
      </c>
      <c r="Y228">
        <v>25</v>
      </c>
      <c r="Z228">
        <v>5</v>
      </c>
      <c r="AA228">
        <v>8</v>
      </c>
      <c r="AB228" t="s">
        <v>44</v>
      </c>
      <c r="AC228">
        <v>561</v>
      </c>
      <c r="AD228">
        <v>0.1962962962962963</v>
      </c>
      <c r="AE228" t="s">
        <v>58</v>
      </c>
      <c r="AF228" t="s">
        <v>47</v>
      </c>
      <c r="AG228">
        <v>15</v>
      </c>
      <c r="AH228" t="s">
        <v>68</v>
      </c>
      <c r="AI228">
        <f>--AND(OR(Dashboard!$B$4="All",Data!$E228=Dashboard!$B$4),OR(Dashboard!$D$4="All",Data!$D228=Dashboard!$D$4),OR(Dashboard!$F$4="All",Data!$F228=Dashboard!$F$4),OR(Dashboard!$J$4="All",Data!$G228=Dashboard!$J$4),OR(Dashboard!$H$4="All",Data!$N228=Dashboard!$H$4),OR(Dashboard!$L$4="All",Data!$W228=Dashboard!$L$4))</f>
        <v>1</v>
      </c>
    </row>
    <row r="229" spans="1:35" x14ac:dyDescent="0.25">
      <c r="A229" t="s">
        <v>343</v>
      </c>
      <c r="B229" s="1">
        <v>46063</v>
      </c>
      <c r="C229" s="2">
        <v>-0.41111111111111109</v>
      </c>
      <c r="D229" t="s">
        <v>122</v>
      </c>
      <c r="E229" t="s">
        <v>62</v>
      </c>
      <c r="F229" t="s">
        <v>52</v>
      </c>
      <c r="G229" t="s">
        <v>111</v>
      </c>
      <c r="H229">
        <v>9</v>
      </c>
      <c r="I229">
        <v>20</v>
      </c>
      <c r="J229">
        <v>24</v>
      </c>
      <c r="K229">
        <v>1057</v>
      </c>
      <c r="L229">
        <v>49</v>
      </c>
      <c r="M229">
        <v>155</v>
      </c>
      <c r="N229" t="s">
        <v>54</v>
      </c>
      <c r="O229">
        <v>5</v>
      </c>
      <c r="P229" t="s">
        <v>41</v>
      </c>
      <c r="Q229" t="s">
        <v>73</v>
      </c>
      <c r="R229">
        <v>34</v>
      </c>
      <c r="S229" t="s">
        <v>127</v>
      </c>
      <c r="T229" t="s">
        <v>97</v>
      </c>
      <c r="U229">
        <v>2026</v>
      </c>
      <c r="V229">
        <v>2</v>
      </c>
      <c r="W229" t="s">
        <v>45</v>
      </c>
      <c r="X229">
        <v>1</v>
      </c>
      <c r="Y229">
        <v>10</v>
      </c>
      <c r="Z229">
        <v>3</v>
      </c>
      <c r="AA229">
        <v>14</v>
      </c>
      <c r="AB229" t="s">
        <v>76</v>
      </c>
      <c r="AC229">
        <v>951</v>
      </c>
      <c r="AD229">
        <v>0.45</v>
      </c>
      <c r="AE229" t="s">
        <v>77</v>
      </c>
      <c r="AF229" t="s">
        <v>67</v>
      </c>
      <c r="AG229">
        <v>-4</v>
      </c>
      <c r="AH229" t="s">
        <v>48</v>
      </c>
      <c r="AI229">
        <f>--AND(OR(Dashboard!$B$4="All",Data!$E229=Dashboard!$B$4),OR(Dashboard!$D$4="All",Data!$D229=Dashboard!$D$4),OR(Dashboard!$F$4="All",Data!$F229=Dashboard!$F$4),OR(Dashboard!$J$4="All",Data!$G229=Dashboard!$J$4),OR(Dashboard!$H$4="All",Data!$N229=Dashboard!$H$4),OR(Dashboard!$L$4="All",Data!$W229=Dashboard!$L$4))</f>
        <v>1</v>
      </c>
    </row>
    <row r="230" spans="1:35" x14ac:dyDescent="0.25">
      <c r="A230" t="s">
        <v>344</v>
      </c>
      <c r="B230" s="1">
        <v>46072</v>
      </c>
      <c r="C230" s="2">
        <v>-0.2083333333333334</v>
      </c>
      <c r="D230" t="s">
        <v>61</v>
      </c>
      <c r="E230" t="s">
        <v>37</v>
      </c>
      <c r="F230" t="s">
        <v>143</v>
      </c>
      <c r="G230" t="s">
        <v>53</v>
      </c>
      <c r="H230">
        <v>5.4</v>
      </c>
      <c r="I230">
        <v>15</v>
      </c>
      <c r="J230">
        <v>20</v>
      </c>
      <c r="K230">
        <v>656</v>
      </c>
      <c r="L230">
        <v>46</v>
      </c>
      <c r="M230">
        <v>5</v>
      </c>
      <c r="N230" t="s">
        <v>101</v>
      </c>
      <c r="O230">
        <v>5</v>
      </c>
      <c r="P230" t="s">
        <v>41</v>
      </c>
      <c r="Q230" t="s">
        <v>73</v>
      </c>
      <c r="R230">
        <v>44</v>
      </c>
      <c r="S230" t="s">
        <v>87</v>
      </c>
      <c r="T230" t="s">
        <v>56</v>
      </c>
      <c r="U230">
        <v>2026</v>
      </c>
      <c r="V230">
        <v>2</v>
      </c>
      <c r="W230" t="s">
        <v>45</v>
      </c>
      <c r="X230">
        <v>1</v>
      </c>
      <c r="Y230">
        <v>19</v>
      </c>
      <c r="Z230">
        <v>4</v>
      </c>
      <c r="AA230">
        <v>19</v>
      </c>
      <c r="AB230" t="s">
        <v>57</v>
      </c>
      <c r="AC230">
        <v>697</v>
      </c>
      <c r="AD230">
        <v>0.36</v>
      </c>
      <c r="AE230" t="s">
        <v>77</v>
      </c>
      <c r="AF230" t="s">
        <v>47</v>
      </c>
      <c r="AG230">
        <v>-5</v>
      </c>
      <c r="AH230" t="s">
        <v>48</v>
      </c>
      <c r="AI230">
        <f>--AND(OR(Dashboard!$B$4="All",Data!$E230=Dashboard!$B$4),OR(Dashboard!$D$4="All",Data!$D230=Dashboard!$D$4),OR(Dashboard!$F$4="All",Data!$F230=Dashboard!$F$4),OR(Dashboard!$J$4="All",Data!$G230=Dashboard!$J$4),OR(Dashboard!$H$4="All",Data!$N230=Dashboard!$H$4),OR(Dashboard!$L$4="All",Data!$W230=Dashboard!$L$4))</f>
        <v>1</v>
      </c>
    </row>
    <row r="231" spans="1:35" x14ac:dyDescent="0.25">
      <c r="A231" t="s">
        <v>345</v>
      </c>
      <c r="B231" s="1">
        <v>46061</v>
      </c>
      <c r="C231" s="2">
        <v>-0.64861111111111114</v>
      </c>
      <c r="D231" t="s">
        <v>36</v>
      </c>
      <c r="E231" t="s">
        <v>131</v>
      </c>
      <c r="F231" t="s">
        <v>143</v>
      </c>
      <c r="G231" t="s">
        <v>111</v>
      </c>
      <c r="H231">
        <v>7.3</v>
      </c>
      <c r="I231">
        <v>38</v>
      </c>
      <c r="J231">
        <v>20</v>
      </c>
      <c r="K231">
        <v>598</v>
      </c>
      <c r="L231">
        <v>45</v>
      </c>
      <c r="M231">
        <v>110</v>
      </c>
      <c r="N231" t="s">
        <v>86</v>
      </c>
      <c r="O231">
        <v>4</v>
      </c>
      <c r="P231" t="s">
        <v>41</v>
      </c>
      <c r="Q231" t="s">
        <v>42</v>
      </c>
      <c r="R231">
        <v>34</v>
      </c>
      <c r="S231" t="s">
        <v>145</v>
      </c>
      <c r="T231" t="s">
        <v>44</v>
      </c>
      <c r="U231">
        <v>2026</v>
      </c>
      <c r="V231">
        <v>2</v>
      </c>
      <c r="W231" t="s">
        <v>45</v>
      </c>
      <c r="X231">
        <v>1</v>
      </c>
      <c r="Y231">
        <v>8</v>
      </c>
      <c r="Z231">
        <v>2</v>
      </c>
      <c r="AA231">
        <v>8</v>
      </c>
      <c r="AB231" t="s">
        <v>44</v>
      </c>
      <c r="AC231">
        <v>533</v>
      </c>
      <c r="AD231">
        <v>0.1921052631578947</v>
      </c>
      <c r="AE231" t="s">
        <v>46</v>
      </c>
      <c r="AF231" t="s">
        <v>67</v>
      </c>
      <c r="AG231">
        <v>18</v>
      </c>
      <c r="AH231" t="s">
        <v>68</v>
      </c>
      <c r="AI231">
        <f>--AND(OR(Dashboard!$B$4="All",Data!$E231=Dashboard!$B$4),OR(Dashboard!$D$4="All",Data!$D231=Dashboard!$D$4),OR(Dashboard!$F$4="All",Data!$F231=Dashboard!$F$4),OR(Dashboard!$J$4="All",Data!$G231=Dashboard!$J$4),OR(Dashboard!$H$4="All",Data!$N231=Dashboard!$H$4),OR(Dashboard!$L$4="All",Data!$W231=Dashboard!$L$4))</f>
        <v>1</v>
      </c>
    </row>
    <row r="232" spans="1:35" x14ac:dyDescent="0.25">
      <c r="A232" t="s">
        <v>346</v>
      </c>
      <c r="B232" s="1">
        <v>46070</v>
      </c>
      <c r="C232" s="2">
        <v>-0.32777777777777772</v>
      </c>
      <c r="D232" t="s">
        <v>50</v>
      </c>
      <c r="E232" t="s">
        <v>37</v>
      </c>
      <c r="F232" t="s">
        <v>96</v>
      </c>
      <c r="G232" t="s">
        <v>105</v>
      </c>
      <c r="H232">
        <v>1.4</v>
      </c>
      <c r="I232">
        <v>43</v>
      </c>
      <c r="J232">
        <v>27</v>
      </c>
      <c r="K232">
        <v>890</v>
      </c>
      <c r="L232">
        <v>21</v>
      </c>
      <c r="M232">
        <v>72</v>
      </c>
      <c r="N232" t="s">
        <v>40</v>
      </c>
      <c r="O232">
        <v>4</v>
      </c>
      <c r="P232" t="s">
        <v>41</v>
      </c>
      <c r="Q232" t="s">
        <v>73</v>
      </c>
      <c r="R232">
        <v>23</v>
      </c>
      <c r="S232" t="s">
        <v>127</v>
      </c>
      <c r="T232" t="s">
        <v>75</v>
      </c>
      <c r="U232">
        <v>2026</v>
      </c>
      <c r="V232">
        <v>2</v>
      </c>
      <c r="W232" t="s">
        <v>45</v>
      </c>
      <c r="X232">
        <v>1</v>
      </c>
      <c r="Y232">
        <v>17</v>
      </c>
      <c r="Z232">
        <v>4</v>
      </c>
      <c r="AA232">
        <v>16</v>
      </c>
      <c r="AB232" t="s">
        <v>57</v>
      </c>
      <c r="AC232">
        <v>839</v>
      </c>
      <c r="AD232">
        <v>3.255813953488372E-2</v>
      </c>
      <c r="AE232" t="s">
        <v>46</v>
      </c>
      <c r="AF232" t="s">
        <v>114</v>
      </c>
      <c r="AG232">
        <v>16</v>
      </c>
      <c r="AH232" t="s">
        <v>68</v>
      </c>
      <c r="AI232">
        <f>--AND(OR(Dashboard!$B$4="All",Data!$E232=Dashboard!$B$4),OR(Dashboard!$D$4="All",Data!$D232=Dashboard!$D$4),OR(Dashboard!$F$4="All",Data!$F232=Dashboard!$F$4),OR(Dashboard!$J$4="All",Data!$G232=Dashboard!$J$4),OR(Dashboard!$H$4="All",Data!$N232=Dashboard!$H$4),OR(Dashboard!$L$4="All",Data!$W232=Dashboard!$L$4))</f>
        <v>1</v>
      </c>
    </row>
    <row r="233" spans="1:35" x14ac:dyDescent="0.25">
      <c r="A233" t="s">
        <v>347</v>
      </c>
      <c r="B233" s="1">
        <v>46132</v>
      </c>
      <c r="C233" s="2">
        <v>-0.63055555555555554</v>
      </c>
      <c r="D233" t="s">
        <v>156</v>
      </c>
      <c r="E233" t="s">
        <v>140</v>
      </c>
      <c r="F233" t="s">
        <v>72</v>
      </c>
      <c r="G233" t="s">
        <v>64</v>
      </c>
      <c r="H233">
        <v>7.7</v>
      </c>
      <c r="I233">
        <v>46</v>
      </c>
      <c r="J233">
        <v>27</v>
      </c>
      <c r="K233">
        <v>482</v>
      </c>
      <c r="L233">
        <v>38</v>
      </c>
      <c r="M233">
        <v>188</v>
      </c>
      <c r="N233" t="s">
        <v>86</v>
      </c>
      <c r="O233">
        <v>5</v>
      </c>
      <c r="P233" t="s">
        <v>41</v>
      </c>
      <c r="Q233" t="s">
        <v>73</v>
      </c>
      <c r="R233">
        <v>26</v>
      </c>
      <c r="S233" t="s">
        <v>74</v>
      </c>
      <c r="T233" t="s">
        <v>44</v>
      </c>
      <c r="U233">
        <v>2026</v>
      </c>
      <c r="V233">
        <v>4</v>
      </c>
      <c r="W233" t="s">
        <v>113</v>
      </c>
      <c r="X233">
        <v>2</v>
      </c>
      <c r="Y233">
        <v>20</v>
      </c>
      <c r="Z233">
        <v>4</v>
      </c>
      <c r="AA233">
        <v>8</v>
      </c>
      <c r="AB233" t="s">
        <v>44</v>
      </c>
      <c r="AC233">
        <v>332</v>
      </c>
      <c r="AD233">
        <v>0.16739130434782609</v>
      </c>
      <c r="AE233" t="s">
        <v>77</v>
      </c>
      <c r="AF233" t="s">
        <v>67</v>
      </c>
      <c r="AG233">
        <v>19</v>
      </c>
      <c r="AH233" t="s">
        <v>68</v>
      </c>
      <c r="AI233">
        <f>--AND(OR(Dashboard!$B$4="All",Data!$E233=Dashboard!$B$4),OR(Dashboard!$D$4="All",Data!$D233=Dashboard!$D$4),OR(Dashboard!$F$4="All",Data!$F233=Dashboard!$F$4),OR(Dashboard!$J$4="All",Data!$G233=Dashboard!$J$4),OR(Dashboard!$H$4="All",Data!$N233=Dashboard!$H$4),OR(Dashboard!$L$4="All",Data!$W233=Dashboard!$L$4))</f>
        <v>1</v>
      </c>
    </row>
    <row r="234" spans="1:35" x14ac:dyDescent="0.25">
      <c r="A234" t="s">
        <v>348</v>
      </c>
      <c r="B234" s="1">
        <v>46132</v>
      </c>
      <c r="C234" s="2">
        <v>-0.64513888888888893</v>
      </c>
      <c r="D234" t="s">
        <v>118</v>
      </c>
      <c r="E234" t="s">
        <v>140</v>
      </c>
      <c r="F234" t="s">
        <v>80</v>
      </c>
      <c r="G234" t="s">
        <v>119</v>
      </c>
      <c r="H234">
        <v>2.8</v>
      </c>
      <c r="I234">
        <v>43</v>
      </c>
      <c r="J234">
        <v>24</v>
      </c>
      <c r="K234">
        <v>791</v>
      </c>
      <c r="L234">
        <v>33</v>
      </c>
      <c r="M234">
        <v>9</v>
      </c>
      <c r="N234" t="s">
        <v>101</v>
      </c>
      <c r="O234">
        <v>1</v>
      </c>
      <c r="P234" t="s">
        <v>41</v>
      </c>
      <c r="Q234" t="s">
        <v>73</v>
      </c>
      <c r="R234">
        <v>57</v>
      </c>
      <c r="S234" t="s">
        <v>74</v>
      </c>
      <c r="T234" t="s">
        <v>44</v>
      </c>
      <c r="U234">
        <v>2026</v>
      </c>
      <c r="V234">
        <v>4</v>
      </c>
      <c r="W234" t="s">
        <v>113</v>
      </c>
      <c r="X234">
        <v>2</v>
      </c>
      <c r="Y234">
        <v>20</v>
      </c>
      <c r="Z234">
        <v>4</v>
      </c>
      <c r="AA234">
        <v>8</v>
      </c>
      <c r="AB234" t="s">
        <v>44</v>
      </c>
      <c r="AC234">
        <v>815</v>
      </c>
      <c r="AD234">
        <v>6.5116279069767441E-2</v>
      </c>
      <c r="AE234" t="s">
        <v>58</v>
      </c>
      <c r="AF234" t="s">
        <v>59</v>
      </c>
      <c r="AG234">
        <v>19</v>
      </c>
      <c r="AH234" t="s">
        <v>68</v>
      </c>
      <c r="AI234">
        <f>--AND(OR(Dashboard!$B$4="All",Data!$E234=Dashboard!$B$4),OR(Dashboard!$D$4="All",Data!$D234=Dashboard!$D$4),OR(Dashboard!$F$4="All",Data!$F234=Dashboard!$F$4),OR(Dashboard!$J$4="All",Data!$G234=Dashboard!$J$4),OR(Dashboard!$H$4="All",Data!$N234=Dashboard!$H$4),OR(Dashboard!$L$4="All",Data!$W234=Dashboard!$L$4))</f>
        <v>1</v>
      </c>
    </row>
    <row r="235" spans="1:35" x14ac:dyDescent="0.25">
      <c r="A235" t="s">
        <v>349</v>
      </c>
      <c r="B235" s="1">
        <v>46087</v>
      </c>
      <c r="C235" s="2">
        <v>-0.35763888888888878</v>
      </c>
      <c r="D235" t="s">
        <v>61</v>
      </c>
      <c r="E235" t="s">
        <v>108</v>
      </c>
      <c r="F235" t="s">
        <v>38</v>
      </c>
      <c r="G235" t="s">
        <v>64</v>
      </c>
      <c r="H235">
        <v>2.4</v>
      </c>
      <c r="I235">
        <v>41</v>
      </c>
      <c r="J235">
        <v>22</v>
      </c>
      <c r="K235">
        <v>463</v>
      </c>
      <c r="L235">
        <v>51</v>
      </c>
      <c r="M235">
        <v>6</v>
      </c>
      <c r="N235" t="s">
        <v>40</v>
      </c>
      <c r="O235">
        <v>5</v>
      </c>
      <c r="P235" t="s">
        <v>41</v>
      </c>
      <c r="Q235" t="s">
        <v>73</v>
      </c>
      <c r="R235">
        <v>30</v>
      </c>
      <c r="S235" t="s">
        <v>43</v>
      </c>
      <c r="T235" t="s">
        <v>75</v>
      </c>
      <c r="U235">
        <v>2026</v>
      </c>
      <c r="V235">
        <v>3</v>
      </c>
      <c r="W235" t="s">
        <v>66</v>
      </c>
      <c r="X235">
        <v>1</v>
      </c>
      <c r="Y235">
        <v>6</v>
      </c>
      <c r="Z235">
        <v>2</v>
      </c>
      <c r="AA235">
        <v>15</v>
      </c>
      <c r="AB235" t="s">
        <v>57</v>
      </c>
      <c r="AC235">
        <v>508</v>
      </c>
      <c r="AD235">
        <v>5.8536585365853662E-2</v>
      </c>
      <c r="AE235" t="s">
        <v>77</v>
      </c>
      <c r="AF235" t="s">
        <v>67</v>
      </c>
      <c r="AG235">
        <v>19</v>
      </c>
      <c r="AH235" t="s">
        <v>68</v>
      </c>
      <c r="AI235">
        <f>--AND(OR(Dashboard!$B$4="All",Data!$E235=Dashboard!$B$4),OR(Dashboard!$D$4="All",Data!$D235=Dashboard!$D$4),OR(Dashboard!$F$4="All",Data!$F235=Dashboard!$F$4),OR(Dashboard!$J$4="All",Data!$G235=Dashboard!$J$4),OR(Dashboard!$H$4="All",Data!$N235=Dashboard!$H$4),OR(Dashboard!$L$4="All",Data!$W235=Dashboard!$L$4))</f>
        <v>1</v>
      </c>
    </row>
    <row r="236" spans="1:35" x14ac:dyDescent="0.25">
      <c r="A236" t="s">
        <v>350</v>
      </c>
      <c r="B236" s="1">
        <v>46130</v>
      </c>
      <c r="C236" s="2">
        <v>-4.513888888888884E-2</v>
      </c>
      <c r="D236" t="s">
        <v>99</v>
      </c>
      <c r="E236" t="s">
        <v>62</v>
      </c>
      <c r="F236" t="s">
        <v>96</v>
      </c>
      <c r="G236" t="s">
        <v>119</v>
      </c>
      <c r="H236">
        <v>7.9</v>
      </c>
      <c r="I236">
        <v>33</v>
      </c>
      <c r="J236">
        <v>30</v>
      </c>
      <c r="K236">
        <v>1104</v>
      </c>
      <c r="L236">
        <v>58</v>
      </c>
      <c r="M236">
        <v>182</v>
      </c>
      <c r="N236" t="s">
        <v>101</v>
      </c>
      <c r="O236">
        <v>3</v>
      </c>
      <c r="P236" t="s">
        <v>41</v>
      </c>
      <c r="Q236" t="s">
        <v>73</v>
      </c>
      <c r="R236">
        <v>37</v>
      </c>
      <c r="S236" t="s">
        <v>81</v>
      </c>
      <c r="T236" t="s">
        <v>75</v>
      </c>
      <c r="U236">
        <v>2026</v>
      </c>
      <c r="V236">
        <v>4</v>
      </c>
      <c r="W236" t="s">
        <v>113</v>
      </c>
      <c r="X236">
        <v>2</v>
      </c>
      <c r="Y236">
        <v>18</v>
      </c>
      <c r="Z236">
        <v>3</v>
      </c>
      <c r="AA236">
        <v>22</v>
      </c>
      <c r="AB236" t="s">
        <v>82</v>
      </c>
      <c r="AC236">
        <v>980</v>
      </c>
      <c r="AD236">
        <v>0.23939393939393941</v>
      </c>
      <c r="AE236" t="s">
        <v>109</v>
      </c>
      <c r="AF236" t="s">
        <v>47</v>
      </c>
      <c r="AG236">
        <v>3</v>
      </c>
      <c r="AH236" t="s">
        <v>68</v>
      </c>
      <c r="AI236">
        <f>--AND(OR(Dashboard!$B$4="All",Data!$E236=Dashboard!$B$4),OR(Dashboard!$D$4="All",Data!$D236=Dashboard!$D$4),OR(Dashboard!$F$4="All",Data!$F236=Dashboard!$F$4),OR(Dashboard!$J$4="All",Data!$G236=Dashboard!$J$4),OR(Dashboard!$H$4="All",Data!$N236=Dashboard!$H$4),OR(Dashboard!$L$4="All",Data!$W236=Dashboard!$L$4))</f>
        <v>1</v>
      </c>
    </row>
    <row r="237" spans="1:35" x14ac:dyDescent="0.25">
      <c r="A237" t="s">
        <v>351</v>
      </c>
      <c r="B237" s="1">
        <v>46122</v>
      </c>
      <c r="C237" s="2">
        <v>-0.49652777777777779</v>
      </c>
      <c r="D237" t="s">
        <v>79</v>
      </c>
      <c r="E237" t="s">
        <v>100</v>
      </c>
      <c r="F237" t="s">
        <v>63</v>
      </c>
      <c r="G237" t="s">
        <v>105</v>
      </c>
      <c r="H237">
        <v>2.7</v>
      </c>
      <c r="I237">
        <v>33</v>
      </c>
      <c r="J237">
        <v>22</v>
      </c>
      <c r="K237">
        <v>803</v>
      </c>
      <c r="L237">
        <v>41</v>
      </c>
      <c r="M237">
        <v>125</v>
      </c>
      <c r="N237" t="s">
        <v>40</v>
      </c>
      <c r="O237">
        <v>2</v>
      </c>
      <c r="P237" t="s">
        <v>41</v>
      </c>
      <c r="Q237" t="s">
        <v>42</v>
      </c>
      <c r="R237">
        <v>29</v>
      </c>
      <c r="S237" t="s">
        <v>43</v>
      </c>
      <c r="T237" t="s">
        <v>97</v>
      </c>
      <c r="U237">
        <v>2026</v>
      </c>
      <c r="V237">
        <v>4</v>
      </c>
      <c r="W237" t="s">
        <v>113</v>
      </c>
      <c r="X237">
        <v>2</v>
      </c>
      <c r="Y237">
        <v>10</v>
      </c>
      <c r="Z237">
        <v>2</v>
      </c>
      <c r="AA237">
        <v>12</v>
      </c>
      <c r="AB237" t="s">
        <v>76</v>
      </c>
      <c r="AC237">
        <v>719</v>
      </c>
      <c r="AD237">
        <v>8.1818181818181818E-2</v>
      </c>
      <c r="AE237" t="s">
        <v>58</v>
      </c>
      <c r="AF237" t="s">
        <v>67</v>
      </c>
      <c r="AG237">
        <v>11</v>
      </c>
      <c r="AH237" t="s">
        <v>68</v>
      </c>
      <c r="AI237">
        <f>--AND(OR(Dashboard!$B$4="All",Data!$E237=Dashboard!$B$4),OR(Dashboard!$D$4="All",Data!$D237=Dashboard!$D$4),OR(Dashboard!$F$4="All",Data!$F237=Dashboard!$F$4),OR(Dashboard!$J$4="All",Data!$G237=Dashboard!$J$4),OR(Dashboard!$H$4="All",Data!$N237=Dashboard!$H$4),OR(Dashboard!$L$4="All",Data!$W237=Dashboard!$L$4))</f>
        <v>1</v>
      </c>
    </row>
    <row r="238" spans="1:35" x14ac:dyDescent="0.25">
      <c r="A238" t="s">
        <v>352</v>
      </c>
      <c r="B238" s="1">
        <v>46179</v>
      </c>
      <c r="C238" s="2">
        <v>-2.3611111111111142E-2</v>
      </c>
      <c r="D238" t="s">
        <v>126</v>
      </c>
      <c r="E238" t="s">
        <v>131</v>
      </c>
      <c r="F238" t="s">
        <v>85</v>
      </c>
      <c r="G238" t="s">
        <v>39</v>
      </c>
      <c r="H238">
        <v>7.5</v>
      </c>
      <c r="I238">
        <v>29</v>
      </c>
      <c r="J238">
        <v>31</v>
      </c>
      <c r="K238">
        <v>433</v>
      </c>
      <c r="L238">
        <v>36</v>
      </c>
      <c r="M238">
        <v>29</v>
      </c>
      <c r="N238" t="s">
        <v>65</v>
      </c>
      <c r="O238">
        <v>1</v>
      </c>
      <c r="P238" t="s">
        <v>41</v>
      </c>
      <c r="Q238" t="s">
        <v>73</v>
      </c>
      <c r="R238">
        <v>39</v>
      </c>
      <c r="S238" t="s">
        <v>81</v>
      </c>
      <c r="T238" t="s">
        <v>75</v>
      </c>
      <c r="U238">
        <v>2026</v>
      </c>
      <c r="V238">
        <v>6</v>
      </c>
      <c r="W238" t="s">
        <v>120</v>
      </c>
      <c r="X238">
        <v>2</v>
      </c>
      <c r="Y238">
        <v>6</v>
      </c>
      <c r="Z238">
        <v>1</v>
      </c>
      <c r="AA238">
        <v>23</v>
      </c>
      <c r="AB238" t="s">
        <v>93</v>
      </c>
      <c r="AC238">
        <v>440</v>
      </c>
      <c r="AD238">
        <v>0.25862068965517238</v>
      </c>
      <c r="AE238" t="s">
        <v>58</v>
      </c>
      <c r="AF238" t="s">
        <v>47</v>
      </c>
      <c r="AG238">
        <v>-2</v>
      </c>
      <c r="AH238" t="s">
        <v>48</v>
      </c>
      <c r="AI238">
        <f>--AND(OR(Dashboard!$B$4="All",Data!$E238=Dashboard!$B$4),OR(Dashboard!$D$4="All",Data!$D238=Dashboard!$D$4),OR(Dashboard!$F$4="All",Data!$F238=Dashboard!$F$4),OR(Dashboard!$J$4="All",Data!$G238=Dashboard!$J$4),OR(Dashboard!$H$4="All",Data!$N238=Dashboard!$H$4),OR(Dashboard!$L$4="All",Data!$W238=Dashboard!$L$4))</f>
        <v>1</v>
      </c>
    </row>
    <row r="239" spans="1:35" x14ac:dyDescent="0.25">
      <c r="A239" t="s">
        <v>353</v>
      </c>
      <c r="B239" s="1">
        <v>46063</v>
      </c>
      <c r="C239" s="2">
        <v>-9.7222222222221877E-3</v>
      </c>
      <c r="D239" t="s">
        <v>79</v>
      </c>
      <c r="E239" t="s">
        <v>95</v>
      </c>
      <c r="F239" t="s">
        <v>85</v>
      </c>
      <c r="G239" t="s">
        <v>111</v>
      </c>
      <c r="H239">
        <v>2.4</v>
      </c>
      <c r="I239">
        <v>50</v>
      </c>
      <c r="J239">
        <v>35</v>
      </c>
      <c r="K239">
        <v>441</v>
      </c>
      <c r="L239">
        <v>57</v>
      </c>
      <c r="M239">
        <v>122</v>
      </c>
      <c r="N239" t="s">
        <v>86</v>
      </c>
      <c r="O239">
        <v>2</v>
      </c>
      <c r="P239" t="s">
        <v>41</v>
      </c>
      <c r="Q239" t="s">
        <v>42</v>
      </c>
      <c r="R239">
        <v>22</v>
      </c>
      <c r="S239" t="s">
        <v>127</v>
      </c>
      <c r="T239" t="s">
        <v>75</v>
      </c>
      <c r="U239">
        <v>2026</v>
      </c>
      <c r="V239">
        <v>2</v>
      </c>
      <c r="W239" t="s">
        <v>45</v>
      </c>
      <c r="X239">
        <v>1</v>
      </c>
      <c r="Y239">
        <v>10</v>
      </c>
      <c r="Z239">
        <v>3</v>
      </c>
      <c r="AA239">
        <v>23</v>
      </c>
      <c r="AB239" t="s">
        <v>93</v>
      </c>
      <c r="AC239">
        <v>376</v>
      </c>
      <c r="AD239">
        <v>4.8000000000000001E-2</v>
      </c>
      <c r="AE239" t="s">
        <v>58</v>
      </c>
      <c r="AF239" t="s">
        <v>114</v>
      </c>
      <c r="AG239">
        <v>15</v>
      </c>
      <c r="AH239" t="s">
        <v>68</v>
      </c>
      <c r="AI239">
        <f>--AND(OR(Dashboard!$B$4="All",Data!$E239=Dashboard!$B$4),OR(Dashboard!$D$4="All",Data!$D239=Dashboard!$D$4),OR(Dashboard!$F$4="All",Data!$F239=Dashboard!$F$4),OR(Dashboard!$J$4="All",Data!$G239=Dashboard!$J$4),OR(Dashboard!$H$4="All",Data!$N239=Dashboard!$H$4),OR(Dashboard!$L$4="All",Data!$W239=Dashboard!$L$4))</f>
        <v>1</v>
      </c>
    </row>
    <row r="240" spans="1:35" x14ac:dyDescent="0.25">
      <c r="A240" t="s">
        <v>354</v>
      </c>
      <c r="B240" s="1">
        <v>46057</v>
      </c>
      <c r="C240" s="2">
        <v>-0.61527777777777781</v>
      </c>
      <c r="D240" t="s">
        <v>70</v>
      </c>
      <c r="E240" t="s">
        <v>95</v>
      </c>
      <c r="F240" t="s">
        <v>63</v>
      </c>
      <c r="G240" t="s">
        <v>119</v>
      </c>
      <c r="H240">
        <v>4.5999999999999996</v>
      </c>
      <c r="I240">
        <v>30</v>
      </c>
      <c r="J240">
        <v>23</v>
      </c>
      <c r="K240">
        <v>1129</v>
      </c>
      <c r="L240">
        <v>28</v>
      </c>
      <c r="M240">
        <v>142</v>
      </c>
      <c r="N240" t="s">
        <v>86</v>
      </c>
      <c r="O240">
        <v>1</v>
      </c>
      <c r="P240" t="s">
        <v>135</v>
      </c>
      <c r="Q240" t="s">
        <v>73</v>
      </c>
      <c r="R240">
        <v>33</v>
      </c>
      <c r="S240" t="s">
        <v>55</v>
      </c>
      <c r="T240" t="s">
        <v>44</v>
      </c>
      <c r="U240">
        <v>2026</v>
      </c>
      <c r="V240">
        <v>2</v>
      </c>
      <c r="W240" t="s">
        <v>45</v>
      </c>
      <c r="X240">
        <v>1</v>
      </c>
      <c r="Y240">
        <v>4</v>
      </c>
      <c r="Z240">
        <v>2</v>
      </c>
      <c r="AA240">
        <v>9</v>
      </c>
      <c r="AB240" t="s">
        <v>44</v>
      </c>
      <c r="AC240">
        <v>1015</v>
      </c>
      <c r="AD240">
        <v>0.15333333333333329</v>
      </c>
      <c r="AE240" t="s">
        <v>58</v>
      </c>
      <c r="AF240" t="s">
        <v>67</v>
      </c>
      <c r="AG240">
        <v>7</v>
      </c>
      <c r="AH240" t="s">
        <v>68</v>
      </c>
      <c r="AI240">
        <f>--AND(OR(Dashboard!$B$4="All",Data!$E240=Dashboard!$B$4),OR(Dashboard!$D$4="All",Data!$D240=Dashboard!$D$4),OR(Dashboard!$F$4="All",Data!$F240=Dashboard!$F$4),OR(Dashboard!$J$4="All",Data!$G240=Dashboard!$J$4),OR(Dashboard!$H$4="All",Data!$N240=Dashboard!$H$4),OR(Dashboard!$L$4="All",Data!$W240=Dashboard!$L$4))</f>
        <v>1</v>
      </c>
    </row>
    <row r="241" spans="1:35" x14ac:dyDescent="0.25">
      <c r="A241" t="s">
        <v>355</v>
      </c>
      <c r="B241" s="1">
        <v>46088</v>
      </c>
      <c r="C241" s="2">
        <v>-0.56111111111111112</v>
      </c>
      <c r="D241" t="s">
        <v>99</v>
      </c>
      <c r="E241" t="s">
        <v>100</v>
      </c>
      <c r="F241" t="s">
        <v>38</v>
      </c>
      <c r="G241" t="s">
        <v>105</v>
      </c>
      <c r="H241">
        <v>5.9</v>
      </c>
      <c r="I241">
        <v>30</v>
      </c>
      <c r="J241">
        <v>35</v>
      </c>
      <c r="K241">
        <v>1170</v>
      </c>
      <c r="L241">
        <v>22</v>
      </c>
      <c r="M241">
        <v>153</v>
      </c>
      <c r="N241" t="s">
        <v>54</v>
      </c>
      <c r="O241">
        <v>5</v>
      </c>
      <c r="P241" t="s">
        <v>41</v>
      </c>
      <c r="Q241" t="s">
        <v>42</v>
      </c>
      <c r="R241">
        <v>60</v>
      </c>
      <c r="S241" t="s">
        <v>81</v>
      </c>
      <c r="T241" t="s">
        <v>44</v>
      </c>
      <c r="U241">
        <v>2026</v>
      </c>
      <c r="V241">
        <v>3</v>
      </c>
      <c r="W241" t="s">
        <v>66</v>
      </c>
      <c r="X241">
        <v>1</v>
      </c>
      <c r="Y241">
        <v>7</v>
      </c>
      <c r="Z241">
        <v>2</v>
      </c>
      <c r="AA241">
        <v>10</v>
      </c>
      <c r="AB241" t="s">
        <v>76</v>
      </c>
      <c r="AC241">
        <v>1039</v>
      </c>
      <c r="AD241">
        <v>0.19666666666666671</v>
      </c>
      <c r="AE241" t="s">
        <v>77</v>
      </c>
      <c r="AF241" t="s">
        <v>59</v>
      </c>
      <c r="AG241">
        <v>-5</v>
      </c>
      <c r="AH241" t="s">
        <v>48</v>
      </c>
      <c r="AI241">
        <f>--AND(OR(Dashboard!$B$4="All",Data!$E241=Dashboard!$B$4),OR(Dashboard!$D$4="All",Data!$D241=Dashboard!$D$4),OR(Dashboard!$F$4="All",Data!$F241=Dashboard!$F$4),OR(Dashboard!$J$4="All",Data!$G241=Dashboard!$J$4),OR(Dashboard!$H$4="All",Data!$N241=Dashboard!$H$4),OR(Dashboard!$L$4="All",Data!$W241=Dashboard!$L$4))</f>
        <v>1</v>
      </c>
    </row>
    <row r="242" spans="1:35" x14ac:dyDescent="0.25">
      <c r="A242" t="s">
        <v>356</v>
      </c>
      <c r="B242" s="1">
        <v>46173</v>
      </c>
      <c r="C242" s="2">
        <v>-0.34236111111111112</v>
      </c>
      <c r="D242" t="s">
        <v>118</v>
      </c>
      <c r="E242" t="s">
        <v>100</v>
      </c>
      <c r="F242" t="s">
        <v>72</v>
      </c>
      <c r="G242" t="s">
        <v>64</v>
      </c>
      <c r="H242">
        <v>4.5999999999999996</v>
      </c>
      <c r="I242">
        <v>45</v>
      </c>
      <c r="J242">
        <v>25</v>
      </c>
      <c r="K242">
        <v>758</v>
      </c>
      <c r="L242">
        <v>25</v>
      </c>
      <c r="M242">
        <v>32</v>
      </c>
      <c r="N242" t="s">
        <v>86</v>
      </c>
      <c r="O242">
        <v>1</v>
      </c>
      <c r="P242" t="s">
        <v>41</v>
      </c>
      <c r="Q242" t="s">
        <v>73</v>
      </c>
      <c r="R242">
        <v>21</v>
      </c>
      <c r="S242" t="s">
        <v>145</v>
      </c>
      <c r="T242" t="s">
        <v>75</v>
      </c>
      <c r="U242">
        <v>2026</v>
      </c>
      <c r="V242">
        <v>5</v>
      </c>
      <c r="W242" t="s">
        <v>88</v>
      </c>
      <c r="X242">
        <v>2</v>
      </c>
      <c r="Y242">
        <v>31</v>
      </c>
      <c r="Z242">
        <v>5</v>
      </c>
      <c r="AA242">
        <v>15</v>
      </c>
      <c r="AB242" t="s">
        <v>57</v>
      </c>
      <c r="AC242">
        <v>751</v>
      </c>
      <c r="AD242">
        <v>0.1022222222222222</v>
      </c>
      <c r="AE242" t="s">
        <v>58</v>
      </c>
      <c r="AF242" t="s">
        <v>114</v>
      </c>
      <c r="AG242">
        <v>20</v>
      </c>
      <c r="AH242" t="s">
        <v>68</v>
      </c>
      <c r="AI242">
        <f>--AND(OR(Dashboard!$B$4="All",Data!$E242=Dashboard!$B$4),OR(Dashboard!$D$4="All",Data!$D242=Dashboard!$D$4),OR(Dashboard!$F$4="All",Data!$F242=Dashboard!$F$4),OR(Dashboard!$J$4="All",Data!$G242=Dashboard!$J$4),OR(Dashboard!$H$4="All",Data!$N242=Dashboard!$H$4),OR(Dashboard!$L$4="All",Data!$W242=Dashboard!$L$4))</f>
        <v>1</v>
      </c>
    </row>
    <row r="243" spans="1:35" x14ac:dyDescent="0.25">
      <c r="A243" t="s">
        <v>357</v>
      </c>
      <c r="B243" s="1">
        <v>46190</v>
      </c>
      <c r="C243" s="2">
        <v>-0.53611111111111109</v>
      </c>
      <c r="D243" t="s">
        <v>79</v>
      </c>
      <c r="E243" t="s">
        <v>129</v>
      </c>
      <c r="F243" t="s">
        <v>91</v>
      </c>
      <c r="G243" t="s">
        <v>64</v>
      </c>
      <c r="H243">
        <v>1.2</v>
      </c>
      <c r="I243">
        <v>33</v>
      </c>
      <c r="J243">
        <v>22</v>
      </c>
      <c r="K243">
        <v>1056</v>
      </c>
      <c r="L243">
        <v>22</v>
      </c>
      <c r="M243">
        <v>1</v>
      </c>
      <c r="N243" t="s">
        <v>40</v>
      </c>
      <c r="O243">
        <v>3</v>
      </c>
      <c r="P243" t="s">
        <v>41</v>
      </c>
      <c r="Q243" t="s">
        <v>73</v>
      </c>
      <c r="R243">
        <v>19</v>
      </c>
      <c r="S243" t="s">
        <v>55</v>
      </c>
      <c r="T243" t="s">
        <v>75</v>
      </c>
      <c r="U243">
        <v>2026</v>
      </c>
      <c r="V243">
        <v>6</v>
      </c>
      <c r="W243" t="s">
        <v>120</v>
      </c>
      <c r="X243">
        <v>2</v>
      </c>
      <c r="Y243">
        <v>17</v>
      </c>
      <c r="Z243">
        <v>3</v>
      </c>
      <c r="AA243">
        <v>11</v>
      </c>
      <c r="AB243" t="s">
        <v>76</v>
      </c>
      <c r="AC243">
        <v>1077</v>
      </c>
      <c r="AD243">
        <v>3.6363636363636362E-2</v>
      </c>
      <c r="AE243" t="s">
        <v>109</v>
      </c>
      <c r="AF243" t="s">
        <v>114</v>
      </c>
      <c r="AG243">
        <v>11</v>
      </c>
      <c r="AH243" t="s">
        <v>68</v>
      </c>
      <c r="AI243">
        <f>--AND(OR(Dashboard!$B$4="All",Data!$E243=Dashboard!$B$4),OR(Dashboard!$D$4="All",Data!$D243=Dashboard!$D$4),OR(Dashboard!$F$4="All",Data!$F243=Dashboard!$F$4),OR(Dashboard!$J$4="All",Data!$G243=Dashboard!$J$4),OR(Dashboard!$H$4="All",Data!$N243=Dashboard!$H$4),OR(Dashboard!$L$4="All",Data!$W243=Dashboard!$L$4))</f>
        <v>1</v>
      </c>
    </row>
    <row r="244" spans="1:35" x14ac:dyDescent="0.25">
      <c r="A244" t="s">
        <v>358</v>
      </c>
      <c r="B244" s="1">
        <v>46148</v>
      </c>
      <c r="C244" s="2">
        <v>-0.2083333333333334</v>
      </c>
      <c r="D244" t="s">
        <v>50</v>
      </c>
      <c r="E244" t="s">
        <v>62</v>
      </c>
      <c r="F244" t="s">
        <v>104</v>
      </c>
      <c r="G244" t="s">
        <v>39</v>
      </c>
      <c r="H244">
        <v>12.7</v>
      </c>
      <c r="I244">
        <v>32</v>
      </c>
      <c r="J244">
        <v>32</v>
      </c>
      <c r="K244">
        <v>1033</v>
      </c>
      <c r="L244">
        <v>36</v>
      </c>
      <c r="M244">
        <v>89</v>
      </c>
      <c r="N244" t="s">
        <v>86</v>
      </c>
      <c r="O244">
        <v>1</v>
      </c>
      <c r="P244" t="s">
        <v>41</v>
      </c>
      <c r="Q244" t="s">
        <v>42</v>
      </c>
      <c r="R244">
        <v>40</v>
      </c>
      <c r="S244" t="s">
        <v>55</v>
      </c>
      <c r="T244" t="s">
        <v>56</v>
      </c>
      <c r="U244">
        <v>2026</v>
      </c>
      <c r="V244">
        <v>5</v>
      </c>
      <c r="W244" t="s">
        <v>88</v>
      </c>
      <c r="X244">
        <v>2</v>
      </c>
      <c r="Y244">
        <v>6</v>
      </c>
      <c r="Z244">
        <v>2</v>
      </c>
      <c r="AA244">
        <v>19</v>
      </c>
      <c r="AB244" t="s">
        <v>57</v>
      </c>
      <c r="AC244">
        <v>980</v>
      </c>
      <c r="AD244">
        <v>0.39687499999999998</v>
      </c>
      <c r="AE244" t="s">
        <v>58</v>
      </c>
      <c r="AF244" t="s">
        <v>47</v>
      </c>
      <c r="AG244">
        <v>0</v>
      </c>
      <c r="AH244" t="s">
        <v>48</v>
      </c>
      <c r="AI244">
        <f>--AND(OR(Dashboard!$B$4="All",Data!$E244=Dashboard!$B$4),OR(Dashboard!$D$4="All",Data!$D244=Dashboard!$D$4),OR(Dashboard!$F$4="All",Data!$F244=Dashboard!$F$4),OR(Dashboard!$J$4="All",Data!$G244=Dashboard!$J$4),OR(Dashboard!$H$4="All",Data!$N244=Dashboard!$H$4),OR(Dashboard!$L$4="All",Data!$W244=Dashboard!$L$4))</f>
        <v>1</v>
      </c>
    </row>
    <row r="245" spans="1:35" x14ac:dyDescent="0.25">
      <c r="A245" t="s">
        <v>359</v>
      </c>
      <c r="B245" s="1">
        <v>46045</v>
      </c>
      <c r="C245" s="2">
        <v>-0.63194444444444442</v>
      </c>
      <c r="D245" t="s">
        <v>70</v>
      </c>
      <c r="E245" t="s">
        <v>51</v>
      </c>
      <c r="F245" t="s">
        <v>96</v>
      </c>
      <c r="G245" t="s">
        <v>105</v>
      </c>
      <c r="H245">
        <v>3.3</v>
      </c>
      <c r="I245">
        <v>38</v>
      </c>
      <c r="J245">
        <v>26</v>
      </c>
      <c r="K245">
        <v>555</v>
      </c>
      <c r="L245">
        <v>35</v>
      </c>
      <c r="M245">
        <v>109</v>
      </c>
      <c r="N245" t="s">
        <v>101</v>
      </c>
      <c r="O245">
        <v>1</v>
      </c>
      <c r="P245" t="s">
        <v>41</v>
      </c>
      <c r="Q245" t="s">
        <v>73</v>
      </c>
      <c r="R245">
        <v>31</v>
      </c>
      <c r="S245" t="s">
        <v>43</v>
      </c>
      <c r="T245" t="s">
        <v>44</v>
      </c>
      <c r="U245">
        <v>2026</v>
      </c>
      <c r="V245">
        <v>1</v>
      </c>
      <c r="W245" t="s">
        <v>102</v>
      </c>
      <c r="X245">
        <v>1</v>
      </c>
      <c r="Y245">
        <v>23</v>
      </c>
      <c r="Z245">
        <v>4</v>
      </c>
      <c r="AA245">
        <v>8</v>
      </c>
      <c r="AB245" t="s">
        <v>44</v>
      </c>
      <c r="AC245">
        <v>481</v>
      </c>
      <c r="AD245">
        <v>8.6842105263157887E-2</v>
      </c>
      <c r="AE245" t="s">
        <v>58</v>
      </c>
      <c r="AF245" t="s">
        <v>67</v>
      </c>
      <c r="AG245">
        <v>12</v>
      </c>
      <c r="AH245" t="s">
        <v>68</v>
      </c>
      <c r="AI245">
        <f>--AND(OR(Dashboard!$B$4="All",Data!$E245=Dashboard!$B$4),OR(Dashboard!$D$4="All",Data!$D245=Dashboard!$D$4),OR(Dashboard!$F$4="All",Data!$F245=Dashboard!$F$4),OR(Dashboard!$J$4="All",Data!$G245=Dashboard!$J$4),OR(Dashboard!$H$4="All",Data!$N245=Dashboard!$H$4),OR(Dashboard!$L$4="All",Data!$W245=Dashboard!$L$4))</f>
        <v>1</v>
      </c>
    </row>
    <row r="246" spans="1:35" x14ac:dyDescent="0.25">
      <c r="A246" t="s">
        <v>360</v>
      </c>
      <c r="B246" s="1">
        <v>46060</v>
      </c>
      <c r="C246" s="2">
        <v>-5.5555555555555358E-3</v>
      </c>
      <c r="D246" t="s">
        <v>61</v>
      </c>
      <c r="E246" t="s">
        <v>62</v>
      </c>
      <c r="F246" t="s">
        <v>72</v>
      </c>
      <c r="G246" t="s">
        <v>105</v>
      </c>
      <c r="H246">
        <v>6.9</v>
      </c>
      <c r="I246">
        <v>44</v>
      </c>
      <c r="J246">
        <v>40</v>
      </c>
      <c r="K246">
        <v>325</v>
      </c>
      <c r="L246">
        <v>34</v>
      </c>
      <c r="M246">
        <v>85</v>
      </c>
      <c r="N246" t="s">
        <v>40</v>
      </c>
      <c r="O246">
        <v>5</v>
      </c>
      <c r="P246" t="s">
        <v>41</v>
      </c>
      <c r="Q246" t="s">
        <v>42</v>
      </c>
      <c r="R246">
        <v>52</v>
      </c>
      <c r="S246" t="s">
        <v>81</v>
      </c>
      <c r="T246" t="s">
        <v>75</v>
      </c>
      <c r="U246">
        <v>2026</v>
      </c>
      <c r="V246">
        <v>2</v>
      </c>
      <c r="W246" t="s">
        <v>45</v>
      </c>
      <c r="X246">
        <v>1</v>
      </c>
      <c r="Y246">
        <v>7</v>
      </c>
      <c r="Z246">
        <v>2</v>
      </c>
      <c r="AA246">
        <v>23</v>
      </c>
      <c r="AB246" t="s">
        <v>93</v>
      </c>
      <c r="AC246">
        <v>274</v>
      </c>
      <c r="AD246">
        <v>0.1568181818181818</v>
      </c>
      <c r="AE246" t="s">
        <v>77</v>
      </c>
      <c r="AF246" t="s">
        <v>59</v>
      </c>
      <c r="AG246">
        <v>4</v>
      </c>
      <c r="AH246" t="s">
        <v>68</v>
      </c>
      <c r="AI246">
        <f>--AND(OR(Dashboard!$B$4="All",Data!$E246=Dashboard!$B$4),OR(Dashboard!$D$4="All",Data!$D246=Dashboard!$D$4),OR(Dashboard!$F$4="All",Data!$F246=Dashboard!$F$4),OR(Dashboard!$J$4="All",Data!$G246=Dashboard!$J$4),OR(Dashboard!$H$4="All",Data!$N246=Dashboard!$H$4),OR(Dashboard!$L$4="All",Data!$W246=Dashboard!$L$4))</f>
        <v>1</v>
      </c>
    </row>
    <row r="247" spans="1:35" x14ac:dyDescent="0.25">
      <c r="A247" t="s">
        <v>361</v>
      </c>
      <c r="B247" s="1">
        <v>46082</v>
      </c>
      <c r="C247" s="2">
        <v>-0.23125000000000001</v>
      </c>
      <c r="D247" t="s">
        <v>107</v>
      </c>
      <c r="E247" t="s">
        <v>51</v>
      </c>
      <c r="F247" t="s">
        <v>80</v>
      </c>
      <c r="G247" t="s">
        <v>105</v>
      </c>
      <c r="H247">
        <v>5.7</v>
      </c>
      <c r="I247">
        <v>42</v>
      </c>
      <c r="J247">
        <v>30</v>
      </c>
      <c r="K247">
        <v>766</v>
      </c>
      <c r="L247">
        <v>59</v>
      </c>
      <c r="M247">
        <v>109</v>
      </c>
      <c r="N247" t="s">
        <v>40</v>
      </c>
      <c r="O247">
        <v>1</v>
      </c>
      <c r="P247" t="s">
        <v>41</v>
      </c>
      <c r="Q247" t="s">
        <v>42</v>
      </c>
      <c r="R247">
        <v>31</v>
      </c>
      <c r="S247" t="s">
        <v>145</v>
      </c>
      <c r="T247" t="s">
        <v>56</v>
      </c>
      <c r="U247">
        <v>2026</v>
      </c>
      <c r="V247">
        <v>3</v>
      </c>
      <c r="W247" t="s">
        <v>66</v>
      </c>
      <c r="X247">
        <v>1</v>
      </c>
      <c r="Y247">
        <v>1</v>
      </c>
      <c r="Z247">
        <v>1</v>
      </c>
      <c r="AA247">
        <v>18</v>
      </c>
      <c r="AB247" t="s">
        <v>57</v>
      </c>
      <c r="AC247">
        <v>716</v>
      </c>
      <c r="AD247">
        <v>0.1357142857142857</v>
      </c>
      <c r="AE247" t="s">
        <v>58</v>
      </c>
      <c r="AF247" t="s">
        <v>67</v>
      </c>
      <c r="AG247">
        <v>12</v>
      </c>
      <c r="AH247" t="s">
        <v>68</v>
      </c>
      <c r="AI247">
        <f>--AND(OR(Dashboard!$B$4="All",Data!$E247=Dashboard!$B$4),OR(Dashboard!$D$4="All",Data!$D247=Dashboard!$D$4),OR(Dashboard!$F$4="All",Data!$F247=Dashboard!$F$4),OR(Dashboard!$J$4="All",Data!$G247=Dashboard!$J$4),OR(Dashboard!$H$4="All",Data!$N247=Dashboard!$H$4),OR(Dashboard!$L$4="All",Data!$W247=Dashboard!$L$4))</f>
        <v>1</v>
      </c>
    </row>
    <row r="248" spans="1:35" x14ac:dyDescent="0.25">
      <c r="A248" t="s">
        <v>362</v>
      </c>
      <c r="B248" s="1">
        <v>46087</v>
      </c>
      <c r="C248" s="2">
        <v>-0.28888888888888892</v>
      </c>
      <c r="D248" t="s">
        <v>61</v>
      </c>
      <c r="E248" t="s">
        <v>100</v>
      </c>
      <c r="F248" t="s">
        <v>52</v>
      </c>
      <c r="G248" t="s">
        <v>111</v>
      </c>
      <c r="H248">
        <v>8.9</v>
      </c>
      <c r="I248">
        <v>37</v>
      </c>
      <c r="J248">
        <v>26</v>
      </c>
      <c r="K248">
        <v>544</v>
      </c>
      <c r="L248">
        <v>43</v>
      </c>
      <c r="M248">
        <v>51</v>
      </c>
      <c r="N248" t="s">
        <v>65</v>
      </c>
      <c r="O248">
        <v>2</v>
      </c>
      <c r="P248" t="s">
        <v>41</v>
      </c>
      <c r="Q248" t="s">
        <v>42</v>
      </c>
      <c r="R248">
        <v>19</v>
      </c>
      <c r="S248" t="s">
        <v>43</v>
      </c>
      <c r="T248" t="s">
        <v>75</v>
      </c>
      <c r="U248">
        <v>2026</v>
      </c>
      <c r="V248">
        <v>3</v>
      </c>
      <c r="W248" t="s">
        <v>66</v>
      </c>
      <c r="X248">
        <v>1</v>
      </c>
      <c r="Y248">
        <v>6</v>
      </c>
      <c r="Z248">
        <v>2</v>
      </c>
      <c r="AA248">
        <v>17</v>
      </c>
      <c r="AB248" t="s">
        <v>57</v>
      </c>
      <c r="AC248">
        <v>536</v>
      </c>
      <c r="AD248">
        <v>0.24054054054054061</v>
      </c>
      <c r="AE248" t="s">
        <v>58</v>
      </c>
      <c r="AF248" t="s">
        <v>114</v>
      </c>
      <c r="AG248">
        <v>11</v>
      </c>
      <c r="AH248" t="s">
        <v>68</v>
      </c>
      <c r="AI248">
        <f>--AND(OR(Dashboard!$B$4="All",Data!$E248=Dashboard!$B$4),OR(Dashboard!$D$4="All",Data!$D248=Dashboard!$D$4),OR(Dashboard!$F$4="All",Data!$F248=Dashboard!$F$4),OR(Dashboard!$J$4="All",Data!$G248=Dashboard!$J$4),OR(Dashboard!$H$4="All",Data!$N248=Dashboard!$H$4),OR(Dashboard!$L$4="All",Data!$W248=Dashboard!$L$4))</f>
        <v>1</v>
      </c>
    </row>
    <row r="249" spans="1:35" x14ac:dyDescent="0.25">
      <c r="A249" t="s">
        <v>363</v>
      </c>
      <c r="B249" s="1">
        <v>46116</v>
      </c>
      <c r="C249" s="2">
        <v>-0.43125000000000002</v>
      </c>
      <c r="D249" t="s">
        <v>156</v>
      </c>
      <c r="E249" t="s">
        <v>95</v>
      </c>
      <c r="F249" t="s">
        <v>52</v>
      </c>
      <c r="G249" t="s">
        <v>53</v>
      </c>
      <c r="H249">
        <v>8.6</v>
      </c>
      <c r="I249">
        <v>24</v>
      </c>
      <c r="J249">
        <v>20</v>
      </c>
      <c r="K249">
        <v>616</v>
      </c>
      <c r="L249">
        <v>55</v>
      </c>
      <c r="M249">
        <v>179</v>
      </c>
      <c r="N249" t="s">
        <v>54</v>
      </c>
      <c r="O249">
        <v>5</v>
      </c>
      <c r="P249" t="s">
        <v>41</v>
      </c>
      <c r="Q249" t="s">
        <v>42</v>
      </c>
      <c r="R249">
        <v>30</v>
      </c>
      <c r="S249" t="s">
        <v>81</v>
      </c>
      <c r="T249" t="s">
        <v>97</v>
      </c>
      <c r="U249">
        <v>2026</v>
      </c>
      <c r="V249">
        <v>4</v>
      </c>
      <c r="W249" t="s">
        <v>113</v>
      </c>
      <c r="X249">
        <v>2</v>
      </c>
      <c r="Y249">
        <v>4</v>
      </c>
      <c r="Z249">
        <v>1</v>
      </c>
      <c r="AA249">
        <v>13</v>
      </c>
      <c r="AB249" t="s">
        <v>76</v>
      </c>
      <c r="AC249">
        <v>492</v>
      </c>
      <c r="AD249">
        <v>0.35833333333333328</v>
      </c>
      <c r="AE249" t="s">
        <v>77</v>
      </c>
      <c r="AF249" t="s">
        <v>67</v>
      </c>
      <c r="AG249">
        <v>4</v>
      </c>
      <c r="AH249" t="s">
        <v>68</v>
      </c>
      <c r="AI249">
        <f>--AND(OR(Dashboard!$B$4="All",Data!$E249=Dashboard!$B$4),OR(Dashboard!$D$4="All",Data!$D249=Dashboard!$D$4),OR(Dashboard!$F$4="All",Data!$F249=Dashboard!$F$4),OR(Dashboard!$J$4="All",Data!$G249=Dashboard!$J$4),OR(Dashboard!$H$4="All",Data!$N249=Dashboard!$H$4),OR(Dashboard!$L$4="All",Data!$W249=Dashboard!$L$4))</f>
        <v>1</v>
      </c>
    </row>
    <row r="250" spans="1:35" x14ac:dyDescent="0.25">
      <c r="A250" t="s">
        <v>364</v>
      </c>
      <c r="B250" s="1">
        <v>46090</v>
      </c>
      <c r="C250" s="2">
        <v>-1.6666666666666718E-2</v>
      </c>
      <c r="D250" t="s">
        <v>193</v>
      </c>
      <c r="E250" t="s">
        <v>95</v>
      </c>
      <c r="F250" t="s">
        <v>72</v>
      </c>
      <c r="G250" t="s">
        <v>64</v>
      </c>
      <c r="H250">
        <v>12.2</v>
      </c>
      <c r="I250">
        <v>47</v>
      </c>
      <c r="J250">
        <v>34</v>
      </c>
      <c r="K250">
        <v>220</v>
      </c>
      <c r="L250">
        <v>51</v>
      </c>
      <c r="M250">
        <v>86</v>
      </c>
      <c r="N250" t="s">
        <v>101</v>
      </c>
      <c r="O250">
        <v>1</v>
      </c>
      <c r="P250" t="s">
        <v>41</v>
      </c>
      <c r="Q250" t="s">
        <v>73</v>
      </c>
      <c r="R250">
        <v>60</v>
      </c>
      <c r="S250" t="s">
        <v>74</v>
      </c>
      <c r="T250" t="s">
        <v>75</v>
      </c>
      <c r="U250">
        <v>2026</v>
      </c>
      <c r="V250">
        <v>3</v>
      </c>
      <c r="W250" t="s">
        <v>66</v>
      </c>
      <c r="X250">
        <v>1</v>
      </c>
      <c r="Y250">
        <v>9</v>
      </c>
      <c r="Z250">
        <v>3</v>
      </c>
      <c r="AA250">
        <v>23</v>
      </c>
      <c r="AB250" t="s">
        <v>93</v>
      </c>
      <c r="AC250">
        <v>185</v>
      </c>
      <c r="AD250">
        <v>0.25957446808510642</v>
      </c>
      <c r="AE250" t="s">
        <v>58</v>
      </c>
      <c r="AF250" t="s">
        <v>59</v>
      </c>
      <c r="AG250">
        <v>13</v>
      </c>
      <c r="AH250" t="s">
        <v>68</v>
      </c>
      <c r="AI250">
        <f>--AND(OR(Dashboard!$B$4="All",Data!$E250=Dashboard!$B$4),OR(Dashboard!$D$4="All",Data!$D250=Dashboard!$D$4),OR(Dashboard!$F$4="All",Data!$F250=Dashboard!$F$4),OR(Dashboard!$J$4="All",Data!$G250=Dashboard!$J$4),OR(Dashboard!$H$4="All",Data!$N250=Dashboard!$H$4),OR(Dashboard!$L$4="All",Data!$W250=Dashboard!$L$4))</f>
        <v>1</v>
      </c>
    </row>
    <row r="251" spans="1:35" x14ac:dyDescent="0.25">
      <c r="A251" t="s">
        <v>365</v>
      </c>
      <c r="B251" s="1">
        <v>46139</v>
      </c>
      <c r="C251" s="2">
        <v>-0.56319444444444444</v>
      </c>
      <c r="D251" t="s">
        <v>84</v>
      </c>
      <c r="E251" t="s">
        <v>62</v>
      </c>
      <c r="F251" t="s">
        <v>52</v>
      </c>
      <c r="G251" t="s">
        <v>105</v>
      </c>
      <c r="H251">
        <v>8.8000000000000007</v>
      </c>
      <c r="I251">
        <v>45</v>
      </c>
      <c r="J251">
        <v>45</v>
      </c>
      <c r="K251">
        <v>225</v>
      </c>
      <c r="L251">
        <v>21</v>
      </c>
      <c r="M251">
        <v>170</v>
      </c>
      <c r="N251" t="s">
        <v>86</v>
      </c>
      <c r="O251">
        <v>2</v>
      </c>
      <c r="P251" t="s">
        <v>41</v>
      </c>
      <c r="Q251" t="s">
        <v>42</v>
      </c>
      <c r="R251">
        <v>58</v>
      </c>
      <c r="S251" t="s">
        <v>74</v>
      </c>
      <c r="T251" t="s">
        <v>44</v>
      </c>
      <c r="U251">
        <v>2026</v>
      </c>
      <c r="V251">
        <v>4</v>
      </c>
      <c r="W251" t="s">
        <v>113</v>
      </c>
      <c r="X251">
        <v>2</v>
      </c>
      <c r="Y251">
        <v>27</v>
      </c>
      <c r="Z251">
        <v>5</v>
      </c>
      <c r="AA251">
        <v>10</v>
      </c>
      <c r="AB251" t="s">
        <v>76</v>
      </c>
      <c r="AC251">
        <v>76</v>
      </c>
      <c r="AD251">
        <v>0.19555555555555559</v>
      </c>
      <c r="AE251" t="s">
        <v>58</v>
      </c>
      <c r="AF251" t="s">
        <v>59</v>
      </c>
      <c r="AG251">
        <v>0</v>
      </c>
      <c r="AH251" t="s">
        <v>48</v>
      </c>
      <c r="AI251">
        <f>--AND(OR(Dashboard!$B$4="All",Data!$E251=Dashboard!$B$4),OR(Dashboard!$D$4="All",Data!$D251=Dashboard!$D$4),OR(Dashboard!$F$4="All",Data!$F251=Dashboard!$F$4),OR(Dashboard!$J$4="All",Data!$G251=Dashboard!$J$4),OR(Dashboard!$H$4="All",Data!$N251=Dashboard!$H$4),OR(Dashboard!$L$4="All",Data!$W251=Dashboard!$L$4))</f>
        <v>1</v>
      </c>
    </row>
    <row r="252" spans="1:35" x14ac:dyDescent="0.25">
      <c r="A252" t="s">
        <v>366</v>
      </c>
      <c r="B252" s="1">
        <v>46144</v>
      </c>
      <c r="C252" s="2">
        <v>-0.50624999999999998</v>
      </c>
      <c r="D252" t="s">
        <v>50</v>
      </c>
      <c r="E252" t="s">
        <v>95</v>
      </c>
      <c r="F252" t="s">
        <v>104</v>
      </c>
      <c r="G252" t="s">
        <v>53</v>
      </c>
      <c r="H252">
        <v>11.4</v>
      </c>
      <c r="I252">
        <v>41</v>
      </c>
      <c r="J252">
        <v>38</v>
      </c>
      <c r="K252">
        <v>1142</v>
      </c>
      <c r="L252">
        <v>57</v>
      </c>
      <c r="M252">
        <v>100</v>
      </c>
      <c r="N252" t="s">
        <v>40</v>
      </c>
      <c r="O252">
        <v>3</v>
      </c>
      <c r="P252" t="s">
        <v>41</v>
      </c>
      <c r="Q252" t="s">
        <v>73</v>
      </c>
      <c r="R252">
        <v>32</v>
      </c>
      <c r="S252" t="s">
        <v>81</v>
      </c>
      <c r="T252" t="s">
        <v>75</v>
      </c>
      <c r="U252">
        <v>2026</v>
      </c>
      <c r="V252">
        <v>5</v>
      </c>
      <c r="W252" t="s">
        <v>88</v>
      </c>
      <c r="X252">
        <v>2</v>
      </c>
      <c r="Y252">
        <v>2</v>
      </c>
      <c r="Z252">
        <v>1</v>
      </c>
      <c r="AA252">
        <v>11</v>
      </c>
      <c r="AB252" t="s">
        <v>76</v>
      </c>
      <c r="AC252">
        <v>1099</v>
      </c>
      <c r="AD252">
        <v>0.2780487804878049</v>
      </c>
      <c r="AE252" t="s">
        <v>109</v>
      </c>
      <c r="AF252" t="s">
        <v>67</v>
      </c>
      <c r="AG252">
        <v>3</v>
      </c>
      <c r="AH252" t="s">
        <v>68</v>
      </c>
      <c r="AI252">
        <f>--AND(OR(Dashboard!$B$4="All",Data!$E252=Dashboard!$B$4),OR(Dashboard!$D$4="All",Data!$D252=Dashboard!$D$4),OR(Dashboard!$F$4="All",Data!$F252=Dashboard!$F$4),OR(Dashboard!$J$4="All",Data!$G252=Dashboard!$J$4),OR(Dashboard!$H$4="All",Data!$N252=Dashboard!$H$4),OR(Dashboard!$L$4="All",Data!$W252=Dashboard!$L$4))</f>
        <v>1</v>
      </c>
    </row>
    <row r="253" spans="1:35" x14ac:dyDescent="0.25">
      <c r="A253" t="s">
        <v>367</v>
      </c>
      <c r="B253" s="1">
        <v>46044</v>
      </c>
      <c r="C253" s="2">
        <v>-0.32152777777777769</v>
      </c>
      <c r="D253" t="s">
        <v>122</v>
      </c>
      <c r="E253" t="s">
        <v>95</v>
      </c>
      <c r="F253" t="s">
        <v>63</v>
      </c>
      <c r="G253" t="s">
        <v>105</v>
      </c>
      <c r="H253">
        <v>13.9</v>
      </c>
      <c r="I253">
        <v>59</v>
      </c>
      <c r="J253">
        <v>45</v>
      </c>
      <c r="K253">
        <v>940</v>
      </c>
      <c r="L253">
        <v>34</v>
      </c>
      <c r="M253">
        <v>199</v>
      </c>
      <c r="N253" t="s">
        <v>86</v>
      </c>
      <c r="O253">
        <v>5</v>
      </c>
      <c r="P253" t="s">
        <v>41</v>
      </c>
      <c r="Q253" t="s">
        <v>73</v>
      </c>
      <c r="R253">
        <v>49</v>
      </c>
      <c r="S253" t="s">
        <v>87</v>
      </c>
      <c r="T253" t="s">
        <v>75</v>
      </c>
      <c r="U253">
        <v>2026</v>
      </c>
      <c r="V253">
        <v>1</v>
      </c>
      <c r="W253" t="s">
        <v>102</v>
      </c>
      <c r="X253">
        <v>1</v>
      </c>
      <c r="Y253">
        <v>22</v>
      </c>
      <c r="Z253">
        <v>4</v>
      </c>
      <c r="AA253">
        <v>16</v>
      </c>
      <c r="AB253" t="s">
        <v>57</v>
      </c>
      <c r="AC253">
        <v>775</v>
      </c>
      <c r="AD253">
        <v>0.23559322033898311</v>
      </c>
      <c r="AE253" t="s">
        <v>77</v>
      </c>
      <c r="AF253" t="s">
        <v>59</v>
      </c>
      <c r="AG253">
        <v>14</v>
      </c>
      <c r="AH253" t="s">
        <v>68</v>
      </c>
      <c r="AI253">
        <f>--AND(OR(Dashboard!$B$4="All",Data!$E253=Dashboard!$B$4),OR(Dashboard!$D$4="All",Data!$D253=Dashboard!$D$4),OR(Dashboard!$F$4="All",Data!$F253=Dashboard!$F$4),OR(Dashboard!$J$4="All",Data!$G253=Dashboard!$J$4),OR(Dashboard!$H$4="All",Data!$N253=Dashboard!$H$4),OR(Dashboard!$L$4="All",Data!$W253=Dashboard!$L$4))</f>
        <v>1</v>
      </c>
    </row>
    <row r="254" spans="1:35" x14ac:dyDescent="0.25">
      <c r="A254" t="s">
        <v>368</v>
      </c>
      <c r="B254" s="1">
        <v>46085</v>
      </c>
      <c r="C254" s="2">
        <v>-0.2680555555555556</v>
      </c>
      <c r="D254" t="s">
        <v>99</v>
      </c>
      <c r="E254" t="s">
        <v>129</v>
      </c>
      <c r="F254" t="s">
        <v>143</v>
      </c>
      <c r="G254" t="s">
        <v>119</v>
      </c>
      <c r="H254">
        <v>5.9</v>
      </c>
      <c r="I254">
        <v>40</v>
      </c>
      <c r="J254">
        <v>20</v>
      </c>
      <c r="K254">
        <v>465</v>
      </c>
      <c r="L254">
        <v>51</v>
      </c>
      <c r="M254">
        <v>53</v>
      </c>
      <c r="N254" t="s">
        <v>40</v>
      </c>
      <c r="O254">
        <v>5</v>
      </c>
      <c r="P254" t="s">
        <v>41</v>
      </c>
      <c r="Q254" t="s">
        <v>73</v>
      </c>
      <c r="R254">
        <v>58</v>
      </c>
      <c r="S254" t="s">
        <v>55</v>
      </c>
      <c r="T254" t="s">
        <v>75</v>
      </c>
      <c r="U254">
        <v>2026</v>
      </c>
      <c r="V254">
        <v>3</v>
      </c>
      <c r="W254" t="s">
        <v>66</v>
      </c>
      <c r="X254">
        <v>1</v>
      </c>
      <c r="Y254">
        <v>4</v>
      </c>
      <c r="Z254">
        <v>2</v>
      </c>
      <c r="AA254">
        <v>17</v>
      </c>
      <c r="AB254" t="s">
        <v>57</v>
      </c>
      <c r="AC254">
        <v>463</v>
      </c>
      <c r="AD254">
        <v>0.14749999999999999</v>
      </c>
      <c r="AE254" t="s">
        <v>77</v>
      </c>
      <c r="AF254" t="s">
        <v>59</v>
      </c>
      <c r="AG254">
        <v>20</v>
      </c>
      <c r="AH254" t="s">
        <v>68</v>
      </c>
      <c r="AI254">
        <f>--AND(OR(Dashboard!$B$4="All",Data!$E254=Dashboard!$B$4),OR(Dashboard!$D$4="All",Data!$D254=Dashboard!$D$4),OR(Dashboard!$F$4="All",Data!$F254=Dashboard!$F$4),OR(Dashboard!$J$4="All",Data!$G254=Dashboard!$J$4),OR(Dashboard!$H$4="All",Data!$N254=Dashboard!$H$4),OR(Dashboard!$L$4="All",Data!$W254=Dashboard!$L$4))</f>
        <v>1</v>
      </c>
    </row>
    <row r="255" spans="1:35" x14ac:dyDescent="0.25">
      <c r="A255" t="s">
        <v>369</v>
      </c>
      <c r="B255" s="1">
        <v>46199</v>
      </c>
      <c r="C255" s="2">
        <v>-0.28263888888888888</v>
      </c>
      <c r="D255" t="s">
        <v>126</v>
      </c>
      <c r="E255" t="s">
        <v>129</v>
      </c>
      <c r="F255" t="s">
        <v>143</v>
      </c>
      <c r="G255" t="s">
        <v>105</v>
      </c>
      <c r="H255">
        <v>3.5</v>
      </c>
      <c r="I255">
        <v>51</v>
      </c>
      <c r="J255">
        <v>40</v>
      </c>
      <c r="K255">
        <v>764</v>
      </c>
      <c r="L255">
        <v>43</v>
      </c>
      <c r="M255">
        <v>33</v>
      </c>
      <c r="N255" t="s">
        <v>86</v>
      </c>
      <c r="O255">
        <v>1</v>
      </c>
      <c r="P255" t="s">
        <v>41</v>
      </c>
      <c r="Q255" t="s">
        <v>42</v>
      </c>
      <c r="R255">
        <v>47</v>
      </c>
      <c r="S255" t="s">
        <v>43</v>
      </c>
      <c r="T255" t="s">
        <v>75</v>
      </c>
      <c r="U255">
        <v>2026</v>
      </c>
      <c r="V255">
        <v>6</v>
      </c>
      <c r="W255" t="s">
        <v>120</v>
      </c>
      <c r="X255">
        <v>2</v>
      </c>
      <c r="Y255">
        <v>26</v>
      </c>
      <c r="Z255">
        <v>4</v>
      </c>
      <c r="AA255">
        <v>17</v>
      </c>
      <c r="AB255" t="s">
        <v>57</v>
      </c>
      <c r="AC255">
        <v>774</v>
      </c>
      <c r="AD255">
        <v>6.8627450980392163E-2</v>
      </c>
      <c r="AE255" t="s">
        <v>58</v>
      </c>
      <c r="AF255" t="s">
        <v>59</v>
      </c>
      <c r="AG255">
        <v>11</v>
      </c>
      <c r="AH255" t="s">
        <v>68</v>
      </c>
      <c r="AI255">
        <f>--AND(OR(Dashboard!$B$4="All",Data!$E255=Dashboard!$B$4),OR(Dashboard!$D$4="All",Data!$D255=Dashboard!$D$4),OR(Dashboard!$F$4="All",Data!$F255=Dashboard!$F$4),OR(Dashboard!$J$4="All",Data!$G255=Dashboard!$J$4),OR(Dashboard!$H$4="All",Data!$N255=Dashboard!$H$4),OR(Dashboard!$L$4="All",Data!$W255=Dashboard!$L$4))</f>
        <v>1</v>
      </c>
    </row>
    <row r="256" spans="1:35" x14ac:dyDescent="0.25">
      <c r="A256" t="s">
        <v>370</v>
      </c>
      <c r="B256" s="1">
        <v>46177</v>
      </c>
      <c r="C256" s="2">
        <v>-0.62430555555555556</v>
      </c>
      <c r="D256" t="s">
        <v>84</v>
      </c>
      <c r="E256" t="s">
        <v>51</v>
      </c>
      <c r="F256" t="s">
        <v>38</v>
      </c>
      <c r="G256" t="s">
        <v>39</v>
      </c>
      <c r="H256">
        <v>7.2</v>
      </c>
      <c r="I256">
        <v>62</v>
      </c>
      <c r="J256">
        <v>42</v>
      </c>
      <c r="K256">
        <v>240</v>
      </c>
      <c r="L256">
        <v>50</v>
      </c>
      <c r="M256">
        <v>186</v>
      </c>
      <c r="N256" t="s">
        <v>65</v>
      </c>
      <c r="O256">
        <v>3</v>
      </c>
      <c r="P256" t="s">
        <v>135</v>
      </c>
      <c r="Q256" t="s">
        <v>42</v>
      </c>
      <c r="R256">
        <v>42</v>
      </c>
      <c r="S256" t="s">
        <v>87</v>
      </c>
      <c r="T256" t="s">
        <v>44</v>
      </c>
      <c r="U256">
        <v>2026</v>
      </c>
      <c r="V256">
        <v>6</v>
      </c>
      <c r="W256" t="s">
        <v>120</v>
      </c>
      <c r="X256">
        <v>2</v>
      </c>
      <c r="Y256">
        <v>4</v>
      </c>
      <c r="Z256">
        <v>1</v>
      </c>
      <c r="AA256">
        <v>9</v>
      </c>
      <c r="AB256" t="s">
        <v>44</v>
      </c>
      <c r="AC256">
        <v>104</v>
      </c>
      <c r="AD256">
        <v>0.11612903225806449</v>
      </c>
      <c r="AE256" t="s">
        <v>109</v>
      </c>
      <c r="AF256" t="s">
        <v>47</v>
      </c>
      <c r="AG256">
        <v>20</v>
      </c>
      <c r="AH256" t="s">
        <v>68</v>
      </c>
      <c r="AI256">
        <f>--AND(OR(Dashboard!$B$4="All",Data!$E256=Dashboard!$B$4),OR(Dashboard!$D$4="All",Data!$D256=Dashboard!$D$4),OR(Dashboard!$F$4="All",Data!$F256=Dashboard!$F$4),OR(Dashboard!$J$4="All",Data!$G256=Dashboard!$J$4),OR(Dashboard!$H$4="All",Data!$N256=Dashboard!$H$4),OR(Dashboard!$L$4="All",Data!$W256=Dashboard!$L$4))</f>
        <v>1</v>
      </c>
    </row>
    <row r="257" spans="1:35" x14ac:dyDescent="0.25">
      <c r="A257" t="s">
        <v>371</v>
      </c>
      <c r="B257" s="1">
        <v>46118</v>
      </c>
      <c r="C257" s="2">
        <v>-0.22847222222222219</v>
      </c>
      <c r="D257" t="s">
        <v>70</v>
      </c>
      <c r="E257" t="s">
        <v>100</v>
      </c>
      <c r="F257" t="s">
        <v>38</v>
      </c>
      <c r="G257" t="s">
        <v>39</v>
      </c>
      <c r="H257">
        <v>12.3</v>
      </c>
      <c r="I257">
        <v>35</v>
      </c>
      <c r="J257">
        <v>20</v>
      </c>
      <c r="K257">
        <v>170</v>
      </c>
      <c r="L257">
        <v>39</v>
      </c>
      <c r="M257">
        <v>48</v>
      </c>
      <c r="N257" t="s">
        <v>65</v>
      </c>
      <c r="O257">
        <v>4</v>
      </c>
      <c r="P257" t="s">
        <v>41</v>
      </c>
      <c r="Q257" t="s">
        <v>73</v>
      </c>
      <c r="R257">
        <v>18</v>
      </c>
      <c r="S257" t="s">
        <v>74</v>
      </c>
      <c r="T257" t="s">
        <v>56</v>
      </c>
      <c r="U257">
        <v>2026</v>
      </c>
      <c r="V257">
        <v>4</v>
      </c>
      <c r="W257" t="s">
        <v>113</v>
      </c>
      <c r="X257">
        <v>2</v>
      </c>
      <c r="Y257">
        <v>6</v>
      </c>
      <c r="Z257">
        <v>2</v>
      </c>
      <c r="AA257">
        <v>18</v>
      </c>
      <c r="AB257" t="s">
        <v>57</v>
      </c>
      <c r="AC257">
        <v>161</v>
      </c>
      <c r="AD257">
        <v>0.35142857142857142</v>
      </c>
      <c r="AE257" t="s">
        <v>46</v>
      </c>
      <c r="AF257" t="s">
        <v>114</v>
      </c>
      <c r="AG257">
        <v>15</v>
      </c>
      <c r="AH257" t="s">
        <v>68</v>
      </c>
      <c r="AI257">
        <f>--AND(OR(Dashboard!$B$4="All",Data!$E257=Dashboard!$B$4),OR(Dashboard!$D$4="All",Data!$D257=Dashboard!$D$4),OR(Dashboard!$F$4="All",Data!$F257=Dashboard!$F$4),OR(Dashboard!$J$4="All",Data!$G257=Dashboard!$J$4),OR(Dashboard!$H$4="All",Data!$N257=Dashboard!$H$4),OR(Dashboard!$L$4="All",Data!$W257=Dashboard!$L$4))</f>
        <v>1</v>
      </c>
    </row>
    <row r="258" spans="1:35" x14ac:dyDescent="0.25">
      <c r="A258" t="s">
        <v>372</v>
      </c>
      <c r="B258" s="1">
        <v>46104</v>
      </c>
      <c r="C258" s="2">
        <v>-3.3333333333333333E-2</v>
      </c>
      <c r="D258" t="s">
        <v>126</v>
      </c>
      <c r="E258" t="s">
        <v>108</v>
      </c>
      <c r="F258" t="s">
        <v>72</v>
      </c>
      <c r="G258" t="s">
        <v>39</v>
      </c>
      <c r="H258">
        <v>5</v>
      </c>
      <c r="I258">
        <v>31</v>
      </c>
      <c r="J258">
        <v>35</v>
      </c>
      <c r="K258">
        <v>234</v>
      </c>
      <c r="L258">
        <v>27</v>
      </c>
      <c r="M258">
        <v>77</v>
      </c>
      <c r="N258" t="s">
        <v>54</v>
      </c>
      <c r="O258">
        <v>1</v>
      </c>
      <c r="P258" t="s">
        <v>135</v>
      </c>
      <c r="Q258" t="s">
        <v>42</v>
      </c>
      <c r="R258">
        <v>41</v>
      </c>
      <c r="S258" t="s">
        <v>74</v>
      </c>
      <c r="T258" t="s">
        <v>75</v>
      </c>
      <c r="U258">
        <v>2026</v>
      </c>
      <c r="V258">
        <v>3</v>
      </c>
      <c r="W258" t="s">
        <v>66</v>
      </c>
      <c r="X258">
        <v>1</v>
      </c>
      <c r="Y258">
        <v>23</v>
      </c>
      <c r="Z258">
        <v>5</v>
      </c>
      <c r="AA258">
        <v>23</v>
      </c>
      <c r="AB258" t="s">
        <v>93</v>
      </c>
      <c r="AC258">
        <v>184</v>
      </c>
      <c r="AD258">
        <v>0.16129032258064521</v>
      </c>
      <c r="AE258" t="s">
        <v>58</v>
      </c>
      <c r="AF258" t="s">
        <v>47</v>
      </c>
      <c r="AG258">
        <v>-4</v>
      </c>
      <c r="AH258" t="s">
        <v>48</v>
      </c>
      <c r="AI258">
        <f>--AND(OR(Dashboard!$B$4="All",Data!$E258=Dashboard!$B$4),OR(Dashboard!$D$4="All",Data!$D258=Dashboard!$D$4),OR(Dashboard!$F$4="All",Data!$F258=Dashboard!$F$4),OR(Dashboard!$J$4="All",Data!$G258=Dashboard!$J$4),OR(Dashboard!$H$4="All",Data!$N258=Dashboard!$H$4),OR(Dashboard!$L$4="All",Data!$W258=Dashboard!$L$4))</f>
        <v>1</v>
      </c>
    </row>
    <row r="259" spans="1:35" x14ac:dyDescent="0.25">
      <c r="A259" t="s">
        <v>373</v>
      </c>
      <c r="B259" s="1">
        <v>46044</v>
      </c>
      <c r="C259" s="2">
        <v>-8.3333333333333037E-3</v>
      </c>
      <c r="D259" t="s">
        <v>134</v>
      </c>
      <c r="E259" t="s">
        <v>108</v>
      </c>
      <c r="F259" t="s">
        <v>63</v>
      </c>
      <c r="G259" t="s">
        <v>53</v>
      </c>
      <c r="H259">
        <v>5.0999999999999996</v>
      </c>
      <c r="I259">
        <v>61</v>
      </c>
      <c r="J259">
        <v>42</v>
      </c>
      <c r="K259">
        <v>719</v>
      </c>
      <c r="L259">
        <v>25</v>
      </c>
      <c r="M259">
        <v>101</v>
      </c>
      <c r="N259" t="s">
        <v>65</v>
      </c>
      <c r="O259">
        <v>5</v>
      </c>
      <c r="P259" t="s">
        <v>41</v>
      </c>
      <c r="Q259" t="s">
        <v>73</v>
      </c>
      <c r="R259">
        <v>57</v>
      </c>
      <c r="S259" t="s">
        <v>87</v>
      </c>
      <c r="T259" t="s">
        <v>75</v>
      </c>
      <c r="U259">
        <v>2026</v>
      </c>
      <c r="V259">
        <v>1</v>
      </c>
      <c r="W259" t="s">
        <v>102</v>
      </c>
      <c r="X259">
        <v>1</v>
      </c>
      <c r="Y259">
        <v>22</v>
      </c>
      <c r="Z259">
        <v>4</v>
      </c>
      <c r="AA259">
        <v>23</v>
      </c>
      <c r="AB259" t="s">
        <v>93</v>
      </c>
      <c r="AC259">
        <v>643</v>
      </c>
      <c r="AD259">
        <v>8.3606557377049168E-2</v>
      </c>
      <c r="AE259" t="s">
        <v>77</v>
      </c>
      <c r="AF259" t="s">
        <v>59</v>
      </c>
      <c r="AG259">
        <v>19</v>
      </c>
      <c r="AH259" t="s">
        <v>68</v>
      </c>
      <c r="AI259">
        <f>--AND(OR(Dashboard!$B$4="All",Data!$E259=Dashboard!$B$4),OR(Dashboard!$D$4="All",Data!$D259=Dashboard!$D$4),OR(Dashboard!$F$4="All",Data!$F259=Dashboard!$F$4),OR(Dashboard!$J$4="All",Data!$G259=Dashboard!$J$4),OR(Dashboard!$H$4="All",Data!$N259=Dashboard!$H$4),OR(Dashboard!$L$4="All",Data!$W259=Dashboard!$L$4))</f>
        <v>1</v>
      </c>
    </row>
    <row r="260" spans="1:35" x14ac:dyDescent="0.25">
      <c r="A260" t="s">
        <v>374</v>
      </c>
      <c r="B260" s="1">
        <v>46085</v>
      </c>
      <c r="C260" s="2">
        <v>-0.11805555555555559</v>
      </c>
      <c r="D260" t="s">
        <v>126</v>
      </c>
      <c r="E260" t="s">
        <v>62</v>
      </c>
      <c r="F260" t="s">
        <v>104</v>
      </c>
      <c r="G260" t="s">
        <v>105</v>
      </c>
      <c r="H260">
        <v>9.4</v>
      </c>
      <c r="I260">
        <v>31</v>
      </c>
      <c r="J260">
        <v>22</v>
      </c>
      <c r="K260">
        <v>1012</v>
      </c>
      <c r="L260">
        <v>29</v>
      </c>
      <c r="M260">
        <v>101</v>
      </c>
      <c r="N260" t="s">
        <v>101</v>
      </c>
      <c r="O260">
        <v>2</v>
      </c>
      <c r="P260" t="s">
        <v>41</v>
      </c>
      <c r="Q260" t="s">
        <v>42</v>
      </c>
      <c r="R260">
        <v>25</v>
      </c>
      <c r="S260" t="s">
        <v>55</v>
      </c>
      <c r="T260" t="s">
        <v>56</v>
      </c>
      <c r="U260">
        <v>2026</v>
      </c>
      <c r="V260">
        <v>3</v>
      </c>
      <c r="W260" t="s">
        <v>66</v>
      </c>
      <c r="X260">
        <v>1</v>
      </c>
      <c r="Y260">
        <v>4</v>
      </c>
      <c r="Z260">
        <v>2</v>
      </c>
      <c r="AA260">
        <v>21</v>
      </c>
      <c r="AB260" t="s">
        <v>82</v>
      </c>
      <c r="AC260">
        <v>940</v>
      </c>
      <c r="AD260">
        <v>0.3032258064516129</v>
      </c>
      <c r="AE260" t="s">
        <v>58</v>
      </c>
      <c r="AF260" t="s">
        <v>114</v>
      </c>
      <c r="AG260">
        <v>9</v>
      </c>
      <c r="AH260" t="s">
        <v>68</v>
      </c>
      <c r="AI260">
        <f>--AND(OR(Dashboard!$B$4="All",Data!$E260=Dashboard!$B$4),OR(Dashboard!$D$4="All",Data!$D260=Dashboard!$D$4),OR(Dashboard!$F$4="All",Data!$F260=Dashboard!$F$4),OR(Dashboard!$J$4="All",Data!$G260=Dashboard!$J$4),OR(Dashboard!$H$4="All",Data!$N260=Dashboard!$H$4),OR(Dashboard!$L$4="All",Data!$W260=Dashboard!$L$4))</f>
        <v>1</v>
      </c>
    </row>
    <row r="261" spans="1:35" x14ac:dyDescent="0.25">
      <c r="A261" t="s">
        <v>375</v>
      </c>
      <c r="B261" s="1">
        <v>46161</v>
      </c>
      <c r="C261" s="2">
        <v>-9.375E-2</v>
      </c>
      <c r="D261" t="s">
        <v>61</v>
      </c>
      <c r="E261" t="s">
        <v>95</v>
      </c>
      <c r="F261" t="s">
        <v>38</v>
      </c>
      <c r="G261" t="s">
        <v>105</v>
      </c>
      <c r="H261">
        <v>13.9</v>
      </c>
      <c r="I261">
        <v>59</v>
      </c>
      <c r="J261">
        <v>45</v>
      </c>
      <c r="K261">
        <v>851</v>
      </c>
      <c r="L261">
        <v>60</v>
      </c>
      <c r="M261">
        <v>56</v>
      </c>
      <c r="N261" t="s">
        <v>86</v>
      </c>
      <c r="O261">
        <v>2</v>
      </c>
      <c r="P261" t="s">
        <v>135</v>
      </c>
      <c r="Q261" t="s">
        <v>42</v>
      </c>
      <c r="R261">
        <v>60</v>
      </c>
      <c r="S261" t="s">
        <v>127</v>
      </c>
      <c r="T261" t="s">
        <v>56</v>
      </c>
      <c r="U261">
        <v>2026</v>
      </c>
      <c r="V261">
        <v>5</v>
      </c>
      <c r="W261" t="s">
        <v>88</v>
      </c>
      <c r="X261">
        <v>2</v>
      </c>
      <c r="Y261">
        <v>19</v>
      </c>
      <c r="Z261">
        <v>4</v>
      </c>
      <c r="AA261">
        <v>21</v>
      </c>
      <c r="AB261" t="s">
        <v>82</v>
      </c>
      <c r="AC261">
        <v>855</v>
      </c>
      <c r="AD261">
        <v>0.23559322033898311</v>
      </c>
      <c r="AE261" t="s">
        <v>58</v>
      </c>
      <c r="AF261" t="s">
        <v>59</v>
      </c>
      <c r="AG261">
        <v>14</v>
      </c>
      <c r="AH261" t="s">
        <v>68</v>
      </c>
      <c r="AI261">
        <f>--AND(OR(Dashboard!$B$4="All",Data!$E261=Dashboard!$B$4),OR(Dashboard!$D$4="All",Data!$D261=Dashboard!$D$4),OR(Dashboard!$F$4="All",Data!$F261=Dashboard!$F$4),OR(Dashboard!$J$4="All",Data!$G261=Dashboard!$J$4),OR(Dashboard!$H$4="All",Data!$N261=Dashboard!$H$4),OR(Dashboard!$L$4="All",Data!$W261=Dashboard!$L$4))</f>
        <v>1</v>
      </c>
    </row>
    <row r="262" spans="1:35" x14ac:dyDescent="0.25">
      <c r="A262" t="s">
        <v>376</v>
      </c>
      <c r="B262" s="1">
        <v>46032</v>
      </c>
      <c r="C262" s="2">
        <v>-0.41388888888888892</v>
      </c>
      <c r="D262" t="s">
        <v>126</v>
      </c>
      <c r="E262" t="s">
        <v>37</v>
      </c>
      <c r="F262" t="s">
        <v>38</v>
      </c>
      <c r="G262" t="s">
        <v>111</v>
      </c>
      <c r="H262">
        <v>5.6</v>
      </c>
      <c r="I262">
        <v>44</v>
      </c>
      <c r="J262">
        <v>35</v>
      </c>
      <c r="K262">
        <v>817</v>
      </c>
      <c r="L262">
        <v>29</v>
      </c>
      <c r="M262">
        <v>0</v>
      </c>
      <c r="N262" t="s">
        <v>101</v>
      </c>
      <c r="O262">
        <v>4</v>
      </c>
      <c r="P262" t="s">
        <v>41</v>
      </c>
      <c r="Q262" t="s">
        <v>73</v>
      </c>
      <c r="R262">
        <v>35</v>
      </c>
      <c r="S262" t="s">
        <v>81</v>
      </c>
      <c r="T262" t="s">
        <v>97</v>
      </c>
      <c r="U262">
        <v>2026</v>
      </c>
      <c r="V262">
        <v>1</v>
      </c>
      <c r="W262" t="s">
        <v>102</v>
      </c>
      <c r="X262">
        <v>1</v>
      </c>
      <c r="Y262">
        <v>10</v>
      </c>
      <c r="Z262">
        <v>2</v>
      </c>
      <c r="AA262">
        <v>14</v>
      </c>
      <c r="AB262" t="s">
        <v>76</v>
      </c>
      <c r="AC262">
        <v>846</v>
      </c>
      <c r="AD262">
        <v>0.12727272727272729</v>
      </c>
      <c r="AE262" t="s">
        <v>46</v>
      </c>
      <c r="AF262" t="s">
        <v>67</v>
      </c>
      <c r="AG262">
        <v>9</v>
      </c>
      <c r="AH262" t="s">
        <v>68</v>
      </c>
      <c r="AI262">
        <f>--AND(OR(Dashboard!$B$4="All",Data!$E262=Dashboard!$B$4),OR(Dashboard!$D$4="All",Data!$D262=Dashboard!$D$4),OR(Dashboard!$F$4="All",Data!$F262=Dashboard!$F$4),OR(Dashboard!$J$4="All",Data!$G262=Dashboard!$J$4),OR(Dashboard!$H$4="All",Data!$N262=Dashboard!$H$4),OR(Dashboard!$L$4="All",Data!$W262=Dashboard!$L$4))</f>
        <v>1</v>
      </c>
    </row>
    <row r="263" spans="1:35" x14ac:dyDescent="0.25">
      <c r="A263" t="s">
        <v>377</v>
      </c>
      <c r="B263" s="1">
        <v>46112</v>
      </c>
      <c r="C263" s="2">
        <v>-2.7777777777777679E-3</v>
      </c>
      <c r="D263" t="s">
        <v>79</v>
      </c>
      <c r="E263" t="s">
        <v>140</v>
      </c>
      <c r="F263" t="s">
        <v>143</v>
      </c>
      <c r="G263" t="s">
        <v>53</v>
      </c>
      <c r="H263">
        <v>14.8</v>
      </c>
      <c r="I263">
        <v>52</v>
      </c>
      <c r="J263">
        <v>43</v>
      </c>
      <c r="K263">
        <v>497</v>
      </c>
      <c r="L263">
        <v>37</v>
      </c>
      <c r="M263">
        <v>0</v>
      </c>
      <c r="N263" t="s">
        <v>65</v>
      </c>
      <c r="O263">
        <v>5</v>
      </c>
      <c r="P263" t="s">
        <v>135</v>
      </c>
      <c r="Q263" t="s">
        <v>42</v>
      </c>
      <c r="R263">
        <v>27</v>
      </c>
      <c r="S263" t="s">
        <v>127</v>
      </c>
      <c r="T263" t="s">
        <v>75</v>
      </c>
      <c r="U263">
        <v>2026</v>
      </c>
      <c r="V263">
        <v>3</v>
      </c>
      <c r="W263" t="s">
        <v>66</v>
      </c>
      <c r="X263">
        <v>1</v>
      </c>
      <c r="Y263">
        <v>31</v>
      </c>
      <c r="Z263">
        <v>6</v>
      </c>
      <c r="AA263">
        <v>23</v>
      </c>
      <c r="AB263" t="s">
        <v>93</v>
      </c>
      <c r="AC263">
        <v>534</v>
      </c>
      <c r="AD263">
        <v>0.2846153846153846</v>
      </c>
      <c r="AE263" t="s">
        <v>77</v>
      </c>
      <c r="AF263" t="s">
        <v>67</v>
      </c>
      <c r="AG263">
        <v>9</v>
      </c>
      <c r="AH263" t="s">
        <v>68</v>
      </c>
      <c r="AI263">
        <f>--AND(OR(Dashboard!$B$4="All",Data!$E263=Dashboard!$B$4),OR(Dashboard!$D$4="All",Data!$D263=Dashboard!$D$4),OR(Dashboard!$F$4="All",Data!$F263=Dashboard!$F$4),OR(Dashboard!$J$4="All",Data!$G263=Dashboard!$J$4),OR(Dashboard!$H$4="All",Data!$N263=Dashboard!$H$4),OR(Dashboard!$L$4="All",Data!$W263=Dashboard!$L$4))</f>
        <v>1</v>
      </c>
    </row>
    <row r="264" spans="1:35" x14ac:dyDescent="0.25">
      <c r="A264" t="s">
        <v>378</v>
      </c>
      <c r="B264" s="1">
        <v>46044</v>
      </c>
      <c r="C264" s="2">
        <v>-6.2499999999999778E-3</v>
      </c>
      <c r="D264" t="s">
        <v>99</v>
      </c>
      <c r="E264" t="s">
        <v>108</v>
      </c>
      <c r="F264" t="s">
        <v>80</v>
      </c>
      <c r="G264" t="s">
        <v>111</v>
      </c>
      <c r="H264">
        <v>1</v>
      </c>
      <c r="I264">
        <v>32</v>
      </c>
      <c r="J264">
        <v>21</v>
      </c>
      <c r="K264">
        <v>453</v>
      </c>
      <c r="L264">
        <v>21</v>
      </c>
      <c r="M264">
        <v>166</v>
      </c>
      <c r="N264" t="s">
        <v>54</v>
      </c>
      <c r="O264">
        <v>3</v>
      </c>
      <c r="P264" t="s">
        <v>41</v>
      </c>
      <c r="Q264" t="s">
        <v>42</v>
      </c>
      <c r="R264">
        <v>44</v>
      </c>
      <c r="S264" t="s">
        <v>87</v>
      </c>
      <c r="T264" t="s">
        <v>75</v>
      </c>
      <c r="U264">
        <v>2026</v>
      </c>
      <c r="V264">
        <v>1</v>
      </c>
      <c r="W264" t="s">
        <v>102</v>
      </c>
      <c r="X264">
        <v>1</v>
      </c>
      <c r="Y264">
        <v>22</v>
      </c>
      <c r="Z264">
        <v>4</v>
      </c>
      <c r="AA264">
        <v>23</v>
      </c>
      <c r="AB264" t="s">
        <v>93</v>
      </c>
      <c r="AC264">
        <v>308</v>
      </c>
      <c r="AD264">
        <v>3.125E-2</v>
      </c>
      <c r="AE264" t="s">
        <v>109</v>
      </c>
      <c r="AF264" t="s">
        <v>47</v>
      </c>
      <c r="AG264">
        <v>11</v>
      </c>
      <c r="AH264" t="s">
        <v>68</v>
      </c>
      <c r="AI264">
        <f>--AND(OR(Dashboard!$B$4="All",Data!$E264=Dashboard!$B$4),OR(Dashboard!$D$4="All",Data!$D264=Dashboard!$D$4),OR(Dashboard!$F$4="All",Data!$F264=Dashboard!$F$4),OR(Dashboard!$J$4="All",Data!$G264=Dashboard!$J$4),OR(Dashboard!$H$4="All",Data!$N264=Dashboard!$H$4),OR(Dashboard!$L$4="All",Data!$W264=Dashboard!$L$4))</f>
        <v>1</v>
      </c>
    </row>
    <row r="265" spans="1:35" x14ac:dyDescent="0.25">
      <c r="A265" t="s">
        <v>379</v>
      </c>
      <c r="B265" s="1">
        <v>46036</v>
      </c>
      <c r="C265" s="2">
        <v>-0.18402777777777779</v>
      </c>
      <c r="D265" t="s">
        <v>61</v>
      </c>
      <c r="E265" t="s">
        <v>62</v>
      </c>
      <c r="F265" t="s">
        <v>72</v>
      </c>
      <c r="G265" t="s">
        <v>64</v>
      </c>
      <c r="H265">
        <v>10.4</v>
      </c>
      <c r="I265">
        <v>40</v>
      </c>
      <c r="J265">
        <v>41</v>
      </c>
      <c r="K265">
        <v>321</v>
      </c>
      <c r="L265">
        <v>41</v>
      </c>
      <c r="M265">
        <v>198</v>
      </c>
      <c r="N265" t="s">
        <v>101</v>
      </c>
      <c r="O265">
        <v>3</v>
      </c>
      <c r="P265" t="s">
        <v>41</v>
      </c>
      <c r="Q265" t="s">
        <v>73</v>
      </c>
      <c r="R265">
        <v>57</v>
      </c>
      <c r="S265" t="s">
        <v>55</v>
      </c>
      <c r="T265" t="s">
        <v>56</v>
      </c>
      <c r="U265">
        <v>2026</v>
      </c>
      <c r="V265">
        <v>1</v>
      </c>
      <c r="W265" t="s">
        <v>102</v>
      </c>
      <c r="X265">
        <v>1</v>
      </c>
      <c r="Y265">
        <v>14</v>
      </c>
      <c r="Z265">
        <v>3</v>
      </c>
      <c r="AA265">
        <v>19</v>
      </c>
      <c r="AB265" t="s">
        <v>82</v>
      </c>
      <c r="AC265">
        <v>164</v>
      </c>
      <c r="AD265">
        <v>0.26</v>
      </c>
      <c r="AE265" t="s">
        <v>109</v>
      </c>
      <c r="AF265" t="s">
        <v>59</v>
      </c>
      <c r="AG265">
        <v>-1</v>
      </c>
      <c r="AH265" t="s">
        <v>48</v>
      </c>
      <c r="AI265">
        <f>--AND(OR(Dashboard!$B$4="All",Data!$E265=Dashboard!$B$4),OR(Dashboard!$D$4="All",Data!$D265=Dashboard!$D$4),OR(Dashboard!$F$4="All",Data!$F265=Dashboard!$F$4),OR(Dashboard!$J$4="All",Data!$G265=Dashboard!$J$4),OR(Dashboard!$H$4="All",Data!$N265=Dashboard!$H$4),OR(Dashboard!$L$4="All",Data!$W265=Dashboard!$L$4))</f>
        <v>1</v>
      </c>
    </row>
    <row r="266" spans="1:35" x14ac:dyDescent="0.25">
      <c r="A266" t="s">
        <v>380</v>
      </c>
      <c r="B266" s="1">
        <v>46126</v>
      </c>
      <c r="C266" s="2">
        <v>-0.31736111111111109</v>
      </c>
      <c r="D266" t="s">
        <v>61</v>
      </c>
      <c r="E266" t="s">
        <v>140</v>
      </c>
      <c r="F266" t="s">
        <v>38</v>
      </c>
      <c r="G266" t="s">
        <v>39</v>
      </c>
      <c r="H266">
        <v>2.4</v>
      </c>
      <c r="I266">
        <v>34</v>
      </c>
      <c r="J266">
        <v>20</v>
      </c>
      <c r="K266">
        <v>553</v>
      </c>
      <c r="L266">
        <v>51</v>
      </c>
      <c r="M266">
        <v>113</v>
      </c>
      <c r="N266" t="s">
        <v>54</v>
      </c>
      <c r="O266">
        <v>4</v>
      </c>
      <c r="P266" t="s">
        <v>41</v>
      </c>
      <c r="Q266" t="s">
        <v>42</v>
      </c>
      <c r="R266">
        <v>42</v>
      </c>
      <c r="S266" t="s">
        <v>127</v>
      </c>
      <c r="T266" t="s">
        <v>75</v>
      </c>
      <c r="U266">
        <v>2026</v>
      </c>
      <c r="V266">
        <v>4</v>
      </c>
      <c r="W266" t="s">
        <v>113</v>
      </c>
      <c r="X266">
        <v>2</v>
      </c>
      <c r="Y266">
        <v>14</v>
      </c>
      <c r="Z266">
        <v>3</v>
      </c>
      <c r="AA266">
        <v>16</v>
      </c>
      <c r="AB266" t="s">
        <v>57</v>
      </c>
      <c r="AC266">
        <v>491</v>
      </c>
      <c r="AD266">
        <v>7.0588235294117646E-2</v>
      </c>
      <c r="AE266" t="s">
        <v>46</v>
      </c>
      <c r="AF266" t="s">
        <v>47</v>
      </c>
      <c r="AG266">
        <v>14</v>
      </c>
      <c r="AH266" t="s">
        <v>68</v>
      </c>
      <c r="AI266">
        <f>--AND(OR(Dashboard!$B$4="All",Data!$E266=Dashboard!$B$4),OR(Dashboard!$D$4="All",Data!$D266=Dashboard!$D$4),OR(Dashboard!$F$4="All",Data!$F266=Dashboard!$F$4),OR(Dashboard!$J$4="All",Data!$G266=Dashboard!$J$4),OR(Dashboard!$H$4="All",Data!$N266=Dashboard!$H$4),OR(Dashboard!$L$4="All",Data!$W266=Dashboard!$L$4))</f>
        <v>1</v>
      </c>
    </row>
    <row r="267" spans="1:35" x14ac:dyDescent="0.25">
      <c r="A267" t="s">
        <v>381</v>
      </c>
      <c r="B267" s="1">
        <v>46071</v>
      </c>
      <c r="C267" s="2">
        <v>-0.33194444444444449</v>
      </c>
      <c r="D267" t="s">
        <v>36</v>
      </c>
      <c r="E267" t="s">
        <v>140</v>
      </c>
      <c r="F267" t="s">
        <v>80</v>
      </c>
      <c r="G267" t="s">
        <v>39</v>
      </c>
      <c r="H267">
        <v>4.3</v>
      </c>
      <c r="I267">
        <v>33</v>
      </c>
      <c r="J267">
        <v>33</v>
      </c>
      <c r="K267">
        <v>205</v>
      </c>
      <c r="L267">
        <v>41</v>
      </c>
      <c r="M267">
        <v>22</v>
      </c>
      <c r="N267" t="s">
        <v>40</v>
      </c>
      <c r="O267">
        <v>1</v>
      </c>
      <c r="P267" t="s">
        <v>41</v>
      </c>
      <c r="Q267" t="s">
        <v>42</v>
      </c>
      <c r="R267">
        <v>32</v>
      </c>
      <c r="S267" t="s">
        <v>55</v>
      </c>
      <c r="T267" t="s">
        <v>75</v>
      </c>
      <c r="U267">
        <v>2026</v>
      </c>
      <c r="V267">
        <v>2</v>
      </c>
      <c r="W267" t="s">
        <v>45</v>
      </c>
      <c r="X267">
        <v>1</v>
      </c>
      <c r="Y267">
        <v>18</v>
      </c>
      <c r="Z267">
        <v>4</v>
      </c>
      <c r="AA267">
        <v>16</v>
      </c>
      <c r="AB267" t="s">
        <v>57</v>
      </c>
      <c r="AC267">
        <v>224</v>
      </c>
      <c r="AD267">
        <v>0.13030303030303031</v>
      </c>
      <c r="AE267" t="s">
        <v>58</v>
      </c>
      <c r="AF267" t="s">
        <v>67</v>
      </c>
      <c r="AG267">
        <v>0</v>
      </c>
      <c r="AH267" t="s">
        <v>48</v>
      </c>
      <c r="AI267">
        <f>--AND(OR(Dashboard!$B$4="All",Data!$E267=Dashboard!$B$4),OR(Dashboard!$D$4="All",Data!$D267=Dashboard!$D$4),OR(Dashboard!$F$4="All",Data!$F267=Dashboard!$F$4),OR(Dashboard!$J$4="All",Data!$G267=Dashboard!$J$4),OR(Dashboard!$H$4="All",Data!$N267=Dashboard!$H$4),OR(Dashboard!$L$4="All",Data!$W267=Dashboard!$L$4))</f>
        <v>1</v>
      </c>
    </row>
    <row r="268" spans="1:35" x14ac:dyDescent="0.25">
      <c r="A268" t="s">
        <v>382</v>
      </c>
      <c r="B268" s="1">
        <v>46054</v>
      </c>
      <c r="C268" s="2">
        <v>-7.6388888888888618E-3</v>
      </c>
      <c r="D268" t="s">
        <v>126</v>
      </c>
      <c r="E268" t="s">
        <v>62</v>
      </c>
      <c r="F268" t="s">
        <v>52</v>
      </c>
      <c r="G268" t="s">
        <v>105</v>
      </c>
      <c r="H268">
        <v>13</v>
      </c>
      <c r="I268">
        <v>50</v>
      </c>
      <c r="J268">
        <v>43</v>
      </c>
      <c r="K268">
        <v>1024</v>
      </c>
      <c r="L268">
        <v>32</v>
      </c>
      <c r="M268">
        <v>108</v>
      </c>
      <c r="N268" t="s">
        <v>101</v>
      </c>
      <c r="O268">
        <v>4</v>
      </c>
      <c r="P268" t="s">
        <v>41</v>
      </c>
      <c r="Q268" t="s">
        <v>73</v>
      </c>
      <c r="R268">
        <v>35</v>
      </c>
      <c r="S268" t="s">
        <v>145</v>
      </c>
      <c r="T268" t="s">
        <v>75</v>
      </c>
      <c r="U268">
        <v>2026</v>
      </c>
      <c r="V268">
        <v>2</v>
      </c>
      <c r="W268" t="s">
        <v>45</v>
      </c>
      <c r="X268">
        <v>1</v>
      </c>
      <c r="Y268">
        <v>1</v>
      </c>
      <c r="Z268">
        <v>1</v>
      </c>
      <c r="AA268">
        <v>23</v>
      </c>
      <c r="AB268" t="s">
        <v>93</v>
      </c>
      <c r="AC268">
        <v>948</v>
      </c>
      <c r="AD268">
        <v>0.26</v>
      </c>
      <c r="AE268" t="s">
        <v>46</v>
      </c>
      <c r="AF268" t="s">
        <v>67</v>
      </c>
      <c r="AG268">
        <v>7</v>
      </c>
      <c r="AH268" t="s">
        <v>68</v>
      </c>
      <c r="AI268">
        <f>--AND(OR(Dashboard!$B$4="All",Data!$E268=Dashboard!$B$4),OR(Dashboard!$D$4="All",Data!$D268=Dashboard!$D$4),OR(Dashboard!$F$4="All",Data!$F268=Dashboard!$F$4),OR(Dashboard!$J$4="All",Data!$G268=Dashboard!$J$4),OR(Dashboard!$H$4="All",Data!$N268=Dashboard!$H$4),OR(Dashboard!$L$4="All",Data!$W268=Dashboard!$L$4))</f>
        <v>1</v>
      </c>
    </row>
    <row r="269" spans="1:35" x14ac:dyDescent="0.25">
      <c r="A269" t="s">
        <v>383</v>
      </c>
      <c r="B269" s="1">
        <v>46109</v>
      </c>
      <c r="C269" s="2">
        <v>-0.45763888888888887</v>
      </c>
      <c r="D269" t="s">
        <v>193</v>
      </c>
      <c r="E269" t="s">
        <v>100</v>
      </c>
      <c r="F269" t="s">
        <v>72</v>
      </c>
      <c r="G269" t="s">
        <v>119</v>
      </c>
      <c r="H269">
        <v>10.6</v>
      </c>
      <c r="I269">
        <v>36</v>
      </c>
      <c r="J269">
        <v>26</v>
      </c>
      <c r="K269">
        <v>247</v>
      </c>
      <c r="L269">
        <v>46</v>
      </c>
      <c r="M269">
        <v>8</v>
      </c>
      <c r="N269" t="s">
        <v>101</v>
      </c>
      <c r="O269">
        <v>5</v>
      </c>
      <c r="P269" t="s">
        <v>41</v>
      </c>
      <c r="Q269" t="s">
        <v>42</v>
      </c>
      <c r="R269">
        <v>28</v>
      </c>
      <c r="S269" t="s">
        <v>81</v>
      </c>
      <c r="T269" t="s">
        <v>97</v>
      </c>
      <c r="U269">
        <v>2026</v>
      </c>
      <c r="V269">
        <v>3</v>
      </c>
      <c r="W269" t="s">
        <v>66</v>
      </c>
      <c r="X269">
        <v>1</v>
      </c>
      <c r="Y269">
        <v>28</v>
      </c>
      <c r="Z269">
        <v>5</v>
      </c>
      <c r="AA269">
        <v>13</v>
      </c>
      <c r="AB269" t="s">
        <v>76</v>
      </c>
      <c r="AC269">
        <v>285</v>
      </c>
      <c r="AD269">
        <v>0.29444444444444451</v>
      </c>
      <c r="AE269" t="s">
        <v>77</v>
      </c>
      <c r="AF269" t="s">
        <v>67</v>
      </c>
      <c r="AG269">
        <v>10</v>
      </c>
      <c r="AH269" t="s">
        <v>68</v>
      </c>
      <c r="AI269">
        <f>--AND(OR(Dashboard!$B$4="All",Data!$E269=Dashboard!$B$4),OR(Dashboard!$D$4="All",Data!$D269=Dashboard!$D$4),OR(Dashboard!$F$4="All",Data!$F269=Dashboard!$F$4),OR(Dashboard!$J$4="All",Data!$G269=Dashboard!$J$4),OR(Dashboard!$H$4="All",Data!$N269=Dashboard!$H$4),OR(Dashboard!$L$4="All",Data!$W269=Dashboard!$L$4))</f>
        <v>1</v>
      </c>
    </row>
    <row r="270" spans="1:35" x14ac:dyDescent="0.25">
      <c r="A270" t="s">
        <v>384</v>
      </c>
      <c r="B270" s="1">
        <v>46083</v>
      </c>
      <c r="C270" s="2">
        <v>-7.3611111111111072E-2</v>
      </c>
      <c r="D270" t="s">
        <v>61</v>
      </c>
      <c r="E270" t="s">
        <v>129</v>
      </c>
      <c r="F270" t="s">
        <v>85</v>
      </c>
      <c r="G270" t="s">
        <v>39</v>
      </c>
      <c r="H270">
        <v>5.0999999999999996</v>
      </c>
      <c r="I270">
        <v>39</v>
      </c>
      <c r="J270">
        <v>26</v>
      </c>
      <c r="K270">
        <v>1069</v>
      </c>
      <c r="L270">
        <v>43</v>
      </c>
      <c r="M270">
        <v>73</v>
      </c>
      <c r="N270" t="s">
        <v>40</v>
      </c>
      <c r="O270">
        <v>2</v>
      </c>
      <c r="P270" t="s">
        <v>135</v>
      </c>
      <c r="Q270" t="s">
        <v>42</v>
      </c>
      <c r="R270">
        <v>19</v>
      </c>
      <c r="S270" t="s">
        <v>74</v>
      </c>
      <c r="T270" t="s">
        <v>75</v>
      </c>
      <c r="U270">
        <v>2026</v>
      </c>
      <c r="V270">
        <v>3</v>
      </c>
      <c r="W270" t="s">
        <v>66</v>
      </c>
      <c r="X270">
        <v>1</v>
      </c>
      <c r="Y270">
        <v>2</v>
      </c>
      <c r="Z270">
        <v>2</v>
      </c>
      <c r="AA270">
        <v>22</v>
      </c>
      <c r="AB270" t="s">
        <v>82</v>
      </c>
      <c r="AC270">
        <v>1039</v>
      </c>
      <c r="AD270">
        <v>0.13076923076923069</v>
      </c>
      <c r="AE270" t="s">
        <v>58</v>
      </c>
      <c r="AF270" t="s">
        <v>114</v>
      </c>
      <c r="AG270">
        <v>13</v>
      </c>
      <c r="AH270" t="s">
        <v>68</v>
      </c>
      <c r="AI270">
        <f>--AND(OR(Dashboard!$B$4="All",Data!$E270=Dashboard!$B$4),OR(Dashboard!$D$4="All",Data!$D270=Dashboard!$D$4),OR(Dashboard!$F$4="All",Data!$F270=Dashboard!$F$4),OR(Dashboard!$J$4="All",Data!$G270=Dashboard!$J$4),OR(Dashboard!$H$4="All",Data!$N270=Dashboard!$H$4),OR(Dashboard!$L$4="All",Data!$W270=Dashboard!$L$4))</f>
        <v>1</v>
      </c>
    </row>
    <row r="271" spans="1:35" x14ac:dyDescent="0.25">
      <c r="A271" t="s">
        <v>385</v>
      </c>
      <c r="B271" s="1">
        <v>46092</v>
      </c>
      <c r="C271" s="2">
        <v>-0.43055555555555558</v>
      </c>
      <c r="D271" t="s">
        <v>50</v>
      </c>
      <c r="E271" t="s">
        <v>95</v>
      </c>
      <c r="F271" t="s">
        <v>96</v>
      </c>
      <c r="G271" t="s">
        <v>64</v>
      </c>
      <c r="H271">
        <v>2.5</v>
      </c>
      <c r="I271">
        <v>48</v>
      </c>
      <c r="J271">
        <v>45</v>
      </c>
      <c r="K271">
        <v>409</v>
      </c>
      <c r="L271">
        <v>33</v>
      </c>
      <c r="M271">
        <v>110</v>
      </c>
      <c r="N271" t="s">
        <v>40</v>
      </c>
      <c r="O271">
        <v>4</v>
      </c>
      <c r="P271" t="s">
        <v>41</v>
      </c>
      <c r="Q271" t="s">
        <v>42</v>
      </c>
      <c r="R271">
        <v>51</v>
      </c>
      <c r="S271" t="s">
        <v>55</v>
      </c>
      <c r="T271" t="s">
        <v>97</v>
      </c>
      <c r="U271">
        <v>2026</v>
      </c>
      <c r="V271">
        <v>3</v>
      </c>
      <c r="W271" t="s">
        <v>66</v>
      </c>
      <c r="X271">
        <v>1</v>
      </c>
      <c r="Y271">
        <v>11</v>
      </c>
      <c r="Z271">
        <v>3</v>
      </c>
      <c r="AA271">
        <v>13</v>
      </c>
      <c r="AB271" t="s">
        <v>76</v>
      </c>
      <c r="AC271">
        <v>332</v>
      </c>
      <c r="AD271">
        <v>5.2083333333333343E-2</v>
      </c>
      <c r="AE271" t="s">
        <v>46</v>
      </c>
      <c r="AF271" t="s">
        <v>59</v>
      </c>
      <c r="AG271">
        <v>3</v>
      </c>
      <c r="AH271" t="s">
        <v>68</v>
      </c>
      <c r="AI271">
        <f>--AND(OR(Dashboard!$B$4="All",Data!$E271=Dashboard!$B$4),OR(Dashboard!$D$4="All",Data!$D271=Dashboard!$D$4),OR(Dashboard!$F$4="All",Data!$F271=Dashboard!$F$4),OR(Dashboard!$J$4="All",Data!$G271=Dashboard!$J$4),OR(Dashboard!$H$4="All",Data!$N271=Dashboard!$H$4),OR(Dashboard!$L$4="All",Data!$W271=Dashboard!$L$4))</f>
        <v>1</v>
      </c>
    </row>
    <row r="272" spans="1:35" x14ac:dyDescent="0.25">
      <c r="A272" t="s">
        <v>386</v>
      </c>
      <c r="B272" s="1">
        <v>46083</v>
      </c>
      <c r="C272" s="2">
        <v>-7.638888888888884E-2</v>
      </c>
      <c r="D272" t="s">
        <v>156</v>
      </c>
      <c r="E272" t="s">
        <v>140</v>
      </c>
      <c r="F272" t="s">
        <v>38</v>
      </c>
      <c r="G272" t="s">
        <v>53</v>
      </c>
      <c r="H272">
        <v>14.2</v>
      </c>
      <c r="I272">
        <v>41</v>
      </c>
      <c r="J272">
        <v>22</v>
      </c>
      <c r="K272">
        <v>460</v>
      </c>
      <c r="L272">
        <v>32</v>
      </c>
      <c r="M272">
        <v>34</v>
      </c>
      <c r="N272" t="s">
        <v>54</v>
      </c>
      <c r="O272">
        <v>2</v>
      </c>
      <c r="P272" t="s">
        <v>41</v>
      </c>
      <c r="Q272" t="s">
        <v>42</v>
      </c>
      <c r="R272">
        <v>46</v>
      </c>
      <c r="S272" t="s">
        <v>74</v>
      </c>
      <c r="T272" t="s">
        <v>75</v>
      </c>
      <c r="U272">
        <v>2026</v>
      </c>
      <c r="V272">
        <v>3</v>
      </c>
      <c r="W272" t="s">
        <v>66</v>
      </c>
      <c r="X272">
        <v>1</v>
      </c>
      <c r="Y272">
        <v>2</v>
      </c>
      <c r="Z272">
        <v>2</v>
      </c>
      <c r="AA272">
        <v>22</v>
      </c>
      <c r="AB272" t="s">
        <v>82</v>
      </c>
      <c r="AC272">
        <v>458</v>
      </c>
      <c r="AD272">
        <v>0.34634146341463412</v>
      </c>
      <c r="AE272" t="s">
        <v>58</v>
      </c>
      <c r="AF272" t="s">
        <v>59</v>
      </c>
      <c r="AG272">
        <v>19</v>
      </c>
      <c r="AH272" t="s">
        <v>68</v>
      </c>
      <c r="AI272">
        <f>--AND(OR(Dashboard!$B$4="All",Data!$E272=Dashboard!$B$4),OR(Dashboard!$D$4="All",Data!$D272=Dashboard!$D$4),OR(Dashboard!$F$4="All",Data!$F272=Dashboard!$F$4),OR(Dashboard!$J$4="All",Data!$G272=Dashboard!$J$4),OR(Dashboard!$H$4="All",Data!$N272=Dashboard!$H$4),OR(Dashboard!$L$4="All",Data!$W272=Dashboard!$L$4))</f>
        <v>1</v>
      </c>
    </row>
    <row r="273" spans="1:35" x14ac:dyDescent="0.25">
      <c r="A273" t="s">
        <v>387</v>
      </c>
      <c r="B273" s="1">
        <v>46074</v>
      </c>
      <c r="C273" s="2">
        <v>-0.46527777777777779</v>
      </c>
      <c r="D273" t="s">
        <v>156</v>
      </c>
      <c r="E273" t="s">
        <v>129</v>
      </c>
      <c r="F273" t="s">
        <v>96</v>
      </c>
      <c r="G273" t="s">
        <v>111</v>
      </c>
      <c r="H273">
        <v>2.9</v>
      </c>
      <c r="I273">
        <v>36</v>
      </c>
      <c r="J273">
        <v>25</v>
      </c>
      <c r="K273">
        <v>318</v>
      </c>
      <c r="L273">
        <v>36</v>
      </c>
      <c r="M273">
        <v>34</v>
      </c>
      <c r="N273" t="s">
        <v>65</v>
      </c>
      <c r="O273">
        <v>4</v>
      </c>
      <c r="P273" t="s">
        <v>41</v>
      </c>
      <c r="Q273" t="s">
        <v>73</v>
      </c>
      <c r="R273">
        <v>28</v>
      </c>
      <c r="S273" t="s">
        <v>81</v>
      </c>
      <c r="T273" t="s">
        <v>97</v>
      </c>
      <c r="U273">
        <v>2026</v>
      </c>
      <c r="V273">
        <v>2</v>
      </c>
      <c r="W273" t="s">
        <v>45</v>
      </c>
      <c r="X273">
        <v>1</v>
      </c>
      <c r="Y273">
        <v>21</v>
      </c>
      <c r="Z273">
        <v>4</v>
      </c>
      <c r="AA273">
        <v>12</v>
      </c>
      <c r="AB273" t="s">
        <v>76</v>
      </c>
      <c r="AC273">
        <v>320</v>
      </c>
      <c r="AD273">
        <v>8.0555555555555547E-2</v>
      </c>
      <c r="AE273" t="s">
        <v>46</v>
      </c>
      <c r="AF273" t="s">
        <v>67</v>
      </c>
      <c r="AG273">
        <v>11</v>
      </c>
      <c r="AH273" t="s">
        <v>68</v>
      </c>
      <c r="AI273">
        <f>--AND(OR(Dashboard!$B$4="All",Data!$E273=Dashboard!$B$4),OR(Dashboard!$D$4="All",Data!$D273=Dashboard!$D$4),OR(Dashboard!$F$4="All",Data!$F273=Dashboard!$F$4),OR(Dashboard!$J$4="All",Data!$G273=Dashboard!$J$4),OR(Dashboard!$H$4="All",Data!$N273=Dashboard!$H$4),OR(Dashboard!$L$4="All",Data!$W273=Dashboard!$L$4))</f>
        <v>1</v>
      </c>
    </row>
    <row r="274" spans="1:35" x14ac:dyDescent="0.25">
      <c r="A274" t="s">
        <v>388</v>
      </c>
      <c r="B274" s="1">
        <v>46175</v>
      </c>
      <c r="C274" s="2">
        <v>-3.4722222222222099E-3</v>
      </c>
      <c r="D274" t="s">
        <v>118</v>
      </c>
      <c r="E274" t="s">
        <v>131</v>
      </c>
      <c r="F274" t="s">
        <v>143</v>
      </c>
      <c r="G274" t="s">
        <v>105</v>
      </c>
      <c r="H274">
        <v>11.9</v>
      </c>
      <c r="I274">
        <v>46</v>
      </c>
      <c r="J274">
        <v>39</v>
      </c>
      <c r="K274">
        <v>328</v>
      </c>
      <c r="L274">
        <v>41</v>
      </c>
      <c r="M274">
        <v>168</v>
      </c>
      <c r="N274" t="s">
        <v>101</v>
      </c>
      <c r="O274">
        <v>5</v>
      </c>
      <c r="P274" t="s">
        <v>41</v>
      </c>
      <c r="Q274" t="s">
        <v>73</v>
      </c>
      <c r="R274">
        <v>58</v>
      </c>
      <c r="S274" t="s">
        <v>127</v>
      </c>
      <c r="T274" t="s">
        <v>75</v>
      </c>
      <c r="U274">
        <v>2026</v>
      </c>
      <c r="V274">
        <v>6</v>
      </c>
      <c r="W274" t="s">
        <v>120</v>
      </c>
      <c r="X274">
        <v>2</v>
      </c>
      <c r="Y274">
        <v>2</v>
      </c>
      <c r="Z274">
        <v>1</v>
      </c>
      <c r="AA274">
        <v>23</v>
      </c>
      <c r="AB274" t="s">
        <v>93</v>
      </c>
      <c r="AC274">
        <v>201</v>
      </c>
      <c r="AD274">
        <v>0.25869565217391299</v>
      </c>
      <c r="AE274" t="s">
        <v>77</v>
      </c>
      <c r="AF274" t="s">
        <v>59</v>
      </c>
      <c r="AG274">
        <v>7</v>
      </c>
      <c r="AH274" t="s">
        <v>68</v>
      </c>
      <c r="AI274">
        <f>--AND(OR(Dashboard!$B$4="All",Data!$E274=Dashboard!$B$4),OR(Dashboard!$D$4="All",Data!$D274=Dashboard!$D$4),OR(Dashboard!$F$4="All",Data!$F274=Dashboard!$F$4),OR(Dashboard!$J$4="All",Data!$G274=Dashboard!$J$4),OR(Dashboard!$H$4="All",Data!$N274=Dashboard!$H$4),OR(Dashboard!$L$4="All",Data!$W274=Dashboard!$L$4))</f>
        <v>1</v>
      </c>
    </row>
    <row r="275" spans="1:35" x14ac:dyDescent="0.25">
      <c r="A275" t="s">
        <v>389</v>
      </c>
      <c r="B275" s="1">
        <v>46052</v>
      </c>
      <c r="C275" s="2">
        <v>-4.861111111111116E-2</v>
      </c>
      <c r="D275" t="s">
        <v>50</v>
      </c>
      <c r="E275" t="s">
        <v>95</v>
      </c>
      <c r="F275" t="s">
        <v>85</v>
      </c>
      <c r="G275" t="s">
        <v>39</v>
      </c>
      <c r="H275">
        <v>1.4</v>
      </c>
      <c r="I275">
        <v>36</v>
      </c>
      <c r="J275">
        <v>35</v>
      </c>
      <c r="K275">
        <v>1030</v>
      </c>
      <c r="L275">
        <v>37</v>
      </c>
      <c r="M275">
        <v>66</v>
      </c>
      <c r="N275" t="s">
        <v>86</v>
      </c>
      <c r="O275">
        <v>5</v>
      </c>
      <c r="P275" t="s">
        <v>41</v>
      </c>
      <c r="Q275" t="s">
        <v>42</v>
      </c>
      <c r="R275">
        <v>60</v>
      </c>
      <c r="S275" t="s">
        <v>43</v>
      </c>
      <c r="T275" t="s">
        <v>75</v>
      </c>
      <c r="U275">
        <v>2026</v>
      </c>
      <c r="V275">
        <v>1</v>
      </c>
      <c r="W275" t="s">
        <v>102</v>
      </c>
      <c r="X275">
        <v>1</v>
      </c>
      <c r="Y275">
        <v>30</v>
      </c>
      <c r="Z275">
        <v>5</v>
      </c>
      <c r="AA275">
        <v>22</v>
      </c>
      <c r="AB275" t="s">
        <v>82</v>
      </c>
      <c r="AC275">
        <v>1001</v>
      </c>
      <c r="AD275">
        <v>3.888888888888889E-2</v>
      </c>
      <c r="AE275" t="s">
        <v>77</v>
      </c>
      <c r="AF275" t="s">
        <v>59</v>
      </c>
      <c r="AG275">
        <v>1</v>
      </c>
      <c r="AH275" t="s">
        <v>68</v>
      </c>
      <c r="AI275">
        <f>--AND(OR(Dashboard!$B$4="All",Data!$E275=Dashboard!$B$4),OR(Dashboard!$D$4="All",Data!$D275=Dashboard!$D$4),OR(Dashboard!$F$4="All",Data!$F275=Dashboard!$F$4),OR(Dashboard!$J$4="All",Data!$G275=Dashboard!$J$4),OR(Dashboard!$H$4="All",Data!$N275=Dashboard!$H$4),OR(Dashboard!$L$4="All",Data!$W275=Dashboard!$L$4))</f>
        <v>1</v>
      </c>
    </row>
    <row r="276" spans="1:35" x14ac:dyDescent="0.25">
      <c r="A276" t="s">
        <v>390</v>
      </c>
      <c r="B276" s="1">
        <v>46099</v>
      </c>
      <c r="C276" s="2">
        <v>-0.56180555555555556</v>
      </c>
      <c r="D276" t="s">
        <v>156</v>
      </c>
      <c r="E276" t="s">
        <v>129</v>
      </c>
      <c r="F276" t="s">
        <v>96</v>
      </c>
      <c r="G276" t="s">
        <v>39</v>
      </c>
      <c r="H276">
        <v>14</v>
      </c>
      <c r="I276">
        <v>32</v>
      </c>
      <c r="J276">
        <v>33</v>
      </c>
      <c r="K276">
        <v>1100</v>
      </c>
      <c r="L276">
        <v>57</v>
      </c>
      <c r="M276">
        <v>174</v>
      </c>
      <c r="N276" t="s">
        <v>86</v>
      </c>
      <c r="O276">
        <v>4</v>
      </c>
      <c r="P276" t="s">
        <v>41</v>
      </c>
      <c r="Q276" t="s">
        <v>73</v>
      </c>
      <c r="R276">
        <v>47</v>
      </c>
      <c r="S276" t="s">
        <v>55</v>
      </c>
      <c r="T276" t="s">
        <v>44</v>
      </c>
      <c r="U276">
        <v>2026</v>
      </c>
      <c r="V276">
        <v>3</v>
      </c>
      <c r="W276" t="s">
        <v>66</v>
      </c>
      <c r="X276">
        <v>1</v>
      </c>
      <c r="Y276">
        <v>18</v>
      </c>
      <c r="Z276">
        <v>4</v>
      </c>
      <c r="AA276">
        <v>10</v>
      </c>
      <c r="AB276" t="s">
        <v>76</v>
      </c>
      <c r="AC276">
        <v>983</v>
      </c>
      <c r="AD276">
        <v>0.4375</v>
      </c>
      <c r="AE276" t="s">
        <v>46</v>
      </c>
      <c r="AF276" t="s">
        <v>59</v>
      </c>
      <c r="AG276">
        <v>-1</v>
      </c>
      <c r="AH276" t="s">
        <v>48</v>
      </c>
      <c r="AI276">
        <f>--AND(OR(Dashboard!$B$4="All",Data!$E276=Dashboard!$B$4),OR(Dashboard!$D$4="All",Data!$D276=Dashboard!$D$4),OR(Dashboard!$F$4="All",Data!$F276=Dashboard!$F$4),OR(Dashboard!$J$4="All",Data!$G276=Dashboard!$J$4),OR(Dashboard!$H$4="All",Data!$N276=Dashboard!$H$4),OR(Dashboard!$L$4="All",Data!$W276=Dashboard!$L$4))</f>
        <v>1</v>
      </c>
    </row>
    <row r="277" spans="1:35" x14ac:dyDescent="0.25">
      <c r="A277" t="s">
        <v>391</v>
      </c>
      <c r="B277" s="1">
        <v>46171</v>
      </c>
      <c r="C277" s="2">
        <v>-0.1097222222222223</v>
      </c>
      <c r="D277" t="s">
        <v>36</v>
      </c>
      <c r="E277" t="s">
        <v>51</v>
      </c>
      <c r="F277" t="s">
        <v>72</v>
      </c>
      <c r="G277" t="s">
        <v>111</v>
      </c>
      <c r="H277">
        <v>13.9</v>
      </c>
      <c r="I277">
        <v>46</v>
      </c>
      <c r="J277">
        <v>43</v>
      </c>
      <c r="K277">
        <v>452</v>
      </c>
      <c r="L277">
        <v>59</v>
      </c>
      <c r="M277">
        <v>163</v>
      </c>
      <c r="N277" t="s">
        <v>54</v>
      </c>
      <c r="O277">
        <v>2</v>
      </c>
      <c r="P277" t="s">
        <v>41</v>
      </c>
      <c r="Q277" t="s">
        <v>73</v>
      </c>
      <c r="R277">
        <v>27</v>
      </c>
      <c r="S277" t="s">
        <v>43</v>
      </c>
      <c r="T277" t="s">
        <v>56</v>
      </c>
      <c r="U277">
        <v>2026</v>
      </c>
      <c r="V277">
        <v>5</v>
      </c>
      <c r="W277" t="s">
        <v>88</v>
      </c>
      <c r="X277">
        <v>2</v>
      </c>
      <c r="Y277">
        <v>29</v>
      </c>
      <c r="Z277">
        <v>5</v>
      </c>
      <c r="AA277">
        <v>21</v>
      </c>
      <c r="AB277" t="s">
        <v>82</v>
      </c>
      <c r="AC277">
        <v>348</v>
      </c>
      <c r="AD277">
        <v>0.30217391304347829</v>
      </c>
      <c r="AE277" t="s">
        <v>58</v>
      </c>
      <c r="AF277" t="s">
        <v>67</v>
      </c>
      <c r="AG277">
        <v>3</v>
      </c>
      <c r="AH277" t="s">
        <v>68</v>
      </c>
      <c r="AI277">
        <f>--AND(OR(Dashboard!$B$4="All",Data!$E277=Dashboard!$B$4),OR(Dashboard!$D$4="All",Data!$D277=Dashboard!$D$4),OR(Dashboard!$F$4="All",Data!$F277=Dashboard!$F$4),OR(Dashboard!$J$4="All",Data!$G277=Dashboard!$J$4),OR(Dashboard!$H$4="All",Data!$N277=Dashboard!$H$4),OR(Dashboard!$L$4="All",Data!$W277=Dashboard!$L$4))</f>
        <v>1</v>
      </c>
    </row>
    <row r="278" spans="1:35" x14ac:dyDescent="0.25">
      <c r="A278" t="s">
        <v>392</v>
      </c>
      <c r="B278" s="1">
        <v>46061</v>
      </c>
      <c r="C278" s="2">
        <v>-0.32361111111111113</v>
      </c>
      <c r="D278" t="s">
        <v>156</v>
      </c>
      <c r="E278" t="s">
        <v>108</v>
      </c>
      <c r="F278" t="s">
        <v>52</v>
      </c>
      <c r="G278" t="s">
        <v>39</v>
      </c>
      <c r="H278">
        <v>7.3</v>
      </c>
      <c r="I278">
        <v>38</v>
      </c>
      <c r="J278">
        <v>31</v>
      </c>
      <c r="K278">
        <v>1024</v>
      </c>
      <c r="L278">
        <v>28</v>
      </c>
      <c r="M278">
        <v>166</v>
      </c>
      <c r="N278" t="s">
        <v>65</v>
      </c>
      <c r="O278">
        <v>4</v>
      </c>
      <c r="P278" t="s">
        <v>41</v>
      </c>
      <c r="Q278" t="s">
        <v>42</v>
      </c>
      <c r="R278">
        <v>46</v>
      </c>
      <c r="S278" t="s">
        <v>145</v>
      </c>
      <c r="T278" t="s">
        <v>75</v>
      </c>
      <c r="U278">
        <v>2026</v>
      </c>
      <c r="V278">
        <v>2</v>
      </c>
      <c r="W278" t="s">
        <v>45</v>
      </c>
      <c r="X278">
        <v>1</v>
      </c>
      <c r="Y278">
        <v>8</v>
      </c>
      <c r="Z278">
        <v>2</v>
      </c>
      <c r="AA278">
        <v>16</v>
      </c>
      <c r="AB278" t="s">
        <v>57</v>
      </c>
      <c r="AC278">
        <v>886</v>
      </c>
      <c r="AD278">
        <v>0.1921052631578947</v>
      </c>
      <c r="AE278" t="s">
        <v>46</v>
      </c>
      <c r="AF278" t="s">
        <v>59</v>
      </c>
      <c r="AG278">
        <v>7</v>
      </c>
      <c r="AH278" t="s">
        <v>68</v>
      </c>
      <c r="AI278">
        <f>--AND(OR(Dashboard!$B$4="All",Data!$E278=Dashboard!$B$4),OR(Dashboard!$D$4="All",Data!$D278=Dashboard!$D$4),OR(Dashboard!$F$4="All",Data!$F278=Dashboard!$F$4),OR(Dashboard!$J$4="All",Data!$G278=Dashboard!$J$4),OR(Dashboard!$H$4="All",Data!$N278=Dashboard!$H$4),OR(Dashboard!$L$4="All",Data!$W278=Dashboard!$L$4))</f>
        <v>1</v>
      </c>
    </row>
    <row r="279" spans="1:35" x14ac:dyDescent="0.25">
      <c r="A279" t="s">
        <v>393</v>
      </c>
      <c r="B279" s="1">
        <v>46032</v>
      </c>
      <c r="C279" s="2">
        <v>-0.29166666666666657</v>
      </c>
      <c r="D279" t="s">
        <v>122</v>
      </c>
      <c r="E279" t="s">
        <v>131</v>
      </c>
      <c r="F279" t="s">
        <v>91</v>
      </c>
      <c r="G279" t="s">
        <v>53</v>
      </c>
      <c r="H279">
        <v>12.6</v>
      </c>
      <c r="I279">
        <v>59</v>
      </c>
      <c r="J279">
        <v>40</v>
      </c>
      <c r="K279">
        <v>547</v>
      </c>
      <c r="L279">
        <v>41</v>
      </c>
      <c r="M279">
        <v>39</v>
      </c>
      <c r="N279" t="s">
        <v>86</v>
      </c>
      <c r="O279">
        <v>2</v>
      </c>
      <c r="P279" t="s">
        <v>41</v>
      </c>
      <c r="Q279" t="s">
        <v>73</v>
      </c>
      <c r="R279">
        <v>52</v>
      </c>
      <c r="S279" t="s">
        <v>81</v>
      </c>
      <c r="T279" t="s">
        <v>75</v>
      </c>
      <c r="U279">
        <v>2026</v>
      </c>
      <c r="V279">
        <v>1</v>
      </c>
      <c r="W279" t="s">
        <v>102</v>
      </c>
      <c r="X279">
        <v>1</v>
      </c>
      <c r="Y279">
        <v>10</v>
      </c>
      <c r="Z279">
        <v>2</v>
      </c>
      <c r="AA279">
        <v>17</v>
      </c>
      <c r="AB279" t="s">
        <v>57</v>
      </c>
      <c r="AC279">
        <v>549</v>
      </c>
      <c r="AD279">
        <v>0.2135593220338983</v>
      </c>
      <c r="AE279" t="s">
        <v>58</v>
      </c>
      <c r="AF279" t="s">
        <v>59</v>
      </c>
      <c r="AG279">
        <v>19</v>
      </c>
      <c r="AH279" t="s">
        <v>68</v>
      </c>
      <c r="AI279">
        <f>--AND(OR(Dashboard!$B$4="All",Data!$E279=Dashboard!$B$4),OR(Dashboard!$D$4="All",Data!$D279=Dashboard!$D$4),OR(Dashboard!$F$4="All",Data!$F279=Dashboard!$F$4),OR(Dashboard!$J$4="All",Data!$G279=Dashboard!$J$4),OR(Dashboard!$H$4="All",Data!$N279=Dashboard!$H$4),OR(Dashboard!$L$4="All",Data!$W279=Dashboard!$L$4))</f>
        <v>1</v>
      </c>
    </row>
    <row r="280" spans="1:35" x14ac:dyDescent="0.25">
      <c r="A280" t="s">
        <v>394</v>
      </c>
      <c r="B280" s="1">
        <v>46173</v>
      </c>
      <c r="C280" s="2">
        <v>-4.0972222222222188E-2</v>
      </c>
      <c r="D280" t="s">
        <v>79</v>
      </c>
      <c r="E280" t="s">
        <v>131</v>
      </c>
      <c r="F280" t="s">
        <v>63</v>
      </c>
      <c r="G280" t="s">
        <v>111</v>
      </c>
      <c r="H280">
        <v>6.5</v>
      </c>
      <c r="I280">
        <v>42</v>
      </c>
      <c r="J280">
        <v>42</v>
      </c>
      <c r="K280">
        <v>167</v>
      </c>
      <c r="L280">
        <v>30</v>
      </c>
      <c r="M280">
        <v>15</v>
      </c>
      <c r="N280" t="s">
        <v>65</v>
      </c>
      <c r="O280">
        <v>3</v>
      </c>
      <c r="P280" t="s">
        <v>41</v>
      </c>
      <c r="Q280" t="s">
        <v>73</v>
      </c>
      <c r="R280">
        <v>39</v>
      </c>
      <c r="S280" t="s">
        <v>145</v>
      </c>
      <c r="T280" t="s">
        <v>75</v>
      </c>
      <c r="U280">
        <v>2026</v>
      </c>
      <c r="V280">
        <v>5</v>
      </c>
      <c r="W280" t="s">
        <v>88</v>
      </c>
      <c r="X280">
        <v>2</v>
      </c>
      <c r="Y280">
        <v>31</v>
      </c>
      <c r="Z280">
        <v>5</v>
      </c>
      <c r="AA280">
        <v>23</v>
      </c>
      <c r="AB280" t="s">
        <v>93</v>
      </c>
      <c r="AC280">
        <v>182</v>
      </c>
      <c r="AD280">
        <v>0.15476190476190479</v>
      </c>
      <c r="AE280" t="s">
        <v>109</v>
      </c>
      <c r="AF280" t="s">
        <v>47</v>
      </c>
      <c r="AG280">
        <v>0</v>
      </c>
      <c r="AH280" t="s">
        <v>48</v>
      </c>
      <c r="AI280">
        <f>--AND(OR(Dashboard!$B$4="All",Data!$E280=Dashboard!$B$4),OR(Dashboard!$D$4="All",Data!$D280=Dashboard!$D$4),OR(Dashboard!$F$4="All",Data!$F280=Dashboard!$F$4),OR(Dashboard!$J$4="All",Data!$G280=Dashboard!$J$4),OR(Dashboard!$H$4="All",Data!$N280=Dashboard!$H$4),OR(Dashboard!$L$4="All",Data!$W280=Dashboard!$L$4))</f>
        <v>1</v>
      </c>
    </row>
    <row r="281" spans="1:35" x14ac:dyDescent="0.25">
      <c r="A281" t="s">
        <v>395</v>
      </c>
      <c r="B281" s="1">
        <v>46163</v>
      </c>
      <c r="C281" s="2">
        <v>-0.32222222222222219</v>
      </c>
      <c r="D281" t="s">
        <v>79</v>
      </c>
      <c r="E281" t="s">
        <v>71</v>
      </c>
      <c r="F281" t="s">
        <v>38</v>
      </c>
      <c r="G281" t="s">
        <v>111</v>
      </c>
      <c r="H281">
        <v>13.5</v>
      </c>
      <c r="I281">
        <v>46</v>
      </c>
      <c r="J281">
        <v>45</v>
      </c>
      <c r="K281">
        <v>902</v>
      </c>
      <c r="L281">
        <v>50</v>
      </c>
      <c r="M281">
        <v>162</v>
      </c>
      <c r="N281" t="s">
        <v>65</v>
      </c>
      <c r="O281">
        <v>2</v>
      </c>
      <c r="P281" t="s">
        <v>135</v>
      </c>
      <c r="Q281" t="s">
        <v>42</v>
      </c>
      <c r="R281">
        <v>21</v>
      </c>
      <c r="S281" t="s">
        <v>87</v>
      </c>
      <c r="T281" t="s">
        <v>75</v>
      </c>
      <c r="U281">
        <v>2026</v>
      </c>
      <c r="V281">
        <v>5</v>
      </c>
      <c r="W281" t="s">
        <v>88</v>
      </c>
      <c r="X281">
        <v>2</v>
      </c>
      <c r="Y281">
        <v>21</v>
      </c>
      <c r="Z281">
        <v>4</v>
      </c>
      <c r="AA281">
        <v>16</v>
      </c>
      <c r="AB281" t="s">
        <v>57</v>
      </c>
      <c r="AC281">
        <v>790</v>
      </c>
      <c r="AD281">
        <v>0.29347826086956519</v>
      </c>
      <c r="AE281" t="s">
        <v>58</v>
      </c>
      <c r="AF281" t="s">
        <v>114</v>
      </c>
      <c r="AG281">
        <v>1</v>
      </c>
      <c r="AH281" t="s">
        <v>68</v>
      </c>
      <c r="AI281">
        <f>--AND(OR(Dashboard!$B$4="All",Data!$E281=Dashboard!$B$4),OR(Dashboard!$D$4="All",Data!$D281=Dashboard!$D$4),OR(Dashboard!$F$4="All",Data!$F281=Dashboard!$F$4),OR(Dashboard!$J$4="All",Data!$G281=Dashboard!$J$4),OR(Dashboard!$H$4="All",Data!$N281=Dashboard!$H$4),OR(Dashboard!$L$4="All",Data!$W281=Dashboard!$L$4))</f>
        <v>1</v>
      </c>
    </row>
    <row r="282" spans="1:35" x14ac:dyDescent="0.25">
      <c r="A282" t="s">
        <v>396</v>
      </c>
      <c r="B282" s="1">
        <v>46054</v>
      </c>
      <c r="C282" s="2">
        <v>-3.0555555555555561E-2</v>
      </c>
      <c r="D282" t="s">
        <v>50</v>
      </c>
      <c r="E282" t="s">
        <v>62</v>
      </c>
      <c r="F282" t="s">
        <v>52</v>
      </c>
      <c r="G282" t="s">
        <v>53</v>
      </c>
      <c r="H282">
        <v>12.4</v>
      </c>
      <c r="I282">
        <v>34</v>
      </c>
      <c r="J282">
        <v>24</v>
      </c>
      <c r="K282">
        <v>206</v>
      </c>
      <c r="L282">
        <v>60</v>
      </c>
      <c r="M282">
        <v>35</v>
      </c>
      <c r="N282" t="s">
        <v>101</v>
      </c>
      <c r="O282">
        <v>1</v>
      </c>
      <c r="P282" t="s">
        <v>41</v>
      </c>
      <c r="Q282" t="s">
        <v>42</v>
      </c>
      <c r="R282">
        <v>45</v>
      </c>
      <c r="S282" t="s">
        <v>145</v>
      </c>
      <c r="T282" t="s">
        <v>75</v>
      </c>
      <c r="U282">
        <v>2026</v>
      </c>
      <c r="V282">
        <v>2</v>
      </c>
      <c r="W282" t="s">
        <v>45</v>
      </c>
      <c r="X282">
        <v>1</v>
      </c>
      <c r="Y282">
        <v>1</v>
      </c>
      <c r="Z282">
        <v>1</v>
      </c>
      <c r="AA282">
        <v>23</v>
      </c>
      <c r="AB282" t="s">
        <v>93</v>
      </c>
      <c r="AC282">
        <v>231</v>
      </c>
      <c r="AD282">
        <v>0.36470588235294121</v>
      </c>
      <c r="AE282" t="s">
        <v>58</v>
      </c>
      <c r="AF282" t="s">
        <v>47</v>
      </c>
      <c r="AG282">
        <v>10</v>
      </c>
      <c r="AH282" t="s">
        <v>68</v>
      </c>
      <c r="AI282">
        <f>--AND(OR(Dashboard!$B$4="All",Data!$E282=Dashboard!$B$4),OR(Dashboard!$D$4="All",Data!$D282=Dashboard!$D$4),OR(Dashboard!$F$4="All",Data!$F282=Dashboard!$F$4),OR(Dashboard!$J$4="All",Data!$G282=Dashboard!$J$4),OR(Dashboard!$H$4="All",Data!$N282=Dashboard!$H$4),OR(Dashboard!$L$4="All",Data!$W282=Dashboard!$L$4))</f>
        <v>1</v>
      </c>
    </row>
    <row r="283" spans="1:35" x14ac:dyDescent="0.25">
      <c r="A283" t="s">
        <v>397</v>
      </c>
      <c r="B283" s="1">
        <v>46119</v>
      </c>
      <c r="C283" s="2">
        <v>-0.32708333333333328</v>
      </c>
      <c r="D283" t="s">
        <v>70</v>
      </c>
      <c r="E283" t="s">
        <v>71</v>
      </c>
      <c r="F283" t="s">
        <v>80</v>
      </c>
      <c r="G283" t="s">
        <v>64</v>
      </c>
      <c r="H283">
        <v>12.5</v>
      </c>
      <c r="I283">
        <v>30</v>
      </c>
      <c r="J283">
        <v>32</v>
      </c>
      <c r="K283">
        <v>410</v>
      </c>
      <c r="L283">
        <v>43</v>
      </c>
      <c r="M283">
        <v>131</v>
      </c>
      <c r="N283" t="s">
        <v>54</v>
      </c>
      <c r="O283">
        <v>4</v>
      </c>
      <c r="P283" t="s">
        <v>41</v>
      </c>
      <c r="Q283" t="s">
        <v>42</v>
      </c>
      <c r="R283">
        <v>44</v>
      </c>
      <c r="S283" t="s">
        <v>127</v>
      </c>
      <c r="T283" t="s">
        <v>75</v>
      </c>
      <c r="U283">
        <v>2026</v>
      </c>
      <c r="V283">
        <v>4</v>
      </c>
      <c r="W283" t="s">
        <v>113</v>
      </c>
      <c r="X283">
        <v>2</v>
      </c>
      <c r="Y283">
        <v>7</v>
      </c>
      <c r="Z283">
        <v>2</v>
      </c>
      <c r="AA283">
        <v>16</v>
      </c>
      <c r="AB283" t="s">
        <v>57</v>
      </c>
      <c r="AC283">
        <v>322</v>
      </c>
      <c r="AD283">
        <v>0.41666666666666669</v>
      </c>
      <c r="AE283" t="s">
        <v>46</v>
      </c>
      <c r="AF283" t="s">
        <v>47</v>
      </c>
      <c r="AG283">
        <v>-2</v>
      </c>
      <c r="AH283" t="s">
        <v>48</v>
      </c>
      <c r="AI283">
        <f>--AND(OR(Dashboard!$B$4="All",Data!$E283=Dashboard!$B$4),OR(Dashboard!$D$4="All",Data!$D283=Dashboard!$D$4),OR(Dashboard!$F$4="All",Data!$F283=Dashboard!$F$4),OR(Dashboard!$J$4="All",Data!$G283=Dashboard!$J$4),OR(Dashboard!$H$4="All",Data!$N283=Dashboard!$H$4),OR(Dashboard!$L$4="All",Data!$W283=Dashboard!$L$4))</f>
        <v>1</v>
      </c>
    </row>
    <row r="284" spans="1:35" x14ac:dyDescent="0.25">
      <c r="A284" t="s">
        <v>398</v>
      </c>
      <c r="B284" s="1">
        <v>46052</v>
      </c>
      <c r="C284" s="2">
        <v>-0.18194444444444449</v>
      </c>
      <c r="D284" t="s">
        <v>84</v>
      </c>
      <c r="E284" t="s">
        <v>129</v>
      </c>
      <c r="F284" t="s">
        <v>104</v>
      </c>
      <c r="G284" t="s">
        <v>64</v>
      </c>
      <c r="H284">
        <v>1.3</v>
      </c>
      <c r="I284">
        <v>54</v>
      </c>
      <c r="J284">
        <v>38</v>
      </c>
      <c r="K284">
        <v>858</v>
      </c>
      <c r="L284">
        <v>60</v>
      </c>
      <c r="M284">
        <v>163</v>
      </c>
      <c r="N284" t="s">
        <v>40</v>
      </c>
      <c r="O284">
        <v>4</v>
      </c>
      <c r="P284" t="s">
        <v>41</v>
      </c>
      <c r="Q284" t="s">
        <v>42</v>
      </c>
      <c r="R284">
        <v>22</v>
      </c>
      <c r="S284" t="s">
        <v>43</v>
      </c>
      <c r="T284" t="s">
        <v>56</v>
      </c>
      <c r="U284">
        <v>2026</v>
      </c>
      <c r="V284">
        <v>1</v>
      </c>
      <c r="W284" t="s">
        <v>102</v>
      </c>
      <c r="X284">
        <v>1</v>
      </c>
      <c r="Y284">
        <v>30</v>
      </c>
      <c r="Z284">
        <v>5</v>
      </c>
      <c r="AA284">
        <v>19</v>
      </c>
      <c r="AB284" t="s">
        <v>82</v>
      </c>
      <c r="AC284">
        <v>755</v>
      </c>
      <c r="AD284">
        <v>2.4074074074074071E-2</v>
      </c>
      <c r="AE284" t="s">
        <v>46</v>
      </c>
      <c r="AF284" t="s">
        <v>114</v>
      </c>
      <c r="AG284">
        <v>16</v>
      </c>
      <c r="AH284" t="s">
        <v>68</v>
      </c>
      <c r="AI284">
        <f>--AND(OR(Dashboard!$B$4="All",Data!$E284=Dashboard!$B$4),OR(Dashboard!$D$4="All",Data!$D284=Dashboard!$D$4),OR(Dashboard!$F$4="All",Data!$F284=Dashboard!$F$4),OR(Dashboard!$J$4="All",Data!$G284=Dashboard!$J$4),OR(Dashboard!$H$4="All",Data!$N284=Dashboard!$H$4),OR(Dashboard!$L$4="All",Data!$W284=Dashboard!$L$4))</f>
        <v>1</v>
      </c>
    </row>
    <row r="285" spans="1:35" x14ac:dyDescent="0.25">
      <c r="A285" t="s">
        <v>399</v>
      </c>
      <c r="B285" s="1">
        <v>46074</v>
      </c>
      <c r="C285" s="2">
        <v>-7.0833333333333304E-2</v>
      </c>
      <c r="D285" t="s">
        <v>61</v>
      </c>
      <c r="E285" t="s">
        <v>140</v>
      </c>
      <c r="F285" t="s">
        <v>72</v>
      </c>
      <c r="G285" t="s">
        <v>111</v>
      </c>
      <c r="H285">
        <v>9.8000000000000007</v>
      </c>
      <c r="I285">
        <v>26</v>
      </c>
      <c r="J285">
        <v>21</v>
      </c>
      <c r="K285">
        <v>821</v>
      </c>
      <c r="L285">
        <v>49</v>
      </c>
      <c r="M285">
        <v>87</v>
      </c>
      <c r="N285" t="s">
        <v>40</v>
      </c>
      <c r="O285">
        <v>2</v>
      </c>
      <c r="P285" t="s">
        <v>41</v>
      </c>
      <c r="Q285" t="s">
        <v>73</v>
      </c>
      <c r="R285">
        <v>43</v>
      </c>
      <c r="S285" t="s">
        <v>81</v>
      </c>
      <c r="T285" t="s">
        <v>75</v>
      </c>
      <c r="U285">
        <v>2026</v>
      </c>
      <c r="V285">
        <v>2</v>
      </c>
      <c r="W285" t="s">
        <v>45</v>
      </c>
      <c r="X285">
        <v>1</v>
      </c>
      <c r="Y285">
        <v>21</v>
      </c>
      <c r="Z285">
        <v>4</v>
      </c>
      <c r="AA285">
        <v>22</v>
      </c>
      <c r="AB285" t="s">
        <v>82</v>
      </c>
      <c r="AC285">
        <v>783</v>
      </c>
      <c r="AD285">
        <v>0.37692307692307703</v>
      </c>
      <c r="AE285" t="s">
        <v>58</v>
      </c>
      <c r="AF285" t="s">
        <v>47</v>
      </c>
      <c r="AG285">
        <v>5</v>
      </c>
      <c r="AH285" t="s">
        <v>68</v>
      </c>
      <c r="AI285">
        <f>--AND(OR(Dashboard!$B$4="All",Data!$E285=Dashboard!$B$4),OR(Dashboard!$D$4="All",Data!$D285=Dashboard!$D$4),OR(Dashboard!$F$4="All",Data!$F285=Dashboard!$F$4),OR(Dashboard!$J$4="All",Data!$G285=Dashboard!$J$4),OR(Dashboard!$H$4="All",Data!$N285=Dashboard!$H$4),OR(Dashboard!$L$4="All",Data!$W285=Dashboard!$L$4))</f>
        <v>1</v>
      </c>
    </row>
    <row r="286" spans="1:35" x14ac:dyDescent="0.25">
      <c r="A286" t="s">
        <v>400</v>
      </c>
      <c r="B286" s="1">
        <v>46121</v>
      </c>
      <c r="C286" s="2">
        <v>-0.42152777777777772</v>
      </c>
      <c r="D286" t="s">
        <v>36</v>
      </c>
      <c r="E286" t="s">
        <v>62</v>
      </c>
      <c r="F286" t="s">
        <v>91</v>
      </c>
      <c r="G286" t="s">
        <v>111</v>
      </c>
      <c r="H286">
        <v>13.3</v>
      </c>
      <c r="I286">
        <v>38</v>
      </c>
      <c r="J286">
        <v>42</v>
      </c>
      <c r="K286">
        <v>839</v>
      </c>
      <c r="L286">
        <v>21</v>
      </c>
      <c r="M286">
        <v>192</v>
      </c>
      <c r="N286" t="s">
        <v>86</v>
      </c>
      <c r="O286">
        <v>5</v>
      </c>
      <c r="P286" t="s">
        <v>41</v>
      </c>
      <c r="Q286" t="s">
        <v>42</v>
      </c>
      <c r="R286">
        <v>56</v>
      </c>
      <c r="S286" t="s">
        <v>87</v>
      </c>
      <c r="T286" t="s">
        <v>97</v>
      </c>
      <c r="U286">
        <v>2026</v>
      </c>
      <c r="V286">
        <v>4</v>
      </c>
      <c r="W286" t="s">
        <v>113</v>
      </c>
      <c r="X286">
        <v>2</v>
      </c>
      <c r="Y286">
        <v>9</v>
      </c>
      <c r="Z286">
        <v>2</v>
      </c>
      <c r="AA286">
        <v>13</v>
      </c>
      <c r="AB286" t="s">
        <v>76</v>
      </c>
      <c r="AC286">
        <v>668</v>
      </c>
      <c r="AD286">
        <v>0.35</v>
      </c>
      <c r="AE286" t="s">
        <v>77</v>
      </c>
      <c r="AF286" t="s">
        <v>59</v>
      </c>
      <c r="AG286">
        <v>-4</v>
      </c>
      <c r="AH286" t="s">
        <v>48</v>
      </c>
      <c r="AI286">
        <f>--AND(OR(Dashboard!$B$4="All",Data!$E286=Dashboard!$B$4),OR(Dashboard!$D$4="All",Data!$D286=Dashboard!$D$4),OR(Dashboard!$F$4="All",Data!$F286=Dashboard!$F$4),OR(Dashboard!$J$4="All",Data!$G286=Dashboard!$J$4),OR(Dashboard!$H$4="All",Data!$N286=Dashboard!$H$4),OR(Dashboard!$L$4="All",Data!$W286=Dashboard!$L$4))</f>
        <v>1</v>
      </c>
    </row>
    <row r="287" spans="1:35" x14ac:dyDescent="0.25">
      <c r="A287" t="s">
        <v>401</v>
      </c>
      <c r="B287" s="1">
        <v>46078</v>
      </c>
      <c r="C287" s="2">
        <v>-0.59236111111111112</v>
      </c>
      <c r="D287" t="s">
        <v>79</v>
      </c>
      <c r="E287" t="s">
        <v>108</v>
      </c>
      <c r="F287" t="s">
        <v>96</v>
      </c>
      <c r="G287" t="s">
        <v>39</v>
      </c>
      <c r="H287">
        <v>14.6</v>
      </c>
      <c r="I287">
        <v>15</v>
      </c>
      <c r="J287">
        <v>20</v>
      </c>
      <c r="K287">
        <v>631</v>
      </c>
      <c r="L287">
        <v>53</v>
      </c>
      <c r="M287">
        <v>153</v>
      </c>
      <c r="N287" t="s">
        <v>54</v>
      </c>
      <c r="O287">
        <v>2</v>
      </c>
      <c r="P287" t="s">
        <v>41</v>
      </c>
      <c r="Q287" t="s">
        <v>42</v>
      </c>
      <c r="R287">
        <v>48</v>
      </c>
      <c r="S287" t="s">
        <v>55</v>
      </c>
      <c r="T287" t="s">
        <v>44</v>
      </c>
      <c r="U287">
        <v>2026</v>
      </c>
      <c r="V287">
        <v>2</v>
      </c>
      <c r="W287" t="s">
        <v>45</v>
      </c>
      <c r="X287">
        <v>1</v>
      </c>
      <c r="Y287">
        <v>25</v>
      </c>
      <c r="Z287">
        <v>5</v>
      </c>
      <c r="AA287">
        <v>9</v>
      </c>
      <c r="AB287" t="s">
        <v>44</v>
      </c>
      <c r="AC287">
        <v>531</v>
      </c>
      <c r="AD287">
        <v>0.97333333333333327</v>
      </c>
      <c r="AE287" t="s">
        <v>58</v>
      </c>
      <c r="AF287" t="s">
        <v>59</v>
      </c>
      <c r="AG287">
        <v>-5</v>
      </c>
      <c r="AH287" t="s">
        <v>48</v>
      </c>
      <c r="AI287">
        <f>--AND(OR(Dashboard!$B$4="All",Data!$E287=Dashboard!$B$4),OR(Dashboard!$D$4="All",Data!$D287=Dashboard!$D$4),OR(Dashboard!$F$4="All",Data!$F287=Dashboard!$F$4),OR(Dashboard!$J$4="All",Data!$G287=Dashboard!$J$4),OR(Dashboard!$H$4="All",Data!$N287=Dashboard!$H$4),OR(Dashboard!$L$4="All",Data!$W287=Dashboard!$L$4))</f>
        <v>1</v>
      </c>
    </row>
    <row r="288" spans="1:35" x14ac:dyDescent="0.25">
      <c r="A288" t="s">
        <v>402</v>
      </c>
      <c r="B288" s="1">
        <v>46090</v>
      </c>
      <c r="C288" s="2">
        <v>-0.33263888888888887</v>
      </c>
      <c r="D288" t="s">
        <v>134</v>
      </c>
      <c r="E288" t="s">
        <v>62</v>
      </c>
      <c r="F288" t="s">
        <v>63</v>
      </c>
      <c r="G288" t="s">
        <v>111</v>
      </c>
      <c r="H288">
        <v>12.4</v>
      </c>
      <c r="I288">
        <v>43</v>
      </c>
      <c r="J288">
        <v>28</v>
      </c>
      <c r="K288">
        <v>839</v>
      </c>
      <c r="L288">
        <v>39</v>
      </c>
      <c r="M288">
        <v>179</v>
      </c>
      <c r="N288" t="s">
        <v>40</v>
      </c>
      <c r="O288">
        <v>1</v>
      </c>
      <c r="P288" t="s">
        <v>41</v>
      </c>
      <c r="Q288" t="s">
        <v>73</v>
      </c>
      <c r="R288">
        <v>27</v>
      </c>
      <c r="S288" t="s">
        <v>74</v>
      </c>
      <c r="T288" t="s">
        <v>75</v>
      </c>
      <c r="U288">
        <v>2026</v>
      </c>
      <c r="V288">
        <v>3</v>
      </c>
      <c r="W288" t="s">
        <v>66</v>
      </c>
      <c r="X288">
        <v>1</v>
      </c>
      <c r="Y288">
        <v>9</v>
      </c>
      <c r="Z288">
        <v>3</v>
      </c>
      <c r="AA288">
        <v>16</v>
      </c>
      <c r="AB288" t="s">
        <v>57</v>
      </c>
      <c r="AC288">
        <v>699</v>
      </c>
      <c r="AD288">
        <v>0.28837209302325578</v>
      </c>
      <c r="AE288" t="s">
        <v>58</v>
      </c>
      <c r="AF288" t="s">
        <v>67</v>
      </c>
      <c r="AG288">
        <v>15</v>
      </c>
      <c r="AH288" t="s">
        <v>68</v>
      </c>
      <c r="AI288">
        <f>--AND(OR(Dashboard!$B$4="All",Data!$E288=Dashboard!$B$4),OR(Dashboard!$D$4="All",Data!$D288=Dashboard!$D$4),OR(Dashboard!$F$4="All",Data!$F288=Dashboard!$F$4),OR(Dashboard!$J$4="All",Data!$G288=Dashboard!$J$4),OR(Dashboard!$H$4="All",Data!$N288=Dashboard!$H$4),OR(Dashboard!$L$4="All",Data!$W288=Dashboard!$L$4))</f>
        <v>1</v>
      </c>
    </row>
    <row r="289" spans="1:35" x14ac:dyDescent="0.25">
      <c r="A289" t="s">
        <v>403</v>
      </c>
      <c r="B289" s="1">
        <v>46139</v>
      </c>
      <c r="C289" s="2">
        <v>-0.51805555555555549</v>
      </c>
      <c r="D289" t="s">
        <v>156</v>
      </c>
      <c r="E289" t="s">
        <v>108</v>
      </c>
      <c r="F289" t="s">
        <v>52</v>
      </c>
      <c r="G289" t="s">
        <v>64</v>
      </c>
      <c r="H289">
        <v>5.0999999999999996</v>
      </c>
      <c r="I289">
        <v>59</v>
      </c>
      <c r="J289">
        <v>45</v>
      </c>
      <c r="K289">
        <v>1063</v>
      </c>
      <c r="L289">
        <v>59</v>
      </c>
      <c r="M289">
        <v>151</v>
      </c>
      <c r="N289" t="s">
        <v>101</v>
      </c>
      <c r="O289">
        <v>3</v>
      </c>
      <c r="P289" t="s">
        <v>41</v>
      </c>
      <c r="Q289" t="s">
        <v>42</v>
      </c>
      <c r="R289">
        <v>41</v>
      </c>
      <c r="S289" t="s">
        <v>74</v>
      </c>
      <c r="T289" t="s">
        <v>75</v>
      </c>
      <c r="U289">
        <v>2026</v>
      </c>
      <c r="V289">
        <v>4</v>
      </c>
      <c r="W289" t="s">
        <v>113</v>
      </c>
      <c r="X289">
        <v>2</v>
      </c>
      <c r="Y289">
        <v>27</v>
      </c>
      <c r="Z289">
        <v>5</v>
      </c>
      <c r="AA289">
        <v>11</v>
      </c>
      <c r="AB289" t="s">
        <v>76</v>
      </c>
      <c r="AC289">
        <v>971</v>
      </c>
      <c r="AD289">
        <v>8.6440677966101692E-2</v>
      </c>
      <c r="AE289" t="s">
        <v>109</v>
      </c>
      <c r="AF289" t="s">
        <v>47</v>
      </c>
      <c r="AG289">
        <v>14</v>
      </c>
      <c r="AH289" t="s">
        <v>68</v>
      </c>
      <c r="AI289">
        <f>--AND(OR(Dashboard!$B$4="All",Data!$E289=Dashboard!$B$4),OR(Dashboard!$D$4="All",Data!$D289=Dashboard!$D$4),OR(Dashboard!$F$4="All",Data!$F289=Dashboard!$F$4),OR(Dashboard!$J$4="All",Data!$G289=Dashboard!$J$4),OR(Dashboard!$H$4="All",Data!$N289=Dashboard!$H$4),OR(Dashboard!$L$4="All",Data!$W289=Dashboard!$L$4))</f>
        <v>1</v>
      </c>
    </row>
    <row r="290" spans="1:35" x14ac:dyDescent="0.25">
      <c r="A290" t="s">
        <v>404</v>
      </c>
      <c r="B290" s="1">
        <v>46026</v>
      </c>
      <c r="C290" s="2">
        <v>-0.59583333333333333</v>
      </c>
      <c r="D290" t="s">
        <v>99</v>
      </c>
      <c r="E290" t="s">
        <v>51</v>
      </c>
      <c r="F290" t="s">
        <v>63</v>
      </c>
      <c r="G290" t="s">
        <v>39</v>
      </c>
      <c r="H290">
        <v>6</v>
      </c>
      <c r="I290">
        <v>36</v>
      </c>
      <c r="J290">
        <v>30</v>
      </c>
      <c r="K290">
        <v>569</v>
      </c>
      <c r="L290">
        <v>27</v>
      </c>
      <c r="M290">
        <v>2</v>
      </c>
      <c r="N290" t="s">
        <v>101</v>
      </c>
      <c r="O290">
        <v>3</v>
      </c>
      <c r="P290" t="s">
        <v>41</v>
      </c>
      <c r="Q290" t="s">
        <v>73</v>
      </c>
      <c r="R290">
        <v>54</v>
      </c>
      <c r="S290" t="s">
        <v>145</v>
      </c>
      <c r="T290" t="s">
        <v>44</v>
      </c>
      <c r="U290">
        <v>2026</v>
      </c>
      <c r="V290">
        <v>1</v>
      </c>
      <c r="W290" t="s">
        <v>102</v>
      </c>
      <c r="X290">
        <v>1</v>
      </c>
      <c r="Y290">
        <v>4</v>
      </c>
      <c r="Z290">
        <v>1</v>
      </c>
      <c r="AA290">
        <v>9</v>
      </c>
      <c r="AB290" t="s">
        <v>44</v>
      </c>
      <c r="AC290">
        <v>594</v>
      </c>
      <c r="AD290">
        <v>0.16666666666666671</v>
      </c>
      <c r="AE290" t="s">
        <v>109</v>
      </c>
      <c r="AF290" t="s">
        <v>59</v>
      </c>
      <c r="AG290">
        <v>6</v>
      </c>
      <c r="AH290" t="s">
        <v>68</v>
      </c>
      <c r="AI290">
        <f>--AND(OR(Dashboard!$B$4="All",Data!$E290=Dashboard!$B$4),OR(Dashboard!$D$4="All",Data!$D290=Dashboard!$D$4),OR(Dashboard!$F$4="All",Data!$F290=Dashboard!$F$4),OR(Dashboard!$J$4="All",Data!$G290=Dashboard!$J$4),OR(Dashboard!$H$4="All",Data!$N290=Dashboard!$H$4),OR(Dashboard!$L$4="All",Data!$W290=Dashboard!$L$4))</f>
        <v>1</v>
      </c>
    </row>
    <row r="291" spans="1:35" x14ac:dyDescent="0.25">
      <c r="A291" t="s">
        <v>405</v>
      </c>
      <c r="B291" s="1">
        <v>46145</v>
      </c>
      <c r="C291" s="2">
        <v>-0.1402777777777777</v>
      </c>
      <c r="D291" t="s">
        <v>107</v>
      </c>
      <c r="E291" t="s">
        <v>37</v>
      </c>
      <c r="F291" t="s">
        <v>80</v>
      </c>
      <c r="G291" t="s">
        <v>39</v>
      </c>
      <c r="H291">
        <v>8.1999999999999993</v>
      </c>
      <c r="I291">
        <v>46</v>
      </c>
      <c r="J291">
        <v>29</v>
      </c>
      <c r="K291">
        <v>792</v>
      </c>
      <c r="L291">
        <v>46</v>
      </c>
      <c r="M291">
        <v>80</v>
      </c>
      <c r="N291" t="s">
        <v>54</v>
      </c>
      <c r="O291">
        <v>3</v>
      </c>
      <c r="P291" t="s">
        <v>41</v>
      </c>
      <c r="Q291" t="s">
        <v>73</v>
      </c>
      <c r="R291">
        <v>36</v>
      </c>
      <c r="S291" t="s">
        <v>145</v>
      </c>
      <c r="T291" t="s">
        <v>56</v>
      </c>
      <c r="U291">
        <v>2026</v>
      </c>
      <c r="V291">
        <v>5</v>
      </c>
      <c r="W291" t="s">
        <v>88</v>
      </c>
      <c r="X291">
        <v>2</v>
      </c>
      <c r="Y291">
        <v>3</v>
      </c>
      <c r="Z291">
        <v>1</v>
      </c>
      <c r="AA291">
        <v>20</v>
      </c>
      <c r="AB291" t="s">
        <v>82</v>
      </c>
      <c r="AC291">
        <v>758</v>
      </c>
      <c r="AD291">
        <v>0.17826086956521739</v>
      </c>
      <c r="AE291" t="s">
        <v>109</v>
      </c>
      <c r="AF291" t="s">
        <v>47</v>
      </c>
      <c r="AG291">
        <v>17</v>
      </c>
      <c r="AH291" t="s">
        <v>68</v>
      </c>
      <c r="AI291">
        <f>--AND(OR(Dashboard!$B$4="All",Data!$E291=Dashboard!$B$4),OR(Dashboard!$D$4="All",Data!$D291=Dashboard!$D$4),OR(Dashboard!$F$4="All",Data!$F291=Dashboard!$F$4),OR(Dashboard!$J$4="All",Data!$G291=Dashboard!$J$4),OR(Dashboard!$H$4="All",Data!$N291=Dashboard!$H$4),OR(Dashboard!$L$4="All",Data!$W291=Dashboard!$L$4))</f>
        <v>1</v>
      </c>
    </row>
    <row r="292" spans="1:35" x14ac:dyDescent="0.25">
      <c r="A292" t="s">
        <v>406</v>
      </c>
      <c r="B292" s="1">
        <v>46052</v>
      </c>
      <c r="C292" s="2">
        <v>-0.28194444444444439</v>
      </c>
      <c r="D292" t="s">
        <v>107</v>
      </c>
      <c r="E292" t="s">
        <v>62</v>
      </c>
      <c r="F292" t="s">
        <v>72</v>
      </c>
      <c r="G292" t="s">
        <v>53</v>
      </c>
      <c r="H292">
        <v>11.1</v>
      </c>
      <c r="I292">
        <v>37</v>
      </c>
      <c r="J292">
        <v>27</v>
      </c>
      <c r="K292">
        <v>169</v>
      </c>
      <c r="L292">
        <v>32</v>
      </c>
      <c r="M292">
        <v>121</v>
      </c>
      <c r="N292" t="s">
        <v>65</v>
      </c>
      <c r="O292">
        <v>5</v>
      </c>
      <c r="P292" t="s">
        <v>41</v>
      </c>
      <c r="Q292" t="s">
        <v>42</v>
      </c>
      <c r="R292">
        <v>33</v>
      </c>
      <c r="S292" t="s">
        <v>43</v>
      </c>
      <c r="T292" t="s">
        <v>75</v>
      </c>
      <c r="U292">
        <v>2026</v>
      </c>
      <c r="V292">
        <v>1</v>
      </c>
      <c r="W292" t="s">
        <v>102</v>
      </c>
      <c r="X292">
        <v>1</v>
      </c>
      <c r="Y292">
        <v>30</v>
      </c>
      <c r="Z292">
        <v>5</v>
      </c>
      <c r="AA292">
        <v>17</v>
      </c>
      <c r="AB292" t="s">
        <v>57</v>
      </c>
      <c r="AC292">
        <v>80</v>
      </c>
      <c r="AD292">
        <v>0.3</v>
      </c>
      <c r="AE292" t="s">
        <v>77</v>
      </c>
      <c r="AF292" t="s">
        <v>67</v>
      </c>
      <c r="AG292">
        <v>10</v>
      </c>
      <c r="AH292" t="s">
        <v>68</v>
      </c>
      <c r="AI292">
        <f>--AND(OR(Dashboard!$B$4="All",Data!$E292=Dashboard!$B$4),OR(Dashboard!$D$4="All",Data!$D292=Dashboard!$D$4),OR(Dashboard!$F$4="All",Data!$F292=Dashboard!$F$4),OR(Dashboard!$J$4="All",Data!$G292=Dashboard!$J$4),OR(Dashboard!$H$4="All",Data!$N292=Dashboard!$H$4),OR(Dashboard!$L$4="All",Data!$W292=Dashboard!$L$4))</f>
        <v>1</v>
      </c>
    </row>
    <row r="293" spans="1:35" x14ac:dyDescent="0.25">
      <c r="A293" t="s">
        <v>407</v>
      </c>
      <c r="B293" s="1">
        <v>46129</v>
      </c>
      <c r="C293" s="2">
        <v>-0.3125</v>
      </c>
      <c r="D293" t="s">
        <v>79</v>
      </c>
      <c r="E293" t="s">
        <v>62</v>
      </c>
      <c r="F293" t="s">
        <v>85</v>
      </c>
      <c r="G293" t="s">
        <v>39</v>
      </c>
      <c r="H293">
        <v>4.5999999999999996</v>
      </c>
      <c r="I293">
        <v>48</v>
      </c>
      <c r="J293">
        <v>37</v>
      </c>
      <c r="K293">
        <v>956</v>
      </c>
      <c r="L293">
        <v>21</v>
      </c>
      <c r="M293">
        <v>76</v>
      </c>
      <c r="N293" t="s">
        <v>65</v>
      </c>
      <c r="O293">
        <v>5</v>
      </c>
      <c r="P293" t="s">
        <v>41</v>
      </c>
      <c r="Q293" t="s">
        <v>42</v>
      </c>
      <c r="R293">
        <v>37</v>
      </c>
      <c r="S293" t="s">
        <v>43</v>
      </c>
      <c r="T293" t="s">
        <v>75</v>
      </c>
      <c r="U293">
        <v>2026</v>
      </c>
      <c r="V293">
        <v>4</v>
      </c>
      <c r="W293" t="s">
        <v>113</v>
      </c>
      <c r="X293">
        <v>2</v>
      </c>
      <c r="Y293">
        <v>17</v>
      </c>
      <c r="Z293">
        <v>3</v>
      </c>
      <c r="AA293">
        <v>16</v>
      </c>
      <c r="AB293" t="s">
        <v>57</v>
      </c>
      <c r="AC293">
        <v>901</v>
      </c>
      <c r="AD293">
        <v>9.5833333333333326E-2</v>
      </c>
      <c r="AE293" t="s">
        <v>77</v>
      </c>
      <c r="AF293" t="s">
        <v>47</v>
      </c>
      <c r="AG293">
        <v>11</v>
      </c>
      <c r="AH293" t="s">
        <v>68</v>
      </c>
      <c r="AI293">
        <f>--AND(OR(Dashboard!$B$4="All",Data!$E293=Dashboard!$B$4),OR(Dashboard!$D$4="All",Data!$D293=Dashboard!$D$4),OR(Dashboard!$F$4="All",Data!$F293=Dashboard!$F$4),OR(Dashboard!$J$4="All",Data!$G293=Dashboard!$J$4),OR(Dashboard!$H$4="All",Data!$N293=Dashboard!$H$4),OR(Dashboard!$L$4="All",Data!$W293=Dashboard!$L$4))</f>
        <v>1</v>
      </c>
    </row>
    <row r="294" spans="1:35" x14ac:dyDescent="0.25">
      <c r="A294" t="s">
        <v>408</v>
      </c>
      <c r="B294" s="1">
        <v>46152</v>
      </c>
      <c r="C294" s="2">
        <v>-0.2083333333333334</v>
      </c>
      <c r="D294" t="s">
        <v>134</v>
      </c>
      <c r="E294" t="s">
        <v>71</v>
      </c>
      <c r="F294" t="s">
        <v>80</v>
      </c>
      <c r="G294" t="s">
        <v>53</v>
      </c>
      <c r="H294">
        <v>3.7</v>
      </c>
      <c r="I294">
        <v>36</v>
      </c>
      <c r="J294">
        <v>29</v>
      </c>
      <c r="K294">
        <v>515</v>
      </c>
      <c r="L294">
        <v>22</v>
      </c>
      <c r="M294">
        <v>114</v>
      </c>
      <c r="N294" t="s">
        <v>54</v>
      </c>
      <c r="O294">
        <v>5</v>
      </c>
      <c r="P294" t="s">
        <v>41</v>
      </c>
      <c r="Q294" t="s">
        <v>73</v>
      </c>
      <c r="R294">
        <v>32</v>
      </c>
      <c r="S294" t="s">
        <v>145</v>
      </c>
      <c r="T294" t="s">
        <v>56</v>
      </c>
      <c r="U294">
        <v>2026</v>
      </c>
      <c r="V294">
        <v>5</v>
      </c>
      <c r="W294" t="s">
        <v>88</v>
      </c>
      <c r="X294">
        <v>2</v>
      </c>
      <c r="Y294">
        <v>10</v>
      </c>
      <c r="Z294">
        <v>2</v>
      </c>
      <c r="AA294">
        <v>19</v>
      </c>
      <c r="AB294" t="s">
        <v>57</v>
      </c>
      <c r="AC294">
        <v>423</v>
      </c>
      <c r="AD294">
        <v>0.1027777777777778</v>
      </c>
      <c r="AE294" t="s">
        <v>77</v>
      </c>
      <c r="AF294" t="s">
        <v>67</v>
      </c>
      <c r="AG294">
        <v>7</v>
      </c>
      <c r="AH294" t="s">
        <v>68</v>
      </c>
      <c r="AI294">
        <f>--AND(OR(Dashboard!$B$4="All",Data!$E294=Dashboard!$B$4),OR(Dashboard!$D$4="All",Data!$D294=Dashboard!$D$4),OR(Dashboard!$F$4="All",Data!$F294=Dashboard!$F$4),OR(Dashboard!$J$4="All",Data!$G294=Dashboard!$J$4),OR(Dashboard!$H$4="All",Data!$N294=Dashboard!$H$4),OR(Dashboard!$L$4="All",Data!$W294=Dashboard!$L$4))</f>
        <v>1</v>
      </c>
    </row>
    <row r="295" spans="1:35" x14ac:dyDescent="0.25">
      <c r="A295" t="s">
        <v>409</v>
      </c>
      <c r="B295" s="1">
        <v>46110</v>
      </c>
      <c r="C295" s="2">
        <v>-0.44236111111111109</v>
      </c>
      <c r="D295" t="s">
        <v>134</v>
      </c>
      <c r="E295" t="s">
        <v>95</v>
      </c>
      <c r="F295" t="s">
        <v>85</v>
      </c>
      <c r="G295" t="s">
        <v>119</v>
      </c>
      <c r="H295">
        <v>14.3</v>
      </c>
      <c r="I295">
        <v>28</v>
      </c>
      <c r="J295">
        <v>28</v>
      </c>
      <c r="K295">
        <v>1095</v>
      </c>
      <c r="L295">
        <v>26</v>
      </c>
      <c r="M295">
        <v>28</v>
      </c>
      <c r="N295" t="s">
        <v>101</v>
      </c>
      <c r="O295">
        <v>1</v>
      </c>
      <c r="P295" t="s">
        <v>41</v>
      </c>
      <c r="Q295" t="s">
        <v>73</v>
      </c>
      <c r="R295">
        <v>58</v>
      </c>
      <c r="S295" t="s">
        <v>145</v>
      </c>
      <c r="T295" t="s">
        <v>97</v>
      </c>
      <c r="U295">
        <v>2026</v>
      </c>
      <c r="V295">
        <v>3</v>
      </c>
      <c r="W295" t="s">
        <v>66</v>
      </c>
      <c r="X295">
        <v>1</v>
      </c>
      <c r="Y295">
        <v>29</v>
      </c>
      <c r="Z295">
        <v>5</v>
      </c>
      <c r="AA295">
        <v>13</v>
      </c>
      <c r="AB295" t="s">
        <v>76</v>
      </c>
      <c r="AC295">
        <v>1093</v>
      </c>
      <c r="AD295">
        <v>0.51071428571428579</v>
      </c>
      <c r="AE295" t="s">
        <v>58</v>
      </c>
      <c r="AF295" t="s">
        <v>59</v>
      </c>
      <c r="AG295">
        <v>0</v>
      </c>
      <c r="AH295" t="s">
        <v>48</v>
      </c>
      <c r="AI295">
        <f>--AND(OR(Dashboard!$B$4="All",Data!$E295=Dashboard!$B$4),OR(Dashboard!$D$4="All",Data!$D295=Dashboard!$D$4),OR(Dashboard!$F$4="All",Data!$F295=Dashboard!$F$4),OR(Dashboard!$J$4="All",Data!$G295=Dashboard!$J$4),OR(Dashboard!$H$4="All",Data!$N295=Dashboard!$H$4),OR(Dashboard!$L$4="All",Data!$W295=Dashboard!$L$4))</f>
        <v>1</v>
      </c>
    </row>
    <row r="296" spans="1:35" x14ac:dyDescent="0.25">
      <c r="A296" t="s">
        <v>410</v>
      </c>
      <c r="B296" s="1">
        <v>46182</v>
      </c>
      <c r="C296" s="2">
        <v>-0.27361111111111108</v>
      </c>
      <c r="D296" t="s">
        <v>70</v>
      </c>
      <c r="E296" t="s">
        <v>62</v>
      </c>
      <c r="F296" t="s">
        <v>38</v>
      </c>
      <c r="G296" t="s">
        <v>64</v>
      </c>
      <c r="H296">
        <v>8.6</v>
      </c>
      <c r="I296">
        <v>51</v>
      </c>
      <c r="J296">
        <v>43</v>
      </c>
      <c r="K296">
        <v>753</v>
      </c>
      <c r="L296">
        <v>46</v>
      </c>
      <c r="M296">
        <v>91</v>
      </c>
      <c r="N296" t="s">
        <v>54</v>
      </c>
      <c r="O296">
        <v>5</v>
      </c>
      <c r="P296" t="s">
        <v>41</v>
      </c>
      <c r="Q296" t="s">
        <v>73</v>
      </c>
      <c r="R296">
        <v>29</v>
      </c>
      <c r="S296" t="s">
        <v>127</v>
      </c>
      <c r="T296" t="s">
        <v>75</v>
      </c>
      <c r="U296">
        <v>2026</v>
      </c>
      <c r="V296">
        <v>6</v>
      </c>
      <c r="W296" t="s">
        <v>120</v>
      </c>
      <c r="X296">
        <v>2</v>
      </c>
      <c r="Y296">
        <v>9</v>
      </c>
      <c r="Z296">
        <v>2</v>
      </c>
      <c r="AA296">
        <v>17</v>
      </c>
      <c r="AB296" t="s">
        <v>57</v>
      </c>
      <c r="AC296">
        <v>708</v>
      </c>
      <c r="AD296">
        <v>0.16862745098039211</v>
      </c>
      <c r="AE296" t="s">
        <v>77</v>
      </c>
      <c r="AF296" t="s">
        <v>67</v>
      </c>
      <c r="AG296">
        <v>8</v>
      </c>
      <c r="AH296" t="s">
        <v>68</v>
      </c>
      <c r="AI296">
        <f>--AND(OR(Dashboard!$B$4="All",Data!$E296=Dashboard!$B$4),OR(Dashboard!$D$4="All",Data!$D296=Dashboard!$D$4),OR(Dashboard!$F$4="All",Data!$F296=Dashboard!$F$4),OR(Dashboard!$J$4="All",Data!$G296=Dashboard!$J$4),OR(Dashboard!$H$4="All",Data!$N296=Dashboard!$H$4),OR(Dashboard!$L$4="All",Data!$W296=Dashboard!$L$4))</f>
        <v>1</v>
      </c>
    </row>
    <row r="297" spans="1:35" x14ac:dyDescent="0.25">
      <c r="A297" t="s">
        <v>411</v>
      </c>
      <c r="B297" s="1">
        <v>46187</v>
      </c>
      <c r="C297" s="2">
        <v>-0.28402777777777782</v>
      </c>
      <c r="D297" t="s">
        <v>61</v>
      </c>
      <c r="E297" t="s">
        <v>129</v>
      </c>
      <c r="F297" t="s">
        <v>91</v>
      </c>
      <c r="G297" t="s">
        <v>39</v>
      </c>
      <c r="H297">
        <v>7.1</v>
      </c>
      <c r="I297">
        <v>47</v>
      </c>
      <c r="J297">
        <v>45</v>
      </c>
      <c r="K297">
        <v>791</v>
      </c>
      <c r="L297">
        <v>43</v>
      </c>
      <c r="M297">
        <v>6</v>
      </c>
      <c r="N297" t="s">
        <v>86</v>
      </c>
      <c r="O297">
        <v>2</v>
      </c>
      <c r="P297" t="s">
        <v>41</v>
      </c>
      <c r="Q297" t="s">
        <v>42</v>
      </c>
      <c r="R297">
        <v>18</v>
      </c>
      <c r="S297" t="s">
        <v>145</v>
      </c>
      <c r="T297" t="s">
        <v>75</v>
      </c>
      <c r="U297">
        <v>2026</v>
      </c>
      <c r="V297">
        <v>6</v>
      </c>
      <c r="W297" t="s">
        <v>120</v>
      </c>
      <c r="X297">
        <v>2</v>
      </c>
      <c r="Y297">
        <v>14</v>
      </c>
      <c r="Z297">
        <v>2</v>
      </c>
      <c r="AA297">
        <v>17</v>
      </c>
      <c r="AB297" t="s">
        <v>57</v>
      </c>
      <c r="AC297">
        <v>828</v>
      </c>
      <c r="AD297">
        <v>0.15106382978723401</v>
      </c>
      <c r="AE297" t="s">
        <v>58</v>
      </c>
      <c r="AF297" t="s">
        <v>114</v>
      </c>
      <c r="AG297">
        <v>2</v>
      </c>
      <c r="AH297" t="s">
        <v>68</v>
      </c>
      <c r="AI297">
        <f>--AND(OR(Dashboard!$B$4="All",Data!$E297=Dashboard!$B$4),OR(Dashboard!$D$4="All",Data!$D297=Dashboard!$D$4),OR(Dashboard!$F$4="All",Data!$F297=Dashboard!$F$4),OR(Dashboard!$J$4="All",Data!$G297=Dashboard!$J$4),OR(Dashboard!$H$4="All",Data!$N297=Dashboard!$H$4),OR(Dashboard!$L$4="All",Data!$W297=Dashboard!$L$4))</f>
        <v>1</v>
      </c>
    </row>
    <row r="298" spans="1:35" x14ac:dyDescent="0.25">
      <c r="A298" t="s">
        <v>412</v>
      </c>
      <c r="B298" s="1">
        <v>46027</v>
      </c>
      <c r="C298" s="2">
        <v>-0.1770833333333334</v>
      </c>
      <c r="D298" t="s">
        <v>122</v>
      </c>
      <c r="E298" t="s">
        <v>131</v>
      </c>
      <c r="F298" t="s">
        <v>72</v>
      </c>
      <c r="G298" t="s">
        <v>111</v>
      </c>
      <c r="H298">
        <v>4.2</v>
      </c>
      <c r="I298">
        <v>32</v>
      </c>
      <c r="J298">
        <v>23</v>
      </c>
      <c r="K298">
        <v>1131</v>
      </c>
      <c r="L298">
        <v>32</v>
      </c>
      <c r="M298">
        <v>136</v>
      </c>
      <c r="N298" t="s">
        <v>65</v>
      </c>
      <c r="O298">
        <v>4</v>
      </c>
      <c r="P298" t="s">
        <v>41</v>
      </c>
      <c r="Q298" t="s">
        <v>42</v>
      </c>
      <c r="R298">
        <v>43</v>
      </c>
      <c r="S298" t="s">
        <v>74</v>
      </c>
      <c r="T298" t="s">
        <v>56</v>
      </c>
      <c r="U298">
        <v>2026</v>
      </c>
      <c r="V298">
        <v>1</v>
      </c>
      <c r="W298" t="s">
        <v>102</v>
      </c>
      <c r="X298">
        <v>1</v>
      </c>
      <c r="Y298">
        <v>5</v>
      </c>
      <c r="Z298">
        <v>2</v>
      </c>
      <c r="AA298">
        <v>19</v>
      </c>
      <c r="AB298" t="s">
        <v>82</v>
      </c>
      <c r="AC298">
        <v>1027</v>
      </c>
      <c r="AD298">
        <v>0.13125000000000001</v>
      </c>
      <c r="AE298" t="s">
        <v>46</v>
      </c>
      <c r="AF298" t="s">
        <v>47</v>
      </c>
      <c r="AG298">
        <v>9</v>
      </c>
      <c r="AH298" t="s">
        <v>68</v>
      </c>
      <c r="AI298">
        <f>--AND(OR(Dashboard!$B$4="All",Data!$E298=Dashboard!$B$4),OR(Dashboard!$D$4="All",Data!$D298=Dashboard!$D$4),OR(Dashboard!$F$4="All",Data!$F298=Dashboard!$F$4),OR(Dashboard!$J$4="All",Data!$G298=Dashboard!$J$4),OR(Dashboard!$H$4="All",Data!$N298=Dashboard!$H$4),OR(Dashboard!$L$4="All",Data!$W298=Dashboard!$L$4))</f>
        <v>1</v>
      </c>
    </row>
    <row r="299" spans="1:35" x14ac:dyDescent="0.25">
      <c r="A299" t="s">
        <v>413</v>
      </c>
      <c r="B299" s="1">
        <v>46088</v>
      </c>
      <c r="C299" s="2">
        <v>-0.1243055555555556</v>
      </c>
      <c r="D299" t="s">
        <v>107</v>
      </c>
      <c r="E299" t="s">
        <v>108</v>
      </c>
      <c r="F299" t="s">
        <v>52</v>
      </c>
      <c r="G299" t="s">
        <v>111</v>
      </c>
      <c r="H299">
        <v>13.4</v>
      </c>
      <c r="I299">
        <v>22</v>
      </c>
      <c r="J299">
        <v>25</v>
      </c>
      <c r="K299">
        <v>1173</v>
      </c>
      <c r="L299">
        <v>57</v>
      </c>
      <c r="M299">
        <v>134</v>
      </c>
      <c r="N299" t="s">
        <v>101</v>
      </c>
      <c r="O299">
        <v>5</v>
      </c>
      <c r="P299" t="s">
        <v>41</v>
      </c>
      <c r="Q299" t="s">
        <v>73</v>
      </c>
      <c r="R299">
        <v>36</v>
      </c>
      <c r="S299" t="s">
        <v>81</v>
      </c>
      <c r="T299" t="s">
        <v>56</v>
      </c>
      <c r="U299">
        <v>2026</v>
      </c>
      <c r="V299">
        <v>3</v>
      </c>
      <c r="W299" t="s">
        <v>66</v>
      </c>
      <c r="X299">
        <v>1</v>
      </c>
      <c r="Y299">
        <v>7</v>
      </c>
      <c r="Z299">
        <v>2</v>
      </c>
      <c r="AA299">
        <v>21</v>
      </c>
      <c r="AB299" t="s">
        <v>82</v>
      </c>
      <c r="AC299">
        <v>1096</v>
      </c>
      <c r="AD299">
        <v>0.60909090909090913</v>
      </c>
      <c r="AE299" t="s">
        <v>77</v>
      </c>
      <c r="AF299" t="s">
        <v>47</v>
      </c>
      <c r="AG299">
        <v>-3</v>
      </c>
      <c r="AH299" t="s">
        <v>48</v>
      </c>
      <c r="AI299">
        <f>--AND(OR(Dashboard!$B$4="All",Data!$E299=Dashboard!$B$4),OR(Dashboard!$D$4="All",Data!$D299=Dashboard!$D$4),OR(Dashboard!$F$4="All",Data!$F299=Dashboard!$F$4),OR(Dashboard!$J$4="All",Data!$G299=Dashboard!$J$4),OR(Dashboard!$H$4="All",Data!$N299=Dashboard!$H$4),OR(Dashboard!$L$4="All",Data!$W299=Dashboard!$L$4))</f>
        <v>1</v>
      </c>
    </row>
    <row r="300" spans="1:35" x14ac:dyDescent="0.25">
      <c r="A300" t="s">
        <v>414</v>
      </c>
      <c r="B300" s="1">
        <v>46181</v>
      </c>
      <c r="C300" s="2">
        <v>-4.7916666666666718E-2</v>
      </c>
      <c r="D300" t="s">
        <v>61</v>
      </c>
      <c r="E300" t="s">
        <v>51</v>
      </c>
      <c r="F300" t="s">
        <v>52</v>
      </c>
      <c r="G300" t="s">
        <v>119</v>
      </c>
      <c r="H300">
        <v>14</v>
      </c>
      <c r="I300">
        <v>50</v>
      </c>
      <c r="J300">
        <v>40</v>
      </c>
      <c r="K300">
        <v>940</v>
      </c>
      <c r="L300">
        <v>46</v>
      </c>
      <c r="M300">
        <v>175</v>
      </c>
      <c r="N300" t="s">
        <v>65</v>
      </c>
      <c r="O300">
        <v>5</v>
      </c>
      <c r="P300" t="s">
        <v>41</v>
      </c>
      <c r="Q300" t="s">
        <v>73</v>
      </c>
      <c r="R300">
        <v>46</v>
      </c>
      <c r="S300" t="s">
        <v>74</v>
      </c>
      <c r="T300" t="s">
        <v>75</v>
      </c>
      <c r="U300">
        <v>2026</v>
      </c>
      <c r="V300">
        <v>6</v>
      </c>
      <c r="W300" t="s">
        <v>120</v>
      </c>
      <c r="X300">
        <v>2</v>
      </c>
      <c r="Y300">
        <v>8</v>
      </c>
      <c r="Z300">
        <v>2</v>
      </c>
      <c r="AA300">
        <v>22</v>
      </c>
      <c r="AB300" t="s">
        <v>82</v>
      </c>
      <c r="AC300">
        <v>811</v>
      </c>
      <c r="AD300">
        <v>0.28000000000000003</v>
      </c>
      <c r="AE300" t="s">
        <v>77</v>
      </c>
      <c r="AF300" t="s">
        <v>59</v>
      </c>
      <c r="AG300">
        <v>10</v>
      </c>
      <c r="AH300" t="s">
        <v>68</v>
      </c>
      <c r="AI300">
        <f>--AND(OR(Dashboard!$B$4="All",Data!$E300=Dashboard!$B$4),OR(Dashboard!$D$4="All",Data!$D300=Dashboard!$D$4),OR(Dashboard!$F$4="All",Data!$F300=Dashboard!$F$4),OR(Dashboard!$J$4="All",Data!$G300=Dashboard!$J$4),OR(Dashboard!$H$4="All",Data!$N300=Dashboard!$H$4),OR(Dashboard!$L$4="All",Data!$W300=Dashboard!$L$4))</f>
        <v>1</v>
      </c>
    </row>
    <row r="301" spans="1:35" x14ac:dyDescent="0.25">
      <c r="A301" t="s">
        <v>415</v>
      </c>
      <c r="B301" s="1">
        <v>46031</v>
      </c>
      <c r="C301" s="2">
        <v>-0.4194444444444444</v>
      </c>
      <c r="D301" t="s">
        <v>61</v>
      </c>
      <c r="E301" t="s">
        <v>95</v>
      </c>
      <c r="F301" t="s">
        <v>85</v>
      </c>
      <c r="G301" t="s">
        <v>64</v>
      </c>
      <c r="H301">
        <v>7.9</v>
      </c>
      <c r="I301">
        <v>41</v>
      </c>
      <c r="J301">
        <v>38</v>
      </c>
      <c r="K301">
        <v>372</v>
      </c>
      <c r="L301">
        <v>47</v>
      </c>
      <c r="M301">
        <v>155</v>
      </c>
      <c r="N301" t="s">
        <v>54</v>
      </c>
      <c r="O301">
        <v>5</v>
      </c>
      <c r="P301" t="s">
        <v>41</v>
      </c>
      <c r="Q301" t="s">
        <v>73</v>
      </c>
      <c r="R301">
        <v>59</v>
      </c>
      <c r="S301" t="s">
        <v>43</v>
      </c>
      <c r="T301" t="s">
        <v>97</v>
      </c>
      <c r="U301">
        <v>2026</v>
      </c>
      <c r="V301">
        <v>1</v>
      </c>
      <c r="W301" t="s">
        <v>102</v>
      </c>
      <c r="X301">
        <v>1</v>
      </c>
      <c r="Y301">
        <v>9</v>
      </c>
      <c r="Z301">
        <v>2</v>
      </c>
      <c r="AA301">
        <v>13</v>
      </c>
      <c r="AB301" t="s">
        <v>76</v>
      </c>
      <c r="AC301">
        <v>264</v>
      </c>
      <c r="AD301">
        <v>0.1926829268292683</v>
      </c>
      <c r="AE301" t="s">
        <v>77</v>
      </c>
      <c r="AF301" t="s">
        <v>59</v>
      </c>
      <c r="AG301">
        <v>3</v>
      </c>
      <c r="AH301" t="s">
        <v>68</v>
      </c>
      <c r="AI301">
        <f>--AND(OR(Dashboard!$B$4="All",Data!$E301=Dashboard!$B$4),OR(Dashboard!$D$4="All",Data!$D301=Dashboard!$D$4),OR(Dashboard!$F$4="All",Data!$F301=Dashboard!$F$4),OR(Dashboard!$J$4="All",Data!$G301=Dashboard!$J$4),OR(Dashboard!$H$4="All",Data!$N301=Dashboard!$H$4),OR(Dashboard!$L$4="All",Data!$W301=Dashboard!$L$4))</f>
        <v>1</v>
      </c>
    </row>
    <row r="302" spans="1:35" x14ac:dyDescent="0.25">
      <c r="A302" t="s">
        <v>416</v>
      </c>
      <c r="B302" s="1">
        <v>46194</v>
      </c>
      <c r="C302" s="2">
        <v>-0.42222222222222228</v>
      </c>
      <c r="D302" t="s">
        <v>107</v>
      </c>
      <c r="E302" t="s">
        <v>51</v>
      </c>
      <c r="F302" t="s">
        <v>104</v>
      </c>
      <c r="G302" t="s">
        <v>105</v>
      </c>
      <c r="H302">
        <v>12.9</v>
      </c>
      <c r="I302">
        <v>26</v>
      </c>
      <c r="J302">
        <v>25</v>
      </c>
      <c r="K302">
        <v>712</v>
      </c>
      <c r="L302">
        <v>40</v>
      </c>
      <c r="M302">
        <v>41</v>
      </c>
      <c r="N302" t="s">
        <v>54</v>
      </c>
      <c r="O302">
        <v>1</v>
      </c>
      <c r="P302" t="s">
        <v>135</v>
      </c>
      <c r="Q302" t="s">
        <v>73</v>
      </c>
      <c r="R302">
        <v>31</v>
      </c>
      <c r="S302" t="s">
        <v>145</v>
      </c>
      <c r="T302" t="s">
        <v>97</v>
      </c>
      <c r="U302">
        <v>2026</v>
      </c>
      <c r="V302">
        <v>6</v>
      </c>
      <c r="W302" t="s">
        <v>120</v>
      </c>
      <c r="X302">
        <v>2</v>
      </c>
      <c r="Y302">
        <v>21</v>
      </c>
      <c r="Z302">
        <v>3</v>
      </c>
      <c r="AA302">
        <v>13</v>
      </c>
      <c r="AB302" t="s">
        <v>76</v>
      </c>
      <c r="AC302">
        <v>711</v>
      </c>
      <c r="AD302">
        <v>0.49615384615384622</v>
      </c>
      <c r="AE302" t="s">
        <v>58</v>
      </c>
      <c r="AF302" t="s">
        <v>67</v>
      </c>
      <c r="AG302">
        <v>1</v>
      </c>
      <c r="AH302" t="s">
        <v>68</v>
      </c>
      <c r="AI302">
        <f>--AND(OR(Dashboard!$B$4="All",Data!$E302=Dashboard!$B$4),OR(Dashboard!$D$4="All",Data!$D302=Dashboard!$D$4),OR(Dashboard!$F$4="All",Data!$F302=Dashboard!$F$4),OR(Dashboard!$J$4="All",Data!$G302=Dashboard!$J$4),OR(Dashboard!$H$4="All",Data!$N302=Dashboard!$H$4),OR(Dashboard!$L$4="All",Data!$W302=Dashboard!$L$4))</f>
        <v>1</v>
      </c>
    </row>
    <row r="303" spans="1:35" x14ac:dyDescent="0.25">
      <c r="A303" t="s">
        <v>417</v>
      </c>
      <c r="B303" s="1">
        <v>46084</v>
      </c>
      <c r="C303" s="2">
        <v>-0.30972222222222218</v>
      </c>
      <c r="D303" t="s">
        <v>122</v>
      </c>
      <c r="E303" t="s">
        <v>108</v>
      </c>
      <c r="F303" t="s">
        <v>85</v>
      </c>
      <c r="G303" t="s">
        <v>39</v>
      </c>
      <c r="H303">
        <v>6</v>
      </c>
      <c r="I303">
        <v>40</v>
      </c>
      <c r="J303">
        <v>28</v>
      </c>
      <c r="K303">
        <v>678</v>
      </c>
      <c r="L303">
        <v>25</v>
      </c>
      <c r="M303">
        <v>193</v>
      </c>
      <c r="N303" t="s">
        <v>54</v>
      </c>
      <c r="O303">
        <v>1</v>
      </c>
      <c r="P303" t="s">
        <v>41</v>
      </c>
      <c r="Q303" t="s">
        <v>42</v>
      </c>
      <c r="R303">
        <v>24</v>
      </c>
      <c r="S303" t="s">
        <v>127</v>
      </c>
      <c r="T303" t="s">
        <v>75</v>
      </c>
      <c r="U303">
        <v>2026</v>
      </c>
      <c r="V303">
        <v>3</v>
      </c>
      <c r="W303" t="s">
        <v>66</v>
      </c>
      <c r="X303">
        <v>1</v>
      </c>
      <c r="Y303">
        <v>3</v>
      </c>
      <c r="Z303">
        <v>2</v>
      </c>
      <c r="AA303">
        <v>16</v>
      </c>
      <c r="AB303" t="s">
        <v>57</v>
      </c>
      <c r="AC303">
        <v>510</v>
      </c>
      <c r="AD303">
        <v>0.15</v>
      </c>
      <c r="AE303" t="s">
        <v>58</v>
      </c>
      <c r="AF303" t="s">
        <v>114</v>
      </c>
      <c r="AG303">
        <v>12</v>
      </c>
      <c r="AH303" t="s">
        <v>68</v>
      </c>
      <c r="AI303">
        <f>--AND(OR(Dashboard!$B$4="All",Data!$E303=Dashboard!$B$4),OR(Dashboard!$D$4="All",Data!$D303=Dashboard!$D$4),OR(Dashboard!$F$4="All",Data!$F303=Dashboard!$F$4),OR(Dashboard!$J$4="All",Data!$G303=Dashboard!$J$4),OR(Dashboard!$H$4="All",Data!$N303=Dashboard!$H$4),OR(Dashboard!$L$4="All",Data!$W303=Dashboard!$L$4))</f>
        <v>1</v>
      </c>
    </row>
    <row r="304" spans="1:35" x14ac:dyDescent="0.25">
      <c r="A304" t="s">
        <v>418</v>
      </c>
      <c r="B304" s="1">
        <v>46121</v>
      </c>
      <c r="C304" s="2">
        <v>-0.41319444444444442</v>
      </c>
      <c r="D304" t="s">
        <v>134</v>
      </c>
      <c r="E304" t="s">
        <v>71</v>
      </c>
      <c r="F304" t="s">
        <v>63</v>
      </c>
      <c r="G304" t="s">
        <v>39</v>
      </c>
      <c r="H304">
        <v>10.1</v>
      </c>
      <c r="I304">
        <v>50</v>
      </c>
      <c r="J304">
        <v>40</v>
      </c>
      <c r="K304">
        <v>168</v>
      </c>
      <c r="L304">
        <v>58</v>
      </c>
      <c r="M304">
        <v>100</v>
      </c>
      <c r="N304" t="s">
        <v>54</v>
      </c>
      <c r="O304">
        <v>1</v>
      </c>
      <c r="P304" t="s">
        <v>41</v>
      </c>
      <c r="Q304" t="s">
        <v>42</v>
      </c>
      <c r="R304">
        <v>31</v>
      </c>
      <c r="S304" t="s">
        <v>87</v>
      </c>
      <c r="T304" t="s">
        <v>97</v>
      </c>
      <c r="U304">
        <v>2026</v>
      </c>
      <c r="V304">
        <v>4</v>
      </c>
      <c r="W304" t="s">
        <v>113</v>
      </c>
      <c r="X304">
        <v>2</v>
      </c>
      <c r="Y304">
        <v>9</v>
      </c>
      <c r="Z304">
        <v>2</v>
      </c>
      <c r="AA304">
        <v>14</v>
      </c>
      <c r="AB304" t="s">
        <v>76</v>
      </c>
      <c r="AC304">
        <v>126</v>
      </c>
      <c r="AD304">
        <v>0.20200000000000001</v>
      </c>
      <c r="AE304" t="s">
        <v>58</v>
      </c>
      <c r="AF304" t="s">
        <v>67</v>
      </c>
      <c r="AG304">
        <v>10</v>
      </c>
      <c r="AH304" t="s">
        <v>68</v>
      </c>
      <c r="AI304">
        <f>--AND(OR(Dashboard!$B$4="All",Data!$E304=Dashboard!$B$4),OR(Dashboard!$D$4="All",Data!$D304=Dashboard!$D$4),OR(Dashboard!$F$4="All",Data!$F304=Dashboard!$F$4),OR(Dashboard!$J$4="All",Data!$G304=Dashboard!$J$4),OR(Dashboard!$H$4="All",Data!$N304=Dashboard!$H$4),OR(Dashboard!$L$4="All",Data!$W304=Dashboard!$L$4))</f>
        <v>1</v>
      </c>
    </row>
    <row r="305" spans="1:35" x14ac:dyDescent="0.25">
      <c r="A305" t="s">
        <v>419</v>
      </c>
      <c r="B305" s="1">
        <v>46027</v>
      </c>
      <c r="C305" s="2">
        <v>-0.31736111111111109</v>
      </c>
      <c r="D305" t="s">
        <v>118</v>
      </c>
      <c r="E305" t="s">
        <v>37</v>
      </c>
      <c r="F305" t="s">
        <v>63</v>
      </c>
      <c r="G305" t="s">
        <v>111</v>
      </c>
      <c r="H305">
        <v>2.4</v>
      </c>
      <c r="I305">
        <v>29</v>
      </c>
      <c r="J305">
        <v>20</v>
      </c>
      <c r="K305">
        <v>166</v>
      </c>
      <c r="L305">
        <v>45</v>
      </c>
      <c r="M305">
        <v>187</v>
      </c>
      <c r="N305" t="s">
        <v>65</v>
      </c>
      <c r="O305">
        <v>3</v>
      </c>
      <c r="P305" t="s">
        <v>41</v>
      </c>
      <c r="Q305" t="s">
        <v>42</v>
      </c>
      <c r="R305">
        <v>59</v>
      </c>
      <c r="S305" t="s">
        <v>74</v>
      </c>
      <c r="T305" t="s">
        <v>75</v>
      </c>
      <c r="U305">
        <v>2026</v>
      </c>
      <c r="V305">
        <v>1</v>
      </c>
      <c r="W305" t="s">
        <v>102</v>
      </c>
      <c r="X305">
        <v>1</v>
      </c>
      <c r="Y305">
        <v>5</v>
      </c>
      <c r="Z305">
        <v>2</v>
      </c>
      <c r="AA305">
        <v>16</v>
      </c>
      <c r="AB305" t="s">
        <v>57</v>
      </c>
      <c r="AC305">
        <v>24</v>
      </c>
      <c r="AD305">
        <v>8.2758620689655171E-2</v>
      </c>
      <c r="AE305" t="s">
        <v>109</v>
      </c>
      <c r="AF305" t="s">
        <v>59</v>
      </c>
      <c r="AG305">
        <v>9</v>
      </c>
      <c r="AH305" t="s">
        <v>68</v>
      </c>
      <c r="AI305">
        <f>--AND(OR(Dashboard!$B$4="All",Data!$E305=Dashboard!$B$4),OR(Dashboard!$D$4="All",Data!$D305=Dashboard!$D$4),OR(Dashboard!$F$4="All",Data!$F305=Dashboard!$F$4),OR(Dashboard!$J$4="All",Data!$G305=Dashboard!$J$4),OR(Dashboard!$H$4="All",Data!$N305=Dashboard!$H$4),OR(Dashboard!$L$4="All",Data!$W305=Dashboard!$L$4))</f>
        <v>1</v>
      </c>
    </row>
    <row r="306" spans="1:35" x14ac:dyDescent="0.25">
      <c r="A306" t="s">
        <v>420</v>
      </c>
      <c r="B306" s="1">
        <v>46069</v>
      </c>
      <c r="C306" s="2">
        <v>-0.23611111111111119</v>
      </c>
      <c r="D306" t="s">
        <v>126</v>
      </c>
      <c r="E306" t="s">
        <v>51</v>
      </c>
      <c r="F306" t="s">
        <v>52</v>
      </c>
      <c r="G306" t="s">
        <v>53</v>
      </c>
      <c r="H306">
        <v>14.6</v>
      </c>
      <c r="I306">
        <v>47</v>
      </c>
      <c r="J306">
        <v>30</v>
      </c>
      <c r="K306">
        <v>983</v>
      </c>
      <c r="L306">
        <v>44</v>
      </c>
      <c r="M306">
        <v>196</v>
      </c>
      <c r="N306" t="s">
        <v>40</v>
      </c>
      <c r="O306">
        <v>2</v>
      </c>
      <c r="P306" t="s">
        <v>41</v>
      </c>
      <c r="Q306" t="s">
        <v>42</v>
      </c>
      <c r="R306">
        <v>26</v>
      </c>
      <c r="S306" t="s">
        <v>74</v>
      </c>
      <c r="T306" t="s">
        <v>56</v>
      </c>
      <c r="U306">
        <v>2026</v>
      </c>
      <c r="V306">
        <v>2</v>
      </c>
      <c r="W306" t="s">
        <v>45</v>
      </c>
      <c r="X306">
        <v>1</v>
      </c>
      <c r="Y306">
        <v>16</v>
      </c>
      <c r="Z306">
        <v>4</v>
      </c>
      <c r="AA306">
        <v>18</v>
      </c>
      <c r="AB306" t="s">
        <v>57</v>
      </c>
      <c r="AC306">
        <v>831</v>
      </c>
      <c r="AD306">
        <v>0.31063829787234037</v>
      </c>
      <c r="AE306" t="s">
        <v>58</v>
      </c>
      <c r="AF306" t="s">
        <v>67</v>
      </c>
      <c r="AG306">
        <v>17</v>
      </c>
      <c r="AH306" t="s">
        <v>68</v>
      </c>
      <c r="AI306">
        <f>--AND(OR(Dashboard!$B$4="All",Data!$E306=Dashboard!$B$4),OR(Dashboard!$D$4="All",Data!$D306=Dashboard!$D$4),OR(Dashboard!$F$4="All",Data!$F306=Dashboard!$F$4),OR(Dashboard!$J$4="All",Data!$G306=Dashboard!$J$4),OR(Dashboard!$H$4="All",Data!$N306=Dashboard!$H$4),OR(Dashboard!$L$4="All",Data!$W306=Dashboard!$L$4))</f>
        <v>1</v>
      </c>
    </row>
    <row r="307" spans="1:35" x14ac:dyDescent="0.25">
      <c r="A307" t="s">
        <v>421</v>
      </c>
      <c r="B307" s="1">
        <v>46027</v>
      </c>
      <c r="C307" s="2">
        <v>-0.16250000000000001</v>
      </c>
      <c r="D307" t="s">
        <v>84</v>
      </c>
      <c r="E307" t="s">
        <v>62</v>
      </c>
      <c r="F307" t="s">
        <v>91</v>
      </c>
      <c r="G307" t="s">
        <v>39</v>
      </c>
      <c r="H307">
        <v>12.6</v>
      </c>
      <c r="I307">
        <v>31</v>
      </c>
      <c r="J307">
        <v>27</v>
      </c>
      <c r="K307">
        <v>194</v>
      </c>
      <c r="L307">
        <v>47</v>
      </c>
      <c r="M307">
        <v>114</v>
      </c>
      <c r="N307" t="s">
        <v>86</v>
      </c>
      <c r="O307">
        <v>5</v>
      </c>
      <c r="P307" t="s">
        <v>135</v>
      </c>
      <c r="Q307" t="s">
        <v>42</v>
      </c>
      <c r="R307">
        <v>29</v>
      </c>
      <c r="S307" t="s">
        <v>74</v>
      </c>
      <c r="T307" t="s">
        <v>56</v>
      </c>
      <c r="U307">
        <v>2026</v>
      </c>
      <c r="V307">
        <v>1</v>
      </c>
      <c r="W307" t="s">
        <v>102</v>
      </c>
      <c r="X307">
        <v>1</v>
      </c>
      <c r="Y307">
        <v>5</v>
      </c>
      <c r="Z307">
        <v>2</v>
      </c>
      <c r="AA307">
        <v>20</v>
      </c>
      <c r="AB307" t="s">
        <v>82</v>
      </c>
      <c r="AC307">
        <v>127</v>
      </c>
      <c r="AD307">
        <v>0.40645161290322579</v>
      </c>
      <c r="AE307" t="s">
        <v>77</v>
      </c>
      <c r="AF307" t="s">
        <v>67</v>
      </c>
      <c r="AG307">
        <v>4</v>
      </c>
      <c r="AH307" t="s">
        <v>68</v>
      </c>
      <c r="AI307">
        <f>--AND(OR(Dashboard!$B$4="All",Data!$E307=Dashboard!$B$4),OR(Dashboard!$D$4="All",Data!$D307=Dashboard!$D$4),OR(Dashboard!$F$4="All",Data!$F307=Dashboard!$F$4),OR(Dashboard!$J$4="All",Data!$G307=Dashboard!$J$4),OR(Dashboard!$H$4="All",Data!$N307=Dashboard!$H$4),OR(Dashboard!$L$4="All",Data!$W307=Dashboard!$L$4))</f>
        <v>1</v>
      </c>
    </row>
    <row r="308" spans="1:35" x14ac:dyDescent="0.25">
      <c r="A308" t="s">
        <v>422</v>
      </c>
      <c r="B308" s="1">
        <v>46183</v>
      </c>
      <c r="C308" s="2">
        <v>-0.39097222222222228</v>
      </c>
      <c r="D308" t="s">
        <v>134</v>
      </c>
      <c r="E308" t="s">
        <v>62</v>
      </c>
      <c r="F308" t="s">
        <v>72</v>
      </c>
      <c r="G308" t="s">
        <v>105</v>
      </c>
      <c r="H308">
        <v>11.3</v>
      </c>
      <c r="I308">
        <v>53</v>
      </c>
      <c r="J308">
        <v>34</v>
      </c>
      <c r="K308">
        <v>1034</v>
      </c>
      <c r="L308">
        <v>27</v>
      </c>
      <c r="M308">
        <v>43</v>
      </c>
      <c r="N308" t="s">
        <v>54</v>
      </c>
      <c r="O308">
        <v>5</v>
      </c>
      <c r="P308" t="s">
        <v>41</v>
      </c>
      <c r="Q308" t="s">
        <v>73</v>
      </c>
      <c r="R308">
        <v>39</v>
      </c>
      <c r="S308" t="s">
        <v>55</v>
      </c>
      <c r="T308" t="s">
        <v>97</v>
      </c>
      <c r="U308">
        <v>2026</v>
      </c>
      <c r="V308">
        <v>6</v>
      </c>
      <c r="W308" t="s">
        <v>120</v>
      </c>
      <c r="X308">
        <v>2</v>
      </c>
      <c r="Y308">
        <v>10</v>
      </c>
      <c r="Z308">
        <v>2</v>
      </c>
      <c r="AA308">
        <v>14</v>
      </c>
      <c r="AB308" t="s">
        <v>76</v>
      </c>
      <c r="AC308">
        <v>1018</v>
      </c>
      <c r="AD308">
        <v>0.2132075471698113</v>
      </c>
      <c r="AE308" t="s">
        <v>77</v>
      </c>
      <c r="AF308" t="s">
        <v>47</v>
      </c>
      <c r="AG308">
        <v>19</v>
      </c>
      <c r="AH308" t="s">
        <v>68</v>
      </c>
      <c r="AI308">
        <f>--AND(OR(Dashboard!$B$4="All",Data!$E308=Dashboard!$B$4),OR(Dashboard!$D$4="All",Data!$D308=Dashboard!$D$4),OR(Dashboard!$F$4="All",Data!$F308=Dashboard!$F$4),OR(Dashboard!$J$4="All",Data!$G308=Dashboard!$J$4),OR(Dashboard!$H$4="All",Data!$N308=Dashboard!$H$4),OR(Dashboard!$L$4="All",Data!$W308=Dashboard!$L$4))</f>
        <v>1</v>
      </c>
    </row>
    <row r="309" spans="1:35" x14ac:dyDescent="0.25">
      <c r="A309" t="s">
        <v>423</v>
      </c>
      <c r="B309" s="1">
        <v>46177</v>
      </c>
      <c r="C309" s="2">
        <v>-0.33958333333333329</v>
      </c>
      <c r="D309" t="s">
        <v>122</v>
      </c>
      <c r="E309" t="s">
        <v>129</v>
      </c>
      <c r="F309" t="s">
        <v>63</v>
      </c>
      <c r="G309" t="s">
        <v>119</v>
      </c>
      <c r="H309">
        <v>11.4</v>
      </c>
      <c r="I309">
        <v>64</v>
      </c>
      <c r="J309">
        <v>45</v>
      </c>
      <c r="K309">
        <v>690</v>
      </c>
      <c r="L309">
        <v>41</v>
      </c>
      <c r="M309">
        <v>16</v>
      </c>
      <c r="N309" t="s">
        <v>54</v>
      </c>
      <c r="O309">
        <v>4</v>
      </c>
      <c r="P309" t="s">
        <v>41</v>
      </c>
      <c r="Q309" t="s">
        <v>73</v>
      </c>
      <c r="R309">
        <v>21</v>
      </c>
      <c r="S309" t="s">
        <v>87</v>
      </c>
      <c r="T309" t="s">
        <v>75</v>
      </c>
      <c r="U309">
        <v>2026</v>
      </c>
      <c r="V309">
        <v>6</v>
      </c>
      <c r="W309" t="s">
        <v>120</v>
      </c>
      <c r="X309">
        <v>2</v>
      </c>
      <c r="Y309">
        <v>4</v>
      </c>
      <c r="Z309">
        <v>1</v>
      </c>
      <c r="AA309">
        <v>15</v>
      </c>
      <c r="AB309" t="s">
        <v>57</v>
      </c>
      <c r="AC309">
        <v>715</v>
      </c>
      <c r="AD309">
        <v>0.17812500000000001</v>
      </c>
      <c r="AE309" t="s">
        <v>46</v>
      </c>
      <c r="AF309" t="s">
        <v>114</v>
      </c>
      <c r="AG309">
        <v>19</v>
      </c>
      <c r="AH309" t="s">
        <v>68</v>
      </c>
      <c r="AI309">
        <f>--AND(OR(Dashboard!$B$4="All",Data!$E309=Dashboard!$B$4),OR(Dashboard!$D$4="All",Data!$D309=Dashboard!$D$4),OR(Dashboard!$F$4="All",Data!$F309=Dashboard!$F$4),OR(Dashboard!$J$4="All",Data!$G309=Dashboard!$J$4),OR(Dashboard!$H$4="All",Data!$N309=Dashboard!$H$4),OR(Dashboard!$L$4="All",Data!$W309=Dashboard!$L$4))</f>
        <v>1</v>
      </c>
    </row>
    <row r="310" spans="1:35" x14ac:dyDescent="0.25">
      <c r="A310" t="s">
        <v>424</v>
      </c>
      <c r="B310" s="1">
        <v>46121</v>
      </c>
      <c r="C310" s="2">
        <v>-0.29305555555555551</v>
      </c>
      <c r="D310" t="s">
        <v>36</v>
      </c>
      <c r="E310" t="s">
        <v>37</v>
      </c>
      <c r="F310" t="s">
        <v>63</v>
      </c>
      <c r="G310" t="s">
        <v>39</v>
      </c>
      <c r="H310">
        <v>9.1999999999999993</v>
      </c>
      <c r="I310">
        <v>38</v>
      </c>
      <c r="J310">
        <v>34</v>
      </c>
      <c r="K310">
        <v>418</v>
      </c>
      <c r="L310">
        <v>23</v>
      </c>
      <c r="M310">
        <v>199</v>
      </c>
      <c r="N310" t="s">
        <v>65</v>
      </c>
      <c r="O310">
        <v>4</v>
      </c>
      <c r="P310" t="s">
        <v>41</v>
      </c>
      <c r="Q310" t="s">
        <v>42</v>
      </c>
      <c r="R310">
        <v>44</v>
      </c>
      <c r="S310" t="s">
        <v>87</v>
      </c>
      <c r="T310" t="s">
        <v>75</v>
      </c>
      <c r="U310">
        <v>2026</v>
      </c>
      <c r="V310">
        <v>4</v>
      </c>
      <c r="W310" t="s">
        <v>113</v>
      </c>
      <c r="X310">
        <v>2</v>
      </c>
      <c r="Y310">
        <v>9</v>
      </c>
      <c r="Z310">
        <v>2</v>
      </c>
      <c r="AA310">
        <v>16</v>
      </c>
      <c r="AB310" t="s">
        <v>57</v>
      </c>
      <c r="AC310">
        <v>242</v>
      </c>
      <c r="AD310">
        <v>0.24210526315789471</v>
      </c>
      <c r="AE310" t="s">
        <v>46</v>
      </c>
      <c r="AF310" t="s">
        <v>47</v>
      </c>
      <c r="AG310">
        <v>4</v>
      </c>
      <c r="AH310" t="s">
        <v>68</v>
      </c>
      <c r="AI310">
        <f>--AND(OR(Dashboard!$B$4="All",Data!$E310=Dashboard!$B$4),OR(Dashboard!$D$4="All",Data!$D310=Dashboard!$D$4),OR(Dashboard!$F$4="All",Data!$F310=Dashboard!$F$4),OR(Dashboard!$J$4="All",Data!$G310=Dashboard!$J$4),OR(Dashboard!$H$4="All",Data!$N310=Dashboard!$H$4),OR(Dashboard!$L$4="All",Data!$W310=Dashboard!$L$4))</f>
        <v>1</v>
      </c>
    </row>
    <row r="311" spans="1:35" x14ac:dyDescent="0.25">
      <c r="A311" t="s">
        <v>425</v>
      </c>
      <c r="B311" s="1">
        <v>46130</v>
      </c>
      <c r="C311" s="2">
        <v>-0.2680555555555556</v>
      </c>
      <c r="D311" t="s">
        <v>156</v>
      </c>
      <c r="E311" t="s">
        <v>51</v>
      </c>
      <c r="F311" t="s">
        <v>52</v>
      </c>
      <c r="G311" t="s">
        <v>64</v>
      </c>
      <c r="H311">
        <v>13.8</v>
      </c>
      <c r="I311">
        <v>48</v>
      </c>
      <c r="J311">
        <v>37</v>
      </c>
      <c r="K311">
        <v>863</v>
      </c>
      <c r="L311">
        <v>51</v>
      </c>
      <c r="M311">
        <v>122</v>
      </c>
      <c r="N311" t="s">
        <v>54</v>
      </c>
      <c r="O311">
        <v>2</v>
      </c>
      <c r="P311" t="s">
        <v>41</v>
      </c>
      <c r="Q311" t="s">
        <v>42</v>
      </c>
      <c r="R311">
        <v>60</v>
      </c>
      <c r="S311" t="s">
        <v>81</v>
      </c>
      <c r="T311" t="s">
        <v>75</v>
      </c>
      <c r="U311">
        <v>2026</v>
      </c>
      <c r="V311">
        <v>4</v>
      </c>
      <c r="W311" t="s">
        <v>113</v>
      </c>
      <c r="X311">
        <v>2</v>
      </c>
      <c r="Y311">
        <v>18</v>
      </c>
      <c r="Z311">
        <v>3</v>
      </c>
      <c r="AA311">
        <v>17</v>
      </c>
      <c r="AB311" t="s">
        <v>57</v>
      </c>
      <c r="AC311">
        <v>792</v>
      </c>
      <c r="AD311">
        <v>0.28749999999999998</v>
      </c>
      <c r="AE311" t="s">
        <v>58</v>
      </c>
      <c r="AF311" t="s">
        <v>59</v>
      </c>
      <c r="AG311">
        <v>11</v>
      </c>
      <c r="AH311" t="s">
        <v>68</v>
      </c>
      <c r="AI311">
        <f>--AND(OR(Dashboard!$B$4="All",Data!$E311=Dashboard!$B$4),OR(Dashboard!$D$4="All",Data!$D311=Dashboard!$D$4),OR(Dashboard!$F$4="All",Data!$F311=Dashboard!$F$4),OR(Dashboard!$J$4="All",Data!$G311=Dashboard!$J$4),OR(Dashboard!$H$4="All",Data!$N311=Dashboard!$H$4),OR(Dashboard!$L$4="All",Data!$W311=Dashboard!$L$4))</f>
        <v>1</v>
      </c>
    </row>
    <row r="312" spans="1:35" x14ac:dyDescent="0.25">
      <c r="A312" t="s">
        <v>426</v>
      </c>
      <c r="B312" s="1">
        <v>46183</v>
      </c>
      <c r="C312" s="2">
        <v>-0.51666666666666661</v>
      </c>
      <c r="D312" t="s">
        <v>84</v>
      </c>
      <c r="E312" t="s">
        <v>71</v>
      </c>
      <c r="F312" t="s">
        <v>91</v>
      </c>
      <c r="G312" t="s">
        <v>111</v>
      </c>
      <c r="H312">
        <v>5.7</v>
      </c>
      <c r="I312">
        <v>41</v>
      </c>
      <c r="J312">
        <v>24</v>
      </c>
      <c r="K312">
        <v>179</v>
      </c>
      <c r="L312">
        <v>41</v>
      </c>
      <c r="M312">
        <v>71</v>
      </c>
      <c r="N312" t="s">
        <v>86</v>
      </c>
      <c r="O312">
        <v>5</v>
      </c>
      <c r="P312" t="s">
        <v>41</v>
      </c>
      <c r="Q312" t="s">
        <v>73</v>
      </c>
      <c r="R312">
        <v>21</v>
      </c>
      <c r="S312" t="s">
        <v>55</v>
      </c>
      <c r="T312" t="s">
        <v>75</v>
      </c>
      <c r="U312">
        <v>2026</v>
      </c>
      <c r="V312">
        <v>6</v>
      </c>
      <c r="W312" t="s">
        <v>120</v>
      </c>
      <c r="X312">
        <v>2</v>
      </c>
      <c r="Y312">
        <v>10</v>
      </c>
      <c r="Z312">
        <v>2</v>
      </c>
      <c r="AA312">
        <v>11</v>
      </c>
      <c r="AB312" t="s">
        <v>76</v>
      </c>
      <c r="AC312">
        <v>149</v>
      </c>
      <c r="AD312">
        <v>0.13902439024390251</v>
      </c>
      <c r="AE312" t="s">
        <v>77</v>
      </c>
      <c r="AF312" t="s">
        <v>114</v>
      </c>
      <c r="AG312">
        <v>17</v>
      </c>
      <c r="AH312" t="s">
        <v>68</v>
      </c>
      <c r="AI312">
        <f>--AND(OR(Dashboard!$B$4="All",Data!$E312=Dashboard!$B$4),OR(Dashboard!$D$4="All",Data!$D312=Dashboard!$D$4),OR(Dashboard!$F$4="All",Data!$F312=Dashboard!$F$4),OR(Dashboard!$J$4="All",Data!$G312=Dashboard!$J$4),OR(Dashboard!$H$4="All",Data!$N312=Dashboard!$H$4),OR(Dashboard!$L$4="All",Data!$W312=Dashboard!$L$4))</f>
        <v>1</v>
      </c>
    </row>
    <row r="313" spans="1:35" x14ac:dyDescent="0.25">
      <c r="A313" t="s">
        <v>427</v>
      </c>
      <c r="B313" s="1">
        <v>46112</v>
      </c>
      <c r="C313" s="2">
        <v>-0.14722222222222231</v>
      </c>
      <c r="D313" t="s">
        <v>61</v>
      </c>
      <c r="E313" t="s">
        <v>100</v>
      </c>
      <c r="F313" t="s">
        <v>104</v>
      </c>
      <c r="G313" t="s">
        <v>39</v>
      </c>
      <c r="H313">
        <v>10.6</v>
      </c>
      <c r="I313">
        <v>28</v>
      </c>
      <c r="J313">
        <v>30</v>
      </c>
      <c r="K313">
        <v>1048</v>
      </c>
      <c r="L313">
        <v>41</v>
      </c>
      <c r="M313">
        <v>176</v>
      </c>
      <c r="N313" t="s">
        <v>54</v>
      </c>
      <c r="O313">
        <v>5</v>
      </c>
      <c r="P313" t="s">
        <v>41</v>
      </c>
      <c r="Q313" t="s">
        <v>42</v>
      </c>
      <c r="R313">
        <v>20</v>
      </c>
      <c r="S313" t="s">
        <v>127</v>
      </c>
      <c r="T313" t="s">
        <v>56</v>
      </c>
      <c r="U313">
        <v>2026</v>
      </c>
      <c r="V313">
        <v>3</v>
      </c>
      <c r="W313" t="s">
        <v>66</v>
      </c>
      <c r="X313">
        <v>1</v>
      </c>
      <c r="Y313">
        <v>31</v>
      </c>
      <c r="Z313">
        <v>6</v>
      </c>
      <c r="AA313">
        <v>20</v>
      </c>
      <c r="AB313" t="s">
        <v>82</v>
      </c>
      <c r="AC313">
        <v>913</v>
      </c>
      <c r="AD313">
        <v>0.37857142857142861</v>
      </c>
      <c r="AE313" t="s">
        <v>77</v>
      </c>
      <c r="AF313" t="s">
        <v>114</v>
      </c>
      <c r="AG313">
        <v>-2</v>
      </c>
      <c r="AH313" t="s">
        <v>48</v>
      </c>
      <c r="AI313">
        <f>--AND(OR(Dashboard!$B$4="All",Data!$E313=Dashboard!$B$4),OR(Dashboard!$D$4="All",Data!$D313=Dashboard!$D$4),OR(Dashboard!$F$4="All",Data!$F313=Dashboard!$F$4),OR(Dashboard!$J$4="All",Data!$G313=Dashboard!$J$4),OR(Dashboard!$H$4="All",Data!$N313=Dashboard!$H$4),OR(Dashboard!$L$4="All",Data!$W313=Dashboard!$L$4))</f>
        <v>1</v>
      </c>
    </row>
    <row r="314" spans="1:35" x14ac:dyDescent="0.25">
      <c r="A314" t="s">
        <v>428</v>
      </c>
      <c r="B314" s="1">
        <v>46073</v>
      </c>
      <c r="C314" s="2">
        <v>-7.9166666666666718E-2</v>
      </c>
      <c r="D314" t="s">
        <v>70</v>
      </c>
      <c r="E314" t="s">
        <v>129</v>
      </c>
      <c r="F314" t="s">
        <v>72</v>
      </c>
      <c r="G314" t="s">
        <v>53</v>
      </c>
      <c r="H314">
        <v>13.7</v>
      </c>
      <c r="I314">
        <v>40</v>
      </c>
      <c r="J314">
        <v>23</v>
      </c>
      <c r="K314">
        <v>910</v>
      </c>
      <c r="L314">
        <v>38</v>
      </c>
      <c r="M314">
        <v>43</v>
      </c>
      <c r="N314" t="s">
        <v>101</v>
      </c>
      <c r="O314">
        <v>2</v>
      </c>
      <c r="P314" t="s">
        <v>41</v>
      </c>
      <c r="Q314" t="s">
        <v>73</v>
      </c>
      <c r="R314">
        <v>48</v>
      </c>
      <c r="S314" t="s">
        <v>43</v>
      </c>
      <c r="T314" t="s">
        <v>75</v>
      </c>
      <c r="U314">
        <v>2026</v>
      </c>
      <c r="V314">
        <v>2</v>
      </c>
      <c r="W314" t="s">
        <v>45</v>
      </c>
      <c r="X314">
        <v>1</v>
      </c>
      <c r="Y314">
        <v>20</v>
      </c>
      <c r="Z314">
        <v>4</v>
      </c>
      <c r="AA314">
        <v>22</v>
      </c>
      <c r="AB314" t="s">
        <v>82</v>
      </c>
      <c r="AC314">
        <v>905</v>
      </c>
      <c r="AD314">
        <v>0.34250000000000003</v>
      </c>
      <c r="AE314" t="s">
        <v>58</v>
      </c>
      <c r="AF314" t="s">
        <v>59</v>
      </c>
      <c r="AG314">
        <v>17</v>
      </c>
      <c r="AH314" t="s">
        <v>68</v>
      </c>
      <c r="AI314">
        <f>--AND(OR(Dashboard!$B$4="All",Data!$E314=Dashboard!$B$4),OR(Dashboard!$D$4="All",Data!$D314=Dashboard!$D$4),OR(Dashboard!$F$4="All",Data!$F314=Dashboard!$F$4),OR(Dashboard!$J$4="All",Data!$G314=Dashboard!$J$4),OR(Dashboard!$H$4="All",Data!$N314=Dashboard!$H$4),OR(Dashboard!$L$4="All",Data!$W314=Dashboard!$L$4))</f>
        <v>1</v>
      </c>
    </row>
    <row r="315" spans="1:35" x14ac:dyDescent="0.25">
      <c r="A315" t="s">
        <v>429</v>
      </c>
      <c r="B315" s="1">
        <v>46101</v>
      </c>
      <c r="C315" s="2">
        <v>-0.61805555555555558</v>
      </c>
      <c r="D315" t="s">
        <v>50</v>
      </c>
      <c r="E315" t="s">
        <v>37</v>
      </c>
      <c r="F315" t="s">
        <v>38</v>
      </c>
      <c r="G315" t="s">
        <v>39</v>
      </c>
      <c r="H315">
        <v>1.7</v>
      </c>
      <c r="I315">
        <v>36</v>
      </c>
      <c r="J315">
        <v>40</v>
      </c>
      <c r="K315">
        <v>1032</v>
      </c>
      <c r="L315">
        <v>30</v>
      </c>
      <c r="M315">
        <v>35</v>
      </c>
      <c r="N315" t="s">
        <v>54</v>
      </c>
      <c r="O315">
        <v>5</v>
      </c>
      <c r="P315" t="s">
        <v>41</v>
      </c>
      <c r="Q315" t="s">
        <v>42</v>
      </c>
      <c r="R315">
        <v>40</v>
      </c>
      <c r="S315" t="s">
        <v>43</v>
      </c>
      <c r="T315" t="s">
        <v>44</v>
      </c>
      <c r="U315">
        <v>2026</v>
      </c>
      <c r="V315">
        <v>3</v>
      </c>
      <c r="W315" t="s">
        <v>66</v>
      </c>
      <c r="X315">
        <v>1</v>
      </c>
      <c r="Y315">
        <v>20</v>
      </c>
      <c r="Z315">
        <v>4</v>
      </c>
      <c r="AA315">
        <v>9</v>
      </c>
      <c r="AB315" t="s">
        <v>44</v>
      </c>
      <c r="AC315">
        <v>1027</v>
      </c>
      <c r="AD315">
        <v>4.7222222222222221E-2</v>
      </c>
      <c r="AE315" t="s">
        <v>77</v>
      </c>
      <c r="AF315" t="s">
        <v>47</v>
      </c>
      <c r="AG315">
        <v>-4</v>
      </c>
      <c r="AH315" t="s">
        <v>48</v>
      </c>
      <c r="AI315">
        <f>--AND(OR(Dashboard!$B$4="All",Data!$E315=Dashboard!$B$4),OR(Dashboard!$D$4="All",Data!$D315=Dashboard!$D$4),OR(Dashboard!$F$4="All",Data!$F315=Dashboard!$F$4),OR(Dashboard!$J$4="All",Data!$G315=Dashboard!$J$4),OR(Dashboard!$H$4="All",Data!$N315=Dashboard!$H$4),OR(Dashboard!$L$4="All",Data!$W315=Dashboard!$L$4))</f>
        <v>1</v>
      </c>
    </row>
    <row r="316" spans="1:35" x14ac:dyDescent="0.25">
      <c r="A316" t="s">
        <v>430</v>
      </c>
      <c r="B316" s="1">
        <v>46084</v>
      </c>
      <c r="C316" s="2">
        <v>-0.2083333333333334</v>
      </c>
      <c r="D316" t="s">
        <v>79</v>
      </c>
      <c r="E316" t="s">
        <v>37</v>
      </c>
      <c r="F316" t="s">
        <v>143</v>
      </c>
      <c r="G316" t="s">
        <v>53</v>
      </c>
      <c r="H316">
        <v>9</v>
      </c>
      <c r="I316">
        <v>50</v>
      </c>
      <c r="J316">
        <v>32</v>
      </c>
      <c r="K316">
        <v>726</v>
      </c>
      <c r="L316">
        <v>30</v>
      </c>
      <c r="M316">
        <v>71</v>
      </c>
      <c r="N316" t="s">
        <v>101</v>
      </c>
      <c r="O316">
        <v>2</v>
      </c>
      <c r="P316" t="s">
        <v>135</v>
      </c>
      <c r="Q316" t="s">
        <v>42</v>
      </c>
      <c r="R316">
        <v>45</v>
      </c>
      <c r="S316" t="s">
        <v>127</v>
      </c>
      <c r="T316" t="s">
        <v>56</v>
      </c>
      <c r="U316">
        <v>2026</v>
      </c>
      <c r="V316">
        <v>3</v>
      </c>
      <c r="W316" t="s">
        <v>66</v>
      </c>
      <c r="X316">
        <v>1</v>
      </c>
      <c r="Y316">
        <v>3</v>
      </c>
      <c r="Z316">
        <v>2</v>
      </c>
      <c r="AA316">
        <v>19</v>
      </c>
      <c r="AB316" t="s">
        <v>57</v>
      </c>
      <c r="AC316">
        <v>685</v>
      </c>
      <c r="AD316">
        <v>0.18</v>
      </c>
      <c r="AE316" t="s">
        <v>58</v>
      </c>
      <c r="AF316" t="s">
        <v>47</v>
      </c>
      <c r="AG316">
        <v>18</v>
      </c>
      <c r="AH316" t="s">
        <v>68</v>
      </c>
      <c r="AI316">
        <f>--AND(OR(Dashboard!$B$4="All",Data!$E316=Dashboard!$B$4),OR(Dashboard!$D$4="All",Data!$D316=Dashboard!$D$4),OR(Dashboard!$F$4="All",Data!$F316=Dashboard!$F$4),OR(Dashboard!$J$4="All",Data!$G316=Dashboard!$J$4),OR(Dashboard!$H$4="All",Data!$N316=Dashboard!$H$4),OR(Dashboard!$L$4="All",Data!$W316=Dashboard!$L$4))</f>
        <v>1</v>
      </c>
    </row>
    <row r="317" spans="1:35" x14ac:dyDescent="0.25">
      <c r="A317" t="s">
        <v>431</v>
      </c>
      <c r="B317" s="1">
        <v>46117</v>
      </c>
      <c r="C317" s="2">
        <v>-0.53333333333333333</v>
      </c>
      <c r="D317" t="s">
        <v>61</v>
      </c>
      <c r="E317" t="s">
        <v>71</v>
      </c>
      <c r="F317" t="s">
        <v>104</v>
      </c>
      <c r="G317" t="s">
        <v>119</v>
      </c>
      <c r="H317">
        <v>10.5</v>
      </c>
      <c r="I317">
        <v>35</v>
      </c>
      <c r="J317">
        <v>26</v>
      </c>
      <c r="K317">
        <v>463</v>
      </c>
      <c r="L317">
        <v>25</v>
      </c>
      <c r="M317">
        <v>179</v>
      </c>
      <c r="N317" t="s">
        <v>86</v>
      </c>
      <c r="O317">
        <v>5</v>
      </c>
      <c r="P317" t="s">
        <v>41</v>
      </c>
      <c r="Q317" t="s">
        <v>42</v>
      </c>
      <c r="R317">
        <v>33</v>
      </c>
      <c r="S317" t="s">
        <v>145</v>
      </c>
      <c r="T317" t="s">
        <v>75</v>
      </c>
      <c r="U317">
        <v>2026</v>
      </c>
      <c r="V317">
        <v>4</v>
      </c>
      <c r="W317" t="s">
        <v>113</v>
      </c>
      <c r="X317">
        <v>2</v>
      </c>
      <c r="Y317">
        <v>5</v>
      </c>
      <c r="Z317">
        <v>1</v>
      </c>
      <c r="AA317">
        <v>11</v>
      </c>
      <c r="AB317" t="s">
        <v>76</v>
      </c>
      <c r="AC317">
        <v>309</v>
      </c>
      <c r="AD317">
        <v>0.3</v>
      </c>
      <c r="AE317" t="s">
        <v>77</v>
      </c>
      <c r="AF317" t="s">
        <v>67</v>
      </c>
      <c r="AG317">
        <v>9</v>
      </c>
      <c r="AH317" t="s">
        <v>68</v>
      </c>
      <c r="AI317">
        <f>--AND(OR(Dashboard!$B$4="All",Data!$E317=Dashboard!$B$4),OR(Dashboard!$D$4="All",Data!$D317=Dashboard!$D$4),OR(Dashboard!$F$4="All",Data!$F317=Dashboard!$F$4),OR(Dashboard!$J$4="All",Data!$G317=Dashboard!$J$4),OR(Dashboard!$H$4="All",Data!$N317=Dashboard!$H$4),OR(Dashboard!$L$4="All",Data!$W317=Dashboard!$L$4))</f>
        <v>1</v>
      </c>
    </row>
    <row r="318" spans="1:35" x14ac:dyDescent="0.25">
      <c r="A318" t="s">
        <v>432</v>
      </c>
      <c r="B318" s="1">
        <v>46180</v>
      </c>
      <c r="C318" s="2">
        <v>-7.6388888888888618E-3</v>
      </c>
      <c r="D318" t="s">
        <v>50</v>
      </c>
      <c r="E318" t="s">
        <v>37</v>
      </c>
      <c r="F318" t="s">
        <v>63</v>
      </c>
      <c r="G318" t="s">
        <v>119</v>
      </c>
      <c r="H318">
        <v>14.9</v>
      </c>
      <c r="I318">
        <v>39</v>
      </c>
      <c r="J318">
        <v>40</v>
      </c>
      <c r="K318">
        <v>503</v>
      </c>
      <c r="L318">
        <v>53</v>
      </c>
      <c r="M318">
        <v>102</v>
      </c>
      <c r="N318" t="s">
        <v>54</v>
      </c>
      <c r="O318">
        <v>4</v>
      </c>
      <c r="P318" t="s">
        <v>41</v>
      </c>
      <c r="Q318" t="s">
        <v>42</v>
      </c>
      <c r="R318">
        <v>36</v>
      </c>
      <c r="S318" t="s">
        <v>145</v>
      </c>
      <c r="T318" t="s">
        <v>75</v>
      </c>
      <c r="U318">
        <v>2026</v>
      </c>
      <c r="V318">
        <v>6</v>
      </c>
      <c r="W318" t="s">
        <v>120</v>
      </c>
      <c r="X318">
        <v>2</v>
      </c>
      <c r="Y318">
        <v>7</v>
      </c>
      <c r="Z318">
        <v>1</v>
      </c>
      <c r="AA318">
        <v>23</v>
      </c>
      <c r="AB318" t="s">
        <v>93</v>
      </c>
      <c r="AC318">
        <v>454</v>
      </c>
      <c r="AD318">
        <v>0.38205128205128208</v>
      </c>
      <c r="AE318" t="s">
        <v>46</v>
      </c>
      <c r="AF318" t="s">
        <v>47</v>
      </c>
      <c r="AG318">
        <v>-1</v>
      </c>
      <c r="AH318" t="s">
        <v>48</v>
      </c>
      <c r="AI318">
        <f>--AND(OR(Dashboard!$B$4="All",Data!$E318=Dashboard!$B$4),OR(Dashboard!$D$4="All",Data!$D318=Dashboard!$D$4),OR(Dashboard!$F$4="All",Data!$F318=Dashboard!$F$4),OR(Dashboard!$J$4="All",Data!$G318=Dashboard!$J$4),OR(Dashboard!$H$4="All",Data!$N318=Dashboard!$H$4),OR(Dashboard!$L$4="All",Data!$W318=Dashboard!$L$4))</f>
        <v>1</v>
      </c>
    </row>
    <row r="319" spans="1:35" x14ac:dyDescent="0.25">
      <c r="A319" t="s">
        <v>433</v>
      </c>
      <c r="B319" s="1">
        <v>46048</v>
      </c>
      <c r="C319" s="2">
        <v>-0.21388888888888891</v>
      </c>
      <c r="D319" t="s">
        <v>134</v>
      </c>
      <c r="E319" t="s">
        <v>95</v>
      </c>
      <c r="F319" t="s">
        <v>104</v>
      </c>
      <c r="G319" t="s">
        <v>53</v>
      </c>
      <c r="H319">
        <v>6.8</v>
      </c>
      <c r="I319">
        <v>46</v>
      </c>
      <c r="J319">
        <v>31</v>
      </c>
      <c r="K319">
        <v>519</v>
      </c>
      <c r="L319">
        <v>56</v>
      </c>
      <c r="M319">
        <v>117</v>
      </c>
      <c r="N319" t="s">
        <v>54</v>
      </c>
      <c r="O319">
        <v>1</v>
      </c>
      <c r="P319" t="s">
        <v>41</v>
      </c>
      <c r="Q319" t="s">
        <v>42</v>
      </c>
      <c r="R319">
        <v>55</v>
      </c>
      <c r="S319" t="s">
        <v>74</v>
      </c>
      <c r="T319" t="s">
        <v>56</v>
      </c>
      <c r="U319">
        <v>2026</v>
      </c>
      <c r="V319">
        <v>1</v>
      </c>
      <c r="W319" t="s">
        <v>102</v>
      </c>
      <c r="X319">
        <v>1</v>
      </c>
      <c r="Y319">
        <v>26</v>
      </c>
      <c r="Z319">
        <v>5</v>
      </c>
      <c r="AA319">
        <v>18</v>
      </c>
      <c r="AB319" t="s">
        <v>57</v>
      </c>
      <c r="AC319">
        <v>458</v>
      </c>
      <c r="AD319">
        <v>0.14782608695652169</v>
      </c>
      <c r="AE319" t="s">
        <v>58</v>
      </c>
      <c r="AF319" t="s">
        <v>59</v>
      </c>
      <c r="AG319">
        <v>15</v>
      </c>
      <c r="AH319" t="s">
        <v>68</v>
      </c>
      <c r="AI319">
        <f>--AND(OR(Dashboard!$B$4="All",Data!$E319=Dashboard!$B$4),OR(Dashboard!$D$4="All",Data!$D319=Dashboard!$D$4),OR(Dashboard!$F$4="All",Data!$F319=Dashboard!$F$4),OR(Dashboard!$J$4="All",Data!$G319=Dashboard!$J$4),OR(Dashboard!$H$4="All",Data!$N319=Dashboard!$H$4),OR(Dashboard!$L$4="All",Data!$W319=Dashboard!$L$4))</f>
        <v>1</v>
      </c>
    </row>
    <row r="320" spans="1:35" x14ac:dyDescent="0.25">
      <c r="A320" t="s">
        <v>434</v>
      </c>
      <c r="B320" s="1">
        <v>46154</v>
      </c>
      <c r="C320" s="2">
        <v>-0.55902777777777779</v>
      </c>
      <c r="D320" t="s">
        <v>50</v>
      </c>
      <c r="E320" t="s">
        <v>51</v>
      </c>
      <c r="F320" t="s">
        <v>104</v>
      </c>
      <c r="G320" t="s">
        <v>119</v>
      </c>
      <c r="H320">
        <v>7.5</v>
      </c>
      <c r="I320">
        <v>36</v>
      </c>
      <c r="J320">
        <v>38</v>
      </c>
      <c r="K320">
        <v>731</v>
      </c>
      <c r="L320">
        <v>58</v>
      </c>
      <c r="M320">
        <v>182</v>
      </c>
      <c r="N320" t="s">
        <v>54</v>
      </c>
      <c r="O320">
        <v>5</v>
      </c>
      <c r="P320" t="s">
        <v>135</v>
      </c>
      <c r="Q320" t="s">
        <v>42</v>
      </c>
      <c r="R320">
        <v>31</v>
      </c>
      <c r="S320" t="s">
        <v>127</v>
      </c>
      <c r="T320" t="s">
        <v>44</v>
      </c>
      <c r="U320">
        <v>2026</v>
      </c>
      <c r="V320">
        <v>5</v>
      </c>
      <c r="W320" t="s">
        <v>88</v>
      </c>
      <c r="X320">
        <v>2</v>
      </c>
      <c r="Y320">
        <v>12</v>
      </c>
      <c r="Z320">
        <v>3</v>
      </c>
      <c r="AA320">
        <v>10</v>
      </c>
      <c r="AB320" t="s">
        <v>76</v>
      </c>
      <c r="AC320">
        <v>607</v>
      </c>
      <c r="AD320">
        <v>0.20833333333333329</v>
      </c>
      <c r="AE320" t="s">
        <v>77</v>
      </c>
      <c r="AF320" t="s">
        <v>67</v>
      </c>
      <c r="AG320">
        <v>-2</v>
      </c>
      <c r="AH320" t="s">
        <v>48</v>
      </c>
      <c r="AI320">
        <f>--AND(OR(Dashboard!$B$4="All",Data!$E320=Dashboard!$B$4),OR(Dashboard!$D$4="All",Data!$D320=Dashboard!$D$4),OR(Dashboard!$F$4="All",Data!$F320=Dashboard!$F$4),OR(Dashboard!$J$4="All",Data!$G320=Dashboard!$J$4),OR(Dashboard!$H$4="All",Data!$N320=Dashboard!$H$4),OR(Dashboard!$L$4="All",Data!$W320=Dashboard!$L$4))</f>
        <v>1</v>
      </c>
    </row>
    <row r="321" spans="1:35" x14ac:dyDescent="0.25">
      <c r="A321" t="s">
        <v>435</v>
      </c>
      <c r="B321" s="1">
        <v>46042</v>
      </c>
      <c r="C321" s="2">
        <v>-0.55069444444444438</v>
      </c>
      <c r="D321" t="s">
        <v>70</v>
      </c>
      <c r="E321" t="s">
        <v>100</v>
      </c>
      <c r="F321" t="s">
        <v>143</v>
      </c>
      <c r="G321" t="s">
        <v>64</v>
      </c>
      <c r="H321">
        <v>14.1</v>
      </c>
      <c r="I321">
        <v>30</v>
      </c>
      <c r="J321">
        <v>28</v>
      </c>
      <c r="K321">
        <v>189</v>
      </c>
      <c r="L321">
        <v>51</v>
      </c>
      <c r="M321">
        <v>196</v>
      </c>
      <c r="N321" t="s">
        <v>40</v>
      </c>
      <c r="O321">
        <v>5</v>
      </c>
      <c r="P321" t="s">
        <v>41</v>
      </c>
      <c r="Q321" t="s">
        <v>42</v>
      </c>
      <c r="R321">
        <v>38</v>
      </c>
      <c r="S321" t="s">
        <v>127</v>
      </c>
      <c r="T321" t="s">
        <v>44</v>
      </c>
      <c r="U321">
        <v>2026</v>
      </c>
      <c r="V321">
        <v>1</v>
      </c>
      <c r="W321" t="s">
        <v>102</v>
      </c>
      <c r="X321">
        <v>1</v>
      </c>
      <c r="Y321">
        <v>20</v>
      </c>
      <c r="Z321">
        <v>4</v>
      </c>
      <c r="AA321">
        <v>10</v>
      </c>
      <c r="AB321" t="s">
        <v>76</v>
      </c>
      <c r="AC321">
        <v>44</v>
      </c>
      <c r="AD321">
        <v>0.47</v>
      </c>
      <c r="AE321" t="s">
        <v>77</v>
      </c>
      <c r="AF321" t="s">
        <v>47</v>
      </c>
      <c r="AG321">
        <v>2</v>
      </c>
      <c r="AH321" t="s">
        <v>68</v>
      </c>
      <c r="AI321">
        <f>--AND(OR(Dashboard!$B$4="All",Data!$E321=Dashboard!$B$4),OR(Dashboard!$D$4="All",Data!$D321=Dashboard!$D$4),OR(Dashboard!$F$4="All",Data!$F321=Dashboard!$F$4),OR(Dashboard!$J$4="All",Data!$G321=Dashboard!$J$4),OR(Dashboard!$H$4="All",Data!$N321=Dashboard!$H$4),OR(Dashboard!$L$4="All",Data!$W321=Dashboard!$L$4))</f>
        <v>1</v>
      </c>
    </row>
    <row r="322" spans="1:35" x14ac:dyDescent="0.25">
      <c r="A322" t="s">
        <v>436</v>
      </c>
      <c r="B322" s="1">
        <v>46153</v>
      </c>
      <c r="C322" s="2">
        <v>-0.24444444444444449</v>
      </c>
      <c r="D322" t="s">
        <v>36</v>
      </c>
      <c r="E322" t="s">
        <v>129</v>
      </c>
      <c r="F322" t="s">
        <v>143</v>
      </c>
      <c r="G322" t="s">
        <v>119</v>
      </c>
      <c r="H322">
        <v>8.5</v>
      </c>
      <c r="I322">
        <v>46</v>
      </c>
      <c r="J322">
        <v>26</v>
      </c>
      <c r="K322">
        <v>720</v>
      </c>
      <c r="L322">
        <v>45</v>
      </c>
      <c r="M322">
        <v>166</v>
      </c>
      <c r="N322" t="s">
        <v>54</v>
      </c>
      <c r="O322">
        <v>3</v>
      </c>
      <c r="P322" t="s">
        <v>41</v>
      </c>
      <c r="Q322" t="s">
        <v>73</v>
      </c>
      <c r="R322">
        <v>51</v>
      </c>
      <c r="S322" t="s">
        <v>74</v>
      </c>
      <c r="T322" t="s">
        <v>56</v>
      </c>
      <c r="U322">
        <v>2026</v>
      </c>
      <c r="V322">
        <v>5</v>
      </c>
      <c r="W322" t="s">
        <v>88</v>
      </c>
      <c r="X322">
        <v>2</v>
      </c>
      <c r="Y322">
        <v>11</v>
      </c>
      <c r="Z322">
        <v>3</v>
      </c>
      <c r="AA322">
        <v>18</v>
      </c>
      <c r="AB322" t="s">
        <v>57</v>
      </c>
      <c r="AC322">
        <v>599</v>
      </c>
      <c r="AD322">
        <v>0.18478260869565219</v>
      </c>
      <c r="AE322" t="s">
        <v>109</v>
      </c>
      <c r="AF322" t="s">
        <v>59</v>
      </c>
      <c r="AG322">
        <v>20</v>
      </c>
      <c r="AH322" t="s">
        <v>68</v>
      </c>
      <c r="AI322">
        <f>--AND(OR(Dashboard!$B$4="All",Data!$E322=Dashboard!$B$4),OR(Dashboard!$D$4="All",Data!$D322=Dashboard!$D$4),OR(Dashboard!$F$4="All",Data!$F322=Dashboard!$F$4),OR(Dashboard!$J$4="All",Data!$G322=Dashboard!$J$4),OR(Dashboard!$H$4="All",Data!$N322=Dashboard!$H$4),OR(Dashboard!$L$4="All",Data!$W322=Dashboard!$L$4))</f>
        <v>1</v>
      </c>
    </row>
    <row r="323" spans="1:35" x14ac:dyDescent="0.25">
      <c r="A323" t="s">
        <v>437</v>
      </c>
      <c r="B323" s="1">
        <v>46091</v>
      </c>
      <c r="C323" s="2">
        <v>-0.38194444444444442</v>
      </c>
      <c r="D323" t="s">
        <v>193</v>
      </c>
      <c r="E323" t="s">
        <v>71</v>
      </c>
      <c r="F323" t="s">
        <v>96</v>
      </c>
      <c r="G323" t="s">
        <v>119</v>
      </c>
      <c r="H323">
        <v>9.4</v>
      </c>
      <c r="I323">
        <v>42</v>
      </c>
      <c r="J323">
        <v>43</v>
      </c>
      <c r="K323">
        <v>1070</v>
      </c>
      <c r="L323">
        <v>57</v>
      </c>
      <c r="M323">
        <v>1</v>
      </c>
      <c r="N323" t="s">
        <v>40</v>
      </c>
      <c r="O323">
        <v>4</v>
      </c>
      <c r="P323" t="s">
        <v>41</v>
      </c>
      <c r="Q323" t="s">
        <v>42</v>
      </c>
      <c r="R323">
        <v>43</v>
      </c>
      <c r="S323" t="s">
        <v>127</v>
      </c>
      <c r="T323" t="s">
        <v>97</v>
      </c>
      <c r="U323">
        <v>2026</v>
      </c>
      <c r="V323">
        <v>3</v>
      </c>
      <c r="W323" t="s">
        <v>66</v>
      </c>
      <c r="X323">
        <v>1</v>
      </c>
      <c r="Y323">
        <v>10</v>
      </c>
      <c r="Z323">
        <v>3</v>
      </c>
      <c r="AA323">
        <v>14</v>
      </c>
      <c r="AB323" t="s">
        <v>76</v>
      </c>
      <c r="AC323">
        <v>1126</v>
      </c>
      <c r="AD323">
        <v>0.22380952380952379</v>
      </c>
      <c r="AE323" t="s">
        <v>46</v>
      </c>
      <c r="AF323" t="s">
        <v>47</v>
      </c>
      <c r="AG323">
        <v>-1</v>
      </c>
      <c r="AH323" t="s">
        <v>48</v>
      </c>
      <c r="AI323">
        <f>--AND(OR(Dashboard!$B$4="All",Data!$E323=Dashboard!$B$4),OR(Dashboard!$D$4="All",Data!$D323=Dashboard!$D$4),OR(Dashboard!$F$4="All",Data!$F323=Dashboard!$F$4),OR(Dashboard!$J$4="All",Data!$G323=Dashboard!$J$4),OR(Dashboard!$H$4="All",Data!$N323=Dashboard!$H$4),OR(Dashboard!$L$4="All",Data!$W323=Dashboard!$L$4))</f>
        <v>1</v>
      </c>
    </row>
    <row r="324" spans="1:35" x14ac:dyDescent="0.25">
      <c r="A324" t="s">
        <v>438</v>
      </c>
      <c r="B324" s="1">
        <v>46179</v>
      </c>
      <c r="C324" s="2">
        <v>-0.30555555555555558</v>
      </c>
      <c r="D324" t="s">
        <v>118</v>
      </c>
      <c r="E324" t="s">
        <v>131</v>
      </c>
      <c r="F324" t="s">
        <v>91</v>
      </c>
      <c r="G324" t="s">
        <v>53</v>
      </c>
      <c r="H324">
        <v>8</v>
      </c>
      <c r="I324">
        <v>46</v>
      </c>
      <c r="J324">
        <v>33</v>
      </c>
      <c r="K324">
        <v>310</v>
      </c>
      <c r="L324">
        <v>45</v>
      </c>
      <c r="M324">
        <v>5</v>
      </c>
      <c r="N324" t="s">
        <v>101</v>
      </c>
      <c r="O324">
        <v>2</v>
      </c>
      <c r="P324" t="s">
        <v>41</v>
      </c>
      <c r="Q324" t="s">
        <v>73</v>
      </c>
      <c r="R324">
        <v>41</v>
      </c>
      <c r="S324" t="s">
        <v>81</v>
      </c>
      <c r="T324" t="s">
        <v>75</v>
      </c>
      <c r="U324">
        <v>2026</v>
      </c>
      <c r="V324">
        <v>6</v>
      </c>
      <c r="W324" t="s">
        <v>120</v>
      </c>
      <c r="X324">
        <v>2</v>
      </c>
      <c r="Y324">
        <v>6</v>
      </c>
      <c r="Z324">
        <v>1</v>
      </c>
      <c r="AA324">
        <v>16</v>
      </c>
      <c r="AB324" t="s">
        <v>57</v>
      </c>
      <c r="AC324">
        <v>350</v>
      </c>
      <c r="AD324">
        <v>0.17391304347826089</v>
      </c>
      <c r="AE324" t="s">
        <v>58</v>
      </c>
      <c r="AF324" t="s">
        <v>47</v>
      </c>
      <c r="AG324">
        <v>13</v>
      </c>
      <c r="AH324" t="s">
        <v>68</v>
      </c>
      <c r="AI324">
        <f>--AND(OR(Dashboard!$B$4="All",Data!$E324=Dashboard!$B$4),OR(Dashboard!$D$4="All",Data!$D324=Dashboard!$D$4),OR(Dashboard!$F$4="All",Data!$F324=Dashboard!$F$4),OR(Dashboard!$J$4="All",Data!$G324=Dashboard!$J$4),OR(Dashboard!$H$4="All",Data!$N324=Dashboard!$H$4),OR(Dashboard!$L$4="All",Data!$W324=Dashboard!$L$4))</f>
        <v>1</v>
      </c>
    </row>
    <row r="325" spans="1:35" x14ac:dyDescent="0.25">
      <c r="A325" t="s">
        <v>439</v>
      </c>
      <c r="B325" s="1">
        <v>46066</v>
      </c>
      <c r="C325" s="2">
        <v>-4.6527777777777717E-2</v>
      </c>
      <c r="D325" t="s">
        <v>50</v>
      </c>
      <c r="E325" t="s">
        <v>129</v>
      </c>
      <c r="F325" t="s">
        <v>72</v>
      </c>
      <c r="G325" t="s">
        <v>64</v>
      </c>
      <c r="H325">
        <v>2.2999999999999998</v>
      </c>
      <c r="I325">
        <v>58</v>
      </c>
      <c r="J325">
        <v>43</v>
      </c>
      <c r="K325">
        <v>964</v>
      </c>
      <c r="L325">
        <v>27</v>
      </c>
      <c r="M325">
        <v>152</v>
      </c>
      <c r="N325" t="s">
        <v>65</v>
      </c>
      <c r="O325">
        <v>2</v>
      </c>
      <c r="P325" t="s">
        <v>41</v>
      </c>
      <c r="Q325" t="s">
        <v>42</v>
      </c>
      <c r="R325">
        <v>55</v>
      </c>
      <c r="S325" t="s">
        <v>43</v>
      </c>
      <c r="T325" t="s">
        <v>75</v>
      </c>
      <c r="U325">
        <v>2026</v>
      </c>
      <c r="V325">
        <v>2</v>
      </c>
      <c r="W325" t="s">
        <v>45</v>
      </c>
      <c r="X325">
        <v>1</v>
      </c>
      <c r="Y325">
        <v>13</v>
      </c>
      <c r="Z325">
        <v>3</v>
      </c>
      <c r="AA325">
        <v>22</v>
      </c>
      <c r="AB325" t="s">
        <v>82</v>
      </c>
      <c r="AC325">
        <v>839</v>
      </c>
      <c r="AD325">
        <v>3.9655172413793099E-2</v>
      </c>
      <c r="AE325" t="s">
        <v>58</v>
      </c>
      <c r="AF325" t="s">
        <v>59</v>
      </c>
      <c r="AG325">
        <v>15</v>
      </c>
      <c r="AH325" t="s">
        <v>68</v>
      </c>
      <c r="AI325">
        <f>--AND(OR(Dashboard!$B$4="All",Data!$E325=Dashboard!$B$4),OR(Dashboard!$D$4="All",Data!$D325=Dashboard!$D$4),OR(Dashboard!$F$4="All",Data!$F325=Dashboard!$F$4),OR(Dashboard!$J$4="All",Data!$G325=Dashboard!$J$4),OR(Dashboard!$H$4="All",Data!$N325=Dashboard!$H$4),OR(Dashboard!$L$4="All",Data!$W325=Dashboard!$L$4))</f>
        <v>1</v>
      </c>
    </row>
    <row r="326" spans="1:35" x14ac:dyDescent="0.25">
      <c r="A326" t="s">
        <v>440</v>
      </c>
      <c r="B326" s="1">
        <v>46079</v>
      </c>
      <c r="C326" s="2">
        <v>-0.51180555555555562</v>
      </c>
      <c r="D326" t="s">
        <v>99</v>
      </c>
      <c r="E326" t="s">
        <v>51</v>
      </c>
      <c r="F326" t="s">
        <v>96</v>
      </c>
      <c r="G326" t="s">
        <v>119</v>
      </c>
      <c r="H326">
        <v>10.5</v>
      </c>
      <c r="I326">
        <v>39</v>
      </c>
      <c r="J326">
        <v>38</v>
      </c>
      <c r="K326">
        <v>1039</v>
      </c>
      <c r="L326">
        <v>28</v>
      </c>
      <c r="M326">
        <v>200</v>
      </c>
      <c r="N326" t="s">
        <v>65</v>
      </c>
      <c r="O326">
        <v>5</v>
      </c>
      <c r="P326" t="s">
        <v>41</v>
      </c>
      <c r="Q326" t="s">
        <v>42</v>
      </c>
      <c r="R326">
        <v>48</v>
      </c>
      <c r="S326" t="s">
        <v>87</v>
      </c>
      <c r="T326" t="s">
        <v>75</v>
      </c>
      <c r="U326">
        <v>2026</v>
      </c>
      <c r="V326">
        <v>2</v>
      </c>
      <c r="W326" t="s">
        <v>45</v>
      </c>
      <c r="X326">
        <v>1</v>
      </c>
      <c r="Y326">
        <v>26</v>
      </c>
      <c r="Z326">
        <v>5</v>
      </c>
      <c r="AA326">
        <v>11</v>
      </c>
      <c r="AB326" t="s">
        <v>76</v>
      </c>
      <c r="AC326">
        <v>867</v>
      </c>
      <c r="AD326">
        <v>0.26923076923076922</v>
      </c>
      <c r="AE326" t="s">
        <v>77</v>
      </c>
      <c r="AF326" t="s">
        <v>59</v>
      </c>
      <c r="AG326">
        <v>1</v>
      </c>
      <c r="AH326" t="s">
        <v>68</v>
      </c>
      <c r="AI326">
        <f>--AND(OR(Dashboard!$B$4="All",Data!$E326=Dashboard!$B$4),OR(Dashboard!$D$4="All",Data!$D326=Dashboard!$D$4),OR(Dashboard!$F$4="All",Data!$F326=Dashboard!$F$4),OR(Dashboard!$J$4="All",Data!$G326=Dashboard!$J$4),OR(Dashboard!$H$4="All",Data!$N326=Dashboard!$H$4),OR(Dashboard!$L$4="All",Data!$W326=Dashboard!$L$4))</f>
        <v>1</v>
      </c>
    </row>
    <row r="327" spans="1:35" x14ac:dyDescent="0.25">
      <c r="A327" t="s">
        <v>441</v>
      </c>
      <c r="B327" s="1">
        <v>46122</v>
      </c>
      <c r="C327" s="2">
        <v>-0.2027777777777777</v>
      </c>
      <c r="D327" t="s">
        <v>50</v>
      </c>
      <c r="E327" t="s">
        <v>100</v>
      </c>
      <c r="F327" t="s">
        <v>104</v>
      </c>
      <c r="G327" t="s">
        <v>39</v>
      </c>
      <c r="H327">
        <v>2.2999999999999998</v>
      </c>
      <c r="I327">
        <v>38</v>
      </c>
      <c r="J327">
        <v>23</v>
      </c>
      <c r="K327">
        <v>639</v>
      </c>
      <c r="L327">
        <v>51</v>
      </c>
      <c r="M327">
        <v>17</v>
      </c>
      <c r="N327" t="s">
        <v>54</v>
      </c>
      <c r="O327">
        <v>2</v>
      </c>
      <c r="P327" t="s">
        <v>41</v>
      </c>
      <c r="Q327" t="s">
        <v>73</v>
      </c>
      <c r="R327">
        <v>52</v>
      </c>
      <c r="S327" t="s">
        <v>43</v>
      </c>
      <c r="T327" t="s">
        <v>56</v>
      </c>
      <c r="U327">
        <v>2026</v>
      </c>
      <c r="V327">
        <v>4</v>
      </c>
      <c r="W327" t="s">
        <v>113</v>
      </c>
      <c r="X327">
        <v>2</v>
      </c>
      <c r="Y327">
        <v>10</v>
      </c>
      <c r="Z327">
        <v>2</v>
      </c>
      <c r="AA327">
        <v>19</v>
      </c>
      <c r="AB327" t="s">
        <v>82</v>
      </c>
      <c r="AC327">
        <v>673</v>
      </c>
      <c r="AD327">
        <v>6.0526315789473678E-2</v>
      </c>
      <c r="AE327" t="s">
        <v>58</v>
      </c>
      <c r="AF327" t="s">
        <v>59</v>
      </c>
      <c r="AG327">
        <v>15</v>
      </c>
      <c r="AH327" t="s">
        <v>68</v>
      </c>
      <c r="AI327">
        <f>--AND(OR(Dashboard!$B$4="All",Data!$E327=Dashboard!$B$4),OR(Dashboard!$D$4="All",Data!$D327=Dashboard!$D$4),OR(Dashboard!$F$4="All",Data!$F327=Dashboard!$F$4),OR(Dashboard!$J$4="All",Data!$G327=Dashboard!$J$4),OR(Dashboard!$H$4="All",Data!$N327=Dashboard!$H$4),OR(Dashboard!$L$4="All",Data!$W327=Dashboard!$L$4))</f>
        <v>1</v>
      </c>
    </row>
    <row r="328" spans="1:35" x14ac:dyDescent="0.25">
      <c r="A328" t="s">
        <v>442</v>
      </c>
      <c r="B328" s="1">
        <v>46150</v>
      </c>
      <c r="C328" s="2">
        <v>-0.33888888888888891</v>
      </c>
      <c r="D328" t="s">
        <v>118</v>
      </c>
      <c r="E328" t="s">
        <v>100</v>
      </c>
      <c r="F328" t="s">
        <v>80</v>
      </c>
      <c r="G328" t="s">
        <v>53</v>
      </c>
      <c r="H328">
        <v>7.8</v>
      </c>
      <c r="I328">
        <v>62</v>
      </c>
      <c r="J328">
        <v>45</v>
      </c>
      <c r="K328">
        <v>250</v>
      </c>
      <c r="L328">
        <v>23</v>
      </c>
      <c r="M328">
        <v>16</v>
      </c>
      <c r="N328" t="s">
        <v>65</v>
      </c>
      <c r="O328">
        <v>3</v>
      </c>
      <c r="P328" t="s">
        <v>41</v>
      </c>
      <c r="Q328" t="s">
        <v>73</v>
      </c>
      <c r="R328">
        <v>46</v>
      </c>
      <c r="S328" t="s">
        <v>43</v>
      </c>
      <c r="T328" t="s">
        <v>75</v>
      </c>
      <c r="U328">
        <v>2026</v>
      </c>
      <c r="V328">
        <v>5</v>
      </c>
      <c r="W328" t="s">
        <v>88</v>
      </c>
      <c r="X328">
        <v>2</v>
      </c>
      <c r="Y328">
        <v>8</v>
      </c>
      <c r="Z328">
        <v>2</v>
      </c>
      <c r="AA328">
        <v>15</v>
      </c>
      <c r="AB328" t="s">
        <v>57</v>
      </c>
      <c r="AC328">
        <v>257</v>
      </c>
      <c r="AD328">
        <v>0.12580645161290319</v>
      </c>
      <c r="AE328" t="s">
        <v>109</v>
      </c>
      <c r="AF328" t="s">
        <v>59</v>
      </c>
      <c r="AG328">
        <v>17</v>
      </c>
      <c r="AH328" t="s">
        <v>68</v>
      </c>
      <c r="AI328">
        <f>--AND(OR(Dashboard!$B$4="All",Data!$E328=Dashboard!$B$4),OR(Dashboard!$D$4="All",Data!$D328=Dashboard!$D$4),OR(Dashboard!$F$4="All",Data!$F328=Dashboard!$F$4),OR(Dashboard!$J$4="All",Data!$G328=Dashboard!$J$4),OR(Dashboard!$H$4="All",Data!$N328=Dashboard!$H$4),OR(Dashboard!$L$4="All",Data!$W328=Dashboard!$L$4))</f>
        <v>1</v>
      </c>
    </row>
    <row r="329" spans="1:35" x14ac:dyDescent="0.25">
      <c r="A329" t="s">
        <v>443</v>
      </c>
      <c r="B329" s="1">
        <v>46067</v>
      </c>
      <c r="C329" s="2">
        <v>-0.55625000000000002</v>
      </c>
      <c r="D329" t="s">
        <v>122</v>
      </c>
      <c r="E329" t="s">
        <v>108</v>
      </c>
      <c r="F329" t="s">
        <v>52</v>
      </c>
      <c r="G329" t="s">
        <v>64</v>
      </c>
      <c r="H329">
        <v>7.9</v>
      </c>
      <c r="I329">
        <v>31</v>
      </c>
      <c r="J329">
        <v>31</v>
      </c>
      <c r="K329">
        <v>1146</v>
      </c>
      <c r="L329">
        <v>54</v>
      </c>
      <c r="M329">
        <v>199</v>
      </c>
      <c r="N329" t="s">
        <v>86</v>
      </c>
      <c r="O329">
        <v>3</v>
      </c>
      <c r="P329" t="s">
        <v>41</v>
      </c>
      <c r="Q329" t="s">
        <v>42</v>
      </c>
      <c r="R329">
        <v>42</v>
      </c>
      <c r="S329" t="s">
        <v>81</v>
      </c>
      <c r="T329" t="s">
        <v>44</v>
      </c>
      <c r="U329">
        <v>2026</v>
      </c>
      <c r="V329">
        <v>2</v>
      </c>
      <c r="W329" t="s">
        <v>45</v>
      </c>
      <c r="X329">
        <v>1</v>
      </c>
      <c r="Y329">
        <v>14</v>
      </c>
      <c r="Z329">
        <v>3</v>
      </c>
      <c r="AA329">
        <v>10</v>
      </c>
      <c r="AB329" t="s">
        <v>76</v>
      </c>
      <c r="AC329">
        <v>1001</v>
      </c>
      <c r="AD329">
        <v>0.25483870967741928</v>
      </c>
      <c r="AE329" t="s">
        <v>109</v>
      </c>
      <c r="AF329" t="s">
        <v>47</v>
      </c>
      <c r="AG329">
        <v>0</v>
      </c>
      <c r="AH329" t="s">
        <v>48</v>
      </c>
      <c r="AI329">
        <f>--AND(OR(Dashboard!$B$4="All",Data!$E329=Dashboard!$B$4),OR(Dashboard!$D$4="All",Data!$D329=Dashboard!$D$4),OR(Dashboard!$F$4="All",Data!$F329=Dashboard!$F$4),OR(Dashboard!$J$4="All",Data!$G329=Dashboard!$J$4),OR(Dashboard!$H$4="All",Data!$N329=Dashboard!$H$4),OR(Dashboard!$L$4="All",Data!$W329=Dashboard!$L$4))</f>
        <v>1</v>
      </c>
    </row>
    <row r="330" spans="1:35" x14ac:dyDescent="0.25">
      <c r="A330" t="s">
        <v>444</v>
      </c>
      <c r="B330" s="1">
        <v>46090</v>
      </c>
      <c r="C330" s="2">
        <v>-0.35069444444444442</v>
      </c>
      <c r="D330" t="s">
        <v>36</v>
      </c>
      <c r="E330" t="s">
        <v>71</v>
      </c>
      <c r="F330" t="s">
        <v>143</v>
      </c>
      <c r="G330" t="s">
        <v>111</v>
      </c>
      <c r="H330">
        <v>13.7</v>
      </c>
      <c r="I330">
        <v>50</v>
      </c>
      <c r="J330">
        <v>42</v>
      </c>
      <c r="K330">
        <v>993</v>
      </c>
      <c r="L330">
        <v>40</v>
      </c>
      <c r="M330">
        <v>82</v>
      </c>
      <c r="N330" t="s">
        <v>86</v>
      </c>
      <c r="O330">
        <v>5</v>
      </c>
      <c r="P330" t="s">
        <v>41</v>
      </c>
      <c r="Q330" t="s">
        <v>73</v>
      </c>
      <c r="R330">
        <v>52</v>
      </c>
      <c r="S330" t="s">
        <v>74</v>
      </c>
      <c r="T330" t="s">
        <v>75</v>
      </c>
      <c r="U330">
        <v>2026</v>
      </c>
      <c r="V330">
        <v>3</v>
      </c>
      <c r="W330" t="s">
        <v>66</v>
      </c>
      <c r="X330">
        <v>1</v>
      </c>
      <c r="Y330">
        <v>9</v>
      </c>
      <c r="Z330">
        <v>3</v>
      </c>
      <c r="AA330">
        <v>15</v>
      </c>
      <c r="AB330" t="s">
        <v>57</v>
      </c>
      <c r="AC330">
        <v>951</v>
      </c>
      <c r="AD330">
        <v>0.27400000000000002</v>
      </c>
      <c r="AE330" t="s">
        <v>77</v>
      </c>
      <c r="AF330" t="s">
        <v>59</v>
      </c>
      <c r="AG330">
        <v>8</v>
      </c>
      <c r="AH330" t="s">
        <v>68</v>
      </c>
      <c r="AI330">
        <f>--AND(OR(Dashboard!$B$4="All",Data!$E330=Dashboard!$B$4),OR(Dashboard!$D$4="All",Data!$D330=Dashboard!$D$4),OR(Dashboard!$F$4="All",Data!$F330=Dashboard!$F$4),OR(Dashboard!$J$4="All",Data!$G330=Dashboard!$J$4),OR(Dashboard!$H$4="All",Data!$N330=Dashboard!$H$4),OR(Dashboard!$L$4="All",Data!$W330=Dashboard!$L$4))</f>
        <v>1</v>
      </c>
    </row>
    <row r="331" spans="1:35" x14ac:dyDescent="0.25">
      <c r="A331" t="s">
        <v>445</v>
      </c>
      <c r="B331" s="1">
        <v>46111</v>
      </c>
      <c r="C331" s="2">
        <v>-0.13263888888888889</v>
      </c>
      <c r="D331" t="s">
        <v>36</v>
      </c>
      <c r="E331" t="s">
        <v>95</v>
      </c>
      <c r="F331" t="s">
        <v>52</v>
      </c>
      <c r="G331" t="s">
        <v>111</v>
      </c>
      <c r="H331">
        <v>2</v>
      </c>
      <c r="I331">
        <v>20</v>
      </c>
      <c r="J331">
        <v>23</v>
      </c>
      <c r="K331">
        <v>859</v>
      </c>
      <c r="L331">
        <v>38</v>
      </c>
      <c r="M331">
        <v>102</v>
      </c>
      <c r="N331" t="s">
        <v>65</v>
      </c>
      <c r="O331">
        <v>3</v>
      </c>
      <c r="P331" t="s">
        <v>41</v>
      </c>
      <c r="Q331" t="s">
        <v>42</v>
      </c>
      <c r="R331">
        <v>25</v>
      </c>
      <c r="S331" t="s">
        <v>74</v>
      </c>
      <c r="T331" t="s">
        <v>56</v>
      </c>
      <c r="U331">
        <v>2026</v>
      </c>
      <c r="V331">
        <v>3</v>
      </c>
      <c r="W331" t="s">
        <v>66</v>
      </c>
      <c r="X331">
        <v>1</v>
      </c>
      <c r="Y331">
        <v>30</v>
      </c>
      <c r="Z331">
        <v>6</v>
      </c>
      <c r="AA331">
        <v>20</v>
      </c>
      <c r="AB331" t="s">
        <v>82</v>
      </c>
      <c r="AC331">
        <v>795</v>
      </c>
      <c r="AD331">
        <v>0.1</v>
      </c>
      <c r="AE331" t="s">
        <v>109</v>
      </c>
      <c r="AF331" t="s">
        <v>114</v>
      </c>
      <c r="AG331">
        <v>-3</v>
      </c>
      <c r="AH331" t="s">
        <v>48</v>
      </c>
      <c r="AI331">
        <f>--AND(OR(Dashboard!$B$4="All",Data!$E331=Dashboard!$B$4),OR(Dashboard!$D$4="All",Data!$D331=Dashboard!$D$4),OR(Dashboard!$F$4="All",Data!$F331=Dashboard!$F$4),OR(Dashboard!$J$4="All",Data!$G331=Dashboard!$J$4),OR(Dashboard!$H$4="All",Data!$N331=Dashboard!$H$4),OR(Dashboard!$L$4="All",Data!$W331=Dashboard!$L$4))</f>
        <v>1</v>
      </c>
    </row>
    <row r="332" spans="1:35" x14ac:dyDescent="0.25">
      <c r="A332" t="s">
        <v>446</v>
      </c>
      <c r="B332" s="1">
        <v>46153</v>
      </c>
      <c r="C332" s="2">
        <v>-0.21527777777777779</v>
      </c>
      <c r="D332" t="s">
        <v>122</v>
      </c>
      <c r="E332" t="s">
        <v>51</v>
      </c>
      <c r="F332" t="s">
        <v>85</v>
      </c>
      <c r="G332" t="s">
        <v>105</v>
      </c>
      <c r="H332">
        <v>9.6999999999999993</v>
      </c>
      <c r="I332">
        <v>55</v>
      </c>
      <c r="J332">
        <v>37</v>
      </c>
      <c r="K332">
        <v>728</v>
      </c>
      <c r="L332">
        <v>47</v>
      </c>
      <c r="M332">
        <v>18</v>
      </c>
      <c r="N332" t="s">
        <v>101</v>
      </c>
      <c r="O332">
        <v>4</v>
      </c>
      <c r="P332" t="s">
        <v>41</v>
      </c>
      <c r="Q332" t="s">
        <v>42</v>
      </c>
      <c r="R332">
        <v>43</v>
      </c>
      <c r="S332" t="s">
        <v>74</v>
      </c>
      <c r="T332" t="s">
        <v>56</v>
      </c>
      <c r="U332">
        <v>2026</v>
      </c>
      <c r="V332">
        <v>5</v>
      </c>
      <c r="W332" t="s">
        <v>88</v>
      </c>
      <c r="X332">
        <v>2</v>
      </c>
      <c r="Y332">
        <v>11</v>
      </c>
      <c r="Z332">
        <v>3</v>
      </c>
      <c r="AA332">
        <v>18</v>
      </c>
      <c r="AB332" t="s">
        <v>57</v>
      </c>
      <c r="AC332">
        <v>757</v>
      </c>
      <c r="AD332">
        <v>0.17636363636363639</v>
      </c>
      <c r="AE332" t="s">
        <v>46</v>
      </c>
      <c r="AF332" t="s">
        <v>47</v>
      </c>
      <c r="AG332">
        <v>18</v>
      </c>
      <c r="AH332" t="s">
        <v>68</v>
      </c>
      <c r="AI332">
        <f>--AND(OR(Dashboard!$B$4="All",Data!$E332=Dashboard!$B$4),OR(Dashboard!$D$4="All",Data!$D332=Dashboard!$D$4),OR(Dashboard!$F$4="All",Data!$F332=Dashboard!$F$4),OR(Dashboard!$J$4="All",Data!$G332=Dashboard!$J$4),OR(Dashboard!$H$4="All",Data!$N332=Dashboard!$H$4),OR(Dashboard!$L$4="All",Data!$W332=Dashboard!$L$4))</f>
        <v>1</v>
      </c>
    </row>
    <row r="333" spans="1:35" x14ac:dyDescent="0.25">
      <c r="A333" t="s">
        <v>447</v>
      </c>
      <c r="B333" s="1">
        <v>46117</v>
      </c>
      <c r="C333" s="2">
        <v>-1.111111111111107E-2</v>
      </c>
      <c r="D333" t="s">
        <v>79</v>
      </c>
      <c r="E333" t="s">
        <v>140</v>
      </c>
      <c r="F333" t="s">
        <v>96</v>
      </c>
      <c r="G333" t="s">
        <v>64</v>
      </c>
      <c r="H333">
        <v>13.3</v>
      </c>
      <c r="I333">
        <v>38</v>
      </c>
      <c r="J333">
        <v>35</v>
      </c>
      <c r="K333">
        <v>368</v>
      </c>
      <c r="L333">
        <v>59</v>
      </c>
      <c r="M333">
        <v>164</v>
      </c>
      <c r="N333" t="s">
        <v>40</v>
      </c>
      <c r="O333">
        <v>2</v>
      </c>
      <c r="P333" t="s">
        <v>135</v>
      </c>
      <c r="Q333" t="s">
        <v>42</v>
      </c>
      <c r="R333">
        <v>23</v>
      </c>
      <c r="S333" t="s">
        <v>145</v>
      </c>
      <c r="T333" t="s">
        <v>75</v>
      </c>
      <c r="U333">
        <v>2026</v>
      </c>
      <c r="V333">
        <v>4</v>
      </c>
      <c r="W333" t="s">
        <v>113</v>
      </c>
      <c r="X333">
        <v>2</v>
      </c>
      <c r="Y333">
        <v>5</v>
      </c>
      <c r="Z333">
        <v>1</v>
      </c>
      <c r="AA333">
        <v>23</v>
      </c>
      <c r="AB333" t="s">
        <v>93</v>
      </c>
      <c r="AC333">
        <v>263</v>
      </c>
      <c r="AD333">
        <v>0.35</v>
      </c>
      <c r="AE333" t="s">
        <v>58</v>
      </c>
      <c r="AF333" t="s">
        <v>114</v>
      </c>
      <c r="AG333">
        <v>3</v>
      </c>
      <c r="AH333" t="s">
        <v>68</v>
      </c>
      <c r="AI333">
        <f>--AND(OR(Dashboard!$B$4="All",Data!$E333=Dashboard!$B$4),OR(Dashboard!$D$4="All",Data!$D333=Dashboard!$D$4),OR(Dashboard!$F$4="All",Data!$F333=Dashboard!$F$4),OR(Dashboard!$J$4="All",Data!$G333=Dashboard!$J$4),OR(Dashboard!$H$4="All",Data!$N333=Dashboard!$H$4),OR(Dashboard!$L$4="All",Data!$W333=Dashboard!$L$4))</f>
        <v>1</v>
      </c>
    </row>
    <row r="334" spans="1:35" x14ac:dyDescent="0.25">
      <c r="A334" t="s">
        <v>448</v>
      </c>
      <c r="B334" s="1">
        <v>46081</v>
      </c>
      <c r="C334" s="2">
        <v>-0.12569444444444439</v>
      </c>
      <c r="D334" t="s">
        <v>90</v>
      </c>
      <c r="E334" t="s">
        <v>100</v>
      </c>
      <c r="F334" t="s">
        <v>38</v>
      </c>
      <c r="G334" t="s">
        <v>111</v>
      </c>
      <c r="H334">
        <v>11.7</v>
      </c>
      <c r="I334">
        <v>39</v>
      </c>
      <c r="J334">
        <v>40</v>
      </c>
      <c r="K334">
        <v>919</v>
      </c>
      <c r="L334">
        <v>35</v>
      </c>
      <c r="M334">
        <v>114</v>
      </c>
      <c r="N334" t="s">
        <v>54</v>
      </c>
      <c r="O334">
        <v>4</v>
      </c>
      <c r="P334" t="s">
        <v>41</v>
      </c>
      <c r="Q334" t="s">
        <v>42</v>
      </c>
      <c r="R334">
        <v>54</v>
      </c>
      <c r="S334" t="s">
        <v>81</v>
      </c>
      <c r="T334" t="s">
        <v>56</v>
      </c>
      <c r="U334">
        <v>2026</v>
      </c>
      <c r="V334">
        <v>2</v>
      </c>
      <c r="W334" t="s">
        <v>45</v>
      </c>
      <c r="X334">
        <v>1</v>
      </c>
      <c r="Y334">
        <v>28</v>
      </c>
      <c r="Z334">
        <v>5</v>
      </c>
      <c r="AA334">
        <v>20</v>
      </c>
      <c r="AB334" t="s">
        <v>82</v>
      </c>
      <c r="AC334">
        <v>840</v>
      </c>
      <c r="AD334">
        <v>0.3</v>
      </c>
      <c r="AE334" t="s">
        <v>46</v>
      </c>
      <c r="AF334" t="s">
        <v>59</v>
      </c>
      <c r="AG334">
        <v>-1</v>
      </c>
      <c r="AH334" t="s">
        <v>48</v>
      </c>
      <c r="AI334">
        <f>--AND(OR(Dashboard!$B$4="All",Data!$E334=Dashboard!$B$4),OR(Dashboard!$D$4="All",Data!$D334=Dashboard!$D$4),OR(Dashboard!$F$4="All",Data!$F334=Dashboard!$F$4),OR(Dashboard!$J$4="All",Data!$G334=Dashboard!$J$4),OR(Dashboard!$H$4="All",Data!$N334=Dashboard!$H$4),OR(Dashboard!$L$4="All",Data!$W334=Dashboard!$L$4))</f>
        <v>1</v>
      </c>
    </row>
    <row r="335" spans="1:35" x14ac:dyDescent="0.25">
      <c r="A335" t="s">
        <v>449</v>
      </c>
      <c r="B335" s="1">
        <v>46092</v>
      </c>
      <c r="C335" s="2">
        <v>-0.27777777777777779</v>
      </c>
      <c r="D335" t="s">
        <v>90</v>
      </c>
      <c r="E335" t="s">
        <v>71</v>
      </c>
      <c r="F335" t="s">
        <v>143</v>
      </c>
      <c r="G335" t="s">
        <v>111</v>
      </c>
      <c r="H335">
        <v>5.4</v>
      </c>
      <c r="I335">
        <v>56</v>
      </c>
      <c r="J335">
        <v>43</v>
      </c>
      <c r="K335">
        <v>919</v>
      </c>
      <c r="L335">
        <v>57</v>
      </c>
      <c r="M335">
        <v>171</v>
      </c>
      <c r="N335" t="s">
        <v>54</v>
      </c>
      <c r="O335">
        <v>5</v>
      </c>
      <c r="P335" t="s">
        <v>41</v>
      </c>
      <c r="Q335" t="s">
        <v>42</v>
      </c>
      <c r="R335">
        <v>35</v>
      </c>
      <c r="S335" t="s">
        <v>55</v>
      </c>
      <c r="T335" t="s">
        <v>75</v>
      </c>
      <c r="U335">
        <v>2026</v>
      </c>
      <c r="V335">
        <v>3</v>
      </c>
      <c r="W335" t="s">
        <v>66</v>
      </c>
      <c r="X335">
        <v>1</v>
      </c>
      <c r="Y335">
        <v>11</v>
      </c>
      <c r="Z335">
        <v>3</v>
      </c>
      <c r="AA335">
        <v>17</v>
      </c>
      <c r="AB335" t="s">
        <v>57</v>
      </c>
      <c r="AC335">
        <v>805</v>
      </c>
      <c r="AD335">
        <v>9.6428571428571433E-2</v>
      </c>
      <c r="AE335" t="s">
        <v>77</v>
      </c>
      <c r="AF335" t="s">
        <v>67</v>
      </c>
      <c r="AG335">
        <v>13</v>
      </c>
      <c r="AH335" t="s">
        <v>68</v>
      </c>
      <c r="AI335">
        <f>--AND(OR(Dashboard!$B$4="All",Data!$E335=Dashboard!$B$4),OR(Dashboard!$D$4="All",Data!$D335=Dashboard!$D$4),OR(Dashboard!$F$4="All",Data!$F335=Dashboard!$F$4),OR(Dashboard!$J$4="All",Data!$G335=Dashboard!$J$4),OR(Dashboard!$H$4="All",Data!$N335=Dashboard!$H$4),OR(Dashboard!$L$4="All",Data!$W335=Dashboard!$L$4))</f>
        <v>1</v>
      </c>
    </row>
    <row r="336" spans="1:35" x14ac:dyDescent="0.25">
      <c r="A336" t="s">
        <v>450</v>
      </c>
      <c r="B336" s="1">
        <v>46046</v>
      </c>
      <c r="C336" s="2">
        <v>-0.45972222222222231</v>
      </c>
      <c r="D336" t="s">
        <v>122</v>
      </c>
      <c r="E336" t="s">
        <v>100</v>
      </c>
      <c r="F336" t="s">
        <v>85</v>
      </c>
      <c r="G336" t="s">
        <v>119</v>
      </c>
      <c r="H336">
        <v>12</v>
      </c>
      <c r="I336">
        <v>27</v>
      </c>
      <c r="J336">
        <v>29</v>
      </c>
      <c r="K336">
        <v>1056</v>
      </c>
      <c r="L336">
        <v>51</v>
      </c>
      <c r="M336">
        <v>150</v>
      </c>
      <c r="N336" t="s">
        <v>101</v>
      </c>
      <c r="O336">
        <v>2</v>
      </c>
      <c r="P336" t="s">
        <v>135</v>
      </c>
      <c r="Q336" t="s">
        <v>73</v>
      </c>
      <c r="R336">
        <v>46</v>
      </c>
      <c r="S336" t="s">
        <v>81</v>
      </c>
      <c r="T336" t="s">
        <v>97</v>
      </c>
      <c r="U336">
        <v>2026</v>
      </c>
      <c r="V336">
        <v>1</v>
      </c>
      <c r="W336" t="s">
        <v>102</v>
      </c>
      <c r="X336">
        <v>1</v>
      </c>
      <c r="Y336">
        <v>24</v>
      </c>
      <c r="Z336">
        <v>4</v>
      </c>
      <c r="AA336">
        <v>12</v>
      </c>
      <c r="AB336" t="s">
        <v>76</v>
      </c>
      <c r="AC336">
        <v>957</v>
      </c>
      <c r="AD336">
        <v>0.44444444444444442</v>
      </c>
      <c r="AE336" t="s">
        <v>58</v>
      </c>
      <c r="AF336" t="s">
        <v>59</v>
      </c>
      <c r="AG336">
        <v>-2</v>
      </c>
      <c r="AH336" t="s">
        <v>48</v>
      </c>
      <c r="AI336">
        <f>--AND(OR(Dashboard!$B$4="All",Data!$E336=Dashboard!$B$4),OR(Dashboard!$D$4="All",Data!$D336=Dashboard!$D$4),OR(Dashboard!$F$4="All",Data!$F336=Dashboard!$F$4),OR(Dashboard!$J$4="All",Data!$G336=Dashboard!$J$4),OR(Dashboard!$H$4="All",Data!$N336=Dashboard!$H$4),OR(Dashboard!$L$4="All",Data!$W336=Dashboard!$L$4))</f>
        <v>1</v>
      </c>
    </row>
    <row r="337" spans="1:35" x14ac:dyDescent="0.25">
      <c r="A337" t="s">
        <v>451</v>
      </c>
      <c r="B337" s="1">
        <v>46110</v>
      </c>
      <c r="C337" s="2">
        <v>-0.36527777777777781</v>
      </c>
      <c r="D337" t="s">
        <v>122</v>
      </c>
      <c r="E337" t="s">
        <v>51</v>
      </c>
      <c r="F337" t="s">
        <v>91</v>
      </c>
      <c r="G337" t="s">
        <v>53</v>
      </c>
      <c r="H337">
        <v>9.4</v>
      </c>
      <c r="I337">
        <v>44</v>
      </c>
      <c r="J337">
        <v>43</v>
      </c>
      <c r="K337">
        <v>445</v>
      </c>
      <c r="L337">
        <v>51</v>
      </c>
      <c r="M337">
        <v>104</v>
      </c>
      <c r="N337" t="s">
        <v>65</v>
      </c>
      <c r="O337">
        <v>5</v>
      </c>
      <c r="P337" t="s">
        <v>41</v>
      </c>
      <c r="Q337" t="s">
        <v>73</v>
      </c>
      <c r="R337">
        <v>23</v>
      </c>
      <c r="S337" t="s">
        <v>145</v>
      </c>
      <c r="T337" t="s">
        <v>75</v>
      </c>
      <c r="U337">
        <v>2026</v>
      </c>
      <c r="V337">
        <v>3</v>
      </c>
      <c r="W337" t="s">
        <v>66</v>
      </c>
      <c r="X337">
        <v>1</v>
      </c>
      <c r="Y337">
        <v>29</v>
      </c>
      <c r="Z337">
        <v>5</v>
      </c>
      <c r="AA337">
        <v>15</v>
      </c>
      <c r="AB337" t="s">
        <v>57</v>
      </c>
      <c r="AC337">
        <v>392</v>
      </c>
      <c r="AD337">
        <v>0.21363636363636371</v>
      </c>
      <c r="AE337" t="s">
        <v>77</v>
      </c>
      <c r="AF337" t="s">
        <v>114</v>
      </c>
      <c r="AG337">
        <v>1</v>
      </c>
      <c r="AH337" t="s">
        <v>68</v>
      </c>
      <c r="AI337">
        <f>--AND(OR(Dashboard!$B$4="All",Data!$E337=Dashboard!$B$4),OR(Dashboard!$D$4="All",Data!$D337=Dashboard!$D$4),OR(Dashboard!$F$4="All",Data!$F337=Dashboard!$F$4),OR(Dashboard!$J$4="All",Data!$G337=Dashboard!$J$4),OR(Dashboard!$H$4="All",Data!$N337=Dashboard!$H$4),OR(Dashboard!$L$4="All",Data!$W337=Dashboard!$L$4))</f>
        <v>1</v>
      </c>
    </row>
    <row r="338" spans="1:35" x14ac:dyDescent="0.25">
      <c r="A338" t="s">
        <v>452</v>
      </c>
      <c r="B338" s="1">
        <v>46190</v>
      </c>
      <c r="C338" s="2">
        <v>-0.18263888888888891</v>
      </c>
      <c r="D338" t="s">
        <v>36</v>
      </c>
      <c r="E338" t="s">
        <v>71</v>
      </c>
      <c r="F338" t="s">
        <v>72</v>
      </c>
      <c r="G338" t="s">
        <v>39</v>
      </c>
      <c r="H338">
        <v>14.4</v>
      </c>
      <c r="I338">
        <v>58</v>
      </c>
      <c r="J338">
        <v>44</v>
      </c>
      <c r="K338">
        <v>309</v>
      </c>
      <c r="L338">
        <v>22</v>
      </c>
      <c r="M338">
        <v>161</v>
      </c>
      <c r="N338" t="s">
        <v>86</v>
      </c>
      <c r="O338">
        <v>5</v>
      </c>
      <c r="P338" t="s">
        <v>41</v>
      </c>
      <c r="Q338" t="s">
        <v>42</v>
      </c>
      <c r="R338">
        <v>44</v>
      </c>
      <c r="S338" t="s">
        <v>55</v>
      </c>
      <c r="T338" t="s">
        <v>56</v>
      </c>
      <c r="U338">
        <v>2026</v>
      </c>
      <c r="V338">
        <v>6</v>
      </c>
      <c r="W338" t="s">
        <v>120</v>
      </c>
      <c r="X338">
        <v>2</v>
      </c>
      <c r="Y338">
        <v>17</v>
      </c>
      <c r="Z338">
        <v>3</v>
      </c>
      <c r="AA338">
        <v>19</v>
      </c>
      <c r="AB338" t="s">
        <v>82</v>
      </c>
      <c r="AC338">
        <v>170</v>
      </c>
      <c r="AD338">
        <v>0.24827586206896551</v>
      </c>
      <c r="AE338" t="s">
        <v>77</v>
      </c>
      <c r="AF338" t="s">
        <v>47</v>
      </c>
      <c r="AG338">
        <v>14</v>
      </c>
      <c r="AH338" t="s">
        <v>68</v>
      </c>
      <c r="AI338">
        <f>--AND(OR(Dashboard!$B$4="All",Data!$E338=Dashboard!$B$4),OR(Dashboard!$D$4="All",Data!$D338=Dashboard!$D$4),OR(Dashboard!$F$4="All",Data!$F338=Dashboard!$F$4),OR(Dashboard!$J$4="All",Data!$G338=Dashboard!$J$4),OR(Dashboard!$H$4="All",Data!$N338=Dashboard!$H$4),OR(Dashboard!$L$4="All",Data!$W338=Dashboard!$L$4))</f>
        <v>1</v>
      </c>
    </row>
    <row r="339" spans="1:35" x14ac:dyDescent="0.25">
      <c r="A339" t="s">
        <v>453</v>
      </c>
      <c r="B339" s="1">
        <v>46154</v>
      </c>
      <c r="C339" s="2">
        <v>-0.29722222222222228</v>
      </c>
      <c r="D339" t="s">
        <v>122</v>
      </c>
      <c r="E339" t="s">
        <v>51</v>
      </c>
      <c r="F339" t="s">
        <v>63</v>
      </c>
      <c r="G339" t="s">
        <v>111</v>
      </c>
      <c r="H339">
        <v>12.5</v>
      </c>
      <c r="I339">
        <v>58</v>
      </c>
      <c r="J339">
        <v>42</v>
      </c>
      <c r="K339">
        <v>302</v>
      </c>
      <c r="L339">
        <v>21</v>
      </c>
      <c r="M339">
        <v>179</v>
      </c>
      <c r="N339" t="s">
        <v>40</v>
      </c>
      <c r="O339">
        <v>4</v>
      </c>
      <c r="P339" t="s">
        <v>41</v>
      </c>
      <c r="Q339" t="s">
        <v>73</v>
      </c>
      <c r="R339">
        <v>29</v>
      </c>
      <c r="S339" t="s">
        <v>127</v>
      </c>
      <c r="T339" t="s">
        <v>75</v>
      </c>
      <c r="U339">
        <v>2026</v>
      </c>
      <c r="V339">
        <v>5</v>
      </c>
      <c r="W339" t="s">
        <v>88</v>
      </c>
      <c r="X339">
        <v>2</v>
      </c>
      <c r="Y339">
        <v>12</v>
      </c>
      <c r="Z339">
        <v>3</v>
      </c>
      <c r="AA339">
        <v>16</v>
      </c>
      <c r="AB339" t="s">
        <v>57</v>
      </c>
      <c r="AC339">
        <v>144</v>
      </c>
      <c r="AD339">
        <v>0.2155172413793103</v>
      </c>
      <c r="AE339" t="s">
        <v>46</v>
      </c>
      <c r="AF339" t="s">
        <v>67</v>
      </c>
      <c r="AG339">
        <v>16</v>
      </c>
      <c r="AH339" t="s">
        <v>68</v>
      </c>
      <c r="AI339">
        <f>--AND(OR(Dashboard!$B$4="All",Data!$E339=Dashboard!$B$4),OR(Dashboard!$D$4="All",Data!$D339=Dashboard!$D$4),OR(Dashboard!$F$4="All",Data!$F339=Dashboard!$F$4),OR(Dashboard!$J$4="All",Data!$G339=Dashboard!$J$4),OR(Dashboard!$H$4="All",Data!$N339=Dashboard!$H$4),OR(Dashboard!$L$4="All",Data!$W339=Dashboard!$L$4))</f>
        <v>1</v>
      </c>
    </row>
    <row r="340" spans="1:35" x14ac:dyDescent="0.25">
      <c r="A340" t="s">
        <v>454</v>
      </c>
      <c r="B340" s="1">
        <v>46179</v>
      </c>
      <c r="C340" s="2">
        <v>-0.1541666666666667</v>
      </c>
      <c r="D340" t="s">
        <v>126</v>
      </c>
      <c r="E340" t="s">
        <v>129</v>
      </c>
      <c r="F340" t="s">
        <v>104</v>
      </c>
      <c r="G340" t="s">
        <v>39</v>
      </c>
      <c r="H340">
        <v>12.2</v>
      </c>
      <c r="I340">
        <v>50</v>
      </c>
      <c r="J340">
        <v>37</v>
      </c>
      <c r="K340">
        <v>288</v>
      </c>
      <c r="L340">
        <v>46</v>
      </c>
      <c r="M340">
        <v>181</v>
      </c>
      <c r="N340" t="s">
        <v>40</v>
      </c>
      <c r="O340">
        <v>2</v>
      </c>
      <c r="P340" t="s">
        <v>41</v>
      </c>
      <c r="Q340" t="s">
        <v>73</v>
      </c>
      <c r="R340">
        <v>21</v>
      </c>
      <c r="S340" t="s">
        <v>81</v>
      </c>
      <c r="T340" t="s">
        <v>56</v>
      </c>
      <c r="U340">
        <v>2026</v>
      </c>
      <c r="V340">
        <v>6</v>
      </c>
      <c r="W340" t="s">
        <v>120</v>
      </c>
      <c r="X340">
        <v>2</v>
      </c>
      <c r="Y340">
        <v>6</v>
      </c>
      <c r="Z340">
        <v>1</v>
      </c>
      <c r="AA340">
        <v>20</v>
      </c>
      <c r="AB340" t="s">
        <v>82</v>
      </c>
      <c r="AC340">
        <v>153</v>
      </c>
      <c r="AD340">
        <v>0.24399999999999999</v>
      </c>
      <c r="AE340" t="s">
        <v>58</v>
      </c>
      <c r="AF340" t="s">
        <v>114</v>
      </c>
      <c r="AG340">
        <v>13</v>
      </c>
      <c r="AH340" t="s">
        <v>68</v>
      </c>
      <c r="AI340">
        <f>--AND(OR(Dashboard!$B$4="All",Data!$E340=Dashboard!$B$4),OR(Dashboard!$D$4="All",Data!$D340=Dashboard!$D$4),OR(Dashboard!$F$4="All",Data!$F340=Dashboard!$F$4),OR(Dashboard!$J$4="All",Data!$G340=Dashboard!$J$4),OR(Dashboard!$H$4="All",Data!$N340=Dashboard!$H$4),OR(Dashboard!$L$4="All",Data!$W340=Dashboard!$L$4))</f>
        <v>1</v>
      </c>
    </row>
    <row r="341" spans="1:35" x14ac:dyDescent="0.25">
      <c r="A341" t="s">
        <v>455</v>
      </c>
      <c r="B341" s="1">
        <v>46114</v>
      </c>
      <c r="C341" s="2">
        <v>-0.13263888888888889</v>
      </c>
      <c r="D341" t="s">
        <v>79</v>
      </c>
      <c r="E341" t="s">
        <v>62</v>
      </c>
      <c r="F341" t="s">
        <v>91</v>
      </c>
      <c r="G341" t="s">
        <v>105</v>
      </c>
      <c r="H341">
        <v>6.5</v>
      </c>
      <c r="I341">
        <v>23</v>
      </c>
      <c r="J341">
        <v>24</v>
      </c>
      <c r="K341">
        <v>311</v>
      </c>
      <c r="L341">
        <v>24</v>
      </c>
      <c r="M341">
        <v>137</v>
      </c>
      <c r="N341" t="s">
        <v>101</v>
      </c>
      <c r="O341">
        <v>2</v>
      </c>
      <c r="P341" t="s">
        <v>135</v>
      </c>
      <c r="Q341" t="s">
        <v>42</v>
      </c>
      <c r="R341">
        <v>28</v>
      </c>
      <c r="S341" t="s">
        <v>87</v>
      </c>
      <c r="T341" t="s">
        <v>56</v>
      </c>
      <c r="U341">
        <v>2026</v>
      </c>
      <c r="V341">
        <v>4</v>
      </c>
      <c r="W341" t="s">
        <v>113</v>
      </c>
      <c r="X341">
        <v>2</v>
      </c>
      <c r="Y341">
        <v>2</v>
      </c>
      <c r="Z341">
        <v>1</v>
      </c>
      <c r="AA341">
        <v>20</v>
      </c>
      <c r="AB341" t="s">
        <v>82</v>
      </c>
      <c r="AC341">
        <v>198</v>
      </c>
      <c r="AD341">
        <v>0.28260869565217389</v>
      </c>
      <c r="AE341" t="s">
        <v>58</v>
      </c>
      <c r="AF341" t="s">
        <v>67</v>
      </c>
      <c r="AG341">
        <v>-1</v>
      </c>
      <c r="AH341" t="s">
        <v>48</v>
      </c>
      <c r="AI341">
        <f>--AND(OR(Dashboard!$B$4="All",Data!$E341=Dashboard!$B$4),OR(Dashboard!$D$4="All",Data!$D341=Dashboard!$D$4),OR(Dashboard!$F$4="All",Data!$F341=Dashboard!$F$4),OR(Dashboard!$J$4="All",Data!$G341=Dashboard!$J$4),OR(Dashboard!$H$4="All",Data!$N341=Dashboard!$H$4),OR(Dashboard!$L$4="All",Data!$W341=Dashboard!$L$4))</f>
        <v>1</v>
      </c>
    </row>
    <row r="342" spans="1:35" x14ac:dyDescent="0.25">
      <c r="A342" t="s">
        <v>456</v>
      </c>
      <c r="B342" s="1">
        <v>46145</v>
      </c>
      <c r="C342" s="2">
        <v>-0.53055555555555556</v>
      </c>
      <c r="D342" t="s">
        <v>118</v>
      </c>
      <c r="E342" t="s">
        <v>100</v>
      </c>
      <c r="F342" t="s">
        <v>96</v>
      </c>
      <c r="G342" t="s">
        <v>39</v>
      </c>
      <c r="H342">
        <v>9.8000000000000007</v>
      </c>
      <c r="I342">
        <v>27</v>
      </c>
      <c r="J342">
        <v>24</v>
      </c>
      <c r="K342">
        <v>520</v>
      </c>
      <c r="L342">
        <v>59</v>
      </c>
      <c r="M342">
        <v>74</v>
      </c>
      <c r="N342" t="s">
        <v>40</v>
      </c>
      <c r="O342">
        <v>5</v>
      </c>
      <c r="P342" t="s">
        <v>41</v>
      </c>
      <c r="Q342" t="s">
        <v>42</v>
      </c>
      <c r="R342">
        <v>21</v>
      </c>
      <c r="S342" t="s">
        <v>145</v>
      </c>
      <c r="T342" t="s">
        <v>75</v>
      </c>
      <c r="U342">
        <v>2026</v>
      </c>
      <c r="V342">
        <v>5</v>
      </c>
      <c r="W342" t="s">
        <v>88</v>
      </c>
      <c r="X342">
        <v>2</v>
      </c>
      <c r="Y342">
        <v>3</v>
      </c>
      <c r="Z342">
        <v>1</v>
      </c>
      <c r="AA342">
        <v>11</v>
      </c>
      <c r="AB342" t="s">
        <v>76</v>
      </c>
      <c r="AC342">
        <v>505</v>
      </c>
      <c r="AD342">
        <v>0.36296296296296299</v>
      </c>
      <c r="AE342" t="s">
        <v>77</v>
      </c>
      <c r="AF342" t="s">
        <v>114</v>
      </c>
      <c r="AG342">
        <v>3</v>
      </c>
      <c r="AH342" t="s">
        <v>68</v>
      </c>
      <c r="AI342">
        <f>--AND(OR(Dashboard!$B$4="All",Data!$E342=Dashboard!$B$4),OR(Dashboard!$D$4="All",Data!$D342=Dashboard!$D$4),OR(Dashboard!$F$4="All",Data!$F342=Dashboard!$F$4),OR(Dashboard!$J$4="All",Data!$G342=Dashboard!$J$4),OR(Dashboard!$H$4="All",Data!$N342=Dashboard!$H$4),OR(Dashboard!$L$4="All",Data!$W342=Dashboard!$L$4))</f>
        <v>1</v>
      </c>
    </row>
    <row r="343" spans="1:35" x14ac:dyDescent="0.25">
      <c r="A343" t="s">
        <v>457</v>
      </c>
      <c r="B343" s="1">
        <v>46147</v>
      </c>
      <c r="C343" s="2">
        <v>-0.46388888888888891</v>
      </c>
      <c r="D343" t="s">
        <v>193</v>
      </c>
      <c r="E343" t="s">
        <v>108</v>
      </c>
      <c r="F343" t="s">
        <v>96</v>
      </c>
      <c r="G343" t="s">
        <v>119</v>
      </c>
      <c r="H343">
        <v>5.6</v>
      </c>
      <c r="I343">
        <v>35</v>
      </c>
      <c r="J343">
        <v>28</v>
      </c>
      <c r="K343">
        <v>986</v>
      </c>
      <c r="L343">
        <v>49</v>
      </c>
      <c r="M343">
        <v>162</v>
      </c>
      <c r="N343" t="s">
        <v>65</v>
      </c>
      <c r="O343">
        <v>5</v>
      </c>
      <c r="P343" t="s">
        <v>41</v>
      </c>
      <c r="Q343" t="s">
        <v>73</v>
      </c>
      <c r="R343">
        <v>46</v>
      </c>
      <c r="S343" t="s">
        <v>127</v>
      </c>
      <c r="T343" t="s">
        <v>97</v>
      </c>
      <c r="U343">
        <v>2026</v>
      </c>
      <c r="V343">
        <v>5</v>
      </c>
      <c r="W343" t="s">
        <v>88</v>
      </c>
      <c r="X343">
        <v>2</v>
      </c>
      <c r="Y343">
        <v>5</v>
      </c>
      <c r="Z343">
        <v>2</v>
      </c>
      <c r="AA343">
        <v>12</v>
      </c>
      <c r="AB343" t="s">
        <v>76</v>
      </c>
      <c r="AC343">
        <v>873</v>
      </c>
      <c r="AD343">
        <v>0.16</v>
      </c>
      <c r="AE343" t="s">
        <v>77</v>
      </c>
      <c r="AF343" t="s">
        <v>59</v>
      </c>
      <c r="AG343">
        <v>7</v>
      </c>
      <c r="AH343" t="s">
        <v>68</v>
      </c>
      <c r="AI343">
        <f>--AND(OR(Dashboard!$B$4="All",Data!$E343=Dashboard!$B$4),OR(Dashboard!$D$4="All",Data!$D343=Dashboard!$D$4),OR(Dashboard!$F$4="All",Data!$F343=Dashboard!$F$4),OR(Dashboard!$J$4="All",Data!$G343=Dashboard!$J$4),OR(Dashboard!$H$4="All",Data!$N343=Dashboard!$H$4),OR(Dashboard!$L$4="All",Data!$W343=Dashboard!$L$4))</f>
        <v>1</v>
      </c>
    </row>
    <row r="344" spans="1:35" x14ac:dyDescent="0.25">
      <c r="A344" t="s">
        <v>458</v>
      </c>
      <c r="B344" s="1">
        <v>46088</v>
      </c>
      <c r="C344" s="2">
        <v>-0.47430555555555548</v>
      </c>
      <c r="D344" t="s">
        <v>122</v>
      </c>
      <c r="E344" t="s">
        <v>95</v>
      </c>
      <c r="F344" t="s">
        <v>52</v>
      </c>
      <c r="G344" t="s">
        <v>53</v>
      </c>
      <c r="H344">
        <v>8.9</v>
      </c>
      <c r="I344">
        <v>55</v>
      </c>
      <c r="J344">
        <v>41</v>
      </c>
      <c r="K344">
        <v>1016</v>
      </c>
      <c r="L344">
        <v>36</v>
      </c>
      <c r="M344">
        <v>18</v>
      </c>
      <c r="N344" t="s">
        <v>101</v>
      </c>
      <c r="O344">
        <v>2</v>
      </c>
      <c r="P344" t="s">
        <v>41</v>
      </c>
      <c r="Q344" t="s">
        <v>42</v>
      </c>
      <c r="R344">
        <v>19</v>
      </c>
      <c r="S344" t="s">
        <v>81</v>
      </c>
      <c r="T344" t="s">
        <v>97</v>
      </c>
      <c r="U344">
        <v>2026</v>
      </c>
      <c r="V344">
        <v>3</v>
      </c>
      <c r="W344" t="s">
        <v>66</v>
      </c>
      <c r="X344">
        <v>1</v>
      </c>
      <c r="Y344">
        <v>7</v>
      </c>
      <c r="Z344">
        <v>2</v>
      </c>
      <c r="AA344">
        <v>12</v>
      </c>
      <c r="AB344" t="s">
        <v>76</v>
      </c>
      <c r="AC344">
        <v>1034</v>
      </c>
      <c r="AD344">
        <v>0.16181818181818181</v>
      </c>
      <c r="AE344" t="s">
        <v>58</v>
      </c>
      <c r="AF344" t="s">
        <v>114</v>
      </c>
      <c r="AG344">
        <v>14</v>
      </c>
      <c r="AH344" t="s">
        <v>68</v>
      </c>
      <c r="AI344">
        <f>--AND(OR(Dashboard!$B$4="All",Data!$E344=Dashboard!$B$4),OR(Dashboard!$D$4="All",Data!$D344=Dashboard!$D$4),OR(Dashboard!$F$4="All",Data!$F344=Dashboard!$F$4),OR(Dashboard!$J$4="All",Data!$G344=Dashboard!$J$4),OR(Dashboard!$H$4="All",Data!$N344=Dashboard!$H$4),OR(Dashboard!$L$4="All",Data!$W344=Dashboard!$L$4))</f>
        <v>1</v>
      </c>
    </row>
    <row r="345" spans="1:35" x14ac:dyDescent="0.25">
      <c r="A345" t="s">
        <v>459</v>
      </c>
      <c r="B345" s="1">
        <v>46178</v>
      </c>
      <c r="C345" s="2">
        <v>-0.11805555555555559</v>
      </c>
      <c r="D345" t="s">
        <v>84</v>
      </c>
      <c r="E345" t="s">
        <v>129</v>
      </c>
      <c r="F345" t="s">
        <v>52</v>
      </c>
      <c r="G345" t="s">
        <v>111</v>
      </c>
      <c r="H345">
        <v>3.7</v>
      </c>
      <c r="I345">
        <v>30</v>
      </c>
      <c r="J345">
        <v>31</v>
      </c>
      <c r="K345">
        <v>512</v>
      </c>
      <c r="L345">
        <v>41</v>
      </c>
      <c r="M345">
        <v>118</v>
      </c>
      <c r="N345" t="s">
        <v>54</v>
      </c>
      <c r="O345">
        <v>5</v>
      </c>
      <c r="P345" t="s">
        <v>41</v>
      </c>
      <c r="Q345" t="s">
        <v>73</v>
      </c>
      <c r="R345">
        <v>36</v>
      </c>
      <c r="S345" t="s">
        <v>43</v>
      </c>
      <c r="T345" t="s">
        <v>56</v>
      </c>
      <c r="U345">
        <v>2026</v>
      </c>
      <c r="V345">
        <v>6</v>
      </c>
      <c r="W345" t="s">
        <v>120</v>
      </c>
      <c r="X345">
        <v>2</v>
      </c>
      <c r="Y345">
        <v>5</v>
      </c>
      <c r="Z345">
        <v>1</v>
      </c>
      <c r="AA345">
        <v>21</v>
      </c>
      <c r="AB345" t="s">
        <v>82</v>
      </c>
      <c r="AC345">
        <v>435</v>
      </c>
      <c r="AD345">
        <v>0.12333333333333329</v>
      </c>
      <c r="AE345" t="s">
        <v>77</v>
      </c>
      <c r="AF345" t="s">
        <v>47</v>
      </c>
      <c r="AG345">
        <v>-1</v>
      </c>
      <c r="AH345" t="s">
        <v>48</v>
      </c>
      <c r="AI345">
        <f>--AND(OR(Dashboard!$B$4="All",Data!$E345=Dashboard!$B$4),OR(Dashboard!$D$4="All",Data!$D345=Dashboard!$D$4),OR(Dashboard!$F$4="All",Data!$F345=Dashboard!$F$4),OR(Dashboard!$J$4="All",Data!$G345=Dashboard!$J$4),OR(Dashboard!$H$4="All",Data!$N345=Dashboard!$H$4),OR(Dashboard!$L$4="All",Data!$W345=Dashboard!$L$4))</f>
        <v>1</v>
      </c>
    </row>
    <row r="346" spans="1:35" x14ac:dyDescent="0.25">
      <c r="A346" t="s">
        <v>460</v>
      </c>
      <c r="B346" s="1">
        <v>46189</v>
      </c>
      <c r="C346" s="2">
        <v>-0.39861111111111108</v>
      </c>
      <c r="D346" t="s">
        <v>36</v>
      </c>
      <c r="E346" t="s">
        <v>140</v>
      </c>
      <c r="F346" t="s">
        <v>96</v>
      </c>
      <c r="G346" t="s">
        <v>111</v>
      </c>
      <c r="H346">
        <v>10.9</v>
      </c>
      <c r="I346">
        <v>56</v>
      </c>
      <c r="J346">
        <v>37</v>
      </c>
      <c r="K346">
        <v>1163</v>
      </c>
      <c r="L346">
        <v>53</v>
      </c>
      <c r="M346">
        <v>50</v>
      </c>
      <c r="N346" t="s">
        <v>101</v>
      </c>
      <c r="O346">
        <v>3</v>
      </c>
      <c r="P346" t="s">
        <v>41</v>
      </c>
      <c r="Q346" t="s">
        <v>73</v>
      </c>
      <c r="R346">
        <v>30</v>
      </c>
      <c r="S346" t="s">
        <v>127</v>
      </c>
      <c r="T346" t="s">
        <v>97</v>
      </c>
      <c r="U346">
        <v>2026</v>
      </c>
      <c r="V346">
        <v>6</v>
      </c>
      <c r="W346" t="s">
        <v>120</v>
      </c>
      <c r="X346">
        <v>2</v>
      </c>
      <c r="Y346">
        <v>16</v>
      </c>
      <c r="Z346">
        <v>3</v>
      </c>
      <c r="AA346">
        <v>14</v>
      </c>
      <c r="AB346" t="s">
        <v>76</v>
      </c>
      <c r="AC346">
        <v>1166</v>
      </c>
      <c r="AD346">
        <v>0.19464285714285709</v>
      </c>
      <c r="AE346" t="s">
        <v>109</v>
      </c>
      <c r="AF346" t="s">
        <v>67</v>
      </c>
      <c r="AG346">
        <v>19</v>
      </c>
      <c r="AH346" t="s">
        <v>68</v>
      </c>
      <c r="AI346">
        <f>--AND(OR(Dashboard!$B$4="All",Data!$E346=Dashboard!$B$4),OR(Dashboard!$D$4="All",Data!$D346=Dashboard!$D$4),OR(Dashboard!$F$4="All",Data!$F346=Dashboard!$F$4),OR(Dashboard!$J$4="All",Data!$G346=Dashboard!$J$4),OR(Dashboard!$H$4="All",Data!$N346=Dashboard!$H$4),OR(Dashboard!$L$4="All",Data!$W346=Dashboard!$L$4))</f>
        <v>1</v>
      </c>
    </row>
    <row r="347" spans="1:35" x14ac:dyDescent="0.25">
      <c r="A347" t="s">
        <v>461</v>
      </c>
      <c r="B347" s="1">
        <v>46051</v>
      </c>
      <c r="C347" s="2">
        <v>-0.60277777777777786</v>
      </c>
      <c r="D347" t="s">
        <v>107</v>
      </c>
      <c r="E347" t="s">
        <v>95</v>
      </c>
      <c r="F347" t="s">
        <v>80</v>
      </c>
      <c r="G347" t="s">
        <v>105</v>
      </c>
      <c r="H347">
        <v>11.6</v>
      </c>
      <c r="I347">
        <v>48</v>
      </c>
      <c r="J347">
        <v>29</v>
      </c>
      <c r="K347">
        <v>621</v>
      </c>
      <c r="L347">
        <v>45</v>
      </c>
      <c r="M347">
        <v>91</v>
      </c>
      <c r="N347" t="s">
        <v>101</v>
      </c>
      <c r="O347">
        <v>5</v>
      </c>
      <c r="P347" t="s">
        <v>41</v>
      </c>
      <c r="Q347" t="s">
        <v>73</v>
      </c>
      <c r="R347">
        <v>37</v>
      </c>
      <c r="S347" t="s">
        <v>87</v>
      </c>
      <c r="T347" t="s">
        <v>44</v>
      </c>
      <c r="U347">
        <v>2026</v>
      </c>
      <c r="V347">
        <v>1</v>
      </c>
      <c r="W347" t="s">
        <v>102</v>
      </c>
      <c r="X347">
        <v>1</v>
      </c>
      <c r="Y347">
        <v>29</v>
      </c>
      <c r="Z347">
        <v>5</v>
      </c>
      <c r="AA347">
        <v>9</v>
      </c>
      <c r="AB347" t="s">
        <v>44</v>
      </c>
      <c r="AC347">
        <v>575</v>
      </c>
      <c r="AD347">
        <v>0.2416666666666667</v>
      </c>
      <c r="AE347" t="s">
        <v>77</v>
      </c>
      <c r="AF347" t="s">
        <v>47</v>
      </c>
      <c r="AG347">
        <v>19</v>
      </c>
      <c r="AH347" t="s">
        <v>68</v>
      </c>
      <c r="AI347">
        <f>--AND(OR(Dashboard!$B$4="All",Data!$E347=Dashboard!$B$4),OR(Dashboard!$D$4="All",Data!$D347=Dashboard!$D$4),OR(Dashboard!$F$4="All",Data!$F347=Dashboard!$F$4),OR(Dashboard!$J$4="All",Data!$G347=Dashboard!$J$4),OR(Dashboard!$H$4="All",Data!$N347=Dashboard!$H$4),OR(Dashboard!$L$4="All",Data!$W347=Dashboard!$L$4))</f>
        <v>1</v>
      </c>
    </row>
    <row r="348" spans="1:35" x14ac:dyDescent="0.25">
      <c r="A348" t="s">
        <v>462</v>
      </c>
      <c r="B348" s="1">
        <v>46190</v>
      </c>
      <c r="C348" s="2">
        <v>-0.39930555555555558</v>
      </c>
      <c r="D348" t="s">
        <v>99</v>
      </c>
      <c r="E348" t="s">
        <v>131</v>
      </c>
      <c r="F348" t="s">
        <v>91</v>
      </c>
      <c r="G348" t="s">
        <v>64</v>
      </c>
      <c r="H348">
        <v>1.1000000000000001</v>
      </c>
      <c r="I348">
        <v>44</v>
      </c>
      <c r="J348">
        <v>34</v>
      </c>
      <c r="K348">
        <v>779</v>
      </c>
      <c r="L348">
        <v>26</v>
      </c>
      <c r="M348">
        <v>77</v>
      </c>
      <c r="N348" t="s">
        <v>101</v>
      </c>
      <c r="O348">
        <v>1</v>
      </c>
      <c r="P348" t="s">
        <v>41</v>
      </c>
      <c r="Q348" t="s">
        <v>42</v>
      </c>
      <c r="R348">
        <v>24</v>
      </c>
      <c r="S348" t="s">
        <v>55</v>
      </c>
      <c r="T348" t="s">
        <v>97</v>
      </c>
      <c r="U348">
        <v>2026</v>
      </c>
      <c r="V348">
        <v>6</v>
      </c>
      <c r="W348" t="s">
        <v>120</v>
      </c>
      <c r="X348">
        <v>2</v>
      </c>
      <c r="Y348">
        <v>17</v>
      </c>
      <c r="Z348">
        <v>3</v>
      </c>
      <c r="AA348">
        <v>14</v>
      </c>
      <c r="AB348" t="s">
        <v>76</v>
      </c>
      <c r="AC348">
        <v>728</v>
      </c>
      <c r="AD348">
        <v>2.5000000000000001E-2</v>
      </c>
      <c r="AE348" t="s">
        <v>58</v>
      </c>
      <c r="AF348" t="s">
        <v>114</v>
      </c>
      <c r="AG348">
        <v>10</v>
      </c>
      <c r="AH348" t="s">
        <v>68</v>
      </c>
      <c r="AI348">
        <f>--AND(OR(Dashboard!$B$4="All",Data!$E348=Dashboard!$B$4),OR(Dashboard!$D$4="All",Data!$D348=Dashboard!$D$4),OR(Dashboard!$F$4="All",Data!$F348=Dashboard!$F$4),OR(Dashboard!$J$4="All",Data!$G348=Dashboard!$J$4),OR(Dashboard!$H$4="All",Data!$N348=Dashboard!$H$4),OR(Dashboard!$L$4="All",Data!$W348=Dashboard!$L$4))</f>
        <v>1</v>
      </c>
    </row>
    <row r="349" spans="1:35" x14ac:dyDescent="0.25">
      <c r="A349" t="s">
        <v>463</v>
      </c>
      <c r="B349" s="1">
        <v>46111</v>
      </c>
      <c r="C349" s="2">
        <v>-0.44027777777777782</v>
      </c>
      <c r="D349" t="s">
        <v>36</v>
      </c>
      <c r="E349" t="s">
        <v>95</v>
      </c>
      <c r="F349" t="s">
        <v>143</v>
      </c>
      <c r="G349" t="s">
        <v>105</v>
      </c>
      <c r="H349">
        <v>8.6999999999999993</v>
      </c>
      <c r="I349">
        <v>33</v>
      </c>
      <c r="J349">
        <v>37</v>
      </c>
      <c r="K349">
        <v>944</v>
      </c>
      <c r="L349">
        <v>58</v>
      </c>
      <c r="M349">
        <v>52</v>
      </c>
      <c r="N349" t="s">
        <v>40</v>
      </c>
      <c r="O349">
        <v>1</v>
      </c>
      <c r="P349" t="s">
        <v>41</v>
      </c>
      <c r="Q349" t="s">
        <v>73</v>
      </c>
      <c r="R349">
        <v>40</v>
      </c>
      <c r="S349" t="s">
        <v>74</v>
      </c>
      <c r="T349" t="s">
        <v>97</v>
      </c>
      <c r="U349">
        <v>2026</v>
      </c>
      <c r="V349">
        <v>3</v>
      </c>
      <c r="W349" t="s">
        <v>66</v>
      </c>
      <c r="X349">
        <v>1</v>
      </c>
      <c r="Y349">
        <v>30</v>
      </c>
      <c r="Z349">
        <v>6</v>
      </c>
      <c r="AA349">
        <v>13</v>
      </c>
      <c r="AB349" t="s">
        <v>76</v>
      </c>
      <c r="AC349">
        <v>950</v>
      </c>
      <c r="AD349">
        <v>0.26363636363636361</v>
      </c>
      <c r="AE349" t="s">
        <v>58</v>
      </c>
      <c r="AF349" t="s">
        <v>47</v>
      </c>
      <c r="AG349">
        <v>-4</v>
      </c>
      <c r="AH349" t="s">
        <v>48</v>
      </c>
      <c r="AI349">
        <f>--AND(OR(Dashboard!$B$4="All",Data!$E349=Dashboard!$B$4),OR(Dashboard!$D$4="All",Data!$D349=Dashboard!$D$4),OR(Dashboard!$F$4="All",Data!$F349=Dashboard!$F$4),OR(Dashboard!$J$4="All",Data!$G349=Dashboard!$J$4),OR(Dashboard!$H$4="All",Data!$N349=Dashboard!$H$4),OR(Dashboard!$L$4="All",Data!$W349=Dashboard!$L$4))</f>
        <v>1</v>
      </c>
    </row>
    <row r="350" spans="1:35" x14ac:dyDescent="0.25">
      <c r="A350" t="s">
        <v>464</v>
      </c>
      <c r="B350" s="1">
        <v>46143</v>
      </c>
      <c r="C350" s="2">
        <v>-0.38472222222222219</v>
      </c>
      <c r="D350" t="s">
        <v>61</v>
      </c>
      <c r="E350" t="s">
        <v>71</v>
      </c>
      <c r="F350" t="s">
        <v>104</v>
      </c>
      <c r="G350" t="s">
        <v>64</v>
      </c>
      <c r="H350">
        <v>8.6999999999999993</v>
      </c>
      <c r="I350">
        <v>41</v>
      </c>
      <c r="J350">
        <v>24</v>
      </c>
      <c r="K350">
        <v>557</v>
      </c>
      <c r="L350">
        <v>38</v>
      </c>
      <c r="M350">
        <v>20</v>
      </c>
      <c r="N350" t="s">
        <v>54</v>
      </c>
      <c r="O350">
        <v>4</v>
      </c>
      <c r="P350" t="s">
        <v>41</v>
      </c>
      <c r="Q350" t="s">
        <v>73</v>
      </c>
      <c r="R350">
        <v>24</v>
      </c>
      <c r="S350" t="s">
        <v>43</v>
      </c>
      <c r="T350" t="s">
        <v>97</v>
      </c>
      <c r="U350">
        <v>2026</v>
      </c>
      <c r="V350">
        <v>5</v>
      </c>
      <c r="W350" t="s">
        <v>88</v>
      </c>
      <c r="X350">
        <v>2</v>
      </c>
      <c r="Y350">
        <v>1</v>
      </c>
      <c r="Z350">
        <v>1</v>
      </c>
      <c r="AA350">
        <v>14</v>
      </c>
      <c r="AB350" t="s">
        <v>76</v>
      </c>
      <c r="AC350">
        <v>575</v>
      </c>
      <c r="AD350">
        <v>0.21219512195121951</v>
      </c>
      <c r="AE350" t="s">
        <v>46</v>
      </c>
      <c r="AF350" t="s">
        <v>114</v>
      </c>
      <c r="AG350">
        <v>17</v>
      </c>
      <c r="AH350" t="s">
        <v>68</v>
      </c>
      <c r="AI350">
        <f>--AND(OR(Dashboard!$B$4="All",Data!$E350=Dashboard!$B$4),OR(Dashboard!$D$4="All",Data!$D350=Dashboard!$D$4),OR(Dashboard!$F$4="All",Data!$F350=Dashboard!$F$4),OR(Dashboard!$J$4="All",Data!$G350=Dashboard!$J$4),OR(Dashboard!$H$4="All",Data!$N350=Dashboard!$H$4),OR(Dashboard!$L$4="All",Data!$W350=Dashboard!$L$4))</f>
        <v>1</v>
      </c>
    </row>
    <row r="351" spans="1:35" x14ac:dyDescent="0.25">
      <c r="A351" t="s">
        <v>465</v>
      </c>
      <c r="B351" s="1">
        <v>46138</v>
      </c>
      <c r="C351" s="2">
        <v>-0.53402777777777777</v>
      </c>
      <c r="D351" t="s">
        <v>193</v>
      </c>
      <c r="E351" t="s">
        <v>37</v>
      </c>
      <c r="F351" t="s">
        <v>80</v>
      </c>
      <c r="G351" t="s">
        <v>64</v>
      </c>
      <c r="H351">
        <v>14.4</v>
      </c>
      <c r="I351">
        <v>30</v>
      </c>
      <c r="J351">
        <v>31</v>
      </c>
      <c r="K351">
        <v>882</v>
      </c>
      <c r="L351">
        <v>35</v>
      </c>
      <c r="M351">
        <v>84</v>
      </c>
      <c r="N351" t="s">
        <v>65</v>
      </c>
      <c r="O351">
        <v>4</v>
      </c>
      <c r="P351" t="s">
        <v>135</v>
      </c>
      <c r="Q351" t="s">
        <v>73</v>
      </c>
      <c r="R351">
        <v>28</v>
      </c>
      <c r="S351" t="s">
        <v>145</v>
      </c>
      <c r="T351" t="s">
        <v>75</v>
      </c>
      <c r="U351">
        <v>2026</v>
      </c>
      <c r="V351">
        <v>4</v>
      </c>
      <c r="W351" t="s">
        <v>113</v>
      </c>
      <c r="X351">
        <v>2</v>
      </c>
      <c r="Y351">
        <v>26</v>
      </c>
      <c r="Z351">
        <v>4</v>
      </c>
      <c r="AA351">
        <v>11</v>
      </c>
      <c r="AB351" t="s">
        <v>76</v>
      </c>
      <c r="AC351">
        <v>833</v>
      </c>
      <c r="AD351">
        <v>0.48</v>
      </c>
      <c r="AE351" t="s">
        <v>46</v>
      </c>
      <c r="AF351" t="s">
        <v>67</v>
      </c>
      <c r="AG351">
        <v>-1</v>
      </c>
      <c r="AH351" t="s">
        <v>48</v>
      </c>
      <c r="AI351">
        <f>--AND(OR(Dashboard!$B$4="All",Data!$E351=Dashboard!$B$4),OR(Dashboard!$D$4="All",Data!$D351=Dashboard!$D$4),OR(Dashboard!$F$4="All",Data!$F351=Dashboard!$F$4),OR(Dashboard!$J$4="All",Data!$G351=Dashboard!$J$4),OR(Dashboard!$H$4="All",Data!$N351=Dashboard!$H$4),OR(Dashboard!$L$4="All",Data!$W351=Dashboard!$L$4))</f>
        <v>1</v>
      </c>
    </row>
    <row r="352" spans="1:35" x14ac:dyDescent="0.25">
      <c r="A352" t="s">
        <v>466</v>
      </c>
      <c r="B352" s="1">
        <v>46023</v>
      </c>
      <c r="C352" s="2">
        <v>-0.57291666666666674</v>
      </c>
      <c r="D352" t="s">
        <v>134</v>
      </c>
      <c r="E352" t="s">
        <v>71</v>
      </c>
      <c r="F352" t="s">
        <v>80</v>
      </c>
      <c r="G352" t="s">
        <v>53</v>
      </c>
      <c r="H352">
        <v>2.5</v>
      </c>
      <c r="I352">
        <v>28</v>
      </c>
      <c r="J352">
        <v>31</v>
      </c>
      <c r="K352">
        <v>374</v>
      </c>
      <c r="L352">
        <v>26</v>
      </c>
      <c r="M352">
        <v>40</v>
      </c>
      <c r="N352" t="s">
        <v>40</v>
      </c>
      <c r="O352">
        <v>2</v>
      </c>
      <c r="P352" t="s">
        <v>41</v>
      </c>
      <c r="Q352" t="s">
        <v>42</v>
      </c>
      <c r="R352">
        <v>37</v>
      </c>
      <c r="S352" t="s">
        <v>87</v>
      </c>
      <c r="T352" t="s">
        <v>44</v>
      </c>
      <c r="U352">
        <v>2026</v>
      </c>
      <c r="V352">
        <v>1</v>
      </c>
      <c r="W352" t="s">
        <v>102</v>
      </c>
      <c r="X352">
        <v>1</v>
      </c>
      <c r="Y352">
        <v>1</v>
      </c>
      <c r="Z352">
        <v>1</v>
      </c>
      <c r="AA352">
        <v>10</v>
      </c>
      <c r="AB352" t="s">
        <v>76</v>
      </c>
      <c r="AC352">
        <v>360</v>
      </c>
      <c r="AD352">
        <v>8.9285714285714288E-2</v>
      </c>
      <c r="AE352" t="s">
        <v>58</v>
      </c>
      <c r="AF352" t="s">
        <v>47</v>
      </c>
      <c r="AG352">
        <v>-3</v>
      </c>
      <c r="AH352" t="s">
        <v>48</v>
      </c>
      <c r="AI352">
        <f>--AND(OR(Dashboard!$B$4="All",Data!$E352=Dashboard!$B$4),OR(Dashboard!$D$4="All",Data!$D352=Dashboard!$D$4),OR(Dashboard!$F$4="All",Data!$F352=Dashboard!$F$4),OR(Dashboard!$J$4="All",Data!$G352=Dashboard!$J$4),OR(Dashboard!$H$4="All",Data!$N352=Dashboard!$H$4),OR(Dashboard!$L$4="All",Data!$W352=Dashboard!$L$4))</f>
        <v>1</v>
      </c>
    </row>
    <row r="353" spans="1:35" x14ac:dyDescent="0.25">
      <c r="A353" t="s">
        <v>467</v>
      </c>
      <c r="B353" s="1">
        <v>46078</v>
      </c>
      <c r="C353" s="2">
        <v>-0.52777777777777779</v>
      </c>
      <c r="D353" t="s">
        <v>134</v>
      </c>
      <c r="E353" t="s">
        <v>62</v>
      </c>
      <c r="F353" t="s">
        <v>38</v>
      </c>
      <c r="G353" t="s">
        <v>53</v>
      </c>
      <c r="H353">
        <v>2</v>
      </c>
      <c r="I353">
        <v>45</v>
      </c>
      <c r="J353">
        <v>25</v>
      </c>
      <c r="K353">
        <v>837</v>
      </c>
      <c r="L353">
        <v>31</v>
      </c>
      <c r="M353">
        <v>29</v>
      </c>
      <c r="N353" t="s">
        <v>101</v>
      </c>
      <c r="O353">
        <v>1</v>
      </c>
      <c r="P353" t="s">
        <v>41</v>
      </c>
      <c r="Q353" t="s">
        <v>73</v>
      </c>
      <c r="R353">
        <v>44</v>
      </c>
      <c r="S353" t="s">
        <v>55</v>
      </c>
      <c r="T353" t="s">
        <v>75</v>
      </c>
      <c r="U353">
        <v>2026</v>
      </c>
      <c r="V353">
        <v>2</v>
      </c>
      <c r="W353" t="s">
        <v>45</v>
      </c>
      <c r="X353">
        <v>1</v>
      </c>
      <c r="Y353">
        <v>25</v>
      </c>
      <c r="Z353">
        <v>5</v>
      </c>
      <c r="AA353">
        <v>11</v>
      </c>
      <c r="AB353" t="s">
        <v>76</v>
      </c>
      <c r="AC353">
        <v>839</v>
      </c>
      <c r="AD353">
        <v>4.4444444444444453E-2</v>
      </c>
      <c r="AE353" t="s">
        <v>58</v>
      </c>
      <c r="AF353" t="s">
        <v>47</v>
      </c>
      <c r="AG353">
        <v>20</v>
      </c>
      <c r="AH353" t="s">
        <v>68</v>
      </c>
      <c r="AI353">
        <f>--AND(OR(Dashboard!$B$4="All",Data!$E353=Dashboard!$B$4),OR(Dashboard!$D$4="All",Data!$D353=Dashboard!$D$4),OR(Dashboard!$F$4="All",Data!$F353=Dashboard!$F$4),OR(Dashboard!$J$4="All",Data!$G353=Dashboard!$J$4),OR(Dashboard!$H$4="All",Data!$N353=Dashboard!$H$4),OR(Dashboard!$L$4="All",Data!$W353=Dashboard!$L$4))</f>
        <v>1</v>
      </c>
    </row>
    <row r="354" spans="1:35" x14ac:dyDescent="0.25">
      <c r="A354" t="s">
        <v>468</v>
      </c>
      <c r="B354" s="1">
        <v>46157</v>
      </c>
      <c r="C354" s="2">
        <v>-0.39444444444444449</v>
      </c>
      <c r="D354" t="s">
        <v>99</v>
      </c>
      <c r="E354" t="s">
        <v>131</v>
      </c>
      <c r="F354" t="s">
        <v>96</v>
      </c>
      <c r="G354" t="s">
        <v>105</v>
      </c>
      <c r="H354">
        <v>7.9</v>
      </c>
      <c r="I354">
        <v>49</v>
      </c>
      <c r="J354">
        <v>44</v>
      </c>
      <c r="K354">
        <v>763</v>
      </c>
      <c r="L354">
        <v>38</v>
      </c>
      <c r="M354">
        <v>31</v>
      </c>
      <c r="N354" t="s">
        <v>40</v>
      </c>
      <c r="O354">
        <v>2</v>
      </c>
      <c r="P354" t="s">
        <v>41</v>
      </c>
      <c r="Q354" t="s">
        <v>42</v>
      </c>
      <c r="R354">
        <v>18</v>
      </c>
      <c r="S354" t="s">
        <v>43</v>
      </c>
      <c r="T354" t="s">
        <v>97</v>
      </c>
      <c r="U354">
        <v>2026</v>
      </c>
      <c r="V354">
        <v>5</v>
      </c>
      <c r="W354" t="s">
        <v>88</v>
      </c>
      <c r="X354">
        <v>2</v>
      </c>
      <c r="Y354">
        <v>15</v>
      </c>
      <c r="Z354">
        <v>3</v>
      </c>
      <c r="AA354">
        <v>14</v>
      </c>
      <c r="AB354" t="s">
        <v>76</v>
      </c>
      <c r="AC354">
        <v>770</v>
      </c>
      <c r="AD354">
        <v>0.16122448979591841</v>
      </c>
      <c r="AE354" t="s">
        <v>58</v>
      </c>
      <c r="AF354" t="s">
        <v>114</v>
      </c>
      <c r="AG354">
        <v>5</v>
      </c>
      <c r="AH354" t="s">
        <v>68</v>
      </c>
      <c r="AI354">
        <f>--AND(OR(Dashboard!$B$4="All",Data!$E354=Dashboard!$B$4),OR(Dashboard!$D$4="All",Data!$D354=Dashboard!$D$4),OR(Dashboard!$F$4="All",Data!$F354=Dashboard!$F$4),OR(Dashboard!$J$4="All",Data!$G354=Dashboard!$J$4),OR(Dashboard!$H$4="All",Data!$N354=Dashboard!$H$4),OR(Dashboard!$L$4="All",Data!$W354=Dashboard!$L$4))</f>
        <v>1</v>
      </c>
    </row>
    <row r="355" spans="1:35" x14ac:dyDescent="0.25">
      <c r="A355" t="s">
        <v>469</v>
      </c>
      <c r="B355" s="1">
        <v>46179</v>
      </c>
      <c r="C355" s="2">
        <v>-0.41875000000000001</v>
      </c>
      <c r="D355" t="s">
        <v>107</v>
      </c>
      <c r="E355" t="s">
        <v>131</v>
      </c>
      <c r="F355" t="s">
        <v>91</v>
      </c>
      <c r="G355" t="s">
        <v>111</v>
      </c>
      <c r="H355">
        <v>14.8</v>
      </c>
      <c r="I355">
        <v>33</v>
      </c>
      <c r="J355">
        <v>20</v>
      </c>
      <c r="K355">
        <v>387</v>
      </c>
      <c r="L355">
        <v>35</v>
      </c>
      <c r="M355">
        <v>147</v>
      </c>
      <c r="N355" t="s">
        <v>86</v>
      </c>
      <c r="O355">
        <v>1</v>
      </c>
      <c r="P355" t="s">
        <v>41</v>
      </c>
      <c r="Q355" t="s">
        <v>42</v>
      </c>
      <c r="R355">
        <v>20</v>
      </c>
      <c r="S355" t="s">
        <v>81</v>
      </c>
      <c r="T355" t="s">
        <v>97</v>
      </c>
      <c r="U355">
        <v>2026</v>
      </c>
      <c r="V355">
        <v>6</v>
      </c>
      <c r="W355" t="s">
        <v>120</v>
      </c>
      <c r="X355">
        <v>2</v>
      </c>
      <c r="Y355">
        <v>6</v>
      </c>
      <c r="Z355">
        <v>1</v>
      </c>
      <c r="AA355">
        <v>13</v>
      </c>
      <c r="AB355" t="s">
        <v>76</v>
      </c>
      <c r="AC355">
        <v>275</v>
      </c>
      <c r="AD355">
        <v>0.44848484848484849</v>
      </c>
      <c r="AE355" t="s">
        <v>58</v>
      </c>
      <c r="AF355" t="s">
        <v>114</v>
      </c>
      <c r="AG355">
        <v>13</v>
      </c>
      <c r="AH355" t="s">
        <v>68</v>
      </c>
      <c r="AI355">
        <f>--AND(OR(Dashboard!$B$4="All",Data!$E355=Dashboard!$B$4),OR(Dashboard!$D$4="All",Data!$D355=Dashboard!$D$4),OR(Dashboard!$F$4="All",Data!$F355=Dashboard!$F$4),OR(Dashboard!$J$4="All",Data!$G355=Dashboard!$J$4),OR(Dashboard!$H$4="All",Data!$N355=Dashboard!$H$4),OR(Dashboard!$L$4="All",Data!$W355=Dashboard!$L$4))</f>
        <v>1</v>
      </c>
    </row>
    <row r="356" spans="1:35" x14ac:dyDescent="0.25">
      <c r="A356" t="s">
        <v>470</v>
      </c>
      <c r="B356" s="1">
        <v>46052</v>
      </c>
      <c r="C356" s="2">
        <v>-0.63263888888888886</v>
      </c>
      <c r="D356" t="s">
        <v>107</v>
      </c>
      <c r="E356" t="s">
        <v>51</v>
      </c>
      <c r="F356" t="s">
        <v>38</v>
      </c>
      <c r="G356" t="s">
        <v>111</v>
      </c>
      <c r="H356">
        <v>12</v>
      </c>
      <c r="I356">
        <v>41</v>
      </c>
      <c r="J356">
        <v>43</v>
      </c>
      <c r="K356">
        <v>1097</v>
      </c>
      <c r="L356">
        <v>29</v>
      </c>
      <c r="M356">
        <v>76</v>
      </c>
      <c r="N356" t="s">
        <v>101</v>
      </c>
      <c r="O356">
        <v>5</v>
      </c>
      <c r="P356" t="s">
        <v>41</v>
      </c>
      <c r="Q356" t="s">
        <v>42</v>
      </c>
      <c r="R356">
        <v>34</v>
      </c>
      <c r="S356" t="s">
        <v>43</v>
      </c>
      <c r="T356" t="s">
        <v>44</v>
      </c>
      <c r="U356">
        <v>2026</v>
      </c>
      <c r="V356">
        <v>1</v>
      </c>
      <c r="W356" t="s">
        <v>102</v>
      </c>
      <c r="X356">
        <v>1</v>
      </c>
      <c r="Y356">
        <v>30</v>
      </c>
      <c r="Z356">
        <v>5</v>
      </c>
      <c r="AA356">
        <v>8</v>
      </c>
      <c r="AB356" t="s">
        <v>44</v>
      </c>
      <c r="AC356">
        <v>1050</v>
      </c>
      <c r="AD356">
        <v>0.29268292682926828</v>
      </c>
      <c r="AE356" t="s">
        <v>77</v>
      </c>
      <c r="AF356" t="s">
        <v>67</v>
      </c>
      <c r="AG356">
        <v>-2</v>
      </c>
      <c r="AH356" t="s">
        <v>48</v>
      </c>
      <c r="AI356">
        <f>--AND(OR(Dashboard!$B$4="All",Data!$E356=Dashboard!$B$4),OR(Dashboard!$D$4="All",Data!$D356=Dashboard!$D$4),OR(Dashboard!$F$4="All",Data!$F356=Dashboard!$F$4),OR(Dashboard!$J$4="All",Data!$G356=Dashboard!$J$4),OR(Dashboard!$H$4="All",Data!$N356=Dashboard!$H$4),OR(Dashboard!$L$4="All",Data!$W356=Dashboard!$L$4))</f>
        <v>1</v>
      </c>
    </row>
    <row r="357" spans="1:35" x14ac:dyDescent="0.25">
      <c r="A357" t="s">
        <v>471</v>
      </c>
      <c r="B357" s="1">
        <v>46110</v>
      </c>
      <c r="C357" s="2">
        <v>-2.1527777777777809E-2</v>
      </c>
      <c r="D357" t="s">
        <v>107</v>
      </c>
      <c r="E357" t="s">
        <v>71</v>
      </c>
      <c r="F357" t="s">
        <v>85</v>
      </c>
      <c r="G357" t="s">
        <v>53</v>
      </c>
      <c r="H357">
        <v>9.9</v>
      </c>
      <c r="I357">
        <v>51</v>
      </c>
      <c r="J357">
        <v>33</v>
      </c>
      <c r="K357">
        <v>833</v>
      </c>
      <c r="L357">
        <v>31</v>
      </c>
      <c r="M357">
        <v>130</v>
      </c>
      <c r="N357" t="s">
        <v>54</v>
      </c>
      <c r="O357">
        <v>2</v>
      </c>
      <c r="P357" t="s">
        <v>41</v>
      </c>
      <c r="Q357" t="s">
        <v>73</v>
      </c>
      <c r="R357">
        <v>26</v>
      </c>
      <c r="S357" t="s">
        <v>145</v>
      </c>
      <c r="T357" t="s">
        <v>75</v>
      </c>
      <c r="U357">
        <v>2026</v>
      </c>
      <c r="V357">
        <v>3</v>
      </c>
      <c r="W357" t="s">
        <v>66</v>
      </c>
      <c r="X357">
        <v>1</v>
      </c>
      <c r="Y357">
        <v>29</v>
      </c>
      <c r="Z357">
        <v>5</v>
      </c>
      <c r="AA357">
        <v>23</v>
      </c>
      <c r="AB357" t="s">
        <v>93</v>
      </c>
      <c r="AC357">
        <v>734</v>
      </c>
      <c r="AD357">
        <v>0.19411764705882351</v>
      </c>
      <c r="AE357" t="s">
        <v>58</v>
      </c>
      <c r="AF357" t="s">
        <v>67</v>
      </c>
      <c r="AG357">
        <v>18</v>
      </c>
      <c r="AH357" t="s">
        <v>68</v>
      </c>
      <c r="AI357">
        <f>--AND(OR(Dashboard!$B$4="All",Data!$E357=Dashboard!$B$4),OR(Dashboard!$D$4="All",Data!$D357=Dashboard!$D$4),OR(Dashboard!$F$4="All",Data!$F357=Dashboard!$F$4),OR(Dashboard!$J$4="All",Data!$G357=Dashboard!$J$4),OR(Dashboard!$H$4="All",Data!$N357=Dashboard!$H$4),OR(Dashboard!$L$4="All",Data!$W357=Dashboard!$L$4))</f>
        <v>1</v>
      </c>
    </row>
    <row r="358" spans="1:35" x14ac:dyDescent="0.25">
      <c r="A358" t="s">
        <v>472</v>
      </c>
      <c r="B358" s="1">
        <v>46063</v>
      </c>
      <c r="C358" s="2">
        <v>-0.5</v>
      </c>
      <c r="D358" t="s">
        <v>50</v>
      </c>
      <c r="E358" t="s">
        <v>62</v>
      </c>
      <c r="F358" t="s">
        <v>104</v>
      </c>
      <c r="G358" t="s">
        <v>111</v>
      </c>
      <c r="H358">
        <v>9.3000000000000007</v>
      </c>
      <c r="I358">
        <v>63</v>
      </c>
      <c r="J358">
        <v>44</v>
      </c>
      <c r="K358">
        <v>527</v>
      </c>
      <c r="L358">
        <v>34</v>
      </c>
      <c r="M358">
        <v>98</v>
      </c>
      <c r="N358" t="s">
        <v>65</v>
      </c>
      <c r="O358">
        <v>1</v>
      </c>
      <c r="P358" t="s">
        <v>41</v>
      </c>
      <c r="Q358" t="s">
        <v>73</v>
      </c>
      <c r="R358">
        <v>49</v>
      </c>
      <c r="S358" t="s">
        <v>127</v>
      </c>
      <c r="T358" t="s">
        <v>97</v>
      </c>
      <c r="U358">
        <v>2026</v>
      </c>
      <c r="V358">
        <v>2</v>
      </c>
      <c r="W358" t="s">
        <v>45</v>
      </c>
      <c r="X358">
        <v>1</v>
      </c>
      <c r="Y358">
        <v>10</v>
      </c>
      <c r="Z358">
        <v>3</v>
      </c>
      <c r="AA358">
        <v>12</v>
      </c>
      <c r="AB358" t="s">
        <v>76</v>
      </c>
      <c r="AC358">
        <v>463</v>
      </c>
      <c r="AD358">
        <v>0.14761904761904759</v>
      </c>
      <c r="AE358" t="s">
        <v>58</v>
      </c>
      <c r="AF358" t="s">
        <v>59</v>
      </c>
      <c r="AG358">
        <v>19</v>
      </c>
      <c r="AH358" t="s">
        <v>68</v>
      </c>
      <c r="AI358">
        <f>--AND(OR(Dashboard!$B$4="All",Data!$E358=Dashboard!$B$4),OR(Dashboard!$D$4="All",Data!$D358=Dashboard!$D$4),OR(Dashboard!$F$4="All",Data!$F358=Dashboard!$F$4),OR(Dashboard!$J$4="All",Data!$G358=Dashboard!$J$4),OR(Dashboard!$H$4="All",Data!$N358=Dashboard!$H$4),OR(Dashboard!$L$4="All",Data!$W358=Dashboard!$L$4))</f>
        <v>1</v>
      </c>
    </row>
    <row r="359" spans="1:35" x14ac:dyDescent="0.25">
      <c r="A359" t="s">
        <v>473</v>
      </c>
      <c r="B359" s="1">
        <v>46170</v>
      </c>
      <c r="C359" s="2">
        <v>-0.4458333333333333</v>
      </c>
      <c r="D359" t="s">
        <v>50</v>
      </c>
      <c r="E359" t="s">
        <v>131</v>
      </c>
      <c r="F359" t="s">
        <v>143</v>
      </c>
      <c r="G359" t="s">
        <v>39</v>
      </c>
      <c r="H359">
        <v>14.8</v>
      </c>
      <c r="I359">
        <v>24</v>
      </c>
      <c r="J359">
        <v>24</v>
      </c>
      <c r="K359">
        <v>217</v>
      </c>
      <c r="L359">
        <v>37</v>
      </c>
      <c r="M359">
        <v>138</v>
      </c>
      <c r="N359" t="s">
        <v>40</v>
      </c>
      <c r="O359">
        <v>2</v>
      </c>
      <c r="P359" t="s">
        <v>41</v>
      </c>
      <c r="Q359" t="s">
        <v>73</v>
      </c>
      <c r="R359">
        <v>42</v>
      </c>
      <c r="S359" t="s">
        <v>87</v>
      </c>
      <c r="T359" t="s">
        <v>97</v>
      </c>
      <c r="U359">
        <v>2026</v>
      </c>
      <c r="V359">
        <v>5</v>
      </c>
      <c r="W359" t="s">
        <v>88</v>
      </c>
      <c r="X359">
        <v>2</v>
      </c>
      <c r="Y359">
        <v>28</v>
      </c>
      <c r="Z359">
        <v>5</v>
      </c>
      <c r="AA359">
        <v>13</v>
      </c>
      <c r="AB359" t="s">
        <v>76</v>
      </c>
      <c r="AC359">
        <v>116</v>
      </c>
      <c r="AD359">
        <v>0.6166666666666667</v>
      </c>
      <c r="AE359" t="s">
        <v>58</v>
      </c>
      <c r="AF359" t="s">
        <v>47</v>
      </c>
      <c r="AG359">
        <v>0</v>
      </c>
      <c r="AH359" t="s">
        <v>48</v>
      </c>
      <c r="AI359">
        <f>--AND(OR(Dashboard!$B$4="All",Data!$E359=Dashboard!$B$4),OR(Dashboard!$D$4="All",Data!$D359=Dashboard!$D$4),OR(Dashboard!$F$4="All",Data!$F359=Dashboard!$F$4),OR(Dashboard!$J$4="All",Data!$G359=Dashboard!$J$4),OR(Dashboard!$H$4="All",Data!$N359=Dashboard!$H$4),OR(Dashboard!$L$4="All",Data!$W359=Dashboard!$L$4))</f>
        <v>1</v>
      </c>
    </row>
    <row r="360" spans="1:35" x14ac:dyDescent="0.25">
      <c r="A360" t="s">
        <v>474</v>
      </c>
      <c r="B360" s="1">
        <v>46061</v>
      </c>
      <c r="C360" s="2">
        <v>-0.41388888888888892</v>
      </c>
      <c r="D360" t="s">
        <v>50</v>
      </c>
      <c r="E360" t="s">
        <v>51</v>
      </c>
      <c r="F360" t="s">
        <v>63</v>
      </c>
      <c r="G360" t="s">
        <v>53</v>
      </c>
      <c r="H360">
        <v>6.3</v>
      </c>
      <c r="I360">
        <v>61</v>
      </c>
      <c r="J360">
        <v>41</v>
      </c>
      <c r="K360">
        <v>591</v>
      </c>
      <c r="L360">
        <v>37</v>
      </c>
      <c r="M360">
        <v>150</v>
      </c>
      <c r="N360" t="s">
        <v>54</v>
      </c>
      <c r="O360">
        <v>3</v>
      </c>
      <c r="P360" t="s">
        <v>41</v>
      </c>
      <c r="Q360" t="s">
        <v>73</v>
      </c>
      <c r="R360">
        <v>59</v>
      </c>
      <c r="S360" t="s">
        <v>145</v>
      </c>
      <c r="T360" t="s">
        <v>97</v>
      </c>
      <c r="U360">
        <v>2026</v>
      </c>
      <c r="V360">
        <v>2</v>
      </c>
      <c r="W360" t="s">
        <v>45</v>
      </c>
      <c r="X360">
        <v>1</v>
      </c>
      <c r="Y360">
        <v>8</v>
      </c>
      <c r="Z360">
        <v>2</v>
      </c>
      <c r="AA360">
        <v>14</v>
      </c>
      <c r="AB360" t="s">
        <v>76</v>
      </c>
      <c r="AC360">
        <v>478</v>
      </c>
      <c r="AD360">
        <v>0.1032786885245902</v>
      </c>
      <c r="AE360" t="s">
        <v>109</v>
      </c>
      <c r="AF360" t="s">
        <v>59</v>
      </c>
      <c r="AG360">
        <v>20</v>
      </c>
      <c r="AH360" t="s">
        <v>68</v>
      </c>
      <c r="AI360">
        <f>--AND(OR(Dashboard!$B$4="All",Data!$E360=Dashboard!$B$4),OR(Dashboard!$D$4="All",Data!$D360=Dashboard!$D$4),OR(Dashboard!$F$4="All",Data!$F360=Dashboard!$F$4),OR(Dashboard!$J$4="All",Data!$G360=Dashboard!$J$4),OR(Dashboard!$H$4="All",Data!$N360=Dashboard!$H$4),OR(Dashboard!$L$4="All",Data!$W360=Dashboard!$L$4))</f>
        <v>1</v>
      </c>
    </row>
    <row r="361" spans="1:35" x14ac:dyDescent="0.25">
      <c r="A361" t="s">
        <v>475</v>
      </c>
      <c r="B361" s="1">
        <v>46093</v>
      </c>
      <c r="C361" s="2">
        <v>-0.22430555555555551</v>
      </c>
      <c r="D361" t="s">
        <v>134</v>
      </c>
      <c r="E361" t="s">
        <v>37</v>
      </c>
      <c r="F361" t="s">
        <v>96</v>
      </c>
      <c r="G361" t="s">
        <v>119</v>
      </c>
      <c r="H361">
        <v>4.0999999999999996</v>
      </c>
      <c r="I361">
        <v>45</v>
      </c>
      <c r="J361">
        <v>26</v>
      </c>
      <c r="K361">
        <v>1105</v>
      </c>
      <c r="L361">
        <v>58</v>
      </c>
      <c r="M361">
        <v>23</v>
      </c>
      <c r="N361" t="s">
        <v>101</v>
      </c>
      <c r="O361">
        <v>2</v>
      </c>
      <c r="P361" t="s">
        <v>41</v>
      </c>
      <c r="Q361" t="s">
        <v>73</v>
      </c>
      <c r="R361">
        <v>32</v>
      </c>
      <c r="S361" t="s">
        <v>87</v>
      </c>
      <c r="T361" t="s">
        <v>56</v>
      </c>
      <c r="U361">
        <v>2026</v>
      </c>
      <c r="V361">
        <v>3</v>
      </c>
      <c r="W361" t="s">
        <v>66</v>
      </c>
      <c r="X361">
        <v>1</v>
      </c>
      <c r="Y361">
        <v>12</v>
      </c>
      <c r="Z361">
        <v>3</v>
      </c>
      <c r="AA361">
        <v>18</v>
      </c>
      <c r="AB361" t="s">
        <v>57</v>
      </c>
      <c r="AC361">
        <v>1140</v>
      </c>
      <c r="AD361">
        <v>9.1111111111111101E-2</v>
      </c>
      <c r="AE361" t="s">
        <v>58</v>
      </c>
      <c r="AF361" t="s">
        <v>67</v>
      </c>
      <c r="AG361">
        <v>19</v>
      </c>
      <c r="AH361" t="s">
        <v>68</v>
      </c>
      <c r="AI361">
        <f>--AND(OR(Dashboard!$B$4="All",Data!$E361=Dashboard!$B$4),OR(Dashboard!$D$4="All",Data!$D361=Dashboard!$D$4),OR(Dashboard!$F$4="All",Data!$F361=Dashboard!$F$4),OR(Dashboard!$J$4="All",Data!$G361=Dashboard!$J$4),OR(Dashboard!$H$4="All",Data!$N361=Dashboard!$H$4),OR(Dashboard!$L$4="All",Data!$W361=Dashboard!$L$4))</f>
        <v>1</v>
      </c>
    </row>
    <row r="362" spans="1:35" x14ac:dyDescent="0.25">
      <c r="A362" t="s">
        <v>476</v>
      </c>
      <c r="B362" s="1">
        <v>46143</v>
      </c>
      <c r="C362" s="2">
        <v>-0.65069444444444446</v>
      </c>
      <c r="D362" t="s">
        <v>156</v>
      </c>
      <c r="E362" t="s">
        <v>140</v>
      </c>
      <c r="F362" t="s">
        <v>72</v>
      </c>
      <c r="G362" t="s">
        <v>119</v>
      </c>
      <c r="H362">
        <v>2.2000000000000002</v>
      </c>
      <c r="I362">
        <v>31</v>
      </c>
      <c r="J362">
        <v>28</v>
      </c>
      <c r="K362">
        <v>737</v>
      </c>
      <c r="L362">
        <v>33</v>
      </c>
      <c r="M362">
        <v>99</v>
      </c>
      <c r="N362" t="s">
        <v>65</v>
      </c>
      <c r="O362">
        <v>4</v>
      </c>
      <c r="P362" t="s">
        <v>41</v>
      </c>
      <c r="Q362" t="s">
        <v>42</v>
      </c>
      <c r="R362">
        <v>53</v>
      </c>
      <c r="S362" t="s">
        <v>43</v>
      </c>
      <c r="T362" t="s">
        <v>44</v>
      </c>
      <c r="U362">
        <v>2026</v>
      </c>
      <c r="V362">
        <v>5</v>
      </c>
      <c r="W362" t="s">
        <v>88</v>
      </c>
      <c r="X362">
        <v>2</v>
      </c>
      <c r="Y362">
        <v>1</v>
      </c>
      <c r="Z362">
        <v>1</v>
      </c>
      <c r="AA362">
        <v>8</v>
      </c>
      <c r="AB362" t="s">
        <v>44</v>
      </c>
      <c r="AC362">
        <v>671</v>
      </c>
      <c r="AD362">
        <v>7.0967741935483872E-2</v>
      </c>
      <c r="AE362" t="s">
        <v>46</v>
      </c>
      <c r="AF362" t="s">
        <v>59</v>
      </c>
      <c r="AG362">
        <v>3</v>
      </c>
      <c r="AH362" t="s">
        <v>68</v>
      </c>
      <c r="AI362">
        <f>--AND(OR(Dashboard!$B$4="All",Data!$E362=Dashboard!$B$4),OR(Dashboard!$D$4="All",Data!$D362=Dashboard!$D$4),OR(Dashboard!$F$4="All",Data!$F362=Dashboard!$F$4),OR(Dashboard!$J$4="All",Data!$G362=Dashboard!$J$4),OR(Dashboard!$H$4="All",Data!$N362=Dashboard!$H$4),OR(Dashboard!$L$4="All",Data!$W362=Dashboard!$L$4))</f>
        <v>1</v>
      </c>
    </row>
    <row r="363" spans="1:35" x14ac:dyDescent="0.25">
      <c r="A363" t="s">
        <v>477</v>
      </c>
      <c r="B363" s="1">
        <v>46045</v>
      </c>
      <c r="C363" s="2">
        <v>-0.14652777777777781</v>
      </c>
      <c r="D363" t="s">
        <v>107</v>
      </c>
      <c r="E363" t="s">
        <v>51</v>
      </c>
      <c r="F363" t="s">
        <v>52</v>
      </c>
      <c r="G363" t="s">
        <v>119</v>
      </c>
      <c r="H363">
        <v>4.2</v>
      </c>
      <c r="I363">
        <v>34</v>
      </c>
      <c r="J363">
        <v>30</v>
      </c>
      <c r="K363">
        <v>473</v>
      </c>
      <c r="L363">
        <v>53</v>
      </c>
      <c r="M363">
        <v>93</v>
      </c>
      <c r="N363" t="s">
        <v>65</v>
      </c>
      <c r="O363">
        <v>3</v>
      </c>
      <c r="P363" t="s">
        <v>41</v>
      </c>
      <c r="Q363" t="s">
        <v>73</v>
      </c>
      <c r="R363">
        <v>52</v>
      </c>
      <c r="S363" t="s">
        <v>43</v>
      </c>
      <c r="T363" t="s">
        <v>56</v>
      </c>
      <c r="U363">
        <v>2026</v>
      </c>
      <c r="V363">
        <v>1</v>
      </c>
      <c r="W363" t="s">
        <v>102</v>
      </c>
      <c r="X363">
        <v>1</v>
      </c>
      <c r="Y363">
        <v>23</v>
      </c>
      <c r="Z363">
        <v>4</v>
      </c>
      <c r="AA363">
        <v>20</v>
      </c>
      <c r="AB363" t="s">
        <v>82</v>
      </c>
      <c r="AC363">
        <v>433</v>
      </c>
      <c r="AD363">
        <v>0.1235294117647059</v>
      </c>
      <c r="AE363" t="s">
        <v>109</v>
      </c>
      <c r="AF363" t="s">
        <v>59</v>
      </c>
      <c r="AG363">
        <v>4</v>
      </c>
      <c r="AH363" t="s">
        <v>68</v>
      </c>
      <c r="AI363">
        <f>--AND(OR(Dashboard!$B$4="All",Data!$E363=Dashboard!$B$4),OR(Dashboard!$D$4="All",Data!$D363=Dashboard!$D$4),OR(Dashboard!$F$4="All",Data!$F363=Dashboard!$F$4),OR(Dashboard!$J$4="All",Data!$G363=Dashboard!$J$4),OR(Dashboard!$H$4="All",Data!$N363=Dashboard!$H$4),OR(Dashboard!$L$4="All",Data!$W363=Dashboard!$L$4))</f>
        <v>1</v>
      </c>
    </row>
    <row r="364" spans="1:35" x14ac:dyDescent="0.25">
      <c r="A364" t="s">
        <v>478</v>
      </c>
      <c r="B364" s="1">
        <v>46049</v>
      </c>
      <c r="C364" s="2">
        <v>-0.30694444444444452</v>
      </c>
      <c r="D364" t="s">
        <v>107</v>
      </c>
      <c r="E364" t="s">
        <v>37</v>
      </c>
      <c r="F364" t="s">
        <v>80</v>
      </c>
      <c r="G364" t="s">
        <v>64</v>
      </c>
      <c r="H364">
        <v>14.3</v>
      </c>
      <c r="I364">
        <v>45</v>
      </c>
      <c r="J364">
        <v>37</v>
      </c>
      <c r="K364">
        <v>321</v>
      </c>
      <c r="L364">
        <v>22</v>
      </c>
      <c r="M364">
        <v>118</v>
      </c>
      <c r="N364" t="s">
        <v>40</v>
      </c>
      <c r="O364">
        <v>3</v>
      </c>
      <c r="P364" t="s">
        <v>41</v>
      </c>
      <c r="Q364" t="s">
        <v>42</v>
      </c>
      <c r="R364">
        <v>34</v>
      </c>
      <c r="S364" t="s">
        <v>127</v>
      </c>
      <c r="T364" t="s">
        <v>75</v>
      </c>
      <c r="U364">
        <v>2026</v>
      </c>
      <c r="V364">
        <v>1</v>
      </c>
      <c r="W364" t="s">
        <v>102</v>
      </c>
      <c r="X364">
        <v>1</v>
      </c>
      <c r="Y364">
        <v>27</v>
      </c>
      <c r="Z364">
        <v>5</v>
      </c>
      <c r="AA364">
        <v>16</v>
      </c>
      <c r="AB364" t="s">
        <v>57</v>
      </c>
      <c r="AC364">
        <v>225</v>
      </c>
      <c r="AD364">
        <v>0.31777777777777783</v>
      </c>
      <c r="AE364" t="s">
        <v>109</v>
      </c>
      <c r="AF364" t="s">
        <v>67</v>
      </c>
      <c r="AG364">
        <v>8</v>
      </c>
      <c r="AH364" t="s">
        <v>68</v>
      </c>
      <c r="AI364">
        <f>--AND(OR(Dashboard!$B$4="All",Data!$E364=Dashboard!$B$4),OR(Dashboard!$D$4="All",Data!$D364=Dashboard!$D$4),OR(Dashboard!$F$4="All",Data!$F364=Dashboard!$F$4),OR(Dashboard!$J$4="All",Data!$G364=Dashboard!$J$4),OR(Dashboard!$H$4="All",Data!$N364=Dashboard!$H$4),OR(Dashboard!$L$4="All",Data!$W364=Dashboard!$L$4))</f>
        <v>1</v>
      </c>
    </row>
    <row r="365" spans="1:35" x14ac:dyDescent="0.25">
      <c r="A365" t="s">
        <v>479</v>
      </c>
      <c r="B365" s="1">
        <v>46201</v>
      </c>
      <c r="C365" s="2">
        <v>-0.2388888888888889</v>
      </c>
      <c r="D365" t="s">
        <v>79</v>
      </c>
      <c r="E365" t="s">
        <v>129</v>
      </c>
      <c r="F365" t="s">
        <v>91</v>
      </c>
      <c r="G365" t="s">
        <v>111</v>
      </c>
      <c r="H365">
        <v>13.1</v>
      </c>
      <c r="I365">
        <v>25</v>
      </c>
      <c r="J365">
        <v>28</v>
      </c>
      <c r="K365">
        <v>168</v>
      </c>
      <c r="L365">
        <v>24</v>
      </c>
      <c r="M365">
        <v>171</v>
      </c>
      <c r="N365" t="s">
        <v>86</v>
      </c>
      <c r="O365">
        <v>1</v>
      </c>
      <c r="P365" t="s">
        <v>41</v>
      </c>
      <c r="Q365" t="s">
        <v>42</v>
      </c>
      <c r="R365">
        <v>18</v>
      </c>
      <c r="S365" t="s">
        <v>145</v>
      </c>
      <c r="T365" t="s">
        <v>56</v>
      </c>
      <c r="U365">
        <v>2026</v>
      </c>
      <c r="V365">
        <v>6</v>
      </c>
      <c r="W365" t="s">
        <v>120</v>
      </c>
      <c r="X365">
        <v>2</v>
      </c>
      <c r="Y365">
        <v>28</v>
      </c>
      <c r="Z365">
        <v>4</v>
      </c>
      <c r="AA365">
        <v>18</v>
      </c>
      <c r="AB365" t="s">
        <v>57</v>
      </c>
      <c r="AC365">
        <v>21</v>
      </c>
      <c r="AD365">
        <v>0.52400000000000002</v>
      </c>
      <c r="AE365" t="s">
        <v>58</v>
      </c>
      <c r="AF365" t="s">
        <v>114</v>
      </c>
      <c r="AG365">
        <v>-3</v>
      </c>
      <c r="AH365" t="s">
        <v>48</v>
      </c>
      <c r="AI365">
        <f>--AND(OR(Dashboard!$B$4="All",Data!$E365=Dashboard!$B$4),OR(Dashboard!$D$4="All",Data!$D365=Dashboard!$D$4),OR(Dashboard!$F$4="All",Data!$F365=Dashboard!$F$4),OR(Dashboard!$J$4="All",Data!$G365=Dashboard!$J$4),OR(Dashboard!$H$4="All",Data!$N365=Dashboard!$H$4),OR(Dashboard!$L$4="All",Data!$W365=Dashboard!$L$4))</f>
        <v>1</v>
      </c>
    </row>
    <row r="366" spans="1:35" x14ac:dyDescent="0.25">
      <c r="A366" t="s">
        <v>480</v>
      </c>
      <c r="B366" s="1">
        <v>46155</v>
      </c>
      <c r="C366" s="2">
        <v>-0.19444444444444439</v>
      </c>
      <c r="D366" t="s">
        <v>61</v>
      </c>
      <c r="E366" t="s">
        <v>37</v>
      </c>
      <c r="F366" t="s">
        <v>72</v>
      </c>
      <c r="G366" t="s">
        <v>111</v>
      </c>
      <c r="H366">
        <v>9.5</v>
      </c>
      <c r="I366">
        <v>45</v>
      </c>
      <c r="J366">
        <v>26</v>
      </c>
      <c r="K366">
        <v>716</v>
      </c>
      <c r="L366">
        <v>53</v>
      </c>
      <c r="M366">
        <v>171</v>
      </c>
      <c r="N366" t="s">
        <v>86</v>
      </c>
      <c r="O366">
        <v>5</v>
      </c>
      <c r="P366" t="s">
        <v>41</v>
      </c>
      <c r="Q366" t="s">
        <v>42</v>
      </c>
      <c r="R366">
        <v>38</v>
      </c>
      <c r="S366" t="s">
        <v>55</v>
      </c>
      <c r="T366" t="s">
        <v>56</v>
      </c>
      <c r="U366">
        <v>2026</v>
      </c>
      <c r="V366">
        <v>5</v>
      </c>
      <c r="W366" t="s">
        <v>88</v>
      </c>
      <c r="X366">
        <v>2</v>
      </c>
      <c r="Y366">
        <v>13</v>
      </c>
      <c r="Z366">
        <v>3</v>
      </c>
      <c r="AA366">
        <v>19</v>
      </c>
      <c r="AB366" t="s">
        <v>82</v>
      </c>
      <c r="AC366">
        <v>598</v>
      </c>
      <c r="AD366">
        <v>0.21111111111111111</v>
      </c>
      <c r="AE366" t="s">
        <v>77</v>
      </c>
      <c r="AF366" t="s">
        <v>47</v>
      </c>
      <c r="AG366">
        <v>19</v>
      </c>
      <c r="AH366" t="s">
        <v>68</v>
      </c>
      <c r="AI366">
        <f>--AND(OR(Dashboard!$B$4="All",Data!$E366=Dashboard!$B$4),OR(Dashboard!$D$4="All",Data!$D366=Dashboard!$D$4),OR(Dashboard!$F$4="All",Data!$F366=Dashboard!$F$4),OR(Dashboard!$J$4="All",Data!$G366=Dashboard!$J$4),OR(Dashboard!$H$4="All",Data!$N366=Dashboard!$H$4),OR(Dashboard!$L$4="All",Data!$W366=Dashboard!$L$4))</f>
        <v>1</v>
      </c>
    </row>
    <row r="367" spans="1:35" x14ac:dyDescent="0.25">
      <c r="A367" t="s">
        <v>481</v>
      </c>
      <c r="B367" s="1">
        <v>46082</v>
      </c>
      <c r="C367" s="2">
        <v>-0.15555555555555561</v>
      </c>
      <c r="D367" t="s">
        <v>193</v>
      </c>
      <c r="E367" t="s">
        <v>62</v>
      </c>
      <c r="F367" t="s">
        <v>63</v>
      </c>
      <c r="G367" t="s">
        <v>39</v>
      </c>
      <c r="H367">
        <v>6</v>
      </c>
      <c r="I367">
        <v>39</v>
      </c>
      <c r="J367">
        <v>21</v>
      </c>
      <c r="K367">
        <v>582</v>
      </c>
      <c r="L367">
        <v>49</v>
      </c>
      <c r="M367">
        <v>148</v>
      </c>
      <c r="N367" t="s">
        <v>54</v>
      </c>
      <c r="O367">
        <v>1</v>
      </c>
      <c r="P367" t="s">
        <v>41</v>
      </c>
      <c r="Q367" t="s">
        <v>73</v>
      </c>
      <c r="R367">
        <v>52</v>
      </c>
      <c r="S367" t="s">
        <v>145</v>
      </c>
      <c r="T367" t="s">
        <v>56</v>
      </c>
      <c r="U367">
        <v>2026</v>
      </c>
      <c r="V367">
        <v>3</v>
      </c>
      <c r="W367" t="s">
        <v>66</v>
      </c>
      <c r="X367">
        <v>1</v>
      </c>
      <c r="Y367">
        <v>1</v>
      </c>
      <c r="Z367">
        <v>1</v>
      </c>
      <c r="AA367">
        <v>20</v>
      </c>
      <c r="AB367" t="s">
        <v>82</v>
      </c>
      <c r="AC367">
        <v>483</v>
      </c>
      <c r="AD367">
        <v>0.15384615384615391</v>
      </c>
      <c r="AE367" t="s">
        <v>58</v>
      </c>
      <c r="AF367" t="s">
        <v>59</v>
      </c>
      <c r="AG367">
        <v>18</v>
      </c>
      <c r="AH367" t="s">
        <v>68</v>
      </c>
      <c r="AI367">
        <f>--AND(OR(Dashboard!$B$4="All",Data!$E367=Dashboard!$B$4),OR(Dashboard!$D$4="All",Data!$D367=Dashboard!$D$4),OR(Dashboard!$F$4="All",Data!$F367=Dashboard!$F$4),OR(Dashboard!$J$4="All",Data!$G367=Dashboard!$J$4),OR(Dashboard!$H$4="All",Data!$N367=Dashboard!$H$4),OR(Dashboard!$L$4="All",Data!$W367=Dashboard!$L$4))</f>
        <v>1</v>
      </c>
    </row>
    <row r="368" spans="1:35" x14ac:dyDescent="0.25">
      <c r="A368" t="s">
        <v>482</v>
      </c>
      <c r="B368" s="1">
        <v>46084</v>
      </c>
      <c r="C368" s="2">
        <v>-0.25277777777777782</v>
      </c>
      <c r="D368" t="s">
        <v>118</v>
      </c>
      <c r="E368" t="s">
        <v>131</v>
      </c>
      <c r="F368" t="s">
        <v>80</v>
      </c>
      <c r="G368" t="s">
        <v>119</v>
      </c>
      <c r="H368">
        <v>13.3</v>
      </c>
      <c r="I368">
        <v>41</v>
      </c>
      <c r="J368">
        <v>28</v>
      </c>
      <c r="K368">
        <v>351</v>
      </c>
      <c r="L368">
        <v>31</v>
      </c>
      <c r="M368">
        <v>57</v>
      </c>
      <c r="N368" t="s">
        <v>54</v>
      </c>
      <c r="O368">
        <v>5</v>
      </c>
      <c r="P368" t="s">
        <v>41</v>
      </c>
      <c r="Q368" t="s">
        <v>42</v>
      </c>
      <c r="R368">
        <v>52</v>
      </c>
      <c r="S368" t="s">
        <v>127</v>
      </c>
      <c r="T368" t="s">
        <v>75</v>
      </c>
      <c r="U368">
        <v>2026</v>
      </c>
      <c r="V368">
        <v>3</v>
      </c>
      <c r="W368" t="s">
        <v>66</v>
      </c>
      <c r="X368">
        <v>1</v>
      </c>
      <c r="Y368">
        <v>3</v>
      </c>
      <c r="Z368">
        <v>2</v>
      </c>
      <c r="AA368">
        <v>17</v>
      </c>
      <c r="AB368" t="s">
        <v>57</v>
      </c>
      <c r="AC368">
        <v>325</v>
      </c>
      <c r="AD368">
        <v>0.32439024390243898</v>
      </c>
      <c r="AE368" t="s">
        <v>77</v>
      </c>
      <c r="AF368" t="s">
        <v>59</v>
      </c>
      <c r="AG368">
        <v>13</v>
      </c>
      <c r="AH368" t="s">
        <v>68</v>
      </c>
      <c r="AI368">
        <f>--AND(OR(Dashboard!$B$4="All",Data!$E368=Dashboard!$B$4),OR(Dashboard!$D$4="All",Data!$D368=Dashboard!$D$4),OR(Dashboard!$F$4="All",Data!$F368=Dashboard!$F$4),OR(Dashboard!$J$4="All",Data!$G368=Dashboard!$J$4),OR(Dashboard!$H$4="All",Data!$N368=Dashboard!$H$4),OR(Dashboard!$L$4="All",Data!$W368=Dashboard!$L$4))</f>
        <v>1</v>
      </c>
    </row>
    <row r="369" spans="1:35" x14ac:dyDescent="0.25">
      <c r="A369" t="s">
        <v>483</v>
      </c>
      <c r="B369" s="1">
        <v>46133</v>
      </c>
      <c r="C369" s="2">
        <v>-0.1048611111111111</v>
      </c>
      <c r="D369" t="s">
        <v>107</v>
      </c>
      <c r="E369" t="s">
        <v>51</v>
      </c>
      <c r="F369" t="s">
        <v>143</v>
      </c>
      <c r="G369" t="s">
        <v>39</v>
      </c>
      <c r="H369">
        <v>12</v>
      </c>
      <c r="I369">
        <v>48</v>
      </c>
      <c r="J369">
        <v>32</v>
      </c>
      <c r="K369">
        <v>440</v>
      </c>
      <c r="L369">
        <v>26</v>
      </c>
      <c r="M369">
        <v>31</v>
      </c>
      <c r="N369" t="s">
        <v>40</v>
      </c>
      <c r="O369">
        <v>3</v>
      </c>
      <c r="P369" t="s">
        <v>41</v>
      </c>
      <c r="Q369" t="s">
        <v>42</v>
      </c>
      <c r="R369">
        <v>28</v>
      </c>
      <c r="S369" t="s">
        <v>127</v>
      </c>
      <c r="T369" t="s">
        <v>56</v>
      </c>
      <c r="U369">
        <v>2026</v>
      </c>
      <c r="V369">
        <v>4</v>
      </c>
      <c r="W369" t="s">
        <v>113</v>
      </c>
      <c r="X369">
        <v>2</v>
      </c>
      <c r="Y369">
        <v>21</v>
      </c>
      <c r="Z369">
        <v>4</v>
      </c>
      <c r="AA369">
        <v>21</v>
      </c>
      <c r="AB369" t="s">
        <v>82</v>
      </c>
      <c r="AC369">
        <v>435</v>
      </c>
      <c r="AD369">
        <v>0.25</v>
      </c>
      <c r="AE369" t="s">
        <v>109</v>
      </c>
      <c r="AF369" t="s">
        <v>67</v>
      </c>
      <c r="AG369">
        <v>16</v>
      </c>
      <c r="AH369" t="s">
        <v>68</v>
      </c>
      <c r="AI369">
        <f>--AND(OR(Dashboard!$B$4="All",Data!$E369=Dashboard!$B$4),OR(Dashboard!$D$4="All",Data!$D369=Dashboard!$D$4),OR(Dashboard!$F$4="All",Data!$F369=Dashboard!$F$4),OR(Dashboard!$J$4="All",Data!$G369=Dashboard!$J$4),OR(Dashboard!$H$4="All",Data!$N369=Dashboard!$H$4),OR(Dashboard!$L$4="All",Data!$W369=Dashboard!$L$4))</f>
        <v>1</v>
      </c>
    </row>
    <row r="370" spans="1:35" x14ac:dyDescent="0.25">
      <c r="A370" t="s">
        <v>484</v>
      </c>
      <c r="B370" s="1">
        <v>46092</v>
      </c>
      <c r="C370" s="2">
        <v>-0.27777777777777779</v>
      </c>
      <c r="D370" t="s">
        <v>61</v>
      </c>
      <c r="E370" t="s">
        <v>71</v>
      </c>
      <c r="F370" t="s">
        <v>63</v>
      </c>
      <c r="G370" t="s">
        <v>105</v>
      </c>
      <c r="H370">
        <v>9.1</v>
      </c>
      <c r="I370">
        <v>48</v>
      </c>
      <c r="J370">
        <v>36</v>
      </c>
      <c r="K370">
        <v>775</v>
      </c>
      <c r="L370">
        <v>37</v>
      </c>
      <c r="M370">
        <v>114</v>
      </c>
      <c r="N370" t="s">
        <v>40</v>
      </c>
      <c r="O370">
        <v>3</v>
      </c>
      <c r="P370" t="s">
        <v>41</v>
      </c>
      <c r="Q370" t="s">
        <v>42</v>
      </c>
      <c r="R370">
        <v>58</v>
      </c>
      <c r="S370" t="s">
        <v>55</v>
      </c>
      <c r="T370" t="s">
        <v>75</v>
      </c>
      <c r="U370">
        <v>2026</v>
      </c>
      <c r="V370">
        <v>3</v>
      </c>
      <c r="W370" t="s">
        <v>66</v>
      </c>
      <c r="X370">
        <v>1</v>
      </c>
      <c r="Y370">
        <v>11</v>
      </c>
      <c r="Z370">
        <v>3</v>
      </c>
      <c r="AA370">
        <v>17</v>
      </c>
      <c r="AB370" t="s">
        <v>57</v>
      </c>
      <c r="AC370">
        <v>698</v>
      </c>
      <c r="AD370">
        <v>0.1895833333333333</v>
      </c>
      <c r="AE370" t="s">
        <v>109</v>
      </c>
      <c r="AF370" t="s">
        <v>59</v>
      </c>
      <c r="AG370">
        <v>12</v>
      </c>
      <c r="AH370" t="s">
        <v>68</v>
      </c>
      <c r="AI370">
        <f>--AND(OR(Dashboard!$B$4="All",Data!$E370=Dashboard!$B$4),OR(Dashboard!$D$4="All",Data!$D370=Dashboard!$D$4),OR(Dashboard!$F$4="All",Data!$F370=Dashboard!$F$4),OR(Dashboard!$J$4="All",Data!$G370=Dashboard!$J$4),OR(Dashboard!$H$4="All",Data!$N370=Dashboard!$H$4),OR(Dashboard!$L$4="All",Data!$W370=Dashboard!$L$4))</f>
        <v>1</v>
      </c>
    </row>
    <row r="371" spans="1:35" x14ac:dyDescent="0.25">
      <c r="A371" t="s">
        <v>485</v>
      </c>
      <c r="B371" s="1">
        <v>46174</v>
      </c>
      <c r="C371" s="2">
        <v>-0.59375</v>
      </c>
      <c r="D371" t="s">
        <v>134</v>
      </c>
      <c r="E371" t="s">
        <v>100</v>
      </c>
      <c r="F371" t="s">
        <v>104</v>
      </c>
      <c r="G371" t="s">
        <v>53</v>
      </c>
      <c r="H371">
        <v>4.7</v>
      </c>
      <c r="I371">
        <v>27</v>
      </c>
      <c r="J371">
        <v>26</v>
      </c>
      <c r="K371">
        <v>534</v>
      </c>
      <c r="L371">
        <v>31</v>
      </c>
      <c r="M371">
        <v>52</v>
      </c>
      <c r="N371" t="s">
        <v>54</v>
      </c>
      <c r="O371">
        <v>4</v>
      </c>
      <c r="P371" t="s">
        <v>135</v>
      </c>
      <c r="Q371" t="s">
        <v>42</v>
      </c>
      <c r="R371">
        <v>48</v>
      </c>
      <c r="S371" t="s">
        <v>74</v>
      </c>
      <c r="T371" t="s">
        <v>44</v>
      </c>
      <c r="U371">
        <v>2026</v>
      </c>
      <c r="V371">
        <v>6</v>
      </c>
      <c r="W371" t="s">
        <v>120</v>
      </c>
      <c r="X371">
        <v>2</v>
      </c>
      <c r="Y371">
        <v>1</v>
      </c>
      <c r="Z371">
        <v>1</v>
      </c>
      <c r="AA371">
        <v>9</v>
      </c>
      <c r="AB371" t="s">
        <v>44</v>
      </c>
      <c r="AC371">
        <v>513</v>
      </c>
      <c r="AD371">
        <v>0.1740740740740741</v>
      </c>
      <c r="AE371" t="s">
        <v>46</v>
      </c>
      <c r="AF371" t="s">
        <v>59</v>
      </c>
      <c r="AG371">
        <v>1</v>
      </c>
      <c r="AH371" t="s">
        <v>68</v>
      </c>
      <c r="AI371">
        <f>--AND(OR(Dashboard!$B$4="All",Data!$E371=Dashboard!$B$4),OR(Dashboard!$D$4="All",Data!$D371=Dashboard!$D$4),OR(Dashboard!$F$4="All",Data!$F371=Dashboard!$F$4),OR(Dashboard!$J$4="All",Data!$G371=Dashboard!$J$4),OR(Dashboard!$H$4="All",Data!$N371=Dashboard!$H$4),OR(Dashboard!$L$4="All",Data!$W371=Dashboard!$L$4))</f>
        <v>1</v>
      </c>
    </row>
    <row r="372" spans="1:35" x14ac:dyDescent="0.25">
      <c r="A372" t="s">
        <v>486</v>
      </c>
      <c r="B372" s="1">
        <v>46153</v>
      </c>
      <c r="C372" s="2">
        <v>-6.8055555555555536E-2</v>
      </c>
      <c r="D372" t="s">
        <v>156</v>
      </c>
      <c r="E372" t="s">
        <v>37</v>
      </c>
      <c r="F372" t="s">
        <v>143</v>
      </c>
      <c r="G372" t="s">
        <v>111</v>
      </c>
      <c r="H372">
        <v>11.2</v>
      </c>
      <c r="I372">
        <v>50</v>
      </c>
      <c r="J372">
        <v>42</v>
      </c>
      <c r="K372">
        <v>1159</v>
      </c>
      <c r="L372">
        <v>49</v>
      </c>
      <c r="M372">
        <v>59</v>
      </c>
      <c r="N372" t="s">
        <v>101</v>
      </c>
      <c r="O372">
        <v>2</v>
      </c>
      <c r="P372" t="s">
        <v>41</v>
      </c>
      <c r="Q372" t="s">
        <v>42</v>
      </c>
      <c r="R372">
        <v>21</v>
      </c>
      <c r="S372" t="s">
        <v>74</v>
      </c>
      <c r="T372" t="s">
        <v>75</v>
      </c>
      <c r="U372">
        <v>2026</v>
      </c>
      <c r="V372">
        <v>5</v>
      </c>
      <c r="W372" t="s">
        <v>88</v>
      </c>
      <c r="X372">
        <v>2</v>
      </c>
      <c r="Y372">
        <v>11</v>
      </c>
      <c r="Z372">
        <v>3</v>
      </c>
      <c r="AA372">
        <v>22</v>
      </c>
      <c r="AB372" t="s">
        <v>82</v>
      </c>
      <c r="AC372">
        <v>1149</v>
      </c>
      <c r="AD372">
        <v>0.224</v>
      </c>
      <c r="AE372" t="s">
        <v>58</v>
      </c>
      <c r="AF372" t="s">
        <v>114</v>
      </c>
      <c r="AG372">
        <v>8</v>
      </c>
      <c r="AH372" t="s">
        <v>68</v>
      </c>
      <c r="AI372">
        <f>--AND(OR(Dashboard!$B$4="All",Data!$E372=Dashboard!$B$4),OR(Dashboard!$D$4="All",Data!$D372=Dashboard!$D$4),OR(Dashboard!$F$4="All",Data!$F372=Dashboard!$F$4),OR(Dashboard!$J$4="All",Data!$G372=Dashboard!$J$4),OR(Dashboard!$H$4="All",Data!$N372=Dashboard!$H$4),OR(Dashboard!$L$4="All",Data!$W372=Dashboard!$L$4))</f>
        <v>1</v>
      </c>
    </row>
    <row r="373" spans="1:35" x14ac:dyDescent="0.25">
      <c r="A373" t="s">
        <v>487</v>
      </c>
      <c r="B373" s="1">
        <v>46035</v>
      </c>
      <c r="C373" s="2">
        <v>-7.5694444444444398E-2</v>
      </c>
      <c r="D373" t="s">
        <v>79</v>
      </c>
      <c r="E373" t="s">
        <v>100</v>
      </c>
      <c r="F373" t="s">
        <v>72</v>
      </c>
      <c r="G373" t="s">
        <v>64</v>
      </c>
      <c r="H373">
        <v>13.1</v>
      </c>
      <c r="I373">
        <v>53</v>
      </c>
      <c r="J373">
        <v>39</v>
      </c>
      <c r="K373">
        <v>1157</v>
      </c>
      <c r="L373">
        <v>41</v>
      </c>
      <c r="M373">
        <v>138</v>
      </c>
      <c r="N373" t="s">
        <v>40</v>
      </c>
      <c r="O373">
        <v>1</v>
      </c>
      <c r="P373" t="s">
        <v>41</v>
      </c>
      <c r="Q373" t="s">
        <v>73</v>
      </c>
      <c r="R373">
        <v>46</v>
      </c>
      <c r="S373" t="s">
        <v>127</v>
      </c>
      <c r="T373" t="s">
        <v>75</v>
      </c>
      <c r="U373">
        <v>2026</v>
      </c>
      <c r="V373">
        <v>1</v>
      </c>
      <c r="W373" t="s">
        <v>102</v>
      </c>
      <c r="X373">
        <v>1</v>
      </c>
      <c r="Y373">
        <v>13</v>
      </c>
      <c r="Z373">
        <v>3</v>
      </c>
      <c r="AA373">
        <v>22</v>
      </c>
      <c r="AB373" t="s">
        <v>82</v>
      </c>
      <c r="AC373">
        <v>1060</v>
      </c>
      <c r="AD373">
        <v>0.24716981132075469</v>
      </c>
      <c r="AE373" t="s">
        <v>58</v>
      </c>
      <c r="AF373" t="s">
        <v>59</v>
      </c>
      <c r="AG373">
        <v>14</v>
      </c>
      <c r="AH373" t="s">
        <v>68</v>
      </c>
      <c r="AI373">
        <f>--AND(OR(Dashboard!$B$4="All",Data!$E373=Dashboard!$B$4),OR(Dashboard!$D$4="All",Data!$D373=Dashboard!$D$4),OR(Dashboard!$F$4="All",Data!$F373=Dashboard!$F$4),OR(Dashboard!$J$4="All",Data!$G373=Dashboard!$J$4),OR(Dashboard!$H$4="All",Data!$N373=Dashboard!$H$4),OR(Dashboard!$L$4="All",Data!$W373=Dashboard!$L$4))</f>
        <v>1</v>
      </c>
    </row>
    <row r="374" spans="1:35" x14ac:dyDescent="0.25">
      <c r="A374" t="s">
        <v>488</v>
      </c>
      <c r="B374" s="1">
        <v>46175</v>
      </c>
      <c r="C374" s="2">
        <v>-0.47777777777777769</v>
      </c>
      <c r="D374" t="s">
        <v>193</v>
      </c>
      <c r="E374" t="s">
        <v>100</v>
      </c>
      <c r="F374" t="s">
        <v>52</v>
      </c>
      <c r="G374" t="s">
        <v>39</v>
      </c>
      <c r="H374">
        <v>4.3</v>
      </c>
      <c r="I374">
        <v>45</v>
      </c>
      <c r="J374">
        <v>45</v>
      </c>
      <c r="K374">
        <v>740</v>
      </c>
      <c r="L374">
        <v>57</v>
      </c>
      <c r="M374">
        <v>120</v>
      </c>
      <c r="N374" t="s">
        <v>101</v>
      </c>
      <c r="O374">
        <v>5</v>
      </c>
      <c r="P374" t="s">
        <v>41</v>
      </c>
      <c r="Q374" t="s">
        <v>42</v>
      </c>
      <c r="R374">
        <v>51</v>
      </c>
      <c r="S374" t="s">
        <v>127</v>
      </c>
      <c r="T374" t="s">
        <v>97</v>
      </c>
      <c r="U374">
        <v>2026</v>
      </c>
      <c r="V374">
        <v>6</v>
      </c>
      <c r="W374" t="s">
        <v>120</v>
      </c>
      <c r="X374">
        <v>2</v>
      </c>
      <c r="Y374">
        <v>2</v>
      </c>
      <c r="Z374">
        <v>1</v>
      </c>
      <c r="AA374">
        <v>12</v>
      </c>
      <c r="AB374" t="s">
        <v>76</v>
      </c>
      <c r="AC374">
        <v>677</v>
      </c>
      <c r="AD374">
        <v>9.5555555555555546E-2</v>
      </c>
      <c r="AE374" t="s">
        <v>77</v>
      </c>
      <c r="AF374" t="s">
        <v>59</v>
      </c>
      <c r="AG374">
        <v>0</v>
      </c>
      <c r="AH374" t="s">
        <v>48</v>
      </c>
      <c r="AI374">
        <f>--AND(OR(Dashboard!$B$4="All",Data!$E374=Dashboard!$B$4),OR(Dashboard!$D$4="All",Data!$D374=Dashboard!$D$4),OR(Dashboard!$F$4="All",Data!$F374=Dashboard!$F$4),OR(Dashboard!$J$4="All",Data!$G374=Dashboard!$J$4),OR(Dashboard!$H$4="All",Data!$N374=Dashboard!$H$4),OR(Dashboard!$L$4="All",Data!$W374=Dashboard!$L$4))</f>
        <v>1</v>
      </c>
    </row>
    <row r="375" spans="1:35" x14ac:dyDescent="0.25">
      <c r="A375" t="s">
        <v>489</v>
      </c>
      <c r="B375" s="1">
        <v>46083</v>
      </c>
      <c r="C375" s="2">
        <v>-1.041666666666663E-2</v>
      </c>
      <c r="D375" t="s">
        <v>134</v>
      </c>
      <c r="E375" t="s">
        <v>129</v>
      </c>
      <c r="F375" t="s">
        <v>80</v>
      </c>
      <c r="G375" t="s">
        <v>53</v>
      </c>
      <c r="H375">
        <v>11.7</v>
      </c>
      <c r="I375">
        <v>47</v>
      </c>
      <c r="J375">
        <v>28</v>
      </c>
      <c r="K375">
        <v>180</v>
      </c>
      <c r="L375">
        <v>38</v>
      </c>
      <c r="M375">
        <v>142</v>
      </c>
      <c r="N375" t="s">
        <v>65</v>
      </c>
      <c r="O375">
        <v>4</v>
      </c>
      <c r="P375" t="s">
        <v>41</v>
      </c>
      <c r="Q375" t="s">
        <v>42</v>
      </c>
      <c r="R375">
        <v>37</v>
      </c>
      <c r="S375" t="s">
        <v>74</v>
      </c>
      <c r="T375" t="s">
        <v>75</v>
      </c>
      <c r="U375">
        <v>2026</v>
      </c>
      <c r="V375">
        <v>3</v>
      </c>
      <c r="W375" t="s">
        <v>66</v>
      </c>
      <c r="X375">
        <v>1</v>
      </c>
      <c r="Y375">
        <v>2</v>
      </c>
      <c r="Z375">
        <v>2</v>
      </c>
      <c r="AA375">
        <v>23</v>
      </c>
      <c r="AB375" t="s">
        <v>93</v>
      </c>
      <c r="AC375">
        <v>76</v>
      </c>
      <c r="AD375">
        <v>0.24893617021276601</v>
      </c>
      <c r="AE375" t="s">
        <v>46</v>
      </c>
      <c r="AF375" t="s">
        <v>47</v>
      </c>
      <c r="AG375">
        <v>19</v>
      </c>
      <c r="AH375" t="s">
        <v>68</v>
      </c>
      <c r="AI375">
        <f>--AND(OR(Dashboard!$B$4="All",Data!$E375=Dashboard!$B$4),OR(Dashboard!$D$4="All",Data!$D375=Dashboard!$D$4),OR(Dashboard!$F$4="All",Data!$F375=Dashboard!$F$4),OR(Dashboard!$J$4="All",Data!$G375=Dashboard!$J$4),OR(Dashboard!$H$4="All",Data!$N375=Dashboard!$H$4),OR(Dashboard!$L$4="All",Data!$W375=Dashboard!$L$4))</f>
        <v>1</v>
      </c>
    </row>
    <row r="376" spans="1:35" x14ac:dyDescent="0.25">
      <c r="A376" t="s">
        <v>490</v>
      </c>
      <c r="B376" s="1">
        <v>46035</v>
      </c>
      <c r="C376" s="2">
        <v>-0.24652777777777779</v>
      </c>
      <c r="D376" t="s">
        <v>70</v>
      </c>
      <c r="E376" t="s">
        <v>62</v>
      </c>
      <c r="F376" t="s">
        <v>38</v>
      </c>
      <c r="G376" t="s">
        <v>64</v>
      </c>
      <c r="H376">
        <v>12.1</v>
      </c>
      <c r="I376">
        <v>47</v>
      </c>
      <c r="J376">
        <v>33</v>
      </c>
      <c r="K376">
        <v>660</v>
      </c>
      <c r="L376">
        <v>46</v>
      </c>
      <c r="M376">
        <v>198</v>
      </c>
      <c r="N376" t="s">
        <v>65</v>
      </c>
      <c r="O376">
        <v>1</v>
      </c>
      <c r="P376" t="s">
        <v>41</v>
      </c>
      <c r="Q376" t="s">
        <v>73</v>
      </c>
      <c r="R376">
        <v>42</v>
      </c>
      <c r="S376" t="s">
        <v>127</v>
      </c>
      <c r="T376" t="s">
        <v>56</v>
      </c>
      <c r="U376">
        <v>2026</v>
      </c>
      <c r="V376">
        <v>1</v>
      </c>
      <c r="W376" t="s">
        <v>102</v>
      </c>
      <c r="X376">
        <v>1</v>
      </c>
      <c r="Y376">
        <v>13</v>
      </c>
      <c r="Z376">
        <v>3</v>
      </c>
      <c r="AA376">
        <v>18</v>
      </c>
      <c r="AB376" t="s">
        <v>57</v>
      </c>
      <c r="AC376">
        <v>508</v>
      </c>
      <c r="AD376">
        <v>0.25744680851063828</v>
      </c>
      <c r="AE376" t="s">
        <v>58</v>
      </c>
      <c r="AF376" t="s">
        <v>47</v>
      </c>
      <c r="AG376">
        <v>14</v>
      </c>
      <c r="AH376" t="s">
        <v>68</v>
      </c>
      <c r="AI376">
        <f>--AND(OR(Dashboard!$B$4="All",Data!$E376=Dashboard!$B$4),OR(Dashboard!$D$4="All",Data!$D376=Dashboard!$D$4),OR(Dashboard!$F$4="All",Data!$F376=Dashboard!$F$4),OR(Dashboard!$J$4="All",Data!$G376=Dashboard!$J$4),OR(Dashboard!$H$4="All",Data!$N376=Dashboard!$H$4),OR(Dashboard!$L$4="All",Data!$W376=Dashboard!$L$4))</f>
        <v>1</v>
      </c>
    </row>
    <row r="377" spans="1:35" x14ac:dyDescent="0.25">
      <c r="A377" t="s">
        <v>491</v>
      </c>
      <c r="B377" s="1">
        <v>46024</v>
      </c>
      <c r="C377" s="2">
        <v>-0.17361111111111119</v>
      </c>
      <c r="D377" t="s">
        <v>193</v>
      </c>
      <c r="E377" t="s">
        <v>95</v>
      </c>
      <c r="F377" t="s">
        <v>38</v>
      </c>
      <c r="G377" t="s">
        <v>119</v>
      </c>
      <c r="H377">
        <v>7.8</v>
      </c>
      <c r="I377">
        <v>41</v>
      </c>
      <c r="J377">
        <v>43</v>
      </c>
      <c r="K377">
        <v>1025</v>
      </c>
      <c r="L377">
        <v>48</v>
      </c>
      <c r="M377">
        <v>183</v>
      </c>
      <c r="N377" t="s">
        <v>40</v>
      </c>
      <c r="O377">
        <v>3</v>
      </c>
      <c r="P377" t="s">
        <v>41</v>
      </c>
      <c r="Q377" t="s">
        <v>42</v>
      </c>
      <c r="R377">
        <v>27</v>
      </c>
      <c r="S377" t="s">
        <v>43</v>
      </c>
      <c r="T377" t="s">
        <v>56</v>
      </c>
      <c r="U377">
        <v>2026</v>
      </c>
      <c r="V377">
        <v>1</v>
      </c>
      <c r="W377" t="s">
        <v>102</v>
      </c>
      <c r="X377">
        <v>1</v>
      </c>
      <c r="Y377">
        <v>2</v>
      </c>
      <c r="Z377">
        <v>1</v>
      </c>
      <c r="AA377">
        <v>19</v>
      </c>
      <c r="AB377" t="s">
        <v>82</v>
      </c>
      <c r="AC377">
        <v>890</v>
      </c>
      <c r="AD377">
        <v>0.19024390243902439</v>
      </c>
      <c r="AE377" t="s">
        <v>109</v>
      </c>
      <c r="AF377" t="s">
        <v>67</v>
      </c>
      <c r="AG377">
        <v>-2</v>
      </c>
      <c r="AH377" t="s">
        <v>48</v>
      </c>
      <c r="AI377">
        <f>--AND(OR(Dashboard!$B$4="All",Data!$E377=Dashboard!$B$4),OR(Dashboard!$D$4="All",Data!$D377=Dashboard!$D$4),OR(Dashboard!$F$4="All",Data!$F377=Dashboard!$F$4),OR(Dashboard!$J$4="All",Data!$G377=Dashboard!$J$4),OR(Dashboard!$H$4="All",Data!$N377=Dashboard!$H$4),OR(Dashboard!$L$4="All",Data!$W377=Dashboard!$L$4))</f>
        <v>1</v>
      </c>
    </row>
    <row r="378" spans="1:35" x14ac:dyDescent="0.25">
      <c r="A378" t="s">
        <v>492</v>
      </c>
      <c r="B378" s="1">
        <v>46065</v>
      </c>
      <c r="C378" s="2">
        <v>-0.13125000000000001</v>
      </c>
      <c r="D378" t="s">
        <v>193</v>
      </c>
      <c r="E378" t="s">
        <v>37</v>
      </c>
      <c r="F378" t="s">
        <v>104</v>
      </c>
      <c r="G378" t="s">
        <v>105</v>
      </c>
      <c r="H378">
        <v>13.2</v>
      </c>
      <c r="I378">
        <v>46</v>
      </c>
      <c r="J378">
        <v>43</v>
      </c>
      <c r="K378">
        <v>1170</v>
      </c>
      <c r="L378">
        <v>38</v>
      </c>
      <c r="M378">
        <v>71</v>
      </c>
      <c r="N378" t="s">
        <v>40</v>
      </c>
      <c r="O378">
        <v>5</v>
      </c>
      <c r="P378" t="s">
        <v>41</v>
      </c>
      <c r="Q378" t="s">
        <v>42</v>
      </c>
      <c r="R378">
        <v>57</v>
      </c>
      <c r="S378" t="s">
        <v>87</v>
      </c>
      <c r="T378" t="s">
        <v>56</v>
      </c>
      <c r="U378">
        <v>2026</v>
      </c>
      <c r="V378">
        <v>2</v>
      </c>
      <c r="W378" t="s">
        <v>45</v>
      </c>
      <c r="X378">
        <v>1</v>
      </c>
      <c r="Y378">
        <v>12</v>
      </c>
      <c r="Z378">
        <v>3</v>
      </c>
      <c r="AA378">
        <v>20</v>
      </c>
      <c r="AB378" t="s">
        <v>82</v>
      </c>
      <c r="AC378">
        <v>1137</v>
      </c>
      <c r="AD378">
        <v>0.28695652173913039</v>
      </c>
      <c r="AE378" t="s">
        <v>77</v>
      </c>
      <c r="AF378" t="s">
        <v>59</v>
      </c>
      <c r="AG378">
        <v>3</v>
      </c>
      <c r="AH378" t="s">
        <v>68</v>
      </c>
      <c r="AI378">
        <f>--AND(OR(Dashboard!$B$4="All",Data!$E378=Dashboard!$B$4),OR(Dashboard!$D$4="All",Data!$D378=Dashboard!$D$4),OR(Dashboard!$F$4="All",Data!$F378=Dashboard!$F$4),OR(Dashboard!$J$4="All",Data!$G378=Dashboard!$J$4),OR(Dashboard!$H$4="All",Data!$N378=Dashboard!$H$4),OR(Dashboard!$L$4="All",Data!$W378=Dashboard!$L$4))</f>
        <v>1</v>
      </c>
    </row>
    <row r="379" spans="1:35" x14ac:dyDescent="0.25">
      <c r="A379" t="s">
        <v>493</v>
      </c>
      <c r="B379" s="1">
        <v>46160</v>
      </c>
      <c r="C379" s="2">
        <v>-0.14861111111111111</v>
      </c>
      <c r="D379" t="s">
        <v>156</v>
      </c>
      <c r="E379" t="s">
        <v>71</v>
      </c>
      <c r="F379" t="s">
        <v>72</v>
      </c>
      <c r="G379" t="s">
        <v>111</v>
      </c>
      <c r="H379">
        <v>9.1</v>
      </c>
      <c r="I379">
        <v>48</v>
      </c>
      <c r="J379">
        <v>28</v>
      </c>
      <c r="K379">
        <v>649</v>
      </c>
      <c r="L379">
        <v>54</v>
      </c>
      <c r="M379">
        <v>62</v>
      </c>
      <c r="N379" t="s">
        <v>54</v>
      </c>
      <c r="O379">
        <v>3</v>
      </c>
      <c r="P379" t="s">
        <v>41</v>
      </c>
      <c r="Q379" t="s">
        <v>42</v>
      </c>
      <c r="R379">
        <v>47</v>
      </c>
      <c r="S379" t="s">
        <v>74</v>
      </c>
      <c r="T379" t="s">
        <v>56</v>
      </c>
      <c r="U379">
        <v>2026</v>
      </c>
      <c r="V379">
        <v>5</v>
      </c>
      <c r="W379" t="s">
        <v>88</v>
      </c>
      <c r="X379">
        <v>2</v>
      </c>
      <c r="Y379">
        <v>18</v>
      </c>
      <c r="Z379">
        <v>4</v>
      </c>
      <c r="AA379">
        <v>20</v>
      </c>
      <c r="AB379" t="s">
        <v>82</v>
      </c>
      <c r="AC379">
        <v>641</v>
      </c>
      <c r="AD379">
        <v>0.1895833333333333</v>
      </c>
      <c r="AE379" t="s">
        <v>109</v>
      </c>
      <c r="AF379" t="s">
        <v>59</v>
      </c>
      <c r="AG379">
        <v>20</v>
      </c>
      <c r="AH379" t="s">
        <v>68</v>
      </c>
      <c r="AI379">
        <f>--AND(OR(Dashboard!$B$4="All",Data!$E379=Dashboard!$B$4),OR(Dashboard!$D$4="All",Data!$D379=Dashboard!$D$4),OR(Dashboard!$F$4="All",Data!$F379=Dashboard!$F$4),OR(Dashboard!$J$4="All",Data!$G379=Dashboard!$J$4),OR(Dashboard!$H$4="All",Data!$N379=Dashboard!$H$4),OR(Dashboard!$L$4="All",Data!$W379=Dashboard!$L$4))</f>
        <v>1</v>
      </c>
    </row>
    <row r="380" spans="1:35" x14ac:dyDescent="0.25">
      <c r="A380" t="s">
        <v>494</v>
      </c>
      <c r="B380" s="1">
        <v>46198</v>
      </c>
      <c r="C380" s="2">
        <v>-0.40555555555555561</v>
      </c>
      <c r="D380" t="s">
        <v>36</v>
      </c>
      <c r="E380" t="s">
        <v>71</v>
      </c>
      <c r="F380" t="s">
        <v>52</v>
      </c>
      <c r="G380" t="s">
        <v>64</v>
      </c>
      <c r="H380">
        <v>9.4</v>
      </c>
      <c r="I380">
        <v>64</v>
      </c>
      <c r="J380">
        <v>45</v>
      </c>
      <c r="K380">
        <v>1107</v>
      </c>
      <c r="L380">
        <v>26</v>
      </c>
      <c r="M380">
        <v>179</v>
      </c>
      <c r="N380" t="s">
        <v>65</v>
      </c>
      <c r="O380">
        <v>2</v>
      </c>
      <c r="P380" t="s">
        <v>41</v>
      </c>
      <c r="Q380" t="s">
        <v>42</v>
      </c>
      <c r="R380">
        <v>36</v>
      </c>
      <c r="S380" t="s">
        <v>87</v>
      </c>
      <c r="T380" t="s">
        <v>97</v>
      </c>
      <c r="U380">
        <v>2026</v>
      </c>
      <c r="V380">
        <v>6</v>
      </c>
      <c r="W380" t="s">
        <v>120</v>
      </c>
      <c r="X380">
        <v>2</v>
      </c>
      <c r="Y380">
        <v>25</v>
      </c>
      <c r="Z380">
        <v>4</v>
      </c>
      <c r="AA380">
        <v>14</v>
      </c>
      <c r="AB380" t="s">
        <v>76</v>
      </c>
      <c r="AC380">
        <v>954</v>
      </c>
      <c r="AD380">
        <v>0.14687500000000001</v>
      </c>
      <c r="AE380" t="s">
        <v>58</v>
      </c>
      <c r="AF380" t="s">
        <v>47</v>
      </c>
      <c r="AG380">
        <v>19</v>
      </c>
      <c r="AH380" t="s">
        <v>68</v>
      </c>
      <c r="AI380">
        <f>--AND(OR(Dashboard!$B$4="All",Data!$E380=Dashboard!$B$4),OR(Dashboard!$D$4="All",Data!$D380=Dashboard!$D$4),OR(Dashboard!$F$4="All",Data!$F380=Dashboard!$F$4),OR(Dashboard!$J$4="All",Data!$G380=Dashboard!$J$4),OR(Dashboard!$H$4="All",Data!$N380=Dashboard!$H$4),OR(Dashboard!$L$4="All",Data!$W380=Dashboard!$L$4))</f>
        <v>1</v>
      </c>
    </row>
    <row r="381" spans="1:35" x14ac:dyDescent="0.25">
      <c r="A381" t="s">
        <v>495</v>
      </c>
      <c r="B381" s="1">
        <v>46050</v>
      </c>
      <c r="C381" s="2">
        <v>-0.1069444444444444</v>
      </c>
      <c r="D381" t="s">
        <v>61</v>
      </c>
      <c r="E381" t="s">
        <v>131</v>
      </c>
      <c r="F381" t="s">
        <v>85</v>
      </c>
      <c r="G381" t="s">
        <v>111</v>
      </c>
      <c r="H381">
        <v>11.5</v>
      </c>
      <c r="I381">
        <v>31</v>
      </c>
      <c r="J381">
        <v>27</v>
      </c>
      <c r="K381">
        <v>790</v>
      </c>
      <c r="L381">
        <v>60</v>
      </c>
      <c r="M381">
        <v>113</v>
      </c>
      <c r="N381" t="s">
        <v>101</v>
      </c>
      <c r="O381">
        <v>1</v>
      </c>
      <c r="P381" t="s">
        <v>41</v>
      </c>
      <c r="Q381" t="s">
        <v>73</v>
      </c>
      <c r="R381">
        <v>45</v>
      </c>
      <c r="S381" t="s">
        <v>55</v>
      </c>
      <c r="T381" t="s">
        <v>56</v>
      </c>
      <c r="U381">
        <v>2026</v>
      </c>
      <c r="V381">
        <v>1</v>
      </c>
      <c r="W381" t="s">
        <v>102</v>
      </c>
      <c r="X381">
        <v>1</v>
      </c>
      <c r="Y381">
        <v>28</v>
      </c>
      <c r="Z381">
        <v>5</v>
      </c>
      <c r="AA381">
        <v>21</v>
      </c>
      <c r="AB381" t="s">
        <v>82</v>
      </c>
      <c r="AC381">
        <v>737</v>
      </c>
      <c r="AD381">
        <v>0.37096774193548387</v>
      </c>
      <c r="AE381" t="s">
        <v>58</v>
      </c>
      <c r="AF381" t="s">
        <v>47</v>
      </c>
      <c r="AG381">
        <v>4</v>
      </c>
      <c r="AH381" t="s">
        <v>68</v>
      </c>
      <c r="AI381">
        <f>--AND(OR(Dashboard!$B$4="All",Data!$E381=Dashboard!$B$4),OR(Dashboard!$D$4="All",Data!$D381=Dashboard!$D$4),OR(Dashboard!$F$4="All",Data!$F381=Dashboard!$F$4),OR(Dashboard!$J$4="All",Data!$G381=Dashboard!$J$4),OR(Dashboard!$H$4="All",Data!$N381=Dashboard!$H$4),OR(Dashboard!$L$4="All",Data!$W381=Dashboard!$L$4))</f>
        <v>1</v>
      </c>
    </row>
    <row r="382" spans="1:35" x14ac:dyDescent="0.25">
      <c r="A382" t="s">
        <v>496</v>
      </c>
      <c r="B382" s="1">
        <v>46156</v>
      </c>
      <c r="C382" s="2">
        <v>-0.1722222222222223</v>
      </c>
      <c r="D382" t="s">
        <v>90</v>
      </c>
      <c r="E382" t="s">
        <v>100</v>
      </c>
      <c r="F382" t="s">
        <v>104</v>
      </c>
      <c r="G382" t="s">
        <v>64</v>
      </c>
      <c r="H382">
        <v>5.2</v>
      </c>
      <c r="I382">
        <v>31</v>
      </c>
      <c r="J382">
        <v>30</v>
      </c>
      <c r="K382">
        <v>561</v>
      </c>
      <c r="L382">
        <v>29</v>
      </c>
      <c r="M382">
        <v>123</v>
      </c>
      <c r="N382" t="s">
        <v>86</v>
      </c>
      <c r="O382">
        <v>3</v>
      </c>
      <c r="P382" t="s">
        <v>41</v>
      </c>
      <c r="Q382" t="s">
        <v>73</v>
      </c>
      <c r="R382">
        <v>18</v>
      </c>
      <c r="S382" t="s">
        <v>87</v>
      </c>
      <c r="T382" t="s">
        <v>56</v>
      </c>
      <c r="U382">
        <v>2026</v>
      </c>
      <c r="V382">
        <v>5</v>
      </c>
      <c r="W382" t="s">
        <v>88</v>
      </c>
      <c r="X382">
        <v>2</v>
      </c>
      <c r="Y382">
        <v>14</v>
      </c>
      <c r="Z382">
        <v>3</v>
      </c>
      <c r="AA382">
        <v>19</v>
      </c>
      <c r="AB382" t="s">
        <v>82</v>
      </c>
      <c r="AC382">
        <v>467</v>
      </c>
      <c r="AD382">
        <v>0.16774193548387101</v>
      </c>
      <c r="AE382" t="s">
        <v>109</v>
      </c>
      <c r="AF382" t="s">
        <v>114</v>
      </c>
      <c r="AG382">
        <v>1</v>
      </c>
      <c r="AH382" t="s">
        <v>68</v>
      </c>
      <c r="AI382">
        <f>--AND(OR(Dashboard!$B$4="All",Data!$E382=Dashboard!$B$4),OR(Dashboard!$D$4="All",Data!$D382=Dashboard!$D$4),OR(Dashboard!$F$4="All",Data!$F382=Dashboard!$F$4),OR(Dashboard!$J$4="All",Data!$G382=Dashboard!$J$4),OR(Dashboard!$H$4="All",Data!$N382=Dashboard!$H$4),OR(Dashboard!$L$4="All",Data!$W382=Dashboard!$L$4))</f>
        <v>1</v>
      </c>
    </row>
    <row r="383" spans="1:35" x14ac:dyDescent="0.25">
      <c r="A383" t="s">
        <v>497</v>
      </c>
      <c r="B383" s="1">
        <v>46036</v>
      </c>
      <c r="C383" s="2">
        <v>-0.63958333333333339</v>
      </c>
      <c r="D383" t="s">
        <v>193</v>
      </c>
      <c r="E383" t="s">
        <v>129</v>
      </c>
      <c r="F383" t="s">
        <v>63</v>
      </c>
      <c r="G383" t="s">
        <v>119</v>
      </c>
      <c r="H383">
        <v>6.8</v>
      </c>
      <c r="I383">
        <v>55</v>
      </c>
      <c r="J383">
        <v>35</v>
      </c>
      <c r="K383">
        <v>526</v>
      </c>
      <c r="L383">
        <v>21</v>
      </c>
      <c r="M383">
        <v>104</v>
      </c>
      <c r="N383" t="s">
        <v>86</v>
      </c>
      <c r="O383">
        <v>1</v>
      </c>
      <c r="P383" t="s">
        <v>41</v>
      </c>
      <c r="Q383" t="s">
        <v>42</v>
      </c>
      <c r="R383">
        <v>18</v>
      </c>
      <c r="S383" t="s">
        <v>55</v>
      </c>
      <c r="T383" t="s">
        <v>44</v>
      </c>
      <c r="U383">
        <v>2026</v>
      </c>
      <c r="V383">
        <v>1</v>
      </c>
      <c r="W383" t="s">
        <v>102</v>
      </c>
      <c r="X383">
        <v>1</v>
      </c>
      <c r="Y383">
        <v>14</v>
      </c>
      <c r="Z383">
        <v>3</v>
      </c>
      <c r="AA383">
        <v>8</v>
      </c>
      <c r="AB383" t="s">
        <v>44</v>
      </c>
      <c r="AC383">
        <v>443</v>
      </c>
      <c r="AD383">
        <v>0.1236363636363636</v>
      </c>
      <c r="AE383" t="s">
        <v>58</v>
      </c>
      <c r="AF383" t="s">
        <v>114</v>
      </c>
      <c r="AG383">
        <v>20</v>
      </c>
      <c r="AH383" t="s">
        <v>68</v>
      </c>
      <c r="AI383">
        <f>--AND(OR(Dashboard!$B$4="All",Data!$E383=Dashboard!$B$4),OR(Dashboard!$D$4="All",Data!$D383=Dashboard!$D$4),OR(Dashboard!$F$4="All",Data!$F383=Dashboard!$F$4),OR(Dashboard!$J$4="All",Data!$G383=Dashboard!$J$4),OR(Dashboard!$H$4="All",Data!$N383=Dashboard!$H$4),OR(Dashboard!$L$4="All",Data!$W383=Dashboard!$L$4))</f>
        <v>1</v>
      </c>
    </row>
    <row r="384" spans="1:35" x14ac:dyDescent="0.25">
      <c r="A384" t="s">
        <v>498</v>
      </c>
      <c r="B384" s="1">
        <v>46089</v>
      </c>
      <c r="C384" s="2">
        <v>-0.49930555555555561</v>
      </c>
      <c r="D384" t="s">
        <v>126</v>
      </c>
      <c r="E384" t="s">
        <v>62</v>
      </c>
      <c r="F384" t="s">
        <v>96</v>
      </c>
      <c r="G384" t="s">
        <v>111</v>
      </c>
      <c r="H384">
        <v>9</v>
      </c>
      <c r="I384">
        <v>60</v>
      </c>
      <c r="J384">
        <v>44</v>
      </c>
      <c r="K384">
        <v>768</v>
      </c>
      <c r="L384">
        <v>45</v>
      </c>
      <c r="M384">
        <v>132</v>
      </c>
      <c r="N384" t="s">
        <v>86</v>
      </c>
      <c r="O384">
        <v>3</v>
      </c>
      <c r="P384" t="s">
        <v>41</v>
      </c>
      <c r="Q384" t="s">
        <v>42</v>
      </c>
      <c r="R384">
        <v>57</v>
      </c>
      <c r="S384" t="s">
        <v>145</v>
      </c>
      <c r="T384" t="s">
        <v>97</v>
      </c>
      <c r="U384">
        <v>2026</v>
      </c>
      <c r="V384">
        <v>3</v>
      </c>
      <c r="W384" t="s">
        <v>66</v>
      </c>
      <c r="X384">
        <v>1</v>
      </c>
      <c r="Y384">
        <v>8</v>
      </c>
      <c r="Z384">
        <v>2</v>
      </c>
      <c r="AA384">
        <v>12</v>
      </c>
      <c r="AB384" t="s">
        <v>76</v>
      </c>
      <c r="AC384">
        <v>681</v>
      </c>
      <c r="AD384">
        <v>0.15</v>
      </c>
      <c r="AE384" t="s">
        <v>109</v>
      </c>
      <c r="AF384" t="s">
        <v>59</v>
      </c>
      <c r="AG384">
        <v>16</v>
      </c>
      <c r="AH384" t="s">
        <v>68</v>
      </c>
      <c r="AI384">
        <f>--AND(OR(Dashboard!$B$4="All",Data!$E384=Dashboard!$B$4),OR(Dashboard!$D$4="All",Data!$D384=Dashboard!$D$4),OR(Dashboard!$F$4="All",Data!$F384=Dashboard!$F$4),OR(Dashboard!$J$4="All",Data!$G384=Dashboard!$J$4),OR(Dashboard!$H$4="All",Data!$N384=Dashboard!$H$4),OR(Dashboard!$L$4="All",Data!$W384=Dashboard!$L$4))</f>
        <v>1</v>
      </c>
    </row>
    <row r="385" spans="1:35" x14ac:dyDescent="0.25">
      <c r="A385" t="s">
        <v>499</v>
      </c>
      <c r="B385" s="1">
        <v>46093</v>
      </c>
      <c r="C385" s="2">
        <v>-0.3666666666666667</v>
      </c>
      <c r="D385" t="s">
        <v>107</v>
      </c>
      <c r="E385" t="s">
        <v>140</v>
      </c>
      <c r="F385" t="s">
        <v>85</v>
      </c>
      <c r="G385" t="s">
        <v>105</v>
      </c>
      <c r="H385">
        <v>8.6999999999999993</v>
      </c>
      <c r="I385">
        <v>27</v>
      </c>
      <c r="J385">
        <v>22</v>
      </c>
      <c r="K385">
        <v>945</v>
      </c>
      <c r="L385">
        <v>43</v>
      </c>
      <c r="M385">
        <v>178</v>
      </c>
      <c r="N385" t="s">
        <v>40</v>
      </c>
      <c r="O385">
        <v>1</v>
      </c>
      <c r="P385" t="s">
        <v>41</v>
      </c>
      <c r="Q385" t="s">
        <v>73</v>
      </c>
      <c r="R385">
        <v>32</v>
      </c>
      <c r="S385" t="s">
        <v>87</v>
      </c>
      <c r="T385" t="s">
        <v>75</v>
      </c>
      <c r="U385">
        <v>2026</v>
      </c>
      <c r="V385">
        <v>3</v>
      </c>
      <c r="W385" t="s">
        <v>66</v>
      </c>
      <c r="X385">
        <v>1</v>
      </c>
      <c r="Y385">
        <v>12</v>
      </c>
      <c r="Z385">
        <v>3</v>
      </c>
      <c r="AA385">
        <v>15</v>
      </c>
      <c r="AB385" t="s">
        <v>57</v>
      </c>
      <c r="AC385">
        <v>810</v>
      </c>
      <c r="AD385">
        <v>0.32222222222222219</v>
      </c>
      <c r="AE385" t="s">
        <v>58</v>
      </c>
      <c r="AF385" t="s">
        <v>67</v>
      </c>
      <c r="AG385">
        <v>5</v>
      </c>
      <c r="AH385" t="s">
        <v>68</v>
      </c>
      <c r="AI385">
        <f>--AND(OR(Dashboard!$B$4="All",Data!$E385=Dashboard!$B$4),OR(Dashboard!$D$4="All",Data!$D385=Dashboard!$D$4),OR(Dashboard!$F$4="All",Data!$F385=Dashboard!$F$4),OR(Dashboard!$J$4="All",Data!$G385=Dashboard!$J$4),OR(Dashboard!$H$4="All",Data!$N385=Dashboard!$H$4),OR(Dashboard!$L$4="All",Data!$W385=Dashboard!$L$4))</f>
        <v>1</v>
      </c>
    </row>
    <row r="386" spans="1:35" x14ac:dyDescent="0.25">
      <c r="A386" t="s">
        <v>500</v>
      </c>
      <c r="B386" s="1">
        <v>46193</v>
      </c>
      <c r="C386" s="2">
        <v>-0.27361111111111108</v>
      </c>
      <c r="D386" t="s">
        <v>126</v>
      </c>
      <c r="E386" t="s">
        <v>129</v>
      </c>
      <c r="F386" t="s">
        <v>96</v>
      </c>
      <c r="G386" t="s">
        <v>64</v>
      </c>
      <c r="H386">
        <v>7.5</v>
      </c>
      <c r="I386">
        <v>52</v>
      </c>
      <c r="J386">
        <v>40</v>
      </c>
      <c r="K386">
        <v>454</v>
      </c>
      <c r="L386">
        <v>35</v>
      </c>
      <c r="M386">
        <v>68</v>
      </c>
      <c r="N386" t="s">
        <v>54</v>
      </c>
      <c r="O386">
        <v>2</v>
      </c>
      <c r="P386" t="s">
        <v>41</v>
      </c>
      <c r="Q386" t="s">
        <v>73</v>
      </c>
      <c r="R386">
        <v>18</v>
      </c>
      <c r="S386" t="s">
        <v>81</v>
      </c>
      <c r="T386" t="s">
        <v>75</v>
      </c>
      <c r="U386">
        <v>2026</v>
      </c>
      <c r="V386">
        <v>6</v>
      </c>
      <c r="W386" t="s">
        <v>120</v>
      </c>
      <c r="X386">
        <v>2</v>
      </c>
      <c r="Y386">
        <v>20</v>
      </c>
      <c r="Z386">
        <v>3</v>
      </c>
      <c r="AA386">
        <v>17</v>
      </c>
      <c r="AB386" t="s">
        <v>57</v>
      </c>
      <c r="AC386">
        <v>421</v>
      </c>
      <c r="AD386">
        <v>0.14423076923076919</v>
      </c>
      <c r="AE386" t="s">
        <v>58</v>
      </c>
      <c r="AF386" t="s">
        <v>114</v>
      </c>
      <c r="AG386">
        <v>12</v>
      </c>
      <c r="AH386" t="s">
        <v>68</v>
      </c>
      <c r="AI386">
        <f>--AND(OR(Dashboard!$B$4="All",Data!$E386=Dashboard!$B$4),OR(Dashboard!$D$4="All",Data!$D386=Dashboard!$D$4),OR(Dashboard!$F$4="All",Data!$F386=Dashboard!$F$4),OR(Dashboard!$J$4="All",Data!$G386=Dashboard!$J$4),OR(Dashboard!$H$4="All",Data!$N386=Dashboard!$H$4),OR(Dashboard!$L$4="All",Data!$W386=Dashboard!$L$4))</f>
        <v>1</v>
      </c>
    </row>
    <row r="387" spans="1:35" x14ac:dyDescent="0.25">
      <c r="A387" t="s">
        <v>501</v>
      </c>
      <c r="B387" s="1">
        <v>46163</v>
      </c>
      <c r="C387" s="2">
        <v>-0.23125000000000001</v>
      </c>
      <c r="D387" t="s">
        <v>84</v>
      </c>
      <c r="E387" t="s">
        <v>62</v>
      </c>
      <c r="F387" t="s">
        <v>72</v>
      </c>
      <c r="G387" t="s">
        <v>53</v>
      </c>
      <c r="H387">
        <v>11.2</v>
      </c>
      <c r="I387">
        <v>56</v>
      </c>
      <c r="J387">
        <v>37</v>
      </c>
      <c r="K387">
        <v>716</v>
      </c>
      <c r="L387">
        <v>48</v>
      </c>
      <c r="M387">
        <v>108</v>
      </c>
      <c r="N387" t="s">
        <v>65</v>
      </c>
      <c r="O387">
        <v>4</v>
      </c>
      <c r="P387" t="s">
        <v>135</v>
      </c>
      <c r="Q387" t="s">
        <v>73</v>
      </c>
      <c r="R387">
        <v>24</v>
      </c>
      <c r="S387" t="s">
        <v>87</v>
      </c>
      <c r="T387" t="s">
        <v>56</v>
      </c>
      <c r="U387">
        <v>2026</v>
      </c>
      <c r="V387">
        <v>5</v>
      </c>
      <c r="W387" t="s">
        <v>88</v>
      </c>
      <c r="X387">
        <v>2</v>
      </c>
      <c r="Y387">
        <v>21</v>
      </c>
      <c r="Z387">
        <v>4</v>
      </c>
      <c r="AA387">
        <v>18</v>
      </c>
      <c r="AB387" t="s">
        <v>57</v>
      </c>
      <c r="AC387">
        <v>656</v>
      </c>
      <c r="AD387">
        <v>0.2</v>
      </c>
      <c r="AE387" t="s">
        <v>46</v>
      </c>
      <c r="AF387" t="s">
        <v>114</v>
      </c>
      <c r="AG387">
        <v>19</v>
      </c>
      <c r="AH387" t="s">
        <v>68</v>
      </c>
      <c r="AI387">
        <f>--AND(OR(Dashboard!$B$4="All",Data!$E387=Dashboard!$B$4),OR(Dashboard!$D$4="All",Data!$D387=Dashboard!$D$4),OR(Dashboard!$F$4="All",Data!$F387=Dashboard!$F$4),OR(Dashboard!$J$4="All",Data!$G387=Dashboard!$J$4),OR(Dashboard!$H$4="All",Data!$N387=Dashboard!$H$4),OR(Dashboard!$L$4="All",Data!$W387=Dashboard!$L$4))</f>
        <v>1</v>
      </c>
    </row>
    <row r="388" spans="1:35" x14ac:dyDescent="0.25">
      <c r="A388" t="s">
        <v>502</v>
      </c>
      <c r="B388" s="1">
        <v>46109</v>
      </c>
      <c r="C388" s="2">
        <v>-0.19652777777777769</v>
      </c>
      <c r="D388" t="s">
        <v>99</v>
      </c>
      <c r="E388" t="s">
        <v>37</v>
      </c>
      <c r="F388" t="s">
        <v>38</v>
      </c>
      <c r="G388" t="s">
        <v>53</v>
      </c>
      <c r="H388">
        <v>2</v>
      </c>
      <c r="I388">
        <v>31</v>
      </c>
      <c r="J388">
        <v>36</v>
      </c>
      <c r="K388">
        <v>558</v>
      </c>
      <c r="L388">
        <v>33</v>
      </c>
      <c r="M388">
        <v>86</v>
      </c>
      <c r="N388" t="s">
        <v>101</v>
      </c>
      <c r="O388">
        <v>4</v>
      </c>
      <c r="P388" t="s">
        <v>135</v>
      </c>
      <c r="Q388" t="s">
        <v>42</v>
      </c>
      <c r="R388">
        <v>59</v>
      </c>
      <c r="S388" t="s">
        <v>81</v>
      </c>
      <c r="T388" t="s">
        <v>56</v>
      </c>
      <c r="U388">
        <v>2026</v>
      </c>
      <c r="V388">
        <v>3</v>
      </c>
      <c r="W388" t="s">
        <v>66</v>
      </c>
      <c r="X388">
        <v>1</v>
      </c>
      <c r="Y388">
        <v>28</v>
      </c>
      <c r="Z388">
        <v>5</v>
      </c>
      <c r="AA388">
        <v>19</v>
      </c>
      <c r="AB388" t="s">
        <v>82</v>
      </c>
      <c r="AC388">
        <v>505</v>
      </c>
      <c r="AD388">
        <v>6.4516129032258063E-2</v>
      </c>
      <c r="AE388" t="s">
        <v>46</v>
      </c>
      <c r="AF388" t="s">
        <v>59</v>
      </c>
      <c r="AG388">
        <v>-5</v>
      </c>
      <c r="AH388" t="s">
        <v>48</v>
      </c>
      <c r="AI388">
        <f>--AND(OR(Dashboard!$B$4="All",Data!$E388=Dashboard!$B$4),OR(Dashboard!$D$4="All",Data!$D388=Dashboard!$D$4),OR(Dashboard!$F$4="All",Data!$F388=Dashboard!$F$4),OR(Dashboard!$J$4="All",Data!$G388=Dashboard!$J$4),OR(Dashboard!$H$4="All",Data!$N388=Dashboard!$H$4),OR(Dashboard!$L$4="All",Data!$W388=Dashboard!$L$4))</f>
        <v>1</v>
      </c>
    </row>
    <row r="389" spans="1:35" x14ac:dyDescent="0.25">
      <c r="A389" t="s">
        <v>503</v>
      </c>
      <c r="B389" s="1">
        <v>46079</v>
      </c>
      <c r="C389" s="2">
        <v>-0.19513888888888889</v>
      </c>
      <c r="D389" t="s">
        <v>79</v>
      </c>
      <c r="E389" t="s">
        <v>108</v>
      </c>
      <c r="F389" t="s">
        <v>38</v>
      </c>
      <c r="G389" t="s">
        <v>111</v>
      </c>
      <c r="H389">
        <v>1.1000000000000001</v>
      </c>
      <c r="I389">
        <v>24</v>
      </c>
      <c r="J389">
        <v>23</v>
      </c>
      <c r="K389">
        <v>593</v>
      </c>
      <c r="L389">
        <v>50</v>
      </c>
      <c r="M389">
        <v>78</v>
      </c>
      <c r="N389" t="s">
        <v>86</v>
      </c>
      <c r="O389">
        <v>5</v>
      </c>
      <c r="P389" t="s">
        <v>135</v>
      </c>
      <c r="Q389" t="s">
        <v>42</v>
      </c>
      <c r="R389">
        <v>58</v>
      </c>
      <c r="S389" t="s">
        <v>87</v>
      </c>
      <c r="T389" t="s">
        <v>56</v>
      </c>
      <c r="U389">
        <v>2026</v>
      </c>
      <c r="V389">
        <v>2</v>
      </c>
      <c r="W389" t="s">
        <v>45</v>
      </c>
      <c r="X389">
        <v>1</v>
      </c>
      <c r="Y389">
        <v>26</v>
      </c>
      <c r="Z389">
        <v>5</v>
      </c>
      <c r="AA389">
        <v>19</v>
      </c>
      <c r="AB389" t="s">
        <v>82</v>
      </c>
      <c r="AC389">
        <v>565</v>
      </c>
      <c r="AD389">
        <v>4.5833333333333337E-2</v>
      </c>
      <c r="AE389" t="s">
        <v>77</v>
      </c>
      <c r="AF389" t="s">
        <v>59</v>
      </c>
      <c r="AG389">
        <v>1</v>
      </c>
      <c r="AH389" t="s">
        <v>68</v>
      </c>
      <c r="AI389">
        <f>--AND(OR(Dashboard!$B$4="All",Data!$E389=Dashboard!$B$4),OR(Dashboard!$D$4="All",Data!$D389=Dashboard!$D$4),OR(Dashboard!$F$4="All",Data!$F389=Dashboard!$F$4),OR(Dashboard!$J$4="All",Data!$G389=Dashboard!$J$4),OR(Dashboard!$H$4="All",Data!$N389=Dashboard!$H$4),OR(Dashboard!$L$4="All",Data!$W389=Dashboard!$L$4))</f>
        <v>1</v>
      </c>
    </row>
    <row r="390" spans="1:35" x14ac:dyDescent="0.25">
      <c r="A390" t="s">
        <v>504</v>
      </c>
      <c r="B390" s="1">
        <v>46148</v>
      </c>
      <c r="C390" s="2">
        <v>-0.5</v>
      </c>
      <c r="D390" t="s">
        <v>122</v>
      </c>
      <c r="E390" t="s">
        <v>108</v>
      </c>
      <c r="F390" t="s">
        <v>143</v>
      </c>
      <c r="G390" t="s">
        <v>53</v>
      </c>
      <c r="H390">
        <v>5.7</v>
      </c>
      <c r="I390">
        <v>33</v>
      </c>
      <c r="J390">
        <v>37</v>
      </c>
      <c r="K390">
        <v>309</v>
      </c>
      <c r="L390">
        <v>46</v>
      </c>
      <c r="M390">
        <v>162</v>
      </c>
      <c r="N390" t="s">
        <v>86</v>
      </c>
      <c r="O390">
        <v>5</v>
      </c>
      <c r="P390" t="s">
        <v>135</v>
      </c>
      <c r="Q390" t="s">
        <v>73</v>
      </c>
      <c r="R390">
        <v>29</v>
      </c>
      <c r="S390" t="s">
        <v>55</v>
      </c>
      <c r="T390" t="s">
        <v>97</v>
      </c>
      <c r="U390">
        <v>2026</v>
      </c>
      <c r="V390">
        <v>5</v>
      </c>
      <c r="W390" t="s">
        <v>88</v>
      </c>
      <c r="X390">
        <v>2</v>
      </c>
      <c r="Y390">
        <v>6</v>
      </c>
      <c r="Z390">
        <v>2</v>
      </c>
      <c r="AA390">
        <v>12</v>
      </c>
      <c r="AB390" t="s">
        <v>76</v>
      </c>
      <c r="AC390">
        <v>193</v>
      </c>
      <c r="AD390">
        <v>0.1727272727272727</v>
      </c>
      <c r="AE390" t="s">
        <v>77</v>
      </c>
      <c r="AF390" t="s">
        <v>67</v>
      </c>
      <c r="AG390">
        <v>-4</v>
      </c>
      <c r="AH390" t="s">
        <v>48</v>
      </c>
      <c r="AI390">
        <f>--AND(OR(Dashboard!$B$4="All",Data!$E390=Dashboard!$B$4),OR(Dashboard!$D$4="All",Data!$D390=Dashboard!$D$4),OR(Dashboard!$F$4="All",Data!$F390=Dashboard!$F$4),OR(Dashboard!$J$4="All",Data!$G390=Dashboard!$J$4),OR(Dashboard!$H$4="All",Data!$N390=Dashboard!$H$4),OR(Dashboard!$L$4="All",Data!$W390=Dashboard!$L$4))</f>
        <v>1</v>
      </c>
    </row>
    <row r="391" spans="1:35" x14ac:dyDescent="0.25">
      <c r="A391" t="s">
        <v>505</v>
      </c>
      <c r="B391" s="1">
        <v>46181</v>
      </c>
      <c r="C391" s="2">
        <v>-0.2</v>
      </c>
      <c r="D391" t="s">
        <v>99</v>
      </c>
      <c r="E391" t="s">
        <v>62</v>
      </c>
      <c r="F391" t="s">
        <v>96</v>
      </c>
      <c r="G391" t="s">
        <v>39</v>
      </c>
      <c r="H391">
        <v>9.3000000000000007</v>
      </c>
      <c r="I391">
        <v>53</v>
      </c>
      <c r="J391">
        <v>34</v>
      </c>
      <c r="K391">
        <v>619</v>
      </c>
      <c r="L391">
        <v>24</v>
      </c>
      <c r="M391">
        <v>58</v>
      </c>
      <c r="N391" t="s">
        <v>101</v>
      </c>
      <c r="O391">
        <v>4</v>
      </c>
      <c r="P391" t="s">
        <v>41</v>
      </c>
      <c r="Q391" t="s">
        <v>42</v>
      </c>
      <c r="R391">
        <v>21</v>
      </c>
      <c r="S391" t="s">
        <v>74</v>
      </c>
      <c r="T391" t="s">
        <v>56</v>
      </c>
      <c r="U391">
        <v>2026</v>
      </c>
      <c r="V391">
        <v>6</v>
      </c>
      <c r="W391" t="s">
        <v>120</v>
      </c>
      <c r="X391">
        <v>2</v>
      </c>
      <c r="Y391">
        <v>8</v>
      </c>
      <c r="Z391">
        <v>2</v>
      </c>
      <c r="AA391">
        <v>19</v>
      </c>
      <c r="AB391" t="s">
        <v>82</v>
      </c>
      <c r="AC391">
        <v>585</v>
      </c>
      <c r="AD391">
        <v>0.17547169811320759</v>
      </c>
      <c r="AE391" t="s">
        <v>46</v>
      </c>
      <c r="AF391" t="s">
        <v>114</v>
      </c>
      <c r="AG391">
        <v>19</v>
      </c>
      <c r="AH391" t="s">
        <v>68</v>
      </c>
      <c r="AI391">
        <f>--AND(OR(Dashboard!$B$4="All",Data!$E391=Dashboard!$B$4),OR(Dashboard!$D$4="All",Data!$D391=Dashboard!$D$4),OR(Dashboard!$F$4="All",Data!$F391=Dashboard!$F$4),OR(Dashboard!$J$4="All",Data!$G391=Dashboard!$J$4),OR(Dashboard!$H$4="All",Data!$N391=Dashboard!$H$4),OR(Dashboard!$L$4="All",Data!$W391=Dashboard!$L$4))</f>
        <v>1</v>
      </c>
    </row>
    <row r="392" spans="1:35" x14ac:dyDescent="0.25">
      <c r="A392" t="s">
        <v>506</v>
      </c>
      <c r="B392" s="1">
        <v>46116</v>
      </c>
      <c r="C392" s="2">
        <v>-0.1083333333333333</v>
      </c>
      <c r="D392" t="s">
        <v>156</v>
      </c>
      <c r="E392" t="s">
        <v>131</v>
      </c>
      <c r="F392" t="s">
        <v>52</v>
      </c>
      <c r="G392" t="s">
        <v>53</v>
      </c>
      <c r="H392">
        <v>4.0999999999999996</v>
      </c>
      <c r="I392">
        <v>39</v>
      </c>
      <c r="J392">
        <v>37</v>
      </c>
      <c r="K392">
        <v>856</v>
      </c>
      <c r="L392">
        <v>51</v>
      </c>
      <c r="M392">
        <v>79</v>
      </c>
      <c r="N392" t="s">
        <v>86</v>
      </c>
      <c r="O392">
        <v>2</v>
      </c>
      <c r="P392" t="s">
        <v>41</v>
      </c>
      <c r="Q392" t="s">
        <v>73</v>
      </c>
      <c r="R392">
        <v>31</v>
      </c>
      <c r="S392" t="s">
        <v>81</v>
      </c>
      <c r="T392" t="s">
        <v>56</v>
      </c>
      <c r="U392">
        <v>2026</v>
      </c>
      <c r="V392">
        <v>4</v>
      </c>
      <c r="W392" t="s">
        <v>113</v>
      </c>
      <c r="X392">
        <v>2</v>
      </c>
      <c r="Y392">
        <v>4</v>
      </c>
      <c r="Z392">
        <v>1</v>
      </c>
      <c r="AA392">
        <v>21</v>
      </c>
      <c r="AB392" t="s">
        <v>82</v>
      </c>
      <c r="AC392">
        <v>828</v>
      </c>
      <c r="AD392">
        <v>0.1051282051282051</v>
      </c>
      <c r="AE392" t="s">
        <v>58</v>
      </c>
      <c r="AF392" t="s">
        <v>67</v>
      </c>
      <c r="AG392">
        <v>2</v>
      </c>
      <c r="AH392" t="s">
        <v>68</v>
      </c>
      <c r="AI392">
        <f>--AND(OR(Dashboard!$B$4="All",Data!$E392=Dashboard!$B$4),OR(Dashboard!$D$4="All",Data!$D392=Dashboard!$D$4),OR(Dashboard!$F$4="All",Data!$F392=Dashboard!$F$4),OR(Dashboard!$J$4="All",Data!$G392=Dashboard!$J$4),OR(Dashboard!$H$4="All",Data!$N392=Dashboard!$H$4),OR(Dashboard!$L$4="All",Data!$W392=Dashboard!$L$4))</f>
        <v>1</v>
      </c>
    </row>
    <row r="393" spans="1:35" x14ac:dyDescent="0.25">
      <c r="A393" t="s">
        <v>507</v>
      </c>
      <c r="B393" s="1">
        <v>46136</v>
      </c>
      <c r="C393" s="2">
        <v>-0.20972222222222231</v>
      </c>
      <c r="D393" t="s">
        <v>118</v>
      </c>
      <c r="E393" t="s">
        <v>140</v>
      </c>
      <c r="F393" t="s">
        <v>104</v>
      </c>
      <c r="G393" t="s">
        <v>119</v>
      </c>
      <c r="H393">
        <v>9.9</v>
      </c>
      <c r="I393">
        <v>44</v>
      </c>
      <c r="J393">
        <v>25</v>
      </c>
      <c r="K393">
        <v>228</v>
      </c>
      <c r="L393">
        <v>33</v>
      </c>
      <c r="M393">
        <v>187</v>
      </c>
      <c r="N393" t="s">
        <v>86</v>
      </c>
      <c r="O393">
        <v>1</v>
      </c>
      <c r="P393" t="s">
        <v>41</v>
      </c>
      <c r="Q393" t="s">
        <v>73</v>
      </c>
      <c r="R393">
        <v>57</v>
      </c>
      <c r="S393" t="s">
        <v>43</v>
      </c>
      <c r="T393" t="s">
        <v>56</v>
      </c>
      <c r="U393">
        <v>2026</v>
      </c>
      <c r="V393">
        <v>4</v>
      </c>
      <c r="W393" t="s">
        <v>113</v>
      </c>
      <c r="X393">
        <v>2</v>
      </c>
      <c r="Y393">
        <v>24</v>
      </c>
      <c r="Z393">
        <v>4</v>
      </c>
      <c r="AA393">
        <v>18</v>
      </c>
      <c r="AB393" t="s">
        <v>57</v>
      </c>
      <c r="AC393">
        <v>74</v>
      </c>
      <c r="AD393">
        <v>0.22500000000000001</v>
      </c>
      <c r="AE393" t="s">
        <v>58</v>
      </c>
      <c r="AF393" t="s">
        <v>59</v>
      </c>
      <c r="AG393">
        <v>19</v>
      </c>
      <c r="AH393" t="s">
        <v>68</v>
      </c>
      <c r="AI393">
        <f>--AND(OR(Dashboard!$B$4="All",Data!$E393=Dashboard!$B$4),OR(Dashboard!$D$4="All",Data!$D393=Dashboard!$D$4),OR(Dashboard!$F$4="All",Data!$F393=Dashboard!$F$4),OR(Dashboard!$J$4="All",Data!$G393=Dashboard!$J$4),OR(Dashboard!$H$4="All",Data!$N393=Dashboard!$H$4),OR(Dashboard!$L$4="All",Data!$W393=Dashboard!$L$4))</f>
        <v>1</v>
      </c>
    </row>
    <row r="394" spans="1:35" x14ac:dyDescent="0.25">
      <c r="A394" t="s">
        <v>508</v>
      </c>
      <c r="B394" s="1">
        <v>46073</v>
      </c>
      <c r="C394" s="2">
        <v>-0.65694444444444444</v>
      </c>
      <c r="D394" t="s">
        <v>107</v>
      </c>
      <c r="E394" t="s">
        <v>51</v>
      </c>
      <c r="F394" t="s">
        <v>143</v>
      </c>
      <c r="G394" t="s">
        <v>39</v>
      </c>
      <c r="H394">
        <v>14</v>
      </c>
      <c r="I394">
        <v>40</v>
      </c>
      <c r="J394">
        <v>21</v>
      </c>
      <c r="K394">
        <v>250</v>
      </c>
      <c r="L394">
        <v>51</v>
      </c>
      <c r="M394">
        <v>144</v>
      </c>
      <c r="N394" t="s">
        <v>65</v>
      </c>
      <c r="O394">
        <v>1</v>
      </c>
      <c r="P394" t="s">
        <v>41</v>
      </c>
      <c r="Q394" t="s">
        <v>73</v>
      </c>
      <c r="R394">
        <v>54</v>
      </c>
      <c r="S394" t="s">
        <v>43</v>
      </c>
      <c r="T394" t="s">
        <v>44</v>
      </c>
      <c r="U394">
        <v>2026</v>
      </c>
      <c r="V394">
        <v>2</v>
      </c>
      <c r="W394" t="s">
        <v>45</v>
      </c>
      <c r="X394">
        <v>1</v>
      </c>
      <c r="Y394">
        <v>20</v>
      </c>
      <c r="Z394">
        <v>4</v>
      </c>
      <c r="AA394">
        <v>8</v>
      </c>
      <c r="AB394" t="s">
        <v>44</v>
      </c>
      <c r="AC394">
        <v>157</v>
      </c>
      <c r="AD394">
        <v>0.35</v>
      </c>
      <c r="AE394" t="s">
        <v>58</v>
      </c>
      <c r="AF394" t="s">
        <v>59</v>
      </c>
      <c r="AG394">
        <v>19</v>
      </c>
      <c r="AH394" t="s">
        <v>68</v>
      </c>
      <c r="AI394">
        <f>--AND(OR(Dashboard!$B$4="All",Data!$E394=Dashboard!$B$4),OR(Dashboard!$D$4="All",Data!$D394=Dashboard!$D$4),OR(Dashboard!$F$4="All",Data!$F394=Dashboard!$F$4),OR(Dashboard!$J$4="All",Data!$G394=Dashboard!$J$4),OR(Dashboard!$H$4="All",Data!$N394=Dashboard!$H$4),OR(Dashboard!$L$4="All",Data!$W394=Dashboard!$L$4))</f>
        <v>1</v>
      </c>
    </row>
    <row r="395" spans="1:35" x14ac:dyDescent="0.25">
      <c r="A395" t="s">
        <v>509</v>
      </c>
      <c r="B395" s="1">
        <v>46073</v>
      </c>
      <c r="C395" s="2">
        <v>-0.26388888888888878</v>
      </c>
      <c r="D395" t="s">
        <v>79</v>
      </c>
      <c r="E395" t="s">
        <v>95</v>
      </c>
      <c r="F395" t="s">
        <v>80</v>
      </c>
      <c r="G395" t="s">
        <v>105</v>
      </c>
      <c r="H395">
        <v>9.9</v>
      </c>
      <c r="I395">
        <v>41</v>
      </c>
      <c r="J395">
        <v>21</v>
      </c>
      <c r="K395">
        <v>516</v>
      </c>
      <c r="L395">
        <v>40</v>
      </c>
      <c r="M395">
        <v>85</v>
      </c>
      <c r="N395" t="s">
        <v>65</v>
      </c>
      <c r="O395">
        <v>4</v>
      </c>
      <c r="P395" t="s">
        <v>135</v>
      </c>
      <c r="Q395" t="s">
        <v>42</v>
      </c>
      <c r="R395">
        <v>38</v>
      </c>
      <c r="S395" t="s">
        <v>43</v>
      </c>
      <c r="T395" t="s">
        <v>75</v>
      </c>
      <c r="U395">
        <v>2026</v>
      </c>
      <c r="V395">
        <v>2</v>
      </c>
      <c r="W395" t="s">
        <v>45</v>
      </c>
      <c r="X395">
        <v>1</v>
      </c>
      <c r="Y395">
        <v>20</v>
      </c>
      <c r="Z395">
        <v>4</v>
      </c>
      <c r="AA395">
        <v>17</v>
      </c>
      <c r="AB395" t="s">
        <v>57</v>
      </c>
      <c r="AC395">
        <v>471</v>
      </c>
      <c r="AD395">
        <v>0.24146341463414639</v>
      </c>
      <c r="AE395" t="s">
        <v>46</v>
      </c>
      <c r="AF395" t="s">
        <v>47</v>
      </c>
      <c r="AG395">
        <v>20</v>
      </c>
      <c r="AH395" t="s">
        <v>68</v>
      </c>
      <c r="AI395">
        <f>--AND(OR(Dashboard!$B$4="All",Data!$E395=Dashboard!$B$4),OR(Dashboard!$D$4="All",Data!$D395=Dashboard!$D$4),OR(Dashboard!$F$4="All",Data!$F395=Dashboard!$F$4),OR(Dashboard!$J$4="All",Data!$G395=Dashboard!$J$4),OR(Dashboard!$H$4="All",Data!$N395=Dashboard!$H$4),OR(Dashboard!$L$4="All",Data!$W395=Dashboard!$L$4))</f>
        <v>1</v>
      </c>
    </row>
    <row r="396" spans="1:35" x14ac:dyDescent="0.25">
      <c r="A396" t="s">
        <v>510</v>
      </c>
      <c r="B396" s="1">
        <v>46093</v>
      </c>
      <c r="C396" s="2">
        <v>-0.4458333333333333</v>
      </c>
      <c r="D396" t="s">
        <v>50</v>
      </c>
      <c r="E396" t="s">
        <v>140</v>
      </c>
      <c r="F396" t="s">
        <v>96</v>
      </c>
      <c r="G396" t="s">
        <v>39</v>
      </c>
      <c r="H396">
        <v>5.4</v>
      </c>
      <c r="I396">
        <v>36</v>
      </c>
      <c r="J396">
        <v>31</v>
      </c>
      <c r="K396">
        <v>487</v>
      </c>
      <c r="L396">
        <v>45</v>
      </c>
      <c r="M396">
        <v>117</v>
      </c>
      <c r="N396" t="s">
        <v>86</v>
      </c>
      <c r="O396">
        <v>3</v>
      </c>
      <c r="P396" t="s">
        <v>41</v>
      </c>
      <c r="Q396" t="s">
        <v>73</v>
      </c>
      <c r="R396">
        <v>24</v>
      </c>
      <c r="S396" t="s">
        <v>87</v>
      </c>
      <c r="T396" t="s">
        <v>97</v>
      </c>
      <c r="U396">
        <v>2026</v>
      </c>
      <c r="V396">
        <v>3</v>
      </c>
      <c r="W396" t="s">
        <v>66</v>
      </c>
      <c r="X396">
        <v>1</v>
      </c>
      <c r="Y396">
        <v>12</v>
      </c>
      <c r="Z396">
        <v>3</v>
      </c>
      <c r="AA396">
        <v>13</v>
      </c>
      <c r="AB396" t="s">
        <v>76</v>
      </c>
      <c r="AC396">
        <v>415</v>
      </c>
      <c r="AD396">
        <v>0.15</v>
      </c>
      <c r="AE396" t="s">
        <v>109</v>
      </c>
      <c r="AF396" t="s">
        <v>114</v>
      </c>
      <c r="AG396">
        <v>5</v>
      </c>
      <c r="AH396" t="s">
        <v>68</v>
      </c>
      <c r="AI396">
        <f>--AND(OR(Dashboard!$B$4="All",Data!$E396=Dashboard!$B$4),OR(Dashboard!$D$4="All",Data!$D396=Dashboard!$D$4),OR(Dashboard!$F$4="All",Data!$F396=Dashboard!$F$4),OR(Dashboard!$J$4="All",Data!$G396=Dashboard!$J$4),OR(Dashboard!$H$4="All",Data!$N396=Dashboard!$H$4),OR(Dashboard!$L$4="All",Data!$W396=Dashboard!$L$4))</f>
        <v>1</v>
      </c>
    </row>
    <row r="397" spans="1:35" x14ac:dyDescent="0.25">
      <c r="A397" t="s">
        <v>511</v>
      </c>
      <c r="B397" s="1">
        <v>46066</v>
      </c>
      <c r="C397" s="2">
        <v>-7.4999999999999956E-2</v>
      </c>
      <c r="D397" t="s">
        <v>118</v>
      </c>
      <c r="E397" t="s">
        <v>100</v>
      </c>
      <c r="F397" t="s">
        <v>91</v>
      </c>
      <c r="G397" t="s">
        <v>105</v>
      </c>
      <c r="H397">
        <v>3.3</v>
      </c>
      <c r="I397">
        <v>24</v>
      </c>
      <c r="J397">
        <v>27</v>
      </c>
      <c r="K397">
        <v>1057</v>
      </c>
      <c r="L397">
        <v>21</v>
      </c>
      <c r="M397">
        <v>44</v>
      </c>
      <c r="N397" t="s">
        <v>65</v>
      </c>
      <c r="O397">
        <v>1</v>
      </c>
      <c r="P397" t="s">
        <v>135</v>
      </c>
      <c r="Q397" t="s">
        <v>73</v>
      </c>
      <c r="R397">
        <v>51</v>
      </c>
      <c r="S397" t="s">
        <v>43</v>
      </c>
      <c r="T397" t="s">
        <v>75</v>
      </c>
      <c r="U397">
        <v>2026</v>
      </c>
      <c r="V397">
        <v>2</v>
      </c>
      <c r="W397" t="s">
        <v>45</v>
      </c>
      <c r="X397">
        <v>1</v>
      </c>
      <c r="Y397">
        <v>13</v>
      </c>
      <c r="Z397">
        <v>3</v>
      </c>
      <c r="AA397">
        <v>22</v>
      </c>
      <c r="AB397" t="s">
        <v>82</v>
      </c>
      <c r="AC397">
        <v>1034</v>
      </c>
      <c r="AD397">
        <v>0.13750000000000001</v>
      </c>
      <c r="AE397" t="s">
        <v>58</v>
      </c>
      <c r="AF397" t="s">
        <v>59</v>
      </c>
      <c r="AG397">
        <v>-3</v>
      </c>
      <c r="AH397" t="s">
        <v>48</v>
      </c>
      <c r="AI397">
        <f>--AND(OR(Dashboard!$B$4="All",Data!$E397=Dashboard!$B$4),OR(Dashboard!$D$4="All",Data!$D397=Dashboard!$D$4),OR(Dashboard!$F$4="All",Data!$F397=Dashboard!$F$4),OR(Dashboard!$J$4="All",Data!$G397=Dashboard!$J$4),OR(Dashboard!$H$4="All",Data!$N397=Dashboard!$H$4),OR(Dashboard!$L$4="All",Data!$W397=Dashboard!$L$4))</f>
        <v>1</v>
      </c>
    </row>
    <row r="398" spans="1:35" x14ac:dyDescent="0.25">
      <c r="A398" t="s">
        <v>512</v>
      </c>
      <c r="B398" s="1">
        <v>46075</v>
      </c>
      <c r="C398" s="2">
        <v>-0.49930555555555561</v>
      </c>
      <c r="D398" t="s">
        <v>134</v>
      </c>
      <c r="E398" t="s">
        <v>129</v>
      </c>
      <c r="F398" t="s">
        <v>80</v>
      </c>
      <c r="G398" t="s">
        <v>64</v>
      </c>
      <c r="H398">
        <v>4.4000000000000004</v>
      </c>
      <c r="I398">
        <v>40</v>
      </c>
      <c r="J398">
        <v>40</v>
      </c>
      <c r="K398">
        <v>282</v>
      </c>
      <c r="L398">
        <v>46</v>
      </c>
      <c r="M398">
        <v>199</v>
      </c>
      <c r="N398" t="s">
        <v>86</v>
      </c>
      <c r="O398">
        <v>2</v>
      </c>
      <c r="P398" t="s">
        <v>41</v>
      </c>
      <c r="Q398" t="s">
        <v>73</v>
      </c>
      <c r="R398">
        <v>37</v>
      </c>
      <c r="S398" t="s">
        <v>145</v>
      </c>
      <c r="T398" t="s">
        <v>97</v>
      </c>
      <c r="U398">
        <v>2026</v>
      </c>
      <c r="V398">
        <v>2</v>
      </c>
      <c r="W398" t="s">
        <v>45</v>
      </c>
      <c r="X398">
        <v>1</v>
      </c>
      <c r="Y398">
        <v>22</v>
      </c>
      <c r="Z398">
        <v>4</v>
      </c>
      <c r="AA398">
        <v>12</v>
      </c>
      <c r="AB398" t="s">
        <v>76</v>
      </c>
      <c r="AC398">
        <v>129</v>
      </c>
      <c r="AD398">
        <v>0.11</v>
      </c>
      <c r="AE398" t="s">
        <v>58</v>
      </c>
      <c r="AF398" t="s">
        <v>47</v>
      </c>
      <c r="AG398">
        <v>0</v>
      </c>
      <c r="AH398" t="s">
        <v>48</v>
      </c>
      <c r="AI398">
        <f>--AND(OR(Dashboard!$B$4="All",Data!$E398=Dashboard!$B$4),OR(Dashboard!$D$4="All",Data!$D398=Dashboard!$D$4),OR(Dashboard!$F$4="All",Data!$F398=Dashboard!$F$4),OR(Dashboard!$J$4="All",Data!$G398=Dashboard!$J$4),OR(Dashboard!$H$4="All",Data!$N398=Dashboard!$H$4),OR(Dashboard!$L$4="All",Data!$W398=Dashboard!$L$4))</f>
        <v>1</v>
      </c>
    </row>
    <row r="399" spans="1:35" x14ac:dyDescent="0.25">
      <c r="A399" t="s">
        <v>513</v>
      </c>
      <c r="B399" s="1">
        <v>46106</v>
      </c>
      <c r="C399" s="2">
        <v>-6.944444444444442E-2</v>
      </c>
      <c r="D399" t="s">
        <v>79</v>
      </c>
      <c r="E399" t="s">
        <v>129</v>
      </c>
      <c r="F399" t="s">
        <v>96</v>
      </c>
      <c r="G399" t="s">
        <v>53</v>
      </c>
      <c r="H399">
        <v>10.199999999999999</v>
      </c>
      <c r="I399">
        <v>51</v>
      </c>
      <c r="J399">
        <v>35</v>
      </c>
      <c r="K399">
        <v>469</v>
      </c>
      <c r="L399">
        <v>55</v>
      </c>
      <c r="M399">
        <v>172</v>
      </c>
      <c r="N399" t="s">
        <v>40</v>
      </c>
      <c r="O399">
        <v>1</v>
      </c>
      <c r="P399" t="s">
        <v>135</v>
      </c>
      <c r="Q399" t="s">
        <v>42</v>
      </c>
      <c r="R399">
        <v>46</v>
      </c>
      <c r="S399" t="s">
        <v>55</v>
      </c>
      <c r="T399" t="s">
        <v>75</v>
      </c>
      <c r="U399">
        <v>2026</v>
      </c>
      <c r="V399">
        <v>3</v>
      </c>
      <c r="W399" t="s">
        <v>66</v>
      </c>
      <c r="X399">
        <v>1</v>
      </c>
      <c r="Y399">
        <v>25</v>
      </c>
      <c r="Z399">
        <v>5</v>
      </c>
      <c r="AA399">
        <v>22</v>
      </c>
      <c r="AB399" t="s">
        <v>82</v>
      </c>
      <c r="AC399">
        <v>352</v>
      </c>
      <c r="AD399">
        <v>0.2</v>
      </c>
      <c r="AE399" t="s">
        <v>58</v>
      </c>
      <c r="AF399" t="s">
        <v>59</v>
      </c>
      <c r="AG399">
        <v>16</v>
      </c>
      <c r="AH399" t="s">
        <v>68</v>
      </c>
      <c r="AI399">
        <f>--AND(OR(Dashboard!$B$4="All",Data!$E399=Dashboard!$B$4),OR(Dashboard!$D$4="All",Data!$D399=Dashboard!$D$4),OR(Dashboard!$F$4="All",Data!$F399=Dashboard!$F$4),OR(Dashboard!$J$4="All",Data!$G399=Dashboard!$J$4),OR(Dashboard!$H$4="All",Data!$N399=Dashboard!$H$4),OR(Dashboard!$L$4="All",Data!$W399=Dashboard!$L$4))</f>
        <v>1</v>
      </c>
    </row>
    <row r="400" spans="1:35" x14ac:dyDescent="0.25">
      <c r="A400" t="s">
        <v>514</v>
      </c>
      <c r="B400" s="1">
        <v>46051</v>
      </c>
      <c r="C400" s="2">
        <v>-0.37708333333333333</v>
      </c>
      <c r="D400" t="s">
        <v>99</v>
      </c>
      <c r="E400" t="s">
        <v>131</v>
      </c>
      <c r="F400" t="s">
        <v>72</v>
      </c>
      <c r="G400" t="s">
        <v>105</v>
      </c>
      <c r="H400">
        <v>8.1999999999999993</v>
      </c>
      <c r="I400">
        <v>60</v>
      </c>
      <c r="J400">
        <v>43</v>
      </c>
      <c r="K400">
        <v>358</v>
      </c>
      <c r="L400">
        <v>48</v>
      </c>
      <c r="M400">
        <v>194</v>
      </c>
      <c r="N400" t="s">
        <v>65</v>
      </c>
      <c r="O400">
        <v>2</v>
      </c>
      <c r="P400" t="s">
        <v>41</v>
      </c>
      <c r="Q400" t="s">
        <v>73</v>
      </c>
      <c r="R400">
        <v>42</v>
      </c>
      <c r="S400" t="s">
        <v>87</v>
      </c>
      <c r="T400" t="s">
        <v>97</v>
      </c>
      <c r="U400">
        <v>2026</v>
      </c>
      <c r="V400">
        <v>1</v>
      </c>
      <c r="W400" t="s">
        <v>102</v>
      </c>
      <c r="X400">
        <v>1</v>
      </c>
      <c r="Y400">
        <v>29</v>
      </c>
      <c r="Z400">
        <v>5</v>
      </c>
      <c r="AA400">
        <v>14</v>
      </c>
      <c r="AB400" t="s">
        <v>76</v>
      </c>
      <c r="AC400">
        <v>212</v>
      </c>
      <c r="AD400">
        <v>0.13666666666666669</v>
      </c>
      <c r="AE400" t="s">
        <v>58</v>
      </c>
      <c r="AF400" t="s">
        <v>47</v>
      </c>
      <c r="AG400">
        <v>17</v>
      </c>
      <c r="AH400" t="s">
        <v>68</v>
      </c>
      <c r="AI400">
        <f>--AND(OR(Dashboard!$B$4="All",Data!$E400=Dashboard!$B$4),OR(Dashboard!$D$4="All",Data!$D400=Dashboard!$D$4),OR(Dashboard!$F$4="All",Data!$F400=Dashboard!$F$4),OR(Dashboard!$J$4="All",Data!$G400=Dashboard!$J$4),OR(Dashboard!$H$4="All",Data!$N400=Dashboard!$H$4),OR(Dashboard!$L$4="All",Data!$W400=Dashboard!$L$4))</f>
        <v>1</v>
      </c>
    </row>
    <row r="401" spans="1:35" x14ac:dyDescent="0.25">
      <c r="A401" t="s">
        <v>515</v>
      </c>
      <c r="B401" s="1">
        <v>46023</v>
      </c>
      <c r="C401" s="2">
        <v>-0.35</v>
      </c>
      <c r="D401" t="s">
        <v>84</v>
      </c>
      <c r="E401" t="s">
        <v>51</v>
      </c>
      <c r="F401" t="s">
        <v>91</v>
      </c>
      <c r="G401" t="s">
        <v>64</v>
      </c>
      <c r="H401">
        <v>12.1</v>
      </c>
      <c r="I401">
        <v>45</v>
      </c>
      <c r="J401">
        <v>35</v>
      </c>
      <c r="K401">
        <v>881</v>
      </c>
      <c r="L401">
        <v>39</v>
      </c>
      <c r="M401">
        <v>70</v>
      </c>
      <c r="N401" t="s">
        <v>101</v>
      </c>
      <c r="O401">
        <v>5</v>
      </c>
      <c r="P401" t="s">
        <v>41</v>
      </c>
      <c r="Q401" t="s">
        <v>42</v>
      </c>
      <c r="R401">
        <v>43</v>
      </c>
      <c r="S401" t="s">
        <v>87</v>
      </c>
      <c r="T401" t="s">
        <v>75</v>
      </c>
      <c r="U401">
        <v>2026</v>
      </c>
      <c r="V401">
        <v>1</v>
      </c>
      <c r="W401" t="s">
        <v>102</v>
      </c>
      <c r="X401">
        <v>1</v>
      </c>
      <c r="Y401">
        <v>1</v>
      </c>
      <c r="Z401">
        <v>1</v>
      </c>
      <c r="AA401">
        <v>15</v>
      </c>
      <c r="AB401" t="s">
        <v>57</v>
      </c>
      <c r="AC401">
        <v>850</v>
      </c>
      <c r="AD401">
        <v>0.2688888888888889</v>
      </c>
      <c r="AE401" t="s">
        <v>77</v>
      </c>
      <c r="AF401" t="s">
        <v>47</v>
      </c>
      <c r="AG401">
        <v>10</v>
      </c>
      <c r="AH401" t="s">
        <v>68</v>
      </c>
      <c r="AI401">
        <f>--AND(OR(Dashboard!$B$4="All",Data!$E401=Dashboard!$B$4),OR(Dashboard!$D$4="All",Data!$D401=Dashboard!$D$4),OR(Dashboard!$F$4="All",Data!$F401=Dashboard!$F$4),OR(Dashboard!$J$4="All",Data!$G401=Dashboard!$J$4),OR(Dashboard!$H$4="All",Data!$N401=Dashboard!$H$4),OR(Dashboard!$L$4="All",Data!$W401=Dashboard!$L$4))</f>
        <v>1</v>
      </c>
    </row>
    <row r="402" spans="1:35" x14ac:dyDescent="0.25">
      <c r="A402" t="s">
        <v>516</v>
      </c>
      <c r="B402" s="1">
        <v>46182</v>
      </c>
      <c r="C402" s="2">
        <v>-0.2076388888888889</v>
      </c>
      <c r="D402" t="s">
        <v>193</v>
      </c>
      <c r="E402" t="s">
        <v>140</v>
      </c>
      <c r="F402" t="s">
        <v>143</v>
      </c>
      <c r="G402" t="s">
        <v>64</v>
      </c>
      <c r="H402">
        <v>10</v>
      </c>
      <c r="I402">
        <v>38</v>
      </c>
      <c r="J402">
        <v>42</v>
      </c>
      <c r="K402">
        <v>542</v>
      </c>
      <c r="L402">
        <v>58</v>
      </c>
      <c r="M402">
        <v>103</v>
      </c>
      <c r="N402" t="s">
        <v>86</v>
      </c>
      <c r="O402">
        <v>4</v>
      </c>
      <c r="P402" t="s">
        <v>41</v>
      </c>
      <c r="Q402" t="s">
        <v>42</v>
      </c>
      <c r="R402">
        <v>20</v>
      </c>
      <c r="S402" t="s">
        <v>127</v>
      </c>
      <c r="T402" t="s">
        <v>56</v>
      </c>
      <c r="U402">
        <v>2026</v>
      </c>
      <c r="V402">
        <v>6</v>
      </c>
      <c r="W402" t="s">
        <v>120</v>
      </c>
      <c r="X402">
        <v>2</v>
      </c>
      <c r="Y402">
        <v>9</v>
      </c>
      <c r="Z402">
        <v>2</v>
      </c>
      <c r="AA402">
        <v>19</v>
      </c>
      <c r="AB402" t="s">
        <v>82</v>
      </c>
      <c r="AC402">
        <v>497</v>
      </c>
      <c r="AD402">
        <v>0.26315789473684209</v>
      </c>
      <c r="AE402" t="s">
        <v>46</v>
      </c>
      <c r="AF402" t="s">
        <v>114</v>
      </c>
      <c r="AG402">
        <v>-4</v>
      </c>
      <c r="AH402" t="s">
        <v>48</v>
      </c>
      <c r="AI402">
        <f>--AND(OR(Dashboard!$B$4="All",Data!$E402=Dashboard!$B$4),OR(Dashboard!$D$4="All",Data!$D402=Dashboard!$D$4),OR(Dashboard!$F$4="All",Data!$F402=Dashboard!$F$4),OR(Dashboard!$J$4="All",Data!$G402=Dashboard!$J$4),OR(Dashboard!$H$4="All",Data!$N402=Dashboard!$H$4),OR(Dashboard!$L$4="All",Data!$W402=Dashboard!$L$4))</f>
        <v>1</v>
      </c>
    </row>
    <row r="403" spans="1:35" x14ac:dyDescent="0.25">
      <c r="A403" t="s">
        <v>517</v>
      </c>
      <c r="B403" s="1">
        <v>46162</v>
      </c>
      <c r="C403" s="2">
        <v>-0.47847222222222219</v>
      </c>
      <c r="D403" t="s">
        <v>61</v>
      </c>
      <c r="E403" t="s">
        <v>37</v>
      </c>
      <c r="F403" t="s">
        <v>72</v>
      </c>
      <c r="G403" t="s">
        <v>39</v>
      </c>
      <c r="H403">
        <v>1.4</v>
      </c>
      <c r="I403">
        <v>60</v>
      </c>
      <c r="J403">
        <v>43</v>
      </c>
      <c r="K403">
        <v>1184</v>
      </c>
      <c r="L403">
        <v>20</v>
      </c>
      <c r="M403">
        <v>34</v>
      </c>
      <c r="N403" t="s">
        <v>40</v>
      </c>
      <c r="O403">
        <v>1</v>
      </c>
      <c r="P403" t="s">
        <v>41</v>
      </c>
      <c r="Q403" t="s">
        <v>42</v>
      </c>
      <c r="R403">
        <v>49</v>
      </c>
      <c r="S403" t="s">
        <v>55</v>
      </c>
      <c r="T403" t="s">
        <v>97</v>
      </c>
      <c r="U403">
        <v>2026</v>
      </c>
      <c r="V403">
        <v>5</v>
      </c>
      <c r="W403" t="s">
        <v>88</v>
      </c>
      <c r="X403">
        <v>2</v>
      </c>
      <c r="Y403">
        <v>20</v>
      </c>
      <c r="Z403">
        <v>4</v>
      </c>
      <c r="AA403">
        <v>12</v>
      </c>
      <c r="AB403" t="s">
        <v>76</v>
      </c>
      <c r="AC403">
        <v>1170</v>
      </c>
      <c r="AD403">
        <v>2.3333333333333331E-2</v>
      </c>
      <c r="AE403" t="s">
        <v>58</v>
      </c>
      <c r="AF403" t="s">
        <v>59</v>
      </c>
      <c r="AG403">
        <v>17</v>
      </c>
      <c r="AH403" t="s">
        <v>68</v>
      </c>
      <c r="AI403">
        <f>--AND(OR(Dashboard!$B$4="All",Data!$E403=Dashboard!$B$4),OR(Dashboard!$D$4="All",Data!$D403=Dashboard!$D$4),OR(Dashboard!$F$4="All",Data!$F403=Dashboard!$F$4),OR(Dashboard!$J$4="All",Data!$G403=Dashboard!$J$4),OR(Dashboard!$H$4="All",Data!$N403=Dashboard!$H$4),OR(Dashboard!$L$4="All",Data!$W403=Dashboard!$L$4))</f>
        <v>1</v>
      </c>
    </row>
    <row r="404" spans="1:35" x14ac:dyDescent="0.25">
      <c r="A404" t="s">
        <v>518</v>
      </c>
      <c r="B404" s="1">
        <v>46177</v>
      </c>
      <c r="C404" s="2">
        <v>-6.3888888888888884E-2</v>
      </c>
      <c r="D404" t="s">
        <v>90</v>
      </c>
      <c r="E404" t="s">
        <v>71</v>
      </c>
      <c r="F404" t="s">
        <v>96</v>
      </c>
      <c r="G404" t="s">
        <v>53</v>
      </c>
      <c r="H404">
        <v>9</v>
      </c>
      <c r="I404">
        <v>31</v>
      </c>
      <c r="J404">
        <v>35</v>
      </c>
      <c r="K404">
        <v>599</v>
      </c>
      <c r="L404">
        <v>50</v>
      </c>
      <c r="M404">
        <v>15</v>
      </c>
      <c r="N404" t="s">
        <v>65</v>
      </c>
      <c r="O404">
        <v>1</v>
      </c>
      <c r="P404" t="s">
        <v>41</v>
      </c>
      <c r="Q404" t="s">
        <v>73</v>
      </c>
      <c r="R404">
        <v>27</v>
      </c>
      <c r="S404" t="s">
        <v>87</v>
      </c>
      <c r="T404" t="s">
        <v>75</v>
      </c>
      <c r="U404">
        <v>2026</v>
      </c>
      <c r="V404">
        <v>6</v>
      </c>
      <c r="W404" t="s">
        <v>120</v>
      </c>
      <c r="X404">
        <v>2</v>
      </c>
      <c r="Y404">
        <v>4</v>
      </c>
      <c r="Z404">
        <v>1</v>
      </c>
      <c r="AA404">
        <v>22</v>
      </c>
      <c r="AB404" t="s">
        <v>82</v>
      </c>
      <c r="AC404">
        <v>634</v>
      </c>
      <c r="AD404">
        <v>0.29032258064516131</v>
      </c>
      <c r="AE404" t="s">
        <v>58</v>
      </c>
      <c r="AF404" t="s">
        <v>67</v>
      </c>
      <c r="AG404">
        <v>-4</v>
      </c>
      <c r="AH404" t="s">
        <v>48</v>
      </c>
      <c r="AI404">
        <f>--AND(OR(Dashboard!$B$4="All",Data!$E404=Dashboard!$B$4),OR(Dashboard!$D$4="All",Data!$D404=Dashboard!$D$4),OR(Dashboard!$F$4="All",Data!$F404=Dashboard!$F$4),OR(Dashboard!$J$4="All",Data!$G404=Dashboard!$J$4),OR(Dashboard!$H$4="All",Data!$N404=Dashboard!$H$4),OR(Dashboard!$L$4="All",Data!$W404=Dashboard!$L$4))</f>
        <v>1</v>
      </c>
    </row>
    <row r="405" spans="1:35" x14ac:dyDescent="0.25">
      <c r="A405" t="s">
        <v>519</v>
      </c>
      <c r="B405" s="1">
        <v>46202</v>
      </c>
      <c r="C405" s="2">
        <v>-0.1048611111111111</v>
      </c>
      <c r="D405" t="s">
        <v>70</v>
      </c>
      <c r="E405" t="s">
        <v>108</v>
      </c>
      <c r="F405" t="s">
        <v>52</v>
      </c>
      <c r="G405" t="s">
        <v>111</v>
      </c>
      <c r="H405">
        <v>7.3</v>
      </c>
      <c r="I405">
        <v>36</v>
      </c>
      <c r="J405">
        <v>38</v>
      </c>
      <c r="K405">
        <v>820</v>
      </c>
      <c r="L405">
        <v>54</v>
      </c>
      <c r="M405">
        <v>139</v>
      </c>
      <c r="N405" t="s">
        <v>65</v>
      </c>
      <c r="O405">
        <v>1</v>
      </c>
      <c r="P405" t="s">
        <v>41</v>
      </c>
      <c r="Q405" t="s">
        <v>42</v>
      </c>
      <c r="R405">
        <v>22</v>
      </c>
      <c r="S405" t="s">
        <v>74</v>
      </c>
      <c r="T405" t="s">
        <v>56</v>
      </c>
      <c r="U405">
        <v>2026</v>
      </c>
      <c r="V405">
        <v>6</v>
      </c>
      <c r="W405" t="s">
        <v>120</v>
      </c>
      <c r="X405">
        <v>2</v>
      </c>
      <c r="Y405">
        <v>29</v>
      </c>
      <c r="Z405">
        <v>5</v>
      </c>
      <c r="AA405">
        <v>21</v>
      </c>
      <c r="AB405" t="s">
        <v>82</v>
      </c>
      <c r="AC405">
        <v>735</v>
      </c>
      <c r="AD405">
        <v>0.20277777777777781</v>
      </c>
      <c r="AE405" t="s">
        <v>58</v>
      </c>
      <c r="AF405" t="s">
        <v>114</v>
      </c>
      <c r="AG405">
        <v>-2</v>
      </c>
      <c r="AH405" t="s">
        <v>48</v>
      </c>
      <c r="AI405">
        <f>--AND(OR(Dashboard!$B$4="All",Data!$E405=Dashboard!$B$4),OR(Dashboard!$D$4="All",Data!$D405=Dashboard!$D$4),OR(Dashboard!$F$4="All",Data!$F405=Dashboard!$F$4),OR(Dashboard!$J$4="All",Data!$G405=Dashboard!$J$4),OR(Dashboard!$H$4="All",Data!$N405=Dashboard!$H$4),OR(Dashboard!$L$4="All",Data!$W405=Dashboard!$L$4))</f>
        <v>1</v>
      </c>
    </row>
    <row r="406" spans="1:35" x14ac:dyDescent="0.25">
      <c r="A406" t="s">
        <v>520</v>
      </c>
      <c r="B406" s="1">
        <v>46031</v>
      </c>
      <c r="C406" s="2">
        <v>-0.58263888888888893</v>
      </c>
      <c r="D406" t="s">
        <v>107</v>
      </c>
      <c r="E406" t="s">
        <v>37</v>
      </c>
      <c r="F406" t="s">
        <v>52</v>
      </c>
      <c r="G406" t="s">
        <v>111</v>
      </c>
      <c r="H406">
        <v>11.3</v>
      </c>
      <c r="I406">
        <v>46</v>
      </c>
      <c r="J406">
        <v>34</v>
      </c>
      <c r="K406">
        <v>685</v>
      </c>
      <c r="L406">
        <v>41</v>
      </c>
      <c r="M406">
        <v>187</v>
      </c>
      <c r="N406" t="s">
        <v>65</v>
      </c>
      <c r="O406">
        <v>4</v>
      </c>
      <c r="P406" t="s">
        <v>41</v>
      </c>
      <c r="Q406" t="s">
        <v>42</v>
      </c>
      <c r="R406">
        <v>57</v>
      </c>
      <c r="S406" t="s">
        <v>43</v>
      </c>
      <c r="T406" t="s">
        <v>44</v>
      </c>
      <c r="U406">
        <v>2026</v>
      </c>
      <c r="V406">
        <v>1</v>
      </c>
      <c r="W406" t="s">
        <v>102</v>
      </c>
      <c r="X406">
        <v>1</v>
      </c>
      <c r="Y406">
        <v>9</v>
      </c>
      <c r="Z406">
        <v>2</v>
      </c>
      <c r="AA406">
        <v>10</v>
      </c>
      <c r="AB406" t="s">
        <v>76</v>
      </c>
      <c r="AC406">
        <v>539</v>
      </c>
      <c r="AD406">
        <v>0.2456521739130435</v>
      </c>
      <c r="AE406" t="s">
        <v>46</v>
      </c>
      <c r="AF406" t="s">
        <v>59</v>
      </c>
      <c r="AG406">
        <v>12</v>
      </c>
      <c r="AH406" t="s">
        <v>68</v>
      </c>
      <c r="AI406">
        <f>--AND(OR(Dashboard!$B$4="All",Data!$E406=Dashboard!$B$4),OR(Dashboard!$D$4="All",Data!$D406=Dashboard!$D$4),OR(Dashboard!$F$4="All",Data!$F406=Dashboard!$F$4),OR(Dashboard!$J$4="All",Data!$G406=Dashboard!$J$4),OR(Dashboard!$H$4="All",Data!$N406=Dashboard!$H$4),OR(Dashboard!$L$4="All",Data!$W406=Dashboard!$L$4))</f>
        <v>1</v>
      </c>
    </row>
    <row r="407" spans="1:35" x14ac:dyDescent="0.25">
      <c r="A407" t="s">
        <v>521</v>
      </c>
      <c r="B407" s="1">
        <v>46039</v>
      </c>
      <c r="C407" s="2">
        <v>-0.64375000000000004</v>
      </c>
      <c r="D407" t="s">
        <v>118</v>
      </c>
      <c r="E407" t="s">
        <v>108</v>
      </c>
      <c r="F407" t="s">
        <v>63</v>
      </c>
      <c r="G407" t="s">
        <v>64</v>
      </c>
      <c r="H407">
        <v>1.1000000000000001</v>
      </c>
      <c r="I407">
        <v>53</v>
      </c>
      <c r="J407">
        <v>39</v>
      </c>
      <c r="K407">
        <v>1195</v>
      </c>
      <c r="L407">
        <v>26</v>
      </c>
      <c r="M407">
        <v>195</v>
      </c>
      <c r="N407" t="s">
        <v>65</v>
      </c>
      <c r="O407">
        <v>3</v>
      </c>
      <c r="P407" t="s">
        <v>41</v>
      </c>
      <c r="Q407" t="s">
        <v>73</v>
      </c>
      <c r="R407">
        <v>58</v>
      </c>
      <c r="S407" t="s">
        <v>81</v>
      </c>
      <c r="T407" t="s">
        <v>44</v>
      </c>
      <c r="U407">
        <v>2026</v>
      </c>
      <c r="V407">
        <v>1</v>
      </c>
      <c r="W407" t="s">
        <v>102</v>
      </c>
      <c r="X407">
        <v>1</v>
      </c>
      <c r="Y407">
        <v>17</v>
      </c>
      <c r="Z407">
        <v>3</v>
      </c>
      <c r="AA407">
        <v>8</v>
      </c>
      <c r="AB407" t="s">
        <v>44</v>
      </c>
      <c r="AC407">
        <v>1026</v>
      </c>
      <c r="AD407">
        <v>2.0754716981132081E-2</v>
      </c>
      <c r="AE407" t="s">
        <v>109</v>
      </c>
      <c r="AF407" t="s">
        <v>59</v>
      </c>
      <c r="AG407">
        <v>14</v>
      </c>
      <c r="AH407" t="s">
        <v>68</v>
      </c>
      <c r="AI407">
        <f>--AND(OR(Dashboard!$B$4="All",Data!$E407=Dashboard!$B$4),OR(Dashboard!$D$4="All",Data!$D407=Dashboard!$D$4),OR(Dashboard!$F$4="All",Data!$F407=Dashboard!$F$4),OR(Dashboard!$J$4="All",Data!$G407=Dashboard!$J$4),OR(Dashboard!$H$4="All",Data!$N407=Dashboard!$H$4),OR(Dashboard!$L$4="All",Data!$W407=Dashboard!$L$4))</f>
        <v>1</v>
      </c>
    </row>
    <row r="408" spans="1:35" x14ac:dyDescent="0.25">
      <c r="A408" t="s">
        <v>522</v>
      </c>
      <c r="B408" s="1">
        <v>46124</v>
      </c>
      <c r="C408" s="2">
        <v>-0.43333333333333329</v>
      </c>
      <c r="D408" t="s">
        <v>193</v>
      </c>
      <c r="E408" t="s">
        <v>131</v>
      </c>
      <c r="F408" t="s">
        <v>96</v>
      </c>
      <c r="G408" t="s">
        <v>64</v>
      </c>
      <c r="H408">
        <v>1.4</v>
      </c>
      <c r="I408">
        <v>52</v>
      </c>
      <c r="J408">
        <v>35</v>
      </c>
      <c r="K408">
        <v>634</v>
      </c>
      <c r="L408">
        <v>53</v>
      </c>
      <c r="M408">
        <v>84</v>
      </c>
      <c r="N408" t="s">
        <v>65</v>
      </c>
      <c r="O408">
        <v>1</v>
      </c>
      <c r="P408" t="s">
        <v>41</v>
      </c>
      <c r="Q408" t="s">
        <v>42</v>
      </c>
      <c r="R408">
        <v>18</v>
      </c>
      <c r="S408" t="s">
        <v>145</v>
      </c>
      <c r="T408" t="s">
        <v>97</v>
      </c>
      <c r="U408">
        <v>2026</v>
      </c>
      <c r="V408">
        <v>4</v>
      </c>
      <c r="W408" t="s">
        <v>113</v>
      </c>
      <c r="X408">
        <v>2</v>
      </c>
      <c r="Y408">
        <v>12</v>
      </c>
      <c r="Z408">
        <v>2</v>
      </c>
      <c r="AA408">
        <v>13</v>
      </c>
      <c r="AB408" t="s">
        <v>76</v>
      </c>
      <c r="AC408">
        <v>603</v>
      </c>
      <c r="AD408">
        <v>2.6923076923076921E-2</v>
      </c>
      <c r="AE408" t="s">
        <v>58</v>
      </c>
      <c r="AF408" t="s">
        <v>114</v>
      </c>
      <c r="AG408">
        <v>17</v>
      </c>
      <c r="AH408" t="s">
        <v>68</v>
      </c>
      <c r="AI408">
        <f>--AND(OR(Dashboard!$B$4="All",Data!$E408=Dashboard!$B$4),OR(Dashboard!$D$4="All",Data!$D408=Dashboard!$D$4),OR(Dashboard!$F$4="All",Data!$F408=Dashboard!$F$4),OR(Dashboard!$J$4="All",Data!$G408=Dashboard!$J$4),OR(Dashboard!$H$4="All",Data!$N408=Dashboard!$H$4),OR(Dashboard!$L$4="All",Data!$W408=Dashboard!$L$4))</f>
        <v>1</v>
      </c>
    </row>
    <row r="409" spans="1:35" x14ac:dyDescent="0.25">
      <c r="A409" t="s">
        <v>523</v>
      </c>
      <c r="B409" s="1">
        <v>46028</v>
      </c>
      <c r="C409" s="2">
        <v>-0.42152777777777772</v>
      </c>
      <c r="D409" t="s">
        <v>156</v>
      </c>
      <c r="E409" t="s">
        <v>140</v>
      </c>
      <c r="F409" t="s">
        <v>72</v>
      </c>
      <c r="G409" t="s">
        <v>111</v>
      </c>
      <c r="H409">
        <v>5</v>
      </c>
      <c r="I409">
        <v>32</v>
      </c>
      <c r="J409">
        <v>37</v>
      </c>
      <c r="K409">
        <v>546</v>
      </c>
      <c r="L409">
        <v>23</v>
      </c>
      <c r="M409">
        <v>32</v>
      </c>
      <c r="N409" t="s">
        <v>40</v>
      </c>
      <c r="O409">
        <v>1</v>
      </c>
      <c r="P409" t="s">
        <v>41</v>
      </c>
      <c r="Q409" t="s">
        <v>42</v>
      </c>
      <c r="R409">
        <v>48</v>
      </c>
      <c r="S409" t="s">
        <v>127</v>
      </c>
      <c r="T409" t="s">
        <v>97</v>
      </c>
      <c r="U409">
        <v>2026</v>
      </c>
      <c r="V409">
        <v>1</v>
      </c>
      <c r="W409" t="s">
        <v>102</v>
      </c>
      <c r="X409">
        <v>1</v>
      </c>
      <c r="Y409">
        <v>6</v>
      </c>
      <c r="Z409">
        <v>2</v>
      </c>
      <c r="AA409">
        <v>13</v>
      </c>
      <c r="AB409" t="s">
        <v>76</v>
      </c>
      <c r="AC409">
        <v>537</v>
      </c>
      <c r="AD409">
        <v>0.15625</v>
      </c>
      <c r="AE409" t="s">
        <v>58</v>
      </c>
      <c r="AF409" t="s">
        <v>59</v>
      </c>
      <c r="AG409">
        <v>-5</v>
      </c>
      <c r="AH409" t="s">
        <v>48</v>
      </c>
      <c r="AI409">
        <f>--AND(OR(Dashboard!$B$4="All",Data!$E409=Dashboard!$B$4),OR(Dashboard!$D$4="All",Data!$D409=Dashboard!$D$4),OR(Dashboard!$F$4="All",Data!$F409=Dashboard!$F$4),OR(Dashboard!$J$4="All",Data!$G409=Dashboard!$J$4),OR(Dashboard!$H$4="All",Data!$N409=Dashboard!$H$4),OR(Dashboard!$L$4="All",Data!$W409=Dashboard!$L$4))</f>
        <v>1</v>
      </c>
    </row>
    <row r="410" spans="1:35" x14ac:dyDescent="0.25">
      <c r="A410" t="s">
        <v>524</v>
      </c>
      <c r="B410" s="1">
        <v>46182</v>
      </c>
      <c r="C410" s="2">
        <v>-0.48541666666666672</v>
      </c>
      <c r="D410" t="s">
        <v>193</v>
      </c>
      <c r="E410" t="s">
        <v>71</v>
      </c>
      <c r="F410" t="s">
        <v>143</v>
      </c>
      <c r="G410" t="s">
        <v>119</v>
      </c>
      <c r="H410">
        <v>7.3</v>
      </c>
      <c r="I410">
        <v>32</v>
      </c>
      <c r="J410">
        <v>34</v>
      </c>
      <c r="K410">
        <v>1098</v>
      </c>
      <c r="L410">
        <v>54</v>
      </c>
      <c r="M410">
        <v>59</v>
      </c>
      <c r="N410" t="s">
        <v>65</v>
      </c>
      <c r="O410">
        <v>2</v>
      </c>
      <c r="P410" t="s">
        <v>41</v>
      </c>
      <c r="Q410" t="s">
        <v>42</v>
      </c>
      <c r="R410">
        <v>31</v>
      </c>
      <c r="S410" t="s">
        <v>127</v>
      </c>
      <c r="T410" t="s">
        <v>97</v>
      </c>
      <c r="U410">
        <v>2026</v>
      </c>
      <c r="V410">
        <v>6</v>
      </c>
      <c r="W410" t="s">
        <v>120</v>
      </c>
      <c r="X410">
        <v>2</v>
      </c>
      <c r="Y410">
        <v>9</v>
      </c>
      <c r="Z410">
        <v>2</v>
      </c>
      <c r="AA410">
        <v>12</v>
      </c>
      <c r="AB410" t="s">
        <v>76</v>
      </c>
      <c r="AC410">
        <v>1093</v>
      </c>
      <c r="AD410">
        <v>0.22812499999999999</v>
      </c>
      <c r="AE410" t="s">
        <v>58</v>
      </c>
      <c r="AF410" t="s">
        <v>67</v>
      </c>
      <c r="AG410">
        <v>-2</v>
      </c>
      <c r="AH410" t="s">
        <v>48</v>
      </c>
      <c r="AI410">
        <f>--AND(OR(Dashboard!$B$4="All",Data!$E410=Dashboard!$B$4),OR(Dashboard!$D$4="All",Data!$D410=Dashboard!$D$4),OR(Dashboard!$F$4="All",Data!$F410=Dashboard!$F$4),OR(Dashboard!$J$4="All",Data!$G410=Dashboard!$J$4),OR(Dashboard!$H$4="All",Data!$N410=Dashboard!$H$4),OR(Dashboard!$L$4="All",Data!$W410=Dashboard!$L$4))</f>
        <v>1</v>
      </c>
    </row>
    <row r="411" spans="1:35" x14ac:dyDescent="0.25">
      <c r="A411" t="s">
        <v>525</v>
      </c>
      <c r="B411" s="1">
        <v>46065</v>
      </c>
      <c r="C411" s="2">
        <v>-0.2215277777777778</v>
      </c>
      <c r="D411" t="s">
        <v>134</v>
      </c>
      <c r="E411" t="s">
        <v>71</v>
      </c>
      <c r="F411" t="s">
        <v>85</v>
      </c>
      <c r="G411" t="s">
        <v>64</v>
      </c>
      <c r="H411">
        <v>11.3</v>
      </c>
      <c r="I411">
        <v>22</v>
      </c>
      <c r="J411">
        <v>21</v>
      </c>
      <c r="K411">
        <v>174</v>
      </c>
      <c r="L411">
        <v>24</v>
      </c>
      <c r="M411">
        <v>169</v>
      </c>
      <c r="N411" t="s">
        <v>101</v>
      </c>
      <c r="O411">
        <v>2</v>
      </c>
      <c r="P411" t="s">
        <v>41</v>
      </c>
      <c r="Q411" t="s">
        <v>73</v>
      </c>
      <c r="R411">
        <v>41</v>
      </c>
      <c r="S411" t="s">
        <v>87</v>
      </c>
      <c r="T411" t="s">
        <v>56</v>
      </c>
      <c r="U411">
        <v>2026</v>
      </c>
      <c r="V411">
        <v>2</v>
      </c>
      <c r="W411" t="s">
        <v>45</v>
      </c>
      <c r="X411">
        <v>1</v>
      </c>
      <c r="Y411">
        <v>12</v>
      </c>
      <c r="Z411">
        <v>3</v>
      </c>
      <c r="AA411">
        <v>18</v>
      </c>
      <c r="AB411" t="s">
        <v>57</v>
      </c>
      <c r="AC411">
        <v>29</v>
      </c>
      <c r="AD411">
        <v>0.51363636363636367</v>
      </c>
      <c r="AE411" t="s">
        <v>58</v>
      </c>
      <c r="AF411" t="s">
        <v>47</v>
      </c>
      <c r="AG411">
        <v>1</v>
      </c>
      <c r="AH411" t="s">
        <v>68</v>
      </c>
      <c r="AI411">
        <f>--AND(OR(Dashboard!$B$4="All",Data!$E411=Dashboard!$B$4),OR(Dashboard!$D$4="All",Data!$D411=Dashboard!$D$4),OR(Dashboard!$F$4="All",Data!$F411=Dashboard!$F$4),OR(Dashboard!$J$4="All",Data!$G411=Dashboard!$J$4),OR(Dashboard!$H$4="All",Data!$N411=Dashboard!$H$4),OR(Dashboard!$L$4="All",Data!$W411=Dashboard!$L$4))</f>
        <v>1</v>
      </c>
    </row>
    <row r="412" spans="1:35" x14ac:dyDescent="0.25">
      <c r="A412" t="s">
        <v>526</v>
      </c>
      <c r="B412" s="1">
        <v>46110</v>
      </c>
      <c r="C412" s="2">
        <v>-0.65972222222222221</v>
      </c>
      <c r="D412" t="s">
        <v>70</v>
      </c>
      <c r="E412" t="s">
        <v>71</v>
      </c>
      <c r="F412" t="s">
        <v>38</v>
      </c>
      <c r="G412" t="s">
        <v>64</v>
      </c>
      <c r="H412">
        <v>4.8</v>
      </c>
      <c r="I412">
        <v>25</v>
      </c>
      <c r="J412">
        <v>21</v>
      </c>
      <c r="K412">
        <v>390</v>
      </c>
      <c r="L412">
        <v>34</v>
      </c>
      <c r="M412">
        <v>89</v>
      </c>
      <c r="N412" t="s">
        <v>65</v>
      </c>
      <c r="O412">
        <v>2</v>
      </c>
      <c r="P412" t="s">
        <v>135</v>
      </c>
      <c r="Q412" t="s">
        <v>73</v>
      </c>
      <c r="R412">
        <v>28</v>
      </c>
      <c r="S412" t="s">
        <v>145</v>
      </c>
      <c r="T412" t="s">
        <v>44</v>
      </c>
      <c r="U412">
        <v>2026</v>
      </c>
      <c r="V412">
        <v>3</v>
      </c>
      <c r="W412" t="s">
        <v>66</v>
      </c>
      <c r="X412">
        <v>1</v>
      </c>
      <c r="Y412">
        <v>29</v>
      </c>
      <c r="Z412">
        <v>5</v>
      </c>
      <c r="AA412">
        <v>8</v>
      </c>
      <c r="AB412" t="s">
        <v>44</v>
      </c>
      <c r="AC412">
        <v>335</v>
      </c>
      <c r="AD412">
        <v>0.192</v>
      </c>
      <c r="AE412" t="s">
        <v>58</v>
      </c>
      <c r="AF412" t="s">
        <v>67</v>
      </c>
      <c r="AG412">
        <v>4</v>
      </c>
      <c r="AH412" t="s">
        <v>68</v>
      </c>
      <c r="AI412">
        <f>--AND(OR(Dashboard!$B$4="All",Data!$E412=Dashboard!$B$4),OR(Dashboard!$D$4="All",Data!$D412=Dashboard!$D$4),OR(Dashboard!$F$4="All",Data!$F412=Dashboard!$F$4),OR(Dashboard!$J$4="All",Data!$G412=Dashboard!$J$4),OR(Dashboard!$H$4="All",Data!$N412=Dashboard!$H$4),OR(Dashboard!$L$4="All",Data!$W412=Dashboard!$L$4))</f>
        <v>1</v>
      </c>
    </row>
    <row r="413" spans="1:35" x14ac:dyDescent="0.25">
      <c r="A413" t="s">
        <v>527</v>
      </c>
      <c r="B413" s="1">
        <v>46145</v>
      </c>
      <c r="C413" s="2">
        <v>-0.16805555555555551</v>
      </c>
      <c r="D413" t="s">
        <v>118</v>
      </c>
      <c r="E413" t="s">
        <v>108</v>
      </c>
      <c r="F413" t="s">
        <v>38</v>
      </c>
      <c r="G413" t="s">
        <v>105</v>
      </c>
      <c r="H413">
        <v>8.6</v>
      </c>
      <c r="I413">
        <v>44</v>
      </c>
      <c r="J413">
        <v>43</v>
      </c>
      <c r="K413">
        <v>1080</v>
      </c>
      <c r="L413">
        <v>47</v>
      </c>
      <c r="M413">
        <v>153</v>
      </c>
      <c r="N413" t="s">
        <v>86</v>
      </c>
      <c r="O413">
        <v>1</v>
      </c>
      <c r="P413" t="s">
        <v>41</v>
      </c>
      <c r="Q413" t="s">
        <v>73</v>
      </c>
      <c r="R413">
        <v>58</v>
      </c>
      <c r="S413" t="s">
        <v>145</v>
      </c>
      <c r="T413" t="s">
        <v>56</v>
      </c>
      <c r="U413">
        <v>2026</v>
      </c>
      <c r="V413">
        <v>5</v>
      </c>
      <c r="W413" t="s">
        <v>88</v>
      </c>
      <c r="X413">
        <v>2</v>
      </c>
      <c r="Y413">
        <v>3</v>
      </c>
      <c r="Z413">
        <v>1</v>
      </c>
      <c r="AA413">
        <v>19</v>
      </c>
      <c r="AB413" t="s">
        <v>82</v>
      </c>
      <c r="AC413">
        <v>974</v>
      </c>
      <c r="AD413">
        <v>0.19545454545454541</v>
      </c>
      <c r="AE413" t="s">
        <v>58</v>
      </c>
      <c r="AF413" t="s">
        <v>59</v>
      </c>
      <c r="AG413">
        <v>1</v>
      </c>
      <c r="AH413" t="s">
        <v>68</v>
      </c>
      <c r="AI413">
        <f>--AND(OR(Dashboard!$B$4="All",Data!$E413=Dashboard!$B$4),OR(Dashboard!$D$4="All",Data!$D413=Dashboard!$D$4),OR(Dashboard!$F$4="All",Data!$F413=Dashboard!$F$4),OR(Dashboard!$J$4="All",Data!$G413=Dashboard!$J$4),OR(Dashboard!$H$4="All",Data!$N413=Dashboard!$H$4),OR(Dashboard!$L$4="All",Data!$W413=Dashboard!$L$4))</f>
        <v>1</v>
      </c>
    </row>
    <row r="414" spans="1:35" x14ac:dyDescent="0.25">
      <c r="A414" t="s">
        <v>528</v>
      </c>
      <c r="B414" s="1">
        <v>46055</v>
      </c>
      <c r="C414" s="2">
        <v>-0.54652777777777772</v>
      </c>
      <c r="D414" t="s">
        <v>126</v>
      </c>
      <c r="E414" t="s">
        <v>37</v>
      </c>
      <c r="F414" t="s">
        <v>72</v>
      </c>
      <c r="G414" t="s">
        <v>64</v>
      </c>
      <c r="H414">
        <v>3</v>
      </c>
      <c r="I414">
        <v>36</v>
      </c>
      <c r="J414">
        <v>21</v>
      </c>
      <c r="K414">
        <v>545</v>
      </c>
      <c r="L414">
        <v>27</v>
      </c>
      <c r="M414">
        <v>130</v>
      </c>
      <c r="N414" t="s">
        <v>54</v>
      </c>
      <c r="O414">
        <v>5</v>
      </c>
      <c r="P414" t="s">
        <v>41</v>
      </c>
      <c r="Q414" t="s">
        <v>73</v>
      </c>
      <c r="R414">
        <v>18</v>
      </c>
      <c r="S414" t="s">
        <v>74</v>
      </c>
      <c r="T414" t="s">
        <v>44</v>
      </c>
      <c r="U414">
        <v>2026</v>
      </c>
      <c r="V414">
        <v>2</v>
      </c>
      <c r="W414" t="s">
        <v>45</v>
      </c>
      <c r="X414">
        <v>1</v>
      </c>
      <c r="Y414">
        <v>2</v>
      </c>
      <c r="Z414">
        <v>2</v>
      </c>
      <c r="AA414">
        <v>10</v>
      </c>
      <c r="AB414" t="s">
        <v>76</v>
      </c>
      <c r="AC414">
        <v>442</v>
      </c>
      <c r="AD414">
        <v>8.3333333333333329E-2</v>
      </c>
      <c r="AE414" t="s">
        <v>77</v>
      </c>
      <c r="AF414" t="s">
        <v>114</v>
      </c>
      <c r="AG414">
        <v>15</v>
      </c>
      <c r="AH414" t="s">
        <v>68</v>
      </c>
      <c r="AI414">
        <f>--AND(OR(Dashboard!$B$4="All",Data!$E414=Dashboard!$B$4),OR(Dashboard!$D$4="All",Data!$D414=Dashboard!$D$4),OR(Dashboard!$F$4="All",Data!$F414=Dashboard!$F$4),OR(Dashboard!$J$4="All",Data!$G414=Dashboard!$J$4),OR(Dashboard!$H$4="All",Data!$N414=Dashboard!$H$4),OR(Dashboard!$L$4="All",Data!$W414=Dashboard!$L$4))</f>
        <v>1</v>
      </c>
    </row>
    <row r="415" spans="1:35" x14ac:dyDescent="0.25">
      <c r="A415" t="s">
        <v>529</v>
      </c>
      <c r="B415" s="1">
        <v>46076</v>
      </c>
      <c r="C415" s="2">
        <v>-0.18263888888888891</v>
      </c>
      <c r="D415" t="s">
        <v>90</v>
      </c>
      <c r="E415" t="s">
        <v>129</v>
      </c>
      <c r="F415" t="s">
        <v>91</v>
      </c>
      <c r="G415" t="s">
        <v>39</v>
      </c>
      <c r="H415">
        <v>5</v>
      </c>
      <c r="I415">
        <v>65</v>
      </c>
      <c r="J415">
        <v>45</v>
      </c>
      <c r="K415">
        <v>432</v>
      </c>
      <c r="L415">
        <v>32</v>
      </c>
      <c r="M415">
        <v>54</v>
      </c>
      <c r="N415" t="s">
        <v>54</v>
      </c>
      <c r="O415">
        <v>4</v>
      </c>
      <c r="P415" t="s">
        <v>41</v>
      </c>
      <c r="Q415" t="s">
        <v>42</v>
      </c>
      <c r="R415">
        <v>46</v>
      </c>
      <c r="S415" t="s">
        <v>74</v>
      </c>
      <c r="T415" t="s">
        <v>56</v>
      </c>
      <c r="U415">
        <v>2026</v>
      </c>
      <c r="V415">
        <v>2</v>
      </c>
      <c r="W415" t="s">
        <v>45</v>
      </c>
      <c r="X415">
        <v>1</v>
      </c>
      <c r="Y415">
        <v>23</v>
      </c>
      <c r="Z415">
        <v>5</v>
      </c>
      <c r="AA415">
        <v>19</v>
      </c>
      <c r="AB415" t="s">
        <v>82</v>
      </c>
      <c r="AC415">
        <v>410</v>
      </c>
      <c r="AD415">
        <v>7.6923076923076927E-2</v>
      </c>
      <c r="AE415" t="s">
        <v>46</v>
      </c>
      <c r="AF415" t="s">
        <v>59</v>
      </c>
      <c r="AG415">
        <v>20</v>
      </c>
      <c r="AH415" t="s">
        <v>68</v>
      </c>
      <c r="AI415">
        <f>--AND(OR(Dashboard!$B$4="All",Data!$E415=Dashboard!$B$4),OR(Dashboard!$D$4="All",Data!$D415=Dashboard!$D$4),OR(Dashboard!$F$4="All",Data!$F415=Dashboard!$F$4),OR(Dashboard!$J$4="All",Data!$G415=Dashboard!$J$4),OR(Dashboard!$H$4="All",Data!$N415=Dashboard!$H$4),OR(Dashboard!$L$4="All",Data!$W415=Dashboard!$L$4))</f>
        <v>1</v>
      </c>
    </row>
    <row r="416" spans="1:35" x14ac:dyDescent="0.25">
      <c r="A416" t="s">
        <v>530</v>
      </c>
      <c r="B416" s="1">
        <v>46098</v>
      </c>
      <c r="C416" s="2">
        <v>-0.51875000000000004</v>
      </c>
      <c r="D416" t="s">
        <v>193</v>
      </c>
      <c r="E416" t="s">
        <v>62</v>
      </c>
      <c r="F416" t="s">
        <v>38</v>
      </c>
      <c r="G416" t="s">
        <v>39</v>
      </c>
      <c r="H416">
        <v>7.9</v>
      </c>
      <c r="I416">
        <v>53</v>
      </c>
      <c r="J416">
        <v>33</v>
      </c>
      <c r="K416">
        <v>212</v>
      </c>
      <c r="L416">
        <v>37</v>
      </c>
      <c r="M416">
        <v>162</v>
      </c>
      <c r="N416" t="s">
        <v>101</v>
      </c>
      <c r="O416">
        <v>1</v>
      </c>
      <c r="P416" t="s">
        <v>41</v>
      </c>
      <c r="Q416" t="s">
        <v>42</v>
      </c>
      <c r="R416">
        <v>30</v>
      </c>
      <c r="S416" t="s">
        <v>127</v>
      </c>
      <c r="T416" t="s">
        <v>75</v>
      </c>
      <c r="U416">
        <v>2026</v>
      </c>
      <c r="V416">
        <v>3</v>
      </c>
      <c r="W416" t="s">
        <v>66</v>
      </c>
      <c r="X416">
        <v>1</v>
      </c>
      <c r="Y416">
        <v>17</v>
      </c>
      <c r="Z416">
        <v>4</v>
      </c>
      <c r="AA416">
        <v>11</v>
      </c>
      <c r="AB416" t="s">
        <v>76</v>
      </c>
      <c r="AC416">
        <v>87</v>
      </c>
      <c r="AD416">
        <v>0.1490566037735849</v>
      </c>
      <c r="AE416" t="s">
        <v>58</v>
      </c>
      <c r="AF416" t="s">
        <v>67</v>
      </c>
      <c r="AG416">
        <v>20</v>
      </c>
      <c r="AH416" t="s">
        <v>68</v>
      </c>
      <c r="AI416">
        <f>--AND(OR(Dashboard!$B$4="All",Data!$E416=Dashboard!$B$4),OR(Dashboard!$D$4="All",Data!$D416=Dashboard!$D$4),OR(Dashboard!$F$4="All",Data!$F416=Dashboard!$F$4),OR(Dashboard!$J$4="All",Data!$G416=Dashboard!$J$4),OR(Dashboard!$H$4="All",Data!$N416=Dashboard!$H$4),OR(Dashboard!$L$4="All",Data!$W416=Dashboard!$L$4))</f>
        <v>1</v>
      </c>
    </row>
    <row r="417" spans="1:35" x14ac:dyDescent="0.25">
      <c r="A417" t="s">
        <v>531</v>
      </c>
      <c r="B417" s="1">
        <v>46120</v>
      </c>
      <c r="C417" s="2">
        <v>-0.24097222222222231</v>
      </c>
      <c r="D417" t="s">
        <v>70</v>
      </c>
      <c r="E417" t="s">
        <v>71</v>
      </c>
      <c r="F417" t="s">
        <v>38</v>
      </c>
      <c r="G417" t="s">
        <v>119</v>
      </c>
      <c r="H417">
        <v>3.4</v>
      </c>
      <c r="I417">
        <v>44</v>
      </c>
      <c r="J417">
        <v>29</v>
      </c>
      <c r="K417">
        <v>332</v>
      </c>
      <c r="L417">
        <v>36</v>
      </c>
      <c r="M417">
        <v>114</v>
      </c>
      <c r="N417" t="s">
        <v>54</v>
      </c>
      <c r="O417">
        <v>4</v>
      </c>
      <c r="P417" t="s">
        <v>41</v>
      </c>
      <c r="Q417" t="s">
        <v>73</v>
      </c>
      <c r="R417">
        <v>28</v>
      </c>
      <c r="S417" t="s">
        <v>55</v>
      </c>
      <c r="T417" t="s">
        <v>56</v>
      </c>
      <c r="U417">
        <v>2026</v>
      </c>
      <c r="V417">
        <v>4</v>
      </c>
      <c r="W417" t="s">
        <v>113</v>
      </c>
      <c r="X417">
        <v>2</v>
      </c>
      <c r="Y417">
        <v>8</v>
      </c>
      <c r="Z417">
        <v>2</v>
      </c>
      <c r="AA417">
        <v>18</v>
      </c>
      <c r="AB417" t="s">
        <v>57</v>
      </c>
      <c r="AC417">
        <v>254</v>
      </c>
      <c r="AD417">
        <v>7.7272727272727271E-2</v>
      </c>
      <c r="AE417" t="s">
        <v>46</v>
      </c>
      <c r="AF417" t="s">
        <v>67</v>
      </c>
      <c r="AG417">
        <v>15</v>
      </c>
      <c r="AH417" t="s">
        <v>68</v>
      </c>
      <c r="AI417">
        <f>--AND(OR(Dashboard!$B$4="All",Data!$E417=Dashboard!$B$4),OR(Dashboard!$D$4="All",Data!$D417=Dashboard!$D$4),OR(Dashboard!$F$4="All",Data!$F417=Dashboard!$F$4),OR(Dashboard!$J$4="All",Data!$G417=Dashboard!$J$4),OR(Dashboard!$H$4="All",Data!$N417=Dashboard!$H$4),OR(Dashboard!$L$4="All",Data!$W417=Dashboard!$L$4))</f>
        <v>1</v>
      </c>
    </row>
    <row r="418" spans="1:35" x14ac:dyDescent="0.25">
      <c r="A418" t="s">
        <v>532</v>
      </c>
      <c r="B418" s="1">
        <v>46141</v>
      </c>
      <c r="C418" s="2">
        <v>-0.46250000000000002</v>
      </c>
      <c r="D418" t="s">
        <v>118</v>
      </c>
      <c r="E418" t="s">
        <v>140</v>
      </c>
      <c r="F418" t="s">
        <v>143</v>
      </c>
      <c r="G418" t="s">
        <v>105</v>
      </c>
      <c r="H418">
        <v>4.0999999999999996</v>
      </c>
      <c r="I418">
        <v>42</v>
      </c>
      <c r="J418">
        <v>33</v>
      </c>
      <c r="K418">
        <v>1039</v>
      </c>
      <c r="L418">
        <v>33</v>
      </c>
      <c r="M418">
        <v>170</v>
      </c>
      <c r="N418" t="s">
        <v>54</v>
      </c>
      <c r="O418">
        <v>2</v>
      </c>
      <c r="P418" t="s">
        <v>135</v>
      </c>
      <c r="Q418" t="s">
        <v>42</v>
      </c>
      <c r="R418">
        <v>26</v>
      </c>
      <c r="S418" t="s">
        <v>55</v>
      </c>
      <c r="T418" t="s">
        <v>97</v>
      </c>
      <c r="U418">
        <v>2026</v>
      </c>
      <c r="V418">
        <v>4</v>
      </c>
      <c r="W418" t="s">
        <v>113</v>
      </c>
      <c r="X418">
        <v>2</v>
      </c>
      <c r="Y418">
        <v>29</v>
      </c>
      <c r="Z418">
        <v>5</v>
      </c>
      <c r="AA418">
        <v>12</v>
      </c>
      <c r="AB418" t="s">
        <v>76</v>
      </c>
      <c r="AC418">
        <v>902</v>
      </c>
      <c r="AD418">
        <v>9.7619047619047605E-2</v>
      </c>
      <c r="AE418" t="s">
        <v>58</v>
      </c>
      <c r="AF418" t="s">
        <v>67</v>
      </c>
      <c r="AG418">
        <v>9</v>
      </c>
      <c r="AH418" t="s">
        <v>68</v>
      </c>
      <c r="AI418">
        <f>--AND(OR(Dashboard!$B$4="All",Data!$E418=Dashboard!$B$4),OR(Dashboard!$D$4="All",Data!$D418=Dashboard!$D$4),OR(Dashboard!$F$4="All",Data!$F418=Dashboard!$F$4),OR(Dashboard!$J$4="All",Data!$G418=Dashboard!$J$4),OR(Dashboard!$H$4="All",Data!$N418=Dashboard!$H$4),OR(Dashboard!$L$4="All",Data!$W418=Dashboard!$L$4))</f>
        <v>1</v>
      </c>
    </row>
    <row r="419" spans="1:35" x14ac:dyDescent="0.25">
      <c r="A419" t="s">
        <v>533</v>
      </c>
      <c r="B419" s="1">
        <v>46146</v>
      </c>
      <c r="C419" s="2">
        <v>-0.44305555555555548</v>
      </c>
      <c r="D419" t="s">
        <v>134</v>
      </c>
      <c r="E419" t="s">
        <v>95</v>
      </c>
      <c r="F419" t="s">
        <v>104</v>
      </c>
      <c r="G419" t="s">
        <v>105</v>
      </c>
      <c r="H419">
        <v>5.3</v>
      </c>
      <c r="I419">
        <v>55</v>
      </c>
      <c r="J419">
        <v>45</v>
      </c>
      <c r="K419">
        <v>812</v>
      </c>
      <c r="L419">
        <v>24</v>
      </c>
      <c r="M419">
        <v>14</v>
      </c>
      <c r="N419" t="s">
        <v>86</v>
      </c>
      <c r="O419">
        <v>5</v>
      </c>
      <c r="P419" t="s">
        <v>41</v>
      </c>
      <c r="Q419" t="s">
        <v>42</v>
      </c>
      <c r="R419">
        <v>46</v>
      </c>
      <c r="S419" t="s">
        <v>74</v>
      </c>
      <c r="T419" t="s">
        <v>97</v>
      </c>
      <c r="U419">
        <v>2026</v>
      </c>
      <c r="V419">
        <v>5</v>
      </c>
      <c r="W419" t="s">
        <v>88</v>
      </c>
      <c r="X419">
        <v>2</v>
      </c>
      <c r="Y419">
        <v>4</v>
      </c>
      <c r="Z419">
        <v>2</v>
      </c>
      <c r="AA419">
        <v>13</v>
      </c>
      <c r="AB419" t="s">
        <v>76</v>
      </c>
      <c r="AC419">
        <v>822</v>
      </c>
      <c r="AD419">
        <v>9.636363636363636E-2</v>
      </c>
      <c r="AE419" t="s">
        <v>77</v>
      </c>
      <c r="AF419" t="s">
        <v>59</v>
      </c>
      <c r="AG419">
        <v>10</v>
      </c>
      <c r="AH419" t="s">
        <v>68</v>
      </c>
      <c r="AI419">
        <f>--AND(OR(Dashboard!$B$4="All",Data!$E419=Dashboard!$B$4),OR(Dashboard!$D$4="All",Data!$D419=Dashboard!$D$4),OR(Dashboard!$F$4="All",Data!$F419=Dashboard!$F$4),OR(Dashboard!$J$4="All",Data!$G419=Dashboard!$J$4),OR(Dashboard!$H$4="All",Data!$N419=Dashboard!$H$4),OR(Dashboard!$L$4="All",Data!$W419=Dashboard!$L$4))</f>
        <v>1</v>
      </c>
    </row>
    <row r="420" spans="1:35" x14ac:dyDescent="0.25">
      <c r="A420" t="s">
        <v>534</v>
      </c>
      <c r="B420" s="1">
        <v>46134</v>
      </c>
      <c r="C420" s="2">
        <v>-0.63055555555555554</v>
      </c>
      <c r="D420" t="s">
        <v>79</v>
      </c>
      <c r="E420" t="s">
        <v>37</v>
      </c>
      <c r="F420" t="s">
        <v>104</v>
      </c>
      <c r="G420" t="s">
        <v>53</v>
      </c>
      <c r="H420">
        <v>6.5</v>
      </c>
      <c r="I420">
        <v>38</v>
      </c>
      <c r="J420">
        <v>25</v>
      </c>
      <c r="K420">
        <v>1000</v>
      </c>
      <c r="L420">
        <v>20</v>
      </c>
      <c r="M420">
        <v>82</v>
      </c>
      <c r="N420" t="s">
        <v>86</v>
      </c>
      <c r="O420">
        <v>3</v>
      </c>
      <c r="P420" t="s">
        <v>41</v>
      </c>
      <c r="Q420" t="s">
        <v>42</v>
      </c>
      <c r="R420">
        <v>39</v>
      </c>
      <c r="S420" t="s">
        <v>55</v>
      </c>
      <c r="T420" t="s">
        <v>44</v>
      </c>
      <c r="U420">
        <v>2026</v>
      </c>
      <c r="V420">
        <v>4</v>
      </c>
      <c r="W420" t="s">
        <v>113</v>
      </c>
      <c r="X420">
        <v>2</v>
      </c>
      <c r="Y420">
        <v>22</v>
      </c>
      <c r="Z420">
        <v>4</v>
      </c>
      <c r="AA420">
        <v>8</v>
      </c>
      <c r="AB420" t="s">
        <v>44</v>
      </c>
      <c r="AC420">
        <v>938</v>
      </c>
      <c r="AD420">
        <v>0.1710526315789474</v>
      </c>
      <c r="AE420" t="s">
        <v>109</v>
      </c>
      <c r="AF420" t="s">
        <v>47</v>
      </c>
      <c r="AG420">
        <v>13</v>
      </c>
      <c r="AH420" t="s">
        <v>68</v>
      </c>
      <c r="AI420">
        <f>--AND(OR(Dashboard!$B$4="All",Data!$E420=Dashboard!$B$4),OR(Dashboard!$D$4="All",Data!$D420=Dashboard!$D$4),OR(Dashboard!$F$4="All",Data!$F420=Dashboard!$F$4),OR(Dashboard!$J$4="All",Data!$G420=Dashboard!$J$4),OR(Dashboard!$H$4="All",Data!$N420=Dashboard!$H$4),OR(Dashboard!$L$4="All",Data!$W420=Dashboard!$L$4))</f>
        <v>1</v>
      </c>
    </row>
    <row r="421" spans="1:35" x14ac:dyDescent="0.25">
      <c r="A421" t="s">
        <v>535</v>
      </c>
      <c r="B421" s="1">
        <v>46055</v>
      </c>
      <c r="C421" s="2">
        <v>-0.32916666666666672</v>
      </c>
      <c r="D421" t="s">
        <v>193</v>
      </c>
      <c r="E421" t="s">
        <v>62</v>
      </c>
      <c r="F421" t="s">
        <v>63</v>
      </c>
      <c r="G421" t="s">
        <v>119</v>
      </c>
      <c r="H421">
        <v>9.1999999999999993</v>
      </c>
      <c r="I421">
        <v>38</v>
      </c>
      <c r="J421">
        <v>23</v>
      </c>
      <c r="K421">
        <v>728</v>
      </c>
      <c r="L421">
        <v>21</v>
      </c>
      <c r="M421">
        <v>183</v>
      </c>
      <c r="N421" t="s">
        <v>40</v>
      </c>
      <c r="O421">
        <v>3</v>
      </c>
      <c r="P421" t="s">
        <v>135</v>
      </c>
      <c r="Q421" t="s">
        <v>42</v>
      </c>
      <c r="R421">
        <v>44</v>
      </c>
      <c r="S421" t="s">
        <v>74</v>
      </c>
      <c r="T421" t="s">
        <v>75</v>
      </c>
      <c r="U421">
        <v>2026</v>
      </c>
      <c r="V421">
        <v>2</v>
      </c>
      <c r="W421" t="s">
        <v>45</v>
      </c>
      <c r="X421">
        <v>1</v>
      </c>
      <c r="Y421">
        <v>2</v>
      </c>
      <c r="Z421">
        <v>2</v>
      </c>
      <c r="AA421">
        <v>16</v>
      </c>
      <c r="AB421" t="s">
        <v>57</v>
      </c>
      <c r="AC421">
        <v>566</v>
      </c>
      <c r="AD421">
        <v>0.24210526315789471</v>
      </c>
      <c r="AE421" t="s">
        <v>109</v>
      </c>
      <c r="AF421" t="s">
        <v>47</v>
      </c>
      <c r="AG421">
        <v>15</v>
      </c>
      <c r="AH421" t="s">
        <v>68</v>
      </c>
      <c r="AI421">
        <f>--AND(OR(Dashboard!$B$4="All",Data!$E421=Dashboard!$B$4),OR(Dashboard!$D$4="All",Data!$D421=Dashboard!$D$4),OR(Dashboard!$F$4="All",Data!$F421=Dashboard!$F$4),OR(Dashboard!$J$4="All",Data!$G421=Dashboard!$J$4),OR(Dashboard!$H$4="All",Data!$N421=Dashboard!$H$4),OR(Dashboard!$L$4="All",Data!$W421=Dashboard!$L$4))</f>
        <v>1</v>
      </c>
    </row>
    <row r="422" spans="1:35" x14ac:dyDescent="0.25">
      <c r="A422" t="s">
        <v>536</v>
      </c>
      <c r="B422" s="1">
        <v>46121</v>
      </c>
      <c r="C422" s="2">
        <v>-0.41180555555555548</v>
      </c>
      <c r="D422" t="s">
        <v>118</v>
      </c>
      <c r="E422" t="s">
        <v>100</v>
      </c>
      <c r="F422" t="s">
        <v>72</v>
      </c>
      <c r="G422" t="s">
        <v>39</v>
      </c>
      <c r="H422">
        <v>12.4</v>
      </c>
      <c r="I422">
        <v>32</v>
      </c>
      <c r="J422">
        <v>31</v>
      </c>
      <c r="K422">
        <v>682</v>
      </c>
      <c r="L422">
        <v>28</v>
      </c>
      <c r="M422">
        <v>156</v>
      </c>
      <c r="N422" t="s">
        <v>65</v>
      </c>
      <c r="O422">
        <v>1</v>
      </c>
      <c r="P422" t="s">
        <v>41</v>
      </c>
      <c r="Q422" t="s">
        <v>73</v>
      </c>
      <c r="R422">
        <v>52</v>
      </c>
      <c r="S422" t="s">
        <v>87</v>
      </c>
      <c r="T422" t="s">
        <v>97</v>
      </c>
      <c r="U422">
        <v>2026</v>
      </c>
      <c r="V422">
        <v>4</v>
      </c>
      <c r="W422" t="s">
        <v>113</v>
      </c>
      <c r="X422">
        <v>2</v>
      </c>
      <c r="Y422">
        <v>9</v>
      </c>
      <c r="Z422">
        <v>2</v>
      </c>
      <c r="AA422">
        <v>14</v>
      </c>
      <c r="AB422" t="s">
        <v>76</v>
      </c>
      <c r="AC422">
        <v>554</v>
      </c>
      <c r="AD422">
        <v>0.38750000000000001</v>
      </c>
      <c r="AE422" t="s">
        <v>58</v>
      </c>
      <c r="AF422" t="s">
        <v>59</v>
      </c>
      <c r="AG422">
        <v>1</v>
      </c>
      <c r="AH422" t="s">
        <v>68</v>
      </c>
      <c r="AI422">
        <f>--AND(OR(Dashboard!$B$4="All",Data!$E422=Dashboard!$B$4),OR(Dashboard!$D$4="All",Data!$D422=Dashboard!$D$4),OR(Dashboard!$F$4="All",Data!$F422=Dashboard!$F$4),OR(Dashboard!$J$4="All",Data!$G422=Dashboard!$J$4),OR(Dashboard!$H$4="All",Data!$N422=Dashboard!$H$4),OR(Dashboard!$L$4="All",Data!$W422=Dashboard!$L$4))</f>
        <v>1</v>
      </c>
    </row>
    <row r="423" spans="1:35" x14ac:dyDescent="0.25">
      <c r="A423" t="s">
        <v>537</v>
      </c>
      <c r="B423" s="1">
        <v>46030</v>
      </c>
      <c r="C423" s="2">
        <v>-0.58611111111111114</v>
      </c>
      <c r="D423" t="s">
        <v>84</v>
      </c>
      <c r="E423" t="s">
        <v>140</v>
      </c>
      <c r="F423" t="s">
        <v>85</v>
      </c>
      <c r="G423" t="s">
        <v>105</v>
      </c>
      <c r="H423">
        <v>14.5</v>
      </c>
      <c r="I423">
        <v>39</v>
      </c>
      <c r="J423">
        <v>35</v>
      </c>
      <c r="K423">
        <v>1161</v>
      </c>
      <c r="L423">
        <v>60</v>
      </c>
      <c r="M423">
        <v>125</v>
      </c>
      <c r="N423" t="s">
        <v>86</v>
      </c>
      <c r="O423">
        <v>3</v>
      </c>
      <c r="P423" t="s">
        <v>41</v>
      </c>
      <c r="Q423" t="s">
        <v>42</v>
      </c>
      <c r="R423">
        <v>58</v>
      </c>
      <c r="S423" t="s">
        <v>87</v>
      </c>
      <c r="T423" t="s">
        <v>44</v>
      </c>
      <c r="U423">
        <v>2026</v>
      </c>
      <c r="V423">
        <v>1</v>
      </c>
      <c r="W423" t="s">
        <v>102</v>
      </c>
      <c r="X423">
        <v>1</v>
      </c>
      <c r="Y423">
        <v>8</v>
      </c>
      <c r="Z423">
        <v>2</v>
      </c>
      <c r="AA423">
        <v>9</v>
      </c>
      <c r="AB423" t="s">
        <v>44</v>
      </c>
      <c r="AC423">
        <v>1096</v>
      </c>
      <c r="AD423">
        <v>0.37179487179487181</v>
      </c>
      <c r="AE423" t="s">
        <v>109</v>
      </c>
      <c r="AF423" t="s">
        <v>59</v>
      </c>
      <c r="AG423">
        <v>4</v>
      </c>
      <c r="AH423" t="s">
        <v>68</v>
      </c>
      <c r="AI423">
        <f>--AND(OR(Dashboard!$B$4="All",Data!$E423=Dashboard!$B$4),OR(Dashboard!$D$4="All",Data!$D423=Dashboard!$D$4),OR(Dashboard!$F$4="All",Data!$F423=Dashboard!$F$4),OR(Dashboard!$J$4="All",Data!$G423=Dashboard!$J$4),OR(Dashboard!$H$4="All",Data!$N423=Dashboard!$H$4),OR(Dashboard!$L$4="All",Data!$W423=Dashboard!$L$4))</f>
        <v>1</v>
      </c>
    </row>
    <row r="424" spans="1:35" x14ac:dyDescent="0.25">
      <c r="A424" t="s">
        <v>538</v>
      </c>
      <c r="B424" s="1">
        <v>46061</v>
      </c>
      <c r="C424" s="2">
        <v>-0.33888888888888891</v>
      </c>
      <c r="D424" t="s">
        <v>61</v>
      </c>
      <c r="E424" t="s">
        <v>100</v>
      </c>
      <c r="F424" t="s">
        <v>143</v>
      </c>
      <c r="G424" t="s">
        <v>39</v>
      </c>
      <c r="H424">
        <v>1</v>
      </c>
      <c r="I424">
        <v>25</v>
      </c>
      <c r="J424">
        <v>23</v>
      </c>
      <c r="K424">
        <v>1096</v>
      </c>
      <c r="L424">
        <v>21</v>
      </c>
      <c r="M424">
        <v>147</v>
      </c>
      <c r="N424" t="s">
        <v>86</v>
      </c>
      <c r="O424">
        <v>2</v>
      </c>
      <c r="P424" t="s">
        <v>41</v>
      </c>
      <c r="Q424" t="s">
        <v>73</v>
      </c>
      <c r="R424">
        <v>58</v>
      </c>
      <c r="S424" t="s">
        <v>145</v>
      </c>
      <c r="T424" t="s">
        <v>75</v>
      </c>
      <c r="U424">
        <v>2026</v>
      </c>
      <c r="V424">
        <v>2</v>
      </c>
      <c r="W424" t="s">
        <v>45</v>
      </c>
      <c r="X424">
        <v>1</v>
      </c>
      <c r="Y424">
        <v>8</v>
      </c>
      <c r="Z424">
        <v>2</v>
      </c>
      <c r="AA424">
        <v>15</v>
      </c>
      <c r="AB424" t="s">
        <v>57</v>
      </c>
      <c r="AC424">
        <v>970</v>
      </c>
      <c r="AD424">
        <v>0.04</v>
      </c>
      <c r="AE424" t="s">
        <v>58</v>
      </c>
      <c r="AF424" t="s">
        <v>59</v>
      </c>
      <c r="AG424">
        <v>2</v>
      </c>
      <c r="AH424" t="s">
        <v>68</v>
      </c>
      <c r="AI424">
        <f>--AND(OR(Dashboard!$B$4="All",Data!$E424=Dashboard!$B$4),OR(Dashboard!$D$4="All",Data!$D424=Dashboard!$D$4),OR(Dashboard!$F$4="All",Data!$F424=Dashboard!$F$4),OR(Dashboard!$J$4="All",Data!$G424=Dashboard!$J$4),OR(Dashboard!$H$4="All",Data!$N424=Dashboard!$H$4),OR(Dashboard!$L$4="All",Data!$W424=Dashboard!$L$4))</f>
        <v>1</v>
      </c>
    </row>
    <row r="425" spans="1:35" x14ac:dyDescent="0.25">
      <c r="A425" t="s">
        <v>539</v>
      </c>
      <c r="B425" s="1">
        <v>46143</v>
      </c>
      <c r="C425" s="2">
        <v>-0.2472222222222222</v>
      </c>
      <c r="D425" t="s">
        <v>107</v>
      </c>
      <c r="E425" t="s">
        <v>51</v>
      </c>
      <c r="F425" t="s">
        <v>143</v>
      </c>
      <c r="G425" t="s">
        <v>111</v>
      </c>
      <c r="H425">
        <v>9.3000000000000007</v>
      </c>
      <c r="I425">
        <v>25</v>
      </c>
      <c r="J425">
        <v>22</v>
      </c>
      <c r="K425">
        <v>1086</v>
      </c>
      <c r="L425">
        <v>30</v>
      </c>
      <c r="M425">
        <v>154</v>
      </c>
      <c r="N425" t="s">
        <v>101</v>
      </c>
      <c r="O425">
        <v>2</v>
      </c>
      <c r="P425" t="s">
        <v>41</v>
      </c>
      <c r="Q425" t="s">
        <v>42</v>
      </c>
      <c r="R425">
        <v>47</v>
      </c>
      <c r="S425" t="s">
        <v>43</v>
      </c>
      <c r="T425" t="s">
        <v>56</v>
      </c>
      <c r="U425">
        <v>2026</v>
      </c>
      <c r="V425">
        <v>5</v>
      </c>
      <c r="W425" t="s">
        <v>88</v>
      </c>
      <c r="X425">
        <v>2</v>
      </c>
      <c r="Y425">
        <v>1</v>
      </c>
      <c r="Z425">
        <v>1</v>
      </c>
      <c r="AA425">
        <v>18</v>
      </c>
      <c r="AB425" t="s">
        <v>57</v>
      </c>
      <c r="AC425">
        <v>962</v>
      </c>
      <c r="AD425">
        <v>0.37200000000000011</v>
      </c>
      <c r="AE425" t="s">
        <v>58</v>
      </c>
      <c r="AF425" t="s">
        <v>59</v>
      </c>
      <c r="AG425">
        <v>3</v>
      </c>
      <c r="AH425" t="s">
        <v>68</v>
      </c>
      <c r="AI425">
        <f>--AND(OR(Dashboard!$B$4="All",Data!$E425=Dashboard!$B$4),OR(Dashboard!$D$4="All",Data!$D425=Dashboard!$D$4),OR(Dashboard!$F$4="All",Data!$F425=Dashboard!$F$4),OR(Dashboard!$J$4="All",Data!$G425=Dashboard!$J$4),OR(Dashboard!$H$4="All",Data!$N425=Dashboard!$H$4),OR(Dashboard!$L$4="All",Data!$W425=Dashboard!$L$4))</f>
        <v>1</v>
      </c>
    </row>
    <row r="426" spans="1:35" x14ac:dyDescent="0.25">
      <c r="A426" t="s">
        <v>540</v>
      </c>
      <c r="B426" s="1">
        <v>46071</v>
      </c>
      <c r="C426" s="2">
        <v>-0.58750000000000002</v>
      </c>
      <c r="D426" t="s">
        <v>99</v>
      </c>
      <c r="E426" t="s">
        <v>71</v>
      </c>
      <c r="F426" t="s">
        <v>91</v>
      </c>
      <c r="G426" t="s">
        <v>64</v>
      </c>
      <c r="H426">
        <v>14.6</v>
      </c>
      <c r="I426">
        <v>20</v>
      </c>
      <c r="J426">
        <v>23</v>
      </c>
      <c r="K426">
        <v>753</v>
      </c>
      <c r="L426">
        <v>33</v>
      </c>
      <c r="M426">
        <v>19</v>
      </c>
      <c r="N426" t="s">
        <v>54</v>
      </c>
      <c r="O426">
        <v>1</v>
      </c>
      <c r="P426" t="s">
        <v>41</v>
      </c>
      <c r="Q426" t="s">
        <v>73</v>
      </c>
      <c r="R426">
        <v>32</v>
      </c>
      <c r="S426" t="s">
        <v>55</v>
      </c>
      <c r="T426" t="s">
        <v>44</v>
      </c>
      <c r="U426">
        <v>2026</v>
      </c>
      <c r="V426">
        <v>2</v>
      </c>
      <c r="W426" t="s">
        <v>45</v>
      </c>
      <c r="X426">
        <v>1</v>
      </c>
      <c r="Y426">
        <v>18</v>
      </c>
      <c r="Z426">
        <v>4</v>
      </c>
      <c r="AA426">
        <v>9</v>
      </c>
      <c r="AB426" t="s">
        <v>44</v>
      </c>
      <c r="AC426">
        <v>767</v>
      </c>
      <c r="AD426">
        <v>0.73</v>
      </c>
      <c r="AE426" t="s">
        <v>58</v>
      </c>
      <c r="AF426" t="s">
        <v>67</v>
      </c>
      <c r="AG426">
        <v>-3</v>
      </c>
      <c r="AH426" t="s">
        <v>48</v>
      </c>
      <c r="AI426">
        <f>--AND(OR(Dashboard!$B$4="All",Data!$E426=Dashboard!$B$4),OR(Dashboard!$D$4="All",Data!$D426=Dashboard!$D$4),OR(Dashboard!$F$4="All",Data!$F426=Dashboard!$F$4),OR(Dashboard!$J$4="All",Data!$G426=Dashboard!$J$4),OR(Dashboard!$H$4="All",Data!$N426=Dashboard!$H$4),OR(Dashboard!$L$4="All",Data!$W426=Dashboard!$L$4))</f>
        <v>1</v>
      </c>
    </row>
    <row r="427" spans="1:35" x14ac:dyDescent="0.25">
      <c r="A427" t="s">
        <v>541</v>
      </c>
      <c r="B427" s="1">
        <v>46106</v>
      </c>
      <c r="C427" s="2">
        <v>-3.472222222222221E-2</v>
      </c>
      <c r="D427" t="s">
        <v>156</v>
      </c>
      <c r="E427" t="s">
        <v>129</v>
      </c>
      <c r="F427" t="s">
        <v>38</v>
      </c>
      <c r="G427" t="s">
        <v>53</v>
      </c>
      <c r="H427">
        <v>5</v>
      </c>
      <c r="I427">
        <v>43</v>
      </c>
      <c r="J427">
        <v>31</v>
      </c>
      <c r="K427">
        <v>451</v>
      </c>
      <c r="L427">
        <v>46</v>
      </c>
      <c r="M427">
        <v>181</v>
      </c>
      <c r="N427" t="s">
        <v>65</v>
      </c>
      <c r="O427">
        <v>4</v>
      </c>
      <c r="P427" t="s">
        <v>41</v>
      </c>
      <c r="Q427" t="s">
        <v>73</v>
      </c>
      <c r="R427">
        <v>41</v>
      </c>
      <c r="S427" t="s">
        <v>55</v>
      </c>
      <c r="T427" t="s">
        <v>75</v>
      </c>
      <c r="U427">
        <v>2026</v>
      </c>
      <c r="V427">
        <v>3</v>
      </c>
      <c r="W427" t="s">
        <v>66</v>
      </c>
      <c r="X427">
        <v>1</v>
      </c>
      <c r="Y427">
        <v>25</v>
      </c>
      <c r="Z427">
        <v>5</v>
      </c>
      <c r="AA427">
        <v>23</v>
      </c>
      <c r="AB427" t="s">
        <v>93</v>
      </c>
      <c r="AC427">
        <v>316</v>
      </c>
      <c r="AD427">
        <v>0.1162790697674419</v>
      </c>
      <c r="AE427" t="s">
        <v>46</v>
      </c>
      <c r="AF427" t="s">
        <v>47</v>
      </c>
      <c r="AG427">
        <v>12</v>
      </c>
      <c r="AH427" t="s">
        <v>68</v>
      </c>
      <c r="AI427">
        <f>--AND(OR(Dashboard!$B$4="All",Data!$E427=Dashboard!$B$4),OR(Dashboard!$D$4="All",Data!$D427=Dashboard!$D$4),OR(Dashboard!$F$4="All",Data!$F427=Dashboard!$F$4),OR(Dashboard!$J$4="All",Data!$G427=Dashboard!$J$4),OR(Dashboard!$H$4="All",Data!$N427=Dashboard!$H$4),OR(Dashboard!$L$4="All",Data!$W427=Dashboard!$L$4))</f>
        <v>1</v>
      </c>
    </row>
    <row r="428" spans="1:35" x14ac:dyDescent="0.25">
      <c r="A428" t="s">
        <v>542</v>
      </c>
      <c r="B428" s="1">
        <v>46141</v>
      </c>
      <c r="C428" s="2">
        <v>-0.1451388888888889</v>
      </c>
      <c r="D428" t="s">
        <v>61</v>
      </c>
      <c r="E428" t="s">
        <v>129</v>
      </c>
      <c r="F428" t="s">
        <v>91</v>
      </c>
      <c r="G428" t="s">
        <v>119</v>
      </c>
      <c r="H428">
        <v>12.4</v>
      </c>
      <c r="I428">
        <v>41</v>
      </c>
      <c r="J428">
        <v>21</v>
      </c>
      <c r="K428">
        <v>555</v>
      </c>
      <c r="L428">
        <v>42</v>
      </c>
      <c r="M428">
        <v>15</v>
      </c>
      <c r="N428" t="s">
        <v>86</v>
      </c>
      <c r="O428">
        <v>3</v>
      </c>
      <c r="P428" t="s">
        <v>41</v>
      </c>
      <c r="Q428" t="s">
        <v>42</v>
      </c>
      <c r="R428">
        <v>58</v>
      </c>
      <c r="S428" t="s">
        <v>55</v>
      </c>
      <c r="T428" t="s">
        <v>56</v>
      </c>
      <c r="U428">
        <v>2026</v>
      </c>
      <c r="V428">
        <v>4</v>
      </c>
      <c r="W428" t="s">
        <v>113</v>
      </c>
      <c r="X428">
        <v>2</v>
      </c>
      <c r="Y428">
        <v>29</v>
      </c>
      <c r="Z428">
        <v>5</v>
      </c>
      <c r="AA428">
        <v>20</v>
      </c>
      <c r="AB428" t="s">
        <v>82</v>
      </c>
      <c r="AC428">
        <v>582</v>
      </c>
      <c r="AD428">
        <v>0.30243902439024389</v>
      </c>
      <c r="AE428" t="s">
        <v>109</v>
      </c>
      <c r="AF428" t="s">
        <v>59</v>
      </c>
      <c r="AG428">
        <v>20</v>
      </c>
      <c r="AH428" t="s">
        <v>68</v>
      </c>
      <c r="AI428">
        <f>--AND(OR(Dashboard!$B$4="All",Data!$E428=Dashboard!$B$4),OR(Dashboard!$D$4="All",Data!$D428=Dashboard!$D$4),OR(Dashboard!$F$4="All",Data!$F428=Dashboard!$F$4),OR(Dashboard!$J$4="All",Data!$G428=Dashboard!$J$4),OR(Dashboard!$H$4="All",Data!$N428=Dashboard!$H$4),OR(Dashboard!$L$4="All",Data!$W428=Dashboard!$L$4))</f>
        <v>1</v>
      </c>
    </row>
    <row r="429" spans="1:35" x14ac:dyDescent="0.25">
      <c r="A429" t="s">
        <v>543</v>
      </c>
      <c r="B429" s="1">
        <v>46135</v>
      </c>
      <c r="C429" s="2">
        <v>-0.32708333333333328</v>
      </c>
      <c r="D429" t="s">
        <v>193</v>
      </c>
      <c r="E429" t="s">
        <v>131</v>
      </c>
      <c r="F429" t="s">
        <v>72</v>
      </c>
      <c r="G429" t="s">
        <v>39</v>
      </c>
      <c r="H429">
        <v>6.1</v>
      </c>
      <c r="I429">
        <v>52</v>
      </c>
      <c r="J429">
        <v>34</v>
      </c>
      <c r="K429">
        <v>211</v>
      </c>
      <c r="L429">
        <v>60</v>
      </c>
      <c r="M429">
        <v>31</v>
      </c>
      <c r="N429" t="s">
        <v>86</v>
      </c>
      <c r="O429">
        <v>3</v>
      </c>
      <c r="P429" t="s">
        <v>41</v>
      </c>
      <c r="Q429" t="s">
        <v>42</v>
      </c>
      <c r="R429">
        <v>46</v>
      </c>
      <c r="S429" t="s">
        <v>87</v>
      </c>
      <c r="T429" t="s">
        <v>75</v>
      </c>
      <c r="U429">
        <v>2026</v>
      </c>
      <c r="V429">
        <v>4</v>
      </c>
      <c r="W429" t="s">
        <v>113</v>
      </c>
      <c r="X429">
        <v>2</v>
      </c>
      <c r="Y429">
        <v>23</v>
      </c>
      <c r="Z429">
        <v>4</v>
      </c>
      <c r="AA429">
        <v>16</v>
      </c>
      <c r="AB429" t="s">
        <v>57</v>
      </c>
      <c r="AC429">
        <v>240</v>
      </c>
      <c r="AD429">
        <v>0.11730769230769229</v>
      </c>
      <c r="AE429" t="s">
        <v>109</v>
      </c>
      <c r="AF429" t="s">
        <v>59</v>
      </c>
      <c r="AG429">
        <v>18</v>
      </c>
      <c r="AH429" t="s">
        <v>68</v>
      </c>
      <c r="AI429">
        <f>--AND(OR(Dashboard!$B$4="All",Data!$E429=Dashboard!$B$4),OR(Dashboard!$D$4="All",Data!$D429=Dashboard!$D$4),OR(Dashboard!$F$4="All",Data!$F429=Dashboard!$F$4),OR(Dashboard!$J$4="All",Data!$G429=Dashboard!$J$4),OR(Dashboard!$H$4="All",Data!$N429=Dashboard!$H$4),OR(Dashboard!$L$4="All",Data!$W429=Dashboard!$L$4))</f>
        <v>1</v>
      </c>
    </row>
    <row r="430" spans="1:35" x14ac:dyDescent="0.25">
      <c r="A430" t="s">
        <v>544</v>
      </c>
      <c r="B430" s="1">
        <v>46060</v>
      </c>
      <c r="C430" s="2">
        <v>-0.62638888888888888</v>
      </c>
      <c r="D430" t="s">
        <v>90</v>
      </c>
      <c r="E430" t="s">
        <v>51</v>
      </c>
      <c r="F430" t="s">
        <v>52</v>
      </c>
      <c r="G430" t="s">
        <v>105</v>
      </c>
      <c r="H430">
        <v>8</v>
      </c>
      <c r="I430">
        <v>44</v>
      </c>
      <c r="J430">
        <v>30</v>
      </c>
      <c r="K430">
        <v>565</v>
      </c>
      <c r="L430">
        <v>42</v>
      </c>
      <c r="M430">
        <v>163</v>
      </c>
      <c r="N430" t="s">
        <v>40</v>
      </c>
      <c r="O430">
        <v>5</v>
      </c>
      <c r="P430" t="s">
        <v>41</v>
      </c>
      <c r="Q430" t="s">
        <v>73</v>
      </c>
      <c r="R430">
        <v>44</v>
      </c>
      <c r="S430" t="s">
        <v>81</v>
      </c>
      <c r="T430" t="s">
        <v>44</v>
      </c>
      <c r="U430">
        <v>2026</v>
      </c>
      <c r="V430">
        <v>2</v>
      </c>
      <c r="W430" t="s">
        <v>45</v>
      </c>
      <c r="X430">
        <v>1</v>
      </c>
      <c r="Y430">
        <v>7</v>
      </c>
      <c r="Z430">
        <v>2</v>
      </c>
      <c r="AA430">
        <v>8</v>
      </c>
      <c r="AB430" t="s">
        <v>44</v>
      </c>
      <c r="AC430">
        <v>444</v>
      </c>
      <c r="AD430">
        <v>0.1818181818181818</v>
      </c>
      <c r="AE430" t="s">
        <v>77</v>
      </c>
      <c r="AF430" t="s">
        <v>47</v>
      </c>
      <c r="AG430">
        <v>14</v>
      </c>
      <c r="AH430" t="s">
        <v>68</v>
      </c>
      <c r="AI430">
        <f>--AND(OR(Dashboard!$B$4="All",Data!$E430=Dashboard!$B$4),OR(Dashboard!$D$4="All",Data!$D430=Dashboard!$D$4),OR(Dashboard!$F$4="All",Data!$F430=Dashboard!$F$4),OR(Dashboard!$J$4="All",Data!$G430=Dashboard!$J$4),OR(Dashboard!$H$4="All",Data!$N430=Dashboard!$H$4),OR(Dashboard!$L$4="All",Data!$W430=Dashboard!$L$4))</f>
        <v>1</v>
      </c>
    </row>
    <row r="431" spans="1:35" x14ac:dyDescent="0.25">
      <c r="A431" t="s">
        <v>545</v>
      </c>
      <c r="B431" s="1">
        <v>46065</v>
      </c>
      <c r="C431" s="2">
        <v>-0.59305555555555556</v>
      </c>
      <c r="D431" t="s">
        <v>90</v>
      </c>
      <c r="E431" t="s">
        <v>129</v>
      </c>
      <c r="F431" t="s">
        <v>72</v>
      </c>
      <c r="G431" t="s">
        <v>64</v>
      </c>
      <c r="H431">
        <v>13.4</v>
      </c>
      <c r="I431">
        <v>35</v>
      </c>
      <c r="J431">
        <v>30</v>
      </c>
      <c r="K431">
        <v>689</v>
      </c>
      <c r="L431">
        <v>33</v>
      </c>
      <c r="M431">
        <v>120</v>
      </c>
      <c r="N431" t="s">
        <v>101</v>
      </c>
      <c r="O431">
        <v>3</v>
      </c>
      <c r="P431" t="s">
        <v>41</v>
      </c>
      <c r="Q431" t="s">
        <v>42</v>
      </c>
      <c r="R431">
        <v>54</v>
      </c>
      <c r="S431" t="s">
        <v>87</v>
      </c>
      <c r="T431" t="s">
        <v>44</v>
      </c>
      <c r="U431">
        <v>2026</v>
      </c>
      <c r="V431">
        <v>2</v>
      </c>
      <c r="W431" t="s">
        <v>45</v>
      </c>
      <c r="X431">
        <v>1</v>
      </c>
      <c r="Y431">
        <v>12</v>
      </c>
      <c r="Z431">
        <v>3</v>
      </c>
      <c r="AA431">
        <v>9</v>
      </c>
      <c r="AB431" t="s">
        <v>44</v>
      </c>
      <c r="AC431">
        <v>602</v>
      </c>
      <c r="AD431">
        <v>0.38285714285714278</v>
      </c>
      <c r="AE431" t="s">
        <v>109</v>
      </c>
      <c r="AF431" t="s">
        <v>59</v>
      </c>
      <c r="AG431">
        <v>5</v>
      </c>
      <c r="AH431" t="s">
        <v>68</v>
      </c>
      <c r="AI431">
        <f>--AND(OR(Dashboard!$B$4="All",Data!$E431=Dashboard!$B$4),OR(Dashboard!$D$4="All",Data!$D431=Dashboard!$D$4),OR(Dashboard!$F$4="All",Data!$F431=Dashboard!$F$4),OR(Dashboard!$J$4="All",Data!$G431=Dashboard!$J$4),OR(Dashboard!$H$4="All",Data!$N431=Dashboard!$H$4),OR(Dashboard!$L$4="All",Data!$W431=Dashboard!$L$4))</f>
        <v>1</v>
      </c>
    </row>
    <row r="432" spans="1:35" x14ac:dyDescent="0.25">
      <c r="A432" t="s">
        <v>546</v>
      </c>
      <c r="B432" s="1">
        <v>46125</v>
      </c>
      <c r="C432" s="2">
        <v>-0.59791666666666665</v>
      </c>
      <c r="D432" t="s">
        <v>126</v>
      </c>
      <c r="E432" t="s">
        <v>71</v>
      </c>
      <c r="F432" t="s">
        <v>91</v>
      </c>
      <c r="G432" t="s">
        <v>111</v>
      </c>
      <c r="H432">
        <v>3</v>
      </c>
      <c r="I432">
        <v>40</v>
      </c>
      <c r="J432">
        <v>45</v>
      </c>
      <c r="K432">
        <v>935</v>
      </c>
      <c r="L432">
        <v>59</v>
      </c>
      <c r="M432">
        <v>185</v>
      </c>
      <c r="N432" t="s">
        <v>54</v>
      </c>
      <c r="O432">
        <v>3</v>
      </c>
      <c r="P432" t="s">
        <v>41</v>
      </c>
      <c r="Q432" t="s">
        <v>73</v>
      </c>
      <c r="R432">
        <v>48</v>
      </c>
      <c r="S432" t="s">
        <v>74</v>
      </c>
      <c r="T432" t="s">
        <v>44</v>
      </c>
      <c r="U432">
        <v>2026</v>
      </c>
      <c r="V432">
        <v>4</v>
      </c>
      <c r="W432" t="s">
        <v>113</v>
      </c>
      <c r="X432">
        <v>2</v>
      </c>
      <c r="Y432">
        <v>13</v>
      </c>
      <c r="Z432">
        <v>3</v>
      </c>
      <c r="AA432">
        <v>9</v>
      </c>
      <c r="AB432" t="s">
        <v>44</v>
      </c>
      <c r="AC432">
        <v>809</v>
      </c>
      <c r="AD432">
        <v>7.4999999999999997E-2</v>
      </c>
      <c r="AE432" t="s">
        <v>109</v>
      </c>
      <c r="AF432" t="s">
        <v>59</v>
      </c>
      <c r="AG432">
        <v>-5</v>
      </c>
      <c r="AH432" t="s">
        <v>48</v>
      </c>
      <c r="AI432">
        <f>--AND(OR(Dashboard!$B$4="All",Data!$E432=Dashboard!$B$4),OR(Dashboard!$D$4="All",Data!$D432=Dashboard!$D$4),OR(Dashboard!$F$4="All",Data!$F432=Dashboard!$F$4),OR(Dashboard!$J$4="All",Data!$G432=Dashboard!$J$4),OR(Dashboard!$H$4="All",Data!$N432=Dashboard!$H$4),OR(Dashboard!$L$4="All",Data!$W432=Dashboard!$L$4))</f>
        <v>1</v>
      </c>
    </row>
    <row r="433" spans="1:35" x14ac:dyDescent="0.25">
      <c r="A433" t="s">
        <v>547</v>
      </c>
      <c r="B433" s="1">
        <v>46156</v>
      </c>
      <c r="C433" s="2">
        <v>-0.4243055555555556</v>
      </c>
      <c r="D433" t="s">
        <v>134</v>
      </c>
      <c r="E433" t="s">
        <v>131</v>
      </c>
      <c r="F433" t="s">
        <v>52</v>
      </c>
      <c r="G433" t="s">
        <v>39</v>
      </c>
      <c r="H433">
        <v>9.6999999999999993</v>
      </c>
      <c r="I433">
        <v>25</v>
      </c>
      <c r="J433">
        <v>20</v>
      </c>
      <c r="K433">
        <v>697</v>
      </c>
      <c r="L433">
        <v>56</v>
      </c>
      <c r="M433">
        <v>155</v>
      </c>
      <c r="N433" t="s">
        <v>86</v>
      </c>
      <c r="O433">
        <v>2</v>
      </c>
      <c r="P433" t="s">
        <v>41</v>
      </c>
      <c r="Q433" t="s">
        <v>73</v>
      </c>
      <c r="R433">
        <v>34</v>
      </c>
      <c r="S433" t="s">
        <v>87</v>
      </c>
      <c r="T433" t="s">
        <v>97</v>
      </c>
      <c r="U433">
        <v>2026</v>
      </c>
      <c r="V433">
        <v>5</v>
      </c>
      <c r="W433" t="s">
        <v>88</v>
      </c>
      <c r="X433">
        <v>2</v>
      </c>
      <c r="Y433">
        <v>14</v>
      </c>
      <c r="Z433">
        <v>3</v>
      </c>
      <c r="AA433">
        <v>13</v>
      </c>
      <c r="AB433" t="s">
        <v>76</v>
      </c>
      <c r="AC433">
        <v>598</v>
      </c>
      <c r="AD433">
        <v>0.38800000000000001</v>
      </c>
      <c r="AE433" t="s">
        <v>58</v>
      </c>
      <c r="AF433" t="s">
        <v>67</v>
      </c>
      <c r="AG433">
        <v>5</v>
      </c>
      <c r="AH433" t="s">
        <v>68</v>
      </c>
      <c r="AI433">
        <f>--AND(OR(Dashboard!$B$4="All",Data!$E433=Dashboard!$B$4),OR(Dashboard!$D$4="All",Data!$D433=Dashboard!$D$4),OR(Dashboard!$F$4="All",Data!$F433=Dashboard!$F$4),OR(Dashboard!$J$4="All",Data!$G433=Dashboard!$J$4),OR(Dashboard!$H$4="All",Data!$N433=Dashboard!$H$4),OR(Dashboard!$L$4="All",Data!$W433=Dashboard!$L$4))</f>
        <v>1</v>
      </c>
    </row>
    <row r="434" spans="1:35" x14ac:dyDescent="0.25">
      <c r="A434" t="s">
        <v>548</v>
      </c>
      <c r="B434" s="1">
        <v>46189</v>
      </c>
      <c r="C434" s="2">
        <v>-3.125E-2</v>
      </c>
      <c r="D434" t="s">
        <v>61</v>
      </c>
      <c r="E434" t="s">
        <v>51</v>
      </c>
      <c r="F434" t="s">
        <v>85</v>
      </c>
      <c r="G434" t="s">
        <v>39</v>
      </c>
      <c r="H434">
        <v>7.2</v>
      </c>
      <c r="I434">
        <v>35</v>
      </c>
      <c r="J434">
        <v>22</v>
      </c>
      <c r="K434">
        <v>1013</v>
      </c>
      <c r="L434">
        <v>58</v>
      </c>
      <c r="M434">
        <v>43</v>
      </c>
      <c r="N434" t="s">
        <v>65</v>
      </c>
      <c r="O434">
        <v>1</v>
      </c>
      <c r="P434" t="s">
        <v>41</v>
      </c>
      <c r="Q434" t="s">
        <v>73</v>
      </c>
      <c r="R434">
        <v>33</v>
      </c>
      <c r="S434" t="s">
        <v>127</v>
      </c>
      <c r="T434" t="s">
        <v>75</v>
      </c>
      <c r="U434">
        <v>2026</v>
      </c>
      <c r="V434">
        <v>6</v>
      </c>
      <c r="W434" t="s">
        <v>120</v>
      </c>
      <c r="X434">
        <v>2</v>
      </c>
      <c r="Y434">
        <v>16</v>
      </c>
      <c r="Z434">
        <v>3</v>
      </c>
      <c r="AA434">
        <v>23</v>
      </c>
      <c r="AB434" t="s">
        <v>93</v>
      </c>
      <c r="AC434">
        <v>1028</v>
      </c>
      <c r="AD434">
        <v>0.20571428571428571</v>
      </c>
      <c r="AE434" t="s">
        <v>58</v>
      </c>
      <c r="AF434" t="s">
        <v>67</v>
      </c>
      <c r="AG434">
        <v>13</v>
      </c>
      <c r="AH434" t="s">
        <v>68</v>
      </c>
      <c r="AI434">
        <f>--AND(OR(Dashboard!$B$4="All",Data!$E434=Dashboard!$B$4),OR(Dashboard!$D$4="All",Data!$D434=Dashboard!$D$4),OR(Dashboard!$F$4="All",Data!$F434=Dashboard!$F$4),OR(Dashboard!$J$4="All",Data!$G434=Dashboard!$J$4),OR(Dashboard!$H$4="All",Data!$N434=Dashboard!$H$4),OR(Dashboard!$L$4="All",Data!$W434=Dashboard!$L$4))</f>
        <v>1</v>
      </c>
    </row>
    <row r="435" spans="1:35" x14ac:dyDescent="0.25">
      <c r="A435" t="s">
        <v>549</v>
      </c>
      <c r="B435" s="1">
        <v>46059</v>
      </c>
      <c r="C435" s="2">
        <v>-0.55138888888888893</v>
      </c>
      <c r="D435" t="s">
        <v>36</v>
      </c>
      <c r="E435" t="s">
        <v>95</v>
      </c>
      <c r="F435" t="s">
        <v>104</v>
      </c>
      <c r="G435" t="s">
        <v>64</v>
      </c>
      <c r="H435">
        <v>10.3</v>
      </c>
      <c r="I435">
        <v>44</v>
      </c>
      <c r="J435">
        <v>40</v>
      </c>
      <c r="K435">
        <v>661</v>
      </c>
      <c r="L435">
        <v>51</v>
      </c>
      <c r="M435">
        <v>4</v>
      </c>
      <c r="N435" t="s">
        <v>40</v>
      </c>
      <c r="O435">
        <v>2</v>
      </c>
      <c r="P435" t="s">
        <v>41</v>
      </c>
      <c r="Q435" t="s">
        <v>42</v>
      </c>
      <c r="R435">
        <v>46</v>
      </c>
      <c r="S435" t="s">
        <v>43</v>
      </c>
      <c r="T435" t="s">
        <v>44</v>
      </c>
      <c r="U435">
        <v>2026</v>
      </c>
      <c r="V435">
        <v>2</v>
      </c>
      <c r="W435" t="s">
        <v>45</v>
      </c>
      <c r="X435">
        <v>1</v>
      </c>
      <c r="Y435">
        <v>6</v>
      </c>
      <c r="Z435">
        <v>2</v>
      </c>
      <c r="AA435">
        <v>10</v>
      </c>
      <c r="AB435" t="s">
        <v>76</v>
      </c>
      <c r="AC435">
        <v>708</v>
      </c>
      <c r="AD435">
        <v>0.2340909090909091</v>
      </c>
      <c r="AE435" t="s">
        <v>58</v>
      </c>
      <c r="AF435" t="s">
        <v>59</v>
      </c>
      <c r="AG435">
        <v>4</v>
      </c>
      <c r="AH435" t="s">
        <v>68</v>
      </c>
      <c r="AI435">
        <f>--AND(OR(Dashboard!$B$4="All",Data!$E435=Dashboard!$B$4),OR(Dashboard!$D$4="All",Data!$D435=Dashboard!$D$4),OR(Dashboard!$F$4="All",Data!$F435=Dashboard!$F$4),OR(Dashboard!$J$4="All",Data!$G435=Dashboard!$J$4),OR(Dashboard!$H$4="All",Data!$N435=Dashboard!$H$4),OR(Dashboard!$L$4="All",Data!$W435=Dashboard!$L$4))</f>
        <v>1</v>
      </c>
    </row>
    <row r="436" spans="1:35" x14ac:dyDescent="0.25">
      <c r="A436" t="s">
        <v>550</v>
      </c>
      <c r="B436" s="1">
        <v>46061</v>
      </c>
      <c r="C436" s="2">
        <v>-2.1527777777777809E-2</v>
      </c>
      <c r="D436" t="s">
        <v>79</v>
      </c>
      <c r="E436" t="s">
        <v>108</v>
      </c>
      <c r="F436" t="s">
        <v>38</v>
      </c>
      <c r="G436" t="s">
        <v>119</v>
      </c>
      <c r="H436">
        <v>11.8</v>
      </c>
      <c r="I436">
        <v>15</v>
      </c>
      <c r="J436">
        <v>20</v>
      </c>
      <c r="K436">
        <v>1191</v>
      </c>
      <c r="L436">
        <v>40</v>
      </c>
      <c r="M436">
        <v>170</v>
      </c>
      <c r="N436" t="s">
        <v>54</v>
      </c>
      <c r="O436">
        <v>4</v>
      </c>
      <c r="P436" t="s">
        <v>41</v>
      </c>
      <c r="Q436" t="s">
        <v>42</v>
      </c>
      <c r="R436">
        <v>59</v>
      </c>
      <c r="S436" t="s">
        <v>145</v>
      </c>
      <c r="T436" t="s">
        <v>75</v>
      </c>
      <c r="U436">
        <v>2026</v>
      </c>
      <c r="V436">
        <v>2</v>
      </c>
      <c r="W436" t="s">
        <v>45</v>
      </c>
      <c r="X436">
        <v>1</v>
      </c>
      <c r="Y436">
        <v>8</v>
      </c>
      <c r="Z436">
        <v>2</v>
      </c>
      <c r="AA436">
        <v>23</v>
      </c>
      <c r="AB436" t="s">
        <v>93</v>
      </c>
      <c r="AC436">
        <v>1061</v>
      </c>
      <c r="AD436">
        <v>0.78666666666666674</v>
      </c>
      <c r="AE436" t="s">
        <v>46</v>
      </c>
      <c r="AF436" t="s">
        <v>59</v>
      </c>
      <c r="AG436">
        <v>-5</v>
      </c>
      <c r="AH436" t="s">
        <v>48</v>
      </c>
      <c r="AI436">
        <f>--AND(OR(Dashboard!$B$4="All",Data!$E436=Dashboard!$B$4),OR(Dashboard!$D$4="All",Data!$D436=Dashboard!$D$4),OR(Dashboard!$F$4="All",Data!$F436=Dashboard!$F$4),OR(Dashboard!$J$4="All",Data!$G436=Dashboard!$J$4),OR(Dashboard!$H$4="All",Data!$N436=Dashboard!$H$4),OR(Dashboard!$L$4="All",Data!$W436=Dashboard!$L$4))</f>
        <v>1</v>
      </c>
    </row>
    <row r="437" spans="1:35" x14ac:dyDescent="0.25">
      <c r="A437" t="s">
        <v>551</v>
      </c>
      <c r="B437" s="1">
        <v>46146</v>
      </c>
      <c r="C437" s="2">
        <v>-0.63888888888888884</v>
      </c>
      <c r="D437" t="s">
        <v>122</v>
      </c>
      <c r="E437" t="s">
        <v>100</v>
      </c>
      <c r="F437" t="s">
        <v>91</v>
      </c>
      <c r="G437" t="s">
        <v>105</v>
      </c>
      <c r="H437">
        <v>7.1</v>
      </c>
      <c r="I437">
        <v>32</v>
      </c>
      <c r="J437">
        <v>27</v>
      </c>
      <c r="K437">
        <v>794</v>
      </c>
      <c r="L437">
        <v>56</v>
      </c>
      <c r="M437">
        <v>151</v>
      </c>
      <c r="N437" t="s">
        <v>54</v>
      </c>
      <c r="O437">
        <v>5</v>
      </c>
      <c r="P437" t="s">
        <v>41</v>
      </c>
      <c r="Q437" t="s">
        <v>42</v>
      </c>
      <c r="R437">
        <v>55</v>
      </c>
      <c r="S437" t="s">
        <v>74</v>
      </c>
      <c r="T437" t="s">
        <v>44</v>
      </c>
      <c r="U437">
        <v>2026</v>
      </c>
      <c r="V437">
        <v>5</v>
      </c>
      <c r="W437" t="s">
        <v>88</v>
      </c>
      <c r="X437">
        <v>2</v>
      </c>
      <c r="Y437">
        <v>4</v>
      </c>
      <c r="Z437">
        <v>2</v>
      </c>
      <c r="AA437">
        <v>8</v>
      </c>
      <c r="AB437" t="s">
        <v>44</v>
      </c>
      <c r="AC437">
        <v>699</v>
      </c>
      <c r="AD437">
        <v>0.22187499999999999</v>
      </c>
      <c r="AE437" t="s">
        <v>77</v>
      </c>
      <c r="AF437" t="s">
        <v>59</v>
      </c>
      <c r="AG437">
        <v>5</v>
      </c>
      <c r="AH437" t="s">
        <v>68</v>
      </c>
      <c r="AI437">
        <f>--AND(OR(Dashboard!$B$4="All",Data!$E437=Dashboard!$B$4),OR(Dashboard!$D$4="All",Data!$D437=Dashboard!$D$4),OR(Dashboard!$F$4="All",Data!$F437=Dashboard!$F$4),OR(Dashboard!$J$4="All",Data!$G437=Dashboard!$J$4),OR(Dashboard!$H$4="All",Data!$N437=Dashboard!$H$4),OR(Dashboard!$L$4="All",Data!$W437=Dashboard!$L$4))</f>
        <v>1</v>
      </c>
    </row>
    <row r="438" spans="1:35" x14ac:dyDescent="0.25">
      <c r="A438" t="s">
        <v>552</v>
      </c>
      <c r="B438" s="1">
        <v>46085</v>
      </c>
      <c r="C438" s="2">
        <v>-0.30902777777777779</v>
      </c>
      <c r="D438" t="s">
        <v>122</v>
      </c>
      <c r="E438" t="s">
        <v>100</v>
      </c>
      <c r="F438" t="s">
        <v>91</v>
      </c>
      <c r="G438" t="s">
        <v>53</v>
      </c>
      <c r="H438">
        <v>4.9000000000000004</v>
      </c>
      <c r="I438">
        <v>58</v>
      </c>
      <c r="J438">
        <v>45</v>
      </c>
      <c r="K438">
        <v>220</v>
      </c>
      <c r="L438">
        <v>31</v>
      </c>
      <c r="M438">
        <v>92</v>
      </c>
      <c r="N438" t="s">
        <v>86</v>
      </c>
      <c r="O438">
        <v>3</v>
      </c>
      <c r="P438" t="s">
        <v>41</v>
      </c>
      <c r="Q438" t="s">
        <v>73</v>
      </c>
      <c r="R438">
        <v>51</v>
      </c>
      <c r="S438" t="s">
        <v>55</v>
      </c>
      <c r="T438" t="s">
        <v>75</v>
      </c>
      <c r="U438">
        <v>2026</v>
      </c>
      <c r="V438">
        <v>3</v>
      </c>
      <c r="W438" t="s">
        <v>66</v>
      </c>
      <c r="X438">
        <v>1</v>
      </c>
      <c r="Y438">
        <v>4</v>
      </c>
      <c r="Z438">
        <v>2</v>
      </c>
      <c r="AA438">
        <v>16</v>
      </c>
      <c r="AB438" t="s">
        <v>57</v>
      </c>
      <c r="AC438">
        <v>159</v>
      </c>
      <c r="AD438">
        <v>8.4482758620689657E-2</v>
      </c>
      <c r="AE438" t="s">
        <v>109</v>
      </c>
      <c r="AF438" t="s">
        <v>59</v>
      </c>
      <c r="AG438">
        <v>13</v>
      </c>
      <c r="AH438" t="s">
        <v>68</v>
      </c>
      <c r="AI438">
        <f>--AND(OR(Dashboard!$B$4="All",Data!$E438=Dashboard!$B$4),OR(Dashboard!$D$4="All",Data!$D438=Dashboard!$D$4),OR(Dashboard!$F$4="All",Data!$F438=Dashboard!$F$4),OR(Dashboard!$J$4="All",Data!$G438=Dashboard!$J$4),OR(Dashboard!$H$4="All",Data!$N438=Dashboard!$H$4),OR(Dashboard!$L$4="All",Data!$W438=Dashboard!$L$4))</f>
        <v>1</v>
      </c>
    </row>
    <row r="439" spans="1:35" x14ac:dyDescent="0.25">
      <c r="A439" t="s">
        <v>553</v>
      </c>
      <c r="B439" s="1">
        <v>46157</v>
      </c>
      <c r="C439" s="2">
        <v>-5.6250000000000022E-2</v>
      </c>
      <c r="D439" t="s">
        <v>84</v>
      </c>
      <c r="E439" t="s">
        <v>108</v>
      </c>
      <c r="F439" t="s">
        <v>63</v>
      </c>
      <c r="G439" t="s">
        <v>53</v>
      </c>
      <c r="H439">
        <v>5</v>
      </c>
      <c r="I439">
        <v>54</v>
      </c>
      <c r="J439">
        <v>37</v>
      </c>
      <c r="K439">
        <v>721</v>
      </c>
      <c r="L439">
        <v>27</v>
      </c>
      <c r="M439">
        <v>30</v>
      </c>
      <c r="N439" t="s">
        <v>86</v>
      </c>
      <c r="O439">
        <v>4</v>
      </c>
      <c r="P439" t="s">
        <v>41</v>
      </c>
      <c r="Q439" t="s">
        <v>42</v>
      </c>
      <c r="R439">
        <v>28</v>
      </c>
      <c r="S439" t="s">
        <v>43</v>
      </c>
      <c r="T439" t="s">
        <v>75</v>
      </c>
      <c r="U439">
        <v>2026</v>
      </c>
      <c r="V439">
        <v>5</v>
      </c>
      <c r="W439" t="s">
        <v>88</v>
      </c>
      <c r="X439">
        <v>2</v>
      </c>
      <c r="Y439">
        <v>15</v>
      </c>
      <c r="Z439">
        <v>3</v>
      </c>
      <c r="AA439">
        <v>22</v>
      </c>
      <c r="AB439" t="s">
        <v>82</v>
      </c>
      <c r="AC439">
        <v>718</v>
      </c>
      <c r="AD439">
        <v>9.2592592592592587E-2</v>
      </c>
      <c r="AE439" t="s">
        <v>46</v>
      </c>
      <c r="AF439" t="s">
        <v>67</v>
      </c>
      <c r="AG439">
        <v>17</v>
      </c>
      <c r="AH439" t="s">
        <v>68</v>
      </c>
      <c r="AI439">
        <f>--AND(OR(Dashboard!$B$4="All",Data!$E439=Dashboard!$B$4),OR(Dashboard!$D$4="All",Data!$D439=Dashboard!$D$4),OR(Dashboard!$F$4="All",Data!$F439=Dashboard!$F$4),OR(Dashboard!$J$4="All",Data!$G439=Dashboard!$J$4),OR(Dashboard!$H$4="All",Data!$N439=Dashboard!$H$4),OR(Dashboard!$L$4="All",Data!$W439=Dashboard!$L$4))</f>
        <v>1</v>
      </c>
    </row>
    <row r="440" spans="1:35" x14ac:dyDescent="0.25">
      <c r="A440" t="s">
        <v>554</v>
      </c>
      <c r="B440" s="1">
        <v>46053</v>
      </c>
      <c r="C440" s="2">
        <v>-0.1979166666666666</v>
      </c>
      <c r="D440" t="s">
        <v>70</v>
      </c>
      <c r="E440" t="s">
        <v>62</v>
      </c>
      <c r="F440" t="s">
        <v>143</v>
      </c>
      <c r="G440" t="s">
        <v>64</v>
      </c>
      <c r="H440">
        <v>6.4</v>
      </c>
      <c r="I440">
        <v>56</v>
      </c>
      <c r="J440">
        <v>37</v>
      </c>
      <c r="K440">
        <v>941</v>
      </c>
      <c r="L440">
        <v>24</v>
      </c>
      <c r="M440">
        <v>7</v>
      </c>
      <c r="N440" t="s">
        <v>86</v>
      </c>
      <c r="O440">
        <v>2</v>
      </c>
      <c r="P440" t="s">
        <v>41</v>
      </c>
      <c r="Q440" t="s">
        <v>73</v>
      </c>
      <c r="R440">
        <v>55</v>
      </c>
      <c r="S440" t="s">
        <v>81</v>
      </c>
      <c r="T440" t="s">
        <v>56</v>
      </c>
      <c r="U440">
        <v>2026</v>
      </c>
      <c r="V440">
        <v>1</v>
      </c>
      <c r="W440" t="s">
        <v>102</v>
      </c>
      <c r="X440">
        <v>1</v>
      </c>
      <c r="Y440">
        <v>31</v>
      </c>
      <c r="Z440">
        <v>5</v>
      </c>
      <c r="AA440">
        <v>19</v>
      </c>
      <c r="AB440" t="s">
        <v>82</v>
      </c>
      <c r="AC440">
        <v>958</v>
      </c>
      <c r="AD440">
        <v>0.1142857142857143</v>
      </c>
      <c r="AE440" t="s">
        <v>58</v>
      </c>
      <c r="AF440" t="s">
        <v>59</v>
      </c>
      <c r="AG440">
        <v>19</v>
      </c>
      <c r="AH440" t="s">
        <v>68</v>
      </c>
      <c r="AI440">
        <f>--AND(OR(Dashboard!$B$4="All",Data!$E440=Dashboard!$B$4),OR(Dashboard!$D$4="All",Data!$D440=Dashboard!$D$4),OR(Dashboard!$F$4="All",Data!$F440=Dashboard!$F$4),OR(Dashboard!$J$4="All",Data!$G440=Dashboard!$J$4),OR(Dashboard!$H$4="All",Data!$N440=Dashboard!$H$4),OR(Dashboard!$L$4="All",Data!$W440=Dashboard!$L$4))</f>
        <v>1</v>
      </c>
    </row>
    <row r="441" spans="1:35" x14ac:dyDescent="0.25">
      <c r="A441" t="s">
        <v>555</v>
      </c>
      <c r="B441" s="1">
        <v>46106</v>
      </c>
      <c r="C441" s="2">
        <v>-0.59305555555555556</v>
      </c>
      <c r="D441" t="s">
        <v>193</v>
      </c>
      <c r="E441" t="s">
        <v>129</v>
      </c>
      <c r="F441" t="s">
        <v>85</v>
      </c>
      <c r="G441" t="s">
        <v>105</v>
      </c>
      <c r="H441">
        <v>11.1</v>
      </c>
      <c r="I441">
        <v>46</v>
      </c>
      <c r="J441">
        <v>38</v>
      </c>
      <c r="K441">
        <v>1168</v>
      </c>
      <c r="L441">
        <v>44</v>
      </c>
      <c r="M441">
        <v>20</v>
      </c>
      <c r="N441" t="s">
        <v>101</v>
      </c>
      <c r="O441">
        <v>2</v>
      </c>
      <c r="P441" t="s">
        <v>41</v>
      </c>
      <c r="Q441" t="s">
        <v>73</v>
      </c>
      <c r="R441">
        <v>56</v>
      </c>
      <c r="S441" t="s">
        <v>55</v>
      </c>
      <c r="T441" t="s">
        <v>44</v>
      </c>
      <c r="U441">
        <v>2026</v>
      </c>
      <c r="V441">
        <v>3</v>
      </c>
      <c r="W441" t="s">
        <v>66</v>
      </c>
      <c r="X441">
        <v>1</v>
      </c>
      <c r="Y441">
        <v>25</v>
      </c>
      <c r="Z441">
        <v>5</v>
      </c>
      <c r="AA441">
        <v>9</v>
      </c>
      <c r="AB441" t="s">
        <v>44</v>
      </c>
      <c r="AC441">
        <v>1192</v>
      </c>
      <c r="AD441">
        <v>0.24130434782608701</v>
      </c>
      <c r="AE441" t="s">
        <v>58</v>
      </c>
      <c r="AF441" t="s">
        <v>59</v>
      </c>
      <c r="AG441">
        <v>8</v>
      </c>
      <c r="AH441" t="s">
        <v>68</v>
      </c>
      <c r="AI441">
        <f>--AND(OR(Dashboard!$B$4="All",Data!$E441=Dashboard!$B$4),OR(Dashboard!$D$4="All",Data!$D441=Dashboard!$D$4),OR(Dashboard!$F$4="All",Data!$F441=Dashboard!$F$4),OR(Dashboard!$J$4="All",Data!$G441=Dashboard!$J$4),OR(Dashboard!$H$4="All",Data!$N441=Dashboard!$H$4),OR(Dashboard!$L$4="All",Data!$W441=Dashboard!$L$4))</f>
        <v>1</v>
      </c>
    </row>
    <row r="442" spans="1:35" x14ac:dyDescent="0.25">
      <c r="A442" t="s">
        <v>556</v>
      </c>
      <c r="B442" s="1">
        <v>46153</v>
      </c>
      <c r="C442" s="2">
        <v>-0.62777777777777777</v>
      </c>
      <c r="D442" t="s">
        <v>118</v>
      </c>
      <c r="E442" t="s">
        <v>140</v>
      </c>
      <c r="F442" t="s">
        <v>63</v>
      </c>
      <c r="G442" t="s">
        <v>39</v>
      </c>
      <c r="H442">
        <v>10.8</v>
      </c>
      <c r="I442">
        <v>31</v>
      </c>
      <c r="J442">
        <v>29</v>
      </c>
      <c r="K442">
        <v>191</v>
      </c>
      <c r="L442">
        <v>58</v>
      </c>
      <c r="M442">
        <v>18</v>
      </c>
      <c r="N442" t="s">
        <v>101</v>
      </c>
      <c r="O442">
        <v>3</v>
      </c>
      <c r="P442" t="s">
        <v>41</v>
      </c>
      <c r="Q442" t="s">
        <v>42</v>
      </c>
      <c r="R442">
        <v>56</v>
      </c>
      <c r="S442" t="s">
        <v>74</v>
      </c>
      <c r="T442" t="s">
        <v>44</v>
      </c>
      <c r="U442">
        <v>2026</v>
      </c>
      <c r="V442">
        <v>5</v>
      </c>
      <c r="W442" t="s">
        <v>88</v>
      </c>
      <c r="X442">
        <v>2</v>
      </c>
      <c r="Y442">
        <v>11</v>
      </c>
      <c r="Z442">
        <v>3</v>
      </c>
      <c r="AA442">
        <v>8</v>
      </c>
      <c r="AB442" t="s">
        <v>44</v>
      </c>
      <c r="AC442">
        <v>231</v>
      </c>
      <c r="AD442">
        <v>0.34838709677419349</v>
      </c>
      <c r="AE442" t="s">
        <v>109</v>
      </c>
      <c r="AF442" t="s">
        <v>59</v>
      </c>
      <c r="AG442">
        <v>2</v>
      </c>
      <c r="AH442" t="s">
        <v>68</v>
      </c>
      <c r="AI442">
        <f>--AND(OR(Dashboard!$B$4="All",Data!$E442=Dashboard!$B$4),OR(Dashboard!$D$4="All",Data!$D442=Dashboard!$D$4),OR(Dashboard!$F$4="All",Data!$F442=Dashboard!$F$4),OR(Dashboard!$J$4="All",Data!$G442=Dashboard!$J$4),OR(Dashboard!$H$4="All",Data!$N442=Dashboard!$H$4),OR(Dashboard!$L$4="All",Data!$W442=Dashboard!$L$4))</f>
        <v>1</v>
      </c>
    </row>
    <row r="443" spans="1:35" x14ac:dyDescent="0.25">
      <c r="A443" t="s">
        <v>557</v>
      </c>
      <c r="B443" s="1">
        <v>46030</v>
      </c>
      <c r="C443" s="2">
        <v>-0.29166666666666657</v>
      </c>
      <c r="D443" t="s">
        <v>193</v>
      </c>
      <c r="E443" t="s">
        <v>100</v>
      </c>
      <c r="F443" t="s">
        <v>96</v>
      </c>
      <c r="G443" t="s">
        <v>105</v>
      </c>
      <c r="H443">
        <v>4.8</v>
      </c>
      <c r="I443">
        <v>56</v>
      </c>
      <c r="J443">
        <v>45</v>
      </c>
      <c r="K443">
        <v>846</v>
      </c>
      <c r="L443">
        <v>35</v>
      </c>
      <c r="M443">
        <v>86</v>
      </c>
      <c r="N443" t="s">
        <v>65</v>
      </c>
      <c r="O443">
        <v>3</v>
      </c>
      <c r="P443" t="s">
        <v>41</v>
      </c>
      <c r="Q443" t="s">
        <v>73</v>
      </c>
      <c r="R443">
        <v>18</v>
      </c>
      <c r="S443" t="s">
        <v>87</v>
      </c>
      <c r="T443" t="s">
        <v>75</v>
      </c>
      <c r="U443">
        <v>2026</v>
      </c>
      <c r="V443">
        <v>1</v>
      </c>
      <c r="W443" t="s">
        <v>102</v>
      </c>
      <c r="X443">
        <v>1</v>
      </c>
      <c r="Y443">
        <v>8</v>
      </c>
      <c r="Z443">
        <v>2</v>
      </c>
      <c r="AA443">
        <v>17</v>
      </c>
      <c r="AB443" t="s">
        <v>57</v>
      </c>
      <c r="AC443">
        <v>795</v>
      </c>
      <c r="AD443">
        <v>8.5714285714285715E-2</v>
      </c>
      <c r="AE443" t="s">
        <v>109</v>
      </c>
      <c r="AF443" t="s">
        <v>114</v>
      </c>
      <c r="AG443">
        <v>11</v>
      </c>
      <c r="AH443" t="s">
        <v>68</v>
      </c>
      <c r="AI443">
        <f>--AND(OR(Dashboard!$B$4="All",Data!$E443=Dashboard!$B$4),OR(Dashboard!$D$4="All",Data!$D443=Dashboard!$D$4),OR(Dashboard!$F$4="All",Data!$F443=Dashboard!$F$4),OR(Dashboard!$J$4="All",Data!$G443=Dashboard!$J$4),OR(Dashboard!$H$4="All",Data!$N443=Dashboard!$H$4),OR(Dashboard!$L$4="All",Data!$W443=Dashboard!$L$4))</f>
        <v>1</v>
      </c>
    </row>
    <row r="444" spans="1:35" x14ac:dyDescent="0.25">
      <c r="A444" t="s">
        <v>558</v>
      </c>
      <c r="B444" s="1">
        <v>46126</v>
      </c>
      <c r="C444" s="2">
        <v>-0.1694444444444444</v>
      </c>
      <c r="D444" t="s">
        <v>99</v>
      </c>
      <c r="E444" t="s">
        <v>129</v>
      </c>
      <c r="F444" t="s">
        <v>91</v>
      </c>
      <c r="G444" t="s">
        <v>111</v>
      </c>
      <c r="H444">
        <v>9.6999999999999993</v>
      </c>
      <c r="I444">
        <v>44</v>
      </c>
      <c r="J444">
        <v>32</v>
      </c>
      <c r="K444">
        <v>1129</v>
      </c>
      <c r="L444">
        <v>60</v>
      </c>
      <c r="M444">
        <v>174</v>
      </c>
      <c r="N444" t="s">
        <v>65</v>
      </c>
      <c r="O444">
        <v>3</v>
      </c>
      <c r="P444" t="s">
        <v>41</v>
      </c>
      <c r="Q444" t="s">
        <v>73</v>
      </c>
      <c r="R444">
        <v>27</v>
      </c>
      <c r="S444" t="s">
        <v>127</v>
      </c>
      <c r="T444" t="s">
        <v>56</v>
      </c>
      <c r="U444">
        <v>2026</v>
      </c>
      <c r="V444">
        <v>4</v>
      </c>
      <c r="W444" t="s">
        <v>113</v>
      </c>
      <c r="X444">
        <v>2</v>
      </c>
      <c r="Y444">
        <v>14</v>
      </c>
      <c r="Z444">
        <v>3</v>
      </c>
      <c r="AA444">
        <v>19</v>
      </c>
      <c r="AB444" t="s">
        <v>82</v>
      </c>
      <c r="AC444">
        <v>1015</v>
      </c>
      <c r="AD444">
        <v>0.2204545454545454</v>
      </c>
      <c r="AE444" t="s">
        <v>109</v>
      </c>
      <c r="AF444" t="s">
        <v>67</v>
      </c>
      <c r="AG444">
        <v>12</v>
      </c>
      <c r="AH444" t="s">
        <v>68</v>
      </c>
      <c r="AI444">
        <f>--AND(OR(Dashboard!$B$4="All",Data!$E444=Dashboard!$B$4),OR(Dashboard!$D$4="All",Data!$D444=Dashboard!$D$4),OR(Dashboard!$F$4="All",Data!$F444=Dashboard!$F$4),OR(Dashboard!$J$4="All",Data!$G444=Dashboard!$J$4),OR(Dashboard!$H$4="All",Data!$N444=Dashboard!$H$4),OR(Dashboard!$L$4="All",Data!$W444=Dashboard!$L$4))</f>
        <v>1</v>
      </c>
    </row>
    <row r="445" spans="1:35" x14ac:dyDescent="0.25">
      <c r="A445" t="s">
        <v>559</v>
      </c>
      <c r="B445" s="1">
        <v>46065</v>
      </c>
      <c r="C445" s="2">
        <v>-6.7361111111111094E-2</v>
      </c>
      <c r="D445" t="s">
        <v>50</v>
      </c>
      <c r="E445" t="s">
        <v>108</v>
      </c>
      <c r="F445" t="s">
        <v>143</v>
      </c>
      <c r="G445" t="s">
        <v>39</v>
      </c>
      <c r="H445">
        <v>9</v>
      </c>
      <c r="I445">
        <v>49</v>
      </c>
      <c r="J445">
        <v>40</v>
      </c>
      <c r="K445">
        <v>389</v>
      </c>
      <c r="L445">
        <v>54</v>
      </c>
      <c r="M445">
        <v>66</v>
      </c>
      <c r="N445" t="s">
        <v>40</v>
      </c>
      <c r="O445">
        <v>3</v>
      </c>
      <c r="P445" t="s">
        <v>41</v>
      </c>
      <c r="Q445" t="s">
        <v>42</v>
      </c>
      <c r="R445">
        <v>26</v>
      </c>
      <c r="S445" t="s">
        <v>87</v>
      </c>
      <c r="T445" t="s">
        <v>75</v>
      </c>
      <c r="U445">
        <v>2026</v>
      </c>
      <c r="V445">
        <v>2</v>
      </c>
      <c r="W445" t="s">
        <v>45</v>
      </c>
      <c r="X445">
        <v>1</v>
      </c>
      <c r="Y445">
        <v>12</v>
      </c>
      <c r="Z445">
        <v>3</v>
      </c>
      <c r="AA445">
        <v>22</v>
      </c>
      <c r="AB445" t="s">
        <v>82</v>
      </c>
      <c r="AC445">
        <v>377</v>
      </c>
      <c r="AD445">
        <v>0.18367346938775511</v>
      </c>
      <c r="AE445" t="s">
        <v>109</v>
      </c>
      <c r="AF445" t="s">
        <v>67</v>
      </c>
      <c r="AG445">
        <v>9</v>
      </c>
      <c r="AH445" t="s">
        <v>68</v>
      </c>
      <c r="AI445">
        <f>--AND(OR(Dashboard!$B$4="All",Data!$E445=Dashboard!$B$4),OR(Dashboard!$D$4="All",Data!$D445=Dashboard!$D$4),OR(Dashboard!$F$4="All",Data!$F445=Dashboard!$F$4),OR(Dashboard!$J$4="All",Data!$G445=Dashboard!$J$4),OR(Dashboard!$H$4="All",Data!$N445=Dashboard!$H$4),OR(Dashboard!$L$4="All",Data!$W445=Dashboard!$L$4))</f>
        <v>1</v>
      </c>
    </row>
    <row r="446" spans="1:35" x14ac:dyDescent="0.25">
      <c r="A446" t="s">
        <v>560</v>
      </c>
      <c r="B446" s="1">
        <v>46180</v>
      </c>
      <c r="C446" s="2">
        <v>-0.3208333333333333</v>
      </c>
      <c r="D446" t="s">
        <v>50</v>
      </c>
      <c r="E446" t="s">
        <v>131</v>
      </c>
      <c r="F446" t="s">
        <v>80</v>
      </c>
      <c r="G446" t="s">
        <v>39</v>
      </c>
      <c r="H446">
        <v>4.4000000000000004</v>
      </c>
      <c r="I446">
        <v>30</v>
      </c>
      <c r="J446">
        <v>28</v>
      </c>
      <c r="K446">
        <v>909</v>
      </c>
      <c r="L446">
        <v>46</v>
      </c>
      <c r="M446">
        <v>109</v>
      </c>
      <c r="N446" t="s">
        <v>40</v>
      </c>
      <c r="O446">
        <v>2</v>
      </c>
      <c r="P446" t="s">
        <v>135</v>
      </c>
      <c r="Q446" t="s">
        <v>42</v>
      </c>
      <c r="R446">
        <v>50</v>
      </c>
      <c r="S446" t="s">
        <v>145</v>
      </c>
      <c r="T446" t="s">
        <v>75</v>
      </c>
      <c r="U446">
        <v>2026</v>
      </c>
      <c r="V446">
        <v>6</v>
      </c>
      <c r="W446" t="s">
        <v>120</v>
      </c>
      <c r="X446">
        <v>2</v>
      </c>
      <c r="Y446">
        <v>7</v>
      </c>
      <c r="Z446">
        <v>1</v>
      </c>
      <c r="AA446">
        <v>16</v>
      </c>
      <c r="AB446" t="s">
        <v>57</v>
      </c>
      <c r="AC446">
        <v>846</v>
      </c>
      <c r="AD446">
        <v>0.1466666666666667</v>
      </c>
      <c r="AE446" t="s">
        <v>58</v>
      </c>
      <c r="AF446" t="s">
        <v>59</v>
      </c>
      <c r="AG446">
        <v>2</v>
      </c>
      <c r="AH446" t="s">
        <v>68</v>
      </c>
      <c r="AI446">
        <f>--AND(OR(Dashboard!$B$4="All",Data!$E446=Dashboard!$B$4),OR(Dashboard!$D$4="All",Data!$D446=Dashboard!$D$4),OR(Dashboard!$F$4="All",Data!$F446=Dashboard!$F$4),OR(Dashboard!$J$4="All",Data!$G446=Dashboard!$J$4),OR(Dashboard!$H$4="All",Data!$N446=Dashboard!$H$4),OR(Dashboard!$L$4="All",Data!$W446=Dashboard!$L$4))</f>
        <v>1</v>
      </c>
    </row>
    <row r="447" spans="1:35" x14ac:dyDescent="0.25">
      <c r="A447" t="s">
        <v>561</v>
      </c>
      <c r="B447" s="1">
        <v>46042</v>
      </c>
      <c r="C447" s="2">
        <v>-0.16041666666666671</v>
      </c>
      <c r="D447" t="s">
        <v>107</v>
      </c>
      <c r="E447" t="s">
        <v>129</v>
      </c>
      <c r="F447" t="s">
        <v>104</v>
      </c>
      <c r="G447" t="s">
        <v>119</v>
      </c>
      <c r="H447">
        <v>6.4</v>
      </c>
      <c r="I447">
        <v>53</v>
      </c>
      <c r="J447">
        <v>40</v>
      </c>
      <c r="K447">
        <v>1103</v>
      </c>
      <c r="L447">
        <v>22</v>
      </c>
      <c r="M447">
        <v>166</v>
      </c>
      <c r="N447" t="s">
        <v>40</v>
      </c>
      <c r="O447">
        <v>1</v>
      </c>
      <c r="P447" t="s">
        <v>41</v>
      </c>
      <c r="Q447" t="s">
        <v>42</v>
      </c>
      <c r="R447">
        <v>44</v>
      </c>
      <c r="S447" t="s">
        <v>127</v>
      </c>
      <c r="T447" t="s">
        <v>56</v>
      </c>
      <c r="U447">
        <v>2026</v>
      </c>
      <c r="V447">
        <v>1</v>
      </c>
      <c r="W447" t="s">
        <v>102</v>
      </c>
      <c r="X447">
        <v>1</v>
      </c>
      <c r="Y447">
        <v>20</v>
      </c>
      <c r="Z447">
        <v>4</v>
      </c>
      <c r="AA447">
        <v>20</v>
      </c>
      <c r="AB447" t="s">
        <v>82</v>
      </c>
      <c r="AC447">
        <v>959</v>
      </c>
      <c r="AD447">
        <v>0.1207547169811321</v>
      </c>
      <c r="AE447" t="s">
        <v>58</v>
      </c>
      <c r="AF447" t="s">
        <v>47</v>
      </c>
      <c r="AG447">
        <v>13</v>
      </c>
      <c r="AH447" t="s">
        <v>68</v>
      </c>
      <c r="AI447">
        <f>--AND(OR(Dashboard!$B$4="All",Data!$E447=Dashboard!$B$4),OR(Dashboard!$D$4="All",Data!$D447=Dashboard!$D$4),OR(Dashboard!$F$4="All",Data!$F447=Dashboard!$F$4),OR(Dashboard!$J$4="All",Data!$G447=Dashboard!$J$4),OR(Dashboard!$H$4="All",Data!$N447=Dashboard!$H$4),OR(Dashboard!$L$4="All",Data!$W447=Dashboard!$L$4))</f>
        <v>1</v>
      </c>
    </row>
    <row r="448" spans="1:35" x14ac:dyDescent="0.25">
      <c r="A448" t="s">
        <v>562</v>
      </c>
      <c r="B448" s="1">
        <v>46031</v>
      </c>
      <c r="C448" s="2">
        <v>-0.60972222222222228</v>
      </c>
      <c r="D448" t="s">
        <v>126</v>
      </c>
      <c r="E448" t="s">
        <v>71</v>
      </c>
      <c r="F448" t="s">
        <v>96</v>
      </c>
      <c r="G448" t="s">
        <v>39</v>
      </c>
      <c r="H448">
        <v>3</v>
      </c>
      <c r="I448">
        <v>38</v>
      </c>
      <c r="J448">
        <v>24</v>
      </c>
      <c r="K448">
        <v>967</v>
      </c>
      <c r="L448">
        <v>59</v>
      </c>
      <c r="M448">
        <v>148</v>
      </c>
      <c r="N448" t="s">
        <v>101</v>
      </c>
      <c r="O448">
        <v>2</v>
      </c>
      <c r="P448" t="s">
        <v>41</v>
      </c>
      <c r="Q448" t="s">
        <v>42</v>
      </c>
      <c r="R448">
        <v>22</v>
      </c>
      <c r="S448" t="s">
        <v>43</v>
      </c>
      <c r="T448" t="s">
        <v>44</v>
      </c>
      <c r="U448">
        <v>2026</v>
      </c>
      <c r="V448">
        <v>1</v>
      </c>
      <c r="W448" t="s">
        <v>102</v>
      </c>
      <c r="X448">
        <v>1</v>
      </c>
      <c r="Y448">
        <v>9</v>
      </c>
      <c r="Z448">
        <v>2</v>
      </c>
      <c r="AA448">
        <v>9</v>
      </c>
      <c r="AB448" t="s">
        <v>44</v>
      </c>
      <c r="AC448">
        <v>878</v>
      </c>
      <c r="AD448">
        <v>7.8947368421052627E-2</v>
      </c>
      <c r="AE448" t="s">
        <v>58</v>
      </c>
      <c r="AF448" t="s">
        <v>114</v>
      </c>
      <c r="AG448">
        <v>14</v>
      </c>
      <c r="AH448" t="s">
        <v>68</v>
      </c>
      <c r="AI448">
        <f>--AND(OR(Dashboard!$B$4="All",Data!$E448=Dashboard!$B$4),OR(Dashboard!$D$4="All",Data!$D448=Dashboard!$D$4),OR(Dashboard!$F$4="All",Data!$F448=Dashboard!$F$4),OR(Dashboard!$J$4="All",Data!$G448=Dashboard!$J$4),OR(Dashboard!$H$4="All",Data!$N448=Dashboard!$H$4),OR(Dashboard!$L$4="All",Data!$W448=Dashboard!$L$4))</f>
        <v>1</v>
      </c>
    </row>
    <row r="449" spans="1:35" x14ac:dyDescent="0.25">
      <c r="A449" t="s">
        <v>563</v>
      </c>
      <c r="B449" s="1">
        <v>46170</v>
      </c>
      <c r="C449" s="2">
        <v>-0.31874999999999998</v>
      </c>
      <c r="D449" t="s">
        <v>122</v>
      </c>
      <c r="E449" t="s">
        <v>62</v>
      </c>
      <c r="F449" t="s">
        <v>91</v>
      </c>
      <c r="G449" t="s">
        <v>111</v>
      </c>
      <c r="H449">
        <v>2</v>
      </c>
      <c r="I449">
        <v>41</v>
      </c>
      <c r="J449">
        <v>32</v>
      </c>
      <c r="K449">
        <v>325</v>
      </c>
      <c r="L449">
        <v>48</v>
      </c>
      <c r="M449">
        <v>195</v>
      </c>
      <c r="N449" t="s">
        <v>54</v>
      </c>
      <c r="O449">
        <v>5</v>
      </c>
      <c r="P449" t="s">
        <v>135</v>
      </c>
      <c r="Q449" t="s">
        <v>73</v>
      </c>
      <c r="R449">
        <v>27</v>
      </c>
      <c r="S449" t="s">
        <v>87</v>
      </c>
      <c r="T449" t="s">
        <v>75</v>
      </c>
      <c r="U449">
        <v>2026</v>
      </c>
      <c r="V449">
        <v>5</v>
      </c>
      <c r="W449" t="s">
        <v>88</v>
      </c>
      <c r="X449">
        <v>2</v>
      </c>
      <c r="Y449">
        <v>28</v>
      </c>
      <c r="Z449">
        <v>5</v>
      </c>
      <c r="AA449">
        <v>16</v>
      </c>
      <c r="AB449" t="s">
        <v>57</v>
      </c>
      <c r="AC449">
        <v>178</v>
      </c>
      <c r="AD449">
        <v>4.878048780487805E-2</v>
      </c>
      <c r="AE449" t="s">
        <v>77</v>
      </c>
      <c r="AF449" t="s">
        <v>67</v>
      </c>
      <c r="AG449">
        <v>9</v>
      </c>
      <c r="AH449" t="s">
        <v>68</v>
      </c>
      <c r="AI449">
        <f>--AND(OR(Dashboard!$B$4="All",Data!$E449=Dashboard!$B$4),OR(Dashboard!$D$4="All",Data!$D449=Dashboard!$D$4),OR(Dashboard!$F$4="All",Data!$F449=Dashboard!$F$4),OR(Dashboard!$J$4="All",Data!$G449=Dashboard!$J$4),OR(Dashboard!$H$4="All",Data!$N449=Dashboard!$H$4),OR(Dashboard!$L$4="All",Data!$W449=Dashboard!$L$4))</f>
        <v>1</v>
      </c>
    </row>
    <row r="450" spans="1:35" x14ac:dyDescent="0.25">
      <c r="A450" t="s">
        <v>564</v>
      </c>
      <c r="B450" s="1">
        <v>46024</v>
      </c>
      <c r="C450" s="2">
        <v>-0.39930555555555558</v>
      </c>
      <c r="D450" t="s">
        <v>126</v>
      </c>
      <c r="E450" t="s">
        <v>131</v>
      </c>
      <c r="F450" t="s">
        <v>72</v>
      </c>
      <c r="G450" t="s">
        <v>111</v>
      </c>
      <c r="H450">
        <v>11.9</v>
      </c>
      <c r="I450">
        <v>30</v>
      </c>
      <c r="J450">
        <v>31</v>
      </c>
      <c r="K450">
        <v>897</v>
      </c>
      <c r="L450">
        <v>39</v>
      </c>
      <c r="M450">
        <v>48</v>
      </c>
      <c r="N450" t="s">
        <v>40</v>
      </c>
      <c r="O450">
        <v>3</v>
      </c>
      <c r="P450" t="s">
        <v>41</v>
      </c>
      <c r="Q450" t="s">
        <v>42</v>
      </c>
      <c r="R450">
        <v>21</v>
      </c>
      <c r="S450" t="s">
        <v>43</v>
      </c>
      <c r="T450" t="s">
        <v>97</v>
      </c>
      <c r="U450">
        <v>2026</v>
      </c>
      <c r="V450">
        <v>1</v>
      </c>
      <c r="W450" t="s">
        <v>102</v>
      </c>
      <c r="X450">
        <v>1</v>
      </c>
      <c r="Y450">
        <v>2</v>
      </c>
      <c r="Z450">
        <v>1</v>
      </c>
      <c r="AA450">
        <v>14</v>
      </c>
      <c r="AB450" t="s">
        <v>76</v>
      </c>
      <c r="AC450">
        <v>888</v>
      </c>
      <c r="AD450">
        <v>0.39666666666666672</v>
      </c>
      <c r="AE450" t="s">
        <v>109</v>
      </c>
      <c r="AF450" t="s">
        <v>114</v>
      </c>
      <c r="AG450">
        <v>-1</v>
      </c>
      <c r="AH450" t="s">
        <v>48</v>
      </c>
      <c r="AI450">
        <f>--AND(OR(Dashboard!$B$4="All",Data!$E450=Dashboard!$B$4),OR(Dashboard!$D$4="All",Data!$D450=Dashboard!$D$4),OR(Dashboard!$F$4="All",Data!$F450=Dashboard!$F$4),OR(Dashboard!$J$4="All",Data!$G450=Dashboard!$J$4),OR(Dashboard!$H$4="All",Data!$N450=Dashboard!$H$4),OR(Dashboard!$L$4="All",Data!$W450=Dashboard!$L$4))</f>
        <v>1</v>
      </c>
    </row>
    <row r="451" spans="1:35" x14ac:dyDescent="0.25">
      <c r="A451" t="s">
        <v>565</v>
      </c>
      <c r="B451" s="1">
        <v>46065</v>
      </c>
      <c r="C451" s="2">
        <v>-0.60277777777777786</v>
      </c>
      <c r="D451" t="s">
        <v>50</v>
      </c>
      <c r="E451" t="s">
        <v>131</v>
      </c>
      <c r="F451" t="s">
        <v>91</v>
      </c>
      <c r="G451" t="s">
        <v>105</v>
      </c>
      <c r="H451">
        <v>13.7</v>
      </c>
      <c r="I451">
        <v>45</v>
      </c>
      <c r="J451">
        <v>28</v>
      </c>
      <c r="K451">
        <v>450</v>
      </c>
      <c r="L451">
        <v>54</v>
      </c>
      <c r="M451">
        <v>137</v>
      </c>
      <c r="N451" t="s">
        <v>101</v>
      </c>
      <c r="O451">
        <v>2</v>
      </c>
      <c r="P451" t="s">
        <v>41</v>
      </c>
      <c r="Q451" t="s">
        <v>42</v>
      </c>
      <c r="R451">
        <v>26</v>
      </c>
      <c r="S451" t="s">
        <v>87</v>
      </c>
      <c r="T451" t="s">
        <v>44</v>
      </c>
      <c r="U451">
        <v>2026</v>
      </c>
      <c r="V451">
        <v>2</v>
      </c>
      <c r="W451" t="s">
        <v>45</v>
      </c>
      <c r="X451">
        <v>1</v>
      </c>
      <c r="Y451">
        <v>12</v>
      </c>
      <c r="Z451">
        <v>3</v>
      </c>
      <c r="AA451">
        <v>9</v>
      </c>
      <c r="AB451" t="s">
        <v>44</v>
      </c>
      <c r="AC451">
        <v>367</v>
      </c>
      <c r="AD451">
        <v>0.30444444444444441</v>
      </c>
      <c r="AE451" t="s">
        <v>58</v>
      </c>
      <c r="AF451" t="s">
        <v>67</v>
      </c>
      <c r="AG451">
        <v>17</v>
      </c>
      <c r="AH451" t="s">
        <v>68</v>
      </c>
      <c r="AI451">
        <f>--AND(OR(Dashboard!$B$4="All",Data!$E451=Dashboard!$B$4),OR(Dashboard!$D$4="All",Data!$D451=Dashboard!$D$4),OR(Dashboard!$F$4="All",Data!$F451=Dashboard!$F$4),OR(Dashboard!$J$4="All",Data!$G451=Dashboard!$J$4),OR(Dashboard!$H$4="All",Data!$N451=Dashboard!$H$4),OR(Dashboard!$L$4="All",Data!$W451=Dashboard!$L$4))</f>
        <v>1</v>
      </c>
    </row>
    <row r="452" spans="1:35" x14ac:dyDescent="0.25">
      <c r="A452" t="s">
        <v>566</v>
      </c>
      <c r="B452" s="1">
        <v>46141</v>
      </c>
      <c r="C452" s="2">
        <v>-0.32361111111111113</v>
      </c>
      <c r="D452" t="s">
        <v>90</v>
      </c>
      <c r="E452" t="s">
        <v>129</v>
      </c>
      <c r="F452" t="s">
        <v>80</v>
      </c>
      <c r="G452" t="s">
        <v>119</v>
      </c>
      <c r="H452">
        <v>8</v>
      </c>
      <c r="I452">
        <v>45</v>
      </c>
      <c r="J452">
        <v>34</v>
      </c>
      <c r="K452">
        <v>1116</v>
      </c>
      <c r="L452">
        <v>29</v>
      </c>
      <c r="M452">
        <v>19</v>
      </c>
      <c r="N452" t="s">
        <v>40</v>
      </c>
      <c r="O452">
        <v>5</v>
      </c>
      <c r="P452" t="s">
        <v>41</v>
      </c>
      <c r="Q452" t="s">
        <v>73</v>
      </c>
      <c r="R452">
        <v>38</v>
      </c>
      <c r="S452" t="s">
        <v>55</v>
      </c>
      <c r="T452" t="s">
        <v>75</v>
      </c>
      <c r="U452">
        <v>2026</v>
      </c>
      <c r="V452">
        <v>4</v>
      </c>
      <c r="W452" t="s">
        <v>113</v>
      </c>
      <c r="X452">
        <v>2</v>
      </c>
      <c r="Y452">
        <v>29</v>
      </c>
      <c r="Z452">
        <v>5</v>
      </c>
      <c r="AA452">
        <v>16</v>
      </c>
      <c r="AB452" t="s">
        <v>57</v>
      </c>
      <c r="AC452">
        <v>1126</v>
      </c>
      <c r="AD452">
        <v>0.17777777777777781</v>
      </c>
      <c r="AE452" t="s">
        <v>77</v>
      </c>
      <c r="AF452" t="s">
        <v>47</v>
      </c>
      <c r="AG452">
        <v>11</v>
      </c>
      <c r="AH452" t="s">
        <v>68</v>
      </c>
      <c r="AI452">
        <f>--AND(OR(Dashboard!$B$4="All",Data!$E452=Dashboard!$B$4),OR(Dashboard!$D$4="All",Data!$D452=Dashboard!$D$4),OR(Dashboard!$F$4="All",Data!$F452=Dashboard!$F$4),OR(Dashboard!$J$4="All",Data!$G452=Dashboard!$J$4),OR(Dashboard!$H$4="All",Data!$N452=Dashboard!$H$4),OR(Dashboard!$L$4="All",Data!$W452=Dashboard!$L$4))</f>
        <v>1</v>
      </c>
    </row>
    <row r="453" spans="1:35" x14ac:dyDescent="0.25">
      <c r="A453" t="s">
        <v>567</v>
      </c>
      <c r="B453" s="1">
        <v>46176</v>
      </c>
      <c r="C453" s="2">
        <v>-0.42083333333333328</v>
      </c>
      <c r="D453" t="s">
        <v>107</v>
      </c>
      <c r="E453" t="s">
        <v>131</v>
      </c>
      <c r="F453" t="s">
        <v>80</v>
      </c>
      <c r="G453" t="s">
        <v>119</v>
      </c>
      <c r="H453">
        <v>1.4</v>
      </c>
      <c r="I453">
        <v>17</v>
      </c>
      <c r="J453">
        <v>22</v>
      </c>
      <c r="K453">
        <v>345</v>
      </c>
      <c r="L453">
        <v>42</v>
      </c>
      <c r="M453">
        <v>151</v>
      </c>
      <c r="N453" t="s">
        <v>86</v>
      </c>
      <c r="O453">
        <v>4</v>
      </c>
      <c r="P453" t="s">
        <v>41</v>
      </c>
      <c r="Q453" t="s">
        <v>73</v>
      </c>
      <c r="R453">
        <v>26</v>
      </c>
      <c r="S453" t="s">
        <v>55</v>
      </c>
      <c r="T453" t="s">
        <v>97</v>
      </c>
      <c r="U453">
        <v>2026</v>
      </c>
      <c r="V453">
        <v>6</v>
      </c>
      <c r="W453" t="s">
        <v>120</v>
      </c>
      <c r="X453">
        <v>2</v>
      </c>
      <c r="Y453">
        <v>3</v>
      </c>
      <c r="Z453">
        <v>1</v>
      </c>
      <c r="AA453">
        <v>13</v>
      </c>
      <c r="AB453" t="s">
        <v>76</v>
      </c>
      <c r="AC453">
        <v>236</v>
      </c>
      <c r="AD453">
        <v>8.2352941176470587E-2</v>
      </c>
      <c r="AE453" t="s">
        <v>46</v>
      </c>
      <c r="AF453" t="s">
        <v>67</v>
      </c>
      <c r="AG453">
        <v>-5</v>
      </c>
      <c r="AH453" t="s">
        <v>48</v>
      </c>
      <c r="AI453">
        <f>--AND(OR(Dashboard!$B$4="All",Data!$E453=Dashboard!$B$4),OR(Dashboard!$D$4="All",Data!$D453=Dashboard!$D$4),OR(Dashboard!$F$4="All",Data!$F453=Dashboard!$F$4),OR(Dashboard!$J$4="All",Data!$G453=Dashboard!$J$4),OR(Dashboard!$H$4="All",Data!$N453=Dashboard!$H$4),OR(Dashboard!$L$4="All",Data!$W453=Dashboard!$L$4))</f>
        <v>1</v>
      </c>
    </row>
    <row r="454" spans="1:35" x14ac:dyDescent="0.25">
      <c r="A454" t="s">
        <v>568</v>
      </c>
      <c r="B454" s="1">
        <v>46169</v>
      </c>
      <c r="C454" s="2">
        <v>-0.57569444444444451</v>
      </c>
      <c r="D454" t="s">
        <v>50</v>
      </c>
      <c r="E454" t="s">
        <v>131</v>
      </c>
      <c r="F454" t="s">
        <v>104</v>
      </c>
      <c r="G454" t="s">
        <v>111</v>
      </c>
      <c r="H454">
        <v>7.9</v>
      </c>
      <c r="I454">
        <v>42</v>
      </c>
      <c r="J454">
        <v>34</v>
      </c>
      <c r="K454">
        <v>481</v>
      </c>
      <c r="L454">
        <v>37</v>
      </c>
      <c r="M454">
        <v>8</v>
      </c>
      <c r="N454" t="s">
        <v>86</v>
      </c>
      <c r="O454">
        <v>2</v>
      </c>
      <c r="P454" t="s">
        <v>41</v>
      </c>
      <c r="Q454" t="s">
        <v>73</v>
      </c>
      <c r="R454">
        <v>58</v>
      </c>
      <c r="S454" t="s">
        <v>55</v>
      </c>
      <c r="T454" t="s">
        <v>44</v>
      </c>
      <c r="U454">
        <v>2026</v>
      </c>
      <c r="V454">
        <v>5</v>
      </c>
      <c r="W454" t="s">
        <v>88</v>
      </c>
      <c r="X454">
        <v>2</v>
      </c>
      <c r="Y454">
        <v>27</v>
      </c>
      <c r="Z454">
        <v>5</v>
      </c>
      <c r="AA454">
        <v>10</v>
      </c>
      <c r="AB454" t="s">
        <v>76</v>
      </c>
      <c r="AC454">
        <v>510</v>
      </c>
      <c r="AD454">
        <v>0.18809523809523809</v>
      </c>
      <c r="AE454" t="s">
        <v>58</v>
      </c>
      <c r="AF454" t="s">
        <v>59</v>
      </c>
      <c r="AG454">
        <v>8</v>
      </c>
      <c r="AH454" t="s">
        <v>68</v>
      </c>
      <c r="AI454">
        <f>--AND(OR(Dashboard!$B$4="All",Data!$E454=Dashboard!$B$4),OR(Dashboard!$D$4="All",Data!$D454=Dashboard!$D$4),OR(Dashboard!$F$4="All",Data!$F454=Dashboard!$F$4),OR(Dashboard!$J$4="All",Data!$G454=Dashboard!$J$4),OR(Dashboard!$H$4="All",Data!$N454=Dashboard!$H$4),OR(Dashboard!$L$4="All",Data!$W454=Dashboard!$L$4))</f>
        <v>1</v>
      </c>
    </row>
    <row r="455" spans="1:35" x14ac:dyDescent="0.25">
      <c r="A455" t="s">
        <v>569</v>
      </c>
      <c r="B455" s="1">
        <v>46050</v>
      </c>
      <c r="C455" s="2">
        <v>-0.13402777777777769</v>
      </c>
      <c r="D455" t="s">
        <v>107</v>
      </c>
      <c r="E455" t="s">
        <v>37</v>
      </c>
      <c r="F455" t="s">
        <v>52</v>
      </c>
      <c r="G455" t="s">
        <v>105</v>
      </c>
      <c r="H455">
        <v>11.3</v>
      </c>
      <c r="I455">
        <v>44</v>
      </c>
      <c r="J455">
        <v>26</v>
      </c>
      <c r="K455">
        <v>298</v>
      </c>
      <c r="L455">
        <v>21</v>
      </c>
      <c r="M455">
        <v>188</v>
      </c>
      <c r="N455" t="s">
        <v>65</v>
      </c>
      <c r="O455">
        <v>5</v>
      </c>
      <c r="P455" t="s">
        <v>41</v>
      </c>
      <c r="Q455" t="s">
        <v>42</v>
      </c>
      <c r="R455">
        <v>55</v>
      </c>
      <c r="S455" t="s">
        <v>55</v>
      </c>
      <c r="T455" t="s">
        <v>56</v>
      </c>
      <c r="U455">
        <v>2026</v>
      </c>
      <c r="V455">
        <v>1</v>
      </c>
      <c r="W455" t="s">
        <v>102</v>
      </c>
      <c r="X455">
        <v>1</v>
      </c>
      <c r="Y455">
        <v>28</v>
      </c>
      <c r="Z455">
        <v>5</v>
      </c>
      <c r="AA455">
        <v>20</v>
      </c>
      <c r="AB455" t="s">
        <v>82</v>
      </c>
      <c r="AC455">
        <v>131</v>
      </c>
      <c r="AD455">
        <v>0.25681818181818178</v>
      </c>
      <c r="AE455" t="s">
        <v>77</v>
      </c>
      <c r="AF455" t="s">
        <v>59</v>
      </c>
      <c r="AG455">
        <v>18</v>
      </c>
      <c r="AH455" t="s">
        <v>68</v>
      </c>
      <c r="AI455">
        <f>--AND(OR(Dashboard!$B$4="All",Data!$E455=Dashboard!$B$4),OR(Dashboard!$D$4="All",Data!$D455=Dashboard!$D$4),OR(Dashboard!$F$4="All",Data!$F455=Dashboard!$F$4),OR(Dashboard!$J$4="All",Data!$G455=Dashboard!$J$4),OR(Dashboard!$H$4="All",Data!$N455=Dashboard!$H$4),OR(Dashboard!$L$4="All",Data!$W455=Dashboard!$L$4))</f>
        <v>1</v>
      </c>
    </row>
    <row r="456" spans="1:35" x14ac:dyDescent="0.25">
      <c r="A456" t="s">
        <v>570</v>
      </c>
      <c r="B456" s="1">
        <v>46025</v>
      </c>
      <c r="C456" s="2">
        <v>-0.36111111111111122</v>
      </c>
      <c r="D456" t="s">
        <v>99</v>
      </c>
      <c r="E456" t="s">
        <v>131</v>
      </c>
      <c r="F456" t="s">
        <v>72</v>
      </c>
      <c r="G456" t="s">
        <v>105</v>
      </c>
      <c r="H456">
        <v>8</v>
      </c>
      <c r="I456">
        <v>18</v>
      </c>
      <c r="J456">
        <v>21</v>
      </c>
      <c r="K456">
        <v>503</v>
      </c>
      <c r="L456">
        <v>47</v>
      </c>
      <c r="M456">
        <v>130</v>
      </c>
      <c r="N456" t="s">
        <v>65</v>
      </c>
      <c r="O456">
        <v>5</v>
      </c>
      <c r="P456" t="s">
        <v>41</v>
      </c>
      <c r="Q456" t="s">
        <v>42</v>
      </c>
      <c r="R456">
        <v>23</v>
      </c>
      <c r="S456" t="s">
        <v>81</v>
      </c>
      <c r="T456" t="s">
        <v>75</v>
      </c>
      <c r="U456">
        <v>2026</v>
      </c>
      <c r="V456">
        <v>1</v>
      </c>
      <c r="W456" t="s">
        <v>102</v>
      </c>
      <c r="X456">
        <v>1</v>
      </c>
      <c r="Y456">
        <v>3</v>
      </c>
      <c r="Z456">
        <v>1</v>
      </c>
      <c r="AA456">
        <v>15</v>
      </c>
      <c r="AB456" t="s">
        <v>57</v>
      </c>
      <c r="AC456">
        <v>420</v>
      </c>
      <c r="AD456">
        <v>0.44444444444444442</v>
      </c>
      <c r="AE456" t="s">
        <v>77</v>
      </c>
      <c r="AF456" t="s">
        <v>114</v>
      </c>
      <c r="AG456">
        <v>-3</v>
      </c>
      <c r="AH456" t="s">
        <v>48</v>
      </c>
      <c r="AI456">
        <f>--AND(OR(Dashboard!$B$4="All",Data!$E456=Dashboard!$B$4),OR(Dashboard!$D$4="All",Data!$D456=Dashboard!$D$4),OR(Dashboard!$F$4="All",Data!$F456=Dashboard!$F$4),OR(Dashboard!$J$4="All",Data!$G456=Dashboard!$J$4),OR(Dashboard!$H$4="All",Data!$N456=Dashboard!$H$4),OR(Dashboard!$L$4="All",Data!$W456=Dashboard!$L$4))</f>
        <v>1</v>
      </c>
    </row>
    <row r="457" spans="1:35" x14ac:dyDescent="0.25">
      <c r="A457" t="s">
        <v>571</v>
      </c>
      <c r="B457" s="1">
        <v>46089</v>
      </c>
      <c r="C457" s="2">
        <v>-0.57152777777777786</v>
      </c>
      <c r="D457" t="s">
        <v>61</v>
      </c>
      <c r="E457" t="s">
        <v>108</v>
      </c>
      <c r="F457" t="s">
        <v>96</v>
      </c>
      <c r="G457" t="s">
        <v>119</v>
      </c>
      <c r="H457">
        <v>8.5</v>
      </c>
      <c r="I457">
        <v>59</v>
      </c>
      <c r="J457">
        <v>44</v>
      </c>
      <c r="K457">
        <v>936</v>
      </c>
      <c r="L457">
        <v>51</v>
      </c>
      <c r="M457">
        <v>186</v>
      </c>
      <c r="N457" t="s">
        <v>54</v>
      </c>
      <c r="O457">
        <v>5</v>
      </c>
      <c r="P457" t="s">
        <v>41</v>
      </c>
      <c r="Q457" t="s">
        <v>73</v>
      </c>
      <c r="R457">
        <v>32</v>
      </c>
      <c r="S457" t="s">
        <v>145</v>
      </c>
      <c r="T457" t="s">
        <v>44</v>
      </c>
      <c r="U457">
        <v>2026</v>
      </c>
      <c r="V457">
        <v>3</v>
      </c>
      <c r="W457" t="s">
        <v>66</v>
      </c>
      <c r="X457">
        <v>1</v>
      </c>
      <c r="Y457">
        <v>8</v>
      </c>
      <c r="Z457">
        <v>2</v>
      </c>
      <c r="AA457">
        <v>10</v>
      </c>
      <c r="AB457" t="s">
        <v>76</v>
      </c>
      <c r="AC457">
        <v>801</v>
      </c>
      <c r="AD457">
        <v>0.1440677966101695</v>
      </c>
      <c r="AE457" t="s">
        <v>77</v>
      </c>
      <c r="AF457" t="s">
        <v>67</v>
      </c>
      <c r="AG457">
        <v>15</v>
      </c>
      <c r="AH457" t="s">
        <v>68</v>
      </c>
      <c r="AI457">
        <f>--AND(OR(Dashboard!$B$4="All",Data!$E457=Dashboard!$B$4),OR(Dashboard!$D$4="All",Data!$D457=Dashboard!$D$4),OR(Dashboard!$F$4="All",Data!$F457=Dashboard!$F$4),OR(Dashboard!$J$4="All",Data!$G457=Dashboard!$J$4),OR(Dashboard!$H$4="All",Data!$N457=Dashboard!$H$4),OR(Dashboard!$L$4="All",Data!$W457=Dashboard!$L$4))</f>
        <v>1</v>
      </c>
    </row>
    <row r="458" spans="1:35" x14ac:dyDescent="0.25">
      <c r="A458" t="s">
        <v>572</v>
      </c>
      <c r="B458" s="1">
        <v>46137</v>
      </c>
      <c r="C458" s="2">
        <v>-0.36458333333333343</v>
      </c>
      <c r="D458" t="s">
        <v>156</v>
      </c>
      <c r="E458" t="s">
        <v>100</v>
      </c>
      <c r="F458" t="s">
        <v>80</v>
      </c>
      <c r="G458" t="s">
        <v>111</v>
      </c>
      <c r="H458">
        <v>5.7</v>
      </c>
      <c r="I458">
        <v>37</v>
      </c>
      <c r="J458">
        <v>42</v>
      </c>
      <c r="K458">
        <v>356</v>
      </c>
      <c r="L458">
        <v>30</v>
      </c>
      <c r="M458">
        <v>178</v>
      </c>
      <c r="N458" t="s">
        <v>101</v>
      </c>
      <c r="O458">
        <v>4</v>
      </c>
      <c r="P458" t="s">
        <v>41</v>
      </c>
      <c r="Q458" t="s">
        <v>42</v>
      </c>
      <c r="R458">
        <v>44</v>
      </c>
      <c r="S458" t="s">
        <v>81</v>
      </c>
      <c r="T458" t="s">
        <v>75</v>
      </c>
      <c r="U458">
        <v>2026</v>
      </c>
      <c r="V458">
        <v>4</v>
      </c>
      <c r="W458" t="s">
        <v>113</v>
      </c>
      <c r="X458">
        <v>2</v>
      </c>
      <c r="Y458">
        <v>25</v>
      </c>
      <c r="Z458">
        <v>4</v>
      </c>
      <c r="AA458">
        <v>15</v>
      </c>
      <c r="AB458" t="s">
        <v>57</v>
      </c>
      <c r="AC458">
        <v>208</v>
      </c>
      <c r="AD458">
        <v>0.15405405405405409</v>
      </c>
      <c r="AE458" t="s">
        <v>46</v>
      </c>
      <c r="AF458" t="s">
        <v>47</v>
      </c>
      <c r="AG458">
        <v>-5</v>
      </c>
      <c r="AH458" t="s">
        <v>48</v>
      </c>
      <c r="AI458">
        <f>--AND(OR(Dashboard!$B$4="All",Data!$E458=Dashboard!$B$4),OR(Dashboard!$D$4="All",Data!$D458=Dashboard!$D$4),OR(Dashboard!$F$4="All",Data!$F458=Dashboard!$F$4),OR(Dashboard!$J$4="All",Data!$G458=Dashboard!$J$4),OR(Dashboard!$H$4="All",Data!$N458=Dashboard!$H$4),OR(Dashboard!$L$4="All",Data!$W458=Dashboard!$L$4))</f>
        <v>1</v>
      </c>
    </row>
    <row r="459" spans="1:35" x14ac:dyDescent="0.25">
      <c r="A459" t="s">
        <v>573</v>
      </c>
      <c r="B459" s="1">
        <v>46024</v>
      </c>
      <c r="C459" s="2">
        <v>-0.61527777777777781</v>
      </c>
      <c r="D459" t="s">
        <v>193</v>
      </c>
      <c r="E459" t="s">
        <v>131</v>
      </c>
      <c r="F459" t="s">
        <v>72</v>
      </c>
      <c r="G459" t="s">
        <v>119</v>
      </c>
      <c r="H459">
        <v>14.8</v>
      </c>
      <c r="I459">
        <v>48</v>
      </c>
      <c r="J459">
        <v>35</v>
      </c>
      <c r="K459">
        <v>1044</v>
      </c>
      <c r="L459">
        <v>41</v>
      </c>
      <c r="M459">
        <v>191</v>
      </c>
      <c r="N459" t="s">
        <v>40</v>
      </c>
      <c r="O459">
        <v>4</v>
      </c>
      <c r="P459" t="s">
        <v>41</v>
      </c>
      <c r="Q459" t="s">
        <v>42</v>
      </c>
      <c r="R459">
        <v>58</v>
      </c>
      <c r="S459" t="s">
        <v>43</v>
      </c>
      <c r="T459" t="s">
        <v>44</v>
      </c>
      <c r="U459">
        <v>2026</v>
      </c>
      <c r="V459">
        <v>1</v>
      </c>
      <c r="W459" t="s">
        <v>102</v>
      </c>
      <c r="X459">
        <v>1</v>
      </c>
      <c r="Y459">
        <v>2</v>
      </c>
      <c r="Z459">
        <v>1</v>
      </c>
      <c r="AA459">
        <v>9</v>
      </c>
      <c r="AB459" t="s">
        <v>44</v>
      </c>
      <c r="AC459">
        <v>894</v>
      </c>
      <c r="AD459">
        <v>0.30833333333333329</v>
      </c>
      <c r="AE459" t="s">
        <v>46</v>
      </c>
      <c r="AF459" t="s">
        <v>59</v>
      </c>
      <c r="AG459">
        <v>13</v>
      </c>
      <c r="AH459" t="s">
        <v>68</v>
      </c>
      <c r="AI459">
        <f>--AND(OR(Dashboard!$B$4="All",Data!$E459=Dashboard!$B$4),OR(Dashboard!$D$4="All",Data!$D459=Dashboard!$D$4),OR(Dashboard!$F$4="All",Data!$F459=Dashboard!$F$4),OR(Dashboard!$J$4="All",Data!$G459=Dashboard!$J$4),OR(Dashboard!$H$4="All",Data!$N459=Dashboard!$H$4),OR(Dashboard!$L$4="All",Data!$W459=Dashboard!$L$4))</f>
        <v>1</v>
      </c>
    </row>
    <row r="460" spans="1:35" x14ac:dyDescent="0.25">
      <c r="A460" t="s">
        <v>574</v>
      </c>
      <c r="B460" s="1">
        <v>46098</v>
      </c>
      <c r="C460" s="2">
        <v>-5.0000000000000037E-2</v>
      </c>
      <c r="D460" t="s">
        <v>36</v>
      </c>
      <c r="E460" t="s">
        <v>100</v>
      </c>
      <c r="F460" t="s">
        <v>91</v>
      </c>
      <c r="G460" t="s">
        <v>105</v>
      </c>
      <c r="H460">
        <v>3.2</v>
      </c>
      <c r="I460">
        <v>51</v>
      </c>
      <c r="J460">
        <v>45</v>
      </c>
      <c r="K460">
        <v>810</v>
      </c>
      <c r="L460">
        <v>44</v>
      </c>
      <c r="M460">
        <v>54</v>
      </c>
      <c r="N460" t="s">
        <v>86</v>
      </c>
      <c r="O460">
        <v>1</v>
      </c>
      <c r="P460" t="s">
        <v>41</v>
      </c>
      <c r="Q460" t="s">
        <v>42</v>
      </c>
      <c r="R460">
        <v>46</v>
      </c>
      <c r="S460" t="s">
        <v>127</v>
      </c>
      <c r="T460" t="s">
        <v>75</v>
      </c>
      <c r="U460">
        <v>2026</v>
      </c>
      <c r="V460">
        <v>3</v>
      </c>
      <c r="W460" t="s">
        <v>66</v>
      </c>
      <c r="X460">
        <v>1</v>
      </c>
      <c r="Y460">
        <v>17</v>
      </c>
      <c r="Z460">
        <v>4</v>
      </c>
      <c r="AA460">
        <v>22</v>
      </c>
      <c r="AB460" t="s">
        <v>82</v>
      </c>
      <c r="AC460">
        <v>800</v>
      </c>
      <c r="AD460">
        <v>6.2745098039215685E-2</v>
      </c>
      <c r="AE460" t="s">
        <v>58</v>
      </c>
      <c r="AF460" t="s">
        <v>59</v>
      </c>
      <c r="AG460">
        <v>6</v>
      </c>
      <c r="AH460" t="s">
        <v>68</v>
      </c>
      <c r="AI460">
        <f>--AND(OR(Dashboard!$B$4="All",Data!$E460=Dashboard!$B$4),OR(Dashboard!$D$4="All",Data!$D460=Dashboard!$D$4),OR(Dashboard!$F$4="All",Data!$F460=Dashboard!$F$4),OR(Dashboard!$J$4="All",Data!$G460=Dashboard!$J$4),OR(Dashboard!$H$4="All",Data!$N460=Dashboard!$H$4),OR(Dashboard!$L$4="All",Data!$W460=Dashboard!$L$4))</f>
        <v>1</v>
      </c>
    </row>
    <row r="461" spans="1:35" x14ac:dyDescent="0.25">
      <c r="A461" t="s">
        <v>575</v>
      </c>
      <c r="B461" s="1">
        <v>46099</v>
      </c>
      <c r="C461" s="2">
        <v>-0.21180555555555561</v>
      </c>
      <c r="D461" t="s">
        <v>61</v>
      </c>
      <c r="E461" t="s">
        <v>37</v>
      </c>
      <c r="F461" t="s">
        <v>143</v>
      </c>
      <c r="G461" t="s">
        <v>111</v>
      </c>
      <c r="H461">
        <v>5.3</v>
      </c>
      <c r="I461">
        <v>53</v>
      </c>
      <c r="J461">
        <v>38</v>
      </c>
      <c r="K461">
        <v>703</v>
      </c>
      <c r="L461">
        <v>50</v>
      </c>
      <c r="M461">
        <v>12</v>
      </c>
      <c r="N461" t="s">
        <v>54</v>
      </c>
      <c r="O461">
        <v>1</v>
      </c>
      <c r="P461" t="s">
        <v>41</v>
      </c>
      <c r="Q461" t="s">
        <v>42</v>
      </c>
      <c r="R461">
        <v>60</v>
      </c>
      <c r="S461" t="s">
        <v>55</v>
      </c>
      <c r="T461" t="s">
        <v>56</v>
      </c>
      <c r="U461">
        <v>2026</v>
      </c>
      <c r="V461">
        <v>3</v>
      </c>
      <c r="W461" t="s">
        <v>66</v>
      </c>
      <c r="X461">
        <v>1</v>
      </c>
      <c r="Y461">
        <v>18</v>
      </c>
      <c r="Z461">
        <v>4</v>
      </c>
      <c r="AA461">
        <v>18</v>
      </c>
      <c r="AB461" t="s">
        <v>57</v>
      </c>
      <c r="AC461">
        <v>741</v>
      </c>
      <c r="AD461">
        <v>9.9999999999999992E-2</v>
      </c>
      <c r="AE461" t="s">
        <v>58</v>
      </c>
      <c r="AF461" t="s">
        <v>59</v>
      </c>
      <c r="AG461">
        <v>15</v>
      </c>
      <c r="AH461" t="s">
        <v>68</v>
      </c>
      <c r="AI461">
        <f>--AND(OR(Dashboard!$B$4="All",Data!$E461=Dashboard!$B$4),OR(Dashboard!$D$4="All",Data!$D461=Dashboard!$D$4),OR(Dashboard!$F$4="All",Data!$F461=Dashboard!$F$4),OR(Dashboard!$J$4="All",Data!$G461=Dashboard!$J$4),OR(Dashboard!$H$4="All",Data!$N461=Dashboard!$H$4),OR(Dashboard!$L$4="All",Data!$W461=Dashboard!$L$4))</f>
        <v>1</v>
      </c>
    </row>
    <row r="462" spans="1:35" x14ac:dyDescent="0.25">
      <c r="A462" t="s">
        <v>576</v>
      </c>
      <c r="B462" s="1">
        <v>46118</v>
      </c>
      <c r="C462" s="2">
        <v>-0.62847222222222221</v>
      </c>
      <c r="D462" t="s">
        <v>61</v>
      </c>
      <c r="E462" t="s">
        <v>131</v>
      </c>
      <c r="F462" t="s">
        <v>80</v>
      </c>
      <c r="G462" t="s">
        <v>119</v>
      </c>
      <c r="H462">
        <v>5.2</v>
      </c>
      <c r="I462">
        <v>37</v>
      </c>
      <c r="J462">
        <v>26</v>
      </c>
      <c r="K462">
        <v>807</v>
      </c>
      <c r="L462">
        <v>59</v>
      </c>
      <c r="M462">
        <v>125</v>
      </c>
      <c r="N462" t="s">
        <v>101</v>
      </c>
      <c r="O462">
        <v>3</v>
      </c>
      <c r="P462" t="s">
        <v>41</v>
      </c>
      <c r="Q462" t="s">
        <v>42</v>
      </c>
      <c r="R462">
        <v>59</v>
      </c>
      <c r="S462" t="s">
        <v>74</v>
      </c>
      <c r="T462" t="s">
        <v>44</v>
      </c>
      <c r="U462">
        <v>2026</v>
      </c>
      <c r="V462">
        <v>4</v>
      </c>
      <c r="W462" t="s">
        <v>113</v>
      </c>
      <c r="X462">
        <v>2</v>
      </c>
      <c r="Y462">
        <v>6</v>
      </c>
      <c r="Z462">
        <v>2</v>
      </c>
      <c r="AA462">
        <v>8</v>
      </c>
      <c r="AB462" t="s">
        <v>44</v>
      </c>
      <c r="AC462">
        <v>741</v>
      </c>
      <c r="AD462">
        <v>0.14054054054054049</v>
      </c>
      <c r="AE462" t="s">
        <v>109</v>
      </c>
      <c r="AF462" t="s">
        <v>59</v>
      </c>
      <c r="AG462">
        <v>11</v>
      </c>
      <c r="AH462" t="s">
        <v>68</v>
      </c>
      <c r="AI462">
        <f>--AND(OR(Dashboard!$B$4="All",Data!$E462=Dashboard!$B$4),OR(Dashboard!$D$4="All",Data!$D462=Dashboard!$D$4),OR(Dashboard!$F$4="All",Data!$F462=Dashboard!$F$4),OR(Dashboard!$J$4="All",Data!$G462=Dashboard!$J$4),OR(Dashboard!$H$4="All",Data!$N462=Dashboard!$H$4),OR(Dashboard!$L$4="All",Data!$W462=Dashboard!$L$4))</f>
        <v>1</v>
      </c>
    </row>
    <row r="463" spans="1:35" x14ac:dyDescent="0.25">
      <c r="A463" t="s">
        <v>577</v>
      </c>
      <c r="B463" s="1">
        <v>46138</v>
      </c>
      <c r="C463" s="2">
        <v>-0.2680555555555556</v>
      </c>
      <c r="D463" t="s">
        <v>99</v>
      </c>
      <c r="E463" t="s">
        <v>95</v>
      </c>
      <c r="F463" t="s">
        <v>143</v>
      </c>
      <c r="G463" t="s">
        <v>64</v>
      </c>
      <c r="H463">
        <v>12.6</v>
      </c>
      <c r="I463">
        <v>21</v>
      </c>
      <c r="J463">
        <v>23</v>
      </c>
      <c r="K463">
        <v>444</v>
      </c>
      <c r="L463">
        <v>43</v>
      </c>
      <c r="M463">
        <v>30</v>
      </c>
      <c r="N463" t="s">
        <v>101</v>
      </c>
      <c r="O463">
        <v>2</v>
      </c>
      <c r="P463" t="s">
        <v>41</v>
      </c>
      <c r="Q463" t="s">
        <v>73</v>
      </c>
      <c r="R463">
        <v>42</v>
      </c>
      <c r="S463" t="s">
        <v>145</v>
      </c>
      <c r="T463" t="s">
        <v>75</v>
      </c>
      <c r="U463">
        <v>2026</v>
      </c>
      <c r="V463">
        <v>4</v>
      </c>
      <c r="W463" t="s">
        <v>113</v>
      </c>
      <c r="X463">
        <v>2</v>
      </c>
      <c r="Y463">
        <v>26</v>
      </c>
      <c r="Z463">
        <v>4</v>
      </c>
      <c r="AA463">
        <v>17</v>
      </c>
      <c r="AB463" t="s">
        <v>57</v>
      </c>
      <c r="AC463">
        <v>457</v>
      </c>
      <c r="AD463">
        <v>0.6</v>
      </c>
      <c r="AE463" t="s">
        <v>58</v>
      </c>
      <c r="AF463" t="s">
        <v>47</v>
      </c>
      <c r="AG463">
        <v>-2</v>
      </c>
      <c r="AH463" t="s">
        <v>48</v>
      </c>
      <c r="AI463">
        <f>--AND(OR(Dashboard!$B$4="All",Data!$E463=Dashboard!$B$4),OR(Dashboard!$D$4="All",Data!$D463=Dashboard!$D$4),OR(Dashboard!$F$4="All",Data!$F463=Dashboard!$F$4),OR(Dashboard!$J$4="All",Data!$G463=Dashboard!$J$4),OR(Dashboard!$H$4="All",Data!$N463=Dashboard!$H$4),OR(Dashboard!$L$4="All",Data!$W463=Dashboard!$L$4))</f>
        <v>1</v>
      </c>
    </row>
    <row r="464" spans="1:35" x14ac:dyDescent="0.25">
      <c r="A464" t="s">
        <v>578</v>
      </c>
      <c r="B464" s="1">
        <v>46110</v>
      </c>
      <c r="C464" s="2">
        <v>-5.4166666666666703E-2</v>
      </c>
      <c r="D464" t="s">
        <v>79</v>
      </c>
      <c r="E464" t="s">
        <v>131</v>
      </c>
      <c r="F464" t="s">
        <v>91</v>
      </c>
      <c r="G464" t="s">
        <v>53</v>
      </c>
      <c r="H464">
        <v>13.3</v>
      </c>
      <c r="I464">
        <v>32</v>
      </c>
      <c r="J464">
        <v>25</v>
      </c>
      <c r="K464">
        <v>1000</v>
      </c>
      <c r="L464">
        <v>32</v>
      </c>
      <c r="M464">
        <v>110</v>
      </c>
      <c r="N464" t="s">
        <v>54</v>
      </c>
      <c r="O464">
        <v>1</v>
      </c>
      <c r="P464" t="s">
        <v>41</v>
      </c>
      <c r="Q464" t="s">
        <v>42</v>
      </c>
      <c r="R464">
        <v>58</v>
      </c>
      <c r="S464" t="s">
        <v>145</v>
      </c>
      <c r="T464" t="s">
        <v>75</v>
      </c>
      <c r="U464">
        <v>2026</v>
      </c>
      <c r="V464">
        <v>3</v>
      </c>
      <c r="W464" t="s">
        <v>66</v>
      </c>
      <c r="X464">
        <v>1</v>
      </c>
      <c r="Y464">
        <v>29</v>
      </c>
      <c r="Z464">
        <v>5</v>
      </c>
      <c r="AA464">
        <v>22</v>
      </c>
      <c r="AB464" t="s">
        <v>82</v>
      </c>
      <c r="AC464">
        <v>922</v>
      </c>
      <c r="AD464">
        <v>0.41562500000000002</v>
      </c>
      <c r="AE464" t="s">
        <v>58</v>
      </c>
      <c r="AF464" t="s">
        <v>59</v>
      </c>
      <c r="AG464">
        <v>7</v>
      </c>
      <c r="AH464" t="s">
        <v>68</v>
      </c>
      <c r="AI464">
        <f>--AND(OR(Dashboard!$B$4="All",Data!$E464=Dashboard!$B$4),OR(Dashboard!$D$4="All",Data!$D464=Dashboard!$D$4),OR(Dashboard!$F$4="All",Data!$F464=Dashboard!$F$4),OR(Dashboard!$J$4="All",Data!$G464=Dashboard!$J$4),OR(Dashboard!$H$4="All",Data!$N464=Dashboard!$H$4),OR(Dashboard!$L$4="All",Data!$W464=Dashboard!$L$4))</f>
        <v>1</v>
      </c>
    </row>
    <row r="465" spans="1:35" x14ac:dyDescent="0.25">
      <c r="A465" t="s">
        <v>579</v>
      </c>
      <c r="B465" s="1">
        <v>46052</v>
      </c>
      <c r="C465" s="2">
        <v>-0.63819444444444451</v>
      </c>
      <c r="D465" t="s">
        <v>134</v>
      </c>
      <c r="E465" t="s">
        <v>51</v>
      </c>
      <c r="F465" t="s">
        <v>80</v>
      </c>
      <c r="G465" t="s">
        <v>119</v>
      </c>
      <c r="H465">
        <v>6.3</v>
      </c>
      <c r="I465">
        <v>46</v>
      </c>
      <c r="J465">
        <v>34</v>
      </c>
      <c r="K465">
        <v>201</v>
      </c>
      <c r="L465">
        <v>56</v>
      </c>
      <c r="M465">
        <v>56</v>
      </c>
      <c r="N465" t="s">
        <v>40</v>
      </c>
      <c r="O465">
        <v>1</v>
      </c>
      <c r="P465" t="s">
        <v>41</v>
      </c>
      <c r="Q465" t="s">
        <v>42</v>
      </c>
      <c r="R465">
        <v>51</v>
      </c>
      <c r="S465" t="s">
        <v>43</v>
      </c>
      <c r="T465" t="s">
        <v>44</v>
      </c>
      <c r="U465">
        <v>2026</v>
      </c>
      <c r="V465">
        <v>1</v>
      </c>
      <c r="W465" t="s">
        <v>102</v>
      </c>
      <c r="X465">
        <v>1</v>
      </c>
      <c r="Y465">
        <v>30</v>
      </c>
      <c r="Z465">
        <v>5</v>
      </c>
      <c r="AA465">
        <v>8</v>
      </c>
      <c r="AB465" t="s">
        <v>44</v>
      </c>
      <c r="AC465">
        <v>201</v>
      </c>
      <c r="AD465">
        <v>0.13695652173913039</v>
      </c>
      <c r="AE465" t="s">
        <v>58</v>
      </c>
      <c r="AF465" t="s">
        <v>59</v>
      </c>
      <c r="AG465">
        <v>12</v>
      </c>
      <c r="AH465" t="s">
        <v>68</v>
      </c>
      <c r="AI465">
        <f>--AND(OR(Dashboard!$B$4="All",Data!$E465=Dashboard!$B$4),OR(Dashboard!$D$4="All",Data!$D465=Dashboard!$D$4),OR(Dashboard!$F$4="All",Data!$F465=Dashboard!$F$4),OR(Dashboard!$J$4="All",Data!$G465=Dashboard!$J$4),OR(Dashboard!$H$4="All",Data!$N465=Dashboard!$H$4),OR(Dashboard!$L$4="All",Data!$W465=Dashboard!$L$4))</f>
        <v>1</v>
      </c>
    </row>
    <row r="466" spans="1:35" x14ac:dyDescent="0.25">
      <c r="A466" t="s">
        <v>580</v>
      </c>
      <c r="B466" s="1">
        <v>46105</v>
      </c>
      <c r="C466" s="2">
        <v>-0.1076388888888888</v>
      </c>
      <c r="D466" t="s">
        <v>156</v>
      </c>
      <c r="E466" t="s">
        <v>51</v>
      </c>
      <c r="F466" t="s">
        <v>80</v>
      </c>
      <c r="G466" t="s">
        <v>39</v>
      </c>
      <c r="H466">
        <v>12.4</v>
      </c>
      <c r="I466">
        <v>34</v>
      </c>
      <c r="J466">
        <v>37</v>
      </c>
      <c r="K466">
        <v>250</v>
      </c>
      <c r="L466">
        <v>21</v>
      </c>
      <c r="M466">
        <v>135</v>
      </c>
      <c r="N466" t="s">
        <v>86</v>
      </c>
      <c r="O466">
        <v>2</v>
      </c>
      <c r="P466" t="s">
        <v>135</v>
      </c>
      <c r="Q466" t="s">
        <v>42</v>
      </c>
      <c r="R466">
        <v>39</v>
      </c>
      <c r="S466" t="s">
        <v>127</v>
      </c>
      <c r="T466" t="s">
        <v>56</v>
      </c>
      <c r="U466">
        <v>2026</v>
      </c>
      <c r="V466">
        <v>3</v>
      </c>
      <c r="W466" t="s">
        <v>66</v>
      </c>
      <c r="X466">
        <v>1</v>
      </c>
      <c r="Y466">
        <v>24</v>
      </c>
      <c r="Z466">
        <v>5</v>
      </c>
      <c r="AA466">
        <v>21</v>
      </c>
      <c r="AB466" t="s">
        <v>82</v>
      </c>
      <c r="AC466">
        <v>136</v>
      </c>
      <c r="AD466">
        <v>0.36470588235294121</v>
      </c>
      <c r="AE466" t="s">
        <v>58</v>
      </c>
      <c r="AF466" t="s">
        <v>47</v>
      </c>
      <c r="AG466">
        <v>-3</v>
      </c>
      <c r="AH466" t="s">
        <v>48</v>
      </c>
      <c r="AI466">
        <f>--AND(OR(Dashboard!$B$4="All",Data!$E466=Dashboard!$B$4),OR(Dashboard!$D$4="All",Data!$D466=Dashboard!$D$4),OR(Dashboard!$F$4="All",Data!$F466=Dashboard!$F$4),OR(Dashboard!$J$4="All",Data!$G466=Dashboard!$J$4),OR(Dashboard!$H$4="All",Data!$N466=Dashboard!$H$4),OR(Dashboard!$L$4="All",Data!$W466=Dashboard!$L$4))</f>
        <v>1</v>
      </c>
    </row>
    <row r="467" spans="1:35" x14ac:dyDescent="0.25">
      <c r="A467" t="s">
        <v>581</v>
      </c>
      <c r="B467" s="1">
        <v>46027</v>
      </c>
      <c r="C467" s="2">
        <v>-0.58125000000000004</v>
      </c>
      <c r="D467" t="s">
        <v>193</v>
      </c>
      <c r="E467" t="s">
        <v>71</v>
      </c>
      <c r="F467" t="s">
        <v>38</v>
      </c>
      <c r="G467" t="s">
        <v>105</v>
      </c>
      <c r="H467">
        <v>4.4000000000000004</v>
      </c>
      <c r="I467">
        <v>39</v>
      </c>
      <c r="J467">
        <v>29</v>
      </c>
      <c r="K467">
        <v>680</v>
      </c>
      <c r="L467">
        <v>39</v>
      </c>
      <c r="M467">
        <v>124</v>
      </c>
      <c r="N467" t="s">
        <v>86</v>
      </c>
      <c r="O467">
        <v>1</v>
      </c>
      <c r="P467" t="s">
        <v>41</v>
      </c>
      <c r="Q467" t="s">
        <v>42</v>
      </c>
      <c r="R467">
        <v>26</v>
      </c>
      <c r="S467" t="s">
        <v>74</v>
      </c>
      <c r="T467" t="s">
        <v>44</v>
      </c>
      <c r="U467">
        <v>2026</v>
      </c>
      <c r="V467">
        <v>1</v>
      </c>
      <c r="W467" t="s">
        <v>102</v>
      </c>
      <c r="X467">
        <v>1</v>
      </c>
      <c r="Y467">
        <v>5</v>
      </c>
      <c r="Z467">
        <v>2</v>
      </c>
      <c r="AA467">
        <v>10</v>
      </c>
      <c r="AB467" t="s">
        <v>76</v>
      </c>
      <c r="AC467">
        <v>595</v>
      </c>
      <c r="AD467">
        <v>0.11282051282051279</v>
      </c>
      <c r="AE467" t="s">
        <v>58</v>
      </c>
      <c r="AF467" t="s">
        <v>67</v>
      </c>
      <c r="AG467">
        <v>10</v>
      </c>
      <c r="AH467" t="s">
        <v>68</v>
      </c>
      <c r="AI467">
        <f>--AND(OR(Dashboard!$B$4="All",Data!$E467=Dashboard!$B$4),OR(Dashboard!$D$4="All",Data!$D467=Dashboard!$D$4),OR(Dashboard!$F$4="All",Data!$F467=Dashboard!$F$4),OR(Dashboard!$J$4="All",Data!$G467=Dashboard!$J$4),OR(Dashboard!$H$4="All",Data!$N467=Dashboard!$H$4),OR(Dashboard!$L$4="All",Data!$W467=Dashboard!$L$4))</f>
        <v>1</v>
      </c>
    </row>
    <row r="468" spans="1:35" x14ac:dyDescent="0.25">
      <c r="A468" t="s">
        <v>582</v>
      </c>
      <c r="B468" s="1">
        <v>46067</v>
      </c>
      <c r="C468" s="2">
        <v>-0.48333333333333328</v>
      </c>
      <c r="D468" t="s">
        <v>61</v>
      </c>
      <c r="E468" t="s">
        <v>95</v>
      </c>
      <c r="F468" t="s">
        <v>52</v>
      </c>
      <c r="G468" t="s">
        <v>53</v>
      </c>
      <c r="H468">
        <v>1.4</v>
      </c>
      <c r="I468">
        <v>36</v>
      </c>
      <c r="J468">
        <v>38</v>
      </c>
      <c r="K468">
        <v>1124</v>
      </c>
      <c r="L468">
        <v>36</v>
      </c>
      <c r="M468">
        <v>43</v>
      </c>
      <c r="N468" t="s">
        <v>101</v>
      </c>
      <c r="O468">
        <v>5</v>
      </c>
      <c r="P468" t="s">
        <v>41</v>
      </c>
      <c r="Q468" t="s">
        <v>73</v>
      </c>
      <c r="R468">
        <v>20</v>
      </c>
      <c r="S468" t="s">
        <v>81</v>
      </c>
      <c r="T468" t="s">
        <v>97</v>
      </c>
      <c r="U468">
        <v>2026</v>
      </c>
      <c r="V468">
        <v>2</v>
      </c>
      <c r="W468" t="s">
        <v>45</v>
      </c>
      <c r="X468">
        <v>1</v>
      </c>
      <c r="Y468">
        <v>14</v>
      </c>
      <c r="Z468">
        <v>3</v>
      </c>
      <c r="AA468">
        <v>12</v>
      </c>
      <c r="AB468" t="s">
        <v>76</v>
      </c>
      <c r="AC468">
        <v>1117</v>
      </c>
      <c r="AD468">
        <v>3.888888888888889E-2</v>
      </c>
      <c r="AE468" t="s">
        <v>77</v>
      </c>
      <c r="AF468" t="s">
        <v>114</v>
      </c>
      <c r="AG468">
        <v>-2</v>
      </c>
      <c r="AH468" t="s">
        <v>48</v>
      </c>
      <c r="AI468">
        <f>--AND(OR(Dashboard!$B$4="All",Data!$E468=Dashboard!$B$4),OR(Dashboard!$D$4="All",Data!$D468=Dashboard!$D$4),OR(Dashboard!$F$4="All",Data!$F468=Dashboard!$F$4),OR(Dashboard!$J$4="All",Data!$G468=Dashboard!$J$4),OR(Dashboard!$H$4="All",Data!$N468=Dashboard!$H$4),OR(Dashboard!$L$4="All",Data!$W468=Dashboard!$L$4))</f>
        <v>1</v>
      </c>
    </row>
    <row r="469" spans="1:35" x14ac:dyDescent="0.25">
      <c r="A469" t="s">
        <v>583</v>
      </c>
      <c r="B469" s="1">
        <v>46156</v>
      </c>
      <c r="C469" s="2">
        <v>-0.41180555555555548</v>
      </c>
      <c r="D469" t="s">
        <v>79</v>
      </c>
      <c r="E469" t="s">
        <v>140</v>
      </c>
      <c r="F469" t="s">
        <v>38</v>
      </c>
      <c r="G469" t="s">
        <v>39</v>
      </c>
      <c r="H469">
        <v>12.4</v>
      </c>
      <c r="I469">
        <v>25</v>
      </c>
      <c r="J469">
        <v>23</v>
      </c>
      <c r="K469">
        <v>657</v>
      </c>
      <c r="L469">
        <v>57</v>
      </c>
      <c r="M469">
        <v>187</v>
      </c>
      <c r="N469" t="s">
        <v>40</v>
      </c>
      <c r="O469">
        <v>1</v>
      </c>
      <c r="P469" t="s">
        <v>41</v>
      </c>
      <c r="Q469" t="s">
        <v>73</v>
      </c>
      <c r="R469">
        <v>44</v>
      </c>
      <c r="S469" t="s">
        <v>87</v>
      </c>
      <c r="T469" t="s">
        <v>97</v>
      </c>
      <c r="U469">
        <v>2026</v>
      </c>
      <c r="V469">
        <v>5</v>
      </c>
      <c r="W469" t="s">
        <v>88</v>
      </c>
      <c r="X469">
        <v>2</v>
      </c>
      <c r="Y469">
        <v>14</v>
      </c>
      <c r="Z469">
        <v>3</v>
      </c>
      <c r="AA469">
        <v>14</v>
      </c>
      <c r="AB469" t="s">
        <v>76</v>
      </c>
      <c r="AC469">
        <v>527</v>
      </c>
      <c r="AD469">
        <v>0.496</v>
      </c>
      <c r="AE469" t="s">
        <v>58</v>
      </c>
      <c r="AF469" t="s">
        <v>47</v>
      </c>
      <c r="AG469">
        <v>2</v>
      </c>
      <c r="AH469" t="s">
        <v>68</v>
      </c>
      <c r="AI469">
        <f>--AND(OR(Dashboard!$B$4="All",Data!$E469=Dashboard!$B$4),OR(Dashboard!$D$4="All",Data!$D469=Dashboard!$D$4),OR(Dashboard!$F$4="All",Data!$F469=Dashboard!$F$4),OR(Dashboard!$J$4="All",Data!$G469=Dashboard!$J$4),OR(Dashboard!$H$4="All",Data!$N469=Dashboard!$H$4),OR(Dashboard!$L$4="All",Data!$W469=Dashboard!$L$4))</f>
        <v>1</v>
      </c>
    </row>
    <row r="470" spans="1:35" x14ac:dyDescent="0.25">
      <c r="A470" t="s">
        <v>584</v>
      </c>
      <c r="B470" s="1">
        <v>46041</v>
      </c>
      <c r="C470" s="2">
        <v>-0.32847222222222228</v>
      </c>
      <c r="D470" t="s">
        <v>134</v>
      </c>
      <c r="E470" t="s">
        <v>100</v>
      </c>
      <c r="F470" t="s">
        <v>143</v>
      </c>
      <c r="G470" t="s">
        <v>64</v>
      </c>
      <c r="H470">
        <v>11.2</v>
      </c>
      <c r="I470">
        <v>61</v>
      </c>
      <c r="J470">
        <v>41</v>
      </c>
      <c r="K470">
        <v>588</v>
      </c>
      <c r="L470">
        <v>48</v>
      </c>
      <c r="M470">
        <v>3</v>
      </c>
      <c r="N470" t="s">
        <v>40</v>
      </c>
      <c r="O470">
        <v>5</v>
      </c>
      <c r="P470" t="s">
        <v>41</v>
      </c>
      <c r="Q470" t="s">
        <v>73</v>
      </c>
      <c r="R470">
        <v>37</v>
      </c>
      <c r="S470" t="s">
        <v>74</v>
      </c>
      <c r="T470" t="s">
        <v>75</v>
      </c>
      <c r="U470">
        <v>2026</v>
      </c>
      <c r="V470">
        <v>1</v>
      </c>
      <c r="W470" t="s">
        <v>102</v>
      </c>
      <c r="X470">
        <v>1</v>
      </c>
      <c r="Y470">
        <v>19</v>
      </c>
      <c r="Z470">
        <v>4</v>
      </c>
      <c r="AA470">
        <v>16</v>
      </c>
      <c r="AB470" t="s">
        <v>57</v>
      </c>
      <c r="AC470">
        <v>633</v>
      </c>
      <c r="AD470">
        <v>0.1836065573770492</v>
      </c>
      <c r="AE470" t="s">
        <v>77</v>
      </c>
      <c r="AF470" t="s">
        <v>47</v>
      </c>
      <c r="AG470">
        <v>20</v>
      </c>
      <c r="AH470" t="s">
        <v>68</v>
      </c>
      <c r="AI470">
        <f>--AND(OR(Dashboard!$B$4="All",Data!$E470=Dashboard!$B$4),OR(Dashboard!$D$4="All",Data!$D470=Dashboard!$D$4),OR(Dashboard!$F$4="All",Data!$F470=Dashboard!$F$4),OR(Dashboard!$J$4="All",Data!$G470=Dashboard!$J$4),OR(Dashboard!$H$4="All",Data!$N470=Dashboard!$H$4),OR(Dashboard!$L$4="All",Data!$W470=Dashboard!$L$4))</f>
        <v>1</v>
      </c>
    </row>
    <row r="471" spans="1:35" x14ac:dyDescent="0.25">
      <c r="A471" t="s">
        <v>585</v>
      </c>
      <c r="B471" s="1">
        <v>46039</v>
      </c>
      <c r="C471" s="2">
        <v>-4.7222222222222283E-2</v>
      </c>
      <c r="D471" t="s">
        <v>193</v>
      </c>
      <c r="E471" t="s">
        <v>131</v>
      </c>
      <c r="F471" t="s">
        <v>104</v>
      </c>
      <c r="G471" t="s">
        <v>105</v>
      </c>
      <c r="H471">
        <v>6.3</v>
      </c>
      <c r="I471">
        <v>26</v>
      </c>
      <c r="J471">
        <v>22</v>
      </c>
      <c r="K471">
        <v>800</v>
      </c>
      <c r="L471">
        <v>56</v>
      </c>
      <c r="M471">
        <v>65</v>
      </c>
      <c r="N471" t="s">
        <v>65</v>
      </c>
      <c r="O471">
        <v>1</v>
      </c>
      <c r="P471" t="s">
        <v>41</v>
      </c>
      <c r="Q471" t="s">
        <v>73</v>
      </c>
      <c r="R471">
        <v>44</v>
      </c>
      <c r="S471" t="s">
        <v>81</v>
      </c>
      <c r="T471" t="s">
        <v>75</v>
      </c>
      <c r="U471">
        <v>2026</v>
      </c>
      <c r="V471">
        <v>1</v>
      </c>
      <c r="W471" t="s">
        <v>102</v>
      </c>
      <c r="X471">
        <v>1</v>
      </c>
      <c r="Y471">
        <v>17</v>
      </c>
      <c r="Z471">
        <v>3</v>
      </c>
      <c r="AA471">
        <v>22</v>
      </c>
      <c r="AB471" t="s">
        <v>82</v>
      </c>
      <c r="AC471">
        <v>791</v>
      </c>
      <c r="AD471">
        <v>0.24230769230769231</v>
      </c>
      <c r="AE471" t="s">
        <v>58</v>
      </c>
      <c r="AF471" t="s">
        <v>47</v>
      </c>
      <c r="AG471">
        <v>4</v>
      </c>
      <c r="AH471" t="s">
        <v>68</v>
      </c>
      <c r="AI471">
        <f>--AND(OR(Dashboard!$B$4="All",Data!$E471=Dashboard!$B$4),OR(Dashboard!$D$4="All",Data!$D471=Dashboard!$D$4),OR(Dashboard!$F$4="All",Data!$F471=Dashboard!$F$4),OR(Dashboard!$J$4="All",Data!$G471=Dashboard!$J$4),OR(Dashboard!$H$4="All",Data!$N471=Dashboard!$H$4),OR(Dashboard!$L$4="All",Data!$W471=Dashboard!$L$4))</f>
        <v>1</v>
      </c>
    </row>
    <row r="472" spans="1:35" x14ac:dyDescent="0.25">
      <c r="A472" t="s">
        <v>586</v>
      </c>
      <c r="B472" s="1">
        <v>46087</v>
      </c>
      <c r="C472" s="2">
        <v>-0.375</v>
      </c>
      <c r="D472" t="s">
        <v>107</v>
      </c>
      <c r="E472" t="s">
        <v>129</v>
      </c>
      <c r="F472" t="s">
        <v>85</v>
      </c>
      <c r="G472" t="s">
        <v>111</v>
      </c>
      <c r="H472">
        <v>13</v>
      </c>
      <c r="I472">
        <v>40</v>
      </c>
      <c r="J472">
        <v>42</v>
      </c>
      <c r="K472">
        <v>190</v>
      </c>
      <c r="L472">
        <v>56</v>
      </c>
      <c r="M472">
        <v>92</v>
      </c>
      <c r="N472" t="s">
        <v>40</v>
      </c>
      <c r="O472">
        <v>5</v>
      </c>
      <c r="P472" t="s">
        <v>41</v>
      </c>
      <c r="Q472" t="s">
        <v>73</v>
      </c>
      <c r="R472">
        <v>26</v>
      </c>
      <c r="S472" t="s">
        <v>43</v>
      </c>
      <c r="T472" t="s">
        <v>75</v>
      </c>
      <c r="U472">
        <v>2026</v>
      </c>
      <c r="V472">
        <v>3</v>
      </c>
      <c r="W472" t="s">
        <v>66</v>
      </c>
      <c r="X472">
        <v>1</v>
      </c>
      <c r="Y472">
        <v>6</v>
      </c>
      <c r="Z472">
        <v>2</v>
      </c>
      <c r="AA472">
        <v>15</v>
      </c>
      <c r="AB472" t="s">
        <v>76</v>
      </c>
      <c r="AC472">
        <v>154</v>
      </c>
      <c r="AD472">
        <v>0.32500000000000001</v>
      </c>
      <c r="AE472" t="s">
        <v>77</v>
      </c>
      <c r="AF472" t="s">
        <v>67</v>
      </c>
      <c r="AG472">
        <v>-2</v>
      </c>
      <c r="AH472" t="s">
        <v>48</v>
      </c>
      <c r="AI472">
        <f>--AND(OR(Dashboard!$B$4="All",Data!$E472=Dashboard!$B$4),OR(Dashboard!$D$4="All",Data!$D472=Dashboard!$D$4),OR(Dashboard!$F$4="All",Data!$F472=Dashboard!$F$4),OR(Dashboard!$J$4="All",Data!$G472=Dashboard!$J$4),OR(Dashboard!$H$4="All",Data!$N472=Dashboard!$H$4),OR(Dashboard!$L$4="All",Data!$W472=Dashboard!$L$4))</f>
        <v>1</v>
      </c>
    </row>
    <row r="473" spans="1:35" x14ac:dyDescent="0.25">
      <c r="A473" t="s">
        <v>587</v>
      </c>
      <c r="B473" s="1">
        <v>46103</v>
      </c>
      <c r="C473" s="2">
        <v>-0.33680555555555558</v>
      </c>
      <c r="D473" t="s">
        <v>70</v>
      </c>
      <c r="E473" t="s">
        <v>37</v>
      </c>
      <c r="F473" t="s">
        <v>85</v>
      </c>
      <c r="G473" t="s">
        <v>119</v>
      </c>
      <c r="H473">
        <v>11.1</v>
      </c>
      <c r="I473">
        <v>48</v>
      </c>
      <c r="J473">
        <v>39</v>
      </c>
      <c r="K473">
        <v>935</v>
      </c>
      <c r="L473">
        <v>34</v>
      </c>
      <c r="M473">
        <v>154</v>
      </c>
      <c r="N473" t="s">
        <v>54</v>
      </c>
      <c r="O473">
        <v>2</v>
      </c>
      <c r="P473" t="s">
        <v>41</v>
      </c>
      <c r="Q473" t="s">
        <v>73</v>
      </c>
      <c r="R473">
        <v>53</v>
      </c>
      <c r="S473" t="s">
        <v>145</v>
      </c>
      <c r="T473" t="s">
        <v>75</v>
      </c>
      <c r="U473">
        <v>2026</v>
      </c>
      <c r="V473">
        <v>3</v>
      </c>
      <c r="W473" t="s">
        <v>66</v>
      </c>
      <c r="X473">
        <v>1</v>
      </c>
      <c r="Y473">
        <v>22</v>
      </c>
      <c r="Z473">
        <v>4</v>
      </c>
      <c r="AA473">
        <v>15</v>
      </c>
      <c r="AB473" t="s">
        <v>57</v>
      </c>
      <c r="AC473">
        <v>815</v>
      </c>
      <c r="AD473">
        <v>0.23125000000000001</v>
      </c>
      <c r="AE473" t="s">
        <v>58</v>
      </c>
      <c r="AF473" t="s">
        <v>59</v>
      </c>
      <c r="AG473">
        <v>9</v>
      </c>
      <c r="AH473" t="s">
        <v>68</v>
      </c>
      <c r="AI473">
        <f>--AND(OR(Dashboard!$B$4="All",Data!$E473=Dashboard!$B$4),OR(Dashboard!$D$4="All",Data!$D473=Dashboard!$D$4),OR(Dashboard!$F$4="All",Data!$F473=Dashboard!$F$4),OR(Dashboard!$J$4="All",Data!$G473=Dashboard!$J$4),OR(Dashboard!$H$4="All",Data!$N473=Dashboard!$H$4),OR(Dashboard!$L$4="All",Data!$W473=Dashboard!$L$4))</f>
        <v>1</v>
      </c>
    </row>
    <row r="474" spans="1:35" x14ac:dyDescent="0.25">
      <c r="A474" t="s">
        <v>588</v>
      </c>
      <c r="B474" s="1">
        <v>46184</v>
      </c>
      <c r="C474" s="2">
        <v>-0.50069444444444444</v>
      </c>
      <c r="D474" t="s">
        <v>36</v>
      </c>
      <c r="E474" t="s">
        <v>140</v>
      </c>
      <c r="F474" t="s">
        <v>91</v>
      </c>
      <c r="G474" t="s">
        <v>53</v>
      </c>
      <c r="H474">
        <v>2.7</v>
      </c>
      <c r="I474">
        <v>43</v>
      </c>
      <c r="J474">
        <v>30</v>
      </c>
      <c r="K474">
        <v>398</v>
      </c>
      <c r="L474">
        <v>23</v>
      </c>
      <c r="M474">
        <v>30</v>
      </c>
      <c r="N474" t="s">
        <v>54</v>
      </c>
      <c r="O474">
        <v>3</v>
      </c>
      <c r="P474" t="s">
        <v>41</v>
      </c>
      <c r="Q474" t="s">
        <v>42</v>
      </c>
      <c r="R474">
        <v>38</v>
      </c>
      <c r="S474" t="s">
        <v>87</v>
      </c>
      <c r="T474" t="s">
        <v>75</v>
      </c>
      <c r="U474">
        <v>2026</v>
      </c>
      <c r="V474">
        <v>6</v>
      </c>
      <c r="W474" t="s">
        <v>120</v>
      </c>
      <c r="X474">
        <v>2</v>
      </c>
      <c r="Y474">
        <v>11</v>
      </c>
      <c r="Z474">
        <v>2</v>
      </c>
      <c r="AA474">
        <v>11</v>
      </c>
      <c r="AB474" t="s">
        <v>76</v>
      </c>
      <c r="AC474">
        <v>391</v>
      </c>
      <c r="AD474">
        <v>6.2790697674418611E-2</v>
      </c>
      <c r="AE474" t="s">
        <v>109</v>
      </c>
      <c r="AF474" t="s">
        <v>47</v>
      </c>
      <c r="AG474">
        <v>13</v>
      </c>
      <c r="AH474" t="s">
        <v>68</v>
      </c>
      <c r="AI474">
        <f>--AND(OR(Dashboard!$B$4="All",Data!$E474=Dashboard!$B$4),OR(Dashboard!$D$4="All",Data!$D474=Dashboard!$D$4),OR(Dashboard!$F$4="All",Data!$F474=Dashboard!$F$4),OR(Dashboard!$J$4="All",Data!$G474=Dashboard!$J$4),OR(Dashboard!$H$4="All",Data!$N474=Dashboard!$H$4),OR(Dashboard!$L$4="All",Data!$W474=Dashboard!$L$4))</f>
        <v>1</v>
      </c>
    </row>
    <row r="475" spans="1:35" x14ac:dyDescent="0.25">
      <c r="A475" t="s">
        <v>589</v>
      </c>
      <c r="B475" s="1">
        <v>46146</v>
      </c>
      <c r="C475" s="2">
        <v>-0.55763888888888891</v>
      </c>
      <c r="D475" t="s">
        <v>134</v>
      </c>
      <c r="E475" t="s">
        <v>131</v>
      </c>
      <c r="F475" t="s">
        <v>85</v>
      </c>
      <c r="G475" t="s">
        <v>111</v>
      </c>
      <c r="H475">
        <v>4.5</v>
      </c>
      <c r="I475">
        <v>36</v>
      </c>
      <c r="J475">
        <v>29</v>
      </c>
      <c r="K475">
        <v>253</v>
      </c>
      <c r="L475">
        <v>54</v>
      </c>
      <c r="M475">
        <v>108</v>
      </c>
      <c r="N475" t="s">
        <v>65</v>
      </c>
      <c r="O475">
        <v>2</v>
      </c>
      <c r="P475" t="s">
        <v>41</v>
      </c>
      <c r="Q475" t="s">
        <v>42</v>
      </c>
      <c r="R475">
        <v>30</v>
      </c>
      <c r="S475" t="s">
        <v>74</v>
      </c>
      <c r="T475" t="s">
        <v>44</v>
      </c>
      <c r="U475">
        <v>2026</v>
      </c>
      <c r="V475">
        <v>5</v>
      </c>
      <c r="W475" t="s">
        <v>88</v>
      </c>
      <c r="X475">
        <v>2</v>
      </c>
      <c r="Y475">
        <v>4</v>
      </c>
      <c r="Z475">
        <v>2</v>
      </c>
      <c r="AA475">
        <v>10</v>
      </c>
      <c r="AB475" t="s">
        <v>76</v>
      </c>
      <c r="AC475">
        <v>199</v>
      </c>
      <c r="AD475">
        <v>0.125</v>
      </c>
      <c r="AE475" t="s">
        <v>58</v>
      </c>
      <c r="AF475" t="s">
        <v>67</v>
      </c>
      <c r="AG475">
        <v>7</v>
      </c>
      <c r="AH475" t="s">
        <v>68</v>
      </c>
      <c r="AI475">
        <f>--AND(OR(Dashboard!$B$4="All",Data!$E475=Dashboard!$B$4),OR(Dashboard!$D$4="All",Data!$D475=Dashboard!$D$4),OR(Dashboard!$F$4="All",Data!$F475=Dashboard!$F$4),OR(Dashboard!$J$4="All",Data!$G475=Dashboard!$J$4),OR(Dashboard!$H$4="All",Data!$N475=Dashboard!$H$4),OR(Dashboard!$L$4="All",Data!$W475=Dashboard!$L$4))</f>
        <v>1</v>
      </c>
    </row>
    <row r="476" spans="1:35" x14ac:dyDescent="0.25">
      <c r="A476" t="s">
        <v>590</v>
      </c>
      <c r="B476" s="1">
        <v>46108</v>
      </c>
      <c r="C476" s="2">
        <v>-0.21180555555555561</v>
      </c>
      <c r="D476" t="s">
        <v>90</v>
      </c>
      <c r="E476" t="s">
        <v>37</v>
      </c>
      <c r="F476" t="s">
        <v>85</v>
      </c>
      <c r="G476" t="s">
        <v>105</v>
      </c>
      <c r="H476">
        <v>10.199999999999999</v>
      </c>
      <c r="I476">
        <v>35</v>
      </c>
      <c r="J476">
        <v>38</v>
      </c>
      <c r="K476">
        <v>254</v>
      </c>
      <c r="L476">
        <v>20</v>
      </c>
      <c r="M476">
        <v>112</v>
      </c>
      <c r="N476" t="s">
        <v>54</v>
      </c>
      <c r="O476">
        <v>3</v>
      </c>
      <c r="P476" t="s">
        <v>41</v>
      </c>
      <c r="Q476" t="s">
        <v>73</v>
      </c>
      <c r="R476">
        <v>53</v>
      </c>
      <c r="S476" t="s">
        <v>43</v>
      </c>
      <c r="T476" t="s">
        <v>56</v>
      </c>
      <c r="U476">
        <v>2026</v>
      </c>
      <c r="V476">
        <v>3</v>
      </c>
      <c r="W476" t="s">
        <v>66</v>
      </c>
      <c r="X476">
        <v>1</v>
      </c>
      <c r="Y476">
        <v>27</v>
      </c>
      <c r="Z476">
        <v>5</v>
      </c>
      <c r="AA476">
        <v>18</v>
      </c>
      <c r="AB476" t="s">
        <v>57</v>
      </c>
      <c r="AC476">
        <v>162</v>
      </c>
      <c r="AD476">
        <v>0.29142857142857143</v>
      </c>
      <c r="AE476" t="s">
        <v>109</v>
      </c>
      <c r="AF476" t="s">
        <v>59</v>
      </c>
      <c r="AG476">
        <v>-3</v>
      </c>
      <c r="AH476" t="s">
        <v>48</v>
      </c>
      <c r="AI476">
        <f>--AND(OR(Dashboard!$B$4="All",Data!$E476=Dashboard!$B$4),OR(Dashboard!$D$4="All",Data!$D476=Dashboard!$D$4),OR(Dashboard!$F$4="All",Data!$F476=Dashboard!$F$4),OR(Dashboard!$J$4="All",Data!$G476=Dashboard!$J$4),OR(Dashboard!$H$4="All",Data!$N476=Dashboard!$H$4),OR(Dashboard!$L$4="All",Data!$W476=Dashboard!$L$4))</f>
        <v>1</v>
      </c>
    </row>
    <row r="477" spans="1:35" x14ac:dyDescent="0.25">
      <c r="A477" t="s">
        <v>591</v>
      </c>
      <c r="B477" s="1">
        <v>46134</v>
      </c>
      <c r="C477" s="2">
        <v>-0.37708333333333333</v>
      </c>
      <c r="D477" t="s">
        <v>193</v>
      </c>
      <c r="E477" t="s">
        <v>62</v>
      </c>
      <c r="F477" t="s">
        <v>63</v>
      </c>
      <c r="G477" t="s">
        <v>53</v>
      </c>
      <c r="H477">
        <v>3.2</v>
      </c>
      <c r="I477">
        <v>43</v>
      </c>
      <c r="J477">
        <v>23</v>
      </c>
      <c r="K477">
        <v>1158</v>
      </c>
      <c r="L477">
        <v>33</v>
      </c>
      <c r="M477">
        <v>76</v>
      </c>
      <c r="N477" t="s">
        <v>101</v>
      </c>
      <c r="O477">
        <v>1</v>
      </c>
      <c r="P477" t="s">
        <v>41</v>
      </c>
      <c r="Q477" t="s">
        <v>42</v>
      </c>
      <c r="R477">
        <v>41</v>
      </c>
      <c r="S477" t="s">
        <v>55</v>
      </c>
      <c r="T477" t="s">
        <v>97</v>
      </c>
      <c r="U477">
        <v>2026</v>
      </c>
      <c r="V477">
        <v>4</v>
      </c>
      <c r="W477" t="s">
        <v>113</v>
      </c>
      <c r="X477">
        <v>2</v>
      </c>
      <c r="Y477">
        <v>22</v>
      </c>
      <c r="Z477">
        <v>4</v>
      </c>
      <c r="AA477">
        <v>14</v>
      </c>
      <c r="AB477" t="s">
        <v>76</v>
      </c>
      <c r="AC477">
        <v>1115</v>
      </c>
      <c r="AD477">
        <v>7.441860465116279E-2</v>
      </c>
      <c r="AE477" t="s">
        <v>58</v>
      </c>
      <c r="AF477" t="s">
        <v>47</v>
      </c>
      <c r="AG477">
        <v>20</v>
      </c>
      <c r="AH477" t="s">
        <v>68</v>
      </c>
      <c r="AI477">
        <f>--AND(OR(Dashboard!$B$4="All",Data!$E477=Dashboard!$B$4),OR(Dashboard!$D$4="All",Data!$D477=Dashboard!$D$4),OR(Dashboard!$F$4="All",Data!$F477=Dashboard!$F$4),OR(Dashboard!$J$4="All",Data!$G477=Dashboard!$J$4),OR(Dashboard!$H$4="All",Data!$N477=Dashboard!$H$4),OR(Dashboard!$L$4="All",Data!$W477=Dashboard!$L$4))</f>
        <v>1</v>
      </c>
    </row>
    <row r="478" spans="1:35" x14ac:dyDescent="0.25">
      <c r="A478" t="s">
        <v>592</v>
      </c>
      <c r="B478" s="1">
        <v>46134</v>
      </c>
      <c r="C478" s="2">
        <v>-0.65138888888888891</v>
      </c>
      <c r="D478" t="s">
        <v>50</v>
      </c>
      <c r="E478" t="s">
        <v>108</v>
      </c>
      <c r="F478" t="s">
        <v>72</v>
      </c>
      <c r="G478" t="s">
        <v>119</v>
      </c>
      <c r="H478">
        <v>10.9</v>
      </c>
      <c r="I478">
        <v>25</v>
      </c>
      <c r="J478">
        <v>22</v>
      </c>
      <c r="K478">
        <v>959</v>
      </c>
      <c r="L478">
        <v>42</v>
      </c>
      <c r="M478">
        <v>13</v>
      </c>
      <c r="N478" t="s">
        <v>65</v>
      </c>
      <c r="O478">
        <v>1</v>
      </c>
      <c r="P478" t="s">
        <v>41</v>
      </c>
      <c r="Q478" t="s">
        <v>73</v>
      </c>
      <c r="R478">
        <v>57</v>
      </c>
      <c r="S478" t="s">
        <v>55</v>
      </c>
      <c r="T478" t="s">
        <v>44</v>
      </c>
      <c r="U478">
        <v>2026</v>
      </c>
      <c r="V478">
        <v>4</v>
      </c>
      <c r="W478" t="s">
        <v>113</v>
      </c>
      <c r="X478">
        <v>2</v>
      </c>
      <c r="Y478">
        <v>22</v>
      </c>
      <c r="Z478">
        <v>4</v>
      </c>
      <c r="AA478">
        <v>8</v>
      </c>
      <c r="AB478" t="s">
        <v>44</v>
      </c>
      <c r="AC478">
        <v>988</v>
      </c>
      <c r="AD478">
        <v>0.436</v>
      </c>
      <c r="AE478" t="s">
        <v>58</v>
      </c>
      <c r="AF478" t="s">
        <v>59</v>
      </c>
      <c r="AG478">
        <v>3</v>
      </c>
      <c r="AH478" t="s">
        <v>68</v>
      </c>
      <c r="AI478">
        <f>--AND(OR(Dashboard!$B$4="All",Data!$E478=Dashboard!$B$4),OR(Dashboard!$D$4="All",Data!$D478=Dashboard!$D$4),OR(Dashboard!$F$4="All",Data!$F478=Dashboard!$F$4),OR(Dashboard!$J$4="All",Data!$G478=Dashboard!$J$4),OR(Dashboard!$H$4="All",Data!$N478=Dashboard!$H$4),OR(Dashboard!$L$4="All",Data!$W478=Dashboard!$L$4))</f>
        <v>1</v>
      </c>
    </row>
    <row r="479" spans="1:35" x14ac:dyDescent="0.25">
      <c r="A479" t="s">
        <v>593</v>
      </c>
      <c r="B479" s="1">
        <v>46064</v>
      </c>
      <c r="C479" s="2">
        <v>-0.1145833333333334</v>
      </c>
      <c r="D479" t="s">
        <v>118</v>
      </c>
      <c r="E479" t="s">
        <v>131</v>
      </c>
      <c r="F479" t="s">
        <v>85</v>
      </c>
      <c r="G479" t="s">
        <v>119</v>
      </c>
      <c r="H479">
        <v>10.4</v>
      </c>
      <c r="I479">
        <v>35</v>
      </c>
      <c r="J479">
        <v>25</v>
      </c>
      <c r="K479">
        <v>408</v>
      </c>
      <c r="L479">
        <v>39</v>
      </c>
      <c r="M479">
        <v>183</v>
      </c>
      <c r="N479" t="s">
        <v>40</v>
      </c>
      <c r="O479">
        <v>4</v>
      </c>
      <c r="P479" t="s">
        <v>41</v>
      </c>
      <c r="Q479" t="s">
        <v>42</v>
      </c>
      <c r="R479">
        <v>21</v>
      </c>
      <c r="S479" t="s">
        <v>55</v>
      </c>
      <c r="T479" t="s">
        <v>56</v>
      </c>
      <c r="U479">
        <v>2026</v>
      </c>
      <c r="V479">
        <v>2</v>
      </c>
      <c r="W479" t="s">
        <v>45</v>
      </c>
      <c r="X479">
        <v>1</v>
      </c>
      <c r="Y479">
        <v>11</v>
      </c>
      <c r="Z479">
        <v>3</v>
      </c>
      <c r="AA479">
        <v>21</v>
      </c>
      <c r="AB479" t="s">
        <v>82</v>
      </c>
      <c r="AC479">
        <v>264</v>
      </c>
      <c r="AD479">
        <v>0.29714285714285721</v>
      </c>
      <c r="AE479" t="s">
        <v>46</v>
      </c>
      <c r="AF479" t="s">
        <v>114</v>
      </c>
      <c r="AG479">
        <v>10</v>
      </c>
      <c r="AH479" t="s">
        <v>68</v>
      </c>
      <c r="AI479">
        <f>--AND(OR(Dashboard!$B$4="All",Data!$E479=Dashboard!$B$4),OR(Dashboard!$D$4="All",Data!$D479=Dashboard!$D$4),OR(Dashboard!$F$4="All",Data!$F479=Dashboard!$F$4),OR(Dashboard!$J$4="All",Data!$G479=Dashboard!$J$4),OR(Dashboard!$H$4="All",Data!$N479=Dashboard!$H$4),OR(Dashboard!$L$4="All",Data!$W479=Dashboard!$L$4))</f>
        <v>1</v>
      </c>
    </row>
    <row r="480" spans="1:35" x14ac:dyDescent="0.25">
      <c r="A480" t="s">
        <v>594</v>
      </c>
      <c r="B480" s="1">
        <v>46075</v>
      </c>
      <c r="C480" s="2">
        <v>-0.38402777777777769</v>
      </c>
      <c r="D480" t="s">
        <v>84</v>
      </c>
      <c r="E480" t="s">
        <v>131</v>
      </c>
      <c r="F480" t="s">
        <v>52</v>
      </c>
      <c r="G480" t="s">
        <v>64</v>
      </c>
      <c r="H480">
        <v>7.8</v>
      </c>
      <c r="I480">
        <v>34</v>
      </c>
      <c r="J480">
        <v>34</v>
      </c>
      <c r="K480">
        <v>517</v>
      </c>
      <c r="L480">
        <v>43</v>
      </c>
      <c r="M480">
        <v>11</v>
      </c>
      <c r="N480" t="s">
        <v>65</v>
      </c>
      <c r="O480">
        <v>1</v>
      </c>
      <c r="P480" t="s">
        <v>41</v>
      </c>
      <c r="Q480" t="s">
        <v>42</v>
      </c>
      <c r="R480">
        <v>58</v>
      </c>
      <c r="S480" t="s">
        <v>145</v>
      </c>
      <c r="T480" t="s">
        <v>97</v>
      </c>
      <c r="U480">
        <v>2026</v>
      </c>
      <c r="V480">
        <v>2</v>
      </c>
      <c r="W480" t="s">
        <v>45</v>
      </c>
      <c r="X480">
        <v>1</v>
      </c>
      <c r="Y480">
        <v>22</v>
      </c>
      <c r="Z480">
        <v>4</v>
      </c>
      <c r="AA480">
        <v>14</v>
      </c>
      <c r="AB480" t="s">
        <v>76</v>
      </c>
      <c r="AC480">
        <v>549</v>
      </c>
      <c r="AD480">
        <v>0.22941176470588229</v>
      </c>
      <c r="AE480" t="s">
        <v>58</v>
      </c>
      <c r="AF480" t="s">
        <v>59</v>
      </c>
      <c r="AG480">
        <v>0</v>
      </c>
      <c r="AH480" t="s">
        <v>48</v>
      </c>
      <c r="AI480">
        <f>--AND(OR(Dashboard!$B$4="All",Data!$E480=Dashboard!$B$4),OR(Dashboard!$D$4="All",Data!$D480=Dashboard!$D$4),OR(Dashboard!$F$4="All",Data!$F480=Dashboard!$F$4),OR(Dashboard!$J$4="All",Data!$G480=Dashboard!$J$4),OR(Dashboard!$H$4="All",Data!$N480=Dashboard!$H$4),OR(Dashboard!$L$4="All",Data!$W480=Dashboard!$L$4))</f>
        <v>1</v>
      </c>
    </row>
    <row r="481" spans="1:35" x14ac:dyDescent="0.25">
      <c r="A481" t="s">
        <v>595</v>
      </c>
      <c r="B481" s="1">
        <v>46148</v>
      </c>
      <c r="C481" s="2">
        <v>-0.4458333333333333</v>
      </c>
      <c r="D481" t="s">
        <v>122</v>
      </c>
      <c r="E481" t="s">
        <v>108</v>
      </c>
      <c r="F481" t="s">
        <v>104</v>
      </c>
      <c r="G481" t="s">
        <v>64</v>
      </c>
      <c r="H481">
        <v>5.3</v>
      </c>
      <c r="I481">
        <v>43</v>
      </c>
      <c r="J481">
        <v>40</v>
      </c>
      <c r="K481">
        <v>532</v>
      </c>
      <c r="L481">
        <v>24</v>
      </c>
      <c r="M481">
        <v>116</v>
      </c>
      <c r="N481" t="s">
        <v>40</v>
      </c>
      <c r="O481">
        <v>4</v>
      </c>
      <c r="P481" t="s">
        <v>41</v>
      </c>
      <c r="Q481" t="s">
        <v>73</v>
      </c>
      <c r="R481">
        <v>50</v>
      </c>
      <c r="S481" t="s">
        <v>55</v>
      </c>
      <c r="T481" t="s">
        <v>97</v>
      </c>
      <c r="U481">
        <v>2026</v>
      </c>
      <c r="V481">
        <v>5</v>
      </c>
      <c r="W481" t="s">
        <v>88</v>
      </c>
      <c r="X481">
        <v>2</v>
      </c>
      <c r="Y481">
        <v>6</v>
      </c>
      <c r="Z481">
        <v>2</v>
      </c>
      <c r="AA481">
        <v>13</v>
      </c>
      <c r="AB481" t="s">
        <v>76</v>
      </c>
      <c r="AC481">
        <v>440</v>
      </c>
      <c r="AD481">
        <v>0.12325581395348841</v>
      </c>
      <c r="AE481" t="s">
        <v>46</v>
      </c>
      <c r="AF481" t="s">
        <v>59</v>
      </c>
      <c r="AG481">
        <v>3</v>
      </c>
      <c r="AH481" t="s">
        <v>68</v>
      </c>
      <c r="AI481">
        <f>--AND(OR(Dashboard!$B$4="All",Data!$E481=Dashboard!$B$4),OR(Dashboard!$D$4="All",Data!$D481=Dashboard!$D$4),OR(Dashboard!$F$4="All",Data!$F481=Dashboard!$F$4),OR(Dashboard!$J$4="All",Data!$G481=Dashboard!$J$4),OR(Dashboard!$H$4="All",Data!$N481=Dashboard!$H$4),OR(Dashboard!$L$4="All",Data!$W481=Dashboard!$L$4))</f>
        <v>1</v>
      </c>
    </row>
    <row r="482" spans="1:35" x14ac:dyDescent="0.25">
      <c r="A482" t="s">
        <v>596</v>
      </c>
      <c r="B482" s="1">
        <v>46072</v>
      </c>
      <c r="C482" s="2">
        <v>-0.34375</v>
      </c>
      <c r="D482" t="s">
        <v>50</v>
      </c>
      <c r="E482" t="s">
        <v>37</v>
      </c>
      <c r="F482" t="s">
        <v>96</v>
      </c>
      <c r="G482" t="s">
        <v>53</v>
      </c>
      <c r="H482">
        <v>11.1</v>
      </c>
      <c r="I482">
        <v>44</v>
      </c>
      <c r="J482">
        <v>39</v>
      </c>
      <c r="K482">
        <v>756</v>
      </c>
      <c r="L482">
        <v>30</v>
      </c>
      <c r="M482">
        <v>140</v>
      </c>
      <c r="N482" t="s">
        <v>65</v>
      </c>
      <c r="O482">
        <v>4</v>
      </c>
      <c r="P482" t="s">
        <v>41</v>
      </c>
      <c r="Q482" t="s">
        <v>42</v>
      </c>
      <c r="R482">
        <v>21</v>
      </c>
      <c r="S482" t="s">
        <v>87</v>
      </c>
      <c r="T482" t="s">
        <v>75</v>
      </c>
      <c r="U482">
        <v>2026</v>
      </c>
      <c r="V482">
        <v>2</v>
      </c>
      <c r="W482" t="s">
        <v>45</v>
      </c>
      <c r="X482">
        <v>1</v>
      </c>
      <c r="Y482">
        <v>19</v>
      </c>
      <c r="Z482">
        <v>4</v>
      </c>
      <c r="AA482">
        <v>15</v>
      </c>
      <c r="AB482" t="s">
        <v>57</v>
      </c>
      <c r="AC482">
        <v>646</v>
      </c>
      <c r="AD482">
        <v>0.25227272727272732</v>
      </c>
      <c r="AE482" t="s">
        <v>46</v>
      </c>
      <c r="AF482" t="s">
        <v>114</v>
      </c>
      <c r="AG482">
        <v>5</v>
      </c>
      <c r="AH482" t="s">
        <v>68</v>
      </c>
      <c r="AI482">
        <f>--AND(OR(Dashboard!$B$4="All",Data!$E482=Dashboard!$B$4),OR(Dashboard!$D$4="All",Data!$D482=Dashboard!$D$4),OR(Dashboard!$F$4="All",Data!$F482=Dashboard!$F$4),OR(Dashboard!$J$4="All",Data!$G482=Dashboard!$J$4),OR(Dashboard!$H$4="All",Data!$N482=Dashboard!$H$4),OR(Dashboard!$L$4="All",Data!$W482=Dashboard!$L$4))</f>
        <v>1</v>
      </c>
    </row>
    <row r="483" spans="1:35" x14ac:dyDescent="0.25">
      <c r="A483" t="s">
        <v>597</v>
      </c>
      <c r="B483" s="1">
        <v>46050</v>
      </c>
      <c r="C483" s="2">
        <v>-0.34861111111111109</v>
      </c>
      <c r="D483" t="s">
        <v>61</v>
      </c>
      <c r="E483" t="s">
        <v>51</v>
      </c>
      <c r="F483" t="s">
        <v>52</v>
      </c>
      <c r="G483" t="s">
        <v>111</v>
      </c>
      <c r="H483">
        <v>13.3</v>
      </c>
      <c r="I483">
        <v>18</v>
      </c>
      <c r="J483">
        <v>21</v>
      </c>
      <c r="K483">
        <v>651</v>
      </c>
      <c r="L483">
        <v>60</v>
      </c>
      <c r="M483">
        <v>3</v>
      </c>
      <c r="N483" t="s">
        <v>65</v>
      </c>
      <c r="O483">
        <v>1</v>
      </c>
      <c r="P483" t="s">
        <v>41</v>
      </c>
      <c r="Q483" t="s">
        <v>42</v>
      </c>
      <c r="R483">
        <v>29</v>
      </c>
      <c r="S483" t="s">
        <v>55</v>
      </c>
      <c r="T483" t="s">
        <v>75</v>
      </c>
      <c r="U483">
        <v>2026</v>
      </c>
      <c r="V483">
        <v>1</v>
      </c>
      <c r="W483" t="s">
        <v>102</v>
      </c>
      <c r="X483">
        <v>1</v>
      </c>
      <c r="Y483">
        <v>28</v>
      </c>
      <c r="Z483">
        <v>5</v>
      </c>
      <c r="AA483">
        <v>15</v>
      </c>
      <c r="AB483" t="s">
        <v>57</v>
      </c>
      <c r="AC483">
        <v>708</v>
      </c>
      <c r="AD483">
        <v>0.73888888888888893</v>
      </c>
      <c r="AE483" t="s">
        <v>58</v>
      </c>
      <c r="AF483" t="s">
        <v>67</v>
      </c>
      <c r="AG483">
        <v>-3</v>
      </c>
      <c r="AH483" t="s">
        <v>48</v>
      </c>
      <c r="AI483">
        <f>--AND(OR(Dashboard!$B$4="All",Data!$E483=Dashboard!$B$4),OR(Dashboard!$D$4="All",Data!$D483=Dashboard!$D$4),OR(Dashboard!$F$4="All",Data!$F483=Dashboard!$F$4),OR(Dashboard!$J$4="All",Data!$G483=Dashboard!$J$4),OR(Dashboard!$H$4="All",Data!$N483=Dashboard!$H$4),OR(Dashboard!$L$4="All",Data!$W483=Dashboard!$L$4))</f>
        <v>1</v>
      </c>
    </row>
    <row r="484" spans="1:35" x14ac:dyDescent="0.25">
      <c r="A484" t="s">
        <v>598</v>
      </c>
      <c r="B484" s="1">
        <v>46028</v>
      </c>
      <c r="C484" s="2">
        <v>-0.14652777777777781</v>
      </c>
      <c r="D484" t="s">
        <v>61</v>
      </c>
      <c r="E484" t="s">
        <v>129</v>
      </c>
      <c r="F484" t="s">
        <v>38</v>
      </c>
      <c r="G484" t="s">
        <v>105</v>
      </c>
      <c r="H484">
        <v>13</v>
      </c>
      <c r="I484">
        <v>56</v>
      </c>
      <c r="J484">
        <v>39</v>
      </c>
      <c r="K484">
        <v>666</v>
      </c>
      <c r="L484">
        <v>39</v>
      </c>
      <c r="M484">
        <v>29</v>
      </c>
      <c r="N484" t="s">
        <v>101</v>
      </c>
      <c r="O484">
        <v>1</v>
      </c>
      <c r="P484" t="s">
        <v>41</v>
      </c>
      <c r="Q484" t="s">
        <v>73</v>
      </c>
      <c r="R484">
        <v>49</v>
      </c>
      <c r="S484" t="s">
        <v>127</v>
      </c>
      <c r="T484" t="s">
        <v>56</v>
      </c>
      <c r="U484">
        <v>2026</v>
      </c>
      <c r="V484">
        <v>1</v>
      </c>
      <c r="W484" t="s">
        <v>102</v>
      </c>
      <c r="X484">
        <v>1</v>
      </c>
      <c r="Y484">
        <v>6</v>
      </c>
      <c r="Z484">
        <v>2</v>
      </c>
      <c r="AA484">
        <v>20</v>
      </c>
      <c r="AB484" t="s">
        <v>82</v>
      </c>
      <c r="AC484">
        <v>676</v>
      </c>
      <c r="AD484">
        <v>0.23214285714285721</v>
      </c>
      <c r="AE484" t="s">
        <v>58</v>
      </c>
      <c r="AF484" t="s">
        <v>59</v>
      </c>
      <c r="AG484">
        <v>17</v>
      </c>
      <c r="AH484" t="s">
        <v>68</v>
      </c>
      <c r="AI484">
        <f>--AND(OR(Dashboard!$B$4="All",Data!$E484=Dashboard!$B$4),OR(Dashboard!$D$4="All",Data!$D484=Dashboard!$D$4),OR(Dashboard!$F$4="All",Data!$F484=Dashboard!$F$4),OR(Dashboard!$J$4="All",Data!$G484=Dashboard!$J$4),OR(Dashboard!$H$4="All",Data!$N484=Dashboard!$H$4),OR(Dashboard!$L$4="All",Data!$W484=Dashboard!$L$4))</f>
        <v>1</v>
      </c>
    </row>
    <row r="485" spans="1:35" x14ac:dyDescent="0.25">
      <c r="A485" t="s">
        <v>599</v>
      </c>
      <c r="B485" s="1">
        <v>46141</v>
      </c>
      <c r="C485" s="2">
        <v>-0.46319444444444452</v>
      </c>
      <c r="D485" t="s">
        <v>156</v>
      </c>
      <c r="E485" t="s">
        <v>129</v>
      </c>
      <c r="F485" t="s">
        <v>143</v>
      </c>
      <c r="G485" t="s">
        <v>39</v>
      </c>
      <c r="H485">
        <v>2.5</v>
      </c>
      <c r="I485">
        <v>60</v>
      </c>
      <c r="J485">
        <v>42</v>
      </c>
      <c r="K485">
        <v>267</v>
      </c>
      <c r="L485">
        <v>41</v>
      </c>
      <c r="M485">
        <v>75</v>
      </c>
      <c r="N485" t="s">
        <v>40</v>
      </c>
      <c r="O485">
        <v>4</v>
      </c>
      <c r="P485" t="s">
        <v>41</v>
      </c>
      <c r="Q485" t="s">
        <v>73</v>
      </c>
      <c r="R485">
        <v>49</v>
      </c>
      <c r="S485" t="s">
        <v>55</v>
      </c>
      <c r="T485" t="s">
        <v>97</v>
      </c>
      <c r="U485">
        <v>2026</v>
      </c>
      <c r="V485">
        <v>4</v>
      </c>
      <c r="W485" t="s">
        <v>113</v>
      </c>
      <c r="X485">
        <v>2</v>
      </c>
      <c r="Y485">
        <v>29</v>
      </c>
      <c r="Z485">
        <v>5</v>
      </c>
      <c r="AA485">
        <v>12</v>
      </c>
      <c r="AB485" t="s">
        <v>76</v>
      </c>
      <c r="AC485">
        <v>233</v>
      </c>
      <c r="AD485">
        <v>4.1666666666666657E-2</v>
      </c>
      <c r="AE485" t="s">
        <v>46</v>
      </c>
      <c r="AF485" t="s">
        <v>59</v>
      </c>
      <c r="AG485">
        <v>18</v>
      </c>
      <c r="AH485" t="s">
        <v>68</v>
      </c>
      <c r="AI485">
        <f>--AND(OR(Dashboard!$B$4="All",Data!$E485=Dashboard!$B$4),OR(Dashboard!$D$4="All",Data!$D485=Dashboard!$D$4),OR(Dashboard!$F$4="All",Data!$F485=Dashboard!$F$4),OR(Dashboard!$J$4="All",Data!$G485=Dashboard!$J$4),OR(Dashboard!$H$4="All",Data!$N485=Dashboard!$H$4),OR(Dashboard!$L$4="All",Data!$W485=Dashboard!$L$4))</f>
        <v>1</v>
      </c>
    </row>
    <row r="486" spans="1:35" x14ac:dyDescent="0.25">
      <c r="A486" t="s">
        <v>600</v>
      </c>
      <c r="B486" s="1">
        <v>46180</v>
      </c>
      <c r="C486" s="2">
        <v>-0.64722222222222214</v>
      </c>
      <c r="D486" t="s">
        <v>36</v>
      </c>
      <c r="E486" t="s">
        <v>140</v>
      </c>
      <c r="F486" t="s">
        <v>104</v>
      </c>
      <c r="G486" t="s">
        <v>64</v>
      </c>
      <c r="H486">
        <v>9.4</v>
      </c>
      <c r="I486">
        <v>56</v>
      </c>
      <c r="J486">
        <v>39</v>
      </c>
      <c r="K486">
        <v>329</v>
      </c>
      <c r="L486">
        <v>41</v>
      </c>
      <c r="M486">
        <v>12</v>
      </c>
      <c r="N486" t="s">
        <v>54</v>
      </c>
      <c r="O486">
        <v>4</v>
      </c>
      <c r="P486" t="s">
        <v>41</v>
      </c>
      <c r="Q486" t="s">
        <v>42</v>
      </c>
      <c r="R486">
        <v>57</v>
      </c>
      <c r="S486" t="s">
        <v>145</v>
      </c>
      <c r="T486" t="s">
        <v>44</v>
      </c>
      <c r="U486">
        <v>2026</v>
      </c>
      <c r="V486">
        <v>6</v>
      </c>
      <c r="W486" t="s">
        <v>120</v>
      </c>
      <c r="X486">
        <v>2</v>
      </c>
      <c r="Y486">
        <v>7</v>
      </c>
      <c r="Z486">
        <v>1</v>
      </c>
      <c r="AA486">
        <v>8</v>
      </c>
      <c r="AB486" t="s">
        <v>44</v>
      </c>
      <c r="AC486">
        <v>358</v>
      </c>
      <c r="AD486">
        <v>0.1678571428571429</v>
      </c>
      <c r="AE486" t="s">
        <v>46</v>
      </c>
      <c r="AF486" t="s">
        <v>59</v>
      </c>
      <c r="AG486">
        <v>17</v>
      </c>
      <c r="AH486" t="s">
        <v>68</v>
      </c>
      <c r="AI486">
        <f>--AND(OR(Dashboard!$B$4="All",Data!$E486=Dashboard!$B$4),OR(Dashboard!$D$4="All",Data!$D486=Dashboard!$D$4),OR(Dashboard!$F$4="All",Data!$F486=Dashboard!$F$4),OR(Dashboard!$J$4="All",Data!$G486=Dashboard!$J$4),OR(Dashboard!$H$4="All",Data!$N486=Dashboard!$H$4),OR(Dashboard!$L$4="All",Data!$W486=Dashboard!$L$4))</f>
        <v>1</v>
      </c>
    </row>
    <row r="487" spans="1:35" x14ac:dyDescent="0.25">
      <c r="A487" t="s">
        <v>601</v>
      </c>
      <c r="B487" s="1">
        <v>46179</v>
      </c>
      <c r="C487" s="2">
        <v>-0.1222222222222222</v>
      </c>
      <c r="D487" t="s">
        <v>107</v>
      </c>
      <c r="E487" t="s">
        <v>131</v>
      </c>
      <c r="F487" t="s">
        <v>80</v>
      </c>
      <c r="G487" t="s">
        <v>53</v>
      </c>
      <c r="H487">
        <v>5</v>
      </c>
      <c r="I487">
        <v>55</v>
      </c>
      <c r="J487">
        <v>44</v>
      </c>
      <c r="K487">
        <v>1152</v>
      </c>
      <c r="L487">
        <v>45</v>
      </c>
      <c r="M487">
        <v>69</v>
      </c>
      <c r="N487" t="s">
        <v>101</v>
      </c>
      <c r="O487">
        <v>4</v>
      </c>
      <c r="P487" t="s">
        <v>41</v>
      </c>
      <c r="Q487" t="s">
        <v>42</v>
      </c>
      <c r="R487">
        <v>28</v>
      </c>
      <c r="S487" t="s">
        <v>81</v>
      </c>
      <c r="T487" t="s">
        <v>56</v>
      </c>
      <c r="U487">
        <v>2026</v>
      </c>
      <c r="V487">
        <v>6</v>
      </c>
      <c r="W487" t="s">
        <v>120</v>
      </c>
      <c r="X487">
        <v>2</v>
      </c>
      <c r="Y487">
        <v>6</v>
      </c>
      <c r="Z487">
        <v>1</v>
      </c>
      <c r="AA487">
        <v>21</v>
      </c>
      <c r="AB487" t="s">
        <v>82</v>
      </c>
      <c r="AC487">
        <v>1128</v>
      </c>
      <c r="AD487">
        <v>9.0909090909090912E-2</v>
      </c>
      <c r="AE487" t="s">
        <v>46</v>
      </c>
      <c r="AF487" t="s">
        <v>67</v>
      </c>
      <c r="AG487">
        <v>11</v>
      </c>
      <c r="AH487" t="s">
        <v>68</v>
      </c>
      <c r="AI487">
        <f>--AND(OR(Dashboard!$B$4="All",Data!$E487=Dashboard!$B$4),OR(Dashboard!$D$4="All",Data!$D487=Dashboard!$D$4),OR(Dashboard!$F$4="All",Data!$F487=Dashboard!$F$4),OR(Dashboard!$J$4="All",Data!$G487=Dashboard!$J$4),OR(Dashboard!$H$4="All",Data!$N487=Dashboard!$H$4),OR(Dashboard!$L$4="All",Data!$W487=Dashboard!$L$4))</f>
        <v>1</v>
      </c>
    </row>
    <row r="488" spans="1:35" x14ac:dyDescent="0.25">
      <c r="A488" t="s">
        <v>602</v>
      </c>
      <c r="B488" s="1">
        <v>46131</v>
      </c>
      <c r="C488" s="2">
        <v>-0.63402777777777786</v>
      </c>
      <c r="D488" t="s">
        <v>134</v>
      </c>
      <c r="E488" t="s">
        <v>129</v>
      </c>
      <c r="F488" t="s">
        <v>38</v>
      </c>
      <c r="G488" t="s">
        <v>53</v>
      </c>
      <c r="H488">
        <v>7.9</v>
      </c>
      <c r="I488">
        <v>54</v>
      </c>
      <c r="J488">
        <v>41</v>
      </c>
      <c r="K488">
        <v>1091</v>
      </c>
      <c r="L488">
        <v>57</v>
      </c>
      <c r="M488">
        <v>105</v>
      </c>
      <c r="N488" t="s">
        <v>54</v>
      </c>
      <c r="O488">
        <v>1</v>
      </c>
      <c r="P488" t="s">
        <v>135</v>
      </c>
      <c r="Q488" t="s">
        <v>73</v>
      </c>
      <c r="R488">
        <v>21</v>
      </c>
      <c r="S488" t="s">
        <v>145</v>
      </c>
      <c r="T488" t="s">
        <v>44</v>
      </c>
      <c r="U488">
        <v>2026</v>
      </c>
      <c r="V488">
        <v>4</v>
      </c>
      <c r="W488" t="s">
        <v>113</v>
      </c>
      <c r="X488">
        <v>2</v>
      </c>
      <c r="Y488">
        <v>19</v>
      </c>
      <c r="Z488">
        <v>3</v>
      </c>
      <c r="AA488">
        <v>8</v>
      </c>
      <c r="AB488" t="s">
        <v>44</v>
      </c>
      <c r="AC488">
        <v>1043</v>
      </c>
      <c r="AD488">
        <v>0.14629629629629631</v>
      </c>
      <c r="AE488" t="s">
        <v>58</v>
      </c>
      <c r="AF488" t="s">
        <v>114</v>
      </c>
      <c r="AG488">
        <v>13</v>
      </c>
      <c r="AH488" t="s">
        <v>68</v>
      </c>
      <c r="AI488">
        <f>--AND(OR(Dashboard!$B$4="All",Data!$E488=Dashboard!$B$4),OR(Dashboard!$D$4="All",Data!$D488=Dashboard!$D$4),OR(Dashboard!$F$4="All",Data!$F488=Dashboard!$F$4),OR(Dashboard!$J$4="All",Data!$G488=Dashboard!$J$4),OR(Dashboard!$H$4="All",Data!$N488=Dashboard!$H$4),OR(Dashboard!$L$4="All",Data!$W488=Dashboard!$L$4))</f>
        <v>1</v>
      </c>
    </row>
    <row r="489" spans="1:35" x14ac:dyDescent="0.25">
      <c r="A489" t="s">
        <v>603</v>
      </c>
      <c r="B489" s="1">
        <v>46200</v>
      </c>
      <c r="C489" s="2">
        <v>-0.59791666666666665</v>
      </c>
      <c r="D489" t="s">
        <v>70</v>
      </c>
      <c r="E489" t="s">
        <v>71</v>
      </c>
      <c r="F489" t="s">
        <v>85</v>
      </c>
      <c r="G489" t="s">
        <v>39</v>
      </c>
      <c r="H489">
        <v>11.2</v>
      </c>
      <c r="I489">
        <v>42</v>
      </c>
      <c r="J489">
        <v>28</v>
      </c>
      <c r="K489">
        <v>1043</v>
      </c>
      <c r="L489">
        <v>29</v>
      </c>
      <c r="M489">
        <v>146</v>
      </c>
      <c r="N489" t="s">
        <v>40</v>
      </c>
      <c r="O489">
        <v>2</v>
      </c>
      <c r="P489" t="s">
        <v>41</v>
      </c>
      <c r="Q489" t="s">
        <v>73</v>
      </c>
      <c r="R489">
        <v>23</v>
      </c>
      <c r="S489" t="s">
        <v>81</v>
      </c>
      <c r="T489" t="s">
        <v>44</v>
      </c>
      <c r="U489">
        <v>2026</v>
      </c>
      <c r="V489">
        <v>6</v>
      </c>
      <c r="W489" t="s">
        <v>120</v>
      </c>
      <c r="X489">
        <v>2</v>
      </c>
      <c r="Y489">
        <v>27</v>
      </c>
      <c r="Z489">
        <v>4</v>
      </c>
      <c r="AA489">
        <v>9</v>
      </c>
      <c r="AB489" t="s">
        <v>44</v>
      </c>
      <c r="AC489">
        <v>926</v>
      </c>
      <c r="AD489">
        <v>0.26666666666666672</v>
      </c>
      <c r="AE489" t="s">
        <v>58</v>
      </c>
      <c r="AF489" t="s">
        <v>114</v>
      </c>
      <c r="AG489">
        <v>14</v>
      </c>
      <c r="AH489" t="s">
        <v>68</v>
      </c>
      <c r="AI489">
        <f>--AND(OR(Dashboard!$B$4="All",Data!$E489=Dashboard!$B$4),OR(Dashboard!$D$4="All",Data!$D489=Dashboard!$D$4),OR(Dashboard!$F$4="All",Data!$F489=Dashboard!$F$4),OR(Dashboard!$J$4="All",Data!$G489=Dashboard!$J$4),OR(Dashboard!$H$4="All",Data!$N489=Dashboard!$H$4),OR(Dashboard!$L$4="All",Data!$W489=Dashboard!$L$4))</f>
        <v>1</v>
      </c>
    </row>
    <row r="490" spans="1:35" x14ac:dyDescent="0.25">
      <c r="A490" t="s">
        <v>604</v>
      </c>
      <c r="B490" s="1">
        <v>46129</v>
      </c>
      <c r="C490" s="2">
        <v>-0.27708333333333329</v>
      </c>
      <c r="D490" t="s">
        <v>156</v>
      </c>
      <c r="E490" t="s">
        <v>37</v>
      </c>
      <c r="F490" t="s">
        <v>52</v>
      </c>
      <c r="G490" t="s">
        <v>105</v>
      </c>
      <c r="H490">
        <v>5.6</v>
      </c>
      <c r="I490">
        <v>26</v>
      </c>
      <c r="J490">
        <v>24</v>
      </c>
      <c r="K490">
        <v>960</v>
      </c>
      <c r="L490">
        <v>43</v>
      </c>
      <c r="M490">
        <v>77</v>
      </c>
      <c r="N490" t="s">
        <v>101</v>
      </c>
      <c r="O490">
        <v>2</v>
      </c>
      <c r="P490" t="s">
        <v>135</v>
      </c>
      <c r="Q490" t="s">
        <v>42</v>
      </c>
      <c r="R490">
        <v>51</v>
      </c>
      <c r="S490" t="s">
        <v>43</v>
      </c>
      <c r="T490" t="s">
        <v>75</v>
      </c>
      <c r="U490">
        <v>2026</v>
      </c>
      <c r="V490">
        <v>4</v>
      </c>
      <c r="W490" t="s">
        <v>113</v>
      </c>
      <c r="X490">
        <v>2</v>
      </c>
      <c r="Y490">
        <v>17</v>
      </c>
      <c r="Z490">
        <v>3</v>
      </c>
      <c r="AA490">
        <v>17</v>
      </c>
      <c r="AB490" t="s">
        <v>57</v>
      </c>
      <c r="AC490">
        <v>926</v>
      </c>
      <c r="AD490">
        <v>0.2153846153846154</v>
      </c>
      <c r="AE490" t="s">
        <v>58</v>
      </c>
      <c r="AF490" t="s">
        <v>59</v>
      </c>
      <c r="AG490">
        <v>2</v>
      </c>
      <c r="AH490" t="s">
        <v>68</v>
      </c>
      <c r="AI490">
        <f>--AND(OR(Dashboard!$B$4="All",Data!$E490=Dashboard!$B$4),OR(Dashboard!$D$4="All",Data!$D490=Dashboard!$D$4),OR(Dashboard!$F$4="All",Data!$F490=Dashboard!$F$4),OR(Dashboard!$J$4="All",Data!$G490=Dashboard!$J$4),OR(Dashboard!$H$4="All",Data!$N490=Dashboard!$H$4),OR(Dashboard!$L$4="All",Data!$W490=Dashboard!$L$4))</f>
        <v>1</v>
      </c>
    </row>
    <row r="491" spans="1:35" x14ac:dyDescent="0.25">
      <c r="A491" t="s">
        <v>605</v>
      </c>
      <c r="B491" s="1">
        <v>46044</v>
      </c>
      <c r="C491" s="2">
        <v>-0.46180555555555558</v>
      </c>
      <c r="D491" t="s">
        <v>118</v>
      </c>
      <c r="E491" t="s">
        <v>37</v>
      </c>
      <c r="F491" t="s">
        <v>63</v>
      </c>
      <c r="G491" t="s">
        <v>64</v>
      </c>
      <c r="H491">
        <v>9.6999999999999993</v>
      </c>
      <c r="I491">
        <v>39</v>
      </c>
      <c r="J491">
        <v>39</v>
      </c>
      <c r="K491">
        <v>288</v>
      </c>
      <c r="L491">
        <v>26</v>
      </c>
      <c r="M491">
        <v>86</v>
      </c>
      <c r="N491" t="s">
        <v>101</v>
      </c>
      <c r="O491">
        <v>3</v>
      </c>
      <c r="P491" t="s">
        <v>41</v>
      </c>
      <c r="Q491" t="s">
        <v>42</v>
      </c>
      <c r="R491">
        <v>48</v>
      </c>
      <c r="S491" t="s">
        <v>87</v>
      </c>
      <c r="T491" t="s">
        <v>97</v>
      </c>
      <c r="U491">
        <v>2026</v>
      </c>
      <c r="V491">
        <v>1</v>
      </c>
      <c r="W491" t="s">
        <v>102</v>
      </c>
      <c r="X491">
        <v>1</v>
      </c>
      <c r="Y491">
        <v>22</v>
      </c>
      <c r="Z491">
        <v>4</v>
      </c>
      <c r="AA491">
        <v>12</v>
      </c>
      <c r="AB491" t="s">
        <v>76</v>
      </c>
      <c r="AC491">
        <v>228</v>
      </c>
      <c r="AD491">
        <v>0.24871794871794869</v>
      </c>
      <c r="AE491" t="s">
        <v>109</v>
      </c>
      <c r="AF491" t="s">
        <v>59</v>
      </c>
      <c r="AG491">
        <v>0</v>
      </c>
      <c r="AH491" t="s">
        <v>48</v>
      </c>
      <c r="AI491">
        <f>--AND(OR(Dashboard!$B$4="All",Data!$E491=Dashboard!$B$4),OR(Dashboard!$D$4="All",Data!$D491=Dashboard!$D$4),OR(Dashboard!$F$4="All",Data!$F491=Dashboard!$F$4),OR(Dashboard!$J$4="All",Data!$G491=Dashboard!$J$4),OR(Dashboard!$H$4="All",Data!$N491=Dashboard!$H$4),OR(Dashboard!$L$4="All",Data!$W491=Dashboard!$L$4))</f>
        <v>1</v>
      </c>
    </row>
    <row r="492" spans="1:35" x14ac:dyDescent="0.25">
      <c r="A492" t="s">
        <v>606</v>
      </c>
      <c r="B492" s="1">
        <v>46088</v>
      </c>
      <c r="C492" s="2">
        <v>-1.388888888888884E-2</v>
      </c>
      <c r="D492" t="s">
        <v>36</v>
      </c>
      <c r="E492" t="s">
        <v>100</v>
      </c>
      <c r="F492" t="s">
        <v>80</v>
      </c>
      <c r="G492" t="s">
        <v>111</v>
      </c>
      <c r="H492">
        <v>9.4</v>
      </c>
      <c r="I492">
        <v>62</v>
      </c>
      <c r="J492">
        <v>44</v>
      </c>
      <c r="K492">
        <v>459</v>
      </c>
      <c r="L492">
        <v>49</v>
      </c>
      <c r="M492">
        <v>101</v>
      </c>
      <c r="N492" t="s">
        <v>86</v>
      </c>
      <c r="O492">
        <v>1</v>
      </c>
      <c r="P492" t="s">
        <v>41</v>
      </c>
      <c r="Q492" t="s">
        <v>73</v>
      </c>
      <c r="R492">
        <v>28</v>
      </c>
      <c r="S492" t="s">
        <v>81</v>
      </c>
      <c r="T492" t="s">
        <v>75</v>
      </c>
      <c r="U492">
        <v>2026</v>
      </c>
      <c r="V492">
        <v>3</v>
      </c>
      <c r="W492" t="s">
        <v>66</v>
      </c>
      <c r="X492">
        <v>1</v>
      </c>
      <c r="Y492">
        <v>7</v>
      </c>
      <c r="Z492">
        <v>2</v>
      </c>
      <c r="AA492">
        <v>23</v>
      </c>
      <c r="AB492" t="s">
        <v>93</v>
      </c>
      <c r="AC492">
        <v>407</v>
      </c>
      <c r="AD492">
        <v>0.15161290322580651</v>
      </c>
      <c r="AE492" t="s">
        <v>58</v>
      </c>
      <c r="AF492" t="s">
        <v>67</v>
      </c>
      <c r="AG492">
        <v>18</v>
      </c>
      <c r="AH492" t="s">
        <v>68</v>
      </c>
      <c r="AI492">
        <f>--AND(OR(Dashboard!$B$4="All",Data!$E492=Dashboard!$B$4),OR(Dashboard!$D$4="All",Data!$D492=Dashboard!$D$4),OR(Dashboard!$F$4="All",Data!$F492=Dashboard!$F$4),OR(Dashboard!$J$4="All",Data!$G492=Dashboard!$J$4),OR(Dashboard!$H$4="All",Data!$N492=Dashboard!$H$4),OR(Dashboard!$L$4="All",Data!$W492=Dashboard!$L$4))</f>
        <v>1</v>
      </c>
    </row>
    <row r="493" spans="1:35" x14ac:dyDescent="0.25">
      <c r="A493" t="s">
        <v>607</v>
      </c>
      <c r="B493" s="1">
        <v>46124</v>
      </c>
      <c r="C493" s="2">
        <v>-0.63194444444444442</v>
      </c>
      <c r="D493" t="s">
        <v>61</v>
      </c>
      <c r="E493" t="s">
        <v>129</v>
      </c>
      <c r="F493" t="s">
        <v>104</v>
      </c>
      <c r="G493" t="s">
        <v>105</v>
      </c>
      <c r="H493">
        <v>8.5</v>
      </c>
      <c r="I493">
        <v>42</v>
      </c>
      <c r="J493">
        <v>45</v>
      </c>
      <c r="K493">
        <v>470</v>
      </c>
      <c r="L493">
        <v>60</v>
      </c>
      <c r="M493">
        <v>34</v>
      </c>
      <c r="N493" t="s">
        <v>65</v>
      </c>
      <c r="O493">
        <v>2</v>
      </c>
      <c r="P493" t="s">
        <v>41</v>
      </c>
      <c r="Q493" t="s">
        <v>42</v>
      </c>
      <c r="R493">
        <v>23</v>
      </c>
      <c r="S493" t="s">
        <v>145</v>
      </c>
      <c r="T493" t="s">
        <v>44</v>
      </c>
      <c r="U493">
        <v>2026</v>
      </c>
      <c r="V493">
        <v>4</v>
      </c>
      <c r="W493" t="s">
        <v>113</v>
      </c>
      <c r="X493">
        <v>2</v>
      </c>
      <c r="Y493">
        <v>12</v>
      </c>
      <c r="Z493">
        <v>2</v>
      </c>
      <c r="AA493">
        <v>8</v>
      </c>
      <c r="AB493" t="s">
        <v>44</v>
      </c>
      <c r="AC493">
        <v>496</v>
      </c>
      <c r="AD493">
        <v>0.20238095238095241</v>
      </c>
      <c r="AE493" t="s">
        <v>58</v>
      </c>
      <c r="AF493" t="s">
        <v>114</v>
      </c>
      <c r="AG493">
        <v>-3</v>
      </c>
      <c r="AH493" t="s">
        <v>48</v>
      </c>
      <c r="AI493">
        <f>--AND(OR(Dashboard!$B$4="All",Data!$E493=Dashboard!$B$4),OR(Dashboard!$D$4="All",Data!$D493=Dashboard!$D$4),OR(Dashboard!$F$4="All",Data!$F493=Dashboard!$F$4),OR(Dashboard!$J$4="All",Data!$G493=Dashboard!$J$4),OR(Dashboard!$H$4="All",Data!$N493=Dashboard!$H$4),OR(Dashboard!$L$4="All",Data!$W493=Dashboard!$L$4))</f>
        <v>1</v>
      </c>
    </row>
    <row r="494" spans="1:35" x14ac:dyDescent="0.25">
      <c r="A494" t="s">
        <v>608</v>
      </c>
      <c r="B494" s="1">
        <v>46137</v>
      </c>
      <c r="C494" s="2">
        <v>-0.2319444444444444</v>
      </c>
      <c r="D494" t="s">
        <v>122</v>
      </c>
      <c r="E494" t="s">
        <v>140</v>
      </c>
      <c r="F494" t="s">
        <v>104</v>
      </c>
      <c r="G494" t="s">
        <v>105</v>
      </c>
      <c r="H494">
        <v>7.3</v>
      </c>
      <c r="I494">
        <v>50</v>
      </c>
      <c r="J494">
        <v>40</v>
      </c>
      <c r="K494">
        <v>869</v>
      </c>
      <c r="L494">
        <v>36</v>
      </c>
      <c r="M494">
        <v>97</v>
      </c>
      <c r="N494" t="s">
        <v>86</v>
      </c>
      <c r="O494">
        <v>4</v>
      </c>
      <c r="P494" t="s">
        <v>41</v>
      </c>
      <c r="Q494" t="s">
        <v>73</v>
      </c>
      <c r="R494">
        <v>60</v>
      </c>
      <c r="S494" t="s">
        <v>81</v>
      </c>
      <c r="T494" t="s">
        <v>56</v>
      </c>
      <c r="U494">
        <v>2026</v>
      </c>
      <c r="V494">
        <v>4</v>
      </c>
      <c r="W494" t="s">
        <v>113</v>
      </c>
      <c r="X494">
        <v>2</v>
      </c>
      <c r="Y494">
        <v>25</v>
      </c>
      <c r="Z494">
        <v>4</v>
      </c>
      <c r="AA494">
        <v>18</v>
      </c>
      <c r="AB494" t="s">
        <v>57</v>
      </c>
      <c r="AC494">
        <v>808</v>
      </c>
      <c r="AD494">
        <v>0.14599999999999999</v>
      </c>
      <c r="AE494" t="s">
        <v>46</v>
      </c>
      <c r="AF494" t="s">
        <v>59</v>
      </c>
      <c r="AG494">
        <v>10</v>
      </c>
      <c r="AH494" t="s">
        <v>68</v>
      </c>
      <c r="AI494">
        <f>--AND(OR(Dashboard!$B$4="All",Data!$E494=Dashboard!$B$4),OR(Dashboard!$D$4="All",Data!$D494=Dashboard!$D$4),OR(Dashboard!$F$4="All",Data!$F494=Dashboard!$F$4),OR(Dashboard!$J$4="All",Data!$G494=Dashboard!$J$4),OR(Dashboard!$H$4="All",Data!$N494=Dashboard!$H$4),OR(Dashboard!$L$4="All",Data!$W494=Dashboard!$L$4))</f>
        <v>1</v>
      </c>
    </row>
    <row r="495" spans="1:35" x14ac:dyDescent="0.25">
      <c r="A495" t="s">
        <v>609</v>
      </c>
      <c r="B495" s="1">
        <v>46178</v>
      </c>
      <c r="C495" s="2">
        <v>-0.25347222222222221</v>
      </c>
      <c r="D495" t="s">
        <v>107</v>
      </c>
      <c r="E495" t="s">
        <v>131</v>
      </c>
      <c r="F495" t="s">
        <v>85</v>
      </c>
      <c r="G495" t="s">
        <v>111</v>
      </c>
      <c r="H495">
        <v>2.5</v>
      </c>
      <c r="I495">
        <v>27</v>
      </c>
      <c r="J495">
        <v>28</v>
      </c>
      <c r="K495">
        <v>387</v>
      </c>
      <c r="L495">
        <v>34</v>
      </c>
      <c r="M495">
        <v>41</v>
      </c>
      <c r="N495" t="s">
        <v>54</v>
      </c>
      <c r="O495">
        <v>3</v>
      </c>
      <c r="P495" t="s">
        <v>41</v>
      </c>
      <c r="Q495" t="s">
        <v>73</v>
      </c>
      <c r="R495">
        <v>38</v>
      </c>
      <c r="S495" t="s">
        <v>43</v>
      </c>
      <c r="T495" t="s">
        <v>75</v>
      </c>
      <c r="U495">
        <v>2026</v>
      </c>
      <c r="V495">
        <v>6</v>
      </c>
      <c r="W495" t="s">
        <v>120</v>
      </c>
      <c r="X495">
        <v>2</v>
      </c>
      <c r="Y495">
        <v>5</v>
      </c>
      <c r="Z495">
        <v>1</v>
      </c>
      <c r="AA495">
        <v>17</v>
      </c>
      <c r="AB495" t="s">
        <v>57</v>
      </c>
      <c r="AC495">
        <v>380</v>
      </c>
      <c r="AD495">
        <v>9.2592592592592587E-2</v>
      </c>
      <c r="AE495" t="s">
        <v>109</v>
      </c>
      <c r="AF495" t="s">
        <v>47</v>
      </c>
      <c r="AG495">
        <v>-1</v>
      </c>
      <c r="AH495" t="s">
        <v>48</v>
      </c>
      <c r="AI495">
        <f>--AND(OR(Dashboard!$B$4="All",Data!$E495=Dashboard!$B$4),OR(Dashboard!$D$4="All",Data!$D495=Dashboard!$D$4),OR(Dashboard!$F$4="All",Data!$F495=Dashboard!$F$4),OR(Dashboard!$J$4="All",Data!$G495=Dashboard!$J$4),OR(Dashboard!$H$4="All",Data!$N495=Dashboard!$H$4),OR(Dashboard!$L$4="All",Data!$W495=Dashboard!$L$4))</f>
        <v>1</v>
      </c>
    </row>
    <row r="496" spans="1:35" x14ac:dyDescent="0.25">
      <c r="A496" t="s">
        <v>610</v>
      </c>
      <c r="B496" s="1">
        <v>46051</v>
      </c>
      <c r="C496" s="2">
        <v>-0.27569444444444452</v>
      </c>
      <c r="D496" t="s">
        <v>193</v>
      </c>
      <c r="E496" t="s">
        <v>51</v>
      </c>
      <c r="F496" t="s">
        <v>63</v>
      </c>
      <c r="G496" t="s">
        <v>64</v>
      </c>
      <c r="H496">
        <v>6.9</v>
      </c>
      <c r="I496">
        <v>51</v>
      </c>
      <c r="J496">
        <v>34</v>
      </c>
      <c r="K496">
        <v>1059</v>
      </c>
      <c r="L496">
        <v>54</v>
      </c>
      <c r="M496">
        <v>116</v>
      </c>
      <c r="N496" t="s">
        <v>86</v>
      </c>
      <c r="O496">
        <v>3</v>
      </c>
      <c r="P496" t="s">
        <v>41</v>
      </c>
      <c r="Q496" t="s">
        <v>42</v>
      </c>
      <c r="R496">
        <v>23</v>
      </c>
      <c r="S496" t="s">
        <v>87</v>
      </c>
      <c r="T496" t="s">
        <v>75</v>
      </c>
      <c r="U496">
        <v>2026</v>
      </c>
      <c r="V496">
        <v>1</v>
      </c>
      <c r="W496" t="s">
        <v>102</v>
      </c>
      <c r="X496">
        <v>1</v>
      </c>
      <c r="Y496">
        <v>29</v>
      </c>
      <c r="Z496">
        <v>5</v>
      </c>
      <c r="AA496">
        <v>17</v>
      </c>
      <c r="AB496" t="s">
        <v>57</v>
      </c>
      <c r="AC496">
        <v>997</v>
      </c>
      <c r="AD496">
        <v>0.13529411764705879</v>
      </c>
      <c r="AE496" t="s">
        <v>109</v>
      </c>
      <c r="AF496" t="s">
        <v>114</v>
      </c>
      <c r="AG496">
        <v>17</v>
      </c>
      <c r="AH496" t="s">
        <v>68</v>
      </c>
      <c r="AI496">
        <f>--AND(OR(Dashboard!$B$4="All",Data!$E496=Dashboard!$B$4),OR(Dashboard!$D$4="All",Data!$D496=Dashboard!$D$4),OR(Dashboard!$F$4="All",Data!$F496=Dashboard!$F$4),OR(Dashboard!$J$4="All",Data!$G496=Dashboard!$J$4),OR(Dashboard!$H$4="All",Data!$N496=Dashboard!$H$4),OR(Dashboard!$L$4="All",Data!$W496=Dashboard!$L$4))</f>
        <v>1</v>
      </c>
    </row>
    <row r="497" spans="1:35" x14ac:dyDescent="0.25">
      <c r="A497" t="s">
        <v>611</v>
      </c>
      <c r="B497" s="1">
        <v>46184</v>
      </c>
      <c r="C497" s="2">
        <v>-0.23263888888888881</v>
      </c>
      <c r="D497" t="s">
        <v>107</v>
      </c>
      <c r="E497" t="s">
        <v>131</v>
      </c>
      <c r="F497" t="s">
        <v>91</v>
      </c>
      <c r="G497" t="s">
        <v>39</v>
      </c>
      <c r="H497">
        <v>14</v>
      </c>
      <c r="I497">
        <v>44</v>
      </c>
      <c r="J497">
        <v>24</v>
      </c>
      <c r="K497">
        <v>428</v>
      </c>
      <c r="L497">
        <v>20</v>
      </c>
      <c r="M497">
        <v>165</v>
      </c>
      <c r="N497" t="s">
        <v>54</v>
      </c>
      <c r="O497">
        <v>1</v>
      </c>
      <c r="P497" t="s">
        <v>41</v>
      </c>
      <c r="Q497" t="s">
        <v>42</v>
      </c>
      <c r="R497">
        <v>34</v>
      </c>
      <c r="S497" t="s">
        <v>87</v>
      </c>
      <c r="T497" t="s">
        <v>56</v>
      </c>
      <c r="U497">
        <v>2026</v>
      </c>
      <c r="V497">
        <v>6</v>
      </c>
      <c r="W497" t="s">
        <v>120</v>
      </c>
      <c r="X497">
        <v>2</v>
      </c>
      <c r="Y497">
        <v>11</v>
      </c>
      <c r="Z497">
        <v>2</v>
      </c>
      <c r="AA497">
        <v>18</v>
      </c>
      <c r="AB497" t="s">
        <v>57</v>
      </c>
      <c r="AC497">
        <v>283</v>
      </c>
      <c r="AD497">
        <v>0.31818181818181818</v>
      </c>
      <c r="AE497" t="s">
        <v>58</v>
      </c>
      <c r="AF497" t="s">
        <v>67</v>
      </c>
      <c r="AG497">
        <v>20</v>
      </c>
      <c r="AH497" t="s">
        <v>68</v>
      </c>
      <c r="AI497">
        <f>--AND(OR(Dashboard!$B$4="All",Data!$E497=Dashboard!$B$4),OR(Dashboard!$D$4="All",Data!$D497=Dashboard!$D$4),OR(Dashboard!$F$4="All",Data!$F497=Dashboard!$F$4),OR(Dashboard!$J$4="All",Data!$G497=Dashboard!$J$4),OR(Dashboard!$H$4="All",Data!$N497=Dashboard!$H$4),OR(Dashboard!$L$4="All",Data!$W497=Dashboard!$L$4))</f>
        <v>1</v>
      </c>
    </row>
    <row r="498" spans="1:35" x14ac:dyDescent="0.25">
      <c r="A498" t="s">
        <v>612</v>
      </c>
      <c r="B498" s="1">
        <v>46026</v>
      </c>
      <c r="C498" s="2">
        <v>-0.47916666666666657</v>
      </c>
      <c r="D498" t="s">
        <v>126</v>
      </c>
      <c r="E498" t="s">
        <v>37</v>
      </c>
      <c r="F498" t="s">
        <v>72</v>
      </c>
      <c r="G498" t="s">
        <v>119</v>
      </c>
      <c r="H498">
        <v>8.1</v>
      </c>
      <c r="I498">
        <v>52</v>
      </c>
      <c r="J498">
        <v>32</v>
      </c>
      <c r="K498">
        <v>663</v>
      </c>
      <c r="L498">
        <v>34</v>
      </c>
      <c r="M498">
        <v>17</v>
      </c>
      <c r="N498" t="s">
        <v>54</v>
      </c>
      <c r="O498">
        <v>4</v>
      </c>
      <c r="P498" t="s">
        <v>41</v>
      </c>
      <c r="Q498" t="s">
        <v>73</v>
      </c>
      <c r="R498">
        <v>23</v>
      </c>
      <c r="S498" t="s">
        <v>145</v>
      </c>
      <c r="T498" t="s">
        <v>97</v>
      </c>
      <c r="U498">
        <v>2026</v>
      </c>
      <c r="V498">
        <v>1</v>
      </c>
      <c r="W498" t="s">
        <v>102</v>
      </c>
      <c r="X498">
        <v>1</v>
      </c>
      <c r="Y498">
        <v>4</v>
      </c>
      <c r="Z498">
        <v>1</v>
      </c>
      <c r="AA498">
        <v>12</v>
      </c>
      <c r="AB498" t="s">
        <v>76</v>
      </c>
      <c r="AC498">
        <v>680</v>
      </c>
      <c r="AD498">
        <v>0.1557692307692308</v>
      </c>
      <c r="AE498" t="s">
        <v>46</v>
      </c>
      <c r="AF498" t="s">
        <v>114</v>
      </c>
      <c r="AG498">
        <v>20</v>
      </c>
      <c r="AH498" t="s">
        <v>68</v>
      </c>
      <c r="AI498">
        <f>--AND(OR(Dashboard!$B$4="All",Data!$E498=Dashboard!$B$4),OR(Dashboard!$D$4="All",Data!$D498=Dashboard!$D$4),OR(Dashboard!$F$4="All",Data!$F498=Dashboard!$F$4),OR(Dashboard!$J$4="All",Data!$G498=Dashboard!$J$4),OR(Dashboard!$H$4="All",Data!$N498=Dashboard!$H$4),OR(Dashboard!$L$4="All",Data!$W498=Dashboard!$L$4))</f>
        <v>1</v>
      </c>
    </row>
    <row r="499" spans="1:35" x14ac:dyDescent="0.25">
      <c r="A499" t="s">
        <v>613</v>
      </c>
      <c r="B499" s="1">
        <v>46094</v>
      </c>
      <c r="C499" s="2">
        <v>-0.14374999999999999</v>
      </c>
      <c r="D499" t="s">
        <v>50</v>
      </c>
      <c r="E499" t="s">
        <v>108</v>
      </c>
      <c r="F499" t="s">
        <v>38</v>
      </c>
      <c r="G499" t="s">
        <v>105</v>
      </c>
      <c r="H499">
        <v>2.2999999999999998</v>
      </c>
      <c r="I499">
        <v>28</v>
      </c>
      <c r="J499">
        <v>33</v>
      </c>
      <c r="K499">
        <v>774</v>
      </c>
      <c r="L499">
        <v>50</v>
      </c>
      <c r="M499">
        <v>177</v>
      </c>
      <c r="N499" t="s">
        <v>40</v>
      </c>
      <c r="O499">
        <v>4</v>
      </c>
      <c r="P499" t="s">
        <v>41</v>
      </c>
      <c r="Q499" t="s">
        <v>73</v>
      </c>
      <c r="R499">
        <v>36</v>
      </c>
      <c r="S499" t="s">
        <v>43</v>
      </c>
      <c r="T499" t="s">
        <v>56</v>
      </c>
      <c r="U499">
        <v>2026</v>
      </c>
      <c r="V499">
        <v>3</v>
      </c>
      <c r="W499" t="s">
        <v>66</v>
      </c>
      <c r="X499">
        <v>1</v>
      </c>
      <c r="Y499">
        <v>13</v>
      </c>
      <c r="Z499">
        <v>3</v>
      </c>
      <c r="AA499">
        <v>20</v>
      </c>
      <c r="AB499" t="s">
        <v>82</v>
      </c>
      <c r="AC499">
        <v>647</v>
      </c>
      <c r="AD499">
        <v>8.2142857142857142E-2</v>
      </c>
      <c r="AE499" t="s">
        <v>46</v>
      </c>
      <c r="AF499" t="s">
        <v>47</v>
      </c>
      <c r="AG499">
        <v>-5</v>
      </c>
      <c r="AH499" t="s">
        <v>48</v>
      </c>
      <c r="AI499">
        <f>--AND(OR(Dashboard!$B$4="All",Data!$E499=Dashboard!$B$4),OR(Dashboard!$D$4="All",Data!$D499=Dashboard!$D$4),OR(Dashboard!$F$4="All",Data!$F499=Dashboard!$F$4),OR(Dashboard!$J$4="All",Data!$G499=Dashboard!$J$4),OR(Dashboard!$H$4="All",Data!$N499=Dashboard!$H$4),OR(Dashboard!$L$4="All",Data!$W499=Dashboard!$L$4))</f>
        <v>1</v>
      </c>
    </row>
    <row r="500" spans="1:35" x14ac:dyDescent="0.25">
      <c r="A500" t="s">
        <v>614</v>
      </c>
      <c r="B500" s="1">
        <v>46150</v>
      </c>
      <c r="C500" s="2">
        <v>-0.29513888888888878</v>
      </c>
      <c r="D500" t="s">
        <v>156</v>
      </c>
      <c r="E500" t="s">
        <v>131</v>
      </c>
      <c r="F500" t="s">
        <v>91</v>
      </c>
      <c r="G500" t="s">
        <v>105</v>
      </c>
      <c r="H500">
        <v>2.1</v>
      </c>
      <c r="I500">
        <v>53</v>
      </c>
      <c r="J500">
        <v>45</v>
      </c>
      <c r="K500">
        <v>313</v>
      </c>
      <c r="L500">
        <v>23</v>
      </c>
      <c r="M500">
        <v>146</v>
      </c>
      <c r="N500" t="s">
        <v>40</v>
      </c>
      <c r="O500">
        <v>3</v>
      </c>
      <c r="P500" t="s">
        <v>41</v>
      </c>
      <c r="Q500" t="s">
        <v>42</v>
      </c>
      <c r="R500">
        <v>33</v>
      </c>
      <c r="S500" t="s">
        <v>43</v>
      </c>
      <c r="T500" t="s">
        <v>75</v>
      </c>
      <c r="U500">
        <v>2026</v>
      </c>
      <c r="V500">
        <v>5</v>
      </c>
      <c r="W500" t="s">
        <v>88</v>
      </c>
      <c r="X500">
        <v>2</v>
      </c>
      <c r="Y500">
        <v>8</v>
      </c>
      <c r="Z500">
        <v>2</v>
      </c>
      <c r="AA500">
        <v>16</v>
      </c>
      <c r="AB500" t="s">
        <v>57</v>
      </c>
      <c r="AC500">
        <v>190</v>
      </c>
      <c r="AD500">
        <v>3.9622641509433967E-2</v>
      </c>
      <c r="AE500" t="s">
        <v>109</v>
      </c>
      <c r="AF500" t="s">
        <v>67</v>
      </c>
      <c r="AG500">
        <v>8</v>
      </c>
      <c r="AH500" t="s">
        <v>68</v>
      </c>
      <c r="AI500">
        <f>--AND(OR(Dashboard!$B$4="All",Data!$E500=Dashboard!$B$4),OR(Dashboard!$D$4="All",Data!$D500=Dashboard!$D$4),OR(Dashboard!$F$4="All",Data!$F500=Dashboard!$F$4),OR(Dashboard!$J$4="All",Data!$G500=Dashboard!$J$4),OR(Dashboard!$H$4="All",Data!$N500=Dashboard!$H$4),OR(Dashboard!$L$4="All",Data!$W500=Dashboard!$L$4))</f>
        <v>1</v>
      </c>
    </row>
    <row r="501" spans="1:35" x14ac:dyDescent="0.25">
      <c r="A501" t="s">
        <v>615</v>
      </c>
      <c r="B501" s="1">
        <v>46144</v>
      </c>
      <c r="C501" s="2">
        <v>-0.38402777777777769</v>
      </c>
      <c r="D501" t="s">
        <v>193</v>
      </c>
      <c r="E501" t="s">
        <v>95</v>
      </c>
      <c r="F501" t="s">
        <v>63</v>
      </c>
      <c r="G501" t="s">
        <v>111</v>
      </c>
      <c r="H501">
        <v>10.7</v>
      </c>
      <c r="I501">
        <v>41</v>
      </c>
      <c r="J501">
        <v>32</v>
      </c>
      <c r="K501">
        <v>951</v>
      </c>
      <c r="L501">
        <v>48</v>
      </c>
      <c r="M501">
        <v>164</v>
      </c>
      <c r="N501" t="s">
        <v>65</v>
      </c>
      <c r="O501">
        <v>4</v>
      </c>
      <c r="P501" t="s">
        <v>41</v>
      </c>
      <c r="Q501" t="s">
        <v>73</v>
      </c>
      <c r="R501">
        <v>33</v>
      </c>
      <c r="S501" t="s">
        <v>81</v>
      </c>
      <c r="T501" t="s">
        <v>97</v>
      </c>
      <c r="U501">
        <v>2026</v>
      </c>
      <c r="V501">
        <v>5</v>
      </c>
      <c r="W501" t="s">
        <v>88</v>
      </c>
      <c r="X501">
        <v>2</v>
      </c>
      <c r="Y501">
        <v>2</v>
      </c>
      <c r="Z501">
        <v>1</v>
      </c>
      <c r="AA501">
        <v>14</v>
      </c>
      <c r="AB501" t="s">
        <v>76</v>
      </c>
      <c r="AC501">
        <v>835</v>
      </c>
      <c r="AD501">
        <v>0.26097560975609763</v>
      </c>
      <c r="AE501" t="s">
        <v>46</v>
      </c>
      <c r="AF501" t="s">
        <v>67</v>
      </c>
      <c r="AG501">
        <v>9</v>
      </c>
      <c r="AH501" t="s">
        <v>68</v>
      </c>
      <c r="AI501">
        <f>--AND(OR(Dashboard!$B$4="All",Data!$E501=Dashboard!$B$4),OR(Dashboard!$D$4="All",Data!$D501=Dashboard!$D$4),OR(Dashboard!$F$4="All",Data!$F501=Dashboard!$F$4),OR(Dashboard!$J$4="All",Data!$G501=Dashboard!$J$4),OR(Dashboard!$H$4="All",Data!$N501=Dashboard!$H$4),OR(Dashboard!$L$4="All",Data!$W501=Dashboard!$L$4))</f>
        <v>1</v>
      </c>
    </row>
    <row r="502" spans="1:35" x14ac:dyDescent="0.25">
      <c r="A502" t="s">
        <v>616</v>
      </c>
      <c r="B502" s="1">
        <v>46057</v>
      </c>
      <c r="C502" s="2">
        <v>-0.42777777777777781</v>
      </c>
      <c r="D502" t="s">
        <v>122</v>
      </c>
      <c r="E502" t="s">
        <v>51</v>
      </c>
      <c r="F502" t="s">
        <v>72</v>
      </c>
      <c r="G502" t="s">
        <v>53</v>
      </c>
      <c r="H502">
        <v>2.6</v>
      </c>
      <c r="I502">
        <v>55</v>
      </c>
      <c r="J502">
        <v>35</v>
      </c>
      <c r="K502">
        <v>264</v>
      </c>
      <c r="L502">
        <v>48</v>
      </c>
      <c r="M502">
        <v>63</v>
      </c>
      <c r="N502" t="s">
        <v>54</v>
      </c>
      <c r="O502">
        <v>1</v>
      </c>
      <c r="P502" t="s">
        <v>41</v>
      </c>
      <c r="Q502" t="s">
        <v>42</v>
      </c>
      <c r="R502">
        <v>36</v>
      </c>
      <c r="S502" t="s">
        <v>55</v>
      </c>
      <c r="T502" t="s">
        <v>97</v>
      </c>
      <c r="U502">
        <v>2026</v>
      </c>
      <c r="V502">
        <v>2</v>
      </c>
      <c r="W502" t="s">
        <v>45</v>
      </c>
      <c r="X502">
        <v>1</v>
      </c>
      <c r="Y502">
        <v>4</v>
      </c>
      <c r="Z502">
        <v>2</v>
      </c>
      <c r="AA502">
        <v>13</v>
      </c>
      <c r="AB502" t="s">
        <v>76</v>
      </c>
      <c r="AC502">
        <v>249</v>
      </c>
      <c r="AD502">
        <v>4.7272727272727272E-2</v>
      </c>
      <c r="AE502" t="s">
        <v>58</v>
      </c>
      <c r="AF502" t="s">
        <v>47</v>
      </c>
      <c r="AG502">
        <v>20</v>
      </c>
      <c r="AH502" t="s">
        <v>68</v>
      </c>
      <c r="AI502">
        <f>--AND(OR(Dashboard!$B$4="All",Data!$E502=Dashboard!$B$4),OR(Dashboard!$D$4="All",Data!$D502=Dashboard!$D$4),OR(Dashboard!$F$4="All",Data!$F502=Dashboard!$F$4),OR(Dashboard!$J$4="All",Data!$G502=Dashboard!$J$4),OR(Dashboard!$H$4="All",Data!$N502=Dashboard!$H$4),OR(Dashboard!$L$4="All",Data!$W502=Dashboard!$L$4))</f>
        <v>1</v>
      </c>
    </row>
    <row r="503" spans="1:35" x14ac:dyDescent="0.25">
      <c r="A503" t="s">
        <v>617</v>
      </c>
      <c r="B503" s="1">
        <v>46182</v>
      </c>
      <c r="C503" s="2">
        <v>-4.7222222222222283E-2</v>
      </c>
      <c r="D503" t="s">
        <v>50</v>
      </c>
      <c r="E503" t="s">
        <v>100</v>
      </c>
      <c r="F503" t="s">
        <v>80</v>
      </c>
      <c r="G503" t="s">
        <v>39</v>
      </c>
      <c r="H503">
        <v>2</v>
      </c>
      <c r="I503">
        <v>58</v>
      </c>
      <c r="J503">
        <v>44</v>
      </c>
      <c r="K503">
        <v>544</v>
      </c>
      <c r="L503">
        <v>52</v>
      </c>
      <c r="M503">
        <v>153</v>
      </c>
      <c r="N503" t="s">
        <v>40</v>
      </c>
      <c r="O503">
        <v>1</v>
      </c>
      <c r="P503" t="s">
        <v>41</v>
      </c>
      <c r="Q503" t="s">
        <v>42</v>
      </c>
      <c r="R503">
        <v>38</v>
      </c>
      <c r="S503" t="s">
        <v>127</v>
      </c>
      <c r="T503" t="s">
        <v>75</v>
      </c>
      <c r="U503">
        <v>2026</v>
      </c>
      <c r="V503">
        <v>6</v>
      </c>
      <c r="W503" t="s">
        <v>120</v>
      </c>
      <c r="X503">
        <v>2</v>
      </c>
      <c r="Y503">
        <v>9</v>
      </c>
      <c r="Z503">
        <v>2</v>
      </c>
      <c r="AA503">
        <v>22</v>
      </c>
      <c r="AB503" t="s">
        <v>82</v>
      </c>
      <c r="AC503">
        <v>443</v>
      </c>
      <c r="AD503">
        <v>3.4482758620689648E-2</v>
      </c>
      <c r="AE503" t="s">
        <v>58</v>
      </c>
      <c r="AF503" t="s">
        <v>47</v>
      </c>
      <c r="AG503">
        <v>14</v>
      </c>
      <c r="AH503" t="s">
        <v>68</v>
      </c>
      <c r="AI503">
        <f>--AND(OR(Dashboard!$B$4="All",Data!$E503=Dashboard!$B$4),OR(Dashboard!$D$4="All",Data!$D503=Dashboard!$D$4),OR(Dashboard!$F$4="All",Data!$F503=Dashboard!$F$4),OR(Dashboard!$J$4="All",Data!$G503=Dashboard!$J$4),OR(Dashboard!$H$4="All",Data!$N503=Dashboard!$H$4),OR(Dashboard!$L$4="All",Data!$W503=Dashboard!$L$4))</f>
        <v>1</v>
      </c>
    </row>
    <row r="504" spans="1:35" x14ac:dyDescent="0.25">
      <c r="A504" t="s">
        <v>618</v>
      </c>
      <c r="B504" s="1">
        <v>46063</v>
      </c>
      <c r="C504" s="2">
        <v>-0.53125</v>
      </c>
      <c r="D504" t="s">
        <v>118</v>
      </c>
      <c r="E504" t="s">
        <v>100</v>
      </c>
      <c r="F504" t="s">
        <v>72</v>
      </c>
      <c r="G504" t="s">
        <v>119</v>
      </c>
      <c r="H504">
        <v>9.1</v>
      </c>
      <c r="I504">
        <v>39</v>
      </c>
      <c r="J504">
        <v>26</v>
      </c>
      <c r="K504">
        <v>1143</v>
      </c>
      <c r="L504">
        <v>47</v>
      </c>
      <c r="M504">
        <v>38</v>
      </c>
      <c r="N504" t="s">
        <v>54</v>
      </c>
      <c r="O504">
        <v>2</v>
      </c>
      <c r="P504" t="s">
        <v>41</v>
      </c>
      <c r="Q504" t="s">
        <v>73</v>
      </c>
      <c r="R504">
        <v>57</v>
      </c>
      <c r="S504" t="s">
        <v>127</v>
      </c>
      <c r="T504" t="s">
        <v>75</v>
      </c>
      <c r="U504">
        <v>2026</v>
      </c>
      <c r="V504">
        <v>2</v>
      </c>
      <c r="W504" t="s">
        <v>45</v>
      </c>
      <c r="X504">
        <v>1</v>
      </c>
      <c r="Y504">
        <v>10</v>
      </c>
      <c r="Z504">
        <v>3</v>
      </c>
      <c r="AA504">
        <v>11</v>
      </c>
      <c r="AB504" t="s">
        <v>76</v>
      </c>
      <c r="AC504">
        <v>1152</v>
      </c>
      <c r="AD504">
        <v>0.23333333333333331</v>
      </c>
      <c r="AE504" t="s">
        <v>58</v>
      </c>
      <c r="AF504" t="s">
        <v>59</v>
      </c>
      <c r="AG504">
        <v>13</v>
      </c>
      <c r="AH504" t="s">
        <v>68</v>
      </c>
      <c r="AI504">
        <f>--AND(OR(Dashboard!$B$4="All",Data!$E504=Dashboard!$B$4),OR(Dashboard!$D$4="All",Data!$D504=Dashboard!$D$4),OR(Dashboard!$F$4="All",Data!$F504=Dashboard!$F$4),OR(Dashboard!$J$4="All",Data!$G504=Dashboard!$J$4),OR(Dashboard!$H$4="All",Data!$N504=Dashboard!$H$4),OR(Dashboard!$L$4="All",Data!$W504=Dashboard!$L$4))</f>
        <v>1</v>
      </c>
    </row>
    <row r="505" spans="1:35" x14ac:dyDescent="0.25">
      <c r="A505" t="s">
        <v>619</v>
      </c>
      <c r="B505" s="1">
        <v>46026</v>
      </c>
      <c r="C505" s="2">
        <v>-4.5833333333333282E-2</v>
      </c>
      <c r="D505" t="s">
        <v>61</v>
      </c>
      <c r="E505" t="s">
        <v>131</v>
      </c>
      <c r="F505" t="s">
        <v>80</v>
      </c>
      <c r="G505" t="s">
        <v>105</v>
      </c>
      <c r="H505">
        <v>6.8</v>
      </c>
      <c r="I505">
        <v>36</v>
      </c>
      <c r="J505">
        <v>39</v>
      </c>
      <c r="K505">
        <v>533</v>
      </c>
      <c r="L505">
        <v>56</v>
      </c>
      <c r="M505">
        <v>197</v>
      </c>
      <c r="N505" t="s">
        <v>65</v>
      </c>
      <c r="O505">
        <v>4</v>
      </c>
      <c r="P505" t="s">
        <v>41</v>
      </c>
      <c r="Q505" t="s">
        <v>42</v>
      </c>
      <c r="R505">
        <v>20</v>
      </c>
      <c r="S505" t="s">
        <v>145</v>
      </c>
      <c r="T505" t="s">
        <v>75</v>
      </c>
      <c r="U505">
        <v>2026</v>
      </c>
      <c r="V505">
        <v>1</v>
      </c>
      <c r="W505" t="s">
        <v>102</v>
      </c>
      <c r="X505">
        <v>1</v>
      </c>
      <c r="Y505">
        <v>4</v>
      </c>
      <c r="Z505">
        <v>1</v>
      </c>
      <c r="AA505">
        <v>22</v>
      </c>
      <c r="AB505" t="s">
        <v>82</v>
      </c>
      <c r="AC505">
        <v>392</v>
      </c>
      <c r="AD505">
        <v>0.18888888888888891</v>
      </c>
      <c r="AE505" t="s">
        <v>46</v>
      </c>
      <c r="AF505" t="s">
        <v>114</v>
      </c>
      <c r="AG505">
        <v>-3</v>
      </c>
      <c r="AH505" t="s">
        <v>48</v>
      </c>
      <c r="AI505">
        <f>--AND(OR(Dashboard!$B$4="All",Data!$E505=Dashboard!$B$4),OR(Dashboard!$D$4="All",Data!$D505=Dashboard!$D$4),OR(Dashboard!$F$4="All",Data!$F505=Dashboard!$F$4),OR(Dashboard!$J$4="All",Data!$G505=Dashboard!$J$4),OR(Dashboard!$H$4="All",Data!$N505=Dashboard!$H$4),OR(Dashboard!$L$4="All",Data!$W505=Dashboard!$L$4))</f>
        <v>1</v>
      </c>
    </row>
    <row r="506" spans="1:35" x14ac:dyDescent="0.25">
      <c r="A506" t="s">
        <v>620</v>
      </c>
      <c r="B506" s="1">
        <v>46123</v>
      </c>
      <c r="C506" s="2">
        <v>-0.48125000000000001</v>
      </c>
      <c r="D506" t="s">
        <v>61</v>
      </c>
      <c r="E506" t="s">
        <v>100</v>
      </c>
      <c r="F506" t="s">
        <v>80</v>
      </c>
      <c r="G506" t="s">
        <v>64</v>
      </c>
      <c r="H506">
        <v>6</v>
      </c>
      <c r="I506">
        <v>36</v>
      </c>
      <c r="J506">
        <v>40</v>
      </c>
      <c r="K506">
        <v>496</v>
      </c>
      <c r="L506">
        <v>26</v>
      </c>
      <c r="M506">
        <v>67</v>
      </c>
      <c r="N506" t="s">
        <v>65</v>
      </c>
      <c r="O506">
        <v>2</v>
      </c>
      <c r="P506" t="s">
        <v>41</v>
      </c>
      <c r="Q506" t="s">
        <v>42</v>
      </c>
      <c r="R506">
        <v>58</v>
      </c>
      <c r="S506" t="s">
        <v>81</v>
      </c>
      <c r="T506" t="s">
        <v>97</v>
      </c>
      <c r="U506">
        <v>2026</v>
      </c>
      <c r="V506">
        <v>4</v>
      </c>
      <c r="W506" t="s">
        <v>113</v>
      </c>
      <c r="X506">
        <v>2</v>
      </c>
      <c r="Y506">
        <v>11</v>
      </c>
      <c r="Z506">
        <v>2</v>
      </c>
      <c r="AA506">
        <v>12</v>
      </c>
      <c r="AB506" t="s">
        <v>76</v>
      </c>
      <c r="AC506">
        <v>455</v>
      </c>
      <c r="AD506">
        <v>0.16666666666666671</v>
      </c>
      <c r="AE506" t="s">
        <v>58</v>
      </c>
      <c r="AF506" t="s">
        <v>59</v>
      </c>
      <c r="AG506">
        <v>-4</v>
      </c>
      <c r="AH506" t="s">
        <v>48</v>
      </c>
      <c r="AI506">
        <f>--AND(OR(Dashboard!$B$4="All",Data!$E506=Dashboard!$B$4),OR(Dashboard!$D$4="All",Data!$D506=Dashboard!$D$4),OR(Dashboard!$F$4="All",Data!$F506=Dashboard!$F$4),OR(Dashboard!$J$4="All",Data!$G506=Dashboard!$J$4),OR(Dashboard!$H$4="All",Data!$N506=Dashboard!$H$4),OR(Dashboard!$L$4="All",Data!$W506=Dashboard!$L$4))</f>
        <v>1</v>
      </c>
    </row>
    <row r="507" spans="1:35" x14ac:dyDescent="0.25">
      <c r="A507" t="s">
        <v>621</v>
      </c>
      <c r="B507" s="1">
        <v>46101</v>
      </c>
      <c r="C507" s="2">
        <v>-7.1527777777777746E-2</v>
      </c>
      <c r="D507" t="s">
        <v>126</v>
      </c>
      <c r="E507" t="s">
        <v>100</v>
      </c>
      <c r="F507" t="s">
        <v>104</v>
      </c>
      <c r="G507" t="s">
        <v>119</v>
      </c>
      <c r="H507">
        <v>7.8</v>
      </c>
      <c r="I507">
        <v>39</v>
      </c>
      <c r="J507">
        <v>31</v>
      </c>
      <c r="K507">
        <v>614</v>
      </c>
      <c r="L507">
        <v>56</v>
      </c>
      <c r="M507">
        <v>171</v>
      </c>
      <c r="N507" t="s">
        <v>40</v>
      </c>
      <c r="O507">
        <v>5</v>
      </c>
      <c r="P507" t="s">
        <v>41</v>
      </c>
      <c r="Q507" t="s">
        <v>42</v>
      </c>
      <c r="R507">
        <v>60</v>
      </c>
      <c r="S507" t="s">
        <v>43</v>
      </c>
      <c r="T507" t="s">
        <v>75</v>
      </c>
      <c r="U507">
        <v>2026</v>
      </c>
      <c r="V507">
        <v>3</v>
      </c>
      <c r="W507" t="s">
        <v>66</v>
      </c>
      <c r="X507">
        <v>1</v>
      </c>
      <c r="Y507">
        <v>20</v>
      </c>
      <c r="Z507">
        <v>4</v>
      </c>
      <c r="AA507">
        <v>22</v>
      </c>
      <c r="AB507" t="s">
        <v>82</v>
      </c>
      <c r="AC507">
        <v>499</v>
      </c>
      <c r="AD507">
        <v>0.2</v>
      </c>
      <c r="AE507" t="s">
        <v>77</v>
      </c>
      <c r="AF507" t="s">
        <v>59</v>
      </c>
      <c r="AG507">
        <v>8</v>
      </c>
      <c r="AH507" t="s">
        <v>68</v>
      </c>
      <c r="AI507">
        <f>--AND(OR(Dashboard!$B$4="All",Data!$E507=Dashboard!$B$4),OR(Dashboard!$D$4="All",Data!$D507=Dashboard!$D$4),OR(Dashboard!$F$4="All",Data!$F507=Dashboard!$F$4),OR(Dashboard!$J$4="All",Data!$G507=Dashboard!$J$4),OR(Dashboard!$H$4="All",Data!$N507=Dashboard!$H$4),OR(Dashboard!$L$4="All",Data!$W507=Dashboard!$L$4))</f>
        <v>1</v>
      </c>
    </row>
    <row r="508" spans="1:35" x14ac:dyDescent="0.25">
      <c r="A508" t="s">
        <v>622</v>
      </c>
      <c r="B508" s="1">
        <v>46036</v>
      </c>
      <c r="C508" s="2">
        <v>-8.9583333333333348E-2</v>
      </c>
      <c r="D508" t="s">
        <v>90</v>
      </c>
      <c r="E508" t="s">
        <v>37</v>
      </c>
      <c r="F508" t="s">
        <v>38</v>
      </c>
      <c r="G508" t="s">
        <v>105</v>
      </c>
      <c r="H508">
        <v>9.1999999999999993</v>
      </c>
      <c r="I508">
        <v>31</v>
      </c>
      <c r="J508">
        <v>24</v>
      </c>
      <c r="K508">
        <v>244</v>
      </c>
      <c r="L508">
        <v>23</v>
      </c>
      <c r="M508">
        <v>65</v>
      </c>
      <c r="N508" t="s">
        <v>65</v>
      </c>
      <c r="O508">
        <v>4</v>
      </c>
      <c r="P508" t="s">
        <v>41</v>
      </c>
      <c r="Q508" t="s">
        <v>42</v>
      </c>
      <c r="R508">
        <v>46</v>
      </c>
      <c r="S508" t="s">
        <v>55</v>
      </c>
      <c r="T508" t="s">
        <v>56</v>
      </c>
      <c r="U508">
        <v>2026</v>
      </c>
      <c r="V508">
        <v>1</v>
      </c>
      <c r="W508" t="s">
        <v>102</v>
      </c>
      <c r="X508">
        <v>1</v>
      </c>
      <c r="Y508">
        <v>14</v>
      </c>
      <c r="Z508">
        <v>3</v>
      </c>
      <c r="AA508">
        <v>21</v>
      </c>
      <c r="AB508" t="s">
        <v>82</v>
      </c>
      <c r="AC508">
        <v>202</v>
      </c>
      <c r="AD508">
        <v>0.29677419354838708</v>
      </c>
      <c r="AE508" t="s">
        <v>46</v>
      </c>
      <c r="AF508" t="s">
        <v>59</v>
      </c>
      <c r="AG508">
        <v>7</v>
      </c>
      <c r="AH508" t="s">
        <v>68</v>
      </c>
      <c r="AI508">
        <f>--AND(OR(Dashboard!$B$4="All",Data!$E508=Dashboard!$B$4),OR(Dashboard!$D$4="All",Data!$D508=Dashboard!$D$4),OR(Dashboard!$F$4="All",Data!$F508=Dashboard!$F$4),OR(Dashboard!$J$4="All",Data!$G508=Dashboard!$J$4),OR(Dashboard!$H$4="All",Data!$N508=Dashboard!$H$4),OR(Dashboard!$L$4="All",Data!$W508=Dashboard!$L$4))</f>
        <v>1</v>
      </c>
    </row>
    <row r="509" spans="1:35" x14ac:dyDescent="0.25">
      <c r="A509" t="s">
        <v>623</v>
      </c>
      <c r="B509" s="1">
        <v>46168</v>
      </c>
      <c r="C509" s="2">
        <v>-4.0972222222222188E-2</v>
      </c>
      <c r="D509" t="s">
        <v>122</v>
      </c>
      <c r="E509" t="s">
        <v>95</v>
      </c>
      <c r="F509" t="s">
        <v>96</v>
      </c>
      <c r="G509" t="s">
        <v>39</v>
      </c>
      <c r="H509">
        <v>9.9</v>
      </c>
      <c r="I509">
        <v>26</v>
      </c>
      <c r="J509">
        <v>24</v>
      </c>
      <c r="K509">
        <v>1038</v>
      </c>
      <c r="L509">
        <v>33</v>
      </c>
      <c r="M509">
        <v>54</v>
      </c>
      <c r="N509" t="s">
        <v>101</v>
      </c>
      <c r="O509">
        <v>2</v>
      </c>
      <c r="P509" t="s">
        <v>41</v>
      </c>
      <c r="Q509" t="s">
        <v>42</v>
      </c>
      <c r="R509">
        <v>34</v>
      </c>
      <c r="S509" t="s">
        <v>127</v>
      </c>
      <c r="T509" t="s">
        <v>75</v>
      </c>
      <c r="U509">
        <v>2026</v>
      </c>
      <c r="V509">
        <v>5</v>
      </c>
      <c r="W509" t="s">
        <v>88</v>
      </c>
      <c r="X509">
        <v>2</v>
      </c>
      <c r="Y509">
        <v>26</v>
      </c>
      <c r="Z509">
        <v>5</v>
      </c>
      <c r="AA509">
        <v>23</v>
      </c>
      <c r="AB509" t="s">
        <v>93</v>
      </c>
      <c r="AC509">
        <v>1017</v>
      </c>
      <c r="AD509">
        <v>0.3807692307692308</v>
      </c>
      <c r="AE509" t="s">
        <v>58</v>
      </c>
      <c r="AF509" t="s">
        <v>67</v>
      </c>
      <c r="AG509">
        <v>2</v>
      </c>
      <c r="AH509" t="s">
        <v>68</v>
      </c>
      <c r="AI509">
        <f>--AND(OR(Dashboard!$B$4="All",Data!$E509=Dashboard!$B$4),OR(Dashboard!$D$4="All",Data!$D509=Dashboard!$D$4),OR(Dashboard!$F$4="All",Data!$F509=Dashboard!$F$4),OR(Dashboard!$J$4="All",Data!$G509=Dashboard!$J$4),OR(Dashboard!$H$4="All",Data!$N509=Dashboard!$H$4),OR(Dashboard!$L$4="All",Data!$W509=Dashboard!$L$4))</f>
        <v>1</v>
      </c>
    </row>
    <row r="510" spans="1:35" x14ac:dyDescent="0.25">
      <c r="A510" t="s">
        <v>624</v>
      </c>
      <c r="B510" s="1">
        <v>46081</v>
      </c>
      <c r="C510" s="2">
        <v>-0.37916666666666671</v>
      </c>
      <c r="D510" t="s">
        <v>156</v>
      </c>
      <c r="E510" t="s">
        <v>131</v>
      </c>
      <c r="F510" t="s">
        <v>52</v>
      </c>
      <c r="G510" t="s">
        <v>105</v>
      </c>
      <c r="H510">
        <v>2.9</v>
      </c>
      <c r="I510">
        <v>38</v>
      </c>
      <c r="J510">
        <v>35</v>
      </c>
      <c r="K510">
        <v>368</v>
      </c>
      <c r="L510">
        <v>57</v>
      </c>
      <c r="M510">
        <v>170</v>
      </c>
      <c r="N510" t="s">
        <v>65</v>
      </c>
      <c r="O510">
        <v>4</v>
      </c>
      <c r="P510" t="s">
        <v>41</v>
      </c>
      <c r="Q510" t="s">
        <v>73</v>
      </c>
      <c r="R510">
        <v>35</v>
      </c>
      <c r="S510" t="s">
        <v>81</v>
      </c>
      <c r="T510" t="s">
        <v>97</v>
      </c>
      <c r="U510">
        <v>2026</v>
      </c>
      <c r="V510">
        <v>2</v>
      </c>
      <c r="W510" t="s">
        <v>45</v>
      </c>
      <c r="X510">
        <v>1</v>
      </c>
      <c r="Y510">
        <v>28</v>
      </c>
      <c r="Z510">
        <v>5</v>
      </c>
      <c r="AA510">
        <v>14</v>
      </c>
      <c r="AB510" t="s">
        <v>76</v>
      </c>
      <c r="AC510">
        <v>255</v>
      </c>
      <c r="AD510">
        <v>7.6315789473684212E-2</v>
      </c>
      <c r="AE510" t="s">
        <v>46</v>
      </c>
      <c r="AF510" t="s">
        <v>67</v>
      </c>
      <c r="AG510">
        <v>3</v>
      </c>
      <c r="AH510" t="s">
        <v>68</v>
      </c>
      <c r="AI510">
        <f>--AND(OR(Dashboard!$B$4="All",Data!$E510=Dashboard!$B$4),OR(Dashboard!$D$4="All",Data!$D510=Dashboard!$D$4),OR(Dashboard!$F$4="All",Data!$F510=Dashboard!$F$4),OR(Dashboard!$J$4="All",Data!$G510=Dashboard!$J$4),OR(Dashboard!$H$4="All",Data!$N510=Dashboard!$H$4),OR(Dashboard!$L$4="All",Data!$W510=Dashboard!$L$4))</f>
        <v>1</v>
      </c>
    </row>
    <row r="511" spans="1:35" x14ac:dyDescent="0.25">
      <c r="A511" t="s">
        <v>625</v>
      </c>
      <c r="B511" s="1">
        <v>46178</v>
      </c>
      <c r="C511" s="2">
        <v>-1.8750000000000041E-2</v>
      </c>
      <c r="D511" t="s">
        <v>126</v>
      </c>
      <c r="E511" t="s">
        <v>100</v>
      </c>
      <c r="F511" t="s">
        <v>72</v>
      </c>
      <c r="G511" t="s">
        <v>119</v>
      </c>
      <c r="H511">
        <v>5.4</v>
      </c>
      <c r="I511">
        <v>49</v>
      </c>
      <c r="J511">
        <v>29</v>
      </c>
      <c r="K511">
        <v>949</v>
      </c>
      <c r="L511">
        <v>34</v>
      </c>
      <c r="M511">
        <v>16</v>
      </c>
      <c r="N511" t="s">
        <v>101</v>
      </c>
      <c r="O511">
        <v>3</v>
      </c>
      <c r="P511" t="s">
        <v>41</v>
      </c>
      <c r="Q511" t="s">
        <v>73</v>
      </c>
      <c r="R511">
        <v>46</v>
      </c>
      <c r="S511" t="s">
        <v>43</v>
      </c>
      <c r="T511" t="s">
        <v>75</v>
      </c>
      <c r="U511">
        <v>2026</v>
      </c>
      <c r="V511">
        <v>6</v>
      </c>
      <c r="W511" t="s">
        <v>120</v>
      </c>
      <c r="X511">
        <v>2</v>
      </c>
      <c r="Y511">
        <v>5</v>
      </c>
      <c r="Z511">
        <v>1</v>
      </c>
      <c r="AA511">
        <v>23</v>
      </c>
      <c r="AB511" t="s">
        <v>93</v>
      </c>
      <c r="AC511">
        <v>967</v>
      </c>
      <c r="AD511">
        <v>0.11020408163265311</v>
      </c>
      <c r="AE511" t="s">
        <v>109</v>
      </c>
      <c r="AF511" t="s">
        <v>59</v>
      </c>
      <c r="AG511">
        <v>20</v>
      </c>
      <c r="AH511" t="s">
        <v>68</v>
      </c>
      <c r="AI511">
        <f>--AND(OR(Dashboard!$B$4="All",Data!$E511=Dashboard!$B$4),OR(Dashboard!$D$4="All",Data!$D511=Dashboard!$D$4),OR(Dashboard!$F$4="All",Data!$F511=Dashboard!$F$4),OR(Dashboard!$J$4="All",Data!$G511=Dashboard!$J$4),OR(Dashboard!$H$4="All",Data!$N511=Dashboard!$H$4),OR(Dashboard!$L$4="All",Data!$W511=Dashboard!$L$4))</f>
        <v>1</v>
      </c>
    </row>
    <row r="512" spans="1:35" x14ac:dyDescent="0.25">
      <c r="A512" t="s">
        <v>626</v>
      </c>
      <c r="B512" s="1">
        <v>46160</v>
      </c>
      <c r="C512" s="2">
        <v>-0.42777777777777781</v>
      </c>
      <c r="D512" t="s">
        <v>118</v>
      </c>
      <c r="E512" t="s">
        <v>140</v>
      </c>
      <c r="F512" t="s">
        <v>143</v>
      </c>
      <c r="G512" t="s">
        <v>53</v>
      </c>
      <c r="H512">
        <v>10.7</v>
      </c>
      <c r="I512">
        <v>42</v>
      </c>
      <c r="J512">
        <v>30</v>
      </c>
      <c r="K512">
        <v>343</v>
      </c>
      <c r="L512">
        <v>41</v>
      </c>
      <c r="M512">
        <v>191</v>
      </c>
      <c r="N512" t="s">
        <v>40</v>
      </c>
      <c r="O512">
        <v>3</v>
      </c>
      <c r="P512" t="s">
        <v>41</v>
      </c>
      <c r="Q512" t="s">
        <v>73</v>
      </c>
      <c r="R512">
        <v>47</v>
      </c>
      <c r="S512" t="s">
        <v>74</v>
      </c>
      <c r="T512" t="s">
        <v>97</v>
      </c>
      <c r="U512">
        <v>2026</v>
      </c>
      <c r="V512">
        <v>5</v>
      </c>
      <c r="W512" t="s">
        <v>88</v>
      </c>
      <c r="X512">
        <v>2</v>
      </c>
      <c r="Y512">
        <v>18</v>
      </c>
      <c r="Z512">
        <v>4</v>
      </c>
      <c r="AA512">
        <v>13</v>
      </c>
      <c r="AB512" t="s">
        <v>76</v>
      </c>
      <c r="AC512">
        <v>193</v>
      </c>
      <c r="AD512">
        <v>0.25476190476190469</v>
      </c>
      <c r="AE512" t="s">
        <v>109</v>
      </c>
      <c r="AF512" t="s">
        <v>59</v>
      </c>
      <c r="AG512">
        <v>12</v>
      </c>
      <c r="AH512" t="s">
        <v>68</v>
      </c>
      <c r="AI512">
        <f>--AND(OR(Dashboard!$B$4="All",Data!$E512=Dashboard!$B$4),OR(Dashboard!$D$4="All",Data!$D512=Dashboard!$D$4),OR(Dashboard!$F$4="All",Data!$F512=Dashboard!$F$4),OR(Dashboard!$J$4="All",Data!$G512=Dashboard!$J$4),OR(Dashboard!$H$4="All",Data!$N512=Dashboard!$H$4),OR(Dashboard!$L$4="All",Data!$W512=Dashboard!$L$4))</f>
        <v>1</v>
      </c>
    </row>
    <row r="513" spans="1:35" x14ac:dyDescent="0.25">
      <c r="A513" t="s">
        <v>627</v>
      </c>
      <c r="B513" s="1">
        <v>46159</v>
      </c>
      <c r="C513" s="2">
        <v>-0.21875</v>
      </c>
      <c r="D513" t="s">
        <v>126</v>
      </c>
      <c r="E513" t="s">
        <v>100</v>
      </c>
      <c r="F513" t="s">
        <v>143</v>
      </c>
      <c r="G513" t="s">
        <v>39</v>
      </c>
      <c r="H513">
        <v>6.4</v>
      </c>
      <c r="I513">
        <v>44</v>
      </c>
      <c r="J513">
        <v>41</v>
      </c>
      <c r="K513">
        <v>623</v>
      </c>
      <c r="L513">
        <v>25</v>
      </c>
      <c r="M513">
        <v>165</v>
      </c>
      <c r="N513" t="s">
        <v>54</v>
      </c>
      <c r="O513">
        <v>3</v>
      </c>
      <c r="P513" t="s">
        <v>41</v>
      </c>
      <c r="Q513" t="s">
        <v>73</v>
      </c>
      <c r="R513">
        <v>29</v>
      </c>
      <c r="S513" t="s">
        <v>145</v>
      </c>
      <c r="T513" t="s">
        <v>56</v>
      </c>
      <c r="U513">
        <v>2026</v>
      </c>
      <c r="V513">
        <v>5</v>
      </c>
      <c r="W513" t="s">
        <v>88</v>
      </c>
      <c r="X513">
        <v>2</v>
      </c>
      <c r="Y513">
        <v>17</v>
      </c>
      <c r="Z513">
        <v>3</v>
      </c>
      <c r="AA513">
        <v>18</v>
      </c>
      <c r="AB513" t="s">
        <v>57</v>
      </c>
      <c r="AC513">
        <v>483</v>
      </c>
      <c r="AD513">
        <v>0.1454545454545455</v>
      </c>
      <c r="AE513" t="s">
        <v>109</v>
      </c>
      <c r="AF513" t="s">
        <v>67</v>
      </c>
      <c r="AG513">
        <v>3</v>
      </c>
      <c r="AH513" t="s">
        <v>68</v>
      </c>
      <c r="AI513">
        <f>--AND(OR(Dashboard!$B$4="All",Data!$E513=Dashboard!$B$4),OR(Dashboard!$D$4="All",Data!$D513=Dashboard!$D$4),OR(Dashboard!$F$4="All",Data!$F513=Dashboard!$F$4),OR(Dashboard!$J$4="All",Data!$G513=Dashboard!$J$4),OR(Dashboard!$H$4="All",Data!$N513=Dashboard!$H$4),OR(Dashboard!$L$4="All",Data!$W513=Dashboard!$L$4))</f>
        <v>1</v>
      </c>
    </row>
    <row r="514" spans="1:35" x14ac:dyDescent="0.25">
      <c r="A514" t="s">
        <v>628</v>
      </c>
      <c r="B514" s="1">
        <v>46198</v>
      </c>
      <c r="C514" s="2">
        <v>-0.2729166666666667</v>
      </c>
      <c r="D514" t="s">
        <v>61</v>
      </c>
      <c r="E514" t="s">
        <v>131</v>
      </c>
      <c r="F514" t="s">
        <v>104</v>
      </c>
      <c r="G514" t="s">
        <v>39</v>
      </c>
      <c r="H514">
        <v>1.2</v>
      </c>
      <c r="I514">
        <v>61</v>
      </c>
      <c r="J514">
        <v>43</v>
      </c>
      <c r="K514">
        <v>712</v>
      </c>
      <c r="L514">
        <v>49</v>
      </c>
      <c r="M514">
        <v>105</v>
      </c>
      <c r="N514" t="s">
        <v>86</v>
      </c>
      <c r="O514">
        <v>5</v>
      </c>
      <c r="P514" t="s">
        <v>41</v>
      </c>
      <c r="Q514" t="s">
        <v>42</v>
      </c>
      <c r="R514">
        <v>26</v>
      </c>
      <c r="S514" t="s">
        <v>87</v>
      </c>
      <c r="T514" t="s">
        <v>75</v>
      </c>
      <c r="U514">
        <v>2026</v>
      </c>
      <c r="V514">
        <v>6</v>
      </c>
      <c r="W514" t="s">
        <v>120</v>
      </c>
      <c r="X514">
        <v>2</v>
      </c>
      <c r="Y514">
        <v>25</v>
      </c>
      <c r="Z514">
        <v>4</v>
      </c>
      <c r="AA514">
        <v>17</v>
      </c>
      <c r="AB514" t="s">
        <v>57</v>
      </c>
      <c r="AC514">
        <v>656</v>
      </c>
      <c r="AD514">
        <v>1.9672131147540978E-2</v>
      </c>
      <c r="AE514" t="s">
        <v>77</v>
      </c>
      <c r="AF514" t="s">
        <v>67</v>
      </c>
      <c r="AG514">
        <v>18</v>
      </c>
      <c r="AH514" t="s">
        <v>68</v>
      </c>
      <c r="AI514">
        <f>--AND(OR(Dashboard!$B$4="All",Data!$E514=Dashboard!$B$4),OR(Dashboard!$D$4="All",Data!$D514=Dashboard!$D$4),OR(Dashboard!$F$4="All",Data!$F514=Dashboard!$F$4),OR(Dashboard!$J$4="All",Data!$G514=Dashboard!$J$4),OR(Dashboard!$H$4="All",Data!$N514=Dashboard!$H$4),OR(Dashboard!$L$4="All",Data!$W514=Dashboard!$L$4))</f>
        <v>1</v>
      </c>
    </row>
    <row r="515" spans="1:35" x14ac:dyDescent="0.25">
      <c r="A515" t="s">
        <v>629</v>
      </c>
      <c r="B515" s="1">
        <v>46113</v>
      </c>
      <c r="C515" s="2">
        <v>-0.40763888888888888</v>
      </c>
      <c r="D515" t="s">
        <v>107</v>
      </c>
      <c r="E515" t="s">
        <v>100</v>
      </c>
      <c r="F515" t="s">
        <v>104</v>
      </c>
      <c r="G515" t="s">
        <v>64</v>
      </c>
      <c r="H515">
        <v>9.3000000000000007</v>
      </c>
      <c r="I515">
        <v>39</v>
      </c>
      <c r="J515">
        <v>27</v>
      </c>
      <c r="K515">
        <v>804</v>
      </c>
      <c r="L515">
        <v>36</v>
      </c>
      <c r="M515">
        <v>32</v>
      </c>
      <c r="N515" t="s">
        <v>86</v>
      </c>
      <c r="O515">
        <v>5</v>
      </c>
      <c r="P515" t="s">
        <v>41</v>
      </c>
      <c r="Q515" t="s">
        <v>73</v>
      </c>
      <c r="R515">
        <v>47</v>
      </c>
      <c r="S515" t="s">
        <v>55</v>
      </c>
      <c r="T515" t="s">
        <v>97</v>
      </c>
      <c r="U515">
        <v>2026</v>
      </c>
      <c r="V515">
        <v>4</v>
      </c>
      <c r="W515" t="s">
        <v>113</v>
      </c>
      <c r="X515">
        <v>2</v>
      </c>
      <c r="Y515">
        <v>1</v>
      </c>
      <c r="Z515">
        <v>1</v>
      </c>
      <c r="AA515">
        <v>14</v>
      </c>
      <c r="AB515" t="s">
        <v>76</v>
      </c>
      <c r="AC515">
        <v>808</v>
      </c>
      <c r="AD515">
        <v>0.2384615384615385</v>
      </c>
      <c r="AE515" t="s">
        <v>77</v>
      </c>
      <c r="AF515" t="s">
        <v>59</v>
      </c>
      <c r="AG515">
        <v>12</v>
      </c>
      <c r="AH515" t="s">
        <v>68</v>
      </c>
      <c r="AI515">
        <f>--AND(OR(Dashboard!$B$4="All",Data!$E515=Dashboard!$B$4),OR(Dashboard!$D$4="All",Data!$D515=Dashboard!$D$4),OR(Dashboard!$F$4="All",Data!$F515=Dashboard!$F$4),OR(Dashboard!$J$4="All",Data!$G515=Dashboard!$J$4),OR(Dashboard!$H$4="All",Data!$N515=Dashboard!$H$4),OR(Dashboard!$L$4="All",Data!$W515=Dashboard!$L$4))</f>
        <v>1</v>
      </c>
    </row>
    <row r="516" spans="1:35" x14ac:dyDescent="0.25">
      <c r="A516" t="s">
        <v>630</v>
      </c>
      <c r="B516" s="1">
        <v>46114</v>
      </c>
      <c r="C516" s="2">
        <v>-0.1402777777777777</v>
      </c>
      <c r="D516" t="s">
        <v>134</v>
      </c>
      <c r="E516" t="s">
        <v>51</v>
      </c>
      <c r="F516" t="s">
        <v>85</v>
      </c>
      <c r="G516" t="s">
        <v>111</v>
      </c>
      <c r="H516">
        <v>6</v>
      </c>
      <c r="I516">
        <v>33</v>
      </c>
      <c r="J516">
        <v>21</v>
      </c>
      <c r="K516">
        <v>324</v>
      </c>
      <c r="L516">
        <v>27</v>
      </c>
      <c r="M516">
        <v>145</v>
      </c>
      <c r="N516" t="s">
        <v>40</v>
      </c>
      <c r="O516">
        <v>1</v>
      </c>
      <c r="P516" t="s">
        <v>41</v>
      </c>
      <c r="Q516" t="s">
        <v>73</v>
      </c>
      <c r="R516">
        <v>55</v>
      </c>
      <c r="S516" t="s">
        <v>87</v>
      </c>
      <c r="T516" t="s">
        <v>56</v>
      </c>
      <c r="U516">
        <v>2026</v>
      </c>
      <c r="V516">
        <v>4</v>
      </c>
      <c r="W516" t="s">
        <v>113</v>
      </c>
      <c r="X516">
        <v>2</v>
      </c>
      <c r="Y516">
        <v>2</v>
      </c>
      <c r="Z516">
        <v>1</v>
      </c>
      <c r="AA516">
        <v>20</v>
      </c>
      <c r="AB516" t="s">
        <v>82</v>
      </c>
      <c r="AC516">
        <v>206</v>
      </c>
      <c r="AD516">
        <v>0.1818181818181818</v>
      </c>
      <c r="AE516" t="s">
        <v>58</v>
      </c>
      <c r="AF516" t="s">
        <v>59</v>
      </c>
      <c r="AG516">
        <v>12</v>
      </c>
      <c r="AH516" t="s">
        <v>68</v>
      </c>
      <c r="AI516">
        <f>--AND(OR(Dashboard!$B$4="All",Data!$E516=Dashboard!$B$4),OR(Dashboard!$D$4="All",Data!$D516=Dashboard!$D$4),OR(Dashboard!$F$4="All",Data!$F516=Dashboard!$F$4),OR(Dashboard!$J$4="All",Data!$G516=Dashboard!$J$4),OR(Dashboard!$H$4="All",Data!$N516=Dashboard!$H$4),OR(Dashboard!$L$4="All",Data!$W516=Dashboard!$L$4))</f>
        <v>1</v>
      </c>
    </row>
    <row r="517" spans="1:35" x14ac:dyDescent="0.25">
      <c r="A517" t="s">
        <v>631</v>
      </c>
      <c r="B517" s="1">
        <v>46063</v>
      </c>
      <c r="C517" s="2">
        <v>-0.25902777777777769</v>
      </c>
      <c r="D517" t="s">
        <v>118</v>
      </c>
      <c r="E517" t="s">
        <v>37</v>
      </c>
      <c r="F517" t="s">
        <v>63</v>
      </c>
      <c r="G517" t="s">
        <v>111</v>
      </c>
      <c r="H517">
        <v>11.7</v>
      </c>
      <c r="I517">
        <v>22</v>
      </c>
      <c r="J517">
        <v>23</v>
      </c>
      <c r="K517">
        <v>518</v>
      </c>
      <c r="L517">
        <v>52</v>
      </c>
      <c r="M517">
        <v>133</v>
      </c>
      <c r="N517" t="s">
        <v>54</v>
      </c>
      <c r="O517">
        <v>4</v>
      </c>
      <c r="P517" t="s">
        <v>41</v>
      </c>
      <c r="Q517" t="s">
        <v>42</v>
      </c>
      <c r="R517">
        <v>57</v>
      </c>
      <c r="S517" t="s">
        <v>127</v>
      </c>
      <c r="T517" t="s">
        <v>75</v>
      </c>
      <c r="U517">
        <v>2026</v>
      </c>
      <c r="V517">
        <v>2</v>
      </c>
      <c r="W517" t="s">
        <v>45</v>
      </c>
      <c r="X517">
        <v>1</v>
      </c>
      <c r="Y517">
        <v>10</v>
      </c>
      <c r="Z517">
        <v>3</v>
      </c>
      <c r="AA517">
        <v>17</v>
      </c>
      <c r="AB517" t="s">
        <v>57</v>
      </c>
      <c r="AC517">
        <v>437</v>
      </c>
      <c r="AD517">
        <v>0.53181818181818175</v>
      </c>
      <c r="AE517" t="s">
        <v>46</v>
      </c>
      <c r="AF517" t="s">
        <v>59</v>
      </c>
      <c r="AG517">
        <v>-1</v>
      </c>
      <c r="AH517" t="s">
        <v>48</v>
      </c>
      <c r="AI517">
        <f>--AND(OR(Dashboard!$B$4="All",Data!$E517=Dashboard!$B$4),OR(Dashboard!$D$4="All",Data!$D517=Dashboard!$D$4),OR(Dashboard!$F$4="All",Data!$F517=Dashboard!$F$4),OR(Dashboard!$J$4="All",Data!$G517=Dashboard!$J$4),OR(Dashboard!$H$4="All",Data!$N517=Dashboard!$H$4),OR(Dashboard!$L$4="All",Data!$W517=Dashboard!$L$4))</f>
        <v>1</v>
      </c>
    </row>
    <row r="518" spans="1:35" x14ac:dyDescent="0.25">
      <c r="A518" t="s">
        <v>632</v>
      </c>
      <c r="B518" s="1">
        <v>46155</v>
      </c>
      <c r="C518" s="2">
        <v>-0.19166666666666671</v>
      </c>
      <c r="D518" t="s">
        <v>126</v>
      </c>
      <c r="E518" t="s">
        <v>100</v>
      </c>
      <c r="F518" t="s">
        <v>63</v>
      </c>
      <c r="G518" t="s">
        <v>119</v>
      </c>
      <c r="H518">
        <v>13.7</v>
      </c>
      <c r="I518">
        <v>27</v>
      </c>
      <c r="J518">
        <v>32</v>
      </c>
      <c r="K518">
        <v>1028</v>
      </c>
      <c r="L518">
        <v>24</v>
      </c>
      <c r="M518">
        <v>132</v>
      </c>
      <c r="N518" t="s">
        <v>86</v>
      </c>
      <c r="O518">
        <v>2</v>
      </c>
      <c r="P518" t="s">
        <v>41</v>
      </c>
      <c r="Q518" t="s">
        <v>42</v>
      </c>
      <c r="R518">
        <v>42</v>
      </c>
      <c r="S518" t="s">
        <v>55</v>
      </c>
      <c r="T518" t="s">
        <v>56</v>
      </c>
      <c r="U518">
        <v>2026</v>
      </c>
      <c r="V518">
        <v>5</v>
      </c>
      <c r="W518" t="s">
        <v>88</v>
      </c>
      <c r="X518">
        <v>2</v>
      </c>
      <c r="Y518">
        <v>13</v>
      </c>
      <c r="Z518">
        <v>3</v>
      </c>
      <c r="AA518">
        <v>19</v>
      </c>
      <c r="AB518" t="s">
        <v>82</v>
      </c>
      <c r="AC518">
        <v>920</v>
      </c>
      <c r="AD518">
        <v>0.50740740740740742</v>
      </c>
      <c r="AE518" t="s">
        <v>58</v>
      </c>
      <c r="AF518" t="s">
        <v>47</v>
      </c>
      <c r="AG518">
        <v>-5</v>
      </c>
      <c r="AH518" t="s">
        <v>48</v>
      </c>
      <c r="AI518">
        <f>--AND(OR(Dashboard!$B$4="All",Data!$E518=Dashboard!$B$4),OR(Dashboard!$D$4="All",Data!$D518=Dashboard!$D$4),OR(Dashboard!$F$4="All",Data!$F518=Dashboard!$F$4),OR(Dashboard!$J$4="All",Data!$G518=Dashboard!$J$4),OR(Dashboard!$H$4="All",Data!$N518=Dashboard!$H$4),OR(Dashboard!$L$4="All",Data!$W518=Dashboard!$L$4))</f>
        <v>1</v>
      </c>
    </row>
    <row r="519" spans="1:35" x14ac:dyDescent="0.25">
      <c r="A519" t="s">
        <v>633</v>
      </c>
      <c r="B519" s="1">
        <v>46171</v>
      </c>
      <c r="C519" s="2">
        <v>-0.44930555555555551</v>
      </c>
      <c r="D519" t="s">
        <v>107</v>
      </c>
      <c r="E519" t="s">
        <v>51</v>
      </c>
      <c r="F519" t="s">
        <v>104</v>
      </c>
      <c r="G519" t="s">
        <v>111</v>
      </c>
      <c r="H519">
        <v>5.8</v>
      </c>
      <c r="I519">
        <v>42</v>
      </c>
      <c r="J519">
        <v>22</v>
      </c>
      <c r="K519">
        <v>424</v>
      </c>
      <c r="L519">
        <v>24</v>
      </c>
      <c r="M519">
        <v>13</v>
      </c>
      <c r="N519" t="s">
        <v>65</v>
      </c>
      <c r="O519">
        <v>3</v>
      </c>
      <c r="P519" t="s">
        <v>41</v>
      </c>
      <c r="Q519" t="s">
        <v>73</v>
      </c>
      <c r="R519">
        <v>55</v>
      </c>
      <c r="S519" t="s">
        <v>43</v>
      </c>
      <c r="T519" t="s">
        <v>97</v>
      </c>
      <c r="U519">
        <v>2026</v>
      </c>
      <c r="V519">
        <v>5</v>
      </c>
      <c r="W519" t="s">
        <v>88</v>
      </c>
      <c r="X519">
        <v>2</v>
      </c>
      <c r="Y519">
        <v>29</v>
      </c>
      <c r="Z519">
        <v>5</v>
      </c>
      <c r="AA519">
        <v>13</v>
      </c>
      <c r="AB519" t="s">
        <v>76</v>
      </c>
      <c r="AC519">
        <v>435</v>
      </c>
      <c r="AD519">
        <v>0.1380952380952381</v>
      </c>
      <c r="AE519" t="s">
        <v>109</v>
      </c>
      <c r="AF519" t="s">
        <v>59</v>
      </c>
      <c r="AG519">
        <v>20</v>
      </c>
      <c r="AH519" t="s">
        <v>68</v>
      </c>
      <c r="AI519">
        <f>--AND(OR(Dashboard!$B$4="All",Data!$E519=Dashboard!$B$4),OR(Dashboard!$D$4="All",Data!$D519=Dashboard!$D$4),OR(Dashboard!$F$4="All",Data!$F519=Dashboard!$F$4),OR(Dashboard!$J$4="All",Data!$G519=Dashboard!$J$4),OR(Dashboard!$H$4="All",Data!$N519=Dashboard!$H$4),OR(Dashboard!$L$4="All",Data!$W519=Dashboard!$L$4))</f>
        <v>1</v>
      </c>
    </row>
    <row r="520" spans="1:35" x14ac:dyDescent="0.25">
      <c r="A520" t="s">
        <v>634</v>
      </c>
      <c r="B520" s="1">
        <v>46073</v>
      </c>
      <c r="C520" s="2">
        <v>-0.49305555555555558</v>
      </c>
      <c r="D520" t="s">
        <v>99</v>
      </c>
      <c r="E520" t="s">
        <v>51</v>
      </c>
      <c r="F520" t="s">
        <v>143</v>
      </c>
      <c r="G520" t="s">
        <v>119</v>
      </c>
      <c r="H520">
        <v>2.1</v>
      </c>
      <c r="I520">
        <v>48</v>
      </c>
      <c r="J520">
        <v>29</v>
      </c>
      <c r="K520">
        <v>456</v>
      </c>
      <c r="L520">
        <v>45</v>
      </c>
      <c r="M520">
        <v>199</v>
      </c>
      <c r="N520" t="s">
        <v>40</v>
      </c>
      <c r="O520">
        <v>1</v>
      </c>
      <c r="P520" t="s">
        <v>41</v>
      </c>
      <c r="Q520" t="s">
        <v>42</v>
      </c>
      <c r="R520">
        <v>38</v>
      </c>
      <c r="S520" t="s">
        <v>43</v>
      </c>
      <c r="T520" t="s">
        <v>97</v>
      </c>
      <c r="U520">
        <v>2026</v>
      </c>
      <c r="V520">
        <v>2</v>
      </c>
      <c r="W520" t="s">
        <v>45</v>
      </c>
      <c r="X520">
        <v>1</v>
      </c>
      <c r="Y520">
        <v>20</v>
      </c>
      <c r="Z520">
        <v>4</v>
      </c>
      <c r="AA520">
        <v>12</v>
      </c>
      <c r="AB520" t="s">
        <v>76</v>
      </c>
      <c r="AC520">
        <v>302</v>
      </c>
      <c r="AD520">
        <v>4.3749999999999997E-2</v>
      </c>
      <c r="AE520" t="s">
        <v>58</v>
      </c>
      <c r="AF520" t="s">
        <v>47</v>
      </c>
      <c r="AG520">
        <v>19</v>
      </c>
      <c r="AH520" t="s">
        <v>68</v>
      </c>
      <c r="AI520">
        <f>--AND(OR(Dashboard!$B$4="All",Data!$E520=Dashboard!$B$4),OR(Dashboard!$D$4="All",Data!$D520=Dashboard!$D$4),OR(Dashboard!$F$4="All",Data!$F520=Dashboard!$F$4),OR(Dashboard!$J$4="All",Data!$G520=Dashboard!$J$4),OR(Dashboard!$H$4="All",Data!$N520=Dashboard!$H$4),OR(Dashboard!$L$4="All",Data!$W520=Dashboard!$L$4))</f>
        <v>1</v>
      </c>
    </row>
    <row r="521" spans="1:35" x14ac:dyDescent="0.25">
      <c r="A521" t="s">
        <v>635</v>
      </c>
      <c r="B521" s="1">
        <v>46112</v>
      </c>
      <c r="C521" s="2">
        <v>-0.34305555555555561</v>
      </c>
      <c r="D521" t="s">
        <v>70</v>
      </c>
      <c r="E521" t="s">
        <v>100</v>
      </c>
      <c r="F521" t="s">
        <v>52</v>
      </c>
      <c r="G521" t="s">
        <v>111</v>
      </c>
      <c r="H521">
        <v>10.8</v>
      </c>
      <c r="I521">
        <v>31</v>
      </c>
      <c r="J521">
        <v>20</v>
      </c>
      <c r="K521">
        <v>642</v>
      </c>
      <c r="L521">
        <v>52</v>
      </c>
      <c r="M521">
        <v>123</v>
      </c>
      <c r="N521" t="s">
        <v>86</v>
      </c>
      <c r="O521">
        <v>1</v>
      </c>
      <c r="P521" t="s">
        <v>135</v>
      </c>
      <c r="Q521" t="s">
        <v>42</v>
      </c>
      <c r="R521">
        <v>59</v>
      </c>
      <c r="S521" t="s">
        <v>127</v>
      </c>
      <c r="T521" t="s">
        <v>75</v>
      </c>
      <c r="U521">
        <v>2026</v>
      </c>
      <c r="V521">
        <v>3</v>
      </c>
      <c r="W521" t="s">
        <v>66</v>
      </c>
      <c r="X521">
        <v>1</v>
      </c>
      <c r="Y521">
        <v>31</v>
      </c>
      <c r="Z521">
        <v>6</v>
      </c>
      <c r="AA521">
        <v>15</v>
      </c>
      <c r="AB521" t="s">
        <v>57</v>
      </c>
      <c r="AC521">
        <v>571</v>
      </c>
      <c r="AD521">
        <v>0.34838709677419349</v>
      </c>
      <c r="AE521" t="s">
        <v>58</v>
      </c>
      <c r="AF521" t="s">
        <v>59</v>
      </c>
      <c r="AG521">
        <v>11</v>
      </c>
      <c r="AH521" t="s">
        <v>68</v>
      </c>
      <c r="AI521">
        <f>--AND(OR(Dashboard!$B$4="All",Data!$E521=Dashboard!$B$4),OR(Dashboard!$D$4="All",Data!$D521=Dashboard!$D$4),OR(Dashboard!$F$4="All",Data!$F521=Dashboard!$F$4),OR(Dashboard!$J$4="All",Data!$G521=Dashboard!$J$4),OR(Dashboard!$H$4="All",Data!$N521=Dashboard!$H$4),OR(Dashboard!$L$4="All",Data!$W521=Dashboard!$L$4))</f>
        <v>1</v>
      </c>
    </row>
    <row r="522" spans="1:35" x14ac:dyDescent="0.25">
      <c r="A522" t="s">
        <v>636</v>
      </c>
      <c r="B522" s="1">
        <v>46055</v>
      </c>
      <c r="C522" s="2">
        <v>-0.54583333333333339</v>
      </c>
      <c r="D522" t="s">
        <v>118</v>
      </c>
      <c r="E522" t="s">
        <v>71</v>
      </c>
      <c r="F522" t="s">
        <v>80</v>
      </c>
      <c r="G522" t="s">
        <v>119</v>
      </c>
      <c r="H522">
        <v>9.1999999999999993</v>
      </c>
      <c r="I522">
        <v>30</v>
      </c>
      <c r="J522">
        <v>26</v>
      </c>
      <c r="K522">
        <v>460</v>
      </c>
      <c r="L522">
        <v>53</v>
      </c>
      <c r="M522">
        <v>69</v>
      </c>
      <c r="N522" t="s">
        <v>86</v>
      </c>
      <c r="O522">
        <v>4</v>
      </c>
      <c r="P522" t="s">
        <v>41</v>
      </c>
      <c r="Q522" t="s">
        <v>42</v>
      </c>
      <c r="R522">
        <v>48</v>
      </c>
      <c r="S522" t="s">
        <v>74</v>
      </c>
      <c r="T522" t="s">
        <v>44</v>
      </c>
      <c r="U522">
        <v>2026</v>
      </c>
      <c r="V522">
        <v>2</v>
      </c>
      <c r="W522" t="s">
        <v>45</v>
      </c>
      <c r="X522">
        <v>1</v>
      </c>
      <c r="Y522">
        <v>2</v>
      </c>
      <c r="Z522">
        <v>2</v>
      </c>
      <c r="AA522">
        <v>10</v>
      </c>
      <c r="AB522" t="s">
        <v>76</v>
      </c>
      <c r="AC522">
        <v>444</v>
      </c>
      <c r="AD522">
        <v>0.30666666666666659</v>
      </c>
      <c r="AE522" t="s">
        <v>46</v>
      </c>
      <c r="AF522" t="s">
        <v>59</v>
      </c>
      <c r="AG522">
        <v>4</v>
      </c>
      <c r="AH522" t="s">
        <v>68</v>
      </c>
      <c r="AI522">
        <f>--AND(OR(Dashboard!$B$4="All",Data!$E522=Dashboard!$B$4),OR(Dashboard!$D$4="All",Data!$D522=Dashboard!$D$4),OR(Dashboard!$F$4="All",Data!$F522=Dashboard!$F$4),OR(Dashboard!$J$4="All",Data!$G522=Dashboard!$J$4),OR(Dashboard!$H$4="All",Data!$N522=Dashboard!$H$4),OR(Dashboard!$L$4="All",Data!$W522=Dashboard!$L$4))</f>
        <v>1</v>
      </c>
    </row>
    <row r="523" spans="1:35" x14ac:dyDescent="0.25">
      <c r="A523" t="s">
        <v>637</v>
      </c>
      <c r="B523" s="1">
        <v>46162</v>
      </c>
      <c r="C523" s="2">
        <v>-1.388888888888884E-3</v>
      </c>
      <c r="D523" t="s">
        <v>156</v>
      </c>
      <c r="E523" t="s">
        <v>129</v>
      </c>
      <c r="F523" t="s">
        <v>72</v>
      </c>
      <c r="G523" t="s">
        <v>105</v>
      </c>
      <c r="H523">
        <v>4</v>
      </c>
      <c r="I523">
        <v>23</v>
      </c>
      <c r="J523">
        <v>20</v>
      </c>
      <c r="K523">
        <v>647</v>
      </c>
      <c r="L523">
        <v>46</v>
      </c>
      <c r="M523">
        <v>46</v>
      </c>
      <c r="N523" t="s">
        <v>101</v>
      </c>
      <c r="O523">
        <v>3</v>
      </c>
      <c r="P523" t="s">
        <v>41</v>
      </c>
      <c r="Q523" t="s">
        <v>73</v>
      </c>
      <c r="R523">
        <v>48</v>
      </c>
      <c r="S523" t="s">
        <v>55</v>
      </c>
      <c r="T523" t="s">
        <v>75</v>
      </c>
      <c r="U523">
        <v>2026</v>
      </c>
      <c r="V523">
        <v>5</v>
      </c>
      <c r="W523" t="s">
        <v>88</v>
      </c>
      <c r="X523">
        <v>2</v>
      </c>
      <c r="Y523">
        <v>20</v>
      </c>
      <c r="Z523">
        <v>4</v>
      </c>
      <c r="AA523">
        <v>23</v>
      </c>
      <c r="AB523" t="s">
        <v>93</v>
      </c>
      <c r="AC523">
        <v>647</v>
      </c>
      <c r="AD523">
        <v>0.17391304347826089</v>
      </c>
      <c r="AE523" t="s">
        <v>109</v>
      </c>
      <c r="AF523" t="s">
        <v>59</v>
      </c>
      <c r="AG523">
        <v>3</v>
      </c>
      <c r="AH523" t="s">
        <v>68</v>
      </c>
      <c r="AI523">
        <f>--AND(OR(Dashboard!$B$4="All",Data!$E523=Dashboard!$B$4),OR(Dashboard!$D$4="All",Data!$D523=Dashboard!$D$4),OR(Dashboard!$F$4="All",Data!$F523=Dashboard!$F$4),OR(Dashboard!$J$4="All",Data!$G523=Dashboard!$J$4),OR(Dashboard!$H$4="All",Data!$N523=Dashboard!$H$4),OR(Dashboard!$L$4="All",Data!$W523=Dashboard!$L$4))</f>
        <v>1</v>
      </c>
    </row>
    <row r="524" spans="1:35" x14ac:dyDescent="0.25">
      <c r="A524" t="s">
        <v>638</v>
      </c>
      <c r="B524" s="1">
        <v>46078</v>
      </c>
      <c r="C524" s="2">
        <v>-0.49930555555555561</v>
      </c>
      <c r="D524" t="s">
        <v>193</v>
      </c>
      <c r="E524" t="s">
        <v>100</v>
      </c>
      <c r="F524" t="s">
        <v>80</v>
      </c>
      <c r="G524" t="s">
        <v>64</v>
      </c>
      <c r="H524">
        <v>13</v>
      </c>
      <c r="I524">
        <v>43</v>
      </c>
      <c r="J524">
        <v>26</v>
      </c>
      <c r="K524">
        <v>886</v>
      </c>
      <c r="L524">
        <v>22</v>
      </c>
      <c r="M524">
        <v>67</v>
      </c>
      <c r="N524" t="s">
        <v>65</v>
      </c>
      <c r="O524">
        <v>4</v>
      </c>
      <c r="P524" t="s">
        <v>41</v>
      </c>
      <c r="Q524" t="s">
        <v>73</v>
      </c>
      <c r="R524">
        <v>27</v>
      </c>
      <c r="S524" t="s">
        <v>55</v>
      </c>
      <c r="T524" t="s">
        <v>97</v>
      </c>
      <c r="U524">
        <v>2026</v>
      </c>
      <c r="V524">
        <v>2</v>
      </c>
      <c r="W524" t="s">
        <v>45</v>
      </c>
      <c r="X524">
        <v>1</v>
      </c>
      <c r="Y524">
        <v>25</v>
      </c>
      <c r="Z524">
        <v>5</v>
      </c>
      <c r="AA524">
        <v>12</v>
      </c>
      <c r="AB524" t="s">
        <v>76</v>
      </c>
      <c r="AC524">
        <v>841</v>
      </c>
      <c r="AD524">
        <v>0.30232558139534882</v>
      </c>
      <c r="AE524" t="s">
        <v>46</v>
      </c>
      <c r="AF524" t="s">
        <v>67</v>
      </c>
      <c r="AG524">
        <v>17</v>
      </c>
      <c r="AH524" t="s">
        <v>68</v>
      </c>
      <c r="AI524">
        <f>--AND(OR(Dashboard!$B$4="All",Data!$E524=Dashboard!$B$4),OR(Dashboard!$D$4="All",Data!$D524=Dashboard!$D$4),OR(Dashboard!$F$4="All",Data!$F524=Dashboard!$F$4),OR(Dashboard!$J$4="All",Data!$G524=Dashboard!$J$4),OR(Dashboard!$H$4="All",Data!$N524=Dashboard!$H$4),OR(Dashboard!$L$4="All",Data!$W524=Dashboard!$L$4))</f>
        <v>1</v>
      </c>
    </row>
    <row r="525" spans="1:35" x14ac:dyDescent="0.25">
      <c r="A525" t="s">
        <v>639</v>
      </c>
      <c r="B525" s="1">
        <v>46156</v>
      </c>
      <c r="C525" s="2">
        <v>-0.36875000000000002</v>
      </c>
      <c r="D525" t="s">
        <v>70</v>
      </c>
      <c r="E525" t="s">
        <v>95</v>
      </c>
      <c r="F525" t="s">
        <v>91</v>
      </c>
      <c r="G525" t="s">
        <v>53</v>
      </c>
      <c r="H525">
        <v>10.9</v>
      </c>
      <c r="I525">
        <v>46</v>
      </c>
      <c r="J525">
        <v>34</v>
      </c>
      <c r="K525">
        <v>533</v>
      </c>
      <c r="L525">
        <v>23</v>
      </c>
      <c r="M525">
        <v>189</v>
      </c>
      <c r="N525" t="s">
        <v>54</v>
      </c>
      <c r="O525">
        <v>4</v>
      </c>
      <c r="P525" t="s">
        <v>41</v>
      </c>
      <c r="Q525" t="s">
        <v>73</v>
      </c>
      <c r="R525">
        <v>48</v>
      </c>
      <c r="S525" t="s">
        <v>87</v>
      </c>
      <c r="T525" t="s">
        <v>75</v>
      </c>
      <c r="U525">
        <v>2026</v>
      </c>
      <c r="V525">
        <v>5</v>
      </c>
      <c r="W525" t="s">
        <v>88</v>
      </c>
      <c r="X525">
        <v>2</v>
      </c>
      <c r="Y525">
        <v>14</v>
      </c>
      <c r="Z525">
        <v>3</v>
      </c>
      <c r="AA525">
        <v>15</v>
      </c>
      <c r="AB525" t="s">
        <v>57</v>
      </c>
      <c r="AC525">
        <v>367</v>
      </c>
      <c r="AD525">
        <v>0.23695652173913051</v>
      </c>
      <c r="AE525" t="s">
        <v>46</v>
      </c>
      <c r="AF525" t="s">
        <v>59</v>
      </c>
      <c r="AG525">
        <v>12</v>
      </c>
      <c r="AH525" t="s">
        <v>68</v>
      </c>
      <c r="AI525">
        <f>--AND(OR(Dashboard!$B$4="All",Data!$E525=Dashboard!$B$4),OR(Dashboard!$D$4="All",Data!$D525=Dashboard!$D$4),OR(Dashboard!$F$4="All",Data!$F525=Dashboard!$F$4),OR(Dashboard!$J$4="All",Data!$G525=Dashboard!$J$4),OR(Dashboard!$H$4="All",Data!$N525=Dashboard!$H$4),OR(Dashboard!$L$4="All",Data!$W525=Dashboard!$L$4))</f>
        <v>1</v>
      </c>
    </row>
    <row r="526" spans="1:35" x14ac:dyDescent="0.25">
      <c r="A526" t="s">
        <v>640</v>
      </c>
      <c r="B526" s="1">
        <v>46090</v>
      </c>
      <c r="C526" s="2">
        <v>-0.37847222222222221</v>
      </c>
      <c r="D526" t="s">
        <v>107</v>
      </c>
      <c r="E526" t="s">
        <v>37</v>
      </c>
      <c r="F526" t="s">
        <v>52</v>
      </c>
      <c r="G526" t="s">
        <v>105</v>
      </c>
      <c r="H526">
        <v>4.4000000000000004</v>
      </c>
      <c r="I526">
        <v>50</v>
      </c>
      <c r="J526">
        <v>34</v>
      </c>
      <c r="K526">
        <v>772</v>
      </c>
      <c r="L526">
        <v>54</v>
      </c>
      <c r="M526">
        <v>84</v>
      </c>
      <c r="N526" t="s">
        <v>65</v>
      </c>
      <c r="O526">
        <v>4</v>
      </c>
      <c r="P526" t="s">
        <v>41</v>
      </c>
      <c r="Q526" t="s">
        <v>42</v>
      </c>
      <c r="R526">
        <v>58</v>
      </c>
      <c r="S526" t="s">
        <v>74</v>
      </c>
      <c r="T526" t="s">
        <v>97</v>
      </c>
      <c r="U526">
        <v>2026</v>
      </c>
      <c r="V526">
        <v>3</v>
      </c>
      <c r="W526" t="s">
        <v>66</v>
      </c>
      <c r="X526">
        <v>1</v>
      </c>
      <c r="Y526">
        <v>9</v>
      </c>
      <c r="Z526">
        <v>3</v>
      </c>
      <c r="AA526">
        <v>14</v>
      </c>
      <c r="AB526" t="s">
        <v>76</v>
      </c>
      <c r="AC526">
        <v>742</v>
      </c>
      <c r="AD526">
        <v>8.8000000000000009E-2</v>
      </c>
      <c r="AE526" t="s">
        <v>46</v>
      </c>
      <c r="AF526" t="s">
        <v>59</v>
      </c>
      <c r="AG526">
        <v>16</v>
      </c>
      <c r="AH526" t="s">
        <v>68</v>
      </c>
      <c r="AI526">
        <f>--AND(OR(Dashboard!$B$4="All",Data!$E526=Dashboard!$B$4),OR(Dashboard!$D$4="All",Data!$D526=Dashboard!$D$4),OR(Dashboard!$F$4="All",Data!$F526=Dashboard!$F$4),OR(Dashboard!$J$4="All",Data!$G526=Dashboard!$J$4),OR(Dashboard!$H$4="All",Data!$N526=Dashboard!$H$4),OR(Dashboard!$L$4="All",Data!$W526=Dashboard!$L$4))</f>
        <v>1</v>
      </c>
    </row>
    <row r="527" spans="1:35" x14ac:dyDescent="0.25">
      <c r="A527" t="s">
        <v>641</v>
      </c>
      <c r="B527" s="1">
        <v>46079</v>
      </c>
      <c r="C527" s="2">
        <v>-0.57916666666666661</v>
      </c>
      <c r="D527" t="s">
        <v>134</v>
      </c>
      <c r="E527" t="s">
        <v>131</v>
      </c>
      <c r="F527" t="s">
        <v>143</v>
      </c>
      <c r="G527" t="s">
        <v>39</v>
      </c>
      <c r="H527">
        <v>1.1000000000000001</v>
      </c>
      <c r="I527">
        <v>22</v>
      </c>
      <c r="J527">
        <v>24</v>
      </c>
      <c r="K527">
        <v>528</v>
      </c>
      <c r="L527">
        <v>41</v>
      </c>
      <c r="M527">
        <v>181</v>
      </c>
      <c r="N527" t="s">
        <v>101</v>
      </c>
      <c r="O527">
        <v>5</v>
      </c>
      <c r="P527" t="s">
        <v>41</v>
      </c>
      <c r="Q527" t="s">
        <v>42</v>
      </c>
      <c r="R527">
        <v>54</v>
      </c>
      <c r="S527" t="s">
        <v>87</v>
      </c>
      <c r="T527" t="s">
        <v>44</v>
      </c>
      <c r="U527">
        <v>2026</v>
      </c>
      <c r="V527">
        <v>2</v>
      </c>
      <c r="W527" t="s">
        <v>45</v>
      </c>
      <c r="X527">
        <v>1</v>
      </c>
      <c r="Y527">
        <v>26</v>
      </c>
      <c r="Z527">
        <v>5</v>
      </c>
      <c r="AA527">
        <v>10</v>
      </c>
      <c r="AB527" t="s">
        <v>76</v>
      </c>
      <c r="AC527">
        <v>388</v>
      </c>
      <c r="AD527">
        <v>0.05</v>
      </c>
      <c r="AE527" t="s">
        <v>77</v>
      </c>
      <c r="AF527" t="s">
        <v>59</v>
      </c>
      <c r="AG527">
        <v>-2</v>
      </c>
      <c r="AH527" t="s">
        <v>48</v>
      </c>
      <c r="AI527">
        <f>--AND(OR(Dashboard!$B$4="All",Data!$E527=Dashboard!$B$4),OR(Dashboard!$D$4="All",Data!$D527=Dashboard!$D$4),OR(Dashboard!$F$4="All",Data!$F527=Dashboard!$F$4),OR(Dashboard!$J$4="All",Data!$G527=Dashboard!$J$4),OR(Dashboard!$H$4="All",Data!$N527=Dashboard!$H$4),OR(Dashboard!$L$4="All",Data!$W527=Dashboard!$L$4))</f>
        <v>1</v>
      </c>
    </row>
    <row r="528" spans="1:35" x14ac:dyDescent="0.25">
      <c r="A528" t="s">
        <v>642</v>
      </c>
      <c r="B528" s="1">
        <v>46098</v>
      </c>
      <c r="C528" s="2">
        <v>-0.49375000000000002</v>
      </c>
      <c r="D528" t="s">
        <v>156</v>
      </c>
      <c r="E528" t="s">
        <v>108</v>
      </c>
      <c r="F528" t="s">
        <v>72</v>
      </c>
      <c r="G528" t="s">
        <v>105</v>
      </c>
      <c r="H528">
        <v>3.4</v>
      </c>
      <c r="I528">
        <v>37</v>
      </c>
      <c r="J528">
        <v>25</v>
      </c>
      <c r="K528">
        <v>445</v>
      </c>
      <c r="L528">
        <v>54</v>
      </c>
      <c r="M528">
        <v>143</v>
      </c>
      <c r="N528" t="s">
        <v>101</v>
      </c>
      <c r="O528">
        <v>1</v>
      </c>
      <c r="P528" t="s">
        <v>135</v>
      </c>
      <c r="Q528" t="s">
        <v>73</v>
      </c>
      <c r="R528">
        <v>50</v>
      </c>
      <c r="S528" t="s">
        <v>127</v>
      </c>
      <c r="T528" t="s">
        <v>97</v>
      </c>
      <c r="U528">
        <v>2026</v>
      </c>
      <c r="V528">
        <v>3</v>
      </c>
      <c r="W528" t="s">
        <v>66</v>
      </c>
      <c r="X528">
        <v>1</v>
      </c>
      <c r="Y528">
        <v>17</v>
      </c>
      <c r="Z528">
        <v>4</v>
      </c>
      <c r="AA528">
        <v>12</v>
      </c>
      <c r="AB528" t="s">
        <v>76</v>
      </c>
      <c r="AC528">
        <v>356</v>
      </c>
      <c r="AD528">
        <v>9.1891891891891883E-2</v>
      </c>
      <c r="AE528" t="s">
        <v>58</v>
      </c>
      <c r="AF528" t="s">
        <v>59</v>
      </c>
      <c r="AG528">
        <v>12</v>
      </c>
      <c r="AH528" t="s">
        <v>68</v>
      </c>
      <c r="AI528">
        <f>--AND(OR(Dashboard!$B$4="All",Data!$E528=Dashboard!$B$4),OR(Dashboard!$D$4="All",Data!$D528=Dashboard!$D$4),OR(Dashboard!$F$4="All",Data!$F528=Dashboard!$F$4),OR(Dashboard!$J$4="All",Data!$G528=Dashboard!$J$4),OR(Dashboard!$H$4="All",Data!$N528=Dashboard!$H$4),OR(Dashboard!$L$4="All",Data!$W528=Dashboard!$L$4))</f>
        <v>1</v>
      </c>
    </row>
    <row r="529" spans="1:35" x14ac:dyDescent="0.25">
      <c r="A529" t="s">
        <v>643</v>
      </c>
      <c r="B529" s="1">
        <v>46089</v>
      </c>
      <c r="C529" s="2">
        <v>-0.43611111111111112</v>
      </c>
      <c r="D529" t="s">
        <v>70</v>
      </c>
      <c r="E529" t="s">
        <v>37</v>
      </c>
      <c r="F529" t="s">
        <v>72</v>
      </c>
      <c r="G529" t="s">
        <v>111</v>
      </c>
      <c r="H529">
        <v>12.7</v>
      </c>
      <c r="I529">
        <v>54</v>
      </c>
      <c r="J529">
        <v>44</v>
      </c>
      <c r="K529">
        <v>381</v>
      </c>
      <c r="L529">
        <v>54</v>
      </c>
      <c r="M529">
        <v>84</v>
      </c>
      <c r="N529" t="s">
        <v>54</v>
      </c>
      <c r="O529">
        <v>5</v>
      </c>
      <c r="P529" t="s">
        <v>41</v>
      </c>
      <c r="Q529" t="s">
        <v>42</v>
      </c>
      <c r="R529">
        <v>25</v>
      </c>
      <c r="S529" t="s">
        <v>145</v>
      </c>
      <c r="T529" t="s">
        <v>97</v>
      </c>
      <c r="U529">
        <v>2026</v>
      </c>
      <c r="V529">
        <v>3</v>
      </c>
      <c r="W529" t="s">
        <v>66</v>
      </c>
      <c r="X529">
        <v>1</v>
      </c>
      <c r="Y529">
        <v>8</v>
      </c>
      <c r="Z529">
        <v>2</v>
      </c>
      <c r="AA529">
        <v>13</v>
      </c>
      <c r="AB529" t="s">
        <v>76</v>
      </c>
      <c r="AC529">
        <v>351</v>
      </c>
      <c r="AD529">
        <v>0.23518518518518519</v>
      </c>
      <c r="AE529" t="s">
        <v>77</v>
      </c>
      <c r="AF529" t="s">
        <v>114</v>
      </c>
      <c r="AG529">
        <v>10</v>
      </c>
      <c r="AH529" t="s">
        <v>68</v>
      </c>
      <c r="AI529">
        <f>--AND(OR(Dashboard!$B$4="All",Data!$E529=Dashboard!$B$4),OR(Dashboard!$D$4="All",Data!$D529=Dashboard!$D$4),OR(Dashboard!$F$4="All",Data!$F529=Dashboard!$F$4),OR(Dashboard!$J$4="All",Data!$G529=Dashboard!$J$4),OR(Dashboard!$H$4="All",Data!$N529=Dashboard!$H$4),OR(Dashboard!$L$4="All",Data!$W529=Dashboard!$L$4))</f>
        <v>1</v>
      </c>
    </row>
    <row r="530" spans="1:35" x14ac:dyDescent="0.25">
      <c r="A530" t="s">
        <v>644</v>
      </c>
      <c r="B530" s="1">
        <v>46102</v>
      </c>
      <c r="C530" s="2">
        <v>-0.61875000000000002</v>
      </c>
      <c r="D530" t="s">
        <v>70</v>
      </c>
      <c r="E530" t="s">
        <v>108</v>
      </c>
      <c r="F530" t="s">
        <v>143</v>
      </c>
      <c r="G530" t="s">
        <v>53</v>
      </c>
      <c r="H530">
        <v>7</v>
      </c>
      <c r="I530">
        <v>51</v>
      </c>
      <c r="J530">
        <v>45</v>
      </c>
      <c r="K530">
        <v>209</v>
      </c>
      <c r="L530">
        <v>56</v>
      </c>
      <c r="M530">
        <v>87</v>
      </c>
      <c r="N530" t="s">
        <v>86</v>
      </c>
      <c r="O530">
        <v>4</v>
      </c>
      <c r="P530" t="s">
        <v>41</v>
      </c>
      <c r="Q530" t="s">
        <v>73</v>
      </c>
      <c r="R530">
        <v>56</v>
      </c>
      <c r="S530" t="s">
        <v>81</v>
      </c>
      <c r="T530" t="s">
        <v>44</v>
      </c>
      <c r="U530">
        <v>2026</v>
      </c>
      <c r="V530">
        <v>3</v>
      </c>
      <c r="W530" t="s">
        <v>66</v>
      </c>
      <c r="X530">
        <v>1</v>
      </c>
      <c r="Y530">
        <v>21</v>
      </c>
      <c r="Z530">
        <v>4</v>
      </c>
      <c r="AA530">
        <v>9</v>
      </c>
      <c r="AB530" t="s">
        <v>44</v>
      </c>
      <c r="AC530">
        <v>178</v>
      </c>
      <c r="AD530">
        <v>0.1372549019607843</v>
      </c>
      <c r="AE530" t="s">
        <v>46</v>
      </c>
      <c r="AF530" t="s">
        <v>59</v>
      </c>
      <c r="AG530">
        <v>6</v>
      </c>
      <c r="AH530" t="s">
        <v>68</v>
      </c>
      <c r="AI530">
        <f>--AND(OR(Dashboard!$B$4="All",Data!$E530=Dashboard!$B$4),OR(Dashboard!$D$4="All",Data!$D530=Dashboard!$D$4),OR(Dashboard!$F$4="All",Data!$F530=Dashboard!$F$4),OR(Dashboard!$J$4="All",Data!$G530=Dashboard!$J$4),OR(Dashboard!$H$4="All",Data!$N530=Dashboard!$H$4),OR(Dashboard!$L$4="All",Data!$W530=Dashboard!$L$4))</f>
        <v>1</v>
      </c>
    </row>
    <row r="531" spans="1:35" x14ac:dyDescent="0.25">
      <c r="A531" t="s">
        <v>645</v>
      </c>
      <c r="B531" s="1">
        <v>46180</v>
      </c>
      <c r="C531" s="2">
        <v>-0.10625</v>
      </c>
      <c r="D531" t="s">
        <v>118</v>
      </c>
      <c r="E531" t="s">
        <v>71</v>
      </c>
      <c r="F531" t="s">
        <v>96</v>
      </c>
      <c r="G531" t="s">
        <v>111</v>
      </c>
      <c r="H531">
        <v>14.5</v>
      </c>
      <c r="I531">
        <v>34</v>
      </c>
      <c r="J531">
        <v>23</v>
      </c>
      <c r="K531">
        <v>759</v>
      </c>
      <c r="L531">
        <v>25</v>
      </c>
      <c r="M531">
        <v>13</v>
      </c>
      <c r="N531" t="s">
        <v>40</v>
      </c>
      <c r="O531">
        <v>3</v>
      </c>
      <c r="P531" t="s">
        <v>41</v>
      </c>
      <c r="Q531" t="s">
        <v>42</v>
      </c>
      <c r="R531">
        <v>29</v>
      </c>
      <c r="S531" t="s">
        <v>145</v>
      </c>
      <c r="T531" t="s">
        <v>56</v>
      </c>
      <c r="U531">
        <v>2026</v>
      </c>
      <c r="V531">
        <v>6</v>
      </c>
      <c r="W531" t="s">
        <v>120</v>
      </c>
      <c r="X531">
        <v>2</v>
      </c>
      <c r="Y531">
        <v>7</v>
      </c>
      <c r="Z531">
        <v>1</v>
      </c>
      <c r="AA531">
        <v>21</v>
      </c>
      <c r="AB531" t="s">
        <v>82</v>
      </c>
      <c r="AC531">
        <v>771</v>
      </c>
      <c r="AD531">
        <v>0.4264705882352941</v>
      </c>
      <c r="AE531" t="s">
        <v>109</v>
      </c>
      <c r="AF531" t="s">
        <v>67</v>
      </c>
      <c r="AG531">
        <v>11</v>
      </c>
      <c r="AH531" t="s">
        <v>68</v>
      </c>
      <c r="AI531">
        <f>--AND(OR(Dashboard!$B$4="All",Data!$E531=Dashboard!$B$4),OR(Dashboard!$D$4="All",Data!$D531=Dashboard!$D$4),OR(Dashboard!$F$4="All",Data!$F531=Dashboard!$F$4),OR(Dashboard!$J$4="All",Data!$G531=Dashboard!$J$4),OR(Dashboard!$H$4="All",Data!$N531=Dashboard!$H$4),OR(Dashboard!$L$4="All",Data!$W531=Dashboard!$L$4))</f>
        <v>1</v>
      </c>
    </row>
    <row r="532" spans="1:35" x14ac:dyDescent="0.25">
      <c r="A532" t="s">
        <v>646</v>
      </c>
      <c r="B532" s="1">
        <v>46140</v>
      </c>
      <c r="C532" s="2">
        <v>-0.32152777777777769</v>
      </c>
      <c r="D532" t="s">
        <v>122</v>
      </c>
      <c r="E532" t="s">
        <v>95</v>
      </c>
      <c r="F532" t="s">
        <v>143</v>
      </c>
      <c r="G532" t="s">
        <v>111</v>
      </c>
      <c r="H532">
        <v>13.8</v>
      </c>
      <c r="I532">
        <v>47</v>
      </c>
      <c r="J532">
        <v>32</v>
      </c>
      <c r="K532">
        <v>848</v>
      </c>
      <c r="L532">
        <v>37</v>
      </c>
      <c r="M532">
        <v>18</v>
      </c>
      <c r="N532" t="s">
        <v>54</v>
      </c>
      <c r="O532">
        <v>5</v>
      </c>
      <c r="P532" t="s">
        <v>41</v>
      </c>
      <c r="Q532" t="s">
        <v>73</v>
      </c>
      <c r="R532">
        <v>43</v>
      </c>
      <c r="S532" t="s">
        <v>127</v>
      </c>
      <c r="T532" t="s">
        <v>75</v>
      </c>
      <c r="U532">
        <v>2026</v>
      </c>
      <c r="V532">
        <v>4</v>
      </c>
      <c r="W532" t="s">
        <v>113</v>
      </c>
      <c r="X532">
        <v>2</v>
      </c>
      <c r="Y532">
        <v>28</v>
      </c>
      <c r="Z532">
        <v>5</v>
      </c>
      <c r="AA532">
        <v>16</v>
      </c>
      <c r="AB532" t="s">
        <v>57</v>
      </c>
      <c r="AC532">
        <v>867</v>
      </c>
      <c r="AD532">
        <v>0.29361702127659578</v>
      </c>
      <c r="AE532" t="s">
        <v>77</v>
      </c>
      <c r="AF532" t="s">
        <v>47</v>
      </c>
      <c r="AG532">
        <v>15</v>
      </c>
      <c r="AH532" t="s">
        <v>68</v>
      </c>
      <c r="AI532">
        <f>--AND(OR(Dashboard!$B$4="All",Data!$E532=Dashboard!$B$4),OR(Dashboard!$D$4="All",Data!$D532=Dashboard!$D$4),OR(Dashboard!$F$4="All",Data!$F532=Dashboard!$F$4),OR(Dashboard!$J$4="All",Data!$G532=Dashboard!$J$4),OR(Dashboard!$H$4="All",Data!$N532=Dashboard!$H$4),OR(Dashboard!$L$4="All",Data!$W532=Dashboard!$L$4))</f>
        <v>1</v>
      </c>
    </row>
    <row r="533" spans="1:35" x14ac:dyDescent="0.25">
      <c r="A533" t="s">
        <v>647</v>
      </c>
      <c r="B533" s="1">
        <v>46198</v>
      </c>
      <c r="C533" s="2">
        <v>-6.4583333333333326E-2</v>
      </c>
      <c r="D533" t="s">
        <v>134</v>
      </c>
      <c r="E533" t="s">
        <v>37</v>
      </c>
      <c r="F533" t="s">
        <v>143</v>
      </c>
      <c r="G533" t="s">
        <v>53</v>
      </c>
      <c r="H533">
        <v>10.199999999999999</v>
      </c>
      <c r="I533">
        <v>31</v>
      </c>
      <c r="J533">
        <v>27</v>
      </c>
      <c r="K533">
        <v>678</v>
      </c>
      <c r="L533">
        <v>36</v>
      </c>
      <c r="M533">
        <v>7</v>
      </c>
      <c r="N533" t="s">
        <v>40</v>
      </c>
      <c r="O533">
        <v>2</v>
      </c>
      <c r="P533" t="s">
        <v>41</v>
      </c>
      <c r="Q533" t="s">
        <v>42</v>
      </c>
      <c r="R533">
        <v>30</v>
      </c>
      <c r="S533" t="s">
        <v>87</v>
      </c>
      <c r="T533" t="s">
        <v>75</v>
      </c>
      <c r="U533">
        <v>2026</v>
      </c>
      <c r="V533">
        <v>6</v>
      </c>
      <c r="W533" t="s">
        <v>120</v>
      </c>
      <c r="X533">
        <v>2</v>
      </c>
      <c r="Y533">
        <v>25</v>
      </c>
      <c r="Z533">
        <v>4</v>
      </c>
      <c r="AA533">
        <v>22</v>
      </c>
      <c r="AB533" t="s">
        <v>82</v>
      </c>
      <c r="AC533">
        <v>707</v>
      </c>
      <c r="AD533">
        <v>0.32903225806451608</v>
      </c>
      <c r="AE533" t="s">
        <v>58</v>
      </c>
      <c r="AF533" t="s">
        <v>67</v>
      </c>
      <c r="AG533">
        <v>4</v>
      </c>
      <c r="AH533" t="s">
        <v>68</v>
      </c>
      <c r="AI533">
        <f>--AND(OR(Dashboard!$B$4="All",Data!$E533=Dashboard!$B$4),OR(Dashboard!$D$4="All",Data!$D533=Dashboard!$D$4),OR(Dashboard!$F$4="All",Data!$F533=Dashboard!$F$4),OR(Dashboard!$J$4="All",Data!$G533=Dashboard!$J$4),OR(Dashboard!$H$4="All",Data!$N533=Dashboard!$H$4),OR(Dashboard!$L$4="All",Data!$W533=Dashboard!$L$4))</f>
        <v>1</v>
      </c>
    </row>
    <row r="534" spans="1:35" x14ac:dyDescent="0.25">
      <c r="A534" t="s">
        <v>648</v>
      </c>
      <c r="B534" s="1">
        <v>46052</v>
      </c>
      <c r="C534" s="2">
        <v>-0.16805555555555551</v>
      </c>
      <c r="D534" t="s">
        <v>50</v>
      </c>
      <c r="E534" t="s">
        <v>100</v>
      </c>
      <c r="F534" t="s">
        <v>91</v>
      </c>
      <c r="G534" t="s">
        <v>53</v>
      </c>
      <c r="H534">
        <v>5.0999999999999996</v>
      </c>
      <c r="I534">
        <v>58</v>
      </c>
      <c r="J534">
        <v>40</v>
      </c>
      <c r="K534">
        <v>231</v>
      </c>
      <c r="L534">
        <v>45</v>
      </c>
      <c r="M534">
        <v>121</v>
      </c>
      <c r="N534" t="s">
        <v>86</v>
      </c>
      <c r="O534">
        <v>2</v>
      </c>
      <c r="P534" t="s">
        <v>135</v>
      </c>
      <c r="Q534" t="s">
        <v>42</v>
      </c>
      <c r="R534">
        <v>19</v>
      </c>
      <c r="S534" t="s">
        <v>43</v>
      </c>
      <c r="T534" t="s">
        <v>56</v>
      </c>
      <c r="U534">
        <v>2026</v>
      </c>
      <c r="V534">
        <v>1</v>
      </c>
      <c r="W534" t="s">
        <v>102</v>
      </c>
      <c r="X534">
        <v>1</v>
      </c>
      <c r="Y534">
        <v>30</v>
      </c>
      <c r="Z534">
        <v>5</v>
      </c>
      <c r="AA534">
        <v>19</v>
      </c>
      <c r="AB534" t="s">
        <v>82</v>
      </c>
      <c r="AC534">
        <v>155</v>
      </c>
      <c r="AD534">
        <v>8.7931034482758616E-2</v>
      </c>
      <c r="AE534" t="s">
        <v>58</v>
      </c>
      <c r="AF534" t="s">
        <v>114</v>
      </c>
      <c r="AG534">
        <v>18</v>
      </c>
      <c r="AH534" t="s">
        <v>68</v>
      </c>
      <c r="AI534">
        <f>--AND(OR(Dashboard!$B$4="All",Data!$E534=Dashboard!$B$4),OR(Dashboard!$D$4="All",Data!$D534=Dashboard!$D$4),OR(Dashboard!$F$4="All",Data!$F534=Dashboard!$F$4),OR(Dashboard!$J$4="All",Data!$G534=Dashboard!$J$4),OR(Dashboard!$H$4="All",Data!$N534=Dashboard!$H$4),OR(Dashboard!$L$4="All",Data!$W534=Dashboard!$L$4))</f>
        <v>1</v>
      </c>
    </row>
    <row r="535" spans="1:35" x14ac:dyDescent="0.25">
      <c r="A535" t="s">
        <v>649</v>
      </c>
      <c r="B535" s="1">
        <v>46025</v>
      </c>
      <c r="C535" s="2">
        <v>-0.47361111111111109</v>
      </c>
      <c r="D535" t="s">
        <v>36</v>
      </c>
      <c r="E535" t="s">
        <v>140</v>
      </c>
      <c r="F535" t="s">
        <v>96</v>
      </c>
      <c r="G535" t="s">
        <v>105</v>
      </c>
      <c r="H535">
        <v>12.2</v>
      </c>
      <c r="I535">
        <v>38</v>
      </c>
      <c r="J535">
        <v>33</v>
      </c>
      <c r="K535">
        <v>1025</v>
      </c>
      <c r="L535">
        <v>26</v>
      </c>
      <c r="M535">
        <v>97</v>
      </c>
      <c r="N535" t="s">
        <v>65</v>
      </c>
      <c r="O535">
        <v>3</v>
      </c>
      <c r="P535" t="s">
        <v>41</v>
      </c>
      <c r="Q535" t="s">
        <v>73</v>
      </c>
      <c r="R535">
        <v>40</v>
      </c>
      <c r="S535" t="s">
        <v>81</v>
      </c>
      <c r="T535" t="s">
        <v>97</v>
      </c>
      <c r="U535">
        <v>2026</v>
      </c>
      <c r="V535">
        <v>1</v>
      </c>
      <c r="W535" t="s">
        <v>102</v>
      </c>
      <c r="X535">
        <v>1</v>
      </c>
      <c r="Y535">
        <v>3</v>
      </c>
      <c r="Z535">
        <v>1</v>
      </c>
      <c r="AA535">
        <v>12</v>
      </c>
      <c r="AB535" t="s">
        <v>76</v>
      </c>
      <c r="AC535">
        <v>954</v>
      </c>
      <c r="AD535">
        <v>0.32105263157894742</v>
      </c>
      <c r="AE535" t="s">
        <v>109</v>
      </c>
      <c r="AF535" t="s">
        <v>47</v>
      </c>
      <c r="AG535">
        <v>5</v>
      </c>
      <c r="AH535" t="s">
        <v>68</v>
      </c>
      <c r="AI535">
        <f>--AND(OR(Dashboard!$B$4="All",Data!$E535=Dashboard!$B$4),OR(Dashboard!$D$4="All",Data!$D535=Dashboard!$D$4),OR(Dashboard!$F$4="All",Data!$F535=Dashboard!$F$4),OR(Dashboard!$J$4="All",Data!$G535=Dashboard!$J$4),OR(Dashboard!$H$4="All",Data!$N535=Dashboard!$H$4),OR(Dashboard!$L$4="All",Data!$W535=Dashboard!$L$4))</f>
        <v>1</v>
      </c>
    </row>
    <row r="536" spans="1:35" x14ac:dyDescent="0.25">
      <c r="A536" t="s">
        <v>650</v>
      </c>
      <c r="B536" s="1">
        <v>46060</v>
      </c>
      <c r="C536" s="2">
        <v>-3.6111111111111087E-2</v>
      </c>
      <c r="D536" t="s">
        <v>50</v>
      </c>
      <c r="E536" t="s">
        <v>100</v>
      </c>
      <c r="F536" t="s">
        <v>52</v>
      </c>
      <c r="G536" t="s">
        <v>111</v>
      </c>
      <c r="H536">
        <v>10.9</v>
      </c>
      <c r="I536">
        <v>56</v>
      </c>
      <c r="J536">
        <v>45</v>
      </c>
      <c r="K536">
        <v>610</v>
      </c>
      <c r="L536">
        <v>60</v>
      </c>
      <c r="M536">
        <v>62</v>
      </c>
      <c r="N536" t="s">
        <v>86</v>
      </c>
      <c r="O536">
        <v>2</v>
      </c>
      <c r="P536" t="s">
        <v>41</v>
      </c>
      <c r="Q536" t="s">
        <v>42</v>
      </c>
      <c r="R536">
        <v>50</v>
      </c>
      <c r="S536" t="s">
        <v>81</v>
      </c>
      <c r="T536" t="s">
        <v>75</v>
      </c>
      <c r="U536">
        <v>2026</v>
      </c>
      <c r="V536">
        <v>2</v>
      </c>
      <c r="W536" t="s">
        <v>45</v>
      </c>
      <c r="X536">
        <v>1</v>
      </c>
      <c r="Y536">
        <v>7</v>
      </c>
      <c r="Z536">
        <v>2</v>
      </c>
      <c r="AA536">
        <v>23</v>
      </c>
      <c r="AB536" t="s">
        <v>93</v>
      </c>
      <c r="AC536">
        <v>608</v>
      </c>
      <c r="AD536">
        <v>0.19464285714285709</v>
      </c>
      <c r="AE536" t="s">
        <v>58</v>
      </c>
      <c r="AF536" t="s">
        <v>59</v>
      </c>
      <c r="AG536">
        <v>11</v>
      </c>
      <c r="AH536" t="s">
        <v>68</v>
      </c>
      <c r="AI536">
        <f>--AND(OR(Dashboard!$B$4="All",Data!$E536=Dashboard!$B$4),OR(Dashboard!$D$4="All",Data!$D536=Dashboard!$D$4),OR(Dashboard!$F$4="All",Data!$F536=Dashboard!$F$4),OR(Dashboard!$J$4="All",Data!$G536=Dashboard!$J$4),OR(Dashboard!$H$4="All",Data!$N536=Dashboard!$H$4),OR(Dashboard!$L$4="All",Data!$W536=Dashboard!$L$4))</f>
        <v>1</v>
      </c>
    </row>
    <row r="537" spans="1:35" x14ac:dyDescent="0.25">
      <c r="A537" t="s">
        <v>651</v>
      </c>
      <c r="B537" s="1">
        <v>46177</v>
      </c>
      <c r="C537" s="2">
        <v>-0.50624999999999998</v>
      </c>
      <c r="D537" t="s">
        <v>36</v>
      </c>
      <c r="E537" t="s">
        <v>62</v>
      </c>
      <c r="F537" t="s">
        <v>143</v>
      </c>
      <c r="G537" t="s">
        <v>39</v>
      </c>
      <c r="H537">
        <v>3.2</v>
      </c>
      <c r="I537">
        <v>38</v>
      </c>
      <c r="J537">
        <v>21</v>
      </c>
      <c r="K537">
        <v>830</v>
      </c>
      <c r="L537">
        <v>39</v>
      </c>
      <c r="M537">
        <v>182</v>
      </c>
      <c r="N537" t="s">
        <v>65</v>
      </c>
      <c r="O537">
        <v>1</v>
      </c>
      <c r="P537" t="s">
        <v>41</v>
      </c>
      <c r="Q537" t="s">
        <v>42</v>
      </c>
      <c r="R537">
        <v>38</v>
      </c>
      <c r="S537" t="s">
        <v>87</v>
      </c>
      <c r="T537" t="s">
        <v>75</v>
      </c>
      <c r="U537">
        <v>2026</v>
      </c>
      <c r="V537">
        <v>6</v>
      </c>
      <c r="W537" t="s">
        <v>120</v>
      </c>
      <c r="X537">
        <v>2</v>
      </c>
      <c r="Y537">
        <v>4</v>
      </c>
      <c r="Z537">
        <v>1</v>
      </c>
      <c r="AA537">
        <v>11</v>
      </c>
      <c r="AB537" t="s">
        <v>76</v>
      </c>
      <c r="AC537">
        <v>687</v>
      </c>
      <c r="AD537">
        <v>8.4210526315789472E-2</v>
      </c>
      <c r="AE537" t="s">
        <v>58</v>
      </c>
      <c r="AF537" t="s">
        <v>47</v>
      </c>
      <c r="AG537">
        <v>17</v>
      </c>
      <c r="AH537" t="s">
        <v>68</v>
      </c>
      <c r="AI537">
        <f>--AND(OR(Dashboard!$B$4="All",Data!$E537=Dashboard!$B$4),OR(Dashboard!$D$4="All",Data!$D537=Dashboard!$D$4),OR(Dashboard!$F$4="All",Data!$F537=Dashboard!$F$4),OR(Dashboard!$J$4="All",Data!$G537=Dashboard!$J$4),OR(Dashboard!$H$4="All",Data!$N537=Dashboard!$H$4),OR(Dashboard!$L$4="All",Data!$W537=Dashboard!$L$4))</f>
        <v>1</v>
      </c>
    </row>
    <row r="538" spans="1:35" x14ac:dyDescent="0.25">
      <c r="A538" t="s">
        <v>652</v>
      </c>
      <c r="B538" s="1">
        <v>46180</v>
      </c>
      <c r="C538" s="2">
        <v>-0.5854166666666667</v>
      </c>
      <c r="D538" t="s">
        <v>134</v>
      </c>
      <c r="E538" t="s">
        <v>51</v>
      </c>
      <c r="F538" t="s">
        <v>104</v>
      </c>
      <c r="G538" t="s">
        <v>64</v>
      </c>
      <c r="H538">
        <v>7.6</v>
      </c>
      <c r="I538">
        <v>62</v>
      </c>
      <c r="J538">
        <v>42</v>
      </c>
      <c r="K538">
        <v>873</v>
      </c>
      <c r="L538">
        <v>44</v>
      </c>
      <c r="M538">
        <v>2</v>
      </c>
      <c r="N538" t="s">
        <v>86</v>
      </c>
      <c r="O538">
        <v>2</v>
      </c>
      <c r="P538" t="s">
        <v>41</v>
      </c>
      <c r="Q538" t="s">
        <v>73</v>
      </c>
      <c r="R538">
        <v>37</v>
      </c>
      <c r="S538" t="s">
        <v>145</v>
      </c>
      <c r="T538" t="s">
        <v>44</v>
      </c>
      <c r="U538">
        <v>2026</v>
      </c>
      <c r="V538">
        <v>6</v>
      </c>
      <c r="W538" t="s">
        <v>120</v>
      </c>
      <c r="X538">
        <v>2</v>
      </c>
      <c r="Y538">
        <v>7</v>
      </c>
      <c r="Z538">
        <v>1</v>
      </c>
      <c r="AA538">
        <v>9</v>
      </c>
      <c r="AB538" t="s">
        <v>44</v>
      </c>
      <c r="AC538">
        <v>915</v>
      </c>
      <c r="AD538">
        <v>0.1225806451612903</v>
      </c>
      <c r="AE538" t="s">
        <v>58</v>
      </c>
      <c r="AF538" t="s">
        <v>47</v>
      </c>
      <c r="AG538">
        <v>20</v>
      </c>
      <c r="AH538" t="s">
        <v>68</v>
      </c>
      <c r="AI538">
        <f>--AND(OR(Dashboard!$B$4="All",Data!$E538=Dashboard!$B$4),OR(Dashboard!$D$4="All",Data!$D538=Dashboard!$D$4),OR(Dashboard!$F$4="All",Data!$F538=Dashboard!$F$4),OR(Dashboard!$J$4="All",Data!$G538=Dashboard!$J$4),OR(Dashboard!$H$4="All",Data!$N538=Dashboard!$H$4),OR(Dashboard!$L$4="All",Data!$W538=Dashboard!$L$4))</f>
        <v>1</v>
      </c>
    </row>
    <row r="539" spans="1:35" x14ac:dyDescent="0.25">
      <c r="A539" t="s">
        <v>653</v>
      </c>
      <c r="B539" s="1">
        <v>46140</v>
      </c>
      <c r="C539" s="2">
        <v>-0.54305555555555562</v>
      </c>
      <c r="D539" t="s">
        <v>99</v>
      </c>
      <c r="E539" t="s">
        <v>95</v>
      </c>
      <c r="F539" t="s">
        <v>63</v>
      </c>
      <c r="G539" t="s">
        <v>111</v>
      </c>
      <c r="H539">
        <v>4.3</v>
      </c>
      <c r="I539">
        <v>39</v>
      </c>
      <c r="J539">
        <v>44</v>
      </c>
      <c r="K539">
        <v>1052</v>
      </c>
      <c r="L539">
        <v>33</v>
      </c>
      <c r="M539">
        <v>161</v>
      </c>
      <c r="N539" t="s">
        <v>40</v>
      </c>
      <c r="O539">
        <v>4</v>
      </c>
      <c r="P539" t="s">
        <v>135</v>
      </c>
      <c r="Q539" t="s">
        <v>42</v>
      </c>
      <c r="R539">
        <v>41</v>
      </c>
      <c r="S539" t="s">
        <v>127</v>
      </c>
      <c r="T539" t="s">
        <v>44</v>
      </c>
      <c r="U539">
        <v>2026</v>
      </c>
      <c r="V539">
        <v>4</v>
      </c>
      <c r="W539" t="s">
        <v>113</v>
      </c>
      <c r="X539">
        <v>2</v>
      </c>
      <c r="Y539">
        <v>28</v>
      </c>
      <c r="Z539">
        <v>5</v>
      </c>
      <c r="AA539">
        <v>10</v>
      </c>
      <c r="AB539" t="s">
        <v>76</v>
      </c>
      <c r="AC539">
        <v>924</v>
      </c>
      <c r="AD539">
        <v>0.11025641025641029</v>
      </c>
      <c r="AE539" t="s">
        <v>46</v>
      </c>
      <c r="AF539" t="s">
        <v>47</v>
      </c>
      <c r="AG539">
        <v>-5</v>
      </c>
      <c r="AH539" t="s">
        <v>48</v>
      </c>
      <c r="AI539">
        <f>--AND(OR(Dashboard!$B$4="All",Data!$E539=Dashboard!$B$4),OR(Dashboard!$D$4="All",Data!$D539=Dashboard!$D$4),OR(Dashboard!$F$4="All",Data!$F539=Dashboard!$F$4),OR(Dashboard!$J$4="All",Data!$G539=Dashboard!$J$4),OR(Dashboard!$H$4="All",Data!$N539=Dashboard!$H$4),OR(Dashboard!$L$4="All",Data!$W539=Dashboard!$L$4))</f>
        <v>1</v>
      </c>
    </row>
    <row r="540" spans="1:35" x14ac:dyDescent="0.25">
      <c r="A540" t="s">
        <v>654</v>
      </c>
      <c r="B540" s="1">
        <v>46128</v>
      </c>
      <c r="C540" s="2">
        <v>-0.21111111111111111</v>
      </c>
      <c r="D540" t="s">
        <v>118</v>
      </c>
      <c r="E540" t="s">
        <v>62</v>
      </c>
      <c r="F540" t="s">
        <v>91</v>
      </c>
      <c r="G540" t="s">
        <v>53</v>
      </c>
      <c r="H540">
        <v>1.1000000000000001</v>
      </c>
      <c r="I540">
        <v>36</v>
      </c>
      <c r="J540">
        <v>28</v>
      </c>
      <c r="K540">
        <v>190</v>
      </c>
      <c r="L540">
        <v>46</v>
      </c>
      <c r="M540">
        <v>83</v>
      </c>
      <c r="N540" t="s">
        <v>65</v>
      </c>
      <c r="O540">
        <v>1</v>
      </c>
      <c r="P540" t="s">
        <v>135</v>
      </c>
      <c r="Q540" t="s">
        <v>73</v>
      </c>
      <c r="R540">
        <v>23</v>
      </c>
      <c r="S540" t="s">
        <v>87</v>
      </c>
      <c r="T540" t="s">
        <v>56</v>
      </c>
      <c r="U540">
        <v>2026</v>
      </c>
      <c r="V540">
        <v>4</v>
      </c>
      <c r="W540" t="s">
        <v>113</v>
      </c>
      <c r="X540">
        <v>2</v>
      </c>
      <c r="Y540">
        <v>16</v>
      </c>
      <c r="Z540">
        <v>3</v>
      </c>
      <c r="AA540">
        <v>18</v>
      </c>
      <c r="AB540" t="s">
        <v>57</v>
      </c>
      <c r="AC540">
        <v>153</v>
      </c>
      <c r="AD540">
        <v>3.0555555555555561E-2</v>
      </c>
      <c r="AE540" t="s">
        <v>58</v>
      </c>
      <c r="AF540" t="s">
        <v>114</v>
      </c>
      <c r="AG540">
        <v>8</v>
      </c>
      <c r="AH540" t="s">
        <v>68</v>
      </c>
      <c r="AI540">
        <f>--AND(OR(Dashboard!$B$4="All",Data!$E540=Dashboard!$B$4),OR(Dashboard!$D$4="All",Data!$D540=Dashboard!$D$4),OR(Dashboard!$F$4="All",Data!$F540=Dashboard!$F$4),OR(Dashboard!$J$4="All",Data!$G540=Dashboard!$J$4),OR(Dashboard!$H$4="All",Data!$N540=Dashboard!$H$4),OR(Dashboard!$L$4="All",Data!$W540=Dashboard!$L$4))</f>
        <v>1</v>
      </c>
    </row>
    <row r="541" spans="1:35" x14ac:dyDescent="0.25">
      <c r="A541" t="s">
        <v>655</v>
      </c>
      <c r="B541" s="1">
        <v>46137</v>
      </c>
      <c r="C541" s="2">
        <v>-0.42152777777777772</v>
      </c>
      <c r="D541" t="s">
        <v>50</v>
      </c>
      <c r="E541" t="s">
        <v>140</v>
      </c>
      <c r="F541" t="s">
        <v>85</v>
      </c>
      <c r="G541" t="s">
        <v>64</v>
      </c>
      <c r="H541">
        <v>9.3000000000000007</v>
      </c>
      <c r="I541">
        <v>38</v>
      </c>
      <c r="J541">
        <v>22</v>
      </c>
      <c r="K541">
        <v>273</v>
      </c>
      <c r="L541">
        <v>27</v>
      </c>
      <c r="M541">
        <v>132</v>
      </c>
      <c r="N541" t="s">
        <v>101</v>
      </c>
      <c r="O541">
        <v>1</v>
      </c>
      <c r="P541" t="s">
        <v>135</v>
      </c>
      <c r="Q541" t="s">
        <v>73</v>
      </c>
      <c r="R541">
        <v>44</v>
      </c>
      <c r="S541" t="s">
        <v>81</v>
      </c>
      <c r="T541" t="s">
        <v>97</v>
      </c>
      <c r="U541">
        <v>2026</v>
      </c>
      <c r="V541">
        <v>4</v>
      </c>
      <c r="W541" t="s">
        <v>113</v>
      </c>
      <c r="X541">
        <v>2</v>
      </c>
      <c r="Y541">
        <v>25</v>
      </c>
      <c r="Z541">
        <v>4</v>
      </c>
      <c r="AA541">
        <v>13</v>
      </c>
      <c r="AB541" t="s">
        <v>76</v>
      </c>
      <c r="AC541">
        <v>168</v>
      </c>
      <c r="AD541">
        <v>0.2447368421052632</v>
      </c>
      <c r="AE541" t="s">
        <v>58</v>
      </c>
      <c r="AF541" t="s">
        <v>47</v>
      </c>
      <c r="AG541">
        <v>16</v>
      </c>
      <c r="AH541" t="s">
        <v>68</v>
      </c>
      <c r="AI541">
        <f>--AND(OR(Dashboard!$B$4="All",Data!$E541=Dashboard!$B$4),OR(Dashboard!$D$4="All",Data!$D541=Dashboard!$D$4),OR(Dashboard!$F$4="All",Data!$F541=Dashboard!$F$4),OR(Dashboard!$J$4="All",Data!$G541=Dashboard!$J$4),OR(Dashboard!$H$4="All",Data!$N541=Dashboard!$H$4),OR(Dashboard!$L$4="All",Data!$W541=Dashboard!$L$4))</f>
        <v>1</v>
      </c>
    </row>
    <row r="542" spans="1:35" x14ac:dyDescent="0.25">
      <c r="A542" t="s">
        <v>656</v>
      </c>
      <c r="B542" s="1">
        <v>46134</v>
      </c>
      <c r="C542" s="2">
        <v>-0.37430555555555561</v>
      </c>
      <c r="D542" t="s">
        <v>126</v>
      </c>
      <c r="E542" t="s">
        <v>71</v>
      </c>
      <c r="F542" t="s">
        <v>80</v>
      </c>
      <c r="G542" t="s">
        <v>111</v>
      </c>
      <c r="H542">
        <v>14.6</v>
      </c>
      <c r="I542">
        <v>25</v>
      </c>
      <c r="J542">
        <v>26</v>
      </c>
      <c r="K542">
        <v>236</v>
      </c>
      <c r="L542">
        <v>22</v>
      </c>
      <c r="M542">
        <v>31</v>
      </c>
      <c r="N542" t="s">
        <v>54</v>
      </c>
      <c r="O542">
        <v>1</v>
      </c>
      <c r="P542" t="s">
        <v>41</v>
      </c>
      <c r="Q542" t="s">
        <v>73</v>
      </c>
      <c r="R542">
        <v>35</v>
      </c>
      <c r="S542" t="s">
        <v>55</v>
      </c>
      <c r="T542" t="s">
        <v>75</v>
      </c>
      <c r="U542">
        <v>2026</v>
      </c>
      <c r="V542">
        <v>4</v>
      </c>
      <c r="W542" t="s">
        <v>113</v>
      </c>
      <c r="X542">
        <v>2</v>
      </c>
      <c r="Y542">
        <v>22</v>
      </c>
      <c r="Z542">
        <v>4</v>
      </c>
      <c r="AA542">
        <v>15</v>
      </c>
      <c r="AB542" t="s">
        <v>57</v>
      </c>
      <c r="AC542">
        <v>227</v>
      </c>
      <c r="AD542">
        <v>0.58399999999999996</v>
      </c>
      <c r="AE542" t="s">
        <v>58</v>
      </c>
      <c r="AF542" t="s">
        <v>67</v>
      </c>
      <c r="AG542">
        <v>-1</v>
      </c>
      <c r="AH542" t="s">
        <v>48</v>
      </c>
      <c r="AI542">
        <f>--AND(OR(Dashboard!$B$4="All",Data!$E542=Dashboard!$B$4),OR(Dashboard!$D$4="All",Data!$D542=Dashboard!$D$4),OR(Dashboard!$F$4="All",Data!$F542=Dashboard!$F$4),OR(Dashboard!$J$4="All",Data!$G542=Dashboard!$J$4),OR(Dashboard!$H$4="All",Data!$N542=Dashboard!$H$4),OR(Dashboard!$L$4="All",Data!$W542=Dashboard!$L$4))</f>
        <v>1</v>
      </c>
    </row>
    <row r="543" spans="1:35" x14ac:dyDescent="0.25">
      <c r="A543" t="s">
        <v>657</v>
      </c>
      <c r="B543" s="1">
        <v>46136</v>
      </c>
      <c r="C543" s="2">
        <v>-0.15069444444444449</v>
      </c>
      <c r="D543" t="s">
        <v>118</v>
      </c>
      <c r="E543" t="s">
        <v>71</v>
      </c>
      <c r="F543" t="s">
        <v>72</v>
      </c>
      <c r="G543" t="s">
        <v>119</v>
      </c>
      <c r="H543">
        <v>13.2</v>
      </c>
      <c r="I543">
        <v>38</v>
      </c>
      <c r="J543">
        <v>40</v>
      </c>
      <c r="K543">
        <v>832</v>
      </c>
      <c r="L543">
        <v>59</v>
      </c>
      <c r="M543">
        <v>179</v>
      </c>
      <c r="N543" t="s">
        <v>54</v>
      </c>
      <c r="O543">
        <v>2</v>
      </c>
      <c r="P543" t="s">
        <v>135</v>
      </c>
      <c r="Q543" t="s">
        <v>73</v>
      </c>
      <c r="R543">
        <v>18</v>
      </c>
      <c r="S543" t="s">
        <v>43</v>
      </c>
      <c r="T543" t="s">
        <v>56</v>
      </c>
      <c r="U543">
        <v>2026</v>
      </c>
      <c r="V543">
        <v>4</v>
      </c>
      <c r="W543" t="s">
        <v>113</v>
      </c>
      <c r="X543">
        <v>2</v>
      </c>
      <c r="Y543">
        <v>24</v>
      </c>
      <c r="Z543">
        <v>4</v>
      </c>
      <c r="AA543">
        <v>20</v>
      </c>
      <c r="AB543" t="s">
        <v>82</v>
      </c>
      <c r="AC543">
        <v>712</v>
      </c>
      <c r="AD543">
        <v>0.34736842105263149</v>
      </c>
      <c r="AE543" t="s">
        <v>58</v>
      </c>
      <c r="AF543" t="s">
        <v>114</v>
      </c>
      <c r="AG543">
        <v>-2</v>
      </c>
      <c r="AH543" t="s">
        <v>48</v>
      </c>
      <c r="AI543">
        <f>--AND(OR(Dashboard!$B$4="All",Data!$E543=Dashboard!$B$4),OR(Dashboard!$D$4="All",Data!$D543=Dashboard!$D$4),OR(Dashboard!$F$4="All",Data!$F543=Dashboard!$F$4),OR(Dashboard!$J$4="All",Data!$G543=Dashboard!$J$4),OR(Dashboard!$H$4="All",Data!$N543=Dashboard!$H$4),OR(Dashboard!$L$4="All",Data!$W543=Dashboard!$L$4))</f>
        <v>1</v>
      </c>
    </row>
    <row r="544" spans="1:35" x14ac:dyDescent="0.25">
      <c r="A544" t="s">
        <v>658</v>
      </c>
      <c r="B544" s="1">
        <v>46075</v>
      </c>
      <c r="C544" s="2">
        <v>-0.21249999999999999</v>
      </c>
      <c r="D544" t="s">
        <v>50</v>
      </c>
      <c r="E544" t="s">
        <v>51</v>
      </c>
      <c r="F544" t="s">
        <v>52</v>
      </c>
      <c r="G544" t="s">
        <v>53</v>
      </c>
      <c r="H544">
        <v>10.6</v>
      </c>
      <c r="I544">
        <v>30</v>
      </c>
      <c r="J544">
        <v>24</v>
      </c>
      <c r="K544">
        <v>944</v>
      </c>
      <c r="L544">
        <v>31</v>
      </c>
      <c r="M544">
        <v>170</v>
      </c>
      <c r="N544" t="s">
        <v>40</v>
      </c>
      <c r="O544">
        <v>2</v>
      </c>
      <c r="P544" t="s">
        <v>41</v>
      </c>
      <c r="Q544" t="s">
        <v>42</v>
      </c>
      <c r="R544">
        <v>25</v>
      </c>
      <c r="S544" t="s">
        <v>145</v>
      </c>
      <c r="T544" t="s">
        <v>56</v>
      </c>
      <c r="U544">
        <v>2026</v>
      </c>
      <c r="V544">
        <v>2</v>
      </c>
      <c r="W544" t="s">
        <v>45</v>
      </c>
      <c r="X544">
        <v>1</v>
      </c>
      <c r="Y544">
        <v>22</v>
      </c>
      <c r="Z544">
        <v>4</v>
      </c>
      <c r="AA544">
        <v>18</v>
      </c>
      <c r="AB544" t="s">
        <v>57</v>
      </c>
      <c r="AC544">
        <v>805</v>
      </c>
      <c r="AD544">
        <v>0.35333333333333328</v>
      </c>
      <c r="AE544" t="s">
        <v>58</v>
      </c>
      <c r="AF544" t="s">
        <v>114</v>
      </c>
      <c r="AG544">
        <v>6</v>
      </c>
      <c r="AH544" t="s">
        <v>68</v>
      </c>
      <c r="AI544">
        <f>--AND(OR(Dashboard!$B$4="All",Data!$E544=Dashboard!$B$4),OR(Dashboard!$D$4="All",Data!$D544=Dashboard!$D$4),OR(Dashboard!$F$4="All",Data!$F544=Dashboard!$F$4),OR(Dashboard!$J$4="All",Data!$G544=Dashboard!$J$4),OR(Dashboard!$H$4="All",Data!$N544=Dashboard!$H$4),OR(Dashboard!$L$4="All",Data!$W544=Dashboard!$L$4))</f>
        <v>1</v>
      </c>
    </row>
    <row r="545" spans="1:35" x14ac:dyDescent="0.25">
      <c r="A545" t="s">
        <v>659</v>
      </c>
      <c r="B545" s="1">
        <v>46124</v>
      </c>
      <c r="C545" s="2">
        <v>-0.15763888888888891</v>
      </c>
      <c r="D545" t="s">
        <v>126</v>
      </c>
      <c r="E545" t="s">
        <v>140</v>
      </c>
      <c r="F545" t="s">
        <v>72</v>
      </c>
      <c r="G545" t="s">
        <v>53</v>
      </c>
      <c r="H545">
        <v>8.4</v>
      </c>
      <c r="I545">
        <v>28</v>
      </c>
      <c r="J545">
        <v>29</v>
      </c>
      <c r="K545">
        <v>462</v>
      </c>
      <c r="L545">
        <v>60</v>
      </c>
      <c r="M545">
        <v>22</v>
      </c>
      <c r="N545" t="s">
        <v>40</v>
      </c>
      <c r="O545">
        <v>2</v>
      </c>
      <c r="P545" t="s">
        <v>41</v>
      </c>
      <c r="Q545" t="s">
        <v>73</v>
      </c>
      <c r="R545">
        <v>45</v>
      </c>
      <c r="S545" t="s">
        <v>145</v>
      </c>
      <c r="T545" t="s">
        <v>56</v>
      </c>
      <c r="U545">
        <v>2026</v>
      </c>
      <c r="V545">
        <v>4</v>
      </c>
      <c r="W545" t="s">
        <v>113</v>
      </c>
      <c r="X545">
        <v>2</v>
      </c>
      <c r="Y545">
        <v>12</v>
      </c>
      <c r="Z545">
        <v>2</v>
      </c>
      <c r="AA545">
        <v>20</v>
      </c>
      <c r="AB545" t="s">
        <v>82</v>
      </c>
      <c r="AC545">
        <v>500</v>
      </c>
      <c r="AD545">
        <v>0.3</v>
      </c>
      <c r="AE545" t="s">
        <v>58</v>
      </c>
      <c r="AF545" t="s">
        <v>47</v>
      </c>
      <c r="AG545">
        <v>-1</v>
      </c>
      <c r="AH545" t="s">
        <v>48</v>
      </c>
      <c r="AI545">
        <f>--AND(OR(Dashboard!$B$4="All",Data!$E545=Dashboard!$B$4),OR(Dashboard!$D$4="All",Data!$D545=Dashboard!$D$4),OR(Dashboard!$F$4="All",Data!$F545=Dashboard!$F$4),OR(Dashboard!$J$4="All",Data!$G545=Dashboard!$J$4),OR(Dashboard!$H$4="All",Data!$N545=Dashboard!$H$4),OR(Dashboard!$L$4="All",Data!$W545=Dashboard!$L$4))</f>
        <v>1</v>
      </c>
    </row>
    <row r="546" spans="1:35" x14ac:dyDescent="0.25">
      <c r="A546" t="s">
        <v>660</v>
      </c>
      <c r="B546" s="1">
        <v>46197</v>
      </c>
      <c r="C546" s="2">
        <v>-0.52083333333333326</v>
      </c>
      <c r="D546" t="s">
        <v>70</v>
      </c>
      <c r="E546" t="s">
        <v>140</v>
      </c>
      <c r="F546" t="s">
        <v>85</v>
      </c>
      <c r="G546" t="s">
        <v>105</v>
      </c>
      <c r="H546">
        <v>2</v>
      </c>
      <c r="I546">
        <v>31</v>
      </c>
      <c r="J546">
        <v>36</v>
      </c>
      <c r="K546">
        <v>502</v>
      </c>
      <c r="L546">
        <v>58</v>
      </c>
      <c r="M546">
        <v>137</v>
      </c>
      <c r="N546" t="s">
        <v>65</v>
      </c>
      <c r="O546">
        <v>3</v>
      </c>
      <c r="P546" t="s">
        <v>41</v>
      </c>
      <c r="Q546" t="s">
        <v>42</v>
      </c>
      <c r="R546">
        <v>56</v>
      </c>
      <c r="S546" t="s">
        <v>55</v>
      </c>
      <c r="T546" t="s">
        <v>75</v>
      </c>
      <c r="U546">
        <v>2026</v>
      </c>
      <c r="V546">
        <v>6</v>
      </c>
      <c r="W546" t="s">
        <v>120</v>
      </c>
      <c r="X546">
        <v>2</v>
      </c>
      <c r="Y546">
        <v>24</v>
      </c>
      <c r="Z546">
        <v>4</v>
      </c>
      <c r="AA546">
        <v>11</v>
      </c>
      <c r="AB546" t="s">
        <v>76</v>
      </c>
      <c r="AC546">
        <v>423</v>
      </c>
      <c r="AD546">
        <v>6.4516129032258063E-2</v>
      </c>
      <c r="AE546" t="s">
        <v>109</v>
      </c>
      <c r="AF546" t="s">
        <v>59</v>
      </c>
      <c r="AG546">
        <v>-5</v>
      </c>
      <c r="AH546" t="s">
        <v>48</v>
      </c>
      <c r="AI546">
        <f>--AND(OR(Dashboard!$B$4="All",Data!$E546=Dashboard!$B$4),OR(Dashboard!$D$4="All",Data!$D546=Dashboard!$D$4),OR(Dashboard!$F$4="All",Data!$F546=Dashboard!$F$4),OR(Dashboard!$J$4="All",Data!$G546=Dashboard!$J$4),OR(Dashboard!$H$4="All",Data!$N546=Dashboard!$H$4),OR(Dashboard!$L$4="All",Data!$W546=Dashboard!$L$4))</f>
        <v>1</v>
      </c>
    </row>
    <row r="547" spans="1:35" x14ac:dyDescent="0.25">
      <c r="A547" t="s">
        <v>661</v>
      </c>
      <c r="B547" s="1">
        <v>46201</v>
      </c>
      <c r="C547" s="2">
        <v>-0.4604166666666667</v>
      </c>
      <c r="D547" t="s">
        <v>84</v>
      </c>
      <c r="E547" t="s">
        <v>95</v>
      </c>
      <c r="F547" t="s">
        <v>52</v>
      </c>
      <c r="G547" t="s">
        <v>64</v>
      </c>
      <c r="H547">
        <v>10.4</v>
      </c>
      <c r="I547">
        <v>61</v>
      </c>
      <c r="J547">
        <v>43</v>
      </c>
      <c r="K547">
        <v>874</v>
      </c>
      <c r="L547">
        <v>60</v>
      </c>
      <c r="M547">
        <v>152</v>
      </c>
      <c r="N547" t="s">
        <v>86</v>
      </c>
      <c r="O547">
        <v>2</v>
      </c>
      <c r="P547" t="s">
        <v>41</v>
      </c>
      <c r="Q547" t="s">
        <v>73</v>
      </c>
      <c r="R547">
        <v>30</v>
      </c>
      <c r="S547" t="s">
        <v>145</v>
      </c>
      <c r="T547" t="s">
        <v>97</v>
      </c>
      <c r="U547">
        <v>2026</v>
      </c>
      <c r="V547">
        <v>6</v>
      </c>
      <c r="W547" t="s">
        <v>120</v>
      </c>
      <c r="X547">
        <v>2</v>
      </c>
      <c r="Y547">
        <v>28</v>
      </c>
      <c r="Z547">
        <v>4</v>
      </c>
      <c r="AA547">
        <v>12</v>
      </c>
      <c r="AB547" t="s">
        <v>76</v>
      </c>
      <c r="AC547">
        <v>782</v>
      </c>
      <c r="AD547">
        <v>0.17049180327868849</v>
      </c>
      <c r="AE547" t="s">
        <v>58</v>
      </c>
      <c r="AF547" t="s">
        <v>67</v>
      </c>
      <c r="AG547">
        <v>18</v>
      </c>
      <c r="AH547" t="s">
        <v>68</v>
      </c>
      <c r="AI547">
        <f>--AND(OR(Dashboard!$B$4="All",Data!$E547=Dashboard!$B$4),OR(Dashboard!$D$4="All",Data!$D547=Dashboard!$D$4),OR(Dashboard!$F$4="All",Data!$F547=Dashboard!$F$4),OR(Dashboard!$J$4="All",Data!$G547=Dashboard!$J$4),OR(Dashboard!$H$4="All",Data!$N547=Dashboard!$H$4),OR(Dashboard!$L$4="All",Data!$W547=Dashboard!$L$4))</f>
        <v>1</v>
      </c>
    </row>
    <row r="548" spans="1:35" x14ac:dyDescent="0.25">
      <c r="A548" t="s">
        <v>662</v>
      </c>
      <c r="B548" s="1">
        <v>46049</v>
      </c>
      <c r="C548" s="2">
        <v>-0.49652777777777779</v>
      </c>
      <c r="D548" t="s">
        <v>99</v>
      </c>
      <c r="E548" t="s">
        <v>95</v>
      </c>
      <c r="F548" t="s">
        <v>80</v>
      </c>
      <c r="G548" t="s">
        <v>119</v>
      </c>
      <c r="H548">
        <v>3.5</v>
      </c>
      <c r="I548">
        <v>37</v>
      </c>
      <c r="J548">
        <v>42</v>
      </c>
      <c r="K548">
        <v>791</v>
      </c>
      <c r="L548">
        <v>56</v>
      </c>
      <c r="M548">
        <v>111</v>
      </c>
      <c r="N548" t="s">
        <v>101</v>
      </c>
      <c r="O548">
        <v>3</v>
      </c>
      <c r="P548" t="s">
        <v>41</v>
      </c>
      <c r="Q548" t="s">
        <v>42</v>
      </c>
      <c r="R548">
        <v>36</v>
      </c>
      <c r="S548" t="s">
        <v>127</v>
      </c>
      <c r="T548" t="s">
        <v>97</v>
      </c>
      <c r="U548">
        <v>2026</v>
      </c>
      <c r="V548">
        <v>1</v>
      </c>
      <c r="W548" t="s">
        <v>102</v>
      </c>
      <c r="X548">
        <v>1</v>
      </c>
      <c r="Y548">
        <v>27</v>
      </c>
      <c r="Z548">
        <v>5</v>
      </c>
      <c r="AA548">
        <v>12</v>
      </c>
      <c r="AB548" t="s">
        <v>76</v>
      </c>
      <c r="AC548">
        <v>736</v>
      </c>
      <c r="AD548">
        <v>9.45945945945946E-2</v>
      </c>
      <c r="AE548" t="s">
        <v>109</v>
      </c>
      <c r="AF548" t="s">
        <v>47</v>
      </c>
      <c r="AG548">
        <v>-5</v>
      </c>
      <c r="AH548" t="s">
        <v>48</v>
      </c>
      <c r="AI548">
        <f>--AND(OR(Dashboard!$B$4="All",Data!$E548=Dashboard!$B$4),OR(Dashboard!$D$4="All",Data!$D548=Dashboard!$D$4),OR(Dashboard!$F$4="All",Data!$F548=Dashboard!$F$4),OR(Dashboard!$J$4="All",Data!$G548=Dashboard!$J$4),OR(Dashboard!$H$4="All",Data!$N548=Dashboard!$H$4),OR(Dashboard!$L$4="All",Data!$W548=Dashboard!$L$4))</f>
        <v>1</v>
      </c>
    </row>
    <row r="549" spans="1:35" x14ac:dyDescent="0.25">
      <c r="A549" t="s">
        <v>663</v>
      </c>
      <c r="B549" s="1">
        <v>46101</v>
      </c>
      <c r="C549" s="2">
        <v>-0.13888888888888881</v>
      </c>
      <c r="D549" t="s">
        <v>99</v>
      </c>
      <c r="E549" t="s">
        <v>62</v>
      </c>
      <c r="F549" t="s">
        <v>104</v>
      </c>
      <c r="G549" t="s">
        <v>111</v>
      </c>
      <c r="H549">
        <v>13.6</v>
      </c>
      <c r="I549">
        <v>57</v>
      </c>
      <c r="J549">
        <v>37</v>
      </c>
      <c r="K549">
        <v>1135</v>
      </c>
      <c r="L549">
        <v>37</v>
      </c>
      <c r="M549">
        <v>183</v>
      </c>
      <c r="N549" t="s">
        <v>86</v>
      </c>
      <c r="O549">
        <v>2</v>
      </c>
      <c r="P549" t="s">
        <v>135</v>
      </c>
      <c r="Q549" t="s">
        <v>42</v>
      </c>
      <c r="R549">
        <v>54</v>
      </c>
      <c r="S549" t="s">
        <v>43</v>
      </c>
      <c r="T549" t="s">
        <v>56</v>
      </c>
      <c r="U549">
        <v>2026</v>
      </c>
      <c r="V549">
        <v>3</v>
      </c>
      <c r="W549" t="s">
        <v>66</v>
      </c>
      <c r="X549">
        <v>1</v>
      </c>
      <c r="Y549">
        <v>20</v>
      </c>
      <c r="Z549">
        <v>4</v>
      </c>
      <c r="AA549">
        <v>20</v>
      </c>
      <c r="AB549" t="s">
        <v>82</v>
      </c>
      <c r="AC549">
        <v>989</v>
      </c>
      <c r="AD549">
        <v>0.2385964912280702</v>
      </c>
      <c r="AE549" t="s">
        <v>58</v>
      </c>
      <c r="AF549" t="s">
        <v>59</v>
      </c>
      <c r="AG549">
        <v>20</v>
      </c>
      <c r="AH549" t="s">
        <v>68</v>
      </c>
      <c r="AI549">
        <f>--AND(OR(Dashboard!$B$4="All",Data!$E549=Dashboard!$B$4),OR(Dashboard!$D$4="All",Data!$D549=Dashboard!$D$4),OR(Dashboard!$F$4="All",Data!$F549=Dashboard!$F$4),OR(Dashboard!$J$4="All",Data!$G549=Dashboard!$J$4),OR(Dashboard!$H$4="All",Data!$N549=Dashboard!$H$4),OR(Dashboard!$L$4="All",Data!$W549=Dashboard!$L$4))</f>
        <v>1</v>
      </c>
    </row>
    <row r="550" spans="1:35" x14ac:dyDescent="0.25">
      <c r="A550" t="s">
        <v>664</v>
      </c>
      <c r="B550" s="1">
        <v>46185</v>
      </c>
      <c r="C550" s="2">
        <v>-0.58402777777777781</v>
      </c>
      <c r="D550" t="s">
        <v>84</v>
      </c>
      <c r="E550" t="s">
        <v>62</v>
      </c>
      <c r="F550" t="s">
        <v>80</v>
      </c>
      <c r="G550" t="s">
        <v>105</v>
      </c>
      <c r="H550">
        <v>4.7</v>
      </c>
      <c r="I550">
        <v>39</v>
      </c>
      <c r="J550">
        <v>25</v>
      </c>
      <c r="K550">
        <v>875</v>
      </c>
      <c r="L550">
        <v>40</v>
      </c>
      <c r="M550">
        <v>27</v>
      </c>
      <c r="N550" t="s">
        <v>40</v>
      </c>
      <c r="O550">
        <v>5</v>
      </c>
      <c r="P550" t="s">
        <v>41</v>
      </c>
      <c r="Q550" t="s">
        <v>73</v>
      </c>
      <c r="R550">
        <v>58</v>
      </c>
      <c r="S550" t="s">
        <v>43</v>
      </c>
      <c r="T550" t="s">
        <v>44</v>
      </c>
      <c r="U550">
        <v>2026</v>
      </c>
      <c r="V550">
        <v>6</v>
      </c>
      <c r="W550" t="s">
        <v>120</v>
      </c>
      <c r="X550">
        <v>2</v>
      </c>
      <c r="Y550">
        <v>12</v>
      </c>
      <c r="Z550">
        <v>2</v>
      </c>
      <c r="AA550">
        <v>9</v>
      </c>
      <c r="AB550" t="s">
        <v>44</v>
      </c>
      <c r="AC550">
        <v>888</v>
      </c>
      <c r="AD550">
        <v>0.1205128205128205</v>
      </c>
      <c r="AE550" t="s">
        <v>77</v>
      </c>
      <c r="AF550" t="s">
        <v>59</v>
      </c>
      <c r="AG550">
        <v>14</v>
      </c>
      <c r="AH550" t="s">
        <v>68</v>
      </c>
      <c r="AI550">
        <f>--AND(OR(Dashboard!$B$4="All",Data!$E550=Dashboard!$B$4),OR(Dashboard!$D$4="All",Data!$D550=Dashboard!$D$4),OR(Dashboard!$F$4="All",Data!$F550=Dashboard!$F$4),OR(Dashboard!$J$4="All",Data!$G550=Dashboard!$J$4),OR(Dashboard!$H$4="All",Data!$N550=Dashboard!$H$4),OR(Dashboard!$L$4="All",Data!$W550=Dashboard!$L$4))</f>
        <v>1</v>
      </c>
    </row>
    <row r="551" spans="1:35" x14ac:dyDescent="0.25">
      <c r="A551" t="s">
        <v>665</v>
      </c>
      <c r="B551" s="1">
        <v>46064</v>
      </c>
      <c r="C551" s="2">
        <v>-0.40416666666666667</v>
      </c>
      <c r="D551" t="s">
        <v>134</v>
      </c>
      <c r="E551" t="s">
        <v>37</v>
      </c>
      <c r="F551" t="s">
        <v>38</v>
      </c>
      <c r="G551" t="s">
        <v>53</v>
      </c>
      <c r="H551">
        <v>12.1</v>
      </c>
      <c r="I551">
        <v>39</v>
      </c>
      <c r="J551">
        <v>37</v>
      </c>
      <c r="K551">
        <v>550</v>
      </c>
      <c r="L551">
        <v>39</v>
      </c>
      <c r="M551">
        <v>143</v>
      </c>
      <c r="N551" t="s">
        <v>101</v>
      </c>
      <c r="O551">
        <v>1</v>
      </c>
      <c r="P551" t="s">
        <v>41</v>
      </c>
      <c r="Q551" t="s">
        <v>42</v>
      </c>
      <c r="R551">
        <v>33</v>
      </c>
      <c r="S551" t="s">
        <v>55</v>
      </c>
      <c r="T551" t="s">
        <v>97</v>
      </c>
      <c r="U551">
        <v>2026</v>
      </c>
      <c r="V551">
        <v>2</v>
      </c>
      <c r="W551" t="s">
        <v>45</v>
      </c>
      <c r="X551">
        <v>1</v>
      </c>
      <c r="Y551">
        <v>11</v>
      </c>
      <c r="Z551">
        <v>3</v>
      </c>
      <c r="AA551">
        <v>14</v>
      </c>
      <c r="AB551" t="s">
        <v>76</v>
      </c>
      <c r="AC551">
        <v>446</v>
      </c>
      <c r="AD551">
        <v>0.31025641025641032</v>
      </c>
      <c r="AE551" t="s">
        <v>58</v>
      </c>
      <c r="AF551" t="s">
        <v>67</v>
      </c>
      <c r="AG551">
        <v>2</v>
      </c>
      <c r="AH551" t="s">
        <v>68</v>
      </c>
      <c r="AI551">
        <f>--AND(OR(Dashboard!$B$4="All",Data!$E551=Dashboard!$B$4),OR(Dashboard!$D$4="All",Data!$D551=Dashboard!$D$4),OR(Dashboard!$F$4="All",Data!$F551=Dashboard!$F$4),OR(Dashboard!$J$4="All",Data!$G551=Dashboard!$J$4),OR(Dashboard!$H$4="All",Data!$N551=Dashboard!$H$4),OR(Dashboard!$L$4="All",Data!$W551=Dashboard!$L$4))</f>
        <v>1</v>
      </c>
    </row>
    <row r="552" spans="1:35" x14ac:dyDescent="0.25">
      <c r="A552" t="s">
        <v>666</v>
      </c>
      <c r="B552" s="1">
        <v>46106</v>
      </c>
      <c r="C552" s="2">
        <v>-0.65</v>
      </c>
      <c r="D552" t="s">
        <v>99</v>
      </c>
      <c r="E552" t="s">
        <v>140</v>
      </c>
      <c r="F552" t="s">
        <v>91</v>
      </c>
      <c r="G552" t="s">
        <v>53</v>
      </c>
      <c r="H552">
        <v>6.1</v>
      </c>
      <c r="I552">
        <v>37</v>
      </c>
      <c r="J552">
        <v>31</v>
      </c>
      <c r="K552">
        <v>621</v>
      </c>
      <c r="L552">
        <v>49</v>
      </c>
      <c r="M552">
        <v>38</v>
      </c>
      <c r="N552" t="s">
        <v>40</v>
      </c>
      <c r="O552">
        <v>5</v>
      </c>
      <c r="P552" t="s">
        <v>41</v>
      </c>
      <c r="Q552" t="s">
        <v>42</v>
      </c>
      <c r="R552">
        <v>32</v>
      </c>
      <c r="S552" t="s">
        <v>55</v>
      </c>
      <c r="T552" t="s">
        <v>44</v>
      </c>
      <c r="U552">
        <v>2026</v>
      </c>
      <c r="V552">
        <v>3</v>
      </c>
      <c r="W552" t="s">
        <v>66</v>
      </c>
      <c r="X552">
        <v>1</v>
      </c>
      <c r="Y552">
        <v>25</v>
      </c>
      <c r="Z552">
        <v>5</v>
      </c>
      <c r="AA552">
        <v>8</v>
      </c>
      <c r="AB552" t="s">
        <v>44</v>
      </c>
      <c r="AC552">
        <v>632</v>
      </c>
      <c r="AD552">
        <v>0.16486486486486479</v>
      </c>
      <c r="AE552" t="s">
        <v>77</v>
      </c>
      <c r="AF552" t="s">
        <v>67</v>
      </c>
      <c r="AG552">
        <v>6</v>
      </c>
      <c r="AH552" t="s">
        <v>68</v>
      </c>
      <c r="AI552">
        <f>--AND(OR(Dashboard!$B$4="All",Data!$E552=Dashboard!$B$4),OR(Dashboard!$D$4="All",Data!$D552=Dashboard!$D$4),OR(Dashboard!$F$4="All",Data!$F552=Dashboard!$F$4),OR(Dashboard!$J$4="All",Data!$G552=Dashboard!$J$4),OR(Dashboard!$H$4="All",Data!$N552=Dashboard!$H$4),OR(Dashboard!$L$4="All",Data!$W552=Dashboard!$L$4))</f>
        <v>1</v>
      </c>
    </row>
    <row r="553" spans="1:35" x14ac:dyDescent="0.25">
      <c r="A553" t="s">
        <v>667</v>
      </c>
      <c r="B553" s="1">
        <v>46130</v>
      </c>
      <c r="C553" s="2">
        <v>-0.17291666666666669</v>
      </c>
      <c r="D553" t="s">
        <v>126</v>
      </c>
      <c r="E553" t="s">
        <v>108</v>
      </c>
      <c r="F553" t="s">
        <v>85</v>
      </c>
      <c r="G553" t="s">
        <v>105</v>
      </c>
      <c r="H553">
        <v>1.7</v>
      </c>
      <c r="I553">
        <v>39</v>
      </c>
      <c r="J553">
        <v>20</v>
      </c>
      <c r="K553">
        <v>353</v>
      </c>
      <c r="L553">
        <v>27</v>
      </c>
      <c r="M553">
        <v>80</v>
      </c>
      <c r="N553" t="s">
        <v>86</v>
      </c>
      <c r="O553">
        <v>1</v>
      </c>
      <c r="P553" t="s">
        <v>41</v>
      </c>
      <c r="Q553" t="s">
        <v>73</v>
      </c>
      <c r="R553">
        <v>25</v>
      </c>
      <c r="S553" t="s">
        <v>81</v>
      </c>
      <c r="T553" t="s">
        <v>56</v>
      </c>
      <c r="U553">
        <v>2026</v>
      </c>
      <c r="V553">
        <v>4</v>
      </c>
      <c r="W553" t="s">
        <v>113</v>
      </c>
      <c r="X553">
        <v>2</v>
      </c>
      <c r="Y553">
        <v>18</v>
      </c>
      <c r="Z553">
        <v>3</v>
      </c>
      <c r="AA553">
        <v>19</v>
      </c>
      <c r="AB553" t="s">
        <v>82</v>
      </c>
      <c r="AC553">
        <v>300</v>
      </c>
      <c r="AD553">
        <v>4.3589743589743588E-2</v>
      </c>
      <c r="AE553" t="s">
        <v>58</v>
      </c>
      <c r="AF553" t="s">
        <v>114</v>
      </c>
      <c r="AG553">
        <v>19</v>
      </c>
      <c r="AH553" t="s">
        <v>68</v>
      </c>
      <c r="AI553">
        <f>--AND(OR(Dashboard!$B$4="All",Data!$E553=Dashboard!$B$4),OR(Dashboard!$D$4="All",Data!$D553=Dashboard!$D$4),OR(Dashboard!$F$4="All",Data!$F553=Dashboard!$F$4),OR(Dashboard!$J$4="All",Data!$G553=Dashboard!$J$4),OR(Dashboard!$H$4="All",Data!$N553=Dashboard!$H$4),OR(Dashboard!$L$4="All",Data!$W553=Dashboard!$L$4))</f>
        <v>1</v>
      </c>
    </row>
    <row r="554" spans="1:35" x14ac:dyDescent="0.25">
      <c r="A554" t="s">
        <v>668</v>
      </c>
      <c r="B554" s="1">
        <v>46160</v>
      </c>
      <c r="C554" s="2">
        <v>-0.54722222222222228</v>
      </c>
      <c r="D554" t="s">
        <v>134</v>
      </c>
      <c r="E554" t="s">
        <v>37</v>
      </c>
      <c r="F554" t="s">
        <v>52</v>
      </c>
      <c r="G554" t="s">
        <v>111</v>
      </c>
      <c r="H554">
        <v>12.5</v>
      </c>
      <c r="I554">
        <v>43</v>
      </c>
      <c r="J554">
        <v>28</v>
      </c>
      <c r="K554">
        <v>643</v>
      </c>
      <c r="L554">
        <v>36</v>
      </c>
      <c r="M554">
        <v>59</v>
      </c>
      <c r="N554" t="s">
        <v>101</v>
      </c>
      <c r="O554">
        <v>2</v>
      </c>
      <c r="P554" t="s">
        <v>41</v>
      </c>
      <c r="Q554" t="s">
        <v>42</v>
      </c>
      <c r="R554">
        <v>48</v>
      </c>
      <c r="S554" t="s">
        <v>74</v>
      </c>
      <c r="T554" t="s">
        <v>44</v>
      </c>
      <c r="U554">
        <v>2026</v>
      </c>
      <c r="V554">
        <v>5</v>
      </c>
      <c r="W554" t="s">
        <v>88</v>
      </c>
      <c r="X554">
        <v>2</v>
      </c>
      <c r="Y554">
        <v>18</v>
      </c>
      <c r="Z554">
        <v>4</v>
      </c>
      <c r="AA554">
        <v>10</v>
      </c>
      <c r="AB554" t="s">
        <v>76</v>
      </c>
      <c r="AC554">
        <v>620</v>
      </c>
      <c r="AD554">
        <v>0.29069767441860472</v>
      </c>
      <c r="AE554" t="s">
        <v>58</v>
      </c>
      <c r="AF554" t="s">
        <v>59</v>
      </c>
      <c r="AG554">
        <v>15</v>
      </c>
      <c r="AH554" t="s">
        <v>68</v>
      </c>
      <c r="AI554">
        <f>--AND(OR(Dashboard!$B$4="All",Data!$E554=Dashboard!$B$4),OR(Dashboard!$D$4="All",Data!$D554=Dashboard!$D$4),OR(Dashboard!$F$4="All",Data!$F554=Dashboard!$F$4),OR(Dashboard!$J$4="All",Data!$G554=Dashboard!$J$4),OR(Dashboard!$H$4="All",Data!$N554=Dashboard!$H$4),OR(Dashboard!$L$4="All",Data!$W554=Dashboard!$L$4))</f>
        <v>1</v>
      </c>
    </row>
    <row r="555" spans="1:35" x14ac:dyDescent="0.25">
      <c r="A555" t="s">
        <v>669</v>
      </c>
      <c r="B555" s="1">
        <v>46093</v>
      </c>
      <c r="C555" s="2">
        <v>-0.32708333333333328</v>
      </c>
      <c r="D555" t="s">
        <v>84</v>
      </c>
      <c r="E555" t="s">
        <v>108</v>
      </c>
      <c r="F555" t="s">
        <v>96</v>
      </c>
      <c r="G555" t="s">
        <v>105</v>
      </c>
      <c r="H555">
        <v>12.1</v>
      </c>
      <c r="I555">
        <v>36</v>
      </c>
      <c r="J555">
        <v>20</v>
      </c>
      <c r="K555">
        <v>961</v>
      </c>
      <c r="L555">
        <v>39</v>
      </c>
      <c r="M555">
        <v>131</v>
      </c>
      <c r="N555" t="s">
        <v>65</v>
      </c>
      <c r="O555">
        <v>4</v>
      </c>
      <c r="P555" t="s">
        <v>41</v>
      </c>
      <c r="Q555" t="s">
        <v>42</v>
      </c>
      <c r="R555">
        <v>24</v>
      </c>
      <c r="S555" t="s">
        <v>87</v>
      </c>
      <c r="T555" t="s">
        <v>75</v>
      </c>
      <c r="U555">
        <v>2026</v>
      </c>
      <c r="V555">
        <v>3</v>
      </c>
      <c r="W555" t="s">
        <v>66</v>
      </c>
      <c r="X555">
        <v>1</v>
      </c>
      <c r="Y555">
        <v>12</v>
      </c>
      <c r="Z555">
        <v>3</v>
      </c>
      <c r="AA555">
        <v>16</v>
      </c>
      <c r="AB555" t="s">
        <v>57</v>
      </c>
      <c r="AC555">
        <v>869</v>
      </c>
      <c r="AD555">
        <v>0.33611111111111108</v>
      </c>
      <c r="AE555" t="s">
        <v>46</v>
      </c>
      <c r="AF555" t="s">
        <v>114</v>
      </c>
      <c r="AG555">
        <v>16</v>
      </c>
      <c r="AH555" t="s">
        <v>68</v>
      </c>
      <c r="AI555">
        <f>--AND(OR(Dashboard!$B$4="All",Data!$E555=Dashboard!$B$4),OR(Dashboard!$D$4="All",Data!$D555=Dashboard!$D$4),OR(Dashboard!$F$4="All",Data!$F555=Dashboard!$F$4),OR(Dashboard!$J$4="All",Data!$G555=Dashboard!$J$4),OR(Dashboard!$H$4="All",Data!$N555=Dashboard!$H$4),OR(Dashboard!$L$4="All",Data!$W555=Dashboard!$L$4))</f>
        <v>1</v>
      </c>
    </row>
    <row r="556" spans="1:35" x14ac:dyDescent="0.25">
      <c r="A556" t="s">
        <v>670</v>
      </c>
      <c r="B556" s="1">
        <v>46181</v>
      </c>
      <c r="C556" s="2">
        <v>-0.64652777777777781</v>
      </c>
      <c r="D556" t="s">
        <v>122</v>
      </c>
      <c r="E556" t="s">
        <v>100</v>
      </c>
      <c r="F556" t="s">
        <v>85</v>
      </c>
      <c r="G556" t="s">
        <v>53</v>
      </c>
      <c r="H556">
        <v>14.5</v>
      </c>
      <c r="I556">
        <v>44</v>
      </c>
      <c r="J556">
        <v>45</v>
      </c>
      <c r="K556">
        <v>342</v>
      </c>
      <c r="L556">
        <v>22</v>
      </c>
      <c r="M556">
        <v>49</v>
      </c>
      <c r="N556" t="s">
        <v>40</v>
      </c>
      <c r="O556">
        <v>5</v>
      </c>
      <c r="P556" t="s">
        <v>41</v>
      </c>
      <c r="Q556" t="s">
        <v>73</v>
      </c>
      <c r="R556">
        <v>53</v>
      </c>
      <c r="S556" t="s">
        <v>74</v>
      </c>
      <c r="T556" t="s">
        <v>44</v>
      </c>
      <c r="U556">
        <v>2026</v>
      </c>
      <c r="V556">
        <v>6</v>
      </c>
      <c r="W556" t="s">
        <v>120</v>
      </c>
      <c r="X556">
        <v>2</v>
      </c>
      <c r="Y556">
        <v>8</v>
      </c>
      <c r="Z556">
        <v>2</v>
      </c>
      <c r="AA556">
        <v>8</v>
      </c>
      <c r="AB556" t="s">
        <v>44</v>
      </c>
      <c r="AC556">
        <v>315</v>
      </c>
      <c r="AD556">
        <v>0.32954545454545447</v>
      </c>
      <c r="AE556" t="s">
        <v>77</v>
      </c>
      <c r="AF556" t="s">
        <v>59</v>
      </c>
      <c r="AG556">
        <v>-1</v>
      </c>
      <c r="AH556" t="s">
        <v>48</v>
      </c>
      <c r="AI556">
        <f>--AND(OR(Dashboard!$B$4="All",Data!$E556=Dashboard!$B$4),OR(Dashboard!$D$4="All",Data!$D556=Dashboard!$D$4),OR(Dashboard!$F$4="All",Data!$F556=Dashboard!$F$4),OR(Dashboard!$J$4="All",Data!$G556=Dashboard!$J$4),OR(Dashboard!$H$4="All",Data!$N556=Dashboard!$H$4),OR(Dashboard!$L$4="All",Data!$W556=Dashboard!$L$4))</f>
        <v>1</v>
      </c>
    </row>
    <row r="557" spans="1:35" x14ac:dyDescent="0.25">
      <c r="A557" t="s">
        <v>671</v>
      </c>
      <c r="B557" s="1">
        <v>46037</v>
      </c>
      <c r="C557" s="2">
        <v>-0.29375000000000001</v>
      </c>
      <c r="D557" t="s">
        <v>84</v>
      </c>
      <c r="E557" t="s">
        <v>140</v>
      </c>
      <c r="F557" t="s">
        <v>38</v>
      </c>
      <c r="G557" t="s">
        <v>105</v>
      </c>
      <c r="H557">
        <v>8.9</v>
      </c>
      <c r="I557">
        <v>45</v>
      </c>
      <c r="J557">
        <v>30</v>
      </c>
      <c r="K557">
        <v>511</v>
      </c>
      <c r="L557">
        <v>36</v>
      </c>
      <c r="M557">
        <v>180</v>
      </c>
      <c r="N557" t="s">
        <v>40</v>
      </c>
      <c r="O557">
        <v>2</v>
      </c>
      <c r="P557" t="s">
        <v>41</v>
      </c>
      <c r="Q557" t="s">
        <v>73</v>
      </c>
      <c r="R557">
        <v>31</v>
      </c>
      <c r="S557" t="s">
        <v>87</v>
      </c>
      <c r="T557" t="s">
        <v>75</v>
      </c>
      <c r="U557">
        <v>2026</v>
      </c>
      <c r="V557">
        <v>1</v>
      </c>
      <c r="W557" t="s">
        <v>102</v>
      </c>
      <c r="X557">
        <v>1</v>
      </c>
      <c r="Y557">
        <v>15</v>
      </c>
      <c r="Z557">
        <v>3</v>
      </c>
      <c r="AA557">
        <v>16</v>
      </c>
      <c r="AB557" t="s">
        <v>57</v>
      </c>
      <c r="AC557">
        <v>367</v>
      </c>
      <c r="AD557">
        <v>0.1977777777777778</v>
      </c>
      <c r="AE557" t="s">
        <v>58</v>
      </c>
      <c r="AF557" t="s">
        <v>67</v>
      </c>
      <c r="AG557">
        <v>15</v>
      </c>
      <c r="AH557" t="s">
        <v>68</v>
      </c>
      <c r="AI557">
        <f>--AND(OR(Dashboard!$B$4="All",Data!$E557=Dashboard!$B$4),OR(Dashboard!$D$4="All",Data!$D557=Dashboard!$D$4),OR(Dashboard!$F$4="All",Data!$F557=Dashboard!$F$4),OR(Dashboard!$J$4="All",Data!$G557=Dashboard!$J$4),OR(Dashboard!$H$4="All",Data!$N557=Dashboard!$H$4),OR(Dashboard!$L$4="All",Data!$W557=Dashboard!$L$4))</f>
        <v>1</v>
      </c>
    </row>
    <row r="558" spans="1:35" x14ac:dyDescent="0.25">
      <c r="A558" t="s">
        <v>672</v>
      </c>
      <c r="B558" s="1">
        <v>46116</v>
      </c>
      <c r="C558" s="2">
        <v>-5.902777777777779E-2</v>
      </c>
      <c r="D558" t="s">
        <v>36</v>
      </c>
      <c r="E558" t="s">
        <v>71</v>
      </c>
      <c r="F558" t="s">
        <v>91</v>
      </c>
      <c r="G558" t="s">
        <v>39</v>
      </c>
      <c r="H558">
        <v>9.5</v>
      </c>
      <c r="I558">
        <v>39</v>
      </c>
      <c r="J558">
        <v>22</v>
      </c>
      <c r="K558">
        <v>627</v>
      </c>
      <c r="L558">
        <v>47</v>
      </c>
      <c r="M558">
        <v>97</v>
      </c>
      <c r="N558" t="s">
        <v>54</v>
      </c>
      <c r="O558">
        <v>5</v>
      </c>
      <c r="P558" t="s">
        <v>41</v>
      </c>
      <c r="Q558" t="s">
        <v>42</v>
      </c>
      <c r="R558">
        <v>20</v>
      </c>
      <c r="S558" t="s">
        <v>81</v>
      </c>
      <c r="T558" t="s">
        <v>75</v>
      </c>
      <c r="U558">
        <v>2026</v>
      </c>
      <c r="V558">
        <v>4</v>
      </c>
      <c r="W558" t="s">
        <v>113</v>
      </c>
      <c r="X558">
        <v>2</v>
      </c>
      <c r="Y558">
        <v>4</v>
      </c>
      <c r="Z558">
        <v>1</v>
      </c>
      <c r="AA558">
        <v>22</v>
      </c>
      <c r="AB558" t="s">
        <v>82</v>
      </c>
      <c r="AC558">
        <v>577</v>
      </c>
      <c r="AD558">
        <v>0.24358974358974361</v>
      </c>
      <c r="AE558" t="s">
        <v>77</v>
      </c>
      <c r="AF558" t="s">
        <v>114</v>
      </c>
      <c r="AG558">
        <v>17</v>
      </c>
      <c r="AH558" t="s">
        <v>68</v>
      </c>
      <c r="AI558">
        <f>--AND(OR(Dashboard!$B$4="All",Data!$E558=Dashboard!$B$4),OR(Dashboard!$D$4="All",Data!$D558=Dashboard!$D$4),OR(Dashboard!$F$4="All",Data!$F558=Dashboard!$F$4),OR(Dashboard!$J$4="All",Data!$G558=Dashboard!$J$4),OR(Dashboard!$H$4="All",Data!$N558=Dashboard!$H$4),OR(Dashboard!$L$4="All",Data!$W558=Dashboard!$L$4))</f>
        <v>1</v>
      </c>
    </row>
    <row r="559" spans="1:35" x14ac:dyDescent="0.25">
      <c r="A559" t="s">
        <v>673</v>
      </c>
      <c r="B559" s="1">
        <v>46115</v>
      </c>
      <c r="C559" s="2">
        <v>-4.9305555555555602E-2</v>
      </c>
      <c r="D559" t="s">
        <v>50</v>
      </c>
      <c r="E559" t="s">
        <v>71</v>
      </c>
      <c r="F559" t="s">
        <v>80</v>
      </c>
      <c r="G559" t="s">
        <v>39</v>
      </c>
      <c r="H559">
        <v>2.6</v>
      </c>
      <c r="I559">
        <v>40</v>
      </c>
      <c r="J559">
        <v>27</v>
      </c>
      <c r="K559">
        <v>466</v>
      </c>
      <c r="L559">
        <v>26</v>
      </c>
      <c r="M559">
        <v>164</v>
      </c>
      <c r="N559" t="s">
        <v>86</v>
      </c>
      <c r="O559">
        <v>2</v>
      </c>
      <c r="P559" t="s">
        <v>41</v>
      </c>
      <c r="Q559" t="s">
        <v>73</v>
      </c>
      <c r="R559">
        <v>42</v>
      </c>
      <c r="S559" t="s">
        <v>43</v>
      </c>
      <c r="T559" t="s">
        <v>75</v>
      </c>
      <c r="U559">
        <v>2026</v>
      </c>
      <c r="V559">
        <v>4</v>
      </c>
      <c r="W559" t="s">
        <v>113</v>
      </c>
      <c r="X559">
        <v>2</v>
      </c>
      <c r="Y559">
        <v>3</v>
      </c>
      <c r="Z559">
        <v>1</v>
      </c>
      <c r="AA559">
        <v>22</v>
      </c>
      <c r="AB559" t="s">
        <v>82</v>
      </c>
      <c r="AC559">
        <v>328</v>
      </c>
      <c r="AD559">
        <v>6.5000000000000002E-2</v>
      </c>
      <c r="AE559" t="s">
        <v>58</v>
      </c>
      <c r="AF559" t="s">
        <v>47</v>
      </c>
      <c r="AG559">
        <v>13</v>
      </c>
      <c r="AH559" t="s">
        <v>68</v>
      </c>
      <c r="AI559">
        <f>--AND(OR(Dashboard!$B$4="All",Data!$E559=Dashboard!$B$4),OR(Dashboard!$D$4="All",Data!$D559=Dashboard!$D$4),OR(Dashboard!$F$4="All",Data!$F559=Dashboard!$F$4),OR(Dashboard!$J$4="All",Data!$G559=Dashboard!$J$4),OR(Dashboard!$H$4="All",Data!$N559=Dashboard!$H$4),OR(Dashboard!$L$4="All",Data!$W559=Dashboard!$L$4))</f>
        <v>1</v>
      </c>
    </row>
    <row r="560" spans="1:35" x14ac:dyDescent="0.25">
      <c r="A560" t="s">
        <v>674</v>
      </c>
      <c r="B560" s="1">
        <v>46202</v>
      </c>
      <c r="C560" s="2">
        <v>-0.2076388888888889</v>
      </c>
      <c r="D560" t="s">
        <v>50</v>
      </c>
      <c r="E560" t="s">
        <v>131</v>
      </c>
      <c r="F560" t="s">
        <v>85</v>
      </c>
      <c r="G560" t="s">
        <v>53</v>
      </c>
      <c r="H560">
        <v>1.1000000000000001</v>
      </c>
      <c r="I560">
        <v>22</v>
      </c>
      <c r="J560">
        <v>25</v>
      </c>
      <c r="K560">
        <v>1064</v>
      </c>
      <c r="L560">
        <v>36</v>
      </c>
      <c r="M560">
        <v>51</v>
      </c>
      <c r="N560" t="s">
        <v>40</v>
      </c>
      <c r="O560">
        <v>1</v>
      </c>
      <c r="P560" t="s">
        <v>41</v>
      </c>
      <c r="Q560" t="s">
        <v>73</v>
      </c>
      <c r="R560">
        <v>27</v>
      </c>
      <c r="S560" t="s">
        <v>74</v>
      </c>
      <c r="T560" t="s">
        <v>56</v>
      </c>
      <c r="U560">
        <v>2026</v>
      </c>
      <c r="V560">
        <v>6</v>
      </c>
      <c r="W560" t="s">
        <v>120</v>
      </c>
      <c r="X560">
        <v>2</v>
      </c>
      <c r="Y560">
        <v>29</v>
      </c>
      <c r="Z560">
        <v>5</v>
      </c>
      <c r="AA560">
        <v>19</v>
      </c>
      <c r="AB560" t="s">
        <v>82</v>
      </c>
      <c r="AC560">
        <v>1049</v>
      </c>
      <c r="AD560">
        <v>0.05</v>
      </c>
      <c r="AE560" t="s">
        <v>58</v>
      </c>
      <c r="AF560" t="s">
        <v>67</v>
      </c>
      <c r="AG560">
        <v>-3</v>
      </c>
      <c r="AH560" t="s">
        <v>48</v>
      </c>
      <c r="AI560">
        <f>--AND(OR(Dashboard!$B$4="All",Data!$E560=Dashboard!$B$4),OR(Dashboard!$D$4="All",Data!$D560=Dashboard!$D$4),OR(Dashboard!$F$4="All",Data!$F560=Dashboard!$F$4),OR(Dashboard!$J$4="All",Data!$G560=Dashboard!$J$4),OR(Dashboard!$H$4="All",Data!$N560=Dashboard!$H$4),OR(Dashboard!$L$4="All",Data!$W560=Dashboard!$L$4))</f>
        <v>1</v>
      </c>
    </row>
    <row r="561" spans="1:35" x14ac:dyDescent="0.25">
      <c r="A561" t="s">
        <v>675</v>
      </c>
      <c r="B561" s="1">
        <v>46071</v>
      </c>
      <c r="C561" s="2">
        <v>-0.26527777777777772</v>
      </c>
      <c r="D561" t="s">
        <v>107</v>
      </c>
      <c r="E561" t="s">
        <v>71</v>
      </c>
      <c r="F561" t="s">
        <v>91</v>
      </c>
      <c r="G561" t="s">
        <v>111</v>
      </c>
      <c r="H561">
        <v>1.4</v>
      </c>
      <c r="I561">
        <v>21</v>
      </c>
      <c r="J561">
        <v>20</v>
      </c>
      <c r="K561">
        <v>1133</v>
      </c>
      <c r="L561">
        <v>60</v>
      </c>
      <c r="M561">
        <v>140</v>
      </c>
      <c r="N561" t="s">
        <v>86</v>
      </c>
      <c r="O561">
        <v>3</v>
      </c>
      <c r="P561" t="s">
        <v>41</v>
      </c>
      <c r="Q561" t="s">
        <v>42</v>
      </c>
      <c r="R561">
        <v>18</v>
      </c>
      <c r="S561" t="s">
        <v>55</v>
      </c>
      <c r="T561" t="s">
        <v>75</v>
      </c>
      <c r="U561">
        <v>2026</v>
      </c>
      <c r="V561">
        <v>2</v>
      </c>
      <c r="W561" t="s">
        <v>45</v>
      </c>
      <c r="X561">
        <v>1</v>
      </c>
      <c r="Y561">
        <v>18</v>
      </c>
      <c r="Z561">
        <v>4</v>
      </c>
      <c r="AA561">
        <v>17</v>
      </c>
      <c r="AB561" t="s">
        <v>57</v>
      </c>
      <c r="AC561">
        <v>1053</v>
      </c>
      <c r="AD561">
        <v>6.6666666666666666E-2</v>
      </c>
      <c r="AE561" t="s">
        <v>109</v>
      </c>
      <c r="AF561" t="s">
        <v>114</v>
      </c>
      <c r="AG561">
        <v>1</v>
      </c>
      <c r="AH561" t="s">
        <v>68</v>
      </c>
      <c r="AI561">
        <f>--AND(OR(Dashboard!$B$4="All",Data!$E561=Dashboard!$B$4),OR(Dashboard!$D$4="All",Data!$D561=Dashboard!$D$4),OR(Dashboard!$F$4="All",Data!$F561=Dashboard!$F$4),OR(Dashboard!$J$4="All",Data!$G561=Dashboard!$J$4),OR(Dashboard!$H$4="All",Data!$N561=Dashboard!$H$4),OR(Dashboard!$L$4="All",Data!$W561=Dashboard!$L$4))</f>
        <v>1</v>
      </c>
    </row>
    <row r="562" spans="1:35" x14ac:dyDescent="0.25">
      <c r="A562" t="s">
        <v>676</v>
      </c>
      <c r="B562" s="1">
        <v>46165</v>
      </c>
      <c r="C562" s="2">
        <v>-0.58680555555555558</v>
      </c>
      <c r="D562" t="s">
        <v>107</v>
      </c>
      <c r="E562" t="s">
        <v>129</v>
      </c>
      <c r="F562" t="s">
        <v>52</v>
      </c>
      <c r="G562" t="s">
        <v>64</v>
      </c>
      <c r="H562">
        <v>13.4</v>
      </c>
      <c r="I562">
        <v>19</v>
      </c>
      <c r="J562">
        <v>20</v>
      </c>
      <c r="K562">
        <v>616</v>
      </c>
      <c r="L562">
        <v>41</v>
      </c>
      <c r="M562">
        <v>17</v>
      </c>
      <c r="N562" t="s">
        <v>101</v>
      </c>
      <c r="O562">
        <v>5</v>
      </c>
      <c r="P562" t="s">
        <v>41</v>
      </c>
      <c r="Q562" t="s">
        <v>42</v>
      </c>
      <c r="R562">
        <v>50</v>
      </c>
      <c r="S562" t="s">
        <v>81</v>
      </c>
      <c r="T562" t="s">
        <v>44</v>
      </c>
      <c r="U562">
        <v>2026</v>
      </c>
      <c r="V562">
        <v>5</v>
      </c>
      <c r="W562" t="s">
        <v>88</v>
      </c>
      <c r="X562">
        <v>2</v>
      </c>
      <c r="Y562">
        <v>23</v>
      </c>
      <c r="Z562">
        <v>4</v>
      </c>
      <c r="AA562">
        <v>9</v>
      </c>
      <c r="AB562" t="s">
        <v>44</v>
      </c>
      <c r="AC562">
        <v>640</v>
      </c>
      <c r="AD562">
        <v>0.70526315789473681</v>
      </c>
      <c r="AE562" t="s">
        <v>77</v>
      </c>
      <c r="AF562" t="s">
        <v>59</v>
      </c>
      <c r="AG562">
        <v>-1</v>
      </c>
      <c r="AH562" t="s">
        <v>48</v>
      </c>
      <c r="AI562">
        <f>--AND(OR(Dashboard!$B$4="All",Data!$E562=Dashboard!$B$4),OR(Dashboard!$D$4="All",Data!$D562=Dashboard!$D$4),OR(Dashboard!$F$4="All",Data!$F562=Dashboard!$F$4),OR(Dashboard!$J$4="All",Data!$G562=Dashboard!$J$4),OR(Dashboard!$H$4="All",Data!$N562=Dashboard!$H$4),OR(Dashboard!$L$4="All",Data!$W562=Dashboard!$L$4))</f>
        <v>1</v>
      </c>
    </row>
    <row r="563" spans="1:35" x14ac:dyDescent="0.25">
      <c r="A563" t="s">
        <v>677</v>
      </c>
      <c r="B563" s="1">
        <v>46115</v>
      </c>
      <c r="C563" s="2">
        <v>-0.61250000000000004</v>
      </c>
      <c r="D563" t="s">
        <v>61</v>
      </c>
      <c r="E563" t="s">
        <v>131</v>
      </c>
      <c r="F563" t="s">
        <v>96</v>
      </c>
      <c r="G563" t="s">
        <v>53</v>
      </c>
      <c r="H563">
        <v>13.1</v>
      </c>
      <c r="I563">
        <v>40</v>
      </c>
      <c r="J563">
        <v>43</v>
      </c>
      <c r="K563">
        <v>933</v>
      </c>
      <c r="L563">
        <v>56</v>
      </c>
      <c r="M563">
        <v>111</v>
      </c>
      <c r="N563" t="s">
        <v>40</v>
      </c>
      <c r="O563">
        <v>1</v>
      </c>
      <c r="P563" t="s">
        <v>41</v>
      </c>
      <c r="Q563" t="s">
        <v>73</v>
      </c>
      <c r="R563">
        <v>32</v>
      </c>
      <c r="S563" t="s">
        <v>43</v>
      </c>
      <c r="T563" t="s">
        <v>44</v>
      </c>
      <c r="U563">
        <v>2026</v>
      </c>
      <c r="V563">
        <v>4</v>
      </c>
      <c r="W563" t="s">
        <v>113</v>
      </c>
      <c r="X563">
        <v>2</v>
      </c>
      <c r="Y563">
        <v>3</v>
      </c>
      <c r="Z563">
        <v>1</v>
      </c>
      <c r="AA563">
        <v>9</v>
      </c>
      <c r="AB563" t="s">
        <v>44</v>
      </c>
      <c r="AC563">
        <v>878</v>
      </c>
      <c r="AD563">
        <v>0.32750000000000001</v>
      </c>
      <c r="AE563" t="s">
        <v>58</v>
      </c>
      <c r="AF563" t="s">
        <v>67</v>
      </c>
      <c r="AG563">
        <v>-3</v>
      </c>
      <c r="AH563" t="s">
        <v>48</v>
      </c>
      <c r="AI563">
        <f>--AND(OR(Dashboard!$B$4="All",Data!$E563=Dashboard!$B$4),OR(Dashboard!$D$4="All",Data!$D563=Dashboard!$D$4),OR(Dashboard!$F$4="All",Data!$F563=Dashboard!$F$4),OR(Dashboard!$J$4="All",Data!$G563=Dashboard!$J$4),OR(Dashboard!$H$4="All",Data!$N563=Dashboard!$H$4),OR(Dashboard!$L$4="All",Data!$W563=Dashboard!$L$4))</f>
        <v>1</v>
      </c>
    </row>
    <row r="564" spans="1:35" x14ac:dyDescent="0.25">
      <c r="A564" t="s">
        <v>678</v>
      </c>
      <c r="B564" s="1">
        <v>46110</v>
      </c>
      <c r="C564" s="2">
        <v>-0.55486111111111114</v>
      </c>
      <c r="D564" t="s">
        <v>193</v>
      </c>
      <c r="E564" t="s">
        <v>140</v>
      </c>
      <c r="F564" t="s">
        <v>52</v>
      </c>
      <c r="G564" t="s">
        <v>39</v>
      </c>
      <c r="H564">
        <v>9.9</v>
      </c>
      <c r="I564">
        <v>29</v>
      </c>
      <c r="J564">
        <v>22</v>
      </c>
      <c r="K564">
        <v>387</v>
      </c>
      <c r="L564">
        <v>58</v>
      </c>
      <c r="M564">
        <v>52</v>
      </c>
      <c r="N564" t="s">
        <v>54</v>
      </c>
      <c r="O564">
        <v>5</v>
      </c>
      <c r="P564" t="s">
        <v>135</v>
      </c>
      <c r="Q564" t="s">
        <v>42</v>
      </c>
      <c r="R564">
        <v>27</v>
      </c>
      <c r="S564" t="s">
        <v>145</v>
      </c>
      <c r="T564" t="s">
        <v>44</v>
      </c>
      <c r="U564">
        <v>2026</v>
      </c>
      <c r="V564">
        <v>3</v>
      </c>
      <c r="W564" t="s">
        <v>66</v>
      </c>
      <c r="X564">
        <v>1</v>
      </c>
      <c r="Y564">
        <v>29</v>
      </c>
      <c r="Z564">
        <v>5</v>
      </c>
      <c r="AA564">
        <v>10</v>
      </c>
      <c r="AB564" t="s">
        <v>76</v>
      </c>
      <c r="AC564">
        <v>393</v>
      </c>
      <c r="AD564">
        <v>0.3413793103448276</v>
      </c>
      <c r="AE564" t="s">
        <v>77</v>
      </c>
      <c r="AF564" t="s">
        <v>67</v>
      </c>
      <c r="AG564">
        <v>7</v>
      </c>
      <c r="AH564" t="s">
        <v>68</v>
      </c>
      <c r="AI564">
        <f>--AND(OR(Dashboard!$B$4="All",Data!$E564=Dashboard!$B$4),OR(Dashboard!$D$4="All",Data!$D564=Dashboard!$D$4),OR(Dashboard!$F$4="All",Data!$F564=Dashboard!$F$4),OR(Dashboard!$J$4="All",Data!$G564=Dashboard!$J$4),OR(Dashboard!$H$4="All",Data!$N564=Dashboard!$H$4),OR(Dashboard!$L$4="All",Data!$W564=Dashboard!$L$4))</f>
        <v>1</v>
      </c>
    </row>
    <row r="565" spans="1:35" x14ac:dyDescent="0.25">
      <c r="A565" t="s">
        <v>679</v>
      </c>
      <c r="B565" s="1">
        <v>46102</v>
      </c>
      <c r="C565" s="2">
        <v>-0.14930555555555561</v>
      </c>
      <c r="D565" t="s">
        <v>122</v>
      </c>
      <c r="E565" t="s">
        <v>37</v>
      </c>
      <c r="F565" t="s">
        <v>143</v>
      </c>
      <c r="G565" t="s">
        <v>119</v>
      </c>
      <c r="H565">
        <v>4</v>
      </c>
      <c r="I565">
        <v>48</v>
      </c>
      <c r="J565">
        <v>32</v>
      </c>
      <c r="K565">
        <v>532</v>
      </c>
      <c r="L565">
        <v>21</v>
      </c>
      <c r="M565">
        <v>46</v>
      </c>
      <c r="N565" t="s">
        <v>65</v>
      </c>
      <c r="O565">
        <v>3</v>
      </c>
      <c r="P565" t="s">
        <v>41</v>
      </c>
      <c r="Q565" t="s">
        <v>42</v>
      </c>
      <c r="R565">
        <v>47</v>
      </c>
      <c r="S565" t="s">
        <v>81</v>
      </c>
      <c r="T565" t="s">
        <v>56</v>
      </c>
      <c r="U565">
        <v>2026</v>
      </c>
      <c r="V565">
        <v>3</v>
      </c>
      <c r="W565" t="s">
        <v>66</v>
      </c>
      <c r="X565">
        <v>1</v>
      </c>
      <c r="Y565">
        <v>21</v>
      </c>
      <c r="Z565">
        <v>4</v>
      </c>
      <c r="AA565">
        <v>20</v>
      </c>
      <c r="AB565" t="s">
        <v>82</v>
      </c>
      <c r="AC565">
        <v>507</v>
      </c>
      <c r="AD565">
        <v>8.3333333333333329E-2</v>
      </c>
      <c r="AE565" t="s">
        <v>109</v>
      </c>
      <c r="AF565" t="s">
        <v>59</v>
      </c>
      <c r="AG565">
        <v>16</v>
      </c>
      <c r="AH565" t="s">
        <v>68</v>
      </c>
      <c r="AI565">
        <f>--AND(OR(Dashboard!$B$4="All",Data!$E565=Dashboard!$B$4),OR(Dashboard!$D$4="All",Data!$D565=Dashboard!$D$4),OR(Dashboard!$F$4="All",Data!$F565=Dashboard!$F$4),OR(Dashboard!$J$4="All",Data!$G565=Dashboard!$J$4),OR(Dashboard!$H$4="All",Data!$N565=Dashboard!$H$4),OR(Dashboard!$L$4="All",Data!$W565=Dashboard!$L$4))</f>
        <v>1</v>
      </c>
    </row>
    <row r="566" spans="1:35" x14ac:dyDescent="0.25">
      <c r="A566" t="s">
        <v>680</v>
      </c>
      <c r="B566" s="1">
        <v>46189</v>
      </c>
      <c r="C566" s="2">
        <v>-1.458333333333328E-2</v>
      </c>
      <c r="D566" t="s">
        <v>134</v>
      </c>
      <c r="E566" t="s">
        <v>129</v>
      </c>
      <c r="F566" t="s">
        <v>63</v>
      </c>
      <c r="G566" t="s">
        <v>64</v>
      </c>
      <c r="H566">
        <v>1.1000000000000001</v>
      </c>
      <c r="I566">
        <v>47</v>
      </c>
      <c r="J566">
        <v>41</v>
      </c>
      <c r="K566">
        <v>1010</v>
      </c>
      <c r="L566">
        <v>58</v>
      </c>
      <c r="M566">
        <v>102</v>
      </c>
      <c r="N566" t="s">
        <v>65</v>
      </c>
      <c r="O566">
        <v>4</v>
      </c>
      <c r="P566" t="s">
        <v>41</v>
      </c>
      <c r="Q566" t="s">
        <v>42</v>
      </c>
      <c r="R566">
        <v>28</v>
      </c>
      <c r="S566" t="s">
        <v>127</v>
      </c>
      <c r="T566" t="s">
        <v>75</v>
      </c>
      <c r="U566">
        <v>2026</v>
      </c>
      <c r="V566">
        <v>6</v>
      </c>
      <c r="W566" t="s">
        <v>120</v>
      </c>
      <c r="X566">
        <v>2</v>
      </c>
      <c r="Y566">
        <v>16</v>
      </c>
      <c r="Z566">
        <v>3</v>
      </c>
      <c r="AA566">
        <v>23</v>
      </c>
      <c r="AB566" t="s">
        <v>93</v>
      </c>
      <c r="AC566">
        <v>966</v>
      </c>
      <c r="AD566">
        <v>2.3404255319148939E-2</v>
      </c>
      <c r="AE566" t="s">
        <v>46</v>
      </c>
      <c r="AF566" t="s">
        <v>67</v>
      </c>
      <c r="AG566">
        <v>6</v>
      </c>
      <c r="AH566" t="s">
        <v>68</v>
      </c>
      <c r="AI566">
        <f>--AND(OR(Dashboard!$B$4="All",Data!$E566=Dashboard!$B$4),OR(Dashboard!$D$4="All",Data!$D566=Dashboard!$D$4),OR(Dashboard!$F$4="All",Data!$F566=Dashboard!$F$4),OR(Dashboard!$J$4="All",Data!$G566=Dashboard!$J$4),OR(Dashboard!$H$4="All",Data!$N566=Dashboard!$H$4),OR(Dashboard!$L$4="All",Data!$W566=Dashboard!$L$4))</f>
        <v>1</v>
      </c>
    </row>
    <row r="567" spans="1:35" x14ac:dyDescent="0.25">
      <c r="A567" t="s">
        <v>681</v>
      </c>
      <c r="B567" s="1">
        <v>46139</v>
      </c>
      <c r="C567" s="2">
        <v>-0.2680555555555556</v>
      </c>
      <c r="D567" t="s">
        <v>36</v>
      </c>
      <c r="E567" t="s">
        <v>95</v>
      </c>
      <c r="F567" t="s">
        <v>38</v>
      </c>
      <c r="G567" t="s">
        <v>111</v>
      </c>
      <c r="H567">
        <v>14.6</v>
      </c>
      <c r="I567">
        <v>34</v>
      </c>
      <c r="J567">
        <v>23</v>
      </c>
      <c r="K567">
        <v>1011</v>
      </c>
      <c r="L567">
        <v>55</v>
      </c>
      <c r="M567">
        <v>49</v>
      </c>
      <c r="N567" t="s">
        <v>40</v>
      </c>
      <c r="O567">
        <v>1</v>
      </c>
      <c r="P567" t="s">
        <v>41</v>
      </c>
      <c r="Q567" t="s">
        <v>42</v>
      </c>
      <c r="R567">
        <v>50</v>
      </c>
      <c r="S567" t="s">
        <v>74</v>
      </c>
      <c r="T567" t="s">
        <v>75</v>
      </c>
      <c r="U567">
        <v>2026</v>
      </c>
      <c r="V567">
        <v>4</v>
      </c>
      <c r="W567" t="s">
        <v>113</v>
      </c>
      <c r="X567">
        <v>2</v>
      </c>
      <c r="Y567">
        <v>27</v>
      </c>
      <c r="Z567">
        <v>5</v>
      </c>
      <c r="AA567">
        <v>17</v>
      </c>
      <c r="AB567" t="s">
        <v>57</v>
      </c>
      <c r="AC567">
        <v>1017</v>
      </c>
      <c r="AD567">
        <v>0.42941176470588233</v>
      </c>
      <c r="AE567" t="s">
        <v>58</v>
      </c>
      <c r="AF567" t="s">
        <v>59</v>
      </c>
      <c r="AG567">
        <v>11</v>
      </c>
      <c r="AH567" t="s">
        <v>68</v>
      </c>
      <c r="AI567">
        <f>--AND(OR(Dashboard!$B$4="All",Data!$E567=Dashboard!$B$4),OR(Dashboard!$D$4="All",Data!$D567=Dashboard!$D$4),OR(Dashboard!$F$4="All",Data!$F567=Dashboard!$F$4),OR(Dashboard!$J$4="All",Data!$G567=Dashboard!$J$4),OR(Dashboard!$H$4="All",Data!$N567=Dashboard!$H$4),OR(Dashboard!$L$4="All",Data!$W567=Dashboard!$L$4))</f>
        <v>1</v>
      </c>
    </row>
    <row r="568" spans="1:35" x14ac:dyDescent="0.25">
      <c r="A568" t="s">
        <v>682</v>
      </c>
      <c r="B568" s="1">
        <v>46087</v>
      </c>
      <c r="C568" s="2">
        <v>-0.53263888888888888</v>
      </c>
      <c r="D568" t="s">
        <v>90</v>
      </c>
      <c r="E568" t="s">
        <v>71</v>
      </c>
      <c r="F568" t="s">
        <v>143</v>
      </c>
      <c r="G568" t="s">
        <v>111</v>
      </c>
      <c r="H568">
        <v>9</v>
      </c>
      <c r="I568">
        <v>24</v>
      </c>
      <c r="J568">
        <v>25</v>
      </c>
      <c r="K568">
        <v>1089</v>
      </c>
      <c r="L568">
        <v>54</v>
      </c>
      <c r="M568">
        <v>76</v>
      </c>
      <c r="N568" t="s">
        <v>101</v>
      </c>
      <c r="O568">
        <v>5</v>
      </c>
      <c r="P568" t="s">
        <v>41</v>
      </c>
      <c r="Q568" t="s">
        <v>73</v>
      </c>
      <c r="R568">
        <v>58</v>
      </c>
      <c r="S568" t="s">
        <v>43</v>
      </c>
      <c r="T568" t="s">
        <v>75</v>
      </c>
      <c r="U568">
        <v>2026</v>
      </c>
      <c r="V568">
        <v>3</v>
      </c>
      <c r="W568" t="s">
        <v>66</v>
      </c>
      <c r="X568">
        <v>1</v>
      </c>
      <c r="Y568">
        <v>6</v>
      </c>
      <c r="Z568">
        <v>2</v>
      </c>
      <c r="AA568">
        <v>11</v>
      </c>
      <c r="AB568" t="s">
        <v>76</v>
      </c>
      <c r="AC568">
        <v>1067</v>
      </c>
      <c r="AD568">
        <v>0.375</v>
      </c>
      <c r="AE568" t="s">
        <v>77</v>
      </c>
      <c r="AF568" t="s">
        <v>59</v>
      </c>
      <c r="AG568">
        <v>-1</v>
      </c>
      <c r="AH568" t="s">
        <v>48</v>
      </c>
      <c r="AI568">
        <f>--AND(OR(Dashboard!$B$4="All",Data!$E568=Dashboard!$B$4),OR(Dashboard!$D$4="All",Data!$D568=Dashboard!$D$4),OR(Dashboard!$F$4="All",Data!$F568=Dashboard!$F$4),OR(Dashboard!$J$4="All",Data!$G568=Dashboard!$J$4),OR(Dashboard!$H$4="All",Data!$N568=Dashboard!$H$4),OR(Dashboard!$L$4="All",Data!$W568=Dashboard!$L$4))</f>
        <v>1</v>
      </c>
    </row>
    <row r="569" spans="1:35" x14ac:dyDescent="0.25">
      <c r="A569" t="s">
        <v>683</v>
      </c>
      <c r="B569" s="1">
        <v>46164</v>
      </c>
      <c r="C569" s="2">
        <v>-0.38680555555555551</v>
      </c>
      <c r="D569" t="s">
        <v>107</v>
      </c>
      <c r="E569" t="s">
        <v>100</v>
      </c>
      <c r="F569" t="s">
        <v>85</v>
      </c>
      <c r="G569" t="s">
        <v>119</v>
      </c>
      <c r="H569">
        <v>3.1</v>
      </c>
      <c r="I569">
        <v>56</v>
      </c>
      <c r="J569">
        <v>45</v>
      </c>
      <c r="K569">
        <v>948</v>
      </c>
      <c r="L569">
        <v>52</v>
      </c>
      <c r="M569">
        <v>104</v>
      </c>
      <c r="N569" t="s">
        <v>101</v>
      </c>
      <c r="O569">
        <v>5</v>
      </c>
      <c r="P569" t="s">
        <v>41</v>
      </c>
      <c r="Q569" t="s">
        <v>42</v>
      </c>
      <c r="R569">
        <v>47</v>
      </c>
      <c r="S569" t="s">
        <v>43</v>
      </c>
      <c r="T569" t="s">
        <v>97</v>
      </c>
      <c r="U569">
        <v>2026</v>
      </c>
      <c r="V569">
        <v>5</v>
      </c>
      <c r="W569" t="s">
        <v>88</v>
      </c>
      <c r="X569">
        <v>2</v>
      </c>
      <c r="Y569">
        <v>22</v>
      </c>
      <c r="Z569">
        <v>4</v>
      </c>
      <c r="AA569">
        <v>14</v>
      </c>
      <c r="AB569" t="s">
        <v>76</v>
      </c>
      <c r="AC569">
        <v>896</v>
      </c>
      <c r="AD569">
        <v>5.5357142857142862E-2</v>
      </c>
      <c r="AE569" t="s">
        <v>77</v>
      </c>
      <c r="AF569" t="s">
        <v>59</v>
      </c>
      <c r="AG569">
        <v>11</v>
      </c>
      <c r="AH569" t="s">
        <v>68</v>
      </c>
      <c r="AI569">
        <f>--AND(OR(Dashboard!$B$4="All",Data!$E569=Dashboard!$B$4),OR(Dashboard!$D$4="All",Data!$D569=Dashboard!$D$4),OR(Dashboard!$F$4="All",Data!$F569=Dashboard!$F$4),OR(Dashboard!$J$4="All",Data!$G569=Dashboard!$J$4),OR(Dashboard!$H$4="All",Data!$N569=Dashboard!$H$4),OR(Dashboard!$L$4="All",Data!$W569=Dashboard!$L$4))</f>
        <v>1</v>
      </c>
    </row>
    <row r="570" spans="1:35" x14ac:dyDescent="0.25">
      <c r="A570" t="s">
        <v>684</v>
      </c>
      <c r="B570" s="1">
        <v>46032</v>
      </c>
      <c r="C570" s="2">
        <v>-0.61388888888888893</v>
      </c>
      <c r="D570" t="s">
        <v>107</v>
      </c>
      <c r="E570" t="s">
        <v>140</v>
      </c>
      <c r="F570" t="s">
        <v>63</v>
      </c>
      <c r="G570" t="s">
        <v>64</v>
      </c>
      <c r="H570">
        <v>8.1999999999999993</v>
      </c>
      <c r="I570">
        <v>39</v>
      </c>
      <c r="J570">
        <v>36</v>
      </c>
      <c r="K570">
        <v>518</v>
      </c>
      <c r="L570">
        <v>38</v>
      </c>
      <c r="M570">
        <v>172</v>
      </c>
      <c r="N570" t="s">
        <v>101</v>
      </c>
      <c r="O570">
        <v>5</v>
      </c>
      <c r="P570" t="s">
        <v>41</v>
      </c>
      <c r="Q570" t="s">
        <v>42</v>
      </c>
      <c r="R570">
        <v>24</v>
      </c>
      <c r="S570" t="s">
        <v>81</v>
      </c>
      <c r="T570" t="s">
        <v>44</v>
      </c>
      <c r="U570">
        <v>2026</v>
      </c>
      <c r="V570">
        <v>1</v>
      </c>
      <c r="W570" t="s">
        <v>102</v>
      </c>
      <c r="X570">
        <v>1</v>
      </c>
      <c r="Y570">
        <v>10</v>
      </c>
      <c r="Z570">
        <v>2</v>
      </c>
      <c r="AA570">
        <v>9</v>
      </c>
      <c r="AB570" t="s">
        <v>44</v>
      </c>
      <c r="AC570">
        <v>384</v>
      </c>
      <c r="AD570">
        <v>0.2102564102564102</v>
      </c>
      <c r="AE570" t="s">
        <v>77</v>
      </c>
      <c r="AF570" t="s">
        <v>114</v>
      </c>
      <c r="AG570">
        <v>3</v>
      </c>
      <c r="AH570" t="s">
        <v>68</v>
      </c>
      <c r="AI570">
        <f>--AND(OR(Dashboard!$B$4="All",Data!$E570=Dashboard!$B$4),OR(Dashboard!$D$4="All",Data!$D570=Dashboard!$D$4),OR(Dashboard!$F$4="All",Data!$F570=Dashboard!$F$4),OR(Dashboard!$J$4="All",Data!$G570=Dashboard!$J$4),OR(Dashboard!$H$4="All",Data!$N570=Dashboard!$H$4),OR(Dashboard!$L$4="All",Data!$W570=Dashboard!$L$4))</f>
        <v>1</v>
      </c>
    </row>
    <row r="571" spans="1:35" x14ac:dyDescent="0.25">
      <c r="A571" t="s">
        <v>685</v>
      </c>
      <c r="B571" s="1">
        <v>46193</v>
      </c>
      <c r="C571" s="2">
        <v>-8.680555555555558E-2</v>
      </c>
      <c r="D571" t="s">
        <v>99</v>
      </c>
      <c r="E571" t="s">
        <v>129</v>
      </c>
      <c r="F571" t="s">
        <v>38</v>
      </c>
      <c r="G571" t="s">
        <v>53</v>
      </c>
      <c r="H571">
        <v>7.4</v>
      </c>
      <c r="I571">
        <v>29</v>
      </c>
      <c r="J571">
        <v>23</v>
      </c>
      <c r="K571">
        <v>1150</v>
      </c>
      <c r="L571">
        <v>29</v>
      </c>
      <c r="M571">
        <v>162</v>
      </c>
      <c r="N571" t="s">
        <v>101</v>
      </c>
      <c r="O571">
        <v>3</v>
      </c>
      <c r="P571" t="s">
        <v>41</v>
      </c>
      <c r="Q571" t="s">
        <v>42</v>
      </c>
      <c r="R571">
        <v>54</v>
      </c>
      <c r="S571" t="s">
        <v>81</v>
      </c>
      <c r="T571" t="s">
        <v>56</v>
      </c>
      <c r="U571">
        <v>2026</v>
      </c>
      <c r="V571">
        <v>6</v>
      </c>
      <c r="W571" t="s">
        <v>120</v>
      </c>
      <c r="X571">
        <v>2</v>
      </c>
      <c r="Y571">
        <v>20</v>
      </c>
      <c r="Z571">
        <v>3</v>
      </c>
      <c r="AA571">
        <v>21</v>
      </c>
      <c r="AB571" t="s">
        <v>82</v>
      </c>
      <c r="AC571">
        <v>1017</v>
      </c>
      <c r="AD571">
        <v>0.25517241379310351</v>
      </c>
      <c r="AE571" t="s">
        <v>109</v>
      </c>
      <c r="AF571" t="s">
        <v>59</v>
      </c>
      <c r="AG571">
        <v>6</v>
      </c>
      <c r="AH571" t="s">
        <v>68</v>
      </c>
      <c r="AI571">
        <f>--AND(OR(Dashboard!$B$4="All",Data!$E571=Dashboard!$B$4),OR(Dashboard!$D$4="All",Data!$D571=Dashboard!$D$4),OR(Dashboard!$F$4="All",Data!$F571=Dashboard!$F$4),OR(Dashboard!$J$4="All",Data!$G571=Dashboard!$J$4),OR(Dashboard!$H$4="All",Data!$N571=Dashboard!$H$4),OR(Dashboard!$L$4="All",Data!$W571=Dashboard!$L$4))</f>
        <v>1</v>
      </c>
    </row>
    <row r="572" spans="1:35" x14ac:dyDescent="0.25">
      <c r="A572" t="s">
        <v>686</v>
      </c>
      <c r="B572" s="1">
        <v>46062</v>
      </c>
      <c r="C572" s="2">
        <v>-0.51944444444444438</v>
      </c>
      <c r="D572" t="s">
        <v>156</v>
      </c>
      <c r="E572" t="s">
        <v>95</v>
      </c>
      <c r="F572" t="s">
        <v>104</v>
      </c>
      <c r="G572" t="s">
        <v>119</v>
      </c>
      <c r="H572">
        <v>13.4</v>
      </c>
      <c r="I572">
        <v>49</v>
      </c>
      <c r="J572">
        <v>39</v>
      </c>
      <c r="K572">
        <v>1017</v>
      </c>
      <c r="L572">
        <v>56</v>
      </c>
      <c r="M572">
        <v>16</v>
      </c>
      <c r="N572" t="s">
        <v>65</v>
      </c>
      <c r="O572">
        <v>4</v>
      </c>
      <c r="P572" t="s">
        <v>41</v>
      </c>
      <c r="Q572" t="s">
        <v>42</v>
      </c>
      <c r="R572">
        <v>59</v>
      </c>
      <c r="S572" t="s">
        <v>74</v>
      </c>
      <c r="T572" t="s">
        <v>75</v>
      </c>
      <c r="U572">
        <v>2026</v>
      </c>
      <c r="V572">
        <v>2</v>
      </c>
      <c r="W572" t="s">
        <v>45</v>
      </c>
      <c r="X572">
        <v>1</v>
      </c>
      <c r="Y572">
        <v>9</v>
      </c>
      <c r="Z572">
        <v>3</v>
      </c>
      <c r="AA572">
        <v>11</v>
      </c>
      <c r="AB572" t="s">
        <v>76</v>
      </c>
      <c r="AC572">
        <v>1057</v>
      </c>
      <c r="AD572">
        <v>0.27346938775510199</v>
      </c>
      <c r="AE572" t="s">
        <v>46</v>
      </c>
      <c r="AF572" t="s">
        <v>59</v>
      </c>
      <c r="AG572">
        <v>10</v>
      </c>
      <c r="AH572" t="s">
        <v>68</v>
      </c>
      <c r="AI572">
        <f>--AND(OR(Dashboard!$B$4="All",Data!$E572=Dashboard!$B$4),OR(Dashboard!$D$4="All",Data!$D572=Dashboard!$D$4),OR(Dashboard!$F$4="All",Data!$F572=Dashboard!$F$4),OR(Dashboard!$J$4="All",Data!$G572=Dashboard!$J$4),OR(Dashboard!$H$4="All",Data!$N572=Dashboard!$H$4),OR(Dashboard!$L$4="All",Data!$W572=Dashboard!$L$4))</f>
        <v>1</v>
      </c>
    </row>
    <row r="573" spans="1:35" x14ac:dyDescent="0.25">
      <c r="A573" t="s">
        <v>687</v>
      </c>
      <c r="B573" s="1">
        <v>46086</v>
      </c>
      <c r="C573" s="2">
        <v>-0.14374999999999999</v>
      </c>
      <c r="D573" t="s">
        <v>50</v>
      </c>
      <c r="E573" t="s">
        <v>140</v>
      </c>
      <c r="F573" t="s">
        <v>143</v>
      </c>
      <c r="G573" t="s">
        <v>105</v>
      </c>
      <c r="H573">
        <v>14.8</v>
      </c>
      <c r="I573">
        <v>43</v>
      </c>
      <c r="J573">
        <v>38</v>
      </c>
      <c r="K573">
        <v>357</v>
      </c>
      <c r="L573">
        <v>26</v>
      </c>
      <c r="M573">
        <v>191</v>
      </c>
      <c r="N573" t="s">
        <v>40</v>
      </c>
      <c r="O573">
        <v>4</v>
      </c>
      <c r="P573" t="s">
        <v>41</v>
      </c>
      <c r="Q573" t="s">
        <v>42</v>
      </c>
      <c r="R573">
        <v>20</v>
      </c>
      <c r="S573" t="s">
        <v>87</v>
      </c>
      <c r="T573" t="s">
        <v>56</v>
      </c>
      <c r="U573">
        <v>2026</v>
      </c>
      <c r="V573">
        <v>3</v>
      </c>
      <c r="W573" t="s">
        <v>66</v>
      </c>
      <c r="X573">
        <v>1</v>
      </c>
      <c r="Y573">
        <v>5</v>
      </c>
      <c r="Z573">
        <v>2</v>
      </c>
      <c r="AA573">
        <v>20</v>
      </c>
      <c r="AB573" t="s">
        <v>82</v>
      </c>
      <c r="AC573">
        <v>192</v>
      </c>
      <c r="AD573">
        <v>0.34418604651162787</v>
      </c>
      <c r="AE573" t="s">
        <v>46</v>
      </c>
      <c r="AF573" t="s">
        <v>114</v>
      </c>
      <c r="AG573">
        <v>5</v>
      </c>
      <c r="AH573" t="s">
        <v>68</v>
      </c>
      <c r="AI573">
        <f>--AND(OR(Dashboard!$B$4="All",Data!$E573=Dashboard!$B$4),OR(Dashboard!$D$4="All",Data!$D573=Dashboard!$D$4),OR(Dashboard!$F$4="All",Data!$F573=Dashboard!$F$4),OR(Dashboard!$J$4="All",Data!$G573=Dashboard!$J$4),OR(Dashboard!$H$4="All",Data!$N573=Dashboard!$H$4),OR(Dashboard!$L$4="All",Data!$W573=Dashboard!$L$4))</f>
        <v>1</v>
      </c>
    </row>
    <row r="574" spans="1:35" x14ac:dyDescent="0.25">
      <c r="A574" t="s">
        <v>688</v>
      </c>
      <c r="B574" s="1">
        <v>46120</v>
      </c>
      <c r="C574" s="2">
        <v>-0.33194444444444449</v>
      </c>
      <c r="D574" t="s">
        <v>79</v>
      </c>
      <c r="E574" t="s">
        <v>51</v>
      </c>
      <c r="F574" t="s">
        <v>63</v>
      </c>
      <c r="G574" t="s">
        <v>105</v>
      </c>
      <c r="H574">
        <v>6.9</v>
      </c>
      <c r="I574">
        <v>30</v>
      </c>
      <c r="J574">
        <v>33</v>
      </c>
      <c r="K574">
        <v>814</v>
      </c>
      <c r="L574">
        <v>30</v>
      </c>
      <c r="M574">
        <v>18</v>
      </c>
      <c r="N574" t="s">
        <v>54</v>
      </c>
      <c r="O574">
        <v>1</v>
      </c>
      <c r="P574" t="s">
        <v>41</v>
      </c>
      <c r="Q574" t="s">
        <v>73</v>
      </c>
      <c r="R574">
        <v>57</v>
      </c>
      <c r="S574" t="s">
        <v>55</v>
      </c>
      <c r="T574" t="s">
        <v>75</v>
      </c>
      <c r="U574">
        <v>2026</v>
      </c>
      <c r="V574">
        <v>4</v>
      </c>
      <c r="W574" t="s">
        <v>113</v>
      </c>
      <c r="X574">
        <v>2</v>
      </c>
      <c r="Y574">
        <v>8</v>
      </c>
      <c r="Z574">
        <v>2</v>
      </c>
      <c r="AA574">
        <v>16</v>
      </c>
      <c r="AB574" t="s">
        <v>57</v>
      </c>
      <c r="AC574">
        <v>826</v>
      </c>
      <c r="AD574">
        <v>0.23</v>
      </c>
      <c r="AE574" t="s">
        <v>58</v>
      </c>
      <c r="AF574" t="s">
        <v>59</v>
      </c>
      <c r="AG574">
        <v>-3</v>
      </c>
      <c r="AH574" t="s">
        <v>48</v>
      </c>
      <c r="AI574">
        <f>--AND(OR(Dashboard!$B$4="All",Data!$E574=Dashboard!$B$4),OR(Dashboard!$D$4="All",Data!$D574=Dashboard!$D$4),OR(Dashboard!$F$4="All",Data!$F574=Dashboard!$F$4),OR(Dashboard!$J$4="All",Data!$G574=Dashboard!$J$4),OR(Dashboard!$H$4="All",Data!$N574=Dashboard!$H$4),OR(Dashboard!$L$4="All",Data!$W574=Dashboard!$L$4))</f>
        <v>1</v>
      </c>
    </row>
    <row r="575" spans="1:35" x14ac:dyDescent="0.25">
      <c r="A575" t="s">
        <v>689</v>
      </c>
      <c r="B575" s="1">
        <v>46197</v>
      </c>
      <c r="C575" s="2">
        <v>-0.51180555555555562</v>
      </c>
      <c r="D575" t="s">
        <v>134</v>
      </c>
      <c r="E575" t="s">
        <v>95</v>
      </c>
      <c r="F575" t="s">
        <v>72</v>
      </c>
      <c r="G575" t="s">
        <v>53</v>
      </c>
      <c r="H575">
        <v>8.8000000000000007</v>
      </c>
      <c r="I575">
        <v>28</v>
      </c>
      <c r="J575">
        <v>33</v>
      </c>
      <c r="K575">
        <v>962</v>
      </c>
      <c r="L575">
        <v>25</v>
      </c>
      <c r="M575">
        <v>144</v>
      </c>
      <c r="N575" t="s">
        <v>54</v>
      </c>
      <c r="O575">
        <v>3</v>
      </c>
      <c r="P575" t="s">
        <v>41</v>
      </c>
      <c r="Q575" t="s">
        <v>42</v>
      </c>
      <c r="R575">
        <v>45</v>
      </c>
      <c r="S575" t="s">
        <v>55</v>
      </c>
      <c r="T575" t="s">
        <v>75</v>
      </c>
      <c r="U575">
        <v>2026</v>
      </c>
      <c r="V575">
        <v>6</v>
      </c>
      <c r="W575" t="s">
        <v>120</v>
      </c>
      <c r="X575">
        <v>2</v>
      </c>
      <c r="Y575">
        <v>24</v>
      </c>
      <c r="Z575">
        <v>4</v>
      </c>
      <c r="AA575">
        <v>11</v>
      </c>
      <c r="AB575" t="s">
        <v>76</v>
      </c>
      <c r="AC575">
        <v>843</v>
      </c>
      <c r="AD575">
        <v>0.31428571428571428</v>
      </c>
      <c r="AE575" t="s">
        <v>109</v>
      </c>
      <c r="AF575" t="s">
        <v>47</v>
      </c>
      <c r="AG575">
        <v>-5</v>
      </c>
      <c r="AH575" t="s">
        <v>48</v>
      </c>
      <c r="AI575">
        <f>--AND(OR(Dashboard!$B$4="All",Data!$E575=Dashboard!$B$4),OR(Dashboard!$D$4="All",Data!$D575=Dashboard!$D$4),OR(Dashboard!$F$4="All",Data!$F575=Dashboard!$F$4),OR(Dashboard!$J$4="All",Data!$G575=Dashboard!$J$4),OR(Dashboard!$H$4="All",Data!$N575=Dashboard!$H$4),OR(Dashboard!$L$4="All",Data!$W575=Dashboard!$L$4))</f>
        <v>1</v>
      </c>
    </row>
    <row r="576" spans="1:35" x14ac:dyDescent="0.25">
      <c r="A576" t="s">
        <v>690</v>
      </c>
      <c r="B576" s="1">
        <v>46036</v>
      </c>
      <c r="C576" s="2">
        <v>-0.1055555555555555</v>
      </c>
      <c r="D576" t="s">
        <v>84</v>
      </c>
      <c r="E576" t="s">
        <v>140</v>
      </c>
      <c r="F576" t="s">
        <v>96</v>
      </c>
      <c r="G576" t="s">
        <v>53</v>
      </c>
      <c r="H576">
        <v>4.2</v>
      </c>
      <c r="I576">
        <v>34</v>
      </c>
      <c r="J576">
        <v>24</v>
      </c>
      <c r="K576">
        <v>821</v>
      </c>
      <c r="L576">
        <v>57</v>
      </c>
      <c r="M576">
        <v>140</v>
      </c>
      <c r="N576" t="s">
        <v>54</v>
      </c>
      <c r="O576">
        <v>4</v>
      </c>
      <c r="P576" t="s">
        <v>41</v>
      </c>
      <c r="Q576" t="s">
        <v>73</v>
      </c>
      <c r="R576">
        <v>42</v>
      </c>
      <c r="S576" t="s">
        <v>55</v>
      </c>
      <c r="T576" t="s">
        <v>56</v>
      </c>
      <c r="U576">
        <v>2026</v>
      </c>
      <c r="V576">
        <v>1</v>
      </c>
      <c r="W576" t="s">
        <v>102</v>
      </c>
      <c r="X576">
        <v>1</v>
      </c>
      <c r="Y576">
        <v>14</v>
      </c>
      <c r="Z576">
        <v>3</v>
      </c>
      <c r="AA576">
        <v>21</v>
      </c>
      <c r="AB576" t="s">
        <v>82</v>
      </c>
      <c r="AC576">
        <v>738</v>
      </c>
      <c r="AD576">
        <v>0.1235294117647059</v>
      </c>
      <c r="AE576" t="s">
        <v>46</v>
      </c>
      <c r="AF576" t="s">
        <v>47</v>
      </c>
      <c r="AG576">
        <v>10</v>
      </c>
      <c r="AH576" t="s">
        <v>68</v>
      </c>
      <c r="AI576">
        <f>--AND(OR(Dashboard!$B$4="All",Data!$E576=Dashboard!$B$4),OR(Dashboard!$D$4="All",Data!$D576=Dashboard!$D$4),OR(Dashboard!$F$4="All",Data!$F576=Dashboard!$F$4),OR(Dashboard!$J$4="All",Data!$G576=Dashboard!$J$4),OR(Dashboard!$H$4="All",Data!$N576=Dashboard!$H$4),OR(Dashboard!$L$4="All",Data!$W576=Dashboard!$L$4))</f>
        <v>1</v>
      </c>
    </row>
    <row r="577" spans="1:35" x14ac:dyDescent="0.25">
      <c r="A577" t="s">
        <v>691</v>
      </c>
      <c r="B577" s="1">
        <v>46090</v>
      </c>
      <c r="C577" s="2">
        <v>-0.34097222222222218</v>
      </c>
      <c r="D577" t="s">
        <v>36</v>
      </c>
      <c r="E577" t="s">
        <v>131</v>
      </c>
      <c r="F577" t="s">
        <v>96</v>
      </c>
      <c r="G577" t="s">
        <v>64</v>
      </c>
      <c r="H577">
        <v>8.1999999999999993</v>
      </c>
      <c r="I577">
        <v>22</v>
      </c>
      <c r="J577">
        <v>25</v>
      </c>
      <c r="K577">
        <v>653</v>
      </c>
      <c r="L577">
        <v>23</v>
      </c>
      <c r="M577">
        <v>3</v>
      </c>
      <c r="N577" t="s">
        <v>40</v>
      </c>
      <c r="O577">
        <v>1</v>
      </c>
      <c r="P577" t="s">
        <v>41</v>
      </c>
      <c r="Q577" t="s">
        <v>42</v>
      </c>
      <c r="R577">
        <v>37</v>
      </c>
      <c r="S577" t="s">
        <v>74</v>
      </c>
      <c r="T577" t="s">
        <v>75</v>
      </c>
      <c r="U577">
        <v>2026</v>
      </c>
      <c r="V577">
        <v>3</v>
      </c>
      <c r="W577" t="s">
        <v>66</v>
      </c>
      <c r="X577">
        <v>1</v>
      </c>
      <c r="Y577">
        <v>9</v>
      </c>
      <c r="Z577">
        <v>3</v>
      </c>
      <c r="AA577">
        <v>15</v>
      </c>
      <c r="AB577" t="s">
        <v>57</v>
      </c>
      <c r="AC577">
        <v>673</v>
      </c>
      <c r="AD577">
        <v>0.37272727272727268</v>
      </c>
      <c r="AE577" t="s">
        <v>58</v>
      </c>
      <c r="AF577" t="s">
        <v>47</v>
      </c>
      <c r="AG577">
        <v>-3</v>
      </c>
      <c r="AH577" t="s">
        <v>48</v>
      </c>
      <c r="AI577">
        <f>--AND(OR(Dashboard!$B$4="All",Data!$E577=Dashboard!$B$4),OR(Dashboard!$D$4="All",Data!$D577=Dashboard!$D$4),OR(Dashboard!$F$4="All",Data!$F577=Dashboard!$F$4),OR(Dashboard!$J$4="All",Data!$G577=Dashboard!$J$4),OR(Dashboard!$H$4="All",Data!$N577=Dashboard!$H$4),OR(Dashboard!$L$4="All",Data!$W577=Dashboard!$L$4))</f>
        <v>1</v>
      </c>
    </row>
    <row r="578" spans="1:35" x14ac:dyDescent="0.25">
      <c r="A578" t="s">
        <v>692</v>
      </c>
      <c r="B578" s="1">
        <v>46092</v>
      </c>
      <c r="C578" s="2">
        <v>-0.61805555555555558</v>
      </c>
      <c r="D578" t="s">
        <v>90</v>
      </c>
      <c r="E578" t="s">
        <v>140</v>
      </c>
      <c r="F578" t="s">
        <v>52</v>
      </c>
      <c r="G578" t="s">
        <v>53</v>
      </c>
      <c r="H578">
        <v>9.9</v>
      </c>
      <c r="I578">
        <v>39</v>
      </c>
      <c r="J578">
        <v>30</v>
      </c>
      <c r="K578">
        <v>673</v>
      </c>
      <c r="L578">
        <v>32</v>
      </c>
      <c r="M578">
        <v>161</v>
      </c>
      <c r="N578" t="s">
        <v>101</v>
      </c>
      <c r="O578">
        <v>2</v>
      </c>
      <c r="P578" t="s">
        <v>135</v>
      </c>
      <c r="Q578" t="s">
        <v>73</v>
      </c>
      <c r="R578">
        <v>18</v>
      </c>
      <c r="S578" t="s">
        <v>55</v>
      </c>
      <c r="T578" t="s">
        <v>44</v>
      </c>
      <c r="U578">
        <v>2026</v>
      </c>
      <c r="V578">
        <v>3</v>
      </c>
      <c r="W578" t="s">
        <v>66</v>
      </c>
      <c r="X578">
        <v>1</v>
      </c>
      <c r="Y578">
        <v>11</v>
      </c>
      <c r="Z578">
        <v>3</v>
      </c>
      <c r="AA578">
        <v>9</v>
      </c>
      <c r="AB578" t="s">
        <v>44</v>
      </c>
      <c r="AC578">
        <v>544</v>
      </c>
      <c r="AD578">
        <v>0.25384615384615378</v>
      </c>
      <c r="AE578" t="s">
        <v>58</v>
      </c>
      <c r="AF578" t="s">
        <v>114</v>
      </c>
      <c r="AG578">
        <v>9</v>
      </c>
      <c r="AH578" t="s">
        <v>68</v>
      </c>
      <c r="AI578">
        <f>--AND(OR(Dashboard!$B$4="All",Data!$E578=Dashboard!$B$4),OR(Dashboard!$D$4="All",Data!$D578=Dashboard!$D$4),OR(Dashboard!$F$4="All",Data!$F578=Dashboard!$F$4),OR(Dashboard!$J$4="All",Data!$G578=Dashboard!$J$4),OR(Dashboard!$H$4="All",Data!$N578=Dashboard!$H$4),OR(Dashboard!$L$4="All",Data!$W578=Dashboard!$L$4))</f>
        <v>1</v>
      </c>
    </row>
    <row r="579" spans="1:35" x14ac:dyDescent="0.25">
      <c r="A579" t="s">
        <v>693</v>
      </c>
      <c r="B579" s="1">
        <v>46164</v>
      </c>
      <c r="C579" s="2">
        <v>-0.38888888888888878</v>
      </c>
      <c r="D579" t="s">
        <v>134</v>
      </c>
      <c r="E579" t="s">
        <v>108</v>
      </c>
      <c r="F579" t="s">
        <v>52</v>
      </c>
      <c r="G579" t="s">
        <v>39</v>
      </c>
      <c r="H579">
        <v>6.6</v>
      </c>
      <c r="I579">
        <v>28</v>
      </c>
      <c r="J579">
        <v>24</v>
      </c>
      <c r="K579">
        <v>465</v>
      </c>
      <c r="L579">
        <v>53</v>
      </c>
      <c r="M579">
        <v>38</v>
      </c>
      <c r="N579" t="s">
        <v>65</v>
      </c>
      <c r="O579">
        <v>3</v>
      </c>
      <c r="P579" t="s">
        <v>41</v>
      </c>
      <c r="Q579" t="s">
        <v>42</v>
      </c>
      <c r="R579">
        <v>33</v>
      </c>
      <c r="S579" t="s">
        <v>43</v>
      </c>
      <c r="T579" t="s">
        <v>97</v>
      </c>
      <c r="U579">
        <v>2026</v>
      </c>
      <c r="V579">
        <v>5</v>
      </c>
      <c r="W579" t="s">
        <v>88</v>
      </c>
      <c r="X579">
        <v>2</v>
      </c>
      <c r="Y579">
        <v>22</v>
      </c>
      <c r="Z579">
        <v>4</v>
      </c>
      <c r="AA579">
        <v>14</v>
      </c>
      <c r="AB579" t="s">
        <v>76</v>
      </c>
      <c r="AC579">
        <v>480</v>
      </c>
      <c r="AD579">
        <v>0.23571428571428571</v>
      </c>
      <c r="AE579" t="s">
        <v>109</v>
      </c>
      <c r="AF579" t="s">
        <v>67</v>
      </c>
      <c r="AG579">
        <v>4</v>
      </c>
      <c r="AH579" t="s">
        <v>68</v>
      </c>
      <c r="AI579">
        <f>--AND(OR(Dashboard!$B$4="All",Data!$E579=Dashboard!$B$4),OR(Dashboard!$D$4="All",Data!$D579=Dashboard!$D$4),OR(Dashboard!$F$4="All",Data!$F579=Dashboard!$F$4),OR(Dashboard!$J$4="All",Data!$G579=Dashboard!$J$4),OR(Dashboard!$H$4="All",Data!$N579=Dashboard!$H$4),OR(Dashboard!$L$4="All",Data!$W579=Dashboard!$L$4))</f>
        <v>1</v>
      </c>
    </row>
    <row r="580" spans="1:35" x14ac:dyDescent="0.25">
      <c r="A580" t="s">
        <v>694</v>
      </c>
      <c r="B580" s="1">
        <v>46089</v>
      </c>
      <c r="C580" s="2">
        <v>-3.8888888888888862E-2</v>
      </c>
      <c r="D580" t="s">
        <v>122</v>
      </c>
      <c r="E580" t="s">
        <v>62</v>
      </c>
      <c r="F580" t="s">
        <v>143</v>
      </c>
      <c r="G580" t="s">
        <v>53</v>
      </c>
      <c r="H580">
        <v>7.6</v>
      </c>
      <c r="I580">
        <v>37</v>
      </c>
      <c r="J580">
        <v>40</v>
      </c>
      <c r="K580">
        <v>995</v>
      </c>
      <c r="L580">
        <v>44</v>
      </c>
      <c r="M580">
        <v>195</v>
      </c>
      <c r="N580" t="s">
        <v>65</v>
      </c>
      <c r="O580">
        <v>1</v>
      </c>
      <c r="P580" t="s">
        <v>41</v>
      </c>
      <c r="Q580" t="s">
        <v>42</v>
      </c>
      <c r="R580">
        <v>19</v>
      </c>
      <c r="S580" t="s">
        <v>145</v>
      </c>
      <c r="T580" t="s">
        <v>75</v>
      </c>
      <c r="U580">
        <v>2026</v>
      </c>
      <c r="V580">
        <v>3</v>
      </c>
      <c r="W580" t="s">
        <v>66</v>
      </c>
      <c r="X580">
        <v>1</v>
      </c>
      <c r="Y580">
        <v>8</v>
      </c>
      <c r="Z580">
        <v>2</v>
      </c>
      <c r="AA580">
        <v>23</v>
      </c>
      <c r="AB580" t="s">
        <v>93</v>
      </c>
      <c r="AC580">
        <v>844</v>
      </c>
      <c r="AD580">
        <v>0.20540540540540539</v>
      </c>
      <c r="AE580" t="s">
        <v>58</v>
      </c>
      <c r="AF580" t="s">
        <v>114</v>
      </c>
      <c r="AG580">
        <v>-3</v>
      </c>
      <c r="AH580" t="s">
        <v>48</v>
      </c>
      <c r="AI580">
        <f>--AND(OR(Dashboard!$B$4="All",Data!$E580=Dashboard!$B$4),OR(Dashboard!$D$4="All",Data!$D580=Dashboard!$D$4),OR(Dashboard!$F$4="All",Data!$F580=Dashboard!$F$4),OR(Dashboard!$J$4="All",Data!$G580=Dashboard!$J$4),OR(Dashboard!$H$4="All",Data!$N580=Dashboard!$H$4),OR(Dashboard!$L$4="All",Data!$W580=Dashboard!$L$4))</f>
        <v>1</v>
      </c>
    </row>
    <row r="581" spans="1:35" x14ac:dyDescent="0.25">
      <c r="A581" t="s">
        <v>695</v>
      </c>
      <c r="B581" s="1">
        <v>46090</v>
      </c>
      <c r="C581" s="2">
        <v>-0.56527777777777777</v>
      </c>
      <c r="D581" t="s">
        <v>122</v>
      </c>
      <c r="E581" t="s">
        <v>62</v>
      </c>
      <c r="F581" t="s">
        <v>104</v>
      </c>
      <c r="G581" t="s">
        <v>39</v>
      </c>
      <c r="H581">
        <v>9.1</v>
      </c>
      <c r="I581">
        <v>39</v>
      </c>
      <c r="J581">
        <v>44</v>
      </c>
      <c r="K581">
        <v>214</v>
      </c>
      <c r="L581">
        <v>48</v>
      </c>
      <c r="M581">
        <v>24</v>
      </c>
      <c r="N581" t="s">
        <v>40</v>
      </c>
      <c r="O581">
        <v>4</v>
      </c>
      <c r="P581" t="s">
        <v>41</v>
      </c>
      <c r="Q581" t="s">
        <v>73</v>
      </c>
      <c r="R581">
        <v>60</v>
      </c>
      <c r="S581" t="s">
        <v>74</v>
      </c>
      <c r="T581" t="s">
        <v>44</v>
      </c>
      <c r="U581">
        <v>2026</v>
      </c>
      <c r="V581">
        <v>3</v>
      </c>
      <c r="W581" t="s">
        <v>66</v>
      </c>
      <c r="X581">
        <v>1</v>
      </c>
      <c r="Y581">
        <v>9</v>
      </c>
      <c r="Z581">
        <v>3</v>
      </c>
      <c r="AA581">
        <v>10</v>
      </c>
      <c r="AB581" t="s">
        <v>76</v>
      </c>
      <c r="AC581">
        <v>238</v>
      </c>
      <c r="AD581">
        <v>0.23333333333333331</v>
      </c>
      <c r="AE581" t="s">
        <v>46</v>
      </c>
      <c r="AF581" t="s">
        <v>59</v>
      </c>
      <c r="AG581">
        <v>-5</v>
      </c>
      <c r="AH581" t="s">
        <v>48</v>
      </c>
      <c r="AI581">
        <f>--AND(OR(Dashboard!$B$4="All",Data!$E581=Dashboard!$B$4),OR(Dashboard!$D$4="All",Data!$D581=Dashboard!$D$4),OR(Dashboard!$F$4="All",Data!$F581=Dashboard!$F$4),OR(Dashboard!$J$4="All",Data!$G581=Dashboard!$J$4),OR(Dashboard!$H$4="All",Data!$N581=Dashboard!$H$4),OR(Dashboard!$L$4="All",Data!$W581=Dashboard!$L$4))</f>
        <v>1</v>
      </c>
    </row>
    <row r="582" spans="1:35" x14ac:dyDescent="0.25">
      <c r="A582" t="s">
        <v>696</v>
      </c>
      <c r="B582" s="1">
        <v>46029</v>
      </c>
      <c r="C582" s="2">
        <v>-0.37222222222222218</v>
      </c>
      <c r="D582" t="s">
        <v>118</v>
      </c>
      <c r="E582" t="s">
        <v>131</v>
      </c>
      <c r="F582" t="s">
        <v>85</v>
      </c>
      <c r="G582" t="s">
        <v>111</v>
      </c>
      <c r="H582">
        <v>11.5</v>
      </c>
      <c r="I582">
        <v>43</v>
      </c>
      <c r="J582">
        <v>35</v>
      </c>
      <c r="K582">
        <v>1197</v>
      </c>
      <c r="L582">
        <v>58</v>
      </c>
      <c r="M582">
        <v>4</v>
      </c>
      <c r="N582" t="s">
        <v>65</v>
      </c>
      <c r="O582">
        <v>1</v>
      </c>
      <c r="P582" t="s">
        <v>41</v>
      </c>
      <c r="Q582" t="s">
        <v>73</v>
      </c>
      <c r="R582">
        <v>59</v>
      </c>
      <c r="S582" t="s">
        <v>55</v>
      </c>
      <c r="T582" t="s">
        <v>75</v>
      </c>
      <c r="U582">
        <v>2026</v>
      </c>
      <c r="V582">
        <v>1</v>
      </c>
      <c r="W582" t="s">
        <v>102</v>
      </c>
      <c r="X582">
        <v>1</v>
      </c>
      <c r="Y582">
        <v>7</v>
      </c>
      <c r="Z582">
        <v>2</v>
      </c>
      <c r="AA582">
        <v>15</v>
      </c>
      <c r="AB582" t="s">
        <v>57</v>
      </c>
      <c r="AC582">
        <v>1251</v>
      </c>
      <c r="AD582">
        <v>0.26744186046511631</v>
      </c>
      <c r="AE582" t="s">
        <v>58</v>
      </c>
      <c r="AF582" t="s">
        <v>59</v>
      </c>
      <c r="AG582">
        <v>8</v>
      </c>
      <c r="AH582" t="s">
        <v>68</v>
      </c>
      <c r="AI582">
        <f>--AND(OR(Dashboard!$B$4="All",Data!$E582=Dashboard!$B$4),OR(Dashboard!$D$4="All",Data!$D582=Dashboard!$D$4),OR(Dashboard!$F$4="All",Data!$F582=Dashboard!$F$4),OR(Dashboard!$J$4="All",Data!$G582=Dashboard!$J$4),OR(Dashboard!$H$4="All",Data!$N582=Dashboard!$H$4),OR(Dashboard!$L$4="All",Data!$W582=Dashboard!$L$4))</f>
        <v>1</v>
      </c>
    </row>
    <row r="583" spans="1:35" x14ac:dyDescent="0.25">
      <c r="A583" t="s">
        <v>697</v>
      </c>
      <c r="B583" s="1">
        <v>46115</v>
      </c>
      <c r="C583" s="2">
        <v>-4.861111111111116E-2</v>
      </c>
      <c r="D583" t="s">
        <v>79</v>
      </c>
      <c r="E583" t="s">
        <v>51</v>
      </c>
      <c r="F583" t="s">
        <v>85</v>
      </c>
      <c r="G583" t="s">
        <v>105</v>
      </c>
      <c r="H583">
        <v>11.6</v>
      </c>
      <c r="I583">
        <v>39</v>
      </c>
      <c r="J583">
        <v>34</v>
      </c>
      <c r="K583">
        <v>494</v>
      </c>
      <c r="L583">
        <v>33</v>
      </c>
      <c r="M583">
        <v>62</v>
      </c>
      <c r="N583" t="s">
        <v>65</v>
      </c>
      <c r="O583">
        <v>4</v>
      </c>
      <c r="P583" t="s">
        <v>41</v>
      </c>
      <c r="Q583" t="s">
        <v>42</v>
      </c>
      <c r="R583">
        <v>35</v>
      </c>
      <c r="S583" t="s">
        <v>43</v>
      </c>
      <c r="T583" t="s">
        <v>75</v>
      </c>
      <c r="U583">
        <v>2026</v>
      </c>
      <c r="V583">
        <v>4</v>
      </c>
      <c r="W583" t="s">
        <v>113</v>
      </c>
      <c r="X583">
        <v>2</v>
      </c>
      <c r="Y583">
        <v>3</v>
      </c>
      <c r="Z583">
        <v>1</v>
      </c>
      <c r="AA583">
        <v>22</v>
      </c>
      <c r="AB583" t="s">
        <v>82</v>
      </c>
      <c r="AC583">
        <v>465</v>
      </c>
      <c r="AD583">
        <v>0.29743589743589738</v>
      </c>
      <c r="AE583" t="s">
        <v>46</v>
      </c>
      <c r="AF583" t="s">
        <v>67</v>
      </c>
      <c r="AG583">
        <v>5</v>
      </c>
      <c r="AH583" t="s">
        <v>68</v>
      </c>
      <c r="AI583">
        <f>--AND(OR(Dashboard!$B$4="All",Data!$E583=Dashboard!$B$4),OR(Dashboard!$D$4="All",Data!$D583=Dashboard!$D$4),OR(Dashboard!$F$4="All",Data!$F583=Dashboard!$F$4),OR(Dashboard!$J$4="All",Data!$G583=Dashboard!$J$4),OR(Dashboard!$H$4="All",Data!$N583=Dashboard!$H$4),OR(Dashboard!$L$4="All",Data!$W583=Dashboard!$L$4))</f>
        <v>1</v>
      </c>
    </row>
    <row r="584" spans="1:35" x14ac:dyDescent="0.25">
      <c r="A584" t="s">
        <v>698</v>
      </c>
      <c r="B584" s="1">
        <v>46089</v>
      </c>
      <c r="C584" s="2">
        <v>-0.42569444444444449</v>
      </c>
      <c r="D584" t="s">
        <v>134</v>
      </c>
      <c r="E584" t="s">
        <v>100</v>
      </c>
      <c r="F584" t="s">
        <v>80</v>
      </c>
      <c r="G584" t="s">
        <v>64</v>
      </c>
      <c r="H584">
        <v>7.8</v>
      </c>
      <c r="I584">
        <v>38</v>
      </c>
      <c r="J584">
        <v>42</v>
      </c>
      <c r="K584">
        <v>533</v>
      </c>
      <c r="L584">
        <v>47</v>
      </c>
      <c r="M584">
        <v>134</v>
      </c>
      <c r="N584" t="s">
        <v>86</v>
      </c>
      <c r="O584">
        <v>3</v>
      </c>
      <c r="P584" t="s">
        <v>41</v>
      </c>
      <c r="Q584" t="s">
        <v>73</v>
      </c>
      <c r="R584">
        <v>20</v>
      </c>
      <c r="S584" t="s">
        <v>145</v>
      </c>
      <c r="T584" t="s">
        <v>97</v>
      </c>
      <c r="U584">
        <v>2026</v>
      </c>
      <c r="V584">
        <v>3</v>
      </c>
      <c r="W584" t="s">
        <v>66</v>
      </c>
      <c r="X584">
        <v>1</v>
      </c>
      <c r="Y584">
        <v>8</v>
      </c>
      <c r="Z584">
        <v>2</v>
      </c>
      <c r="AA584">
        <v>13</v>
      </c>
      <c r="AB584" t="s">
        <v>76</v>
      </c>
      <c r="AC584">
        <v>446</v>
      </c>
      <c r="AD584">
        <v>0.20526315789473679</v>
      </c>
      <c r="AE584" t="s">
        <v>109</v>
      </c>
      <c r="AF584" t="s">
        <v>114</v>
      </c>
      <c r="AG584">
        <v>-4</v>
      </c>
      <c r="AH584" t="s">
        <v>48</v>
      </c>
      <c r="AI584">
        <f>--AND(OR(Dashboard!$B$4="All",Data!$E584=Dashboard!$B$4),OR(Dashboard!$D$4="All",Data!$D584=Dashboard!$D$4),OR(Dashboard!$F$4="All",Data!$F584=Dashboard!$F$4),OR(Dashboard!$J$4="All",Data!$G584=Dashboard!$J$4),OR(Dashboard!$H$4="All",Data!$N584=Dashboard!$H$4),OR(Dashboard!$L$4="All",Data!$W584=Dashboard!$L$4))</f>
        <v>1</v>
      </c>
    </row>
    <row r="585" spans="1:35" x14ac:dyDescent="0.25">
      <c r="A585" t="s">
        <v>699</v>
      </c>
      <c r="B585" s="1">
        <v>46113</v>
      </c>
      <c r="C585" s="2">
        <v>-0.21388888888888891</v>
      </c>
      <c r="D585" t="s">
        <v>134</v>
      </c>
      <c r="E585" t="s">
        <v>37</v>
      </c>
      <c r="F585" t="s">
        <v>96</v>
      </c>
      <c r="G585" t="s">
        <v>111</v>
      </c>
      <c r="H585">
        <v>8.1</v>
      </c>
      <c r="I585">
        <v>53</v>
      </c>
      <c r="J585">
        <v>41</v>
      </c>
      <c r="K585">
        <v>248</v>
      </c>
      <c r="L585">
        <v>57</v>
      </c>
      <c r="M585">
        <v>17</v>
      </c>
      <c r="N585" t="s">
        <v>86</v>
      </c>
      <c r="O585">
        <v>1</v>
      </c>
      <c r="P585" t="s">
        <v>41</v>
      </c>
      <c r="Q585" t="s">
        <v>73</v>
      </c>
      <c r="R585">
        <v>23</v>
      </c>
      <c r="S585" t="s">
        <v>55</v>
      </c>
      <c r="T585" t="s">
        <v>56</v>
      </c>
      <c r="U585">
        <v>2026</v>
      </c>
      <c r="V585">
        <v>4</v>
      </c>
      <c r="W585" t="s">
        <v>113</v>
      </c>
      <c r="X585">
        <v>2</v>
      </c>
      <c r="Y585">
        <v>1</v>
      </c>
      <c r="Z585">
        <v>1</v>
      </c>
      <c r="AA585">
        <v>18</v>
      </c>
      <c r="AB585" t="s">
        <v>57</v>
      </c>
      <c r="AC585">
        <v>288</v>
      </c>
      <c r="AD585">
        <v>0.1528301886792453</v>
      </c>
      <c r="AE585" t="s">
        <v>58</v>
      </c>
      <c r="AF585" t="s">
        <v>114</v>
      </c>
      <c r="AG585">
        <v>12</v>
      </c>
      <c r="AH585" t="s">
        <v>68</v>
      </c>
      <c r="AI585">
        <f>--AND(OR(Dashboard!$B$4="All",Data!$E585=Dashboard!$B$4),OR(Dashboard!$D$4="All",Data!$D585=Dashboard!$D$4),OR(Dashboard!$F$4="All",Data!$F585=Dashboard!$F$4),OR(Dashboard!$J$4="All",Data!$G585=Dashboard!$J$4),OR(Dashboard!$H$4="All",Data!$N585=Dashboard!$H$4),OR(Dashboard!$L$4="All",Data!$W585=Dashboard!$L$4))</f>
        <v>1</v>
      </c>
    </row>
    <row r="586" spans="1:35" x14ac:dyDescent="0.25">
      <c r="A586" t="s">
        <v>700</v>
      </c>
      <c r="B586" s="1">
        <v>46052</v>
      </c>
      <c r="C586" s="2">
        <v>-0.65347222222222223</v>
      </c>
      <c r="D586" t="s">
        <v>99</v>
      </c>
      <c r="E586" t="s">
        <v>37</v>
      </c>
      <c r="F586" t="s">
        <v>52</v>
      </c>
      <c r="G586" t="s">
        <v>64</v>
      </c>
      <c r="H586">
        <v>5.0999999999999996</v>
      </c>
      <c r="I586">
        <v>28</v>
      </c>
      <c r="J586">
        <v>24</v>
      </c>
      <c r="K586">
        <v>406</v>
      </c>
      <c r="L586">
        <v>54</v>
      </c>
      <c r="M586">
        <v>98</v>
      </c>
      <c r="N586" t="s">
        <v>40</v>
      </c>
      <c r="O586">
        <v>2</v>
      </c>
      <c r="P586" t="s">
        <v>41</v>
      </c>
      <c r="Q586" t="s">
        <v>73</v>
      </c>
      <c r="R586">
        <v>60</v>
      </c>
      <c r="S586" t="s">
        <v>43</v>
      </c>
      <c r="T586" t="s">
        <v>44</v>
      </c>
      <c r="U586">
        <v>2026</v>
      </c>
      <c r="V586">
        <v>1</v>
      </c>
      <c r="W586" t="s">
        <v>102</v>
      </c>
      <c r="X586">
        <v>1</v>
      </c>
      <c r="Y586">
        <v>30</v>
      </c>
      <c r="Z586">
        <v>5</v>
      </c>
      <c r="AA586">
        <v>8</v>
      </c>
      <c r="AB586" t="s">
        <v>44</v>
      </c>
      <c r="AC586">
        <v>362</v>
      </c>
      <c r="AD586">
        <v>0.18214285714285711</v>
      </c>
      <c r="AE586" t="s">
        <v>58</v>
      </c>
      <c r="AF586" t="s">
        <v>59</v>
      </c>
      <c r="AG586">
        <v>4</v>
      </c>
      <c r="AH586" t="s">
        <v>68</v>
      </c>
      <c r="AI586">
        <f>--AND(OR(Dashboard!$B$4="All",Data!$E586=Dashboard!$B$4),OR(Dashboard!$D$4="All",Data!$D586=Dashboard!$D$4),OR(Dashboard!$F$4="All",Data!$F586=Dashboard!$F$4),OR(Dashboard!$J$4="All",Data!$G586=Dashboard!$J$4),OR(Dashboard!$H$4="All",Data!$N586=Dashboard!$H$4),OR(Dashboard!$L$4="All",Data!$W586=Dashboard!$L$4))</f>
        <v>1</v>
      </c>
    </row>
    <row r="587" spans="1:35" x14ac:dyDescent="0.25">
      <c r="A587" t="s">
        <v>701</v>
      </c>
      <c r="B587" s="1">
        <v>46140</v>
      </c>
      <c r="C587" s="2">
        <v>-0.55763888888888891</v>
      </c>
      <c r="D587" t="s">
        <v>36</v>
      </c>
      <c r="E587" t="s">
        <v>100</v>
      </c>
      <c r="F587" t="s">
        <v>104</v>
      </c>
      <c r="G587" t="s">
        <v>105</v>
      </c>
      <c r="H587">
        <v>14.6</v>
      </c>
      <c r="I587">
        <v>46</v>
      </c>
      <c r="J587">
        <v>35</v>
      </c>
      <c r="K587">
        <v>286</v>
      </c>
      <c r="L587">
        <v>29</v>
      </c>
      <c r="M587">
        <v>108</v>
      </c>
      <c r="N587" t="s">
        <v>54</v>
      </c>
      <c r="O587">
        <v>5</v>
      </c>
      <c r="P587" t="s">
        <v>41</v>
      </c>
      <c r="Q587" t="s">
        <v>73</v>
      </c>
      <c r="R587">
        <v>58</v>
      </c>
      <c r="S587" t="s">
        <v>127</v>
      </c>
      <c r="T587" t="s">
        <v>44</v>
      </c>
      <c r="U587">
        <v>2026</v>
      </c>
      <c r="V587">
        <v>4</v>
      </c>
      <c r="W587" t="s">
        <v>113</v>
      </c>
      <c r="X587">
        <v>2</v>
      </c>
      <c r="Y587">
        <v>28</v>
      </c>
      <c r="Z587">
        <v>5</v>
      </c>
      <c r="AA587">
        <v>10</v>
      </c>
      <c r="AB587" t="s">
        <v>76</v>
      </c>
      <c r="AC587">
        <v>207</v>
      </c>
      <c r="AD587">
        <v>0.31739130434782609</v>
      </c>
      <c r="AE587" t="s">
        <v>77</v>
      </c>
      <c r="AF587" t="s">
        <v>59</v>
      </c>
      <c r="AG587">
        <v>11</v>
      </c>
      <c r="AH587" t="s">
        <v>68</v>
      </c>
      <c r="AI587">
        <f>--AND(OR(Dashboard!$B$4="All",Data!$E587=Dashboard!$B$4),OR(Dashboard!$D$4="All",Data!$D587=Dashboard!$D$4),OR(Dashboard!$F$4="All",Data!$F587=Dashboard!$F$4),OR(Dashboard!$J$4="All",Data!$G587=Dashboard!$J$4),OR(Dashboard!$H$4="All",Data!$N587=Dashboard!$H$4),OR(Dashboard!$L$4="All",Data!$W587=Dashboard!$L$4))</f>
        <v>1</v>
      </c>
    </row>
    <row r="588" spans="1:35" x14ac:dyDescent="0.25">
      <c r="A588" t="s">
        <v>702</v>
      </c>
      <c r="B588" s="1">
        <v>46088</v>
      </c>
      <c r="C588" s="2">
        <v>-0.30486111111111108</v>
      </c>
      <c r="D588" t="s">
        <v>134</v>
      </c>
      <c r="E588" t="s">
        <v>131</v>
      </c>
      <c r="F588" t="s">
        <v>96</v>
      </c>
      <c r="G588" t="s">
        <v>53</v>
      </c>
      <c r="H588">
        <v>3</v>
      </c>
      <c r="I588">
        <v>39</v>
      </c>
      <c r="J588">
        <v>27</v>
      </c>
      <c r="K588">
        <v>150</v>
      </c>
      <c r="L588">
        <v>38</v>
      </c>
      <c r="M588">
        <v>40</v>
      </c>
      <c r="N588" t="s">
        <v>86</v>
      </c>
      <c r="O588">
        <v>3</v>
      </c>
      <c r="P588" t="s">
        <v>41</v>
      </c>
      <c r="Q588" t="s">
        <v>42</v>
      </c>
      <c r="R588">
        <v>24</v>
      </c>
      <c r="S588" t="s">
        <v>81</v>
      </c>
      <c r="T588" t="s">
        <v>75</v>
      </c>
      <c r="U588">
        <v>2026</v>
      </c>
      <c r="V588">
        <v>3</v>
      </c>
      <c r="W588" t="s">
        <v>66</v>
      </c>
      <c r="X588">
        <v>1</v>
      </c>
      <c r="Y588">
        <v>7</v>
      </c>
      <c r="Z588">
        <v>2</v>
      </c>
      <c r="AA588">
        <v>16</v>
      </c>
      <c r="AB588" t="s">
        <v>57</v>
      </c>
      <c r="AC588">
        <v>148</v>
      </c>
      <c r="AD588">
        <v>7.6923076923076927E-2</v>
      </c>
      <c r="AE588" t="s">
        <v>109</v>
      </c>
      <c r="AF588" t="s">
        <v>114</v>
      </c>
      <c r="AG588">
        <v>12</v>
      </c>
      <c r="AH588" t="s">
        <v>68</v>
      </c>
      <c r="AI588">
        <f>--AND(OR(Dashboard!$B$4="All",Data!$E588=Dashboard!$B$4),OR(Dashboard!$D$4="All",Data!$D588=Dashboard!$D$4),OR(Dashboard!$F$4="All",Data!$F588=Dashboard!$F$4),OR(Dashboard!$J$4="All",Data!$G588=Dashboard!$J$4),OR(Dashboard!$H$4="All",Data!$N588=Dashboard!$H$4),OR(Dashboard!$L$4="All",Data!$W588=Dashboard!$L$4))</f>
        <v>1</v>
      </c>
    </row>
    <row r="589" spans="1:35" x14ac:dyDescent="0.25">
      <c r="A589" t="s">
        <v>703</v>
      </c>
      <c r="B589" s="1">
        <v>46180</v>
      </c>
      <c r="C589" s="2">
        <v>-0.65347222222222223</v>
      </c>
      <c r="D589" t="s">
        <v>99</v>
      </c>
      <c r="E589" t="s">
        <v>108</v>
      </c>
      <c r="F589" t="s">
        <v>91</v>
      </c>
      <c r="G589" t="s">
        <v>111</v>
      </c>
      <c r="H589">
        <v>6.9</v>
      </c>
      <c r="I589">
        <v>37</v>
      </c>
      <c r="J589">
        <v>39</v>
      </c>
      <c r="K589">
        <v>998</v>
      </c>
      <c r="L589">
        <v>60</v>
      </c>
      <c r="M589">
        <v>16</v>
      </c>
      <c r="N589" t="s">
        <v>101</v>
      </c>
      <c r="O589">
        <v>3</v>
      </c>
      <c r="P589" t="s">
        <v>41</v>
      </c>
      <c r="Q589" t="s">
        <v>73</v>
      </c>
      <c r="R589">
        <v>43</v>
      </c>
      <c r="S589" t="s">
        <v>145</v>
      </c>
      <c r="T589" t="s">
        <v>44</v>
      </c>
      <c r="U589">
        <v>2026</v>
      </c>
      <c r="V589">
        <v>6</v>
      </c>
      <c r="W589" t="s">
        <v>120</v>
      </c>
      <c r="X589">
        <v>2</v>
      </c>
      <c r="Y589">
        <v>7</v>
      </c>
      <c r="Z589">
        <v>1</v>
      </c>
      <c r="AA589">
        <v>8</v>
      </c>
      <c r="AB589" t="s">
        <v>44</v>
      </c>
      <c r="AC589">
        <v>1042</v>
      </c>
      <c r="AD589">
        <v>0.1864864864864865</v>
      </c>
      <c r="AE589" t="s">
        <v>109</v>
      </c>
      <c r="AF589" t="s">
        <v>47</v>
      </c>
      <c r="AG589">
        <v>-2</v>
      </c>
      <c r="AH589" t="s">
        <v>48</v>
      </c>
      <c r="AI589">
        <f>--AND(OR(Dashboard!$B$4="All",Data!$E589=Dashboard!$B$4),OR(Dashboard!$D$4="All",Data!$D589=Dashboard!$D$4),OR(Dashboard!$F$4="All",Data!$F589=Dashboard!$F$4),OR(Dashboard!$J$4="All",Data!$G589=Dashboard!$J$4),OR(Dashboard!$H$4="All",Data!$N589=Dashboard!$H$4),OR(Dashboard!$L$4="All",Data!$W589=Dashboard!$L$4))</f>
        <v>1</v>
      </c>
    </row>
    <row r="590" spans="1:35" x14ac:dyDescent="0.25">
      <c r="A590" t="s">
        <v>704</v>
      </c>
      <c r="B590" s="1">
        <v>46026</v>
      </c>
      <c r="C590" s="2">
        <v>-0.42152777777777772</v>
      </c>
      <c r="D590" t="s">
        <v>70</v>
      </c>
      <c r="E590" t="s">
        <v>95</v>
      </c>
      <c r="F590" t="s">
        <v>85</v>
      </c>
      <c r="G590" t="s">
        <v>105</v>
      </c>
      <c r="H590">
        <v>6.2</v>
      </c>
      <c r="I590">
        <v>24</v>
      </c>
      <c r="J590">
        <v>28</v>
      </c>
      <c r="K590">
        <v>846</v>
      </c>
      <c r="L590">
        <v>38</v>
      </c>
      <c r="M590">
        <v>190</v>
      </c>
      <c r="N590" t="s">
        <v>101</v>
      </c>
      <c r="O590">
        <v>3</v>
      </c>
      <c r="P590" t="s">
        <v>41</v>
      </c>
      <c r="Q590" t="s">
        <v>73</v>
      </c>
      <c r="R590">
        <v>30</v>
      </c>
      <c r="S590" t="s">
        <v>145</v>
      </c>
      <c r="T590" t="s">
        <v>97</v>
      </c>
      <c r="U590">
        <v>2026</v>
      </c>
      <c r="V590">
        <v>1</v>
      </c>
      <c r="W590" t="s">
        <v>102</v>
      </c>
      <c r="X590">
        <v>1</v>
      </c>
      <c r="Y590">
        <v>4</v>
      </c>
      <c r="Z590">
        <v>1</v>
      </c>
      <c r="AA590">
        <v>13</v>
      </c>
      <c r="AB590" t="s">
        <v>76</v>
      </c>
      <c r="AC590">
        <v>694</v>
      </c>
      <c r="AD590">
        <v>0.25833333333333341</v>
      </c>
      <c r="AE590" t="s">
        <v>109</v>
      </c>
      <c r="AF590" t="s">
        <v>67</v>
      </c>
      <c r="AG590">
        <v>-4</v>
      </c>
      <c r="AH590" t="s">
        <v>48</v>
      </c>
      <c r="AI590">
        <f>--AND(OR(Dashboard!$B$4="All",Data!$E590=Dashboard!$B$4),OR(Dashboard!$D$4="All",Data!$D590=Dashboard!$D$4),OR(Dashboard!$F$4="All",Data!$F590=Dashboard!$F$4),OR(Dashboard!$J$4="All",Data!$G590=Dashboard!$J$4),OR(Dashboard!$H$4="All",Data!$N590=Dashboard!$H$4),OR(Dashboard!$L$4="All",Data!$W590=Dashboard!$L$4))</f>
        <v>1</v>
      </c>
    </row>
    <row r="591" spans="1:35" x14ac:dyDescent="0.25">
      <c r="A591" t="s">
        <v>705</v>
      </c>
      <c r="B591" s="1">
        <v>46081</v>
      </c>
      <c r="C591" s="2">
        <v>-0.2159722222222222</v>
      </c>
      <c r="D591" t="s">
        <v>36</v>
      </c>
      <c r="E591" t="s">
        <v>95</v>
      </c>
      <c r="F591" t="s">
        <v>38</v>
      </c>
      <c r="G591" t="s">
        <v>119</v>
      </c>
      <c r="H591">
        <v>10.7</v>
      </c>
      <c r="I591">
        <v>37</v>
      </c>
      <c r="J591">
        <v>29</v>
      </c>
      <c r="K591">
        <v>925</v>
      </c>
      <c r="L591">
        <v>23</v>
      </c>
      <c r="M591">
        <v>20</v>
      </c>
      <c r="N591" t="s">
        <v>54</v>
      </c>
      <c r="O591">
        <v>5</v>
      </c>
      <c r="P591" t="s">
        <v>135</v>
      </c>
      <c r="Q591" t="s">
        <v>73</v>
      </c>
      <c r="R591">
        <v>37</v>
      </c>
      <c r="S591" t="s">
        <v>81</v>
      </c>
      <c r="T591" t="s">
        <v>56</v>
      </c>
      <c r="U591">
        <v>2026</v>
      </c>
      <c r="V591">
        <v>2</v>
      </c>
      <c r="W591" t="s">
        <v>45</v>
      </c>
      <c r="X591">
        <v>1</v>
      </c>
      <c r="Y591">
        <v>28</v>
      </c>
      <c r="Z591">
        <v>5</v>
      </c>
      <c r="AA591">
        <v>18</v>
      </c>
      <c r="AB591" t="s">
        <v>57</v>
      </c>
      <c r="AC591">
        <v>928</v>
      </c>
      <c r="AD591">
        <v>0.28918918918918918</v>
      </c>
      <c r="AE591" t="s">
        <v>77</v>
      </c>
      <c r="AF591" t="s">
        <v>47</v>
      </c>
      <c r="AG591">
        <v>8</v>
      </c>
      <c r="AH591" t="s">
        <v>68</v>
      </c>
      <c r="AI591">
        <f>--AND(OR(Dashboard!$B$4="All",Data!$E591=Dashboard!$B$4),OR(Dashboard!$D$4="All",Data!$D591=Dashboard!$D$4),OR(Dashboard!$F$4="All",Data!$F591=Dashboard!$F$4),OR(Dashboard!$J$4="All",Data!$G591=Dashboard!$J$4),OR(Dashboard!$H$4="All",Data!$N591=Dashboard!$H$4),OR(Dashboard!$L$4="All",Data!$W591=Dashboard!$L$4))</f>
        <v>1</v>
      </c>
    </row>
    <row r="592" spans="1:35" x14ac:dyDescent="0.25">
      <c r="A592" t="s">
        <v>706</v>
      </c>
      <c r="B592" s="1">
        <v>46077</v>
      </c>
      <c r="C592" s="2">
        <v>-0.28194444444444439</v>
      </c>
      <c r="D592" t="s">
        <v>90</v>
      </c>
      <c r="E592" t="s">
        <v>62</v>
      </c>
      <c r="F592" t="s">
        <v>52</v>
      </c>
      <c r="G592" t="s">
        <v>39</v>
      </c>
      <c r="H592">
        <v>3.5</v>
      </c>
      <c r="I592">
        <v>18</v>
      </c>
      <c r="J592">
        <v>22</v>
      </c>
      <c r="K592">
        <v>820</v>
      </c>
      <c r="L592">
        <v>37</v>
      </c>
      <c r="M592">
        <v>41</v>
      </c>
      <c r="N592" t="s">
        <v>101</v>
      </c>
      <c r="O592">
        <v>5</v>
      </c>
      <c r="P592" t="s">
        <v>41</v>
      </c>
      <c r="Q592" t="s">
        <v>42</v>
      </c>
      <c r="R592">
        <v>43</v>
      </c>
      <c r="S592" t="s">
        <v>127</v>
      </c>
      <c r="T592" t="s">
        <v>75</v>
      </c>
      <c r="U592">
        <v>2026</v>
      </c>
      <c r="V592">
        <v>2</v>
      </c>
      <c r="W592" t="s">
        <v>45</v>
      </c>
      <c r="X592">
        <v>1</v>
      </c>
      <c r="Y592">
        <v>24</v>
      </c>
      <c r="Z592">
        <v>5</v>
      </c>
      <c r="AA592">
        <v>17</v>
      </c>
      <c r="AB592" t="s">
        <v>57</v>
      </c>
      <c r="AC592">
        <v>816</v>
      </c>
      <c r="AD592">
        <v>0.19444444444444439</v>
      </c>
      <c r="AE592" t="s">
        <v>77</v>
      </c>
      <c r="AF592" t="s">
        <v>47</v>
      </c>
      <c r="AG592">
        <v>-4</v>
      </c>
      <c r="AH592" t="s">
        <v>48</v>
      </c>
      <c r="AI592">
        <f>--AND(OR(Dashboard!$B$4="All",Data!$E592=Dashboard!$B$4),OR(Dashboard!$D$4="All",Data!$D592=Dashboard!$D$4),OR(Dashboard!$F$4="All",Data!$F592=Dashboard!$F$4),OR(Dashboard!$J$4="All",Data!$G592=Dashboard!$J$4),OR(Dashboard!$H$4="All",Data!$N592=Dashboard!$H$4),OR(Dashboard!$L$4="All",Data!$W592=Dashboard!$L$4))</f>
        <v>1</v>
      </c>
    </row>
    <row r="593" spans="1:35" x14ac:dyDescent="0.25">
      <c r="A593" t="s">
        <v>707</v>
      </c>
      <c r="B593" s="1">
        <v>46147</v>
      </c>
      <c r="C593" s="2">
        <v>-2.7083333333333352E-2</v>
      </c>
      <c r="D593" t="s">
        <v>126</v>
      </c>
      <c r="E593" t="s">
        <v>129</v>
      </c>
      <c r="F593" t="s">
        <v>38</v>
      </c>
      <c r="G593" t="s">
        <v>53</v>
      </c>
      <c r="H593">
        <v>7.3</v>
      </c>
      <c r="I593">
        <v>49</v>
      </c>
      <c r="J593">
        <v>32</v>
      </c>
      <c r="K593">
        <v>291</v>
      </c>
      <c r="L593">
        <v>59</v>
      </c>
      <c r="M593">
        <v>161</v>
      </c>
      <c r="N593" t="s">
        <v>54</v>
      </c>
      <c r="O593">
        <v>3</v>
      </c>
      <c r="P593" t="s">
        <v>41</v>
      </c>
      <c r="Q593" t="s">
        <v>42</v>
      </c>
      <c r="R593">
        <v>39</v>
      </c>
      <c r="S593" t="s">
        <v>127</v>
      </c>
      <c r="T593" t="s">
        <v>75</v>
      </c>
      <c r="U593">
        <v>2026</v>
      </c>
      <c r="V593">
        <v>5</v>
      </c>
      <c r="W593" t="s">
        <v>88</v>
      </c>
      <c r="X593">
        <v>2</v>
      </c>
      <c r="Y593">
        <v>5</v>
      </c>
      <c r="Z593">
        <v>2</v>
      </c>
      <c r="AA593">
        <v>23</v>
      </c>
      <c r="AB593" t="s">
        <v>93</v>
      </c>
      <c r="AC593">
        <v>189</v>
      </c>
      <c r="AD593">
        <v>0.1489795918367347</v>
      </c>
      <c r="AE593" t="s">
        <v>109</v>
      </c>
      <c r="AF593" t="s">
        <v>47</v>
      </c>
      <c r="AG593">
        <v>17</v>
      </c>
      <c r="AH593" t="s">
        <v>68</v>
      </c>
      <c r="AI593">
        <f>--AND(OR(Dashboard!$B$4="All",Data!$E593=Dashboard!$B$4),OR(Dashboard!$D$4="All",Data!$D593=Dashboard!$D$4),OR(Dashboard!$F$4="All",Data!$F593=Dashboard!$F$4),OR(Dashboard!$J$4="All",Data!$G593=Dashboard!$J$4),OR(Dashboard!$H$4="All",Data!$N593=Dashboard!$H$4),OR(Dashboard!$L$4="All",Data!$W593=Dashboard!$L$4))</f>
        <v>1</v>
      </c>
    </row>
    <row r="594" spans="1:35" x14ac:dyDescent="0.25">
      <c r="A594" t="s">
        <v>708</v>
      </c>
      <c r="B594" s="1">
        <v>46173</v>
      </c>
      <c r="C594" s="2">
        <v>-0.24652777777777779</v>
      </c>
      <c r="D594" t="s">
        <v>126</v>
      </c>
      <c r="E594" t="s">
        <v>129</v>
      </c>
      <c r="F594" t="s">
        <v>63</v>
      </c>
      <c r="G594" t="s">
        <v>64</v>
      </c>
      <c r="H594">
        <v>9.8000000000000007</v>
      </c>
      <c r="I594">
        <v>33</v>
      </c>
      <c r="J594">
        <v>36</v>
      </c>
      <c r="K594">
        <v>907</v>
      </c>
      <c r="L594">
        <v>56</v>
      </c>
      <c r="M594">
        <v>5</v>
      </c>
      <c r="N594" t="s">
        <v>101</v>
      </c>
      <c r="O594">
        <v>5</v>
      </c>
      <c r="P594" t="s">
        <v>41</v>
      </c>
      <c r="Q594" t="s">
        <v>42</v>
      </c>
      <c r="R594">
        <v>19</v>
      </c>
      <c r="S594" t="s">
        <v>145</v>
      </c>
      <c r="T594" t="s">
        <v>56</v>
      </c>
      <c r="U594">
        <v>2026</v>
      </c>
      <c r="V594">
        <v>5</v>
      </c>
      <c r="W594" t="s">
        <v>88</v>
      </c>
      <c r="X594">
        <v>2</v>
      </c>
      <c r="Y594">
        <v>31</v>
      </c>
      <c r="Z594">
        <v>5</v>
      </c>
      <c r="AA594">
        <v>18</v>
      </c>
      <c r="AB594" t="s">
        <v>57</v>
      </c>
      <c r="AC594">
        <v>958</v>
      </c>
      <c r="AD594">
        <v>0.29696969696969699</v>
      </c>
      <c r="AE594" t="s">
        <v>77</v>
      </c>
      <c r="AF594" t="s">
        <v>114</v>
      </c>
      <c r="AG594">
        <v>-3</v>
      </c>
      <c r="AH594" t="s">
        <v>48</v>
      </c>
      <c r="AI594">
        <f>--AND(OR(Dashboard!$B$4="All",Data!$E594=Dashboard!$B$4),OR(Dashboard!$D$4="All",Data!$D594=Dashboard!$D$4),OR(Dashboard!$F$4="All",Data!$F594=Dashboard!$F$4),OR(Dashboard!$J$4="All",Data!$G594=Dashboard!$J$4),OR(Dashboard!$H$4="All",Data!$N594=Dashboard!$H$4),OR(Dashboard!$L$4="All",Data!$W594=Dashboard!$L$4))</f>
        <v>1</v>
      </c>
    </row>
    <row r="595" spans="1:35" x14ac:dyDescent="0.25">
      <c r="A595" t="s">
        <v>709</v>
      </c>
      <c r="B595" s="1">
        <v>46099</v>
      </c>
      <c r="C595" s="2">
        <v>-0.24652777777777779</v>
      </c>
      <c r="D595" t="s">
        <v>118</v>
      </c>
      <c r="E595" t="s">
        <v>129</v>
      </c>
      <c r="F595" t="s">
        <v>72</v>
      </c>
      <c r="G595" t="s">
        <v>53</v>
      </c>
      <c r="H595">
        <v>5.6</v>
      </c>
      <c r="I595">
        <v>50</v>
      </c>
      <c r="J595">
        <v>37</v>
      </c>
      <c r="K595">
        <v>496</v>
      </c>
      <c r="L595">
        <v>58</v>
      </c>
      <c r="M595">
        <v>43</v>
      </c>
      <c r="N595" t="s">
        <v>40</v>
      </c>
      <c r="O595">
        <v>5</v>
      </c>
      <c r="P595" t="s">
        <v>41</v>
      </c>
      <c r="Q595" t="s">
        <v>42</v>
      </c>
      <c r="R595">
        <v>58</v>
      </c>
      <c r="S595" t="s">
        <v>55</v>
      </c>
      <c r="T595" t="s">
        <v>56</v>
      </c>
      <c r="U595">
        <v>2026</v>
      </c>
      <c r="V595">
        <v>3</v>
      </c>
      <c r="W595" t="s">
        <v>66</v>
      </c>
      <c r="X595">
        <v>1</v>
      </c>
      <c r="Y595">
        <v>18</v>
      </c>
      <c r="Z595">
        <v>4</v>
      </c>
      <c r="AA595">
        <v>18</v>
      </c>
      <c r="AB595" t="s">
        <v>57</v>
      </c>
      <c r="AC595">
        <v>511</v>
      </c>
      <c r="AD595">
        <v>0.112</v>
      </c>
      <c r="AE595" t="s">
        <v>77</v>
      </c>
      <c r="AF595" t="s">
        <v>59</v>
      </c>
      <c r="AG595">
        <v>13</v>
      </c>
      <c r="AH595" t="s">
        <v>68</v>
      </c>
      <c r="AI595">
        <f>--AND(OR(Dashboard!$B$4="All",Data!$E595=Dashboard!$B$4),OR(Dashboard!$D$4="All",Data!$D595=Dashboard!$D$4),OR(Dashboard!$F$4="All",Data!$F595=Dashboard!$F$4),OR(Dashboard!$J$4="All",Data!$G595=Dashboard!$J$4),OR(Dashboard!$H$4="All",Data!$N595=Dashboard!$H$4),OR(Dashboard!$L$4="All",Data!$W595=Dashboard!$L$4))</f>
        <v>1</v>
      </c>
    </row>
    <row r="596" spans="1:35" x14ac:dyDescent="0.25">
      <c r="A596" t="s">
        <v>710</v>
      </c>
      <c r="B596" s="1">
        <v>46138</v>
      </c>
      <c r="C596" s="2">
        <v>-0.3256944444444444</v>
      </c>
      <c r="D596" t="s">
        <v>126</v>
      </c>
      <c r="E596" t="s">
        <v>37</v>
      </c>
      <c r="F596" t="s">
        <v>80</v>
      </c>
      <c r="G596" t="s">
        <v>64</v>
      </c>
      <c r="H596">
        <v>14.8</v>
      </c>
      <c r="I596">
        <v>50</v>
      </c>
      <c r="J596">
        <v>44</v>
      </c>
      <c r="K596">
        <v>373</v>
      </c>
      <c r="L596">
        <v>59</v>
      </c>
      <c r="M596">
        <v>181</v>
      </c>
      <c r="N596" t="s">
        <v>101</v>
      </c>
      <c r="O596">
        <v>1</v>
      </c>
      <c r="P596" t="s">
        <v>41</v>
      </c>
      <c r="Q596" t="s">
        <v>73</v>
      </c>
      <c r="R596">
        <v>39</v>
      </c>
      <c r="S596" t="s">
        <v>145</v>
      </c>
      <c r="T596" t="s">
        <v>75</v>
      </c>
      <c r="U596">
        <v>2026</v>
      </c>
      <c r="V596">
        <v>4</v>
      </c>
      <c r="W596" t="s">
        <v>113</v>
      </c>
      <c r="X596">
        <v>2</v>
      </c>
      <c r="Y596">
        <v>26</v>
      </c>
      <c r="Z596">
        <v>4</v>
      </c>
      <c r="AA596">
        <v>16</v>
      </c>
      <c r="AB596" t="s">
        <v>57</v>
      </c>
      <c r="AC596">
        <v>251</v>
      </c>
      <c r="AD596">
        <v>0.29599999999999999</v>
      </c>
      <c r="AE596" t="s">
        <v>58</v>
      </c>
      <c r="AF596" t="s">
        <v>47</v>
      </c>
      <c r="AG596">
        <v>6</v>
      </c>
      <c r="AH596" t="s">
        <v>68</v>
      </c>
      <c r="AI596">
        <f>--AND(OR(Dashboard!$B$4="All",Data!$E596=Dashboard!$B$4),OR(Dashboard!$D$4="All",Data!$D596=Dashboard!$D$4),OR(Dashboard!$F$4="All",Data!$F596=Dashboard!$F$4),OR(Dashboard!$J$4="All",Data!$G596=Dashboard!$J$4),OR(Dashboard!$H$4="All",Data!$N596=Dashboard!$H$4),OR(Dashboard!$L$4="All",Data!$W596=Dashboard!$L$4))</f>
        <v>1</v>
      </c>
    </row>
    <row r="597" spans="1:35" x14ac:dyDescent="0.25">
      <c r="A597" t="s">
        <v>711</v>
      </c>
      <c r="B597" s="1">
        <v>46109</v>
      </c>
      <c r="C597" s="2">
        <v>-0.15486111111111109</v>
      </c>
      <c r="D597" t="s">
        <v>99</v>
      </c>
      <c r="E597" t="s">
        <v>37</v>
      </c>
      <c r="F597" t="s">
        <v>72</v>
      </c>
      <c r="G597" t="s">
        <v>111</v>
      </c>
      <c r="H597">
        <v>5.3</v>
      </c>
      <c r="I597">
        <v>49</v>
      </c>
      <c r="J597">
        <v>30</v>
      </c>
      <c r="K597">
        <v>657</v>
      </c>
      <c r="L597">
        <v>31</v>
      </c>
      <c r="M597">
        <v>188</v>
      </c>
      <c r="N597" t="s">
        <v>86</v>
      </c>
      <c r="O597">
        <v>3</v>
      </c>
      <c r="P597" t="s">
        <v>41</v>
      </c>
      <c r="Q597" t="s">
        <v>73</v>
      </c>
      <c r="R597">
        <v>21</v>
      </c>
      <c r="S597" t="s">
        <v>81</v>
      </c>
      <c r="T597" t="s">
        <v>56</v>
      </c>
      <c r="U597">
        <v>2026</v>
      </c>
      <c r="V597">
        <v>3</v>
      </c>
      <c r="W597" t="s">
        <v>66</v>
      </c>
      <c r="X597">
        <v>1</v>
      </c>
      <c r="Y597">
        <v>28</v>
      </c>
      <c r="Z597">
        <v>5</v>
      </c>
      <c r="AA597">
        <v>20</v>
      </c>
      <c r="AB597" t="s">
        <v>82</v>
      </c>
      <c r="AC597">
        <v>500</v>
      </c>
      <c r="AD597">
        <v>0.1081632653061224</v>
      </c>
      <c r="AE597" t="s">
        <v>109</v>
      </c>
      <c r="AF597" t="s">
        <v>114</v>
      </c>
      <c r="AG597">
        <v>19</v>
      </c>
      <c r="AH597" t="s">
        <v>68</v>
      </c>
      <c r="AI597">
        <f>--AND(OR(Dashboard!$B$4="All",Data!$E597=Dashboard!$B$4),OR(Dashboard!$D$4="All",Data!$D597=Dashboard!$D$4),OR(Dashboard!$F$4="All",Data!$F597=Dashboard!$F$4),OR(Dashboard!$J$4="All",Data!$G597=Dashboard!$J$4),OR(Dashboard!$H$4="All",Data!$N597=Dashboard!$H$4),OR(Dashboard!$L$4="All",Data!$W597=Dashboard!$L$4))</f>
        <v>1</v>
      </c>
    </row>
    <row r="598" spans="1:35" x14ac:dyDescent="0.25">
      <c r="A598" t="s">
        <v>712</v>
      </c>
      <c r="B598" s="1">
        <v>46192</v>
      </c>
      <c r="C598" s="2">
        <v>-0.46527777777777779</v>
      </c>
      <c r="D598" t="s">
        <v>36</v>
      </c>
      <c r="E598" t="s">
        <v>129</v>
      </c>
      <c r="F598" t="s">
        <v>38</v>
      </c>
      <c r="G598" t="s">
        <v>39</v>
      </c>
      <c r="H598">
        <v>1.5</v>
      </c>
      <c r="I598">
        <v>40</v>
      </c>
      <c r="J598">
        <v>36</v>
      </c>
      <c r="K598">
        <v>765</v>
      </c>
      <c r="L598">
        <v>31</v>
      </c>
      <c r="M598">
        <v>23</v>
      </c>
      <c r="N598" t="s">
        <v>54</v>
      </c>
      <c r="O598">
        <v>4</v>
      </c>
      <c r="P598" t="s">
        <v>41</v>
      </c>
      <c r="Q598" t="s">
        <v>73</v>
      </c>
      <c r="R598">
        <v>18</v>
      </c>
      <c r="S598" t="s">
        <v>43</v>
      </c>
      <c r="T598" t="s">
        <v>97</v>
      </c>
      <c r="U598">
        <v>2026</v>
      </c>
      <c r="V598">
        <v>6</v>
      </c>
      <c r="W598" t="s">
        <v>120</v>
      </c>
      <c r="X598">
        <v>2</v>
      </c>
      <c r="Y598">
        <v>19</v>
      </c>
      <c r="Z598">
        <v>3</v>
      </c>
      <c r="AA598">
        <v>12</v>
      </c>
      <c r="AB598" t="s">
        <v>76</v>
      </c>
      <c r="AC598">
        <v>773</v>
      </c>
      <c r="AD598">
        <v>3.7499999999999999E-2</v>
      </c>
      <c r="AE598" t="s">
        <v>46</v>
      </c>
      <c r="AF598" t="s">
        <v>114</v>
      </c>
      <c r="AG598">
        <v>4</v>
      </c>
      <c r="AH598" t="s">
        <v>68</v>
      </c>
      <c r="AI598">
        <f>--AND(OR(Dashboard!$B$4="All",Data!$E598=Dashboard!$B$4),OR(Dashboard!$D$4="All",Data!$D598=Dashboard!$D$4),OR(Dashboard!$F$4="All",Data!$F598=Dashboard!$F$4),OR(Dashboard!$J$4="All",Data!$G598=Dashboard!$J$4),OR(Dashboard!$H$4="All",Data!$N598=Dashboard!$H$4),OR(Dashboard!$L$4="All",Data!$W598=Dashboard!$L$4))</f>
        <v>1</v>
      </c>
    </row>
    <row r="599" spans="1:35" x14ac:dyDescent="0.25">
      <c r="A599" t="s">
        <v>713</v>
      </c>
      <c r="B599" s="1">
        <v>46040</v>
      </c>
      <c r="C599" s="2">
        <v>-3.1944444444444442E-2</v>
      </c>
      <c r="D599" t="s">
        <v>156</v>
      </c>
      <c r="E599" t="s">
        <v>71</v>
      </c>
      <c r="F599" t="s">
        <v>143</v>
      </c>
      <c r="G599" t="s">
        <v>111</v>
      </c>
      <c r="H599">
        <v>3</v>
      </c>
      <c r="I599">
        <v>46</v>
      </c>
      <c r="J599">
        <v>44</v>
      </c>
      <c r="K599">
        <v>1131</v>
      </c>
      <c r="L599">
        <v>26</v>
      </c>
      <c r="M599">
        <v>129</v>
      </c>
      <c r="N599" t="s">
        <v>40</v>
      </c>
      <c r="O599">
        <v>3</v>
      </c>
      <c r="P599" t="s">
        <v>41</v>
      </c>
      <c r="Q599" t="s">
        <v>42</v>
      </c>
      <c r="R599">
        <v>18</v>
      </c>
      <c r="S599" t="s">
        <v>145</v>
      </c>
      <c r="T599" t="s">
        <v>75</v>
      </c>
      <c r="U599">
        <v>2026</v>
      </c>
      <c r="V599">
        <v>1</v>
      </c>
      <c r="W599" t="s">
        <v>102</v>
      </c>
      <c r="X599">
        <v>1</v>
      </c>
      <c r="Y599">
        <v>18</v>
      </c>
      <c r="Z599">
        <v>3</v>
      </c>
      <c r="AA599">
        <v>23</v>
      </c>
      <c r="AB599" t="s">
        <v>93</v>
      </c>
      <c r="AC599">
        <v>1028</v>
      </c>
      <c r="AD599">
        <v>6.5217391304347824E-2</v>
      </c>
      <c r="AE599" t="s">
        <v>109</v>
      </c>
      <c r="AF599" t="s">
        <v>114</v>
      </c>
      <c r="AG599">
        <v>2</v>
      </c>
      <c r="AH599" t="s">
        <v>68</v>
      </c>
      <c r="AI599">
        <f>--AND(OR(Dashboard!$B$4="All",Data!$E599=Dashboard!$B$4),OR(Dashboard!$D$4="All",Data!$D599=Dashboard!$D$4),OR(Dashboard!$F$4="All",Data!$F599=Dashboard!$F$4),OR(Dashboard!$J$4="All",Data!$G599=Dashboard!$J$4),OR(Dashboard!$H$4="All",Data!$N599=Dashboard!$H$4),OR(Dashboard!$L$4="All",Data!$W599=Dashboard!$L$4))</f>
        <v>1</v>
      </c>
    </row>
    <row r="600" spans="1:35" x14ac:dyDescent="0.25">
      <c r="A600" t="s">
        <v>714</v>
      </c>
      <c r="B600" s="1">
        <v>46165</v>
      </c>
      <c r="C600" s="2">
        <v>-0.49861111111111112</v>
      </c>
      <c r="D600" t="s">
        <v>90</v>
      </c>
      <c r="E600" t="s">
        <v>100</v>
      </c>
      <c r="F600" t="s">
        <v>96</v>
      </c>
      <c r="G600" t="s">
        <v>39</v>
      </c>
      <c r="H600">
        <v>1.1000000000000001</v>
      </c>
      <c r="I600">
        <v>62</v>
      </c>
      <c r="J600">
        <v>42</v>
      </c>
      <c r="K600">
        <v>189</v>
      </c>
      <c r="L600">
        <v>50</v>
      </c>
      <c r="M600">
        <v>160</v>
      </c>
      <c r="N600" t="s">
        <v>54</v>
      </c>
      <c r="O600">
        <v>2</v>
      </c>
      <c r="P600" t="s">
        <v>41</v>
      </c>
      <c r="Q600" t="s">
        <v>73</v>
      </c>
      <c r="R600">
        <v>21</v>
      </c>
      <c r="S600" t="s">
        <v>81</v>
      </c>
      <c r="T600" t="s">
        <v>97</v>
      </c>
      <c r="U600">
        <v>2026</v>
      </c>
      <c r="V600">
        <v>5</v>
      </c>
      <c r="W600" t="s">
        <v>88</v>
      </c>
      <c r="X600">
        <v>2</v>
      </c>
      <c r="Y600">
        <v>23</v>
      </c>
      <c r="Z600">
        <v>4</v>
      </c>
      <c r="AA600">
        <v>12</v>
      </c>
      <c r="AB600" t="s">
        <v>76</v>
      </c>
      <c r="AC600">
        <v>79</v>
      </c>
      <c r="AD600">
        <v>1.7741935483870971E-2</v>
      </c>
      <c r="AE600" t="s">
        <v>58</v>
      </c>
      <c r="AF600" t="s">
        <v>114</v>
      </c>
      <c r="AG600">
        <v>20</v>
      </c>
      <c r="AH600" t="s">
        <v>68</v>
      </c>
      <c r="AI600">
        <f>--AND(OR(Dashboard!$B$4="All",Data!$E600=Dashboard!$B$4),OR(Dashboard!$D$4="All",Data!$D600=Dashboard!$D$4),OR(Dashboard!$F$4="All",Data!$F600=Dashboard!$F$4),OR(Dashboard!$J$4="All",Data!$G600=Dashboard!$J$4),OR(Dashboard!$H$4="All",Data!$N600=Dashboard!$H$4),OR(Dashboard!$L$4="All",Data!$W600=Dashboard!$L$4))</f>
        <v>1</v>
      </c>
    </row>
    <row r="601" spans="1:35" x14ac:dyDescent="0.25">
      <c r="A601" t="s">
        <v>715</v>
      </c>
      <c r="B601" s="1">
        <v>46195</v>
      </c>
      <c r="C601" s="2">
        <v>-0.29791666666666672</v>
      </c>
      <c r="D601" t="s">
        <v>126</v>
      </c>
      <c r="E601" t="s">
        <v>71</v>
      </c>
      <c r="F601" t="s">
        <v>80</v>
      </c>
      <c r="G601" t="s">
        <v>111</v>
      </c>
      <c r="H601">
        <v>5.5</v>
      </c>
      <c r="I601">
        <v>38</v>
      </c>
      <c r="J601">
        <v>40</v>
      </c>
      <c r="K601">
        <v>336</v>
      </c>
      <c r="L601">
        <v>43</v>
      </c>
      <c r="M601">
        <v>8</v>
      </c>
      <c r="N601" t="s">
        <v>101</v>
      </c>
      <c r="O601">
        <v>5</v>
      </c>
      <c r="P601" t="s">
        <v>41</v>
      </c>
      <c r="Q601" t="s">
        <v>73</v>
      </c>
      <c r="R601">
        <v>50</v>
      </c>
      <c r="S601" t="s">
        <v>74</v>
      </c>
      <c r="T601" t="s">
        <v>75</v>
      </c>
      <c r="U601">
        <v>2026</v>
      </c>
      <c r="V601">
        <v>6</v>
      </c>
      <c r="W601" t="s">
        <v>120</v>
      </c>
      <c r="X601">
        <v>2</v>
      </c>
      <c r="Y601">
        <v>22</v>
      </c>
      <c r="Z601">
        <v>4</v>
      </c>
      <c r="AA601">
        <v>16</v>
      </c>
      <c r="AB601" t="s">
        <v>57</v>
      </c>
      <c r="AC601">
        <v>371</v>
      </c>
      <c r="AD601">
        <v>0.14473684210526319</v>
      </c>
      <c r="AE601" t="s">
        <v>77</v>
      </c>
      <c r="AF601" t="s">
        <v>59</v>
      </c>
      <c r="AG601">
        <v>-2</v>
      </c>
      <c r="AH601" t="s">
        <v>48</v>
      </c>
      <c r="AI601">
        <f>--AND(OR(Dashboard!$B$4="All",Data!$E601=Dashboard!$B$4),OR(Dashboard!$D$4="All",Data!$D601=Dashboard!$D$4),OR(Dashboard!$F$4="All",Data!$F601=Dashboard!$F$4),OR(Dashboard!$J$4="All",Data!$G601=Dashboard!$J$4),OR(Dashboard!$H$4="All",Data!$N601=Dashboard!$H$4),OR(Dashboard!$L$4="All",Data!$W601=Dashboard!$L$4))</f>
        <v>1</v>
      </c>
    </row>
    <row r="602" spans="1:35" x14ac:dyDescent="0.25">
      <c r="A602" t="s">
        <v>716</v>
      </c>
      <c r="B602" s="1">
        <v>46202</v>
      </c>
      <c r="C602" s="2">
        <v>-0.16250000000000001</v>
      </c>
      <c r="D602" t="s">
        <v>84</v>
      </c>
      <c r="E602" t="s">
        <v>37</v>
      </c>
      <c r="F602" t="s">
        <v>104</v>
      </c>
      <c r="G602" t="s">
        <v>105</v>
      </c>
      <c r="H602">
        <v>1.1000000000000001</v>
      </c>
      <c r="I602">
        <v>41</v>
      </c>
      <c r="J602">
        <v>36</v>
      </c>
      <c r="K602">
        <v>886</v>
      </c>
      <c r="L602">
        <v>26</v>
      </c>
      <c r="M602">
        <v>21</v>
      </c>
      <c r="N602" t="s">
        <v>101</v>
      </c>
      <c r="O602">
        <v>3</v>
      </c>
      <c r="P602" t="s">
        <v>41</v>
      </c>
      <c r="Q602" t="s">
        <v>73</v>
      </c>
      <c r="R602">
        <v>31</v>
      </c>
      <c r="S602" t="s">
        <v>74</v>
      </c>
      <c r="T602" t="s">
        <v>56</v>
      </c>
      <c r="U602">
        <v>2026</v>
      </c>
      <c r="V602">
        <v>6</v>
      </c>
      <c r="W602" t="s">
        <v>120</v>
      </c>
      <c r="X602">
        <v>2</v>
      </c>
      <c r="Y602">
        <v>29</v>
      </c>
      <c r="Z602">
        <v>5</v>
      </c>
      <c r="AA602">
        <v>20</v>
      </c>
      <c r="AB602" t="s">
        <v>82</v>
      </c>
      <c r="AC602">
        <v>891</v>
      </c>
      <c r="AD602">
        <v>2.682926829268293E-2</v>
      </c>
      <c r="AE602" t="s">
        <v>109</v>
      </c>
      <c r="AF602" t="s">
        <v>67</v>
      </c>
      <c r="AG602">
        <v>5</v>
      </c>
      <c r="AH602" t="s">
        <v>68</v>
      </c>
      <c r="AI602">
        <f>--AND(OR(Dashboard!$B$4="All",Data!$E602=Dashboard!$B$4),OR(Dashboard!$D$4="All",Data!$D602=Dashboard!$D$4),OR(Dashboard!$F$4="All",Data!$F602=Dashboard!$F$4),OR(Dashboard!$J$4="All",Data!$G602=Dashboard!$J$4),OR(Dashboard!$H$4="All",Data!$N602=Dashboard!$H$4),OR(Dashboard!$L$4="All",Data!$W602=Dashboard!$L$4))</f>
        <v>1</v>
      </c>
    </row>
    <row r="603" spans="1:35" x14ac:dyDescent="0.25">
      <c r="A603" t="s">
        <v>717</v>
      </c>
      <c r="B603" s="1">
        <v>46195</v>
      </c>
      <c r="C603" s="2">
        <v>-0.40138888888888891</v>
      </c>
      <c r="D603" t="s">
        <v>156</v>
      </c>
      <c r="E603" t="s">
        <v>129</v>
      </c>
      <c r="F603" t="s">
        <v>52</v>
      </c>
      <c r="G603" t="s">
        <v>111</v>
      </c>
      <c r="H603">
        <v>9.1</v>
      </c>
      <c r="I603">
        <v>61</v>
      </c>
      <c r="J603">
        <v>41</v>
      </c>
      <c r="K603">
        <v>951</v>
      </c>
      <c r="L603">
        <v>48</v>
      </c>
      <c r="M603">
        <v>200</v>
      </c>
      <c r="N603" t="s">
        <v>54</v>
      </c>
      <c r="O603">
        <v>1</v>
      </c>
      <c r="P603" t="s">
        <v>41</v>
      </c>
      <c r="Q603" t="s">
        <v>42</v>
      </c>
      <c r="R603">
        <v>18</v>
      </c>
      <c r="S603" t="s">
        <v>74</v>
      </c>
      <c r="T603" t="s">
        <v>97</v>
      </c>
      <c r="U603">
        <v>2026</v>
      </c>
      <c r="V603">
        <v>6</v>
      </c>
      <c r="W603" t="s">
        <v>120</v>
      </c>
      <c r="X603">
        <v>2</v>
      </c>
      <c r="Y603">
        <v>22</v>
      </c>
      <c r="Z603">
        <v>4</v>
      </c>
      <c r="AA603">
        <v>14</v>
      </c>
      <c r="AB603" t="s">
        <v>76</v>
      </c>
      <c r="AC603">
        <v>799</v>
      </c>
      <c r="AD603">
        <v>0.14918032786885249</v>
      </c>
      <c r="AE603" t="s">
        <v>58</v>
      </c>
      <c r="AF603" t="s">
        <v>114</v>
      </c>
      <c r="AG603">
        <v>20</v>
      </c>
      <c r="AH603" t="s">
        <v>68</v>
      </c>
      <c r="AI603">
        <f>--AND(OR(Dashboard!$B$4="All",Data!$E603=Dashboard!$B$4),OR(Dashboard!$D$4="All",Data!$D603=Dashboard!$D$4),OR(Dashboard!$F$4="All",Data!$F603=Dashboard!$F$4),OR(Dashboard!$J$4="All",Data!$G603=Dashboard!$J$4),OR(Dashboard!$H$4="All",Data!$N603=Dashboard!$H$4),OR(Dashboard!$L$4="All",Data!$W603=Dashboard!$L$4))</f>
        <v>1</v>
      </c>
    </row>
    <row r="604" spans="1:35" x14ac:dyDescent="0.25">
      <c r="A604" t="s">
        <v>718</v>
      </c>
      <c r="B604" s="1">
        <v>46083</v>
      </c>
      <c r="C604" s="2">
        <v>-0.36597222222222231</v>
      </c>
      <c r="D604" t="s">
        <v>50</v>
      </c>
      <c r="E604" t="s">
        <v>140</v>
      </c>
      <c r="F604" t="s">
        <v>104</v>
      </c>
      <c r="G604" t="s">
        <v>64</v>
      </c>
      <c r="H604">
        <v>9.1999999999999993</v>
      </c>
      <c r="I604">
        <v>51</v>
      </c>
      <c r="J604">
        <v>35</v>
      </c>
      <c r="K604">
        <v>632</v>
      </c>
      <c r="L604">
        <v>26</v>
      </c>
      <c r="M604">
        <v>3</v>
      </c>
      <c r="N604" t="s">
        <v>86</v>
      </c>
      <c r="O604">
        <v>1</v>
      </c>
      <c r="P604" t="s">
        <v>41</v>
      </c>
      <c r="Q604" t="s">
        <v>42</v>
      </c>
      <c r="R604">
        <v>47</v>
      </c>
      <c r="S604" t="s">
        <v>74</v>
      </c>
      <c r="T604" t="s">
        <v>75</v>
      </c>
      <c r="U604">
        <v>2026</v>
      </c>
      <c r="V604">
        <v>3</v>
      </c>
      <c r="W604" t="s">
        <v>66</v>
      </c>
      <c r="X604">
        <v>1</v>
      </c>
      <c r="Y604">
        <v>2</v>
      </c>
      <c r="Z604">
        <v>2</v>
      </c>
      <c r="AA604">
        <v>15</v>
      </c>
      <c r="AB604" t="s">
        <v>57</v>
      </c>
      <c r="AC604">
        <v>655</v>
      </c>
      <c r="AD604">
        <v>0.1803921568627451</v>
      </c>
      <c r="AE604" t="s">
        <v>58</v>
      </c>
      <c r="AF604" t="s">
        <v>59</v>
      </c>
      <c r="AG604">
        <v>16</v>
      </c>
      <c r="AH604" t="s">
        <v>68</v>
      </c>
      <c r="AI604">
        <f>--AND(OR(Dashboard!$B$4="All",Data!$E604=Dashboard!$B$4),OR(Dashboard!$D$4="All",Data!$D604=Dashboard!$D$4),OR(Dashboard!$F$4="All",Data!$F604=Dashboard!$F$4),OR(Dashboard!$J$4="All",Data!$G604=Dashboard!$J$4),OR(Dashboard!$H$4="All",Data!$N604=Dashboard!$H$4),OR(Dashboard!$L$4="All",Data!$W604=Dashboard!$L$4))</f>
        <v>1</v>
      </c>
    </row>
    <row r="605" spans="1:35" x14ac:dyDescent="0.25">
      <c r="A605" t="s">
        <v>719</v>
      </c>
      <c r="B605" s="1">
        <v>46162</v>
      </c>
      <c r="C605" s="2">
        <v>-0.29097222222222219</v>
      </c>
      <c r="D605" t="s">
        <v>134</v>
      </c>
      <c r="E605" t="s">
        <v>140</v>
      </c>
      <c r="F605" t="s">
        <v>91</v>
      </c>
      <c r="G605" t="s">
        <v>39</v>
      </c>
      <c r="H605">
        <v>14.3</v>
      </c>
      <c r="I605">
        <v>36</v>
      </c>
      <c r="J605">
        <v>30</v>
      </c>
      <c r="K605">
        <v>1048</v>
      </c>
      <c r="L605">
        <v>43</v>
      </c>
      <c r="M605">
        <v>171</v>
      </c>
      <c r="N605" t="s">
        <v>101</v>
      </c>
      <c r="O605">
        <v>4</v>
      </c>
      <c r="P605" t="s">
        <v>41</v>
      </c>
      <c r="Q605" t="s">
        <v>73</v>
      </c>
      <c r="R605">
        <v>28</v>
      </c>
      <c r="S605" t="s">
        <v>55</v>
      </c>
      <c r="T605" t="s">
        <v>75</v>
      </c>
      <c r="U605">
        <v>2026</v>
      </c>
      <c r="V605">
        <v>5</v>
      </c>
      <c r="W605" t="s">
        <v>88</v>
      </c>
      <c r="X605">
        <v>2</v>
      </c>
      <c r="Y605">
        <v>20</v>
      </c>
      <c r="Z605">
        <v>4</v>
      </c>
      <c r="AA605">
        <v>17</v>
      </c>
      <c r="AB605" t="s">
        <v>57</v>
      </c>
      <c r="AC605">
        <v>920</v>
      </c>
      <c r="AD605">
        <v>0.39722222222222231</v>
      </c>
      <c r="AE605" t="s">
        <v>46</v>
      </c>
      <c r="AF605" t="s">
        <v>67</v>
      </c>
      <c r="AG605">
        <v>6</v>
      </c>
      <c r="AH605" t="s">
        <v>68</v>
      </c>
      <c r="AI605">
        <f>--AND(OR(Dashboard!$B$4="All",Data!$E605=Dashboard!$B$4),OR(Dashboard!$D$4="All",Data!$D605=Dashboard!$D$4),OR(Dashboard!$F$4="All",Data!$F605=Dashboard!$F$4),OR(Dashboard!$J$4="All",Data!$G605=Dashboard!$J$4),OR(Dashboard!$H$4="All",Data!$N605=Dashboard!$H$4),OR(Dashboard!$L$4="All",Data!$W605=Dashboard!$L$4))</f>
        <v>1</v>
      </c>
    </row>
    <row r="606" spans="1:35" x14ac:dyDescent="0.25">
      <c r="A606" t="s">
        <v>720</v>
      </c>
      <c r="B606" s="1">
        <v>46067</v>
      </c>
      <c r="C606" s="2">
        <v>-0.60347222222222219</v>
      </c>
      <c r="D606" t="s">
        <v>118</v>
      </c>
      <c r="E606" t="s">
        <v>51</v>
      </c>
      <c r="F606" t="s">
        <v>91</v>
      </c>
      <c r="G606" t="s">
        <v>53</v>
      </c>
      <c r="H606">
        <v>9.3000000000000007</v>
      </c>
      <c r="I606">
        <v>56</v>
      </c>
      <c r="J606">
        <v>43</v>
      </c>
      <c r="K606">
        <v>1157</v>
      </c>
      <c r="L606">
        <v>56</v>
      </c>
      <c r="M606">
        <v>171</v>
      </c>
      <c r="N606" t="s">
        <v>40</v>
      </c>
      <c r="O606">
        <v>4</v>
      </c>
      <c r="P606" t="s">
        <v>41</v>
      </c>
      <c r="Q606" t="s">
        <v>42</v>
      </c>
      <c r="R606">
        <v>35</v>
      </c>
      <c r="S606" t="s">
        <v>81</v>
      </c>
      <c r="T606" t="s">
        <v>44</v>
      </c>
      <c r="U606">
        <v>2026</v>
      </c>
      <c r="V606">
        <v>2</v>
      </c>
      <c r="W606" t="s">
        <v>45</v>
      </c>
      <c r="X606">
        <v>1</v>
      </c>
      <c r="Y606">
        <v>14</v>
      </c>
      <c r="Z606">
        <v>3</v>
      </c>
      <c r="AA606">
        <v>9</v>
      </c>
      <c r="AB606" t="s">
        <v>44</v>
      </c>
      <c r="AC606">
        <v>1042</v>
      </c>
      <c r="AD606">
        <v>0.16607142857142859</v>
      </c>
      <c r="AE606" t="s">
        <v>46</v>
      </c>
      <c r="AF606" t="s">
        <v>67</v>
      </c>
      <c r="AG606">
        <v>13</v>
      </c>
      <c r="AH606" t="s">
        <v>68</v>
      </c>
      <c r="AI606">
        <f>--AND(OR(Dashboard!$B$4="All",Data!$E606=Dashboard!$B$4),OR(Dashboard!$D$4="All",Data!$D606=Dashboard!$D$4),OR(Dashboard!$F$4="All",Data!$F606=Dashboard!$F$4),OR(Dashboard!$J$4="All",Data!$G606=Dashboard!$J$4),OR(Dashboard!$H$4="All",Data!$N606=Dashboard!$H$4),OR(Dashboard!$L$4="All",Data!$W606=Dashboard!$L$4))</f>
        <v>1</v>
      </c>
    </row>
    <row r="607" spans="1:35" x14ac:dyDescent="0.25">
      <c r="A607" t="s">
        <v>721</v>
      </c>
      <c r="B607" s="1">
        <v>46092</v>
      </c>
      <c r="C607" s="2">
        <v>-0.56111111111111112</v>
      </c>
      <c r="D607" t="s">
        <v>122</v>
      </c>
      <c r="E607" t="s">
        <v>100</v>
      </c>
      <c r="F607" t="s">
        <v>72</v>
      </c>
      <c r="G607" t="s">
        <v>53</v>
      </c>
      <c r="H607">
        <v>8.1999999999999993</v>
      </c>
      <c r="I607">
        <v>55</v>
      </c>
      <c r="J607">
        <v>38</v>
      </c>
      <c r="K607">
        <v>365</v>
      </c>
      <c r="L607">
        <v>47</v>
      </c>
      <c r="M607">
        <v>83</v>
      </c>
      <c r="N607" t="s">
        <v>86</v>
      </c>
      <c r="O607">
        <v>4</v>
      </c>
      <c r="P607" t="s">
        <v>41</v>
      </c>
      <c r="Q607" t="s">
        <v>73</v>
      </c>
      <c r="R607">
        <v>26</v>
      </c>
      <c r="S607" t="s">
        <v>55</v>
      </c>
      <c r="T607" t="s">
        <v>44</v>
      </c>
      <c r="U607">
        <v>2026</v>
      </c>
      <c r="V607">
        <v>3</v>
      </c>
      <c r="W607" t="s">
        <v>66</v>
      </c>
      <c r="X607">
        <v>1</v>
      </c>
      <c r="Y607">
        <v>11</v>
      </c>
      <c r="Z607">
        <v>3</v>
      </c>
      <c r="AA607">
        <v>10</v>
      </c>
      <c r="AB607" t="s">
        <v>76</v>
      </c>
      <c r="AC607">
        <v>329</v>
      </c>
      <c r="AD607">
        <v>0.14909090909090911</v>
      </c>
      <c r="AE607" t="s">
        <v>46</v>
      </c>
      <c r="AF607" t="s">
        <v>67</v>
      </c>
      <c r="AG607">
        <v>17</v>
      </c>
      <c r="AH607" t="s">
        <v>68</v>
      </c>
      <c r="AI607">
        <f>--AND(OR(Dashboard!$B$4="All",Data!$E607=Dashboard!$B$4),OR(Dashboard!$D$4="All",Data!$D607=Dashboard!$D$4),OR(Dashboard!$F$4="All",Data!$F607=Dashboard!$F$4),OR(Dashboard!$J$4="All",Data!$G607=Dashboard!$J$4),OR(Dashboard!$H$4="All",Data!$N607=Dashboard!$H$4),OR(Dashboard!$L$4="All",Data!$W607=Dashboard!$L$4))</f>
        <v>1</v>
      </c>
    </row>
    <row r="608" spans="1:35" x14ac:dyDescent="0.25">
      <c r="A608" t="s">
        <v>722</v>
      </c>
      <c r="B608" s="1">
        <v>46086</v>
      </c>
      <c r="C608" s="2">
        <v>-0.59652777777777777</v>
      </c>
      <c r="D608" t="s">
        <v>90</v>
      </c>
      <c r="E608" t="s">
        <v>140</v>
      </c>
      <c r="F608" t="s">
        <v>85</v>
      </c>
      <c r="G608" t="s">
        <v>111</v>
      </c>
      <c r="H608">
        <v>3.8</v>
      </c>
      <c r="I608">
        <v>30</v>
      </c>
      <c r="J608">
        <v>34</v>
      </c>
      <c r="K608">
        <v>823</v>
      </c>
      <c r="L608">
        <v>27</v>
      </c>
      <c r="M608">
        <v>93</v>
      </c>
      <c r="N608" t="s">
        <v>54</v>
      </c>
      <c r="O608">
        <v>3</v>
      </c>
      <c r="P608" t="s">
        <v>135</v>
      </c>
      <c r="Q608" t="s">
        <v>42</v>
      </c>
      <c r="R608">
        <v>42</v>
      </c>
      <c r="S608" t="s">
        <v>87</v>
      </c>
      <c r="T608" t="s">
        <v>44</v>
      </c>
      <c r="U608">
        <v>2026</v>
      </c>
      <c r="V608">
        <v>3</v>
      </c>
      <c r="W608" t="s">
        <v>66</v>
      </c>
      <c r="X608">
        <v>1</v>
      </c>
      <c r="Y608">
        <v>5</v>
      </c>
      <c r="Z608">
        <v>2</v>
      </c>
      <c r="AA608">
        <v>9</v>
      </c>
      <c r="AB608" t="s">
        <v>44</v>
      </c>
      <c r="AC608">
        <v>757</v>
      </c>
      <c r="AD608">
        <v>0.12666666666666659</v>
      </c>
      <c r="AE608" t="s">
        <v>109</v>
      </c>
      <c r="AF608" t="s">
        <v>47</v>
      </c>
      <c r="AG608">
        <v>-4</v>
      </c>
      <c r="AH608" t="s">
        <v>48</v>
      </c>
      <c r="AI608">
        <f>--AND(OR(Dashboard!$B$4="All",Data!$E608=Dashboard!$B$4),OR(Dashboard!$D$4="All",Data!$D608=Dashboard!$D$4),OR(Dashboard!$F$4="All",Data!$F608=Dashboard!$F$4),OR(Dashboard!$J$4="All",Data!$G608=Dashboard!$J$4),OR(Dashboard!$H$4="All",Data!$N608=Dashboard!$H$4),OR(Dashboard!$L$4="All",Data!$W608=Dashboard!$L$4))</f>
        <v>1</v>
      </c>
    </row>
    <row r="609" spans="1:35" x14ac:dyDescent="0.25">
      <c r="A609" t="s">
        <v>723</v>
      </c>
      <c r="B609" s="1">
        <v>46147</v>
      </c>
      <c r="C609" s="2">
        <v>-0.15972222222222221</v>
      </c>
      <c r="D609" t="s">
        <v>84</v>
      </c>
      <c r="E609" t="s">
        <v>62</v>
      </c>
      <c r="F609" t="s">
        <v>80</v>
      </c>
      <c r="G609" t="s">
        <v>111</v>
      </c>
      <c r="H609">
        <v>6.9</v>
      </c>
      <c r="I609">
        <v>54</v>
      </c>
      <c r="J609">
        <v>35</v>
      </c>
      <c r="K609">
        <v>245</v>
      </c>
      <c r="L609">
        <v>51</v>
      </c>
      <c r="M609">
        <v>175</v>
      </c>
      <c r="N609" t="s">
        <v>101</v>
      </c>
      <c r="O609">
        <v>4</v>
      </c>
      <c r="P609" t="s">
        <v>41</v>
      </c>
      <c r="Q609" t="s">
        <v>42</v>
      </c>
      <c r="R609">
        <v>43</v>
      </c>
      <c r="S609" t="s">
        <v>127</v>
      </c>
      <c r="T609" t="s">
        <v>56</v>
      </c>
      <c r="U609">
        <v>2026</v>
      </c>
      <c r="V609">
        <v>5</v>
      </c>
      <c r="W609" t="s">
        <v>88</v>
      </c>
      <c r="X609">
        <v>2</v>
      </c>
      <c r="Y609">
        <v>5</v>
      </c>
      <c r="Z609">
        <v>2</v>
      </c>
      <c r="AA609">
        <v>20</v>
      </c>
      <c r="AB609" t="s">
        <v>82</v>
      </c>
      <c r="AC609">
        <v>121</v>
      </c>
      <c r="AD609">
        <v>0.1277777777777778</v>
      </c>
      <c r="AE609" t="s">
        <v>46</v>
      </c>
      <c r="AF609" t="s">
        <v>47</v>
      </c>
      <c r="AG609">
        <v>19</v>
      </c>
      <c r="AH609" t="s">
        <v>68</v>
      </c>
      <c r="AI609">
        <f>--AND(OR(Dashboard!$B$4="All",Data!$E609=Dashboard!$B$4),OR(Dashboard!$D$4="All",Data!$D609=Dashboard!$D$4),OR(Dashboard!$F$4="All",Data!$F609=Dashboard!$F$4),OR(Dashboard!$J$4="All",Data!$G609=Dashboard!$J$4),OR(Dashboard!$H$4="All",Data!$N609=Dashboard!$H$4),OR(Dashboard!$L$4="All",Data!$W609=Dashboard!$L$4))</f>
        <v>1</v>
      </c>
    </row>
    <row r="610" spans="1:35" x14ac:dyDescent="0.25">
      <c r="A610" t="s">
        <v>724</v>
      </c>
      <c r="B610" s="1">
        <v>46063</v>
      </c>
      <c r="C610" s="2">
        <v>-0.33888888888888891</v>
      </c>
      <c r="D610" t="s">
        <v>107</v>
      </c>
      <c r="E610" t="s">
        <v>95</v>
      </c>
      <c r="F610" t="s">
        <v>104</v>
      </c>
      <c r="G610" t="s">
        <v>119</v>
      </c>
      <c r="H610">
        <v>10.199999999999999</v>
      </c>
      <c r="I610">
        <v>29</v>
      </c>
      <c r="J610">
        <v>23</v>
      </c>
      <c r="K610">
        <v>264</v>
      </c>
      <c r="L610">
        <v>52</v>
      </c>
      <c r="M610">
        <v>118</v>
      </c>
      <c r="N610" t="s">
        <v>101</v>
      </c>
      <c r="O610">
        <v>2</v>
      </c>
      <c r="P610" t="s">
        <v>41</v>
      </c>
      <c r="Q610" t="s">
        <v>73</v>
      </c>
      <c r="R610">
        <v>50</v>
      </c>
      <c r="S610" t="s">
        <v>127</v>
      </c>
      <c r="T610" t="s">
        <v>75</v>
      </c>
      <c r="U610">
        <v>2026</v>
      </c>
      <c r="V610">
        <v>2</v>
      </c>
      <c r="W610" t="s">
        <v>45</v>
      </c>
      <c r="X610">
        <v>1</v>
      </c>
      <c r="Y610">
        <v>10</v>
      </c>
      <c r="Z610">
        <v>3</v>
      </c>
      <c r="AA610">
        <v>15</v>
      </c>
      <c r="AB610" t="s">
        <v>57</v>
      </c>
      <c r="AC610">
        <v>198</v>
      </c>
      <c r="AD610">
        <v>0.35172413793103452</v>
      </c>
      <c r="AE610" t="s">
        <v>58</v>
      </c>
      <c r="AF610" t="s">
        <v>59</v>
      </c>
      <c r="AG610">
        <v>6</v>
      </c>
      <c r="AH610" t="s">
        <v>68</v>
      </c>
      <c r="AI610">
        <f>--AND(OR(Dashboard!$B$4="All",Data!$E610=Dashboard!$B$4),OR(Dashboard!$D$4="All",Data!$D610=Dashboard!$D$4),OR(Dashboard!$F$4="All",Data!$F610=Dashboard!$F$4),OR(Dashboard!$J$4="All",Data!$G610=Dashboard!$J$4),OR(Dashboard!$H$4="All",Data!$N610=Dashboard!$H$4),OR(Dashboard!$L$4="All",Data!$W610=Dashboard!$L$4))</f>
        <v>1</v>
      </c>
    </row>
    <row r="611" spans="1:35" x14ac:dyDescent="0.25">
      <c r="A611" t="s">
        <v>725</v>
      </c>
      <c r="B611" s="1">
        <v>46094</v>
      </c>
      <c r="C611" s="2">
        <v>-0.24305555555555561</v>
      </c>
      <c r="D611" t="s">
        <v>99</v>
      </c>
      <c r="E611" t="s">
        <v>100</v>
      </c>
      <c r="F611" t="s">
        <v>91</v>
      </c>
      <c r="G611" t="s">
        <v>105</v>
      </c>
      <c r="H611">
        <v>4.9000000000000004</v>
      </c>
      <c r="I611">
        <v>45</v>
      </c>
      <c r="J611">
        <v>30</v>
      </c>
      <c r="K611">
        <v>1020</v>
      </c>
      <c r="L611">
        <v>20</v>
      </c>
      <c r="M611">
        <v>112</v>
      </c>
      <c r="N611" t="s">
        <v>101</v>
      </c>
      <c r="O611">
        <v>1</v>
      </c>
      <c r="P611" t="s">
        <v>41</v>
      </c>
      <c r="Q611" t="s">
        <v>42</v>
      </c>
      <c r="R611">
        <v>45</v>
      </c>
      <c r="S611" t="s">
        <v>43</v>
      </c>
      <c r="T611" t="s">
        <v>56</v>
      </c>
      <c r="U611">
        <v>2026</v>
      </c>
      <c r="V611">
        <v>3</v>
      </c>
      <c r="W611" t="s">
        <v>66</v>
      </c>
      <c r="X611">
        <v>1</v>
      </c>
      <c r="Y611">
        <v>13</v>
      </c>
      <c r="Z611">
        <v>3</v>
      </c>
      <c r="AA611">
        <v>18</v>
      </c>
      <c r="AB611" t="s">
        <v>57</v>
      </c>
      <c r="AC611">
        <v>928</v>
      </c>
      <c r="AD611">
        <v>0.1088888888888889</v>
      </c>
      <c r="AE611" t="s">
        <v>58</v>
      </c>
      <c r="AF611" t="s">
        <v>47</v>
      </c>
      <c r="AG611">
        <v>15</v>
      </c>
      <c r="AH611" t="s">
        <v>68</v>
      </c>
      <c r="AI611">
        <f>--AND(OR(Dashboard!$B$4="All",Data!$E611=Dashboard!$B$4),OR(Dashboard!$D$4="All",Data!$D611=Dashboard!$D$4),OR(Dashboard!$F$4="All",Data!$F611=Dashboard!$F$4),OR(Dashboard!$J$4="All",Data!$G611=Dashboard!$J$4),OR(Dashboard!$H$4="All",Data!$N611=Dashboard!$H$4),OR(Dashboard!$L$4="All",Data!$W611=Dashboard!$L$4))</f>
        <v>1</v>
      </c>
    </row>
    <row r="612" spans="1:35" x14ac:dyDescent="0.25">
      <c r="A612" t="s">
        <v>726</v>
      </c>
      <c r="B612" s="1">
        <v>46131</v>
      </c>
      <c r="C612" s="2">
        <v>-0.18194444444444449</v>
      </c>
      <c r="D612" t="s">
        <v>79</v>
      </c>
      <c r="E612" t="s">
        <v>95</v>
      </c>
      <c r="F612" t="s">
        <v>96</v>
      </c>
      <c r="G612" t="s">
        <v>111</v>
      </c>
      <c r="H612">
        <v>4.5999999999999996</v>
      </c>
      <c r="I612">
        <v>61</v>
      </c>
      <c r="J612">
        <v>44</v>
      </c>
      <c r="K612">
        <v>555</v>
      </c>
      <c r="L612">
        <v>28</v>
      </c>
      <c r="M612">
        <v>127</v>
      </c>
      <c r="N612" t="s">
        <v>54</v>
      </c>
      <c r="O612">
        <v>3</v>
      </c>
      <c r="P612" t="s">
        <v>41</v>
      </c>
      <c r="Q612" t="s">
        <v>73</v>
      </c>
      <c r="R612">
        <v>27</v>
      </c>
      <c r="S612" t="s">
        <v>145</v>
      </c>
      <c r="T612" t="s">
        <v>56</v>
      </c>
      <c r="U612">
        <v>2026</v>
      </c>
      <c r="V612">
        <v>4</v>
      </c>
      <c r="W612" t="s">
        <v>113</v>
      </c>
      <c r="X612">
        <v>2</v>
      </c>
      <c r="Y612">
        <v>19</v>
      </c>
      <c r="Z612">
        <v>3</v>
      </c>
      <c r="AA612">
        <v>19</v>
      </c>
      <c r="AB612" t="s">
        <v>82</v>
      </c>
      <c r="AC612">
        <v>456</v>
      </c>
      <c r="AD612">
        <v>7.5409836065573763E-2</v>
      </c>
      <c r="AE612" t="s">
        <v>109</v>
      </c>
      <c r="AF612" t="s">
        <v>67</v>
      </c>
      <c r="AG612">
        <v>17</v>
      </c>
      <c r="AH612" t="s">
        <v>68</v>
      </c>
      <c r="AI612">
        <f>--AND(OR(Dashboard!$B$4="All",Data!$E612=Dashboard!$B$4),OR(Dashboard!$D$4="All",Data!$D612=Dashboard!$D$4),OR(Dashboard!$F$4="All",Data!$F612=Dashboard!$F$4),OR(Dashboard!$J$4="All",Data!$G612=Dashboard!$J$4),OR(Dashboard!$H$4="All",Data!$N612=Dashboard!$H$4),OR(Dashboard!$L$4="All",Data!$W612=Dashboard!$L$4))</f>
        <v>1</v>
      </c>
    </row>
    <row r="613" spans="1:35" x14ac:dyDescent="0.25">
      <c r="A613" t="s">
        <v>727</v>
      </c>
      <c r="B613" s="1">
        <v>46155</v>
      </c>
      <c r="C613" s="2">
        <v>-0.46736111111111112</v>
      </c>
      <c r="D613" t="s">
        <v>107</v>
      </c>
      <c r="E613" t="s">
        <v>95</v>
      </c>
      <c r="F613" t="s">
        <v>38</v>
      </c>
      <c r="G613" t="s">
        <v>119</v>
      </c>
      <c r="H613">
        <v>9.6</v>
      </c>
      <c r="I613">
        <v>37</v>
      </c>
      <c r="J613">
        <v>32</v>
      </c>
      <c r="K613">
        <v>422</v>
      </c>
      <c r="L613">
        <v>46</v>
      </c>
      <c r="M613">
        <v>188</v>
      </c>
      <c r="N613" t="s">
        <v>65</v>
      </c>
      <c r="O613">
        <v>4</v>
      </c>
      <c r="P613" t="s">
        <v>41</v>
      </c>
      <c r="Q613" t="s">
        <v>42</v>
      </c>
      <c r="R613">
        <v>26</v>
      </c>
      <c r="S613" t="s">
        <v>55</v>
      </c>
      <c r="T613" t="s">
        <v>97</v>
      </c>
      <c r="U613">
        <v>2026</v>
      </c>
      <c r="V613">
        <v>5</v>
      </c>
      <c r="W613" t="s">
        <v>88</v>
      </c>
      <c r="X613">
        <v>2</v>
      </c>
      <c r="Y613">
        <v>13</v>
      </c>
      <c r="Z613">
        <v>3</v>
      </c>
      <c r="AA613">
        <v>12</v>
      </c>
      <c r="AB613" t="s">
        <v>76</v>
      </c>
      <c r="AC613">
        <v>280</v>
      </c>
      <c r="AD613">
        <v>0.25945945945945947</v>
      </c>
      <c r="AE613" t="s">
        <v>46</v>
      </c>
      <c r="AF613" t="s">
        <v>67</v>
      </c>
      <c r="AG613">
        <v>5</v>
      </c>
      <c r="AH613" t="s">
        <v>68</v>
      </c>
      <c r="AI613">
        <f>--AND(OR(Dashboard!$B$4="All",Data!$E613=Dashboard!$B$4),OR(Dashboard!$D$4="All",Data!$D613=Dashboard!$D$4),OR(Dashboard!$F$4="All",Data!$F613=Dashboard!$F$4),OR(Dashboard!$J$4="All",Data!$G613=Dashboard!$J$4),OR(Dashboard!$H$4="All",Data!$N613=Dashboard!$H$4),OR(Dashboard!$L$4="All",Data!$W613=Dashboard!$L$4))</f>
        <v>1</v>
      </c>
    </row>
    <row r="614" spans="1:35" x14ac:dyDescent="0.25">
      <c r="A614" t="s">
        <v>728</v>
      </c>
      <c r="B614" s="1">
        <v>46026</v>
      </c>
      <c r="C614" s="2">
        <v>-0.3305555555555556</v>
      </c>
      <c r="D614" t="s">
        <v>122</v>
      </c>
      <c r="E614" t="s">
        <v>95</v>
      </c>
      <c r="F614" t="s">
        <v>96</v>
      </c>
      <c r="G614" t="s">
        <v>111</v>
      </c>
      <c r="H614">
        <v>10.5</v>
      </c>
      <c r="I614">
        <v>55</v>
      </c>
      <c r="J614">
        <v>39</v>
      </c>
      <c r="K614">
        <v>1064</v>
      </c>
      <c r="L614">
        <v>33</v>
      </c>
      <c r="M614">
        <v>167</v>
      </c>
      <c r="N614" t="s">
        <v>40</v>
      </c>
      <c r="O614">
        <v>3</v>
      </c>
      <c r="P614" t="s">
        <v>41</v>
      </c>
      <c r="Q614" t="s">
        <v>42</v>
      </c>
      <c r="R614">
        <v>24</v>
      </c>
      <c r="S614" t="s">
        <v>145</v>
      </c>
      <c r="T614" t="s">
        <v>75</v>
      </c>
      <c r="U614">
        <v>2026</v>
      </c>
      <c r="V614">
        <v>1</v>
      </c>
      <c r="W614" t="s">
        <v>102</v>
      </c>
      <c r="X614">
        <v>1</v>
      </c>
      <c r="Y614">
        <v>4</v>
      </c>
      <c r="Z614">
        <v>1</v>
      </c>
      <c r="AA614">
        <v>16</v>
      </c>
      <c r="AB614" t="s">
        <v>57</v>
      </c>
      <c r="AC614">
        <v>930</v>
      </c>
      <c r="AD614">
        <v>0.19090909090909089</v>
      </c>
      <c r="AE614" t="s">
        <v>109</v>
      </c>
      <c r="AF614" t="s">
        <v>114</v>
      </c>
      <c r="AG614">
        <v>16</v>
      </c>
      <c r="AH614" t="s">
        <v>68</v>
      </c>
      <c r="AI614">
        <f>--AND(OR(Dashboard!$B$4="All",Data!$E614=Dashboard!$B$4),OR(Dashboard!$D$4="All",Data!$D614=Dashboard!$D$4),OR(Dashboard!$F$4="All",Data!$F614=Dashboard!$F$4),OR(Dashboard!$J$4="All",Data!$G614=Dashboard!$J$4),OR(Dashboard!$H$4="All",Data!$N614=Dashboard!$H$4),OR(Dashboard!$L$4="All",Data!$W614=Dashboard!$L$4))</f>
        <v>1</v>
      </c>
    </row>
    <row r="615" spans="1:35" x14ac:dyDescent="0.25">
      <c r="A615" t="s">
        <v>729</v>
      </c>
      <c r="B615" s="1">
        <v>46148</v>
      </c>
      <c r="C615" s="2">
        <v>-9.0277777777777457E-3</v>
      </c>
      <c r="D615" t="s">
        <v>79</v>
      </c>
      <c r="E615" t="s">
        <v>100</v>
      </c>
      <c r="F615" t="s">
        <v>52</v>
      </c>
      <c r="G615" t="s">
        <v>105</v>
      </c>
      <c r="H615">
        <v>12.4</v>
      </c>
      <c r="I615">
        <v>27</v>
      </c>
      <c r="J615">
        <v>30</v>
      </c>
      <c r="K615">
        <v>152</v>
      </c>
      <c r="L615">
        <v>56</v>
      </c>
      <c r="M615">
        <v>91</v>
      </c>
      <c r="N615" t="s">
        <v>54</v>
      </c>
      <c r="O615">
        <v>4</v>
      </c>
      <c r="P615" t="s">
        <v>41</v>
      </c>
      <c r="Q615" t="s">
        <v>42</v>
      </c>
      <c r="R615">
        <v>25</v>
      </c>
      <c r="S615" t="s">
        <v>55</v>
      </c>
      <c r="T615" t="s">
        <v>75</v>
      </c>
      <c r="U615">
        <v>2026</v>
      </c>
      <c r="V615">
        <v>5</v>
      </c>
      <c r="W615" t="s">
        <v>88</v>
      </c>
      <c r="X615">
        <v>2</v>
      </c>
      <c r="Y615">
        <v>6</v>
      </c>
      <c r="Z615">
        <v>2</v>
      </c>
      <c r="AA615">
        <v>23</v>
      </c>
      <c r="AB615" t="s">
        <v>93</v>
      </c>
      <c r="AC615">
        <v>117</v>
      </c>
      <c r="AD615">
        <v>0.45925925925925931</v>
      </c>
      <c r="AE615" t="s">
        <v>46</v>
      </c>
      <c r="AF615" t="s">
        <v>114</v>
      </c>
      <c r="AG615">
        <v>-3</v>
      </c>
      <c r="AH615" t="s">
        <v>48</v>
      </c>
      <c r="AI615">
        <f>--AND(OR(Dashboard!$B$4="All",Data!$E615=Dashboard!$B$4),OR(Dashboard!$D$4="All",Data!$D615=Dashboard!$D$4),OR(Dashboard!$F$4="All",Data!$F615=Dashboard!$F$4),OR(Dashboard!$J$4="All",Data!$G615=Dashboard!$J$4),OR(Dashboard!$H$4="All",Data!$N615=Dashboard!$H$4),OR(Dashboard!$L$4="All",Data!$W615=Dashboard!$L$4))</f>
        <v>1</v>
      </c>
    </row>
    <row r="616" spans="1:35" x14ac:dyDescent="0.25">
      <c r="A616" t="s">
        <v>730</v>
      </c>
      <c r="B616" s="1">
        <v>46157</v>
      </c>
      <c r="C616" s="2">
        <v>-0.56388888888888888</v>
      </c>
      <c r="D616" t="s">
        <v>156</v>
      </c>
      <c r="E616" t="s">
        <v>62</v>
      </c>
      <c r="F616" t="s">
        <v>52</v>
      </c>
      <c r="G616" t="s">
        <v>111</v>
      </c>
      <c r="H616">
        <v>4.7</v>
      </c>
      <c r="I616">
        <v>43</v>
      </c>
      <c r="J616">
        <v>41</v>
      </c>
      <c r="K616">
        <v>1194</v>
      </c>
      <c r="L616">
        <v>50</v>
      </c>
      <c r="M616">
        <v>152</v>
      </c>
      <c r="N616" t="s">
        <v>65</v>
      </c>
      <c r="O616">
        <v>1</v>
      </c>
      <c r="P616" t="s">
        <v>41</v>
      </c>
      <c r="Q616" t="s">
        <v>73</v>
      </c>
      <c r="R616">
        <v>23</v>
      </c>
      <c r="S616" t="s">
        <v>43</v>
      </c>
      <c r="T616" t="s">
        <v>44</v>
      </c>
      <c r="U616">
        <v>2026</v>
      </c>
      <c r="V616">
        <v>5</v>
      </c>
      <c r="W616" t="s">
        <v>88</v>
      </c>
      <c r="X616">
        <v>2</v>
      </c>
      <c r="Y616">
        <v>15</v>
      </c>
      <c r="Z616">
        <v>3</v>
      </c>
      <c r="AA616">
        <v>10</v>
      </c>
      <c r="AB616" t="s">
        <v>76</v>
      </c>
      <c r="AC616">
        <v>1092</v>
      </c>
      <c r="AD616">
        <v>0.1093023255813954</v>
      </c>
      <c r="AE616" t="s">
        <v>58</v>
      </c>
      <c r="AF616" t="s">
        <v>114</v>
      </c>
      <c r="AG616">
        <v>2</v>
      </c>
      <c r="AH616" t="s">
        <v>68</v>
      </c>
      <c r="AI616">
        <f>--AND(OR(Dashboard!$B$4="All",Data!$E616=Dashboard!$B$4),OR(Dashboard!$D$4="All",Data!$D616=Dashboard!$D$4),OR(Dashboard!$F$4="All",Data!$F616=Dashboard!$F$4),OR(Dashboard!$J$4="All",Data!$G616=Dashboard!$J$4),OR(Dashboard!$H$4="All",Data!$N616=Dashboard!$H$4),OR(Dashboard!$L$4="All",Data!$W616=Dashboard!$L$4))</f>
        <v>1</v>
      </c>
    </row>
    <row r="617" spans="1:35" x14ac:dyDescent="0.25">
      <c r="A617" t="s">
        <v>731</v>
      </c>
      <c r="B617" s="1">
        <v>46107</v>
      </c>
      <c r="C617" s="2">
        <v>-0.65694444444444444</v>
      </c>
      <c r="D617" t="s">
        <v>126</v>
      </c>
      <c r="E617" t="s">
        <v>51</v>
      </c>
      <c r="F617" t="s">
        <v>143</v>
      </c>
      <c r="G617" t="s">
        <v>53</v>
      </c>
      <c r="H617">
        <v>14.6</v>
      </c>
      <c r="I617">
        <v>49</v>
      </c>
      <c r="J617">
        <v>41</v>
      </c>
      <c r="K617">
        <v>711</v>
      </c>
      <c r="L617">
        <v>44</v>
      </c>
      <c r="M617">
        <v>155</v>
      </c>
      <c r="N617" t="s">
        <v>101</v>
      </c>
      <c r="O617">
        <v>1</v>
      </c>
      <c r="P617" t="s">
        <v>41</v>
      </c>
      <c r="Q617" t="s">
        <v>73</v>
      </c>
      <c r="R617">
        <v>34</v>
      </c>
      <c r="S617" t="s">
        <v>87</v>
      </c>
      <c r="T617" t="s">
        <v>44</v>
      </c>
      <c r="U617">
        <v>2026</v>
      </c>
      <c r="V617">
        <v>3</v>
      </c>
      <c r="W617" t="s">
        <v>66</v>
      </c>
      <c r="X617">
        <v>1</v>
      </c>
      <c r="Y617">
        <v>26</v>
      </c>
      <c r="Z617">
        <v>5</v>
      </c>
      <c r="AA617">
        <v>8</v>
      </c>
      <c r="AB617" t="s">
        <v>44</v>
      </c>
      <c r="AC617">
        <v>600</v>
      </c>
      <c r="AD617">
        <v>0.29795918367346941</v>
      </c>
      <c r="AE617" t="s">
        <v>58</v>
      </c>
      <c r="AF617" t="s">
        <v>67</v>
      </c>
      <c r="AG617">
        <v>8</v>
      </c>
      <c r="AH617" t="s">
        <v>68</v>
      </c>
      <c r="AI617">
        <f>--AND(OR(Dashboard!$B$4="All",Data!$E617=Dashboard!$B$4),OR(Dashboard!$D$4="All",Data!$D617=Dashboard!$D$4),OR(Dashboard!$F$4="All",Data!$F617=Dashboard!$F$4),OR(Dashboard!$J$4="All",Data!$G617=Dashboard!$J$4),OR(Dashboard!$H$4="All",Data!$N617=Dashboard!$H$4),OR(Dashboard!$L$4="All",Data!$W617=Dashboard!$L$4))</f>
        <v>1</v>
      </c>
    </row>
    <row r="618" spans="1:35" x14ac:dyDescent="0.25">
      <c r="A618" t="s">
        <v>732</v>
      </c>
      <c r="B618" s="1">
        <v>46023</v>
      </c>
      <c r="C618" s="2">
        <v>-0.58194444444444438</v>
      </c>
      <c r="D618" t="s">
        <v>156</v>
      </c>
      <c r="E618" t="s">
        <v>140</v>
      </c>
      <c r="F618" t="s">
        <v>143</v>
      </c>
      <c r="G618" t="s">
        <v>111</v>
      </c>
      <c r="H618">
        <v>7.4</v>
      </c>
      <c r="I618">
        <v>36</v>
      </c>
      <c r="J618">
        <v>32</v>
      </c>
      <c r="K618">
        <v>406</v>
      </c>
      <c r="L618">
        <v>51</v>
      </c>
      <c r="M618">
        <v>154</v>
      </c>
      <c r="N618" t="s">
        <v>54</v>
      </c>
      <c r="O618">
        <v>2</v>
      </c>
      <c r="P618" t="s">
        <v>41</v>
      </c>
      <c r="Q618" t="s">
        <v>42</v>
      </c>
      <c r="R618">
        <v>19</v>
      </c>
      <c r="S618" t="s">
        <v>87</v>
      </c>
      <c r="T618" t="s">
        <v>44</v>
      </c>
      <c r="U618">
        <v>2026</v>
      </c>
      <c r="V618">
        <v>1</v>
      </c>
      <c r="W618" t="s">
        <v>102</v>
      </c>
      <c r="X618">
        <v>1</v>
      </c>
      <c r="Y618">
        <v>1</v>
      </c>
      <c r="Z618">
        <v>1</v>
      </c>
      <c r="AA618">
        <v>10</v>
      </c>
      <c r="AB618" t="s">
        <v>76</v>
      </c>
      <c r="AC618">
        <v>303</v>
      </c>
      <c r="AD618">
        <v>0.2055555555555556</v>
      </c>
      <c r="AE618" t="s">
        <v>58</v>
      </c>
      <c r="AF618" t="s">
        <v>114</v>
      </c>
      <c r="AG618">
        <v>4</v>
      </c>
      <c r="AH618" t="s">
        <v>68</v>
      </c>
      <c r="AI618">
        <f>--AND(OR(Dashboard!$B$4="All",Data!$E618=Dashboard!$B$4),OR(Dashboard!$D$4="All",Data!$D618=Dashboard!$D$4),OR(Dashboard!$F$4="All",Data!$F618=Dashboard!$F$4),OR(Dashboard!$J$4="All",Data!$G618=Dashboard!$J$4),OR(Dashboard!$H$4="All",Data!$N618=Dashboard!$H$4),OR(Dashboard!$L$4="All",Data!$W618=Dashboard!$L$4))</f>
        <v>1</v>
      </c>
    </row>
    <row r="619" spans="1:35" x14ac:dyDescent="0.25">
      <c r="A619" t="s">
        <v>733</v>
      </c>
      <c r="B619" s="1">
        <v>46149</v>
      </c>
      <c r="C619" s="2">
        <v>-0.22013888888888891</v>
      </c>
      <c r="D619" t="s">
        <v>118</v>
      </c>
      <c r="E619" t="s">
        <v>131</v>
      </c>
      <c r="F619" t="s">
        <v>96</v>
      </c>
      <c r="G619" t="s">
        <v>64</v>
      </c>
      <c r="H619">
        <v>14.3</v>
      </c>
      <c r="I619">
        <v>37</v>
      </c>
      <c r="J619">
        <v>29</v>
      </c>
      <c r="K619">
        <v>816</v>
      </c>
      <c r="L619">
        <v>60</v>
      </c>
      <c r="M619">
        <v>34</v>
      </c>
      <c r="N619" t="s">
        <v>86</v>
      </c>
      <c r="O619">
        <v>3</v>
      </c>
      <c r="P619" t="s">
        <v>135</v>
      </c>
      <c r="Q619" t="s">
        <v>73</v>
      </c>
      <c r="R619">
        <v>19</v>
      </c>
      <c r="S619" t="s">
        <v>87</v>
      </c>
      <c r="T619" t="s">
        <v>56</v>
      </c>
      <c r="U619">
        <v>2026</v>
      </c>
      <c r="V619">
        <v>5</v>
      </c>
      <c r="W619" t="s">
        <v>88</v>
      </c>
      <c r="X619">
        <v>2</v>
      </c>
      <c r="Y619">
        <v>7</v>
      </c>
      <c r="Z619">
        <v>2</v>
      </c>
      <c r="AA619">
        <v>18</v>
      </c>
      <c r="AB619" t="s">
        <v>57</v>
      </c>
      <c r="AC619">
        <v>842</v>
      </c>
      <c r="AD619">
        <v>0.38648648648648648</v>
      </c>
      <c r="AE619" t="s">
        <v>109</v>
      </c>
      <c r="AF619" t="s">
        <v>114</v>
      </c>
      <c r="AG619">
        <v>8</v>
      </c>
      <c r="AH619" t="s">
        <v>68</v>
      </c>
      <c r="AI619">
        <f>--AND(OR(Dashboard!$B$4="All",Data!$E619=Dashboard!$B$4),OR(Dashboard!$D$4="All",Data!$D619=Dashboard!$D$4),OR(Dashboard!$F$4="All",Data!$F619=Dashboard!$F$4),OR(Dashboard!$J$4="All",Data!$G619=Dashboard!$J$4),OR(Dashboard!$H$4="All",Data!$N619=Dashboard!$H$4),OR(Dashboard!$L$4="All",Data!$W619=Dashboard!$L$4))</f>
        <v>1</v>
      </c>
    </row>
    <row r="620" spans="1:35" x14ac:dyDescent="0.25">
      <c r="A620" t="s">
        <v>734</v>
      </c>
      <c r="B620" s="1">
        <v>46034</v>
      </c>
      <c r="C620" s="2">
        <v>-0.2027777777777777</v>
      </c>
      <c r="D620" t="s">
        <v>61</v>
      </c>
      <c r="E620" t="s">
        <v>140</v>
      </c>
      <c r="F620" t="s">
        <v>85</v>
      </c>
      <c r="G620" t="s">
        <v>64</v>
      </c>
      <c r="H620">
        <v>2.2000000000000002</v>
      </c>
      <c r="I620">
        <v>33</v>
      </c>
      <c r="J620">
        <v>23</v>
      </c>
      <c r="K620">
        <v>699</v>
      </c>
      <c r="L620">
        <v>51</v>
      </c>
      <c r="M620">
        <v>101</v>
      </c>
      <c r="N620" t="s">
        <v>54</v>
      </c>
      <c r="O620">
        <v>2</v>
      </c>
      <c r="P620" t="s">
        <v>41</v>
      </c>
      <c r="Q620" t="s">
        <v>42</v>
      </c>
      <c r="R620">
        <v>26</v>
      </c>
      <c r="S620" t="s">
        <v>74</v>
      </c>
      <c r="T620" t="s">
        <v>56</v>
      </c>
      <c r="U620">
        <v>2026</v>
      </c>
      <c r="V620">
        <v>1</v>
      </c>
      <c r="W620" t="s">
        <v>102</v>
      </c>
      <c r="X620">
        <v>1</v>
      </c>
      <c r="Y620">
        <v>12</v>
      </c>
      <c r="Z620">
        <v>3</v>
      </c>
      <c r="AA620">
        <v>19</v>
      </c>
      <c r="AB620" t="s">
        <v>82</v>
      </c>
      <c r="AC620">
        <v>649</v>
      </c>
      <c r="AD620">
        <v>6.6666666666666666E-2</v>
      </c>
      <c r="AE620" t="s">
        <v>58</v>
      </c>
      <c r="AF620" t="s">
        <v>67</v>
      </c>
      <c r="AG620">
        <v>10</v>
      </c>
      <c r="AH620" t="s">
        <v>68</v>
      </c>
      <c r="AI620">
        <f>--AND(OR(Dashboard!$B$4="All",Data!$E620=Dashboard!$B$4),OR(Dashboard!$D$4="All",Data!$D620=Dashboard!$D$4),OR(Dashboard!$F$4="All",Data!$F620=Dashboard!$F$4),OR(Dashboard!$J$4="All",Data!$G620=Dashboard!$J$4),OR(Dashboard!$H$4="All",Data!$N620=Dashboard!$H$4),OR(Dashboard!$L$4="All",Data!$W620=Dashboard!$L$4))</f>
        <v>1</v>
      </c>
    </row>
    <row r="621" spans="1:35" x14ac:dyDescent="0.25">
      <c r="A621" t="s">
        <v>735</v>
      </c>
      <c r="B621" s="1">
        <v>46121</v>
      </c>
      <c r="C621" s="2">
        <v>-0.55694444444444446</v>
      </c>
      <c r="D621" t="s">
        <v>118</v>
      </c>
      <c r="E621" t="s">
        <v>131</v>
      </c>
      <c r="F621" t="s">
        <v>80</v>
      </c>
      <c r="G621" t="s">
        <v>111</v>
      </c>
      <c r="H621">
        <v>9.6</v>
      </c>
      <c r="I621">
        <v>50</v>
      </c>
      <c r="J621">
        <v>45</v>
      </c>
      <c r="K621">
        <v>714</v>
      </c>
      <c r="L621">
        <v>39</v>
      </c>
      <c r="M621">
        <v>21</v>
      </c>
      <c r="N621" t="s">
        <v>65</v>
      </c>
      <c r="O621">
        <v>3</v>
      </c>
      <c r="P621" t="s">
        <v>41</v>
      </c>
      <c r="Q621" t="s">
        <v>73</v>
      </c>
      <c r="R621">
        <v>49</v>
      </c>
      <c r="S621" t="s">
        <v>87</v>
      </c>
      <c r="T621" t="s">
        <v>44</v>
      </c>
      <c r="U621">
        <v>2026</v>
      </c>
      <c r="V621">
        <v>4</v>
      </c>
      <c r="W621" t="s">
        <v>113</v>
      </c>
      <c r="X621">
        <v>2</v>
      </c>
      <c r="Y621">
        <v>9</v>
      </c>
      <c r="Z621">
        <v>2</v>
      </c>
      <c r="AA621">
        <v>10</v>
      </c>
      <c r="AB621" t="s">
        <v>76</v>
      </c>
      <c r="AC621">
        <v>732</v>
      </c>
      <c r="AD621">
        <v>0.192</v>
      </c>
      <c r="AE621" t="s">
        <v>109</v>
      </c>
      <c r="AF621" t="s">
        <v>59</v>
      </c>
      <c r="AG621">
        <v>5</v>
      </c>
      <c r="AH621" t="s">
        <v>68</v>
      </c>
      <c r="AI621">
        <f>--AND(OR(Dashboard!$B$4="All",Data!$E621=Dashboard!$B$4),OR(Dashboard!$D$4="All",Data!$D621=Dashboard!$D$4),OR(Dashboard!$F$4="All",Data!$F621=Dashboard!$F$4),OR(Dashboard!$J$4="All",Data!$G621=Dashboard!$J$4),OR(Dashboard!$H$4="All",Data!$N621=Dashboard!$H$4),OR(Dashboard!$L$4="All",Data!$W621=Dashboard!$L$4))</f>
        <v>1</v>
      </c>
    </row>
    <row r="622" spans="1:35" x14ac:dyDescent="0.25">
      <c r="A622" t="s">
        <v>736</v>
      </c>
      <c r="B622" s="1">
        <v>46118</v>
      </c>
      <c r="C622" s="2">
        <v>-0.56180555555555556</v>
      </c>
      <c r="D622" t="s">
        <v>99</v>
      </c>
      <c r="E622" t="s">
        <v>51</v>
      </c>
      <c r="F622" t="s">
        <v>96</v>
      </c>
      <c r="G622" t="s">
        <v>53</v>
      </c>
      <c r="H622">
        <v>10.3</v>
      </c>
      <c r="I622">
        <v>58</v>
      </c>
      <c r="J622">
        <v>44</v>
      </c>
      <c r="K622">
        <v>815</v>
      </c>
      <c r="L622">
        <v>33</v>
      </c>
      <c r="M622">
        <v>167</v>
      </c>
      <c r="N622" t="s">
        <v>101</v>
      </c>
      <c r="O622">
        <v>2</v>
      </c>
      <c r="P622" t="s">
        <v>41</v>
      </c>
      <c r="Q622" t="s">
        <v>42</v>
      </c>
      <c r="R622">
        <v>36</v>
      </c>
      <c r="S622" t="s">
        <v>74</v>
      </c>
      <c r="T622" t="s">
        <v>44</v>
      </c>
      <c r="U622">
        <v>2026</v>
      </c>
      <c r="V622">
        <v>4</v>
      </c>
      <c r="W622" t="s">
        <v>113</v>
      </c>
      <c r="X622">
        <v>2</v>
      </c>
      <c r="Y622">
        <v>6</v>
      </c>
      <c r="Z622">
        <v>2</v>
      </c>
      <c r="AA622">
        <v>10</v>
      </c>
      <c r="AB622" t="s">
        <v>76</v>
      </c>
      <c r="AC622">
        <v>681</v>
      </c>
      <c r="AD622">
        <v>0.17758620689655169</v>
      </c>
      <c r="AE622" t="s">
        <v>58</v>
      </c>
      <c r="AF622" t="s">
        <v>47</v>
      </c>
      <c r="AG622">
        <v>14</v>
      </c>
      <c r="AH622" t="s">
        <v>68</v>
      </c>
      <c r="AI622">
        <f>--AND(OR(Dashboard!$B$4="All",Data!$E622=Dashboard!$B$4),OR(Dashboard!$D$4="All",Data!$D622=Dashboard!$D$4),OR(Dashboard!$F$4="All",Data!$F622=Dashboard!$F$4),OR(Dashboard!$J$4="All",Data!$G622=Dashboard!$J$4),OR(Dashboard!$H$4="All",Data!$N622=Dashboard!$H$4),OR(Dashboard!$L$4="All",Data!$W622=Dashboard!$L$4))</f>
        <v>1</v>
      </c>
    </row>
    <row r="623" spans="1:35" x14ac:dyDescent="0.25">
      <c r="A623" t="s">
        <v>737</v>
      </c>
      <c r="B623" s="1">
        <v>46078</v>
      </c>
      <c r="C623" s="2">
        <v>-0.35902777777777772</v>
      </c>
      <c r="D623" t="s">
        <v>107</v>
      </c>
      <c r="E623" t="s">
        <v>37</v>
      </c>
      <c r="F623" t="s">
        <v>52</v>
      </c>
      <c r="G623" t="s">
        <v>111</v>
      </c>
      <c r="H623">
        <v>8.1</v>
      </c>
      <c r="I623">
        <v>62</v>
      </c>
      <c r="J623">
        <v>44</v>
      </c>
      <c r="K623">
        <v>398</v>
      </c>
      <c r="L623">
        <v>39</v>
      </c>
      <c r="M623">
        <v>110</v>
      </c>
      <c r="N623" t="s">
        <v>40</v>
      </c>
      <c r="O623">
        <v>2</v>
      </c>
      <c r="P623" t="s">
        <v>41</v>
      </c>
      <c r="Q623" t="s">
        <v>73</v>
      </c>
      <c r="R623">
        <v>27</v>
      </c>
      <c r="S623" t="s">
        <v>55</v>
      </c>
      <c r="T623" t="s">
        <v>75</v>
      </c>
      <c r="U623">
        <v>2026</v>
      </c>
      <c r="V623">
        <v>2</v>
      </c>
      <c r="W623" t="s">
        <v>45</v>
      </c>
      <c r="X623">
        <v>1</v>
      </c>
      <c r="Y623">
        <v>25</v>
      </c>
      <c r="Z623">
        <v>5</v>
      </c>
      <c r="AA623">
        <v>15</v>
      </c>
      <c r="AB623" t="s">
        <v>57</v>
      </c>
      <c r="AC623">
        <v>327</v>
      </c>
      <c r="AD623">
        <v>0.13064516129032261</v>
      </c>
      <c r="AE623" t="s">
        <v>58</v>
      </c>
      <c r="AF623" t="s">
        <v>67</v>
      </c>
      <c r="AG623">
        <v>18</v>
      </c>
      <c r="AH623" t="s">
        <v>68</v>
      </c>
      <c r="AI623">
        <f>--AND(OR(Dashboard!$B$4="All",Data!$E623=Dashboard!$B$4),OR(Dashboard!$D$4="All",Data!$D623=Dashboard!$D$4),OR(Dashboard!$F$4="All",Data!$F623=Dashboard!$F$4),OR(Dashboard!$J$4="All",Data!$G623=Dashboard!$J$4),OR(Dashboard!$H$4="All",Data!$N623=Dashboard!$H$4),OR(Dashboard!$L$4="All",Data!$W623=Dashboard!$L$4))</f>
        <v>1</v>
      </c>
    </row>
    <row r="624" spans="1:35" x14ac:dyDescent="0.25">
      <c r="A624" t="s">
        <v>738</v>
      </c>
      <c r="B624" s="1">
        <v>46092</v>
      </c>
      <c r="C624" s="2">
        <v>-0.1458333333333334</v>
      </c>
      <c r="D624" t="s">
        <v>61</v>
      </c>
      <c r="E624" t="s">
        <v>71</v>
      </c>
      <c r="F624" t="s">
        <v>72</v>
      </c>
      <c r="G624" t="s">
        <v>105</v>
      </c>
      <c r="H624">
        <v>1.7</v>
      </c>
      <c r="I624">
        <v>54</v>
      </c>
      <c r="J624">
        <v>45</v>
      </c>
      <c r="K624">
        <v>546</v>
      </c>
      <c r="L624">
        <v>28</v>
      </c>
      <c r="M624">
        <v>173</v>
      </c>
      <c r="N624" t="s">
        <v>40</v>
      </c>
      <c r="O624">
        <v>5</v>
      </c>
      <c r="P624" t="s">
        <v>41</v>
      </c>
      <c r="Q624" t="s">
        <v>42</v>
      </c>
      <c r="R624">
        <v>45</v>
      </c>
      <c r="S624" t="s">
        <v>55</v>
      </c>
      <c r="T624" t="s">
        <v>56</v>
      </c>
      <c r="U624">
        <v>2026</v>
      </c>
      <c r="V624">
        <v>3</v>
      </c>
      <c r="W624" t="s">
        <v>66</v>
      </c>
      <c r="X624">
        <v>1</v>
      </c>
      <c r="Y624">
        <v>11</v>
      </c>
      <c r="Z624">
        <v>3</v>
      </c>
      <c r="AA624">
        <v>20</v>
      </c>
      <c r="AB624" t="s">
        <v>82</v>
      </c>
      <c r="AC624">
        <v>401</v>
      </c>
      <c r="AD624">
        <v>3.1481481481481478E-2</v>
      </c>
      <c r="AE624" t="s">
        <v>77</v>
      </c>
      <c r="AF624" t="s">
        <v>47</v>
      </c>
      <c r="AG624">
        <v>9</v>
      </c>
      <c r="AH624" t="s">
        <v>68</v>
      </c>
      <c r="AI624">
        <f>--AND(OR(Dashboard!$B$4="All",Data!$E624=Dashboard!$B$4),OR(Dashboard!$D$4="All",Data!$D624=Dashboard!$D$4),OR(Dashboard!$F$4="All",Data!$F624=Dashboard!$F$4),OR(Dashboard!$J$4="All",Data!$G624=Dashboard!$J$4),OR(Dashboard!$H$4="All",Data!$N624=Dashboard!$H$4),OR(Dashboard!$L$4="All",Data!$W624=Dashboard!$L$4))</f>
        <v>1</v>
      </c>
    </row>
    <row r="625" spans="1:35" x14ac:dyDescent="0.25">
      <c r="A625" t="s">
        <v>739</v>
      </c>
      <c r="B625" s="1">
        <v>46138</v>
      </c>
      <c r="C625" s="2">
        <v>-3.6805555555555543E-2</v>
      </c>
      <c r="D625" t="s">
        <v>70</v>
      </c>
      <c r="E625" t="s">
        <v>95</v>
      </c>
      <c r="F625" t="s">
        <v>85</v>
      </c>
      <c r="G625" t="s">
        <v>119</v>
      </c>
      <c r="H625">
        <v>13.5</v>
      </c>
      <c r="I625">
        <v>24</v>
      </c>
      <c r="J625">
        <v>23</v>
      </c>
      <c r="K625">
        <v>1032</v>
      </c>
      <c r="L625">
        <v>58</v>
      </c>
      <c r="M625">
        <v>197</v>
      </c>
      <c r="N625" t="s">
        <v>86</v>
      </c>
      <c r="O625">
        <v>5</v>
      </c>
      <c r="P625" t="s">
        <v>41</v>
      </c>
      <c r="Q625" t="s">
        <v>73</v>
      </c>
      <c r="R625">
        <v>18</v>
      </c>
      <c r="S625" t="s">
        <v>145</v>
      </c>
      <c r="T625" t="s">
        <v>75</v>
      </c>
      <c r="U625">
        <v>2026</v>
      </c>
      <c r="V625">
        <v>4</v>
      </c>
      <c r="W625" t="s">
        <v>113</v>
      </c>
      <c r="X625">
        <v>2</v>
      </c>
      <c r="Y625">
        <v>26</v>
      </c>
      <c r="Z625">
        <v>4</v>
      </c>
      <c r="AA625">
        <v>23</v>
      </c>
      <c r="AB625" t="s">
        <v>93</v>
      </c>
      <c r="AC625">
        <v>893</v>
      </c>
      <c r="AD625">
        <v>0.5625</v>
      </c>
      <c r="AE625" t="s">
        <v>77</v>
      </c>
      <c r="AF625" t="s">
        <v>114</v>
      </c>
      <c r="AG625">
        <v>1</v>
      </c>
      <c r="AH625" t="s">
        <v>68</v>
      </c>
      <c r="AI625">
        <f>--AND(OR(Dashboard!$B$4="All",Data!$E625=Dashboard!$B$4),OR(Dashboard!$D$4="All",Data!$D625=Dashboard!$D$4),OR(Dashboard!$F$4="All",Data!$F625=Dashboard!$F$4),OR(Dashboard!$J$4="All",Data!$G625=Dashboard!$J$4),OR(Dashboard!$H$4="All",Data!$N625=Dashboard!$H$4),OR(Dashboard!$L$4="All",Data!$W625=Dashboard!$L$4))</f>
        <v>1</v>
      </c>
    </row>
    <row r="626" spans="1:35" x14ac:dyDescent="0.25">
      <c r="A626" t="s">
        <v>740</v>
      </c>
      <c r="B626" s="1">
        <v>46051</v>
      </c>
      <c r="C626" s="2">
        <v>-0.62291666666666667</v>
      </c>
      <c r="D626" t="s">
        <v>70</v>
      </c>
      <c r="E626" t="s">
        <v>95</v>
      </c>
      <c r="F626" t="s">
        <v>143</v>
      </c>
      <c r="G626" t="s">
        <v>53</v>
      </c>
      <c r="H626">
        <v>4</v>
      </c>
      <c r="I626">
        <v>17</v>
      </c>
      <c r="J626">
        <v>21</v>
      </c>
      <c r="K626">
        <v>280</v>
      </c>
      <c r="L626">
        <v>51</v>
      </c>
      <c r="M626">
        <v>81</v>
      </c>
      <c r="N626" t="s">
        <v>54</v>
      </c>
      <c r="O626">
        <v>1</v>
      </c>
      <c r="P626" t="s">
        <v>41</v>
      </c>
      <c r="Q626" t="s">
        <v>73</v>
      </c>
      <c r="R626">
        <v>30</v>
      </c>
      <c r="S626" t="s">
        <v>87</v>
      </c>
      <c r="T626" t="s">
        <v>44</v>
      </c>
      <c r="U626">
        <v>2026</v>
      </c>
      <c r="V626">
        <v>1</v>
      </c>
      <c r="W626" t="s">
        <v>102</v>
      </c>
      <c r="X626">
        <v>1</v>
      </c>
      <c r="Y626">
        <v>29</v>
      </c>
      <c r="Z626">
        <v>5</v>
      </c>
      <c r="AA626">
        <v>9</v>
      </c>
      <c r="AB626" t="s">
        <v>44</v>
      </c>
      <c r="AC626">
        <v>250</v>
      </c>
      <c r="AD626">
        <v>0.23529411764705879</v>
      </c>
      <c r="AE626" t="s">
        <v>58</v>
      </c>
      <c r="AF626" t="s">
        <v>67</v>
      </c>
      <c r="AG626">
        <v>-4</v>
      </c>
      <c r="AH626" t="s">
        <v>48</v>
      </c>
      <c r="AI626">
        <f>--AND(OR(Dashboard!$B$4="All",Data!$E626=Dashboard!$B$4),OR(Dashboard!$D$4="All",Data!$D626=Dashboard!$D$4),OR(Dashboard!$F$4="All",Data!$F626=Dashboard!$F$4),OR(Dashboard!$J$4="All",Data!$G626=Dashboard!$J$4),OR(Dashboard!$H$4="All",Data!$N626=Dashboard!$H$4),OR(Dashboard!$L$4="All",Data!$W626=Dashboard!$L$4))</f>
        <v>1</v>
      </c>
    </row>
    <row r="627" spans="1:35" x14ac:dyDescent="0.25">
      <c r="A627" t="s">
        <v>741</v>
      </c>
      <c r="B627" s="1">
        <v>46179</v>
      </c>
      <c r="C627" s="2">
        <v>-0.50208333333333333</v>
      </c>
      <c r="D627" t="s">
        <v>90</v>
      </c>
      <c r="E627" t="s">
        <v>51</v>
      </c>
      <c r="F627" t="s">
        <v>85</v>
      </c>
      <c r="G627" t="s">
        <v>111</v>
      </c>
      <c r="H627">
        <v>6.1</v>
      </c>
      <c r="I627">
        <v>16</v>
      </c>
      <c r="J627">
        <v>20</v>
      </c>
      <c r="K627">
        <v>526</v>
      </c>
      <c r="L627">
        <v>22</v>
      </c>
      <c r="M627">
        <v>37</v>
      </c>
      <c r="N627" t="s">
        <v>101</v>
      </c>
      <c r="O627">
        <v>1</v>
      </c>
      <c r="P627" t="s">
        <v>41</v>
      </c>
      <c r="Q627" t="s">
        <v>42</v>
      </c>
      <c r="R627">
        <v>48</v>
      </c>
      <c r="S627" t="s">
        <v>81</v>
      </c>
      <c r="T627" t="s">
        <v>75</v>
      </c>
      <c r="U627">
        <v>2026</v>
      </c>
      <c r="V627">
        <v>6</v>
      </c>
      <c r="W627" t="s">
        <v>120</v>
      </c>
      <c r="X627">
        <v>2</v>
      </c>
      <c r="Y627">
        <v>6</v>
      </c>
      <c r="Z627">
        <v>1</v>
      </c>
      <c r="AA627">
        <v>11</v>
      </c>
      <c r="AB627" t="s">
        <v>76</v>
      </c>
      <c r="AC627">
        <v>511</v>
      </c>
      <c r="AD627">
        <v>0.38124999999999998</v>
      </c>
      <c r="AE627" t="s">
        <v>58</v>
      </c>
      <c r="AF627" t="s">
        <v>59</v>
      </c>
      <c r="AG627">
        <v>-4</v>
      </c>
      <c r="AH627" t="s">
        <v>48</v>
      </c>
      <c r="AI627">
        <f>--AND(OR(Dashboard!$B$4="All",Data!$E627=Dashboard!$B$4),OR(Dashboard!$D$4="All",Data!$D627=Dashboard!$D$4),OR(Dashboard!$F$4="All",Data!$F627=Dashboard!$F$4),OR(Dashboard!$J$4="All",Data!$G627=Dashboard!$J$4),OR(Dashboard!$H$4="All",Data!$N627=Dashboard!$H$4),OR(Dashboard!$L$4="All",Data!$W627=Dashboard!$L$4))</f>
        <v>1</v>
      </c>
    </row>
    <row r="628" spans="1:35" x14ac:dyDescent="0.25">
      <c r="A628" t="s">
        <v>742</v>
      </c>
      <c r="B628" s="1">
        <v>46136</v>
      </c>
      <c r="C628" s="2">
        <v>-0.3618055555555556</v>
      </c>
      <c r="D628" t="s">
        <v>126</v>
      </c>
      <c r="E628" t="s">
        <v>131</v>
      </c>
      <c r="F628" t="s">
        <v>96</v>
      </c>
      <c r="G628" t="s">
        <v>105</v>
      </c>
      <c r="H628">
        <v>13.9</v>
      </c>
      <c r="I628">
        <v>51</v>
      </c>
      <c r="J628">
        <v>35</v>
      </c>
      <c r="K628">
        <v>251</v>
      </c>
      <c r="L628">
        <v>57</v>
      </c>
      <c r="M628">
        <v>200</v>
      </c>
      <c r="N628" t="s">
        <v>101</v>
      </c>
      <c r="O628">
        <v>3</v>
      </c>
      <c r="P628" t="s">
        <v>41</v>
      </c>
      <c r="Q628" t="s">
        <v>42</v>
      </c>
      <c r="R628">
        <v>28</v>
      </c>
      <c r="S628" t="s">
        <v>43</v>
      </c>
      <c r="T628" t="s">
        <v>75</v>
      </c>
      <c r="U628">
        <v>2026</v>
      </c>
      <c r="V628">
        <v>4</v>
      </c>
      <c r="W628" t="s">
        <v>113</v>
      </c>
      <c r="X628">
        <v>2</v>
      </c>
      <c r="Y628">
        <v>24</v>
      </c>
      <c r="Z628">
        <v>4</v>
      </c>
      <c r="AA628">
        <v>15</v>
      </c>
      <c r="AB628" t="s">
        <v>57</v>
      </c>
      <c r="AC628">
        <v>108</v>
      </c>
      <c r="AD628">
        <v>0.27254901960784322</v>
      </c>
      <c r="AE628" t="s">
        <v>109</v>
      </c>
      <c r="AF628" t="s">
        <v>67</v>
      </c>
      <c r="AG628">
        <v>16</v>
      </c>
      <c r="AH628" t="s">
        <v>68</v>
      </c>
      <c r="AI628">
        <f>--AND(OR(Dashboard!$B$4="All",Data!$E628=Dashboard!$B$4),OR(Dashboard!$D$4="All",Data!$D628=Dashboard!$D$4),OR(Dashboard!$F$4="All",Data!$F628=Dashboard!$F$4),OR(Dashboard!$J$4="All",Data!$G628=Dashboard!$J$4),OR(Dashboard!$H$4="All",Data!$N628=Dashboard!$H$4),OR(Dashboard!$L$4="All",Data!$W628=Dashboard!$L$4))</f>
        <v>1</v>
      </c>
    </row>
    <row r="629" spans="1:35" x14ac:dyDescent="0.25">
      <c r="A629" t="s">
        <v>743</v>
      </c>
      <c r="B629" s="1">
        <v>46163</v>
      </c>
      <c r="C629" s="2">
        <v>-0.50069444444444444</v>
      </c>
      <c r="D629" t="s">
        <v>126</v>
      </c>
      <c r="E629" t="s">
        <v>51</v>
      </c>
      <c r="F629" t="s">
        <v>91</v>
      </c>
      <c r="G629" t="s">
        <v>53</v>
      </c>
      <c r="H629">
        <v>2</v>
      </c>
      <c r="I629">
        <v>29</v>
      </c>
      <c r="J629">
        <v>26</v>
      </c>
      <c r="K629">
        <v>946</v>
      </c>
      <c r="L629">
        <v>30</v>
      </c>
      <c r="M629">
        <v>41</v>
      </c>
      <c r="N629" t="s">
        <v>86</v>
      </c>
      <c r="O629">
        <v>2</v>
      </c>
      <c r="P629" t="s">
        <v>135</v>
      </c>
      <c r="Q629" t="s">
        <v>42</v>
      </c>
      <c r="R629">
        <v>57</v>
      </c>
      <c r="S629" t="s">
        <v>87</v>
      </c>
      <c r="T629" t="s">
        <v>75</v>
      </c>
      <c r="U629">
        <v>2026</v>
      </c>
      <c r="V629">
        <v>5</v>
      </c>
      <c r="W629" t="s">
        <v>88</v>
      </c>
      <c r="X629">
        <v>2</v>
      </c>
      <c r="Y629">
        <v>21</v>
      </c>
      <c r="Z629">
        <v>4</v>
      </c>
      <c r="AA629">
        <v>11</v>
      </c>
      <c r="AB629" t="s">
        <v>76</v>
      </c>
      <c r="AC629">
        <v>935</v>
      </c>
      <c r="AD629">
        <v>6.8965517241379309E-2</v>
      </c>
      <c r="AE629" t="s">
        <v>58</v>
      </c>
      <c r="AF629" t="s">
        <v>59</v>
      </c>
      <c r="AG629">
        <v>3</v>
      </c>
      <c r="AH629" t="s">
        <v>68</v>
      </c>
      <c r="AI629">
        <f>--AND(OR(Dashboard!$B$4="All",Data!$E629=Dashboard!$B$4),OR(Dashboard!$D$4="All",Data!$D629=Dashboard!$D$4),OR(Dashboard!$F$4="All",Data!$F629=Dashboard!$F$4),OR(Dashboard!$J$4="All",Data!$G629=Dashboard!$J$4),OR(Dashboard!$H$4="All",Data!$N629=Dashboard!$H$4),OR(Dashboard!$L$4="All",Data!$W629=Dashboard!$L$4))</f>
        <v>1</v>
      </c>
    </row>
    <row r="630" spans="1:35" x14ac:dyDescent="0.25">
      <c r="A630" t="s">
        <v>744</v>
      </c>
      <c r="B630" s="1">
        <v>46098</v>
      </c>
      <c r="C630" s="2">
        <v>-0.34722222222222221</v>
      </c>
      <c r="D630" t="s">
        <v>61</v>
      </c>
      <c r="E630" t="s">
        <v>100</v>
      </c>
      <c r="F630" t="s">
        <v>80</v>
      </c>
      <c r="G630" t="s">
        <v>119</v>
      </c>
      <c r="H630">
        <v>6.6</v>
      </c>
      <c r="I630">
        <v>34</v>
      </c>
      <c r="J630">
        <v>28</v>
      </c>
      <c r="K630">
        <v>374</v>
      </c>
      <c r="L630">
        <v>53</v>
      </c>
      <c r="M630">
        <v>18</v>
      </c>
      <c r="N630" t="s">
        <v>65</v>
      </c>
      <c r="O630">
        <v>5</v>
      </c>
      <c r="P630" t="s">
        <v>41</v>
      </c>
      <c r="Q630" t="s">
        <v>42</v>
      </c>
      <c r="R630">
        <v>36</v>
      </c>
      <c r="S630" t="s">
        <v>127</v>
      </c>
      <c r="T630" t="s">
        <v>75</v>
      </c>
      <c r="U630">
        <v>2026</v>
      </c>
      <c r="V630">
        <v>3</v>
      </c>
      <c r="W630" t="s">
        <v>66</v>
      </c>
      <c r="X630">
        <v>1</v>
      </c>
      <c r="Y630">
        <v>17</v>
      </c>
      <c r="Z630">
        <v>4</v>
      </c>
      <c r="AA630">
        <v>15</v>
      </c>
      <c r="AB630" t="s">
        <v>57</v>
      </c>
      <c r="AC630">
        <v>409</v>
      </c>
      <c r="AD630">
        <v>0.19411764705882351</v>
      </c>
      <c r="AE630" t="s">
        <v>77</v>
      </c>
      <c r="AF630" t="s">
        <v>47</v>
      </c>
      <c r="AG630">
        <v>6</v>
      </c>
      <c r="AH630" t="s">
        <v>68</v>
      </c>
      <c r="AI630">
        <f>--AND(OR(Dashboard!$B$4="All",Data!$E630=Dashboard!$B$4),OR(Dashboard!$D$4="All",Data!$D630=Dashboard!$D$4),OR(Dashboard!$F$4="All",Data!$F630=Dashboard!$F$4),OR(Dashboard!$J$4="All",Data!$G630=Dashboard!$J$4),OR(Dashboard!$H$4="All",Data!$N630=Dashboard!$H$4),OR(Dashboard!$L$4="All",Data!$W630=Dashboard!$L$4))</f>
        <v>1</v>
      </c>
    </row>
    <row r="631" spans="1:35" x14ac:dyDescent="0.25">
      <c r="A631" t="s">
        <v>745</v>
      </c>
      <c r="B631" s="1">
        <v>46056</v>
      </c>
      <c r="C631" s="2">
        <v>-0.20138888888888881</v>
      </c>
      <c r="D631" t="s">
        <v>79</v>
      </c>
      <c r="E631" t="s">
        <v>140</v>
      </c>
      <c r="F631" t="s">
        <v>104</v>
      </c>
      <c r="G631" t="s">
        <v>39</v>
      </c>
      <c r="H631">
        <v>8.6999999999999993</v>
      </c>
      <c r="I631">
        <v>21</v>
      </c>
      <c r="J631">
        <v>24</v>
      </c>
      <c r="K631">
        <v>996</v>
      </c>
      <c r="L631">
        <v>47</v>
      </c>
      <c r="M631">
        <v>61</v>
      </c>
      <c r="N631" t="s">
        <v>86</v>
      </c>
      <c r="O631">
        <v>2</v>
      </c>
      <c r="P631" t="s">
        <v>135</v>
      </c>
      <c r="Q631" t="s">
        <v>42</v>
      </c>
      <c r="R631">
        <v>52</v>
      </c>
      <c r="S631" t="s">
        <v>127</v>
      </c>
      <c r="T631" t="s">
        <v>56</v>
      </c>
      <c r="U631">
        <v>2026</v>
      </c>
      <c r="V631">
        <v>2</v>
      </c>
      <c r="W631" t="s">
        <v>45</v>
      </c>
      <c r="X631">
        <v>1</v>
      </c>
      <c r="Y631">
        <v>3</v>
      </c>
      <c r="Z631">
        <v>2</v>
      </c>
      <c r="AA631">
        <v>19</v>
      </c>
      <c r="AB631" t="s">
        <v>82</v>
      </c>
      <c r="AC631">
        <v>982</v>
      </c>
      <c r="AD631">
        <v>0.41428571428571431</v>
      </c>
      <c r="AE631" t="s">
        <v>58</v>
      </c>
      <c r="AF631" t="s">
        <v>59</v>
      </c>
      <c r="AG631">
        <v>-3</v>
      </c>
      <c r="AH631" t="s">
        <v>48</v>
      </c>
      <c r="AI631">
        <f>--AND(OR(Dashboard!$B$4="All",Data!$E631=Dashboard!$B$4),OR(Dashboard!$D$4="All",Data!$D631=Dashboard!$D$4),OR(Dashboard!$F$4="All",Data!$F631=Dashboard!$F$4),OR(Dashboard!$J$4="All",Data!$G631=Dashboard!$J$4),OR(Dashboard!$H$4="All",Data!$N631=Dashboard!$H$4),OR(Dashboard!$L$4="All",Data!$W631=Dashboard!$L$4))</f>
        <v>1</v>
      </c>
    </row>
    <row r="632" spans="1:35" x14ac:dyDescent="0.25">
      <c r="A632" t="s">
        <v>746</v>
      </c>
      <c r="B632" s="1">
        <v>46053</v>
      </c>
      <c r="C632" s="2">
        <v>-0.1111111111111112</v>
      </c>
      <c r="D632" t="s">
        <v>70</v>
      </c>
      <c r="E632" t="s">
        <v>100</v>
      </c>
      <c r="F632" t="s">
        <v>143</v>
      </c>
      <c r="G632" t="s">
        <v>105</v>
      </c>
      <c r="H632">
        <v>11.9</v>
      </c>
      <c r="I632">
        <v>42</v>
      </c>
      <c r="J632">
        <v>34</v>
      </c>
      <c r="K632">
        <v>502</v>
      </c>
      <c r="L632">
        <v>35</v>
      </c>
      <c r="M632">
        <v>89</v>
      </c>
      <c r="N632" t="s">
        <v>40</v>
      </c>
      <c r="O632">
        <v>5</v>
      </c>
      <c r="P632" t="s">
        <v>41</v>
      </c>
      <c r="Q632" t="s">
        <v>73</v>
      </c>
      <c r="R632">
        <v>51</v>
      </c>
      <c r="S632" t="s">
        <v>81</v>
      </c>
      <c r="T632" t="s">
        <v>56</v>
      </c>
      <c r="U632">
        <v>2026</v>
      </c>
      <c r="V632">
        <v>1</v>
      </c>
      <c r="W632" t="s">
        <v>102</v>
      </c>
      <c r="X632">
        <v>1</v>
      </c>
      <c r="Y632">
        <v>31</v>
      </c>
      <c r="Z632">
        <v>5</v>
      </c>
      <c r="AA632">
        <v>21</v>
      </c>
      <c r="AB632" t="s">
        <v>82</v>
      </c>
      <c r="AC632">
        <v>448</v>
      </c>
      <c r="AD632">
        <v>0.28333333333333333</v>
      </c>
      <c r="AE632" t="s">
        <v>77</v>
      </c>
      <c r="AF632" t="s">
        <v>59</v>
      </c>
      <c r="AG632">
        <v>8</v>
      </c>
      <c r="AH632" t="s">
        <v>68</v>
      </c>
      <c r="AI632">
        <f>--AND(OR(Dashboard!$B$4="All",Data!$E632=Dashboard!$B$4),OR(Dashboard!$D$4="All",Data!$D632=Dashboard!$D$4),OR(Dashboard!$F$4="All",Data!$F632=Dashboard!$F$4),OR(Dashboard!$J$4="All",Data!$G632=Dashboard!$J$4),OR(Dashboard!$H$4="All",Data!$N632=Dashboard!$H$4),OR(Dashboard!$L$4="All",Data!$W632=Dashboard!$L$4))</f>
        <v>1</v>
      </c>
    </row>
    <row r="633" spans="1:35" x14ac:dyDescent="0.25">
      <c r="A633" t="s">
        <v>747</v>
      </c>
      <c r="B633" s="1">
        <v>46094</v>
      </c>
      <c r="C633" s="2">
        <v>-0.16805555555555551</v>
      </c>
      <c r="D633" t="s">
        <v>118</v>
      </c>
      <c r="E633" t="s">
        <v>37</v>
      </c>
      <c r="F633" t="s">
        <v>52</v>
      </c>
      <c r="G633" t="s">
        <v>53</v>
      </c>
      <c r="H633">
        <v>12</v>
      </c>
      <c r="I633">
        <v>42</v>
      </c>
      <c r="J633">
        <v>43</v>
      </c>
      <c r="K633">
        <v>652</v>
      </c>
      <c r="L633">
        <v>42</v>
      </c>
      <c r="M633">
        <v>77</v>
      </c>
      <c r="N633" t="s">
        <v>54</v>
      </c>
      <c r="O633">
        <v>1</v>
      </c>
      <c r="P633" t="s">
        <v>135</v>
      </c>
      <c r="Q633" t="s">
        <v>73</v>
      </c>
      <c r="R633">
        <v>42</v>
      </c>
      <c r="S633" t="s">
        <v>43</v>
      </c>
      <c r="T633" t="s">
        <v>56</v>
      </c>
      <c r="U633">
        <v>2026</v>
      </c>
      <c r="V633">
        <v>3</v>
      </c>
      <c r="W633" t="s">
        <v>66</v>
      </c>
      <c r="X633">
        <v>1</v>
      </c>
      <c r="Y633">
        <v>13</v>
      </c>
      <c r="Z633">
        <v>3</v>
      </c>
      <c r="AA633">
        <v>19</v>
      </c>
      <c r="AB633" t="s">
        <v>82</v>
      </c>
      <c r="AC633">
        <v>617</v>
      </c>
      <c r="AD633">
        <v>0.2857142857142857</v>
      </c>
      <c r="AE633" t="s">
        <v>58</v>
      </c>
      <c r="AF633" t="s">
        <v>47</v>
      </c>
      <c r="AG633">
        <v>-1</v>
      </c>
      <c r="AH633" t="s">
        <v>48</v>
      </c>
      <c r="AI633">
        <f>--AND(OR(Dashboard!$B$4="All",Data!$E633=Dashboard!$B$4),OR(Dashboard!$D$4="All",Data!$D633=Dashboard!$D$4),OR(Dashboard!$F$4="All",Data!$F633=Dashboard!$F$4),OR(Dashboard!$J$4="All",Data!$G633=Dashboard!$J$4),OR(Dashboard!$H$4="All",Data!$N633=Dashboard!$H$4),OR(Dashboard!$L$4="All",Data!$W633=Dashboard!$L$4))</f>
        <v>1</v>
      </c>
    </row>
    <row r="634" spans="1:35" x14ac:dyDescent="0.25">
      <c r="A634" t="s">
        <v>748</v>
      </c>
      <c r="B634" s="1">
        <v>46138</v>
      </c>
      <c r="C634" s="2">
        <v>-0.24652777777777779</v>
      </c>
      <c r="D634" t="s">
        <v>84</v>
      </c>
      <c r="E634" t="s">
        <v>108</v>
      </c>
      <c r="F634" t="s">
        <v>72</v>
      </c>
      <c r="G634" t="s">
        <v>119</v>
      </c>
      <c r="H634">
        <v>7.3</v>
      </c>
      <c r="I634">
        <v>20</v>
      </c>
      <c r="J634">
        <v>23</v>
      </c>
      <c r="K634">
        <v>1076</v>
      </c>
      <c r="L634">
        <v>39</v>
      </c>
      <c r="M634">
        <v>25</v>
      </c>
      <c r="N634" t="s">
        <v>54</v>
      </c>
      <c r="O634">
        <v>5</v>
      </c>
      <c r="P634" t="s">
        <v>41</v>
      </c>
      <c r="Q634" t="s">
        <v>73</v>
      </c>
      <c r="R634">
        <v>31</v>
      </c>
      <c r="S634" t="s">
        <v>145</v>
      </c>
      <c r="T634" t="s">
        <v>56</v>
      </c>
      <c r="U634">
        <v>2026</v>
      </c>
      <c r="V634">
        <v>4</v>
      </c>
      <c r="W634" t="s">
        <v>113</v>
      </c>
      <c r="X634">
        <v>2</v>
      </c>
      <c r="Y634">
        <v>26</v>
      </c>
      <c r="Z634">
        <v>4</v>
      </c>
      <c r="AA634">
        <v>18</v>
      </c>
      <c r="AB634" t="s">
        <v>57</v>
      </c>
      <c r="AC634">
        <v>1090</v>
      </c>
      <c r="AD634">
        <v>0.36499999999999999</v>
      </c>
      <c r="AE634" t="s">
        <v>77</v>
      </c>
      <c r="AF634" t="s">
        <v>67</v>
      </c>
      <c r="AG634">
        <v>-3</v>
      </c>
      <c r="AH634" t="s">
        <v>48</v>
      </c>
      <c r="AI634">
        <f>--AND(OR(Dashboard!$B$4="All",Data!$E634=Dashboard!$B$4),OR(Dashboard!$D$4="All",Data!$D634=Dashboard!$D$4),OR(Dashboard!$F$4="All",Data!$F634=Dashboard!$F$4),OR(Dashboard!$J$4="All",Data!$G634=Dashboard!$J$4),OR(Dashboard!$H$4="All",Data!$N634=Dashboard!$H$4),OR(Dashboard!$L$4="All",Data!$W634=Dashboard!$L$4))</f>
        <v>1</v>
      </c>
    </row>
    <row r="635" spans="1:35" x14ac:dyDescent="0.25">
      <c r="A635" t="s">
        <v>749</v>
      </c>
      <c r="B635" s="1">
        <v>46124</v>
      </c>
      <c r="C635" s="2">
        <v>-0.64861111111111114</v>
      </c>
      <c r="D635" t="s">
        <v>99</v>
      </c>
      <c r="E635" t="s">
        <v>71</v>
      </c>
      <c r="F635" t="s">
        <v>143</v>
      </c>
      <c r="G635" t="s">
        <v>119</v>
      </c>
      <c r="H635">
        <v>7.4</v>
      </c>
      <c r="I635">
        <v>62</v>
      </c>
      <c r="J635">
        <v>43</v>
      </c>
      <c r="K635">
        <v>1175</v>
      </c>
      <c r="L635">
        <v>42</v>
      </c>
      <c r="M635">
        <v>89</v>
      </c>
      <c r="N635" t="s">
        <v>54</v>
      </c>
      <c r="O635">
        <v>4</v>
      </c>
      <c r="P635" t="s">
        <v>41</v>
      </c>
      <c r="Q635" t="s">
        <v>42</v>
      </c>
      <c r="R635">
        <v>39</v>
      </c>
      <c r="S635" t="s">
        <v>145</v>
      </c>
      <c r="T635" t="s">
        <v>44</v>
      </c>
      <c r="U635">
        <v>2026</v>
      </c>
      <c r="V635">
        <v>4</v>
      </c>
      <c r="W635" t="s">
        <v>113</v>
      </c>
      <c r="X635">
        <v>2</v>
      </c>
      <c r="Y635">
        <v>12</v>
      </c>
      <c r="Z635">
        <v>2</v>
      </c>
      <c r="AA635">
        <v>8</v>
      </c>
      <c r="AB635" t="s">
        <v>44</v>
      </c>
      <c r="AC635">
        <v>1128</v>
      </c>
      <c r="AD635">
        <v>0.1193548387096774</v>
      </c>
      <c r="AE635" t="s">
        <v>46</v>
      </c>
      <c r="AF635" t="s">
        <v>47</v>
      </c>
      <c r="AG635">
        <v>19</v>
      </c>
      <c r="AH635" t="s">
        <v>68</v>
      </c>
      <c r="AI635">
        <f>--AND(OR(Dashboard!$B$4="All",Data!$E635=Dashboard!$B$4),OR(Dashboard!$D$4="All",Data!$D635=Dashboard!$D$4),OR(Dashboard!$F$4="All",Data!$F635=Dashboard!$F$4),OR(Dashboard!$J$4="All",Data!$G635=Dashboard!$J$4),OR(Dashboard!$H$4="All",Data!$N635=Dashboard!$H$4),OR(Dashboard!$L$4="All",Data!$W635=Dashboard!$L$4))</f>
        <v>1</v>
      </c>
    </row>
    <row r="636" spans="1:35" x14ac:dyDescent="0.25">
      <c r="A636" t="s">
        <v>750</v>
      </c>
      <c r="B636" s="1">
        <v>46095</v>
      </c>
      <c r="C636" s="2">
        <v>-8.0555555555555602E-2</v>
      </c>
      <c r="D636" t="s">
        <v>99</v>
      </c>
      <c r="E636" t="s">
        <v>140</v>
      </c>
      <c r="F636" t="s">
        <v>72</v>
      </c>
      <c r="G636" t="s">
        <v>119</v>
      </c>
      <c r="H636">
        <v>12.9</v>
      </c>
      <c r="I636">
        <v>29</v>
      </c>
      <c r="J636">
        <v>20</v>
      </c>
      <c r="K636">
        <v>754</v>
      </c>
      <c r="L636">
        <v>37</v>
      </c>
      <c r="M636">
        <v>168</v>
      </c>
      <c r="N636" t="s">
        <v>40</v>
      </c>
      <c r="O636">
        <v>5</v>
      </c>
      <c r="P636" t="s">
        <v>41</v>
      </c>
      <c r="Q636" t="s">
        <v>73</v>
      </c>
      <c r="R636">
        <v>25</v>
      </c>
      <c r="S636" t="s">
        <v>81</v>
      </c>
      <c r="T636" t="s">
        <v>75</v>
      </c>
      <c r="U636">
        <v>2026</v>
      </c>
      <c r="V636">
        <v>3</v>
      </c>
      <c r="W636" t="s">
        <v>66</v>
      </c>
      <c r="X636">
        <v>1</v>
      </c>
      <c r="Y636">
        <v>14</v>
      </c>
      <c r="Z636">
        <v>3</v>
      </c>
      <c r="AA636">
        <v>22</v>
      </c>
      <c r="AB636" t="s">
        <v>82</v>
      </c>
      <c r="AC636">
        <v>623</v>
      </c>
      <c r="AD636">
        <v>0.44482758620689661</v>
      </c>
      <c r="AE636" t="s">
        <v>77</v>
      </c>
      <c r="AF636" t="s">
        <v>114</v>
      </c>
      <c r="AG636">
        <v>9</v>
      </c>
      <c r="AH636" t="s">
        <v>68</v>
      </c>
      <c r="AI636">
        <f>--AND(OR(Dashboard!$B$4="All",Data!$E636=Dashboard!$B$4),OR(Dashboard!$D$4="All",Data!$D636=Dashboard!$D$4),OR(Dashboard!$F$4="All",Data!$F636=Dashboard!$F$4),OR(Dashboard!$J$4="All",Data!$G636=Dashboard!$J$4),OR(Dashboard!$H$4="All",Data!$N636=Dashboard!$H$4),OR(Dashboard!$L$4="All",Data!$W636=Dashboard!$L$4))</f>
        <v>1</v>
      </c>
    </row>
    <row r="637" spans="1:35" x14ac:dyDescent="0.25">
      <c r="A637" t="s">
        <v>751</v>
      </c>
      <c r="B637" s="1">
        <v>46169</v>
      </c>
      <c r="C637" s="2">
        <v>-0.65833333333333333</v>
      </c>
      <c r="D637" t="s">
        <v>107</v>
      </c>
      <c r="E637" t="s">
        <v>131</v>
      </c>
      <c r="F637" t="s">
        <v>143</v>
      </c>
      <c r="G637" t="s">
        <v>39</v>
      </c>
      <c r="H637">
        <v>13.6</v>
      </c>
      <c r="I637">
        <v>42</v>
      </c>
      <c r="J637">
        <v>38</v>
      </c>
      <c r="K637">
        <v>221</v>
      </c>
      <c r="L637">
        <v>25</v>
      </c>
      <c r="M637">
        <v>190</v>
      </c>
      <c r="N637" t="s">
        <v>54</v>
      </c>
      <c r="O637">
        <v>3</v>
      </c>
      <c r="P637" t="s">
        <v>41</v>
      </c>
      <c r="Q637" t="s">
        <v>42</v>
      </c>
      <c r="R637">
        <v>50</v>
      </c>
      <c r="S637" t="s">
        <v>55</v>
      </c>
      <c r="T637" t="s">
        <v>44</v>
      </c>
      <c r="U637">
        <v>2026</v>
      </c>
      <c r="V637">
        <v>5</v>
      </c>
      <c r="W637" t="s">
        <v>88</v>
      </c>
      <c r="X637">
        <v>2</v>
      </c>
      <c r="Y637">
        <v>27</v>
      </c>
      <c r="Z637">
        <v>5</v>
      </c>
      <c r="AA637">
        <v>8</v>
      </c>
      <c r="AB637" t="s">
        <v>44</v>
      </c>
      <c r="AC637">
        <v>56</v>
      </c>
      <c r="AD637">
        <v>0.32380952380952382</v>
      </c>
      <c r="AE637" t="s">
        <v>109</v>
      </c>
      <c r="AF637" t="s">
        <v>59</v>
      </c>
      <c r="AG637">
        <v>4</v>
      </c>
      <c r="AH637" t="s">
        <v>68</v>
      </c>
      <c r="AI637">
        <f>--AND(OR(Dashboard!$B$4="All",Data!$E637=Dashboard!$B$4),OR(Dashboard!$D$4="All",Data!$D637=Dashboard!$D$4),OR(Dashboard!$F$4="All",Data!$F637=Dashboard!$F$4),OR(Dashboard!$J$4="All",Data!$G637=Dashboard!$J$4),OR(Dashboard!$H$4="All",Data!$N637=Dashboard!$H$4),OR(Dashboard!$L$4="All",Data!$W637=Dashboard!$L$4))</f>
        <v>1</v>
      </c>
    </row>
    <row r="638" spans="1:35" x14ac:dyDescent="0.25">
      <c r="A638" t="s">
        <v>752</v>
      </c>
      <c r="B638" s="1">
        <v>46037</v>
      </c>
      <c r="C638" s="2">
        <v>-2.9166666666666671E-2</v>
      </c>
      <c r="D638" t="s">
        <v>126</v>
      </c>
      <c r="E638" t="s">
        <v>71</v>
      </c>
      <c r="F638" t="s">
        <v>91</v>
      </c>
      <c r="G638" t="s">
        <v>119</v>
      </c>
      <c r="H638">
        <v>9.1999999999999993</v>
      </c>
      <c r="I638">
        <v>47</v>
      </c>
      <c r="J638">
        <v>44</v>
      </c>
      <c r="K638">
        <v>544</v>
      </c>
      <c r="L638">
        <v>36</v>
      </c>
      <c r="M638">
        <v>35</v>
      </c>
      <c r="N638" t="s">
        <v>54</v>
      </c>
      <c r="O638">
        <v>5</v>
      </c>
      <c r="P638" t="s">
        <v>41</v>
      </c>
      <c r="Q638" t="s">
        <v>42</v>
      </c>
      <c r="R638">
        <v>29</v>
      </c>
      <c r="S638" t="s">
        <v>87</v>
      </c>
      <c r="T638" t="s">
        <v>75</v>
      </c>
      <c r="U638">
        <v>2026</v>
      </c>
      <c r="V638">
        <v>1</v>
      </c>
      <c r="W638" t="s">
        <v>102</v>
      </c>
      <c r="X638">
        <v>1</v>
      </c>
      <c r="Y638">
        <v>15</v>
      </c>
      <c r="Z638">
        <v>3</v>
      </c>
      <c r="AA638">
        <v>23</v>
      </c>
      <c r="AB638" t="s">
        <v>93</v>
      </c>
      <c r="AC638">
        <v>545</v>
      </c>
      <c r="AD638">
        <v>0.19574468085106381</v>
      </c>
      <c r="AE638" t="s">
        <v>77</v>
      </c>
      <c r="AF638" t="s">
        <v>67</v>
      </c>
      <c r="AG638">
        <v>3</v>
      </c>
      <c r="AH638" t="s">
        <v>68</v>
      </c>
      <c r="AI638">
        <f>--AND(OR(Dashboard!$B$4="All",Data!$E638=Dashboard!$B$4),OR(Dashboard!$D$4="All",Data!$D638=Dashboard!$D$4),OR(Dashboard!$F$4="All",Data!$F638=Dashboard!$F$4),OR(Dashboard!$J$4="All",Data!$G638=Dashboard!$J$4),OR(Dashboard!$H$4="All",Data!$N638=Dashboard!$H$4),OR(Dashboard!$L$4="All",Data!$W638=Dashboard!$L$4))</f>
        <v>1</v>
      </c>
    </row>
    <row r="639" spans="1:35" x14ac:dyDescent="0.25">
      <c r="A639" t="s">
        <v>753</v>
      </c>
      <c r="B639" s="1">
        <v>46069</v>
      </c>
      <c r="C639" s="2">
        <v>-9.9999999999999978E-2</v>
      </c>
      <c r="D639" t="s">
        <v>107</v>
      </c>
      <c r="E639" t="s">
        <v>100</v>
      </c>
      <c r="F639" t="s">
        <v>63</v>
      </c>
      <c r="G639" t="s">
        <v>111</v>
      </c>
      <c r="H639">
        <v>11.4</v>
      </c>
      <c r="I639">
        <v>41</v>
      </c>
      <c r="J639">
        <v>26</v>
      </c>
      <c r="K639">
        <v>975</v>
      </c>
      <c r="L639">
        <v>56</v>
      </c>
      <c r="M639">
        <v>189</v>
      </c>
      <c r="N639" t="s">
        <v>40</v>
      </c>
      <c r="O639">
        <v>4</v>
      </c>
      <c r="P639" t="s">
        <v>41</v>
      </c>
      <c r="Q639" t="s">
        <v>42</v>
      </c>
      <c r="R639">
        <v>24</v>
      </c>
      <c r="S639" t="s">
        <v>74</v>
      </c>
      <c r="T639" t="s">
        <v>56</v>
      </c>
      <c r="U639">
        <v>2026</v>
      </c>
      <c r="V639">
        <v>2</v>
      </c>
      <c r="W639" t="s">
        <v>45</v>
      </c>
      <c r="X639">
        <v>1</v>
      </c>
      <c r="Y639">
        <v>16</v>
      </c>
      <c r="Z639">
        <v>4</v>
      </c>
      <c r="AA639">
        <v>21</v>
      </c>
      <c r="AB639" t="s">
        <v>82</v>
      </c>
      <c r="AC639">
        <v>842</v>
      </c>
      <c r="AD639">
        <v>0.2780487804878049</v>
      </c>
      <c r="AE639" t="s">
        <v>46</v>
      </c>
      <c r="AF639" t="s">
        <v>114</v>
      </c>
      <c r="AG639">
        <v>15</v>
      </c>
      <c r="AH639" t="s">
        <v>68</v>
      </c>
      <c r="AI639">
        <f>--AND(OR(Dashboard!$B$4="All",Data!$E639=Dashboard!$B$4),OR(Dashboard!$D$4="All",Data!$D639=Dashboard!$D$4),OR(Dashboard!$F$4="All",Data!$F639=Dashboard!$F$4),OR(Dashboard!$J$4="All",Data!$G639=Dashboard!$J$4),OR(Dashboard!$H$4="All",Data!$N639=Dashboard!$H$4),OR(Dashboard!$L$4="All",Data!$W639=Dashboard!$L$4))</f>
        <v>1</v>
      </c>
    </row>
    <row r="640" spans="1:35" x14ac:dyDescent="0.25">
      <c r="A640" t="s">
        <v>754</v>
      </c>
      <c r="B640" s="1">
        <v>46041</v>
      </c>
      <c r="C640" s="2">
        <v>-0.17083333333333331</v>
      </c>
      <c r="D640" t="s">
        <v>84</v>
      </c>
      <c r="E640" t="s">
        <v>131</v>
      </c>
      <c r="F640" t="s">
        <v>85</v>
      </c>
      <c r="G640" t="s">
        <v>53</v>
      </c>
      <c r="H640">
        <v>4.4000000000000004</v>
      </c>
      <c r="I640">
        <v>56</v>
      </c>
      <c r="J640">
        <v>38</v>
      </c>
      <c r="K640">
        <v>393</v>
      </c>
      <c r="L640">
        <v>20</v>
      </c>
      <c r="M640">
        <v>120</v>
      </c>
      <c r="N640" t="s">
        <v>101</v>
      </c>
      <c r="O640">
        <v>2</v>
      </c>
      <c r="P640" t="s">
        <v>41</v>
      </c>
      <c r="Q640" t="s">
        <v>42</v>
      </c>
      <c r="R640">
        <v>60</v>
      </c>
      <c r="S640" t="s">
        <v>74</v>
      </c>
      <c r="T640" t="s">
        <v>56</v>
      </c>
      <c r="U640">
        <v>2026</v>
      </c>
      <c r="V640">
        <v>1</v>
      </c>
      <c r="W640" t="s">
        <v>102</v>
      </c>
      <c r="X640">
        <v>1</v>
      </c>
      <c r="Y640">
        <v>19</v>
      </c>
      <c r="Z640">
        <v>4</v>
      </c>
      <c r="AA640">
        <v>19</v>
      </c>
      <c r="AB640" t="s">
        <v>82</v>
      </c>
      <c r="AC640">
        <v>293</v>
      </c>
      <c r="AD640">
        <v>7.8571428571428584E-2</v>
      </c>
      <c r="AE640" t="s">
        <v>58</v>
      </c>
      <c r="AF640" t="s">
        <v>59</v>
      </c>
      <c r="AG640">
        <v>18</v>
      </c>
      <c r="AH640" t="s">
        <v>68</v>
      </c>
      <c r="AI640">
        <f>--AND(OR(Dashboard!$B$4="All",Data!$E640=Dashboard!$B$4),OR(Dashboard!$D$4="All",Data!$D640=Dashboard!$D$4),OR(Dashboard!$F$4="All",Data!$F640=Dashboard!$F$4),OR(Dashboard!$J$4="All",Data!$G640=Dashboard!$J$4),OR(Dashboard!$H$4="All",Data!$N640=Dashboard!$H$4),OR(Dashboard!$L$4="All",Data!$W640=Dashboard!$L$4))</f>
        <v>1</v>
      </c>
    </row>
    <row r="641" spans="1:35" x14ac:dyDescent="0.25">
      <c r="A641" t="s">
        <v>755</v>
      </c>
      <c r="B641" s="1">
        <v>46169</v>
      </c>
      <c r="C641" s="2">
        <v>-0.56944444444444442</v>
      </c>
      <c r="D641" t="s">
        <v>126</v>
      </c>
      <c r="E641" t="s">
        <v>100</v>
      </c>
      <c r="F641" t="s">
        <v>52</v>
      </c>
      <c r="G641" t="s">
        <v>39</v>
      </c>
      <c r="H641">
        <v>7.7</v>
      </c>
      <c r="I641">
        <v>33</v>
      </c>
      <c r="J641">
        <v>24</v>
      </c>
      <c r="K641">
        <v>704</v>
      </c>
      <c r="L641">
        <v>49</v>
      </c>
      <c r="M641">
        <v>144</v>
      </c>
      <c r="N641" t="s">
        <v>101</v>
      </c>
      <c r="O641">
        <v>2</v>
      </c>
      <c r="P641" t="s">
        <v>41</v>
      </c>
      <c r="Q641" t="s">
        <v>42</v>
      </c>
      <c r="R641">
        <v>47</v>
      </c>
      <c r="S641" t="s">
        <v>55</v>
      </c>
      <c r="T641" t="s">
        <v>44</v>
      </c>
      <c r="U641">
        <v>2026</v>
      </c>
      <c r="V641">
        <v>5</v>
      </c>
      <c r="W641" t="s">
        <v>88</v>
      </c>
      <c r="X641">
        <v>2</v>
      </c>
      <c r="Y641">
        <v>27</v>
      </c>
      <c r="Z641">
        <v>5</v>
      </c>
      <c r="AA641">
        <v>10</v>
      </c>
      <c r="AB641" t="s">
        <v>76</v>
      </c>
      <c r="AC641">
        <v>609</v>
      </c>
      <c r="AD641">
        <v>0.23333333333333331</v>
      </c>
      <c r="AE641" t="s">
        <v>58</v>
      </c>
      <c r="AF641" t="s">
        <v>59</v>
      </c>
      <c r="AG641">
        <v>9</v>
      </c>
      <c r="AH641" t="s">
        <v>68</v>
      </c>
      <c r="AI641">
        <f>--AND(OR(Dashboard!$B$4="All",Data!$E641=Dashboard!$B$4),OR(Dashboard!$D$4="All",Data!$D641=Dashboard!$D$4),OR(Dashboard!$F$4="All",Data!$F641=Dashboard!$F$4),OR(Dashboard!$J$4="All",Data!$G641=Dashboard!$J$4),OR(Dashboard!$H$4="All",Data!$N641=Dashboard!$H$4),OR(Dashboard!$L$4="All",Data!$W641=Dashboard!$L$4))</f>
        <v>1</v>
      </c>
    </row>
    <row r="642" spans="1:35" x14ac:dyDescent="0.25">
      <c r="A642" t="s">
        <v>756</v>
      </c>
      <c r="B642" s="1">
        <v>46140</v>
      </c>
      <c r="C642" s="2">
        <v>-0.56527777777777777</v>
      </c>
      <c r="D642" t="s">
        <v>107</v>
      </c>
      <c r="E642" t="s">
        <v>140</v>
      </c>
      <c r="F642" t="s">
        <v>91</v>
      </c>
      <c r="G642" t="s">
        <v>64</v>
      </c>
      <c r="H642">
        <v>14.6</v>
      </c>
      <c r="I642">
        <v>64</v>
      </c>
      <c r="J642">
        <v>45</v>
      </c>
      <c r="K642">
        <v>182</v>
      </c>
      <c r="L642">
        <v>36</v>
      </c>
      <c r="M642">
        <v>45</v>
      </c>
      <c r="N642" t="s">
        <v>40</v>
      </c>
      <c r="O642">
        <v>1</v>
      </c>
      <c r="P642" t="s">
        <v>41</v>
      </c>
      <c r="Q642" t="s">
        <v>42</v>
      </c>
      <c r="R642">
        <v>55</v>
      </c>
      <c r="S642" t="s">
        <v>127</v>
      </c>
      <c r="T642" t="s">
        <v>44</v>
      </c>
      <c r="U642">
        <v>2026</v>
      </c>
      <c r="V642">
        <v>4</v>
      </c>
      <c r="W642" t="s">
        <v>113</v>
      </c>
      <c r="X642">
        <v>2</v>
      </c>
      <c r="Y642">
        <v>28</v>
      </c>
      <c r="Z642">
        <v>5</v>
      </c>
      <c r="AA642">
        <v>10</v>
      </c>
      <c r="AB642" t="s">
        <v>76</v>
      </c>
      <c r="AC642">
        <v>173</v>
      </c>
      <c r="AD642">
        <v>0.22812499999999999</v>
      </c>
      <c r="AE642" t="s">
        <v>58</v>
      </c>
      <c r="AF642" t="s">
        <v>59</v>
      </c>
      <c r="AG642">
        <v>19</v>
      </c>
      <c r="AH642" t="s">
        <v>68</v>
      </c>
      <c r="AI642">
        <f>--AND(OR(Dashboard!$B$4="All",Data!$E642=Dashboard!$B$4),OR(Dashboard!$D$4="All",Data!$D642=Dashboard!$D$4),OR(Dashboard!$F$4="All",Data!$F642=Dashboard!$F$4),OR(Dashboard!$J$4="All",Data!$G642=Dashboard!$J$4),OR(Dashboard!$H$4="All",Data!$N642=Dashboard!$H$4),OR(Dashboard!$L$4="All",Data!$W642=Dashboard!$L$4))</f>
        <v>1</v>
      </c>
    </row>
    <row r="643" spans="1:35" x14ac:dyDescent="0.25">
      <c r="A643" t="s">
        <v>757</v>
      </c>
      <c r="B643" s="1">
        <v>46181</v>
      </c>
      <c r="C643" s="2">
        <v>-0.19166666666666671</v>
      </c>
      <c r="D643" t="s">
        <v>61</v>
      </c>
      <c r="E643" t="s">
        <v>131</v>
      </c>
      <c r="F643" t="s">
        <v>38</v>
      </c>
      <c r="G643" t="s">
        <v>105</v>
      </c>
      <c r="H643">
        <v>14.8</v>
      </c>
      <c r="I643">
        <v>23</v>
      </c>
      <c r="J643">
        <v>23</v>
      </c>
      <c r="K643">
        <v>1061</v>
      </c>
      <c r="L643">
        <v>30</v>
      </c>
      <c r="M643">
        <v>173</v>
      </c>
      <c r="N643" t="s">
        <v>101</v>
      </c>
      <c r="O643">
        <v>3</v>
      </c>
      <c r="P643" t="s">
        <v>135</v>
      </c>
      <c r="Q643" t="s">
        <v>42</v>
      </c>
      <c r="R643">
        <v>20</v>
      </c>
      <c r="S643" t="s">
        <v>74</v>
      </c>
      <c r="T643" t="s">
        <v>56</v>
      </c>
      <c r="U643">
        <v>2026</v>
      </c>
      <c r="V643">
        <v>6</v>
      </c>
      <c r="W643" t="s">
        <v>120</v>
      </c>
      <c r="X643">
        <v>2</v>
      </c>
      <c r="Y643">
        <v>8</v>
      </c>
      <c r="Z643">
        <v>2</v>
      </c>
      <c r="AA643">
        <v>19</v>
      </c>
      <c r="AB643" t="s">
        <v>82</v>
      </c>
      <c r="AC643">
        <v>918</v>
      </c>
      <c r="AD643">
        <v>0.64347826086956528</v>
      </c>
      <c r="AE643" t="s">
        <v>109</v>
      </c>
      <c r="AF643" t="s">
        <v>114</v>
      </c>
      <c r="AG643">
        <v>0</v>
      </c>
      <c r="AH643" t="s">
        <v>48</v>
      </c>
      <c r="AI643">
        <f>--AND(OR(Dashboard!$B$4="All",Data!$E643=Dashboard!$B$4),OR(Dashboard!$D$4="All",Data!$D643=Dashboard!$D$4),OR(Dashboard!$F$4="All",Data!$F643=Dashboard!$F$4),OR(Dashboard!$J$4="All",Data!$G643=Dashboard!$J$4),OR(Dashboard!$H$4="All",Data!$N643=Dashboard!$H$4),OR(Dashboard!$L$4="All",Data!$W643=Dashboard!$L$4))</f>
        <v>1</v>
      </c>
    </row>
    <row r="644" spans="1:35" x14ac:dyDescent="0.25">
      <c r="A644" t="s">
        <v>758</v>
      </c>
      <c r="B644" s="1">
        <v>46049</v>
      </c>
      <c r="C644" s="2">
        <v>-0.41527777777777769</v>
      </c>
      <c r="D644" t="s">
        <v>84</v>
      </c>
      <c r="E644" t="s">
        <v>100</v>
      </c>
      <c r="F644" t="s">
        <v>80</v>
      </c>
      <c r="G644" t="s">
        <v>111</v>
      </c>
      <c r="H644">
        <v>1.7</v>
      </c>
      <c r="I644">
        <v>31</v>
      </c>
      <c r="J644">
        <v>36</v>
      </c>
      <c r="K644">
        <v>981</v>
      </c>
      <c r="L644">
        <v>35</v>
      </c>
      <c r="M644">
        <v>95</v>
      </c>
      <c r="N644" t="s">
        <v>101</v>
      </c>
      <c r="O644">
        <v>2</v>
      </c>
      <c r="P644" t="s">
        <v>41</v>
      </c>
      <c r="Q644" t="s">
        <v>42</v>
      </c>
      <c r="R644">
        <v>54</v>
      </c>
      <c r="S644" t="s">
        <v>127</v>
      </c>
      <c r="T644" t="s">
        <v>97</v>
      </c>
      <c r="U644">
        <v>2026</v>
      </c>
      <c r="V644">
        <v>1</v>
      </c>
      <c r="W644" t="s">
        <v>102</v>
      </c>
      <c r="X644">
        <v>1</v>
      </c>
      <c r="Y644">
        <v>27</v>
      </c>
      <c r="Z644">
        <v>5</v>
      </c>
      <c r="AA644">
        <v>14</v>
      </c>
      <c r="AB644" t="s">
        <v>76</v>
      </c>
      <c r="AC644">
        <v>921</v>
      </c>
      <c r="AD644">
        <v>5.4838709677419363E-2</v>
      </c>
      <c r="AE644" t="s">
        <v>58</v>
      </c>
      <c r="AF644" t="s">
        <v>59</v>
      </c>
      <c r="AG644">
        <v>-5</v>
      </c>
      <c r="AH644" t="s">
        <v>48</v>
      </c>
      <c r="AI644">
        <f>--AND(OR(Dashboard!$B$4="All",Data!$E644=Dashboard!$B$4),OR(Dashboard!$D$4="All",Data!$D644=Dashboard!$D$4),OR(Dashboard!$F$4="All",Data!$F644=Dashboard!$F$4),OR(Dashboard!$J$4="All",Data!$G644=Dashboard!$J$4),OR(Dashboard!$H$4="All",Data!$N644=Dashboard!$H$4),OR(Dashboard!$L$4="All",Data!$W644=Dashboard!$L$4))</f>
        <v>1</v>
      </c>
    </row>
    <row r="645" spans="1:35" x14ac:dyDescent="0.25">
      <c r="A645" t="s">
        <v>759</v>
      </c>
      <c r="B645" s="1">
        <v>46087</v>
      </c>
      <c r="C645" s="2">
        <v>-4.3749999999999963E-2</v>
      </c>
      <c r="D645" t="s">
        <v>193</v>
      </c>
      <c r="E645" t="s">
        <v>100</v>
      </c>
      <c r="F645" t="s">
        <v>143</v>
      </c>
      <c r="G645" t="s">
        <v>53</v>
      </c>
      <c r="H645">
        <v>3.5</v>
      </c>
      <c r="I645">
        <v>29</v>
      </c>
      <c r="J645">
        <v>32</v>
      </c>
      <c r="K645">
        <v>546</v>
      </c>
      <c r="L645">
        <v>41</v>
      </c>
      <c r="M645">
        <v>173</v>
      </c>
      <c r="N645" t="s">
        <v>101</v>
      </c>
      <c r="O645">
        <v>1</v>
      </c>
      <c r="P645" t="s">
        <v>41</v>
      </c>
      <c r="Q645" t="s">
        <v>42</v>
      </c>
      <c r="R645">
        <v>30</v>
      </c>
      <c r="S645" t="s">
        <v>43</v>
      </c>
      <c r="T645" t="s">
        <v>75</v>
      </c>
      <c r="U645">
        <v>2026</v>
      </c>
      <c r="V645">
        <v>3</v>
      </c>
      <c r="W645" t="s">
        <v>66</v>
      </c>
      <c r="X645">
        <v>1</v>
      </c>
      <c r="Y645">
        <v>6</v>
      </c>
      <c r="Z645">
        <v>2</v>
      </c>
      <c r="AA645">
        <v>22</v>
      </c>
      <c r="AB645" t="s">
        <v>82</v>
      </c>
      <c r="AC645">
        <v>414</v>
      </c>
      <c r="AD645">
        <v>0.1206896551724138</v>
      </c>
      <c r="AE645" t="s">
        <v>58</v>
      </c>
      <c r="AF645" t="s">
        <v>67</v>
      </c>
      <c r="AG645">
        <v>-3</v>
      </c>
      <c r="AH645" t="s">
        <v>48</v>
      </c>
      <c r="AI645">
        <f>--AND(OR(Dashboard!$B$4="All",Data!$E645=Dashboard!$B$4),OR(Dashboard!$D$4="All",Data!$D645=Dashboard!$D$4),OR(Dashboard!$F$4="All",Data!$F645=Dashboard!$F$4),OR(Dashboard!$J$4="All",Data!$G645=Dashboard!$J$4),OR(Dashboard!$H$4="All",Data!$N645=Dashboard!$H$4),OR(Dashboard!$L$4="All",Data!$W645=Dashboard!$L$4))</f>
        <v>1</v>
      </c>
    </row>
    <row r="646" spans="1:35" x14ac:dyDescent="0.25">
      <c r="A646" t="s">
        <v>760</v>
      </c>
      <c r="B646" s="1">
        <v>46130</v>
      </c>
      <c r="C646" s="2">
        <v>-0.4604166666666667</v>
      </c>
      <c r="D646" t="s">
        <v>99</v>
      </c>
      <c r="E646" t="s">
        <v>129</v>
      </c>
      <c r="F646" t="s">
        <v>91</v>
      </c>
      <c r="G646" t="s">
        <v>53</v>
      </c>
      <c r="H646">
        <v>11.8</v>
      </c>
      <c r="I646">
        <v>50</v>
      </c>
      <c r="J646">
        <v>32</v>
      </c>
      <c r="K646">
        <v>835</v>
      </c>
      <c r="L646">
        <v>28</v>
      </c>
      <c r="M646">
        <v>100</v>
      </c>
      <c r="N646" t="s">
        <v>40</v>
      </c>
      <c r="O646">
        <v>4</v>
      </c>
      <c r="P646" t="s">
        <v>135</v>
      </c>
      <c r="Q646" t="s">
        <v>73</v>
      </c>
      <c r="R646">
        <v>60</v>
      </c>
      <c r="S646" t="s">
        <v>81</v>
      </c>
      <c r="T646" t="s">
        <v>97</v>
      </c>
      <c r="U646">
        <v>2026</v>
      </c>
      <c r="V646">
        <v>4</v>
      </c>
      <c r="W646" t="s">
        <v>113</v>
      </c>
      <c r="X646">
        <v>2</v>
      </c>
      <c r="Y646">
        <v>18</v>
      </c>
      <c r="Z646">
        <v>3</v>
      </c>
      <c r="AA646">
        <v>12</v>
      </c>
      <c r="AB646" t="s">
        <v>76</v>
      </c>
      <c r="AC646">
        <v>763</v>
      </c>
      <c r="AD646">
        <v>0.23599999999999999</v>
      </c>
      <c r="AE646" t="s">
        <v>46</v>
      </c>
      <c r="AF646" t="s">
        <v>59</v>
      </c>
      <c r="AG646">
        <v>18</v>
      </c>
      <c r="AH646" t="s">
        <v>68</v>
      </c>
      <c r="AI646">
        <f>--AND(OR(Dashboard!$B$4="All",Data!$E646=Dashboard!$B$4),OR(Dashboard!$D$4="All",Data!$D646=Dashboard!$D$4),OR(Dashboard!$F$4="All",Data!$F646=Dashboard!$F$4),OR(Dashboard!$J$4="All",Data!$G646=Dashboard!$J$4),OR(Dashboard!$H$4="All",Data!$N646=Dashboard!$H$4),OR(Dashboard!$L$4="All",Data!$W646=Dashboard!$L$4))</f>
        <v>1</v>
      </c>
    </row>
    <row r="647" spans="1:35" x14ac:dyDescent="0.25">
      <c r="A647" t="s">
        <v>761</v>
      </c>
      <c r="B647" s="1">
        <v>46194</v>
      </c>
      <c r="C647" s="2">
        <v>-6.3194444444444442E-2</v>
      </c>
      <c r="D647" t="s">
        <v>70</v>
      </c>
      <c r="E647" t="s">
        <v>131</v>
      </c>
      <c r="F647" t="s">
        <v>96</v>
      </c>
      <c r="G647" t="s">
        <v>111</v>
      </c>
      <c r="H647">
        <v>8.1999999999999993</v>
      </c>
      <c r="I647">
        <v>57</v>
      </c>
      <c r="J647">
        <v>45</v>
      </c>
      <c r="K647">
        <v>406</v>
      </c>
      <c r="L647">
        <v>52</v>
      </c>
      <c r="M647">
        <v>2</v>
      </c>
      <c r="N647" t="s">
        <v>65</v>
      </c>
      <c r="O647">
        <v>5</v>
      </c>
      <c r="P647" t="s">
        <v>41</v>
      </c>
      <c r="Q647" t="s">
        <v>73</v>
      </c>
      <c r="R647">
        <v>52</v>
      </c>
      <c r="S647" t="s">
        <v>145</v>
      </c>
      <c r="T647" t="s">
        <v>75</v>
      </c>
      <c r="U647">
        <v>2026</v>
      </c>
      <c r="V647">
        <v>6</v>
      </c>
      <c r="W647" t="s">
        <v>120</v>
      </c>
      <c r="X647">
        <v>2</v>
      </c>
      <c r="Y647">
        <v>21</v>
      </c>
      <c r="Z647">
        <v>3</v>
      </c>
      <c r="AA647">
        <v>22</v>
      </c>
      <c r="AB647" t="s">
        <v>82</v>
      </c>
      <c r="AC647">
        <v>456</v>
      </c>
      <c r="AD647">
        <v>0.14385964912280699</v>
      </c>
      <c r="AE647" t="s">
        <v>77</v>
      </c>
      <c r="AF647" t="s">
        <v>59</v>
      </c>
      <c r="AG647">
        <v>12</v>
      </c>
      <c r="AH647" t="s">
        <v>68</v>
      </c>
      <c r="AI647">
        <f>--AND(OR(Dashboard!$B$4="All",Data!$E647=Dashboard!$B$4),OR(Dashboard!$D$4="All",Data!$D647=Dashboard!$D$4),OR(Dashboard!$F$4="All",Data!$F647=Dashboard!$F$4),OR(Dashboard!$J$4="All",Data!$G647=Dashboard!$J$4),OR(Dashboard!$H$4="All",Data!$N647=Dashboard!$H$4),OR(Dashboard!$L$4="All",Data!$W647=Dashboard!$L$4))</f>
        <v>1</v>
      </c>
    </row>
    <row r="648" spans="1:35" x14ac:dyDescent="0.25">
      <c r="A648" t="s">
        <v>762</v>
      </c>
      <c r="B648" s="1">
        <v>46092</v>
      </c>
      <c r="C648" s="2">
        <v>-0.62222222222222223</v>
      </c>
      <c r="D648" t="s">
        <v>122</v>
      </c>
      <c r="E648" t="s">
        <v>108</v>
      </c>
      <c r="F648" t="s">
        <v>143</v>
      </c>
      <c r="G648" t="s">
        <v>105</v>
      </c>
      <c r="H648">
        <v>13.7</v>
      </c>
      <c r="I648">
        <v>47</v>
      </c>
      <c r="J648">
        <v>27</v>
      </c>
      <c r="K648">
        <v>434</v>
      </c>
      <c r="L648">
        <v>48</v>
      </c>
      <c r="M648">
        <v>78</v>
      </c>
      <c r="N648" t="s">
        <v>65</v>
      </c>
      <c r="O648">
        <v>5</v>
      </c>
      <c r="P648" t="s">
        <v>41</v>
      </c>
      <c r="Q648" t="s">
        <v>42</v>
      </c>
      <c r="R648">
        <v>57</v>
      </c>
      <c r="S648" t="s">
        <v>55</v>
      </c>
      <c r="T648" t="s">
        <v>44</v>
      </c>
      <c r="U648">
        <v>2026</v>
      </c>
      <c r="V648">
        <v>3</v>
      </c>
      <c r="W648" t="s">
        <v>66</v>
      </c>
      <c r="X648">
        <v>1</v>
      </c>
      <c r="Y648">
        <v>11</v>
      </c>
      <c r="Z648">
        <v>3</v>
      </c>
      <c r="AA648">
        <v>9</v>
      </c>
      <c r="AB648" t="s">
        <v>44</v>
      </c>
      <c r="AC648">
        <v>404</v>
      </c>
      <c r="AD648">
        <v>0.29148936170212758</v>
      </c>
      <c r="AE648" t="s">
        <v>77</v>
      </c>
      <c r="AF648" t="s">
        <v>59</v>
      </c>
      <c r="AG648">
        <v>20</v>
      </c>
      <c r="AH648" t="s">
        <v>68</v>
      </c>
      <c r="AI648">
        <f>--AND(OR(Dashboard!$B$4="All",Data!$E648=Dashboard!$B$4),OR(Dashboard!$D$4="All",Data!$D648=Dashboard!$D$4),OR(Dashboard!$F$4="All",Data!$F648=Dashboard!$F$4),OR(Dashboard!$J$4="All",Data!$G648=Dashboard!$J$4),OR(Dashboard!$H$4="All",Data!$N648=Dashboard!$H$4),OR(Dashboard!$L$4="All",Data!$W648=Dashboard!$L$4))</f>
        <v>1</v>
      </c>
    </row>
    <row r="649" spans="1:35" x14ac:dyDescent="0.25">
      <c r="A649" t="s">
        <v>763</v>
      </c>
      <c r="B649" s="1">
        <v>46053</v>
      </c>
      <c r="C649" s="2">
        <v>-0.59305555555555556</v>
      </c>
      <c r="D649" t="s">
        <v>193</v>
      </c>
      <c r="E649" t="s">
        <v>95</v>
      </c>
      <c r="F649" t="s">
        <v>38</v>
      </c>
      <c r="G649" t="s">
        <v>39</v>
      </c>
      <c r="H649">
        <v>14.8</v>
      </c>
      <c r="I649">
        <v>18</v>
      </c>
      <c r="J649">
        <v>22</v>
      </c>
      <c r="K649">
        <v>641</v>
      </c>
      <c r="L649">
        <v>26</v>
      </c>
      <c r="M649">
        <v>27</v>
      </c>
      <c r="N649" t="s">
        <v>54</v>
      </c>
      <c r="O649">
        <v>1</v>
      </c>
      <c r="P649" t="s">
        <v>135</v>
      </c>
      <c r="Q649" t="s">
        <v>73</v>
      </c>
      <c r="R649">
        <v>26</v>
      </c>
      <c r="S649" t="s">
        <v>81</v>
      </c>
      <c r="T649" t="s">
        <v>44</v>
      </c>
      <c r="U649">
        <v>2026</v>
      </c>
      <c r="V649">
        <v>1</v>
      </c>
      <c r="W649" t="s">
        <v>102</v>
      </c>
      <c r="X649">
        <v>1</v>
      </c>
      <c r="Y649">
        <v>31</v>
      </c>
      <c r="Z649">
        <v>5</v>
      </c>
      <c r="AA649">
        <v>9</v>
      </c>
      <c r="AB649" t="s">
        <v>44</v>
      </c>
      <c r="AC649">
        <v>640</v>
      </c>
      <c r="AD649">
        <v>0.8222222222222223</v>
      </c>
      <c r="AE649" t="s">
        <v>58</v>
      </c>
      <c r="AF649" t="s">
        <v>67</v>
      </c>
      <c r="AG649">
        <v>-4</v>
      </c>
      <c r="AH649" t="s">
        <v>48</v>
      </c>
      <c r="AI649">
        <f>--AND(OR(Dashboard!$B$4="All",Data!$E649=Dashboard!$B$4),OR(Dashboard!$D$4="All",Data!$D649=Dashboard!$D$4),OR(Dashboard!$F$4="All",Data!$F649=Dashboard!$F$4),OR(Dashboard!$J$4="All",Data!$G649=Dashboard!$J$4),OR(Dashboard!$H$4="All",Data!$N649=Dashboard!$H$4),OR(Dashboard!$L$4="All",Data!$W649=Dashboard!$L$4))</f>
        <v>1</v>
      </c>
    </row>
    <row r="650" spans="1:35" x14ac:dyDescent="0.25">
      <c r="A650" t="s">
        <v>764</v>
      </c>
      <c r="B650" s="1">
        <v>46129</v>
      </c>
      <c r="C650" s="2">
        <v>-0.37569444444444439</v>
      </c>
      <c r="D650" t="s">
        <v>61</v>
      </c>
      <c r="E650" t="s">
        <v>131</v>
      </c>
      <c r="F650" t="s">
        <v>104</v>
      </c>
      <c r="G650" t="s">
        <v>105</v>
      </c>
      <c r="H650">
        <v>10.5</v>
      </c>
      <c r="I650">
        <v>46</v>
      </c>
      <c r="J650">
        <v>32</v>
      </c>
      <c r="K650">
        <v>1158</v>
      </c>
      <c r="L650">
        <v>50</v>
      </c>
      <c r="M650">
        <v>97</v>
      </c>
      <c r="N650" t="s">
        <v>101</v>
      </c>
      <c r="O650">
        <v>1</v>
      </c>
      <c r="P650" t="s">
        <v>41</v>
      </c>
      <c r="Q650" t="s">
        <v>42</v>
      </c>
      <c r="R650">
        <v>57</v>
      </c>
      <c r="S650" t="s">
        <v>43</v>
      </c>
      <c r="T650" t="s">
        <v>97</v>
      </c>
      <c r="U650">
        <v>2026</v>
      </c>
      <c r="V650">
        <v>4</v>
      </c>
      <c r="W650" t="s">
        <v>113</v>
      </c>
      <c r="X650">
        <v>2</v>
      </c>
      <c r="Y650">
        <v>17</v>
      </c>
      <c r="Z650">
        <v>3</v>
      </c>
      <c r="AA650">
        <v>14</v>
      </c>
      <c r="AB650" t="s">
        <v>76</v>
      </c>
      <c r="AC650">
        <v>1111</v>
      </c>
      <c r="AD650">
        <v>0.22826086956521741</v>
      </c>
      <c r="AE650" t="s">
        <v>58</v>
      </c>
      <c r="AF650" t="s">
        <v>59</v>
      </c>
      <c r="AG650">
        <v>14</v>
      </c>
      <c r="AH650" t="s">
        <v>68</v>
      </c>
      <c r="AI650">
        <f>--AND(OR(Dashboard!$B$4="All",Data!$E650=Dashboard!$B$4),OR(Dashboard!$D$4="All",Data!$D650=Dashboard!$D$4),OR(Dashboard!$F$4="All",Data!$F650=Dashboard!$F$4),OR(Dashboard!$J$4="All",Data!$G650=Dashboard!$J$4),OR(Dashboard!$H$4="All",Data!$N650=Dashboard!$H$4),OR(Dashboard!$L$4="All",Data!$W650=Dashboard!$L$4))</f>
        <v>1</v>
      </c>
    </row>
    <row r="651" spans="1:35" x14ac:dyDescent="0.25">
      <c r="A651" t="s">
        <v>765</v>
      </c>
      <c r="B651" s="1">
        <v>46145</v>
      </c>
      <c r="C651" s="2">
        <v>-0.32847222222222228</v>
      </c>
      <c r="D651" t="s">
        <v>79</v>
      </c>
      <c r="E651" t="s">
        <v>62</v>
      </c>
      <c r="F651" t="s">
        <v>85</v>
      </c>
      <c r="G651" t="s">
        <v>64</v>
      </c>
      <c r="H651">
        <v>13.7</v>
      </c>
      <c r="I651">
        <v>38</v>
      </c>
      <c r="J651">
        <v>20</v>
      </c>
      <c r="K651">
        <v>1187</v>
      </c>
      <c r="L651">
        <v>52</v>
      </c>
      <c r="M651">
        <v>158</v>
      </c>
      <c r="N651" t="s">
        <v>54</v>
      </c>
      <c r="O651">
        <v>5</v>
      </c>
      <c r="P651" t="s">
        <v>41</v>
      </c>
      <c r="Q651" t="s">
        <v>42</v>
      </c>
      <c r="R651">
        <v>44</v>
      </c>
      <c r="S651" t="s">
        <v>145</v>
      </c>
      <c r="T651" t="s">
        <v>75</v>
      </c>
      <c r="U651">
        <v>2026</v>
      </c>
      <c r="V651">
        <v>5</v>
      </c>
      <c r="W651" t="s">
        <v>88</v>
      </c>
      <c r="X651">
        <v>2</v>
      </c>
      <c r="Y651">
        <v>3</v>
      </c>
      <c r="Z651">
        <v>1</v>
      </c>
      <c r="AA651">
        <v>16</v>
      </c>
      <c r="AB651" t="s">
        <v>57</v>
      </c>
      <c r="AC651">
        <v>1081</v>
      </c>
      <c r="AD651">
        <v>0.36052631578947358</v>
      </c>
      <c r="AE651" t="s">
        <v>77</v>
      </c>
      <c r="AF651" t="s">
        <v>47</v>
      </c>
      <c r="AG651">
        <v>18</v>
      </c>
      <c r="AH651" t="s">
        <v>68</v>
      </c>
      <c r="AI651">
        <f>--AND(OR(Dashboard!$B$4="All",Data!$E651=Dashboard!$B$4),OR(Dashboard!$D$4="All",Data!$D651=Dashboard!$D$4),OR(Dashboard!$F$4="All",Data!$F651=Dashboard!$F$4),OR(Dashboard!$J$4="All",Data!$G651=Dashboard!$J$4),OR(Dashboard!$H$4="All",Data!$N651=Dashboard!$H$4),OR(Dashboard!$L$4="All",Data!$W651=Dashboard!$L$4))</f>
        <v>1</v>
      </c>
    </row>
    <row r="652" spans="1:35" x14ac:dyDescent="0.25">
      <c r="A652" t="s">
        <v>766</v>
      </c>
      <c r="B652" s="1">
        <v>46134</v>
      </c>
      <c r="C652" s="2">
        <v>-0.35972222222222228</v>
      </c>
      <c r="D652" t="s">
        <v>79</v>
      </c>
      <c r="E652" t="s">
        <v>131</v>
      </c>
      <c r="F652" t="s">
        <v>72</v>
      </c>
      <c r="G652" t="s">
        <v>39</v>
      </c>
      <c r="H652">
        <v>1.1000000000000001</v>
      </c>
      <c r="I652">
        <v>44</v>
      </c>
      <c r="J652">
        <v>26</v>
      </c>
      <c r="K652">
        <v>1076</v>
      </c>
      <c r="L652">
        <v>44</v>
      </c>
      <c r="M652">
        <v>75</v>
      </c>
      <c r="N652" t="s">
        <v>65</v>
      </c>
      <c r="O652">
        <v>4</v>
      </c>
      <c r="P652" t="s">
        <v>41</v>
      </c>
      <c r="Q652" t="s">
        <v>73</v>
      </c>
      <c r="R652">
        <v>42</v>
      </c>
      <c r="S652" t="s">
        <v>55</v>
      </c>
      <c r="T652" t="s">
        <v>75</v>
      </c>
      <c r="U652">
        <v>2026</v>
      </c>
      <c r="V652">
        <v>4</v>
      </c>
      <c r="W652" t="s">
        <v>113</v>
      </c>
      <c r="X652">
        <v>2</v>
      </c>
      <c r="Y652">
        <v>22</v>
      </c>
      <c r="Z652">
        <v>4</v>
      </c>
      <c r="AA652">
        <v>15</v>
      </c>
      <c r="AB652" t="s">
        <v>57</v>
      </c>
      <c r="AC652">
        <v>1045</v>
      </c>
      <c r="AD652">
        <v>2.5000000000000001E-2</v>
      </c>
      <c r="AE652" t="s">
        <v>46</v>
      </c>
      <c r="AF652" t="s">
        <v>47</v>
      </c>
      <c r="AG652">
        <v>18</v>
      </c>
      <c r="AH652" t="s">
        <v>68</v>
      </c>
      <c r="AI652">
        <f>--AND(OR(Dashboard!$B$4="All",Data!$E652=Dashboard!$B$4),OR(Dashboard!$D$4="All",Data!$D652=Dashboard!$D$4),OR(Dashboard!$F$4="All",Data!$F652=Dashboard!$F$4),OR(Dashboard!$J$4="All",Data!$G652=Dashboard!$J$4),OR(Dashboard!$H$4="All",Data!$N652=Dashboard!$H$4),OR(Dashboard!$L$4="All",Data!$W652=Dashboard!$L$4))</f>
        <v>1</v>
      </c>
    </row>
    <row r="653" spans="1:35" x14ac:dyDescent="0.25">
      <c r="A653" t="s">
        <v>767</v>
      </c>
      <c r="B653" s="1">
        <v>46146</v>
      </c>
      <c r="C653" s="2">
        <v>-0.2083333333333334</v>
      </c>
      <c r="D653" t="s">
        <v>193</v>
      </c>
      <c r="E653" t="s">
        <v>129</v>
      </c>
      <c r="F653" t="s">
        <v>38</v>
      </c>
      <c r="G653" t="s">
        <v>105</v>
      </c>
      <c r="H653">
        <v>4.2</v>
      </c>
      <c r="I653">
        <v>50</v>
      </c>
      <c r="J653">
        <v>34</v>
      </c>
      <c r="K653">
        <v>848</v>
      </c>
      <c r="L653">
        <v>26</v>
      </c>
      <c r="M653">
        <v>157</v>
      </c>
      <c r="N653" t="s">
        <v>101</v>
      </c>
      <c r="O653">
        <v>2</v>
      </c>
      <c r="P653" t="s">
        <v>41</v>
      </c>
      <c r="Q653" t="s">
        <v>73</v>
      </c>
      <c r="R653">
        <v>38</v>
      </c>
      <c r="S653" t="s">
        <v>74</v>
      </c>
      <c r="T653" t="s">
        <v>56</v>
      </c>
      <c r="U653">
        <v>2026</v>
      </c>
      <c r="V653">
        <v>5</v>
      </c>
      <c r="W653" t="s">
        <v>88</v>
      </c>
      <c r="X653">
        <v>2</v>
      </c>
      <c r="Y653">
        <v>4</v>
      </c>
      <c r="Z653">
        <v>2</v>
      </c>
      <c r="AA653">
        <v>19</v>
      </c>
      <c r="AB653" t="s">
        <v>57</v>
      </c>
      <c r="AC653">
        <v>717</v>
      </c>
      <c r="AD653">
        <v>8.4000000000000005E-2</v>
      </c>
      <c r="AE653" t="s">
        <v>58</v>
      </c>
      <c r="AF653" t="s">
        <v>47</v>
      </c>
      <c r="AG653">
        <v>16</v>
      </c>
      <c r="AH653" t="s">
        <v>68</v>
      </c>
      <c r="AI653">
        <f>--AND(OR(Dashboard!$B$4="All",Data!$E653=Dashboard!$B$4),OR(Dashboard!$D$4="All",Data!$D653=Dashboard!$D$4),OR(Dashboard!$F$4="All",Data!$F653=Dashboard!$F$4),OR(Dashboard!$J$4="All",Data!$G653=Dashboard!$J$4),OR(Dashboard!$H$4="All",Data!$N653=Dashboard!$H$4),OR(Dashboard!$L$4="All",Data!$W653=Dashboard!$L$4))</f>
        <v>1</v>
      </c>
    </row>
    <row r="654" spans="1:35" x14ac:dyDescent="0.25">
      <c r="A654" t="s">
        <v>768</v>
      </c>
      <c r="B654" s="1">
        <v>46076</v>
      </c>
      <c r="C654" s="2">
        <v>-0.48125000000000001</v>
      </c>
      <c r="D654" t="s">
        <v>61</v>
      </c>
      <c r="E654" t="s">
        <v>51</v>
      </c>
      <c r="F654" t="s">
        <v>85</v>
      </c>
      <c r="G654" t="s">
        <v>105</v>
      </c>
      <c r="H654">
        <v>3.7</v>
      </c>
      <c r="I654">
        <v>27</v>
      </c>
      <c r="J654">
        <v>23</v>
      </c>
      <c r="K654">
        <v>187</v>
      </c>
      <c r="L654">
        <v>34</v>
      </c>
      <c r="M654">
        <v>106</v>
      </c>
      <c r="N654" t="s">
        <v>65</v>
      </c>
      <c r="O654">
        <v>5</v>
      </c>
      <c r="P654" t="s">
        <v>41</v>
      </c>
      <c r="Q654" t="s">
        <v>42</v>
      </c>
      <c r="R654">
        <v>51</v>
      </c>
      <c r="S654" t="s">
        <v>74</v>
      </c>
      <c r="T654" t="s">
        <v>97</v>
      </c>
      <c r="U654">
        <v>2026</v>
      </c>
      <c r="V654">
        <v>2</v>
      </c>
      <c r="W654" t="s">
        <v>45</v>
      </c>
      <c r="X654">
        <v>1</v>
      </c>
      <c r="Y654">
        <v>23</v>
      </c>
      <c r="Z654">
        <v>5</v>
      </c>
      <c r="AA654">
        <v>12</v>
      </c>
      <c r="AB654" t="s">
        <v>76</v>
      </c>
      <c r="AC654">
        <v>115</v>
      </c>
      <c r="AD654">
        <v>0.13703703703703701</v>
      </c>
      <c r="AE654" t="s">
        <v>77</v>
      </c>
      <c r="AF654" t="s">
        <v>59</v>
      </c>
      <c r="AG654">
        <v>4</v>
      </c>
      <c r="AH654" t="s">
        <v>68</v>
      </c>
      <c r="AI654">
        <f>--AND(OR(Dashboard!$B$4="All",Data!$E654=Dashboard!$B$4),OR(Dashboard!$D$4="All",Data!$D654=Dashboard!$D$4),OR(Dashboard!$F$4="All",Data!$F654=Dashboard!$F$4),OR(Dashboard!$J$4="All",Data!$G654=Dashboard!$J$4),OR(Dashboard!$H$4="All",Data!$N654=Dashboard!$H$4),OR(Dashboard!$L$4="All",Data!$W654=Dashboard!$L$4))</f>
        <v>1</v>
      </c>
    </row>
    <row r="655" spans="1:35" x14ac:dyDescent="0.25">
      <c r="A655" t="s">
        <v>769</v>
      </c>
      <c r="B655" s="1">
        <v>46070</v>
      </c>
      <c r="C655" s="2">
        <v>-1.6666666666666718E-2</v>
      </c>
      <c r="D655" t="s">
        <v>61</v>
      </c>
      <c r="E655" t="s">
        <v>62</v>
      </c>
      <c r="F655" t="s">
        <v>80</v>
      </c>
      <c r="G655" t="s">
        <v>111</v>
      </c>
      <c r="H655">
        <v>7.7</v>
      </c>
      <c r="I655">
        <v>23</v>
      </c>
      <c r="J655">
        <v>26</v>
      </c>
      <c r="K655">
        <v>719</v>
      </c>
      <c r="L655">
        <v>41</v>
      </c>
      <c r="M655">
        <v>141</v>
      </c>
      <c r="N655" t="s">
        <v>40</v>
      </c>
      <c r="O655">
        <v>3</v>
      </c>
      <c r="P655" t="s">
        <v>41</v>
      </c>
      <c r="Q655" t="s">
        <v>42</v>
      </c>
      <c r="R655">
        <v>40</v>
      </c>
      <c r="S655" t="s">
        <v>127</v>
      </c>
      <c r="T655" t="s">
        <v>75</v>
      </c>
      <c r="U655">
        <v>2026</v>
      </c>
      <c r="V655">
        <v>2</v>
      </c>
      <c r="W655" t="s">
        <v>45</v>
      </c>
      <c r="X655">
        <v>1</v>
      </c>
      <c r="Y655">
        <v>17</v>
      </c>
      <c r="Z655">
        <v>4</v>
      </c>
      <c r="AA655">
        <v>23</v>
      </c>
      <c r="AB655" t="s">
        <v>93</v>
      </c>
      <c r="AC655">
        <v>619</v>
      </c>
      <c r="AD655">
        <v>0.33478260869565218</v>
      </c>
      <c r="AE655" t="s">
        <v>109</v>
      </c>
      <c r="AF655" t="s">
        <v>47</v>
      </c>
      <c r="AG655">
        <v>-3</v>
      </c>
      <c r="AH655" t="s">
        <v>48</v>
      </c>
      <c r="AI655">
        <f>--AND(OR(Dashboard!$B$4="All",Data!$E655=Dashboard!$B$4),OR(Dashboard!$D$4="All",Data!$D655=Dashboard!$D$4),OR(Dashboard!$F$4="All",Data!$F655=Dashboard!$F$4),OR(Dashboard!$J$4="All",Data!$G655=Dashboard!$J$4),OR(Dashboard!$H$4="All",Data!$N655=Dashboard!$H$4),OR(Dashboard!$L$4="All",Data!$W655=Dashboard!$L$4))</f>
        <v>1</v>
      </c>
    </row>
    <row r="656" spans="1:35" x14ac:dyDescent="0.25">
      <c r="A656" t="s">
        <v>770</v>
      </c>
      <c r="B656" s="1">
        <v>46027</v>
      </c>
      <c r="C656" s="2">
        <v>-0.1243055555555556</v>
      </c>
      <c r="D656" t="s">
        <v>70</v>
      </c>
      <c r="E656" t="s">
        <v>140</v>
      </c>
      <c r="F656" t="s">
        <v>143</v>
      </c>
      <c r="G656" t="s">
        <v>105</v>
      </c>
      <c r="H656">
        <v>9.5</v>
      </c>
      <c r="I656">
        <v>48</v>
      </c>
      <c r="J656">
        <v>45</v>
      </c>
      <c r="K656">
        <v>413</v>
      </c>
      <c r="L656">
        <v>48</v>
      </c>
      <c r="M656">
        <v>118</v>
      </c>
      <c r="N656" t="s">
        <v>86</v>
      </c>
      <c r="O656">
        <v>2</v>
      </c>
      <c r="P656" t="s">
        <v>41</v>
      </c>
      <c r="Q656" t="s">
        <v>73</v>
      </c>
      <c r="R656">
        <v>24</v>
      </c>
      <c r="S656" t="s">
        <v>74</v>
      </c>
      <c r="T656" t="s">
        <v>56</v>
      </c>
      <c r="U656">
        <v>2026</v>
      </c>
      <c r="V656">
        <v>1</v>
      </c>
      <c r="W656" t="s">
        <v>102</v>
      </c>
      <c r="X656">
        <v>1</v>
      </c>
      <c r="Y656">
        <v>5</v>
      </c>
      <c r="Z656">
        <v>2</v>
      </c>
      <c r="AA656">
        <v>21</v>
      </c>
      <c r="AB656" t="s">
        <v>82</v>
      </c>
      <c r="AC656">
        <v>343</v>
      </c>
      <c r="AD656">
        <v>0.19791666666666671</v>
      </c>
      <c r="AE656" t="s">
        <v>58</v>
      </c>
      <c r="AF656" t="s">
        <v>114</v>
      </c>
      <c r="AG656">
        <v>3</v>
      </c>
      <c r="AH656" t="s">
        <v>68</v>
      </c>
      <c r="AI656">
        <f>--AND(OR(Dashboard!$B$4="All",Data!$E656=Dashboard!$B$4),OR(Dashboard!$D$4="All",Data!$D656=Dashboard!$D$4),OR(Dashboard!$F$4="All",Data!$F656=Dashboard!$F$4),OR(Dashboard!$J$4="All",Data!$G656=Dashboard!$J$4),OR(Dashboard!$H$4="All",Data!$N656=Dashboard!$H$4),OR(Dashboard!$L$4="All",Data!$W656=Dashboard!$L$4))</f>
        <v>1</v>
      </c>
    </row>
    <row r="657" spans="1:35" x14ac:dyDescent="0.25">
      <c r="A657" t="s">
        <v>771</v>
      </c>
      <c r="B657" s="1">
        <v>46178</v>
      </c>
      <c r="C657" s="2">
        <v>-0.40486111111111112</v>
      </c>
      <c r="D657" t="s">
        <v>61</v>
      </c>
      <c r="E657" t="s">
        <v>140</v>
      </c>
      <c r="F657" t="s">
        <v>104</v>
      </c>
      <c r="G657" t="s">
        <v>39</v>
      </c>
      <c r="H657">
        <v>3.8</v>
      </c>
      <c r="I657">
        <v>41</v>
      </c>
      <c r="J657">
        <v>31</v>
      </c>
      <c r="K657">
        <v>452</v>
      </c>
      <c r="L657">
        <v>35</v>
      </c>
      <c r="M657">
        <v>179</v>
      </c>
      <c r="N657" t="s">
        <v>54</v>
      </c>
      <c r="O657">
        <v>2</v>
      </c>
      <c r="P657" t="s">
        <v>41</v>
      </c>
      <c r="Q657" t="s">
        <v>73</v>
      </c>
      <c r="R657">
        <v>19</v>
      </c>
      <c r="S657" t="s">
        <v>43</v>
      </c>
      <c r="T657" t="s">
        <v>97</v>
      </c>
      <c r="U657">
        <v>2026</v>
      </c>
      <c r="V657">
        <v>6</v>
      </c>
      <c r="W657" t="s">
        <v>120</v>
      </c>
      <c r="X657">
        <v>2</v>
      </c>
      <c r="Y657">
        <v>5</v>
      </c>
      <c r="Z657">
        <v>1</v>
      </c>
      <c r="AA657">
        <v>14</v>
      </c>
      <c r="AB657" t="s">
        <v>76</v>
      </c>
      <c r="AC657">
        <v>308</v>
      </c>
      <c r="AD657">
        <v>9.2682926829268292E-2</v>
      </c>
      <c r="AE657" t="s">
        <v>58</v>
      </c>
      <c r="AF657" t="s">
        <v>114</v>
      </c>
      <c r="AG657">
        <v>10</v>
      </c>
      <c r="AH657" t="s">
        <v>68</v>
      </c>
      <c r="AI657">
        <f>--AND(OR(Dashboard!$B$4="All",Data!$E657=Dashboard!$B$4),OR(Dashboard!$D$4="All",Data!$D657=Dashboard!$D$4),OR(Dashboard!$F$4="All",Data!$F657=Dashboard!$F$4),OR(Dashboard!$J$4="All",Data!$G657=Dashboard!$J$4),OR(Dashboard!$H$4="All",Data!$N657=Dashboard!$H$4),OR(Dashboard!$L$4="All",Data!$W657=Dashboard!$L$4))</f>
        <v>1</v>
      </c>
    </row>
    <row r="658" spans="1:35" x14ac:dyDescent="0.25">
      <c r="A658" t="s">
        <v>772</v>
      </c>
      <c r="B658" s="1">
        <v>46159</v>
      </c>
      <c r="C658" s="2">
        <v>-0.28055555555555561</v>
      </c>
      <c r="D658" t="s">
        <v>134</v>
      </c>
      <c r="E658" t="s">
        <v>62</v>
      </c>
      <c r="F658" t="s">
        <v>80</v>
      </c>
      <c r="G658" t="s">
        <v>64</v>
      </c>
      <c r="H658">
        <v>8.1</v>
      </c>
      <c r="I658">
        <v>31</v>
      </c>
      <c r="J658">
        <v>23</v>
      </c>
      <c r="K658">
        <v>433</v>
      </c>
      <c r="L658">
        <v>21</v>
      </c>
      <c r="M658">
        <v>35</v>
      </c>
      <c r="N658" t="s">
        <v>65</v>
      </c>
      <c r="O658">
        <v>3</v>
      </c>
      <c r="P658" t="s">
        <v>41</v>
      </c>
      <c r="Q658" t="s">
        <v>73</v>
      </c>
      <c r="R658">
        <v>43</v>
      </c>
      <c r="S658" t="s">
        <v>145</v>
      </c>
      <c r="T658" t="s">
        <v>75</v>
      </c>
      <c r="U658">
        <v>2026</v>
      </c>
      <c r="V658">
        <v>5</v>
      </c>
      <c r="W658" t="s">
        <v>88</v>
      </c>
      <c r="X658">
        <v>2</v>
      </c>
      <c r="Y658">
        <v>17</v>
      </c>
      <c r="Z658">
        <v>3</v>
      </c>
      <c r="AA658">
        <v>17</v>
      </c>
      <c r="AB658" t="s">
        <v>57</v>
      </c>
      <c r="AC658">
        <v>419</v>
      </c>
      <c r="AD658">
        <v>0.26129032258064522</v>
      </c>
      <c r="AE658" t="s">
        <v>109</v>
      </c>
      <c r="AF658" t="s">
        <v>47</v>
      </c>
      <c r="AG658">
        <v>8</v>
      </c>
      <c r="AH658" t="s">
        <v>68</v>
      </c>
      <c r="AI658">
        <f>--AND(OR(Dashboard!$B$4="All",Data!$E658=Dashboard!$B$4),OR(Dashboard!$D$4="All",Data!$D658=Dashboard!$D$4),OR(Dashboard!$F$4="All",Data!$F658=Dashboard!$F$4),OR(Dashboard!$J$4="All",Data!$G658=Dashboard!$J$4),OR(Dashboard!$H$4="All",Data!$N658=Dashboard!$H$4),OR(Dashboard!$L$4="All",Data!$W658=Dashboard!$L$4))</f>
        <v>1</v>
      </c>
    </row>
    <row r="659" spans="1:35" x14ac:dyDescent="0.25">
      <c r="A659" t="s">
        <v>773</v>
      </c>
      <c r="B659" s="1">
        <v>46052</v>
      </c>
      <c r="C659" s="2">
        <v>-0.30555555555555558</v>
      </c>
      <c r="D659" t="s">
        <v>84</v>
      </c>
      <c r="E659" t="s">
        <v>51</v>
      </c>
      <c r="F659" t="s">
        <v>52</v>
      </c>
      <c r="G659" t="s">
        <v>105</v>
      </c>
      <c r="H659">
        <v>9.1</v>
      </c>
      <c r="I659">
        <v>44</v>
      </c>
      <c r="J659">
        <v>41</v>
      </c>
      <c r="K659">
        <v>917</v>
      </c>
      <c r="L659">
        <v>54</v>
      </c>
      <c r="M659">
        <v>160</v>
      </c>
      <c r="N659" t="s">
        <v>40</v>
      </c>
      <c r="O659">
        <v>4</v>
      </c>
      <c r="P659" t="s">
        <v>41</v>
      </c>
      <c r="Q659" t="s">
        <v>73</v>
      </c>
      <c r="R659">
        <v>59</v>
      </c>
      <c r="S659" t="s">
        <v>43</v>
      </c>
      <c r="T659" t="s">
        <v>75</v>
      </c>
      <c r="U659">
        <v>2026</v>
      </c>
      <c r="V659">
        <v>1</v>
      </c>
      <c r="W659" t="s">
        <v>102</v>
      </c>
      <c r="X659">
        <v>1</v>
      </c>
      <c r="Y659">
        <v>30</v>
      </c>
      <c r="Z659">
        <v>5</v>
      </c>
      <c r="AA659">
        <v>16</v>
      </c>
      <c r="AB659" t="s">
        <v>57</v>
      </c>
      <c r="AC659">
        <v>811</v>
      </c>
      <c r="AD659">
        <v>0.20681818181818179</v>
      </c>
      <c r="AE659" t="s">
        <v>46</v>
      </c>
      <c r="AF659" t="s">
        <v>59</v>
      </c>
      <c r="AG659">
        <v>3</v>
      </c>
      <c r="AH659" t="s">
        <v>68</v>
      </c>
      <c r="AI659">
        <f>--AND(OR(Dashboard!$B$4="All",Data!$E659=Dashboard!$B$4),OR(Dashboard!$D$4="All",Data!$D659=Dashboard!$D$4),OR(Dashboard!$F$4="All",Data!$F659=Dashboard!$F$4),OR(Dashboard!$J$4="All",Data!$G659=Dashboard!$J$4),OR(Dashboard!$H$4="All",Data!$N659=Dashboard!$H$4),OR(Dashboard!$L$4="All",Data!$W659=Dashboard!$L$4))</f>
        <v>1</v>
      </c>
    </row>
    <row r="660" spans="1:35" x14ac:dyDescent="0.25">
      <c r="A660" t="s">
        <v>774</v>
      </c>
      <c r="B660" s="1">
        <v>46025</v>
      </c>
      <c r="C660" s="2">
        <v>-0.60555555555555562</v>
      </c>
      <c r="D660" t="s">
        <v>118</v>
      </c>
      <c r="E660" t="s">
        <v>108</v>
      </c>
      <c r="F660" t="s">
        <v>63</v>
      </c>
      <c r="G660" t="s">
        <v>111</v>
      </c>
      <c r="H660">
        <v>9.5</v>
      </c>
      <c r="I660">
        <v>55</v>
      </c>
      <c r="J660">
        <v>44</v>
      </c>
      <c r="K660">
        <v>193</v>
      </c>
      <c r="L660">
        <v>22</v>
      </c>
      <c r="M660">
        <v>0</v>
      </c>
      <c r="N660" t="s">
        <v>40</v>
      </c>
      <c r="O660">
        <v>5</v>
      </c>
      <c r="P660" t="s">
        <v>41</v>
      </c>
      <c r="Q660" t="s">
        <v>73</v>
      </c>
      <c r="R660">
        <v>28</v>
      </c>
      <c r="S660" t="s">
        <v>81</v>
      </c>
      <c r="T660" t="s">
        <v>44</v>
      </c>
      <c r="U660">
        <v>2026</v>
      </c>
      <c r="V660">
        <v>1</v>
      </c>
      <c r="W660" t="s">
        <v>102</v>
      </c>
      <c r="X660">
        <v>1</v>
      </c>
      <c r="Y660">
        <v>3</v>
      </c>
      <c r="Z660">
        <v>1</v>
      </c>
      <c r="AA660">
        <v>9</v>
      </c>
      <c r="AB660" t="s">
        <v>44</v>
      </c>
      <c r="AC660">
        <v>215</v>
      </c>
      <c r="AD660">
        <v>0.1727272727272727</v>
      </c>
      <c r="AE660" t="s">
        <v>77</v>
      </c>
      <c r="AF660" t="s">
        <v>67</v>
      </c>
      <c r="AG660">
        <v>11</v>
      </c>
      <c r="AH660" t="s">
        <v>68</v>
      </c>
      <c r="AI660">
        <f>--AND(OR(Dashboard!$B$4="All",Data!$E660=Dashboard!$B$4),OR(Dashboard!$D$4="All",Data!$D660=Dashboard!$D$4),OR(Dashboard!$F$4="All",Data!$F660=Dashboard!$F$4),OR(Dashboard!$J$4="All",Data!$G660=Dashboard!$J$4),OR(Dashboard!$H$4="All",Data!$N660=Dashboard!$H$4),OR(Dashboard!$L$4="All",Data!$W660=Dashboard!$L$4))</f>
        <v>1</v>
      </c>
    </row>
    <row r="661" spans="1:35" x14ac:dyDescent="0.25">
      <c r="A661" t="s">
        <v>775</v>
      </c>
      <c r="B661" s="1">
        <v>46049</v>
      </c>
      <c r="C661" s="2">
        <v>-0.64305555555555549</v>
      </c>
      <c r="D661" t="s">
        <v>126</v>
      </c>
      <c r="E661" t="s">
        <v>95</v>
      </c>
      <c r="F661" t="s">
        <v>38</v>
      </c>
      <c r="G661" t="s">
        <v>119</v>
      </c>
      <c r="H661">
        <v>5.7</v>
      </c>
      <c r="I661">
        <v>45</v>
      </c>
      <c r="J661">
        <v>36</v>
      </c>
      <c r="K661">
        <v>866</v>
      </c>
      <c r="L661">
        <v>48</v>
      </c>
      <c r="M661">
        <v>116</v>
      </c>
      <c r="N661" t="s">
        <v>65</v>
      </c>
      <c r="O661">
        <v>2</v>
      </c>
      <c r="P661" t="s">
        <v>41</v>
      </c>
      <c r="Q661" t="s">
        <v>73</v>
      </c>
      <c r="R661">
        <v>27</v>
      </c>
      <c r="S661" t="s">
        <v>127</v>
      </c>
      <c r="T661" t="s">
        <v>44</v>
      </c>
      <c r="U661">
        <v>2026</v>
      </c>
      <c r="V661">
        <v>1</v>
      </c>
      <c r="W661" t="s">
        <v>102</v>
      </c>
      <c r="X661">
        <v>1</v>
      </c>
      <c r="Y661">
        <v>27</v>
      </c>
      <c r="Z661">
        <v>5</v>
      </c>
      <c r="AA661">
        <v>8</v>
      </c>
      <c r="AB661" t="s">
        <v>44</v>
      </c>
      <c r="AC661">
        <v>798</v>
      </c>
      <c r="AD661">
        <v>0.12666666666666671</v>
      </c>
      <c r="AE661" t="s">
        <v>58</v>
      </c>
      <c r="AF661" t="s">
        <v>67</v>
      </c>
      <c r="AG661">
        <v>9</v>
      </c>
      <c r="AH661" t="s">
        <v>68</v>
      </c>
      <c r="AI661">
        <f>--AND(OR(Dashboard!$B$4="All",Data!$E661=Dashboard!$B$4),OR(Dashboard!$D$4="All",Data!$D661=Dashboard!$D$4),OR(Dashboard!$F$4="All",Data!$F661=Dashboard!$F$4),OR(Dashboard!$J$4="All",Data!$G661=Dashboard!$J$4),OR(Dashboard!$H$4="All",Data!$N661=Dashboard!$H$4),OR(Dashboard!$L$4="All",Data!$W661=Dashboard!$L$4))</f>
        <v>1</v>
      </c>
    </row>
    <row r="662" spans="1:35" x14ac:dyDescent="0.25">
      <c r="A662" t="s">
        <v>776</v>
      </c>
      <c r="B662" s="1">
        <v>46089</v>
      </c>
      <c r="C662" s="2">
        <v>-0.18402777777777779</v>
      </c>
      <c r="D662" t="s">
        <v>70</v>
      </c>
      <c r="E662" t="s">
        <v>37</v>
      </c>
      <c r="F662" t="s">
        <v>72</v>
      </c>
      <c r="G662" t="s">
        <v>119</v>
      </c>
      <c r="H662">
        <v>5.7</v>
      </c>
      <c r="I662">
        <v>31</v>
      </c>
      <c r="J662">
        <v>23</v>
      </c>
      <c r="K662">
        <v>1128</v>
      </c>
      <c r="L662">
        <v>29</v>
      </c>
      <c r="M662">
        <v>193</v>
      </c>
      <c r="N662" t="s">
        <v>101</v>
      </c>
      <c r="O662">
        <v>3</v>
      </c>
      <c r="P662" t="s">
        <v>41</v>
      </c>
      <c r="Q662" t="s">
        <v>73</v>
      </c>
      <c r="R662">
        <v>30</v>
      </c>
      <c r="S662" t="s">
        <v>145</v>
      </c>
      <c r="T662" t="s">
        <v>56</v>
      </c>
      <c r="U662">
        <v>2026</v>
      </c>
      <c r="V662">
        <v>3</v>
      </c>
      <c r="W662" t="s">
        <v>66</v>
      </c>
      <c r="X662">
        <v>1</v>
      </c>
      <c r="Y662">
        <v>8</v>
      </c>
      <c r="Z662">
        <v>2</v>
      </c>
      <c r="AA662">
        <v>19</v>
      </c>
      <c r="AB662" t="s">
        <v>82</v>
      </c>
      <c r="AC662">
        <v>964</v>
      </c>
      <c r="AD662">
        <v>0.18387096774193551</v>
      </c>
      <c r="AE662" t="s">
        <v>109</v>
      </c>
      <c r="AF662" t="s">
        <v>67</v>
      </c>
      <c r="AG662">
        <v>8</v>
      </c>
      <c r="AH662" t="s">
        <v>68</v>
      </c>
      <c r="AI662">
        <f>--AND(OR(Dashboard!$B$4="All",Data!$E662=Dashboard!$B$4),OR(Dashboard!$D$4="All",Data!$D662=Dashboard!$D$4),OR(Dashboard!$F$4="All",Data!$F662=Dashboard!$F$4),OR(Dashboard!$J$4="All",Data!$G662=Dashboard!$J$4),OR(Dashboard!$H$4="All",Data!$N662=Dashboard!$H$4),OR(Dashboard!$L$4="All",Data!$W662=Dashboard!$L$4))</f>
        <v>1</v>
      </c>
    </row>
    <row r="663" spans="1:35" x14ac:dyDescent="0.25">
      <c r="A663" t="s">
        <v>777</v>
      </c>
      <c r="B663" s="1">
        <v>46075</v>
      </c>
      <c r="C663" s="2">
        <v>-0.36805555555555558</v>
      </c>
      <c r="D663" t="s">
        <v>122</v>
      </c>
      <c r="E663" t="s">
        <v>71</v>
      </c>
      <c r="F663" t="s">
        <v>104</v>
      </c>
      <c r="G663" t="s">
        <v>39</v>
      </c>
      <c r="H663">
        <v>1.6</v>
      </c>
      <c r="I663">
        <v>26</v>
      </c>
      <c r="J663">
        <v>27</v>
      </c>
      <c r="K663">
        <v>923</v>
      </c>
      <c r="L663">
        <v>33</v>
      </c>
      <c r="M663">
        <v>114</v>
      </c>
      <c r="N663" t="s">
        <v>40</v>
      </c>
      <c r="O663">
        <v>4</v>
      </c>
      <c r="P663" t="s">
        <v>41</v>
      </c>
      <c r="Q663" t="s">
        <v>42</v>
      </c>
      <c r="R663">
        <v>26</v>
      </c>
      <c r="S663" t="s">
        <v>145</v>
      </c>
      <c r="T663" t="s">
        <v>75</v>
      </c>
      <c r="U663">
        <v>2026</v>
      </c>
      <c r="V663">
        <v>2</v>
      </c>
      <c r="W663" t="s">
        <v>45</v>
      </c>
      <c r="X663">
        <v>1</v>
      </c>
      <c r="Y663">
        <v>22</v>
      </c>
      <c r="Z663">
        <v>4</v>
      </c>
      <c r="AA663">
        <v>15</v>
      </c>
      <c r="AB663" t="s">
        <v>57</v>
      </c>
      <c r="AC663">
        <v>842</v>
      </c>
      <c r="AD663">
        <v>6.1538461538461542E-2</v>
      </c>
      <c r="AE663" t="s">
        <v>46</v>
      </c>
      <c r="AF663" t="s">
        <v>67</v>
      </c>
      <c r="AG663">
        <v>-1</v>
      </c>
      <c r="AH663" t="s">
        <v>48</v>
      </c>
      <c r="AI663">
        <f>--AND(OR(Dashboard!$B$4="All",Data!$E663=Dashboard!$B$4),OR(Dashboard!$D$4="All",Data!$D663=Dashboard!$D$4),OR(Dashboard!$F$4="All",Data!$F663=Dashboard!$F$4),OR(Dashboard!$J$4="All",Data!$G663=Dashboard!$J$4),OR(Dashboard!$H$4="All",Data!$N663=Dashboard!$H$4),OR(Dashboard!$L$4="All",Data!$W663=Dashboard!$L$4))</f>
        <v>1</v>
      </c>
    </row>
    <row r="664" spans="1:35" x14ac:dyDescent="0.25">
      <c r="A664" t="s">
        <v>778</v>
      </c>
      <c r="B664" s="1">
        <v>46148</v>
      </c>
      <c r="C664" s="2">
        <v>-6.9444444444444198E-3</v>
      </c>
      <c r="D664" t="s">
        <v>107</v>
      </c>
      <c r="E664" t="s">
        <v>100</v>
      </c>
      <c r="F664" t="s">
        <v>85</v>
      </c>
      <c r="G664" t="s">
        <v>53</v>
      </c>
      <c r="H664">
        <v>7.2</v>
      </c>
      <c r="I664">
        <v>61</v>
      </c>
      <c r="J664">
        <v>42</v>
      </c>
      <c r="K664">
        <v>658</v>
      </c>
      <c r="L664">
        <v>42</v>
      </c>
      <c r="M664">
        <v>116</v>
      </c>
      <c r="N664" t="s">
        <v>54</v>
      </c>
      <c r="O664">
        <v>4</v>
      </c>
      <c r="P664" t="s">
        <v>41</v>
      </c>
      <c r="Q664" t="s">
        <v>42</v>
      </c>
      <c r="R664">
        <v>39</v>
      </c>
      <c r="S664" t="s">
        <v>55</v>
      </c>
      <c r="T664" t="s">
        <v>75</v>
      </c>
      <c r="U664">
        <v>2026</v>
      </c>
      <c r="V664">
        <v>5</v>
      </c>
      <c r="W664" t="s">
        <v>88</v>
      </c>
      <c r="X664">
        <v>2</v>
      </c>
      <c r="Y664">
        <v>6</v>
      </c>
      <c r="Z664">
        <v>2</v>
      </c>
      <c r="AA664">
        <v>23</v>
      </c>
      <c r="AB664" t="s">
        <v>93</v>
      </c>
      <c r="AC664">
        <v>584</v>
      </c>
      <c r="AD664">
        <v>0.11803278688524591</v>
      </c>
      <c r="AE664" t="s">
        <v>46</v>
      </c>
      <c r="AF664" t="s">
        <v>47</v>
      </c>
      <c r="AG664">
        <v>19</v>
      </c>
      <c r="AH664" t="s">
        <v>68</v>
      </c>
      <c r="AI664">
        <f>--AND(OR(Dashboard!$B$4="All",Data!$E664=Dashboard!$B$4),OR(Dashboard!$D$4="All",Data!$D664=Dashboard!$D$4),OR(Dashboard!$F$4="All",Data!$F664=Dashboard!$F$4),OR(Dashboard!$J$4="All",Data!$G664=Dashboard!$J$4),OR(Dashboard!$H$4="All",Data!$N664=Dashboard!$H$4),OR(Dashboard!$L$4="All",Data!$W664=Dashboard!$L$4))</f>
        <v>1</v>
      </c>
    </row>
    <row r="665" spans="1:35" x14ac:dyDescent="0.25">
      <c r="A665" t="s">
        <v>779</v>
      </c>
      <c r="B665" s="1">
        <v>46091</v>
      </c>
      <c r="C665" s="2">
        <v>-0.35555555555555551</v>
      </c>
      <c r="D665" t="s">
        <v>122</v>
      </c>
      <c r="E665" t="s">
        <v>95</v>
      </c>
      <c r="F665" t="s">
        <v>104</v>
      </c>
      <c r="G665" t="s">
        <v>119</v>
      </c>
      <c r="H665">
        <v>1.7</v>
      </c>
      <c r="I665">
        <v>31</v>
      </c>
      <c r="J665">
        <v>31</v>
      </c>
      <c r="K665">
        <v>777</v>
      </c>
      <c r="L665">
        <v>34</v>
      </c>
      <c r="M665">
        <v>38</v>
      </c>
      <c r="N665" t="s">
        <v>86</v>
      </c>
      <c r="O665">
        <v>1</v>
      </c>
      <c r="P665" t="s">
        <v>41</v>
      </c>
      <c r="Q665" t="s">
        <v>42</v>
      </c>
      <c r="R665">
        <v>45</v>
      </c>
      <c r="S665" t="s">
        <v>127</v>
      </c>
      <c r="T665" t="s">
        <v>75</v>
      </c>
      <c r="U665">
        <v>2026</v>
      </c>
      <c r="V665">
        <v>3</v>
      </c>
      <c r="W665" t="s">
        <v>66</v>
      </c>
      <c r="X665">
        <v>1</v>
      </c>
      <c r="Y665">
        <v>10</v>
      </c>
      <c r="Z665">
        <v>3</v>
      </c>
      <c r="AA665">
        <v>15</v>
      </c>
      <c r="AB665" t="s">
        <v>57</v>
      </c>
      <c r="AC665">
        <v>773</v>
      </c>
      <c r="AD665">
        <v>5.4838709677419363E-2</v>
      </c>
      <c r="AE665" t="s">
        <v>58</v>
      </c>
      <c r="AF665" t="s">
        <v>47</v>
      </c>
      <c r="AG665">
        <v>0</v>
      </c>
      <c r="AH665" t="s">
        <v>48</v>
      </c>
      <c r="AI665">
        <f>--AND(OR(Dashboard!$B$4="All",Data!$E665=Dashboard!$B$4),OR(Dashboard!$D$4="All",Data!$D665=Dashboard!$D$4),OR(Dashboard!$F$4="All",Data!$F665=Dashboard!$F$4),OR(Dashboard!$J$4="All",Data!$G665=Dashboard!$J$4),OR(Dashboard!$H$4="All",Data!$N665=Dashboard!$H$4),OR(Dashboard!$L$4="All",Data!$W665=Dashboard!$L$4))</f>
        <v>1</v>
      </c>
    </row>
    <row r="666" spans="1:35" x14ac:dyDescent="0.25">
      <c r="A666" t="s">
        <v>780</v>
      </c>
      <c r="B666" s="1">
        <v>46081</v>
      </c>
      <c r="C666" s="2">
        <v>-7.638888888888884E-2</v>
      </c>
      <c r="D666" t="s">
        <v>193</v>
      </c>
      <c r="E666" t="s">
        <v>95</v>
      </c>
      <c r="F666" t="s">
        <v>38</v>
      </c>
      <c r="G666" t="s">
        <v>119</v>
      </c>
      <c r="H666">
        <v>4</v>
      </c>
      <c r="I666">
        <v>31</v>
      </c>
      <c r="J666">
        <v>22</v>
      </c>
      <c r="K666">
        <v>992</v>
      </c>
      <c r="L666">
        <v>58</v>
      </c>
      <c r="M666">
        <v>35</v>
      </c>
      <c r="N666" t="s">
        <v>86</v>
      </c>
      <c r="O666">
        <v>2</v>
      </c>
      <c r="P666" t="s">
        <v>41</v>
      </c>
      <c r="Q666" t="s">
        <v>73</v>
      </c>
      <c r="R666">
        <v>22</v>
      </c>
      <c r="S666" t="s">
        <v>81</v>
      </c>
      <c r="T666" t="s">
        <v>75</v>
      </c>
      <c r="U666">
        <v>2026</v>
      </c>
      <c r="V666">
        <v>2</v>
      </c>
      <c r="W666" t="s">
        <v>45</v>
      </c>
      <c r="X666">
        <v>1</v>
      </c>
      <c r="Y666">
        <v>28</v>
      </c>
      <c r="Z666">
        <v>5</v>
      </c>
      <c r="AA666">
        <v>22</v>
      </c>
      <c r="AB666" t="s">
        <v>82</v>
      </c>
      <c r="AC666">
        <v>1015</v>
      </c>
      <c r="AD666">
        <v>0.1290322580645161</v>
      </c>
      <c r="AE666" t="s">
        <v>58</v>
      </c>
      <c r="AF666" t="s">
        <v>114</v>
      </c>
      <c r="AG666">
        <v>9</v>
      </c>
      <c r="AH666" t="s">
        <v>68</v>
      </c>
      <c r="AI666">
        <f>--AND(OR(Dashboard!$B$4="All",Data!$E666=Dashboard!$B$4),OR(Dashboard!$D$4="All",Data!$D666=Dashboard!$D$4),OR(Dashboard!$F$4="All",Data!$F666=Dashboard!$F$4),OR(Dashboard!$J$4="All",Data!$G666=Dashboard!$J$4),OR(Dashboard!$H$4="All",Data!$N666=Dashboard!$H$4),OR(Dashboard!$L$4="All",Data!$W666=Dashboard!$L$4))</f>
        <v>1</v>
      </c>
    </row>
    <row r="667" spans="1:35" x14ac:dyDescent="0.25">
      <c r="A667" t="s">
        <v>781</v>
      </c>
      <c r="B667" s="1">
        <v>46086</v>
      </c>
      <c r="C667" s="2">
        <v>-0.40069444444444452</v>
      </c>
      <c r="D667" t="s">
        <v>84</v>
      </c>
      <c r="E667" t="s">
        <v>51</v>
      </c>
      <c r="F667" t="s">
        <v>143</v>
      </c>
      <c r="G667" t="s">
        <v>39</v>
      </c>
      <c r="H667">
        <v>12.9</v>
      </c>
      <c r="I667">
        <v>31</v>
      </c>
      <c r="J667">
        <v>32</v>
      </c>
      <c r="K667">
        <v>765</v>
      </c>
      <c r="L667">
        <v>49</v>
      </c>
      <c r="M667">
        <v>6</v>
      </c>
      <c r="N667" t="s">
        <v>54</v>
      </c>
      <c r="O667">
        <v>3</v>
      </c>
      <c r="P667" t="s">
        <v>41</v>
      </c>
      <c r="Q667" t="s">
        <v>42</v>
      </c>
      <c r="R667">
        <v>29</v>
      </c>
      <c r="S667" t="s">
        <v>87</v>
      </c>
      <c r="T667" t="s">
        <v>97</v>
      </c>
      <c r="U667">
        <v>2026</v>
      </c>
      <c r="V667">
        <v>3</v>
      </c>
      <c r="W667" t="s">
        <v>66</v>
      </c>
      <c r="X667">
        <v>1</v>
      </c>
      <c r="Y667">
        <v>5</v>
      </c>
      <c r="Z667">
        <v>2</v>
      </c>
      <c r="AA667">
        <v>14</v>
      </c>
      <c r="AB667" t="s">
        <v>76</v>
      </c>
      <c r="AC667">
        <v>808</v>
      </c>
      <c r="AD667">
        <v>0.41612903225806452</v>
      </c>
      <c r="AE667" t="s">
        <v>109</v>
      </c>
      <c r="AF667" t="s">
        <v>67</v>
      </c>
      <c r="AG667">
        <v>-1</v>
      </c>
      <c r="AH667" t="s">
        <v>48</v>
      </c>
      <c r="AI667">
        <f>--AND(OR(Dashboard!$B$4="All",Data!$E667=Dashboard!$B$4),OR(Dashboard!$D$4="All",Data!$D667=Dashboard!$D$4),OR(Dashboard!$F$4="All",Data!$F667=Dashboard!$F$4),OR(Dashboard!$J$4="All",Data!$G667=Dashboard!$J$4),OR(Dashboard!$H$4="All",Data!$N667=Dashboard!$H$4),OR(Dashboard!$L$4="All",Data!$W667=Dashboard!$L$4))</f>
        <v>1</v>
      </c>
    </row>
    <row r="668" spans="1:35" x14ac:dyDescent="0.25">
      <c r="A668" t="s">
        <v>782</v>
      </c>
      <c r="B668" s="1">
        <v>46136</v>
      </c>
      <c r="C668" s="2">
        <v>-0.47361111111111109</v>
      </c>
      <c r="D668" t="s">
        <v>84</v>
      </c>
      <c r="E668" t="s">
        <v>108</v>
      </c>
      <c r="F668" t="s">
        <v>91</v>
      </c>
      <c r="G668" t="s">
        <v>39</v>
      </c>
      <c r="H668">
        <v>5.2</v>
      </c>
      <c r="I668">
        <v>39</v>
      </c>
      <c r="J668">
        <v>23</v>
      </c>
      <c r="K668">
        <v>730</v>
      </c>
      <c r="L668">
        <v>57</v>
      </c>
      <c r="M668">
        <v>46</v>
      </c>
      <c r="N668" t="s">
        <v>54</v>
      </c>
      <c r="O668">
        <v>2</v>
      </c>
      <c r="P668" t="s">
        <v>41</v>
      </c>
      <c r="Q668" t="s">
        <v>42</v>
      </c>
      <c r="R668">
        <v>38</v>
      </c>
      <c r="S668" t="s">
        <v>43</v>
      </c>
      <c r="T668" t="s">
        <v>97</v>
      </c>
      <c r="U668">
        <v>2026</v>
      </c>
      <c r="V668">
        <v>4</v>
      </c>
      <c r="W668" t="s">
        <v>113</v>
      </c>
      <c r="X668">
        <v>2</v>
      </c>
      <c r="Y668">
        <v>24</v>
      </c>
      <c r="Z668">
        <v>4</v>
      </c>
      <c r="AA668">
        <v>12</v>
      </c>
      <c r="AB668" t="s">
        <v>76</v>
      </c>
      <c r="AC668">
        <v>741</v>
      </c>
      <c r="AD668">
        <v>0.1333333333333333</v>
      </c>
      <c r="AE668" t="s">
        <v>58</v>
      </c>
      <c r="AF668" t="s">
        <v>47</v>
      </c>
      <c r="AG668">
        <v>16</v>
      </c>
      <c r="AH668" t="s">
        <v>68</v>
      </c>
      <c r="AI668">
        <f>--AND(OR(Dashboard!$B$4="All",Data!$E668=Dashboard!$B$4),OR(Dashboard!$D$4="All",Data!$D668=Dashboard!$D$4),OR(Dashboard!$F$4="All",Data!$F668=Dashboard!$F$4),OR(Dashboard!$J$4="All",Data!$G668=Dashboard!$J$4),OR(Dashboard!$H$4="All",Data!$N668=Dashboard!$H$4),OR(Dashboard!$L$4="All",Data!$W668=Dashboard!$L$4))</f>
        <v>1</v>
      </c>
    </row>
    <row r="669" spans="1:35" x14ac:dyDescent="0.25">
      <c r="A669" t="s">
        <v>783</v>
      </c>
      <c r="B669" s="1">
        <v>46110</v>
      </c>
      <c r="C669" s="2">
        <v>-0.21388888888888891</v>
      </c>
      <c r="D669" t="s">
        <v>156</v>
      </c>
      <c r="E669" t="s">
        <v>129</v>
      </c>
      <c r="F669" t="s">
        <v>63</v>
      </c>
      <c r="G669" t="s">
        <v>64</v>
      </c>
      <c r="H669">
        <v>12.1</v>
      </c>
      <c r="I669">
        <v>58</v>
      </c>
      <c r="J669">
        <v>40</v>
      </c>
      <c r="K669">
        <v>1111</v>
      </c>
      <c r="L669">
        <v>26</v>
      </c>
      <c r="M669">
        <v>34</v>
      </c>
      <c r="N669" t="s">
        <v>40</v>
      </c>
      <c r="O669">
        <v>5</v>
      </c>
      <c r="P669" t="s">
        <v>135</v>
      </c>
      <c r="Q669" t="s">
        <v>73</v>
      </c>
      <c r="R669">
        <v>48</v>
      </c>
      <c r="S669" t="s">
        <v>145</v>
      </c>
      <c r="T669" t="s">
        <v>56</v>
      </c>
      <c r="U669">
        <v>2026</v>
      </c>
      <c r="V669">
        <v>3</v>
      </c>
      <c r="W669" t="s">
        <v>66</v>
      </c>
      <c r="X669">
        <v>1</v>
      </c>
      <c r="Y669">
        <v>29</v>
      </c>
      <c r="Z669">
        <v>5</v>
      </c>
      <c r="AA669">
        <v>18</v>
      </c>
      <c r="AB669" t="s">
        <v>57</v>
      </c>
      <c r="AC669">
        <v>1103</v>
      </c>
      <c r="AD669">
        <v>0.20862068965517239</v>
      </c>
      <c r="AE669" t="s">
        <v>77</v>
      </c>
      <c r="AF669" t="s">
        <v>59</v>
      </c>
      <c r="AG669">
        <v>18</v>
      </c>
      <c r="AH669" t="s">
        <v>68</v>
      </c>
      <c r="AI669">
        <f>--AND(OR(Dashboard!$B$4="All",Data!$E669=Dashboard!$B$4),OR(Dashboard!$D$4="All",Data!$D669=Dashboard!$D$4),OR(Dashboard!$F$4="All",Data!$F669=Dashboard!$F$4),OR(Dashboard!$J$4="All",Data!$G669=Dashboard!$J$4),OR(Dashboard!$H$4="All",Data!$N669=Dashboard!$H$4),OR(Dashboard!$L$4="All",Data!$W669=Dashboard!$L$4))</f>
        <v>1</v>
      </c>
    </row>
    <row r="670" spans="1:35" x14ac:dyDescent="0.25">
      <c r="A670" t="s">
        <v>784</v>
      </c>
      <c r="B670" s="1">
        <v>46055</v>
      </c>
      <c r="C670" s="2">
        <v>-0.22361111111111109</v>
      </c>
      <c r="D670" t="s">
        <v>36</v>
      </c>
      <c r="E670" t="s">
        <v>62</v>
      </c>
      <c r="F670" t="s">
        <v>96</v>
      </c>
      <c r="G670" t="s">
        <v>53</v>
      </c>
      <c r="H670">
        <v>7.2</v>
      </c>
      <c r="I670">
        <v>22</v>
      </c>
      <c r="J670">
        <v>21</v>
      </c>
      <c r="K670">
        <v>585</v>
      </c>
      <c r="L670">
        <v>37</v>
      </c>
      <c r="M670">
        <v>44</v>
      </c>
      <c r="N670" t="s">
        <v>86</v>
      </c>
      <c r="O670">
        <v>5</v>
      </c>
      <c r="P670" t="s">
        <v>41</v>
      </c>
      <c r="Q670" t="s">
        <v>42</v>
      </c>
      <c r="R670">
        <v>39</v>
      </c>
      <c r="S670" t="s">
        <v>74</v>
      </c>
      <c r="T670" t="s">
        <v>56</v>
      </c>
      <c r="U670">
        <v>2026</v>
      </c>
      <c r="V670">
        <v>2</v>
      </c>
      <c r="W670" t="s">
        <v>45</v>
      </c>
      <c r="X670">
        <v>1</v>
      </c>
      <c r="Y670">
        <v>2</v>
      </c>
      <c r="Z670">
        <v>2</v>
      </c>
      <c r="AA670">
        <v>18</v>
      </c>
      <c r="AB670" t="s">
        <v>57</v>
      </c>
      <c r="AC670">
        <v>578</v>
      </c>
      <c r="AD670">
        <v>0.32727272727272733</v>
      </c>
      <c r="AE670" t="s">
        <v>77</v>
      </c>
      <c r="AF670" t="s">
        <v>47</v>
      </c>
      <c r="AG670">
        <v>1</v>
      </c>
      <c r="AH670" t="s">
        <v>68</v>
      </c>
      <c r="AI670">
        <f>--AND(OR(Dashboard!$B$4="All",Data!$E670=Dashboard!$B$4),OR(Dashboard!$D$4="All",Data!$D670=Dashboard!$D$4),OR(Dashboard!$F$4="All",Data!$F670=Dashboard!$F$4),OR(Dashboard!$J$4="All",Data!$G670=Dashboard!$J$4),OR(Dashboard!$H$4="All",Data!$N670=Dashboard!$H$4),OR(Dashboard!$L$4="All",Data!$W670=Dashboard!$L$4))</f>
        <v>1</v>
      </c>
    </row>
    <row r="671" spans="1:35" x14ac:dyDescent="0.25">
      <c r="A671" t="s">
        <v>785</v>
      </c>
      <c r="B671" s="1">
        <v>46190</v>
      </c>
      <c r="C671" s="2">
        <v>-0.43819444444444439</v>
      </c>
      <c r="D671" t="s">
        <v>134</v>
      </c>
      <c r="E671" t="s">
        <v>100</v>
      </c>
      <c r="F671" t="s">
        <v>72</v>
      </c>
      <c r="G671" t="s">
        <v>39</v>
      </c>
      <c r="H671">
        <v>13.8</v>
      </c>
      <c r="I671">
        <v>56</v>
      </c>
      <c r="J671">
        <v>41</v>
      </c>
      <c r="K671">
        <v>518</v>
      </c>
      <c r="L671">
        <v>39</v>
      </c>
      <c r="M671">
        <v>76</v>
      </c>
      <c r="N671" t="s">
        <v>40</v>
      </c>
      <c r="O671">
        <v>1</v>
      </c>
      <c r="P671" t="s">
        <v>135</v>
      </c>
      <c r="Q671" t="s">
        <v>73</v>
      </c>
      <c r="R671">
        <v>20</v>
      </c>
      <c r="S671" t="s">
        <v>55</v>
      </c>
      <c r="T671" t="s">
        <v>97</v>
      </c>
      <c r="U671">
        <v>2026</v>
      </c>
      <c r="V671">
        <v>6</v>
      </c>
      <c r="W671" t="s">
        <v>120</v>
      </c>
      <c r="X671">
        <v>2</v>
      </c>
      <c r="Y671">
        <v>17</v>
      </c>
      <c r="Z671">
        <v>3</v>
      </c>
      <c r="AA671">
        <v>13</v>
      </c>
      <c r="AB671" t="s">
        <v>76</v>
      </c>
      <c r="AC671">
        <v>481</v>
      </c>
      <c r="AD671">
        <v>0.24642857142857141</v>
      </c>
      <c r="AE671" t="s">
        <v>58</v>
      </c>
      <c r="AF671" t="s">
        <v>114</v>
      </c>
      <c r="AG671">
        <v>15</v>
      </c>
      <c r="AH671" t="s">
        <v>68</v>
      </c>
      <c r="AI671">
        <f>--AND(OR(Dashboard!$B$4="All",Data!$E671=Dashboard!$B$4),OR(Dashboard!$D$4="All",Data!$D671=Dashboard!$D$4),OR(Dashboard!$F$4="All",Data!$F671=Dashboard!$F$4),OR(Dashboard!$J$4="All",Data!$G671=Dashboard!$J$4),OR(Dashboard!$H$4="All",Data!$N671=Dashboard!$H$4),OR(Dashboard!$L$4="All",Data!$W671=Dashboard!$L$4))</f>
        <v>1</v>
      </c>
    </row>
    <row r="672" spans="1:35" x14ac:dyDescent="0.25">
      <c r="A672" t="s">
        <v>786</v>
      </c>
      <c r="B672" s="1">
        <v>46116</v>
      </c>
      <c r="C672" s="2">
        <v>-0.65069444444444446</v>
      </c>
      <c r="D672" t="s">
        <v>134</v>
      </c>
      <c r="E672" t="s">
        <v>131</v>
      </c>
      <c r="F672" t="s">
        <v>63</v>
      </c>
      <c r="G672" t="s">
        <v>53</v>
      </c>
      <c r="H672">
        <v>1.7</v>
      </c>
      <c r="I672">
        <v>52</v>
      </c>
      <c r="J672">
        <v>41</v>
      </c>
      <c r="K672">
        <v>803</v>
      </c>
      <c r="L672">
        <v>58</v>
      </c>
      <c r="M672">
        <v>59</v>
      </c>
      <c r="N672" t="s">
        <v>54</v>
      </c>
      <c r="O672">
        <v>4</v>
      </c>
      <c r="P672" t="s">
        <v>41</v>
      </c>
      <c r="Q672" t="s">
        <v>73</v>
      </c>
      <c r="R672">
        <v>42</v>
      </c>
      <c r="S672" t="s">
        <v>81</v>
      </c>
      <c r="T672" t="s">
        <v>44</v>
      </c>
      <c r="U672">
        <v>2026</v>
      </c>
      <c r="V672">
        <v>4</v>
      </c>
      <c r="W672" t="s">
        <v>113</v>
      </c>
      <c r="X672">
        <v>2</v>
      </c>
      <c r="Y672">
        <v>4</v>
      </c>
      <c r="Z672">
        <v>1</v>
      </c>
      <c r="AA672">
        <v>8</v>
      </c>
      <c r="AB672" t="s">
        <v>44</v>
      </c>
      <c r="AC672">
        <v>802</v>
      </c>
      <c r="AD672">
        <v>3.2692307692307687E-2</v>
      </c>
      <c r="AE672" t="s">
        <v>46</v>
      </c>
      <c r="AF672" t="s">
        <v>47</v>
      </c>
      <c r="AG672">
        <v>11</v>
      </c>
      <c r="AH672" t="s">
        <v>68</v>
      </c>
      <c r="AI672">
        <f>--AND(OR(Dashboard!$B$4="All",Data!$E672=Dashboard!$B$4),OR(Dashboard!$D$4="All",Data!$D672=Dashboard!$D$4),OR(Dashboard!$F$4="All",Data!$F672=Dashboard!$F$4),OR(Dashboard!$J$4="All",Data!$G672=Dashboard!$J$4),OR(Dashboard!$H$4="All",Data!$N672=Dashboard!$H$4),OR(Dashboard!$L$4="All",Data!$W672=Dashboard!$L$4))</f>
        <v>1</v>
      </c>
    </row>
    <row r="673" spans="1:35" x14ac:dyDescent="0.25">
      <c r="A673" t="s">
        <v>787</v>
      </c>
      <c r="B673" s="1">
        <v>46148</v>
      </c>
      <c r="C673" s="2">
        <v>-0.35069444444444442</v>
      </c>
      <c r="D673" t="s">
        <v>122</v>
      </c>
      <c r="E673" t="s">
        <v>100</v>
      </c>
      <c r="F673" t="s">
        <v>72</v>
      </c>
      <c r="G673" t="s">
        <v>39</v>
      </c>
      <c r="H673">
        <v>1.2</v>
      </c>
      <c r="I673">
        <v>57</v>
      </c>
      <c r="J673">
        <v>38</v>
      </c>
      <c r="K673">
        <v>825</v>
      </c>
      <c r="L673">
        <v>56</v>
      </c>
      <c r="M673">
        <v>161</v>
      </c>
      <c r="N673" t="s">
        <v>101</v>
      </c>
      <c r="O673">
        <v>1</v>
      </c>
      <c r="P673" t="s">
        <v>41</v>
      </c>
      <c r="Q673" t="s">
        <v>42</v>
      </c>
      <c r="R673">
        <v>60</v>
      </c>
      <c r="S673" t="s">
        <v>55</v>
      </c>
      <c r="T673" t="s">
        <v>75</v>
      </c>
      <c r="U673">
        <v>2026</v>
      </c>
      <c r="V673">
        <v>5</v>
      </c>
      <c r="W673" t="s">
        <v>88</v>
      </c>
      <c r="X673">
        <v>2</v>
      </c>
      <c r="Y673">
        <v>6</v>
      </c>
      <c r="Z673">
        <v>2</v>
      </c>
      <c r="AA673">
        <v>15</v>
      </c>
      <c r="AB673" t="s">
        <v>57</v>
      </c>
      <c r="AC673">
        <v>720</v>
      </c>
      <c r="AD673">
        <v>2.1052631578947371E-2</v>
      </c>
      <c r="AE673" t="s">
        <v>58</v>
      </c>
      <c r="AF673" t="s">
        <v>59</v>
      </c>
      <c r="AG673">
        <v>19</v>
      </c>
      <c r="AH673" t="s">
        <v>68</v>
      </c>
      <c r="AI673">
        <f>--AND(OR(Dashboard!$B$4="All",Data!$E673=Dashboard!$B$4),OR(Dashboard!$D$4="All",Data!$D673=Dashboard!$D$4),OR(Dashboard!$F$4="All",Data!$F673=Dashboard!$F$4),OR(Dashboard!$J$4="All",Data!$G673=Dashboard!$J$4),OR(Dashboard!$H$4="All",Data!$N673=Dashboard!$H$4),OR(Dashboard!$L$4="All",Data!$W673=Dashboard!$L$4))</f>
        <v>1</v>
      </c>
    </row>
    <row r="674" spans="1:35" x14ac:dyDescent="0.25">
      <c r="A674" t="s">
        <v>788</v>
      </c>
      <c r="B674" s="1">
        <v>46052</v>
      </c>
      <c r="C674" s="2">
        <v>-0.61041666666666661</v>
      </c>
      <c r="D674" t="s">
        <v>134</v>
      </c>
      <c r="E674" t="s">
        <v>129</v>
      </c>
      <c r="F674" t="s">
        <v>72</v>
      </c>
      <c r="G674" t="s">
        <v>39</v>
      </c>
      <c r="H674">
        <v>2.4</v>
      </c>
      <c r="I674">
        <v>34</v>
      </c>
      <c r="J674">
        <v>33</v>
      </c>
      <c r="K674">
        <v>763</v>
      </c>
      <c r="L674">
        <v>23</v>
      </c>
      <c r="M674">
        <v>92</v>
      </c>
      <c r="N674" t="s">
        <v>101</v>
      </c>
      <c r="O674">
        <v>2</v>
      </c>
      <c r="P674" t="s">
        <v>41</v>
      </c>
      <c r="Q674" t="s">
        <v>73</v>
      </c>
      <c r="R674">
        <v>38</v>
      </c>
      <c r="S674" t="s">
        <v>43</v>
      </c>
      <c r="T674" t="s">
        <v>44</v>
      </c>
      <c r="U674">
        <v>2026</v>
      </c>
      <c r="V674">
        <v>1</v>
      </c>
      <c r="W674" t="s">
        <v>102</v>
      </c>
      <c r="X674">
        <v>1</v>
      </c>
      <c r="Y674">
        <v>30</v>
      </c>
      <c r="Z674">
        <v>5</v>
      </c>
      <c r="AA674">
        <v>9</v>
      </c>
      <c r="AB674" t="s">
        <v>44</v>
      </c>
      <c r="AC674">
        <v>694</v>
      </c>
      <c r="AD674">
        <v>7.0588235294117646E-2</v>
      </c>
      <c r="AE674" t="s">
        <v>58</v>
      </c>
      <c r="AF674" t="s">
        <v>47</v>
      </c>
      <c r="AG674">
        <v>1</v>
      </c>
      <c r="AH674" t="s">
        <v>68</v>
      </c>
      <c r="AI674">
        <f>--AND(OR(Dashboard!$B$4="All",Data!$E674=Dashboard!$B$4),OR(Dashboard!$D$4="All",Data!$D674=Dashboard!$D$4),OR(Dashboard!$F$4="All",Data!$F674=Dashboard!$F$4),OR(Dashboard!$J$4="All",Data!$G674=Dashboard!$J$4),OR(Dashboard!$H$4="All",Data!$N674=Dashboard!$H$4),OR(Dashboard!$L$4="All",Data!$W674=Dashboard!$L$4))</f>
        <v>1</v>
      </c>
    </row>
    <row r="675" spans="1:35" x14ac:dyDescent="0.25">
      <c r="A675" t="s">
        <v>789</v>
      </c>
      <c r="B675" s="1">
        <v>46098</v>
      </c>
      <c r="C675" s="2">
        <v>-0.37013888888888891</v>
      </c>
      <c r="D675" t="s">
        <v>193</v>
      </c>
      <c r="E675" t="s">
        <v>95</v>
      </c>
      <c r="F675" t="s">
        <v>52</v>
      </c>
      <c r="G675" t="s">
        <v>39</v>
      </c>
      <c r="H675">
        <v>13.6</v>
      </c>
      <c r="I675">
        <v>43</v>
      </c>
      <c r="J675">
        <v>45</v>
      </c>
      <c r="K675">
        <v>224</v>
      </c>
      <c r="L675">
        <v>36</v>
      </c>
      <c r="M675">
        <v>186</v>
      </c>
      <c r="N675" t="s">
        <v>65</v>
      </c>
      <c r="O675">
        <v>2</v>
      </c>
      <c r="P675" t="s">
        <v>41</v>
      </c>
      <c r="Q675" t="s">
        <v>73</v>
      </c>
      <c r="R675">
        <v>46</v>
      </c>
      <c r="S675" t="s">
        <v>127</v>
      </c>
      <c r="T675" t="s">
        <v>75</v>
      </c>
      <c r="U675">
        <v>2026</v>
      </c>
      <c r="V675">
        <v>3</v>
      </c>
      <c r="W675" t="s">
        <v>66</v>
      </c>
      <c r="X675">
        <v>1</v>
      </c>
      <c r="Y675">
        <v>17</v>
      </c>
      <c r="Z675">
        <v>4</v>
      </c>
      <c r="AA675">
        <v>15</v>
      </c>
      <c r="AB675" t="s">
        <v>57</v>
      </c>
      <c r="AC675">
        <v>74</v>
      </c>
      <c r="AD675">
        <v>0.31627906976744191</v>
      </c>
      <c r="AE675" t="s">
        <v>58</v>
      </c>
      <c r="AF675" t="s">
        <v>59</v>
      </c>
      <c r="AG675">
        <v>-2</v>
      </c>
      <c r="AH675" t="s">
        <v>48</v>
      </c>
      <c r="AI675">
        <f>--AND(OR(Dashboard!$B$4="All",Data!$E675=Dashboard!$B$4),OR(Dashboard!$D$4="All",Data!$D675=Dashboard!$D$4),OR(Dashboard!$F$4="All",Data!$F675=Dashboard!$F$4),OR(Dashboard!$J$4="All",Data!$G675=Dashboard!$J$4),OR(Dashboard!$H$4="All",Data!$N675=Dashboard!$H$4),OR(Dashboard!$L$4="All",Data!$W675=Dashboard!$L$4))</f>
        <v>1</v>
      </c>
    </row>
    <row r="676" spans="1:35" x14ac:dyDescent="0.25">
      <c r="A676" t="s">
        <v>790</v>
      </c>
      <c r="B676" s="1">
        <v>46050</v>
      </c>
      <c r="C676" s="2">
        <v>-0.40138888888888891</v>
      </c>
      <c r="D676" t="s">
        <v>70</v>
      </c>
      <c r="E676" t="s">
        <v>129</v>
      </c>
      <c r="F676" t="s">
        <v>91</v>
      </c>
      <c r="G676" t="s">
        <v>39</v>
      </c>
      <c r="H676">
        <v>8.1999999999999993</v>
      </c>
      <c r="I676">
        <v>43</v>
      </c>
      <c r="J676">
        <v>41</v>
      </c>
      <c r="K676">
        <v>872</v>
      </c>
      <c r="L676">
        <v>58</v>
      </c>
      <c r="M676">
        <v>25</v>
      </c>
      <c r="N676" t="s">
        <v>40</v>
      </c>
      <c r="O676">
        <v>3</v>
      </c>
      <c r="P676" t="s">
        <v>41</v>
      </c>
      <c r="Q676" t="s">
        <v>42</v>
      </c>
      <c r="R676">
        <v>34</v>
      </c>
      <c r="S676" t="s">
        <v>55</v>
      </c>
      <c r="T676" t="s">
        <v>97</v>
      </c>
      <c r="U676">
        <v>2026</v>
      </c>
      <c r="V676">
        <v>1</v>
      </c>
      <c r="W676" t="s">
        <v>102</v>
      </c>
      <c r="X676">
        <v>1</v>
      </c>
      <c r="Y676">
        <v>28</v>
      </c>
      <c r="Z676">
        <v>5</v>
      </c>
      <c r="AA676">
        <v>14</v>
      </c>
      <c r="AB676" t="s">
        <v>76</v>
      </c>
      <c r="AC676">
        <v>905</v>
      </c>
      <c r="AD676">
        <v>0.19069767441860461</v>
      </c>
      <c r="AE676" t="s">
        <v>109</v>
      </c>
      <c r="AF676" t="s">
        <v>67</v>
      </c>
      <c r="AG676">
        <v>2</v>
      </c>
      <c r="AH676" t="s">
        <v>68</v>
      </c>
      <c r="AI676">
        <f>--AND(OR(Dashboard!$B$4="All",Data!$E676=Dashboard!$B$4),OR(Dashboard!$D$4="All",Data!$D676=Dashboard!$D$4),OR(Dashboard!$F$4="All",Data!$F676=Dashboard!$F$4),OR(Dashboard!$J$4="All",Data!$G676=Dashboard!$J$4),OR(Dashboard!$H$4="All",Data!$N676=Dashboard!$H$4),OR(Dashboard!$L$4="All",Data!$W676=Dashboard!$L$4))</f>
        <v>1</v>
      </c>
    </row>
    <row r="677" spans="1:35" x14ac:dyDescent="0.25">
      <c r="A677" t="s">
        <v>791</v>
      </c>
      <c r="B677" s="1">
        <v>46138</v>
      </c>
      <c r="C677" s="2">
        <v>-0.1048611111111111</v>
      </c>
      <c r="D677" t="s">
        <v>107</v>
      </c>
      <c r="E677" t="s">
        <v>37</v>
      </c>
      <c r="F677" t="s">
        <v>38</v>
      </c>
      <c r="G677" t="s">
        <v>111</v>
      </c>
      <c r="H677">
        <v>8.1</v>
      </c>
      <c r="I677">
        <v>29</v>
      </c>
      <c r="J677">
        <v>20</v>
      </c>
      <c r="K677">
        <v>1121</v>
      </c>
      <c r="L677">
        <v>47</v>
      </c>
      <c r="M677">
        <v>123</v>
      </c>
      <c r="N677" t="s">
        <v>101</v>
      </c>
      <c r="O677">
        <v>2</v>
      </c>
      <c r="P677" t="s">
        <v>41</v>
      </c>
      <c r="Q677" t="s">
        <v>73</v>
      </c>
      <c r="R677">
        <v>46</v>
      </c>
      <c r="S677" t="s">
        <v>145</v>
      </c>
      <c r="T677" t="s">
        <v>56</v>
      </c>
      <c r="U677">
        <v>2026</v>
      </c>
      <c r="V677">
        <v>4</v>
      </c>
      <c r="W677" t="s">
        <v>113</v>
      </c>
      <c r="X677">
        <v>2</v>
      </c>
      <c r="Y677">
        <v>26</v>
      </c>
      <c r="Z677">
        <v>4</v>
      </c>
      <c r="AA677">
        <v>21</v>
      </c>
      <c r="AB677" t="s">
        <v>82</v>
      </c>
      <c r="AC677">
        <v>1045</v>
      </c>
      <c r="AD677">
        <v>0.27931034482758621</v>
      </c>
      <c r="AE677" t="s">
        <v>58</v>
      </c>
      <c r="AF677" t="s">
        <v>59</v>
      </c>
      <c r="AG677">
        <v>9</v>
      </c>
      <c r="AH677" t="s">
        <v>68</v>
      </c>
      <c r="AI677">
        <f>--AND(OR(Dashboard!$B$4="All",Data!$E677=Dashboard!$B$4),OR(Dashboard!$D$4="All",Data!$D677=Dashboard!$D$4),OR(Dashboard!$F$4="All",Data!$F677=Dashboard!$F$4),OR(Dashboard!$J$4="All",Data!$G677=Dashboard!$J$4),OR(Dashboard!$H$4="All",Data!$N677=Dashboard!$H$4),OR(Dashboard!$L$4="All",Data!$W677=Dashboard!$L$4))</f>
        <v>1</v>
      </c>
    </row>
    <row r="678" spans="1:35" x14ac:dyDescent="0.25">
      <c r="A678" t="s">
        <v>792</v>
      </c>
      <c r="B678" s="1">
        <v>46198</v>
      </c>
      <c r="C678" s="2">
        <v>-8.2638888888888928E-2</v>
      </c>
      <c r="D678" t="s">
        <v>70</v>
      </c>
      <c r="E678" t="s">
        <v>108</v>
      </c>
      <c r="F678" t="s">
        <v>52</v>
      </c>
      <c r="G678" t="s">
        <v>53</v>
      </c>
      <c r="H678">
        <v>14.3</v>
      </c>
      <c r="I678">
        <v>27</v>
      </c>
      <c r="J678">
        <v>23</v>
      </c>
      <c r="K678">
        <v>249</v>
      </c>
      <c r="L678">
        <v>45</v>
      </c>
      <c r="M678">
        <v>90</v>
      </c>
      <c r="N678" t="s">
        <v>54</v>
      </c>
      <c r="O678">
        <v>2</v>
      </c>
      <c r="P678" t="s">
        <v>41</v>
      </c>
      <c r="Q678" t="s">
        <v>73</v>
      </c>
      <c r="R678">
        <v>36</v>
      </c>
      <c r="S678" t="s">
        <v>87</v>
      </c>
      <c r="T678" t="s">
        <v>75</v>
      </c>
      <c r="U678">
        <v>2026</v>
      </c>
      <c r="V678">
        <v>6</v>
      </c>
      <c r="W678" t="s">
        <v>120</v>
      </c>
      <c r="X678">
        <v>2</v>
      </c>
      <c r="Y678">
        <v>25</v>
      </c>
      <c r="Z678">
        <v>4</v>
      </c>
      <c r="AA678">
        <v>22</v>
      </c>
      <c r="AB678" t="s">
        <v>82</v>
      </c>
      <c r="AC678">
        <v>204</v>
      </c>
      <c r="AD678">
        <v>0.52962962962962967</v>
      </c>
      <c r="AE678" t="s">
        <v>58</v>
      </c>
      <c r="AF678" t="s">
        <v>47</v>
      </c>
      <c r="AG678">
        <v>4</v>
      </c>
      <c r="AH678" t="s">
        <v>68</v>
      </c>
      <c r="AI678">
        <f>--AND(OR(Dashboard!$B$4="All",Data!$E678=Dashboard!$B$4),OR(Dashboard!$D$4="All",Data!$D678=Dashboard!$D$4),OR(Dashboard!$F$4="All",Data!$F678=Dashboard!$F$4),OR(Dashboard!$J$4="All",Data!$G678=Dashboard!$J$4),OR(Dashboard!$H$4="All",Data!$N678=Dashboard!$H$4),OR(Dashboard!$L$4="All",Data!$W678=Dashboard!$L$4))</f>
        <v>1</v>
      </c>
    </row>
    <row r="679" spans="1:35" x14ac:dyDescent="0.25">
      <c r="A679" t="s">
        <v>793</v>
      </c>
      <c r="B679" s="1">
        <v>46127</v>
      </c>
      <c r="C679" s="2">
        <v>-0.14722222222222231</v>
      </c>
      <c r="D679" t="s">
        <v>107</v>
      </c>
      <c r="E679" t="s">
        <v>108</v>
      </c>
      <c r="F679" t="s">
        <v>91</v>
      </c>
      <c r="G679" t="s">
        <v>39</v>
      </c>
      <c r="H679">
        <v>5.5</v>
      </c>
      <c r="I679">
        <v>55</v>
      </c>
      <c r="J679">
        <v>41</v>
      </c>
      <c r="K679">
        <v>538</v>
      </c>
      <c r="L679">
        <v>27</v>
      </c>
      <c r="M679">
        <v>16</v>
      </c>
      <c r="N679" t="s">
        <v>101</v>
      </c>
      <c r="O679">
        <v>2</v>
      </c>
      <c r="P679" t="s">
        <v>41</v>
      </c>
      <c r="Q679" t="s">
        <v>73</v>
      </c>
      <c r="R679">
        <v>43</v>
      </c>
      <c r="S679" t="s">
        <v>55</v>
      </c>
      <c r="T679" t="s">
        <v>56</v>
      </c>
      <c r="U679">
        <v>2026</v>
      </c>
      <c r="V679">
        <v>4</v>
      </c>
      <c r="W679" t="s">
        <v>113</v>
      </c>
      <c r="X679">
        <v>2</v>
      </c>
      <c r="Y679">
        <v>15</v>
      </c>
      <c r="Z679">
        <v>3</v>
      </c>
      <c r="AA679">
        <v>20</v>
      </c>
      <c r="AB679" t="s">
        <v>82</v>
      </c>
      <c r="AC679">
        <v>549</v>
      </c>
      <c r="AD679">
        <v>0.1</v>
      </c>
      <c r="AE679" t="s">
        <v>58</v>
      </c>
      <c r="AF679" t="s">
        <v>47</v>
      </c>
      <c r="AG679">
        <v>14</v>
      </c>
      <c r="AH679" t="s">
        <v>68</v>
      </c>
      <c r="AI679">
        <f>--AND(OR(Dashboard!$B$4="All",Data!$E679=Dashboard!$B$4),OR(Dashboard!$D$4="All",Data!$D679=Dashboard!$D$4),OR(Dashboard!$F$4="All",Data!$F679=Dashboard!$F$4),OR(Dashboard!$J$4="All",Data!$G679=Dashboard!$J$4),OR(Dashboard!$H$4="All",Data!$N679=Dashboard!$H$4),OR(Dashboard!$L$4="All",Data!$W679=Dashboard!$L$4))</f>
        <v>1</v>
      </c>
    </row>
    <row r="680" spans="1:35" x14ac:dyDescent="0.25">
      <c r="A680" t="s">
        <v>794</v>
      </c>
      <c r="B680" s="1">
        <v>46166</v>
      </c>
      <c r="C680" s="2">
        <v>-6.8055555555555536E-2</v>
      </c>
      <c r="D680" t="s">
        <v>70</v>
      </c>
      <c r="E680" t="s">
        <v>62</v>
      </c>
      <c r="F680" t="s">
        <v>52</v>
      </c>
      <c r="G680" t="s">
        <v>39</v>
      </c>
      <c r="H680">
        <v>8.6999999999999993</v>
      </c>
      <c r="I680">
        <v>30</v>
      </c>
      <c r="J680">
        <v>33</v>
      </c>
      <c r="K680">
        <v>1088</v>
      </c>
      <c r="L680">
        <v>30</v>
      </c>
      <c r="M680">
        <v>185</v>
      </c>
      <c r="N680" t="s">
        <v>54</v>
      </c>
      <c r="O680">
        <v>1</v>
      </c>
      <c r="P680" t="s">
        <v>41</v>
      </c>
      <c r="Q680" t="s">
        <v>73</v>
      </c>
      <c r="R680">
        <v>60</v>
      </c>
      <c r="S680" t="s">
        <v>145</v>
      </c>
      <c r="T680" t="s">
        <v>75</v>
      </c>
      <c r="U680">
        <v>2026</v>
      </c>
      <c r="V680">
        <v>5</v>
      </c>
      <c r="W680" t="s">
        <v>88</v>
      </c>
      <c r="X680">
        <v>2</v>
      </c>
      <c r="Y680">
        <v>24</v>
      </c>
      <c r="Z680">
        <v>4</v>
      </c>
      <c r="AA680">
        <v>22</v>
      </c>
      <c r="AB680" t="s">
        <v>82</v>
      </c>
      <c r="AC680">
        <v>933</v>
      </c>
      <c r="AD680">
        <v>0.28999999999999998</v>
      </c>
      <c r="AE680" t="s">
        <v>58</v>
      </c>
      <c r="AF680" t="s">
        <v>59</v>
      </c>
      <c r="AG680">
        <v>-3</v>
      </c>
      <c r="AH680" t="s">
        <v>48</v>
      </c>
      <c r="AI680">
        <f>--AND(OR(Dashboard!$B$4="All",Data!$E680=Dashboard!$B$4),OR(Dashboard!$D$4="All",Data!$D680=Dashboard!$D$4),OR(Dashboard!$F$4="All",Data!$F680=Dashboard!$F$4),OR(Dashboard!$J$4="All",Data!$G680=Dashboard!$J$4),OR(Dashboard!$H$4="All",Data!$N680=Dashboard!$H$4),OR(Dashboard!$L$4="All",Data!$W680=Dashboard!$L$4))</f>
        <v>1</v>
      </c>
    </row>
    <row r="681" spans="1:35" x14ac:dyDescent="0.25">
      <c r="A681" t="s">
        <v>795</v>
      </c>
      <c r="B681" s="1">
        <v>46061</v>
      </c>
      <c r="C681" s="2">
        <v>-3.4722222222222099E-3</v>
      </c>
      <c r="D681" t="s">
        <v>122</v>
      </c>
      <c r="E681" t="s">
        <v>62</v>
      </c>
      <c r="F681" t="s">
        <v>52</v>
      </c>
      <c r="G681" t="s">
        <v>64</v>
      </c>
      <c r="H681">
        <v>7.4</v>
      </c>
      <c r="I681">
        <v>62</v>
      </c>
      <c r="J681">
        <v>43</v>
      </c>
      <c r="K681">
        <v>966</v>
      </c>
      <c r="L681">
        <v>51</v>
      </c>
      <c r="M681">
        <v>76</v>
      </c>
      <c r="N681" t="s">
        <v>86</v>
      </c>
      <c r="O681">
        <v>3</v>
      </c>
      <c r="P681" t="s">
        <v>135</v>
      </c>
      <c r="Q681" t="s">
        <v>42</v>
      </c>
      <c r="R681">
        <v>45</v>
      </c>
      <c r="S681" t="s">
        <v>145</v>
      </c>
      <c r="T681" t="s">
        <v>75</v>
      </c>
      <c r="U681">
        <v>2026</v>
      </c>
      <c r="V681">
        <v>2</v>
      </c>
      <c r="W681" t="s">
        <v>45</v>
      </c>
      <c r="X681">
        <v>1</v>
      </c>
      <c r="Y681">
        <v>8</v>
      </c>
      <c r="Z681">
        <v>2</v>
      </c>
      <c r="AA681">
        <v>23</v>
      </c>
      <c r="AB681" t="s">
        <v>93</v>
      </c>
      <c r="AC681">
        <v>941</v>
      </c>
      <c r="AD681">
        <v>0.1193548387096774</v>
      </c>
      <c r="AE681" t="s">
        <v>109</v>
      </c>
      <c r="AF681" t="s">
        <v>47</v>
      </c>
      <c r="AG681">
        <v>19</v>
      </c>
      <c r="AH681" t="s">
        <v>68</v>
      </c>
      <c r="AI681">
        <f>--AND(OR(Dashboard!$B$4="All",Data!$E681=Dashboard!$B$4),OR(Dashboard!$D$4="All",Data!$D681=Dashboard!$D$4),OR(Dashboard!$F$4="All",Data!$F681=Dashboard!$F$4),OR(Dashboard!$J$4="All",Data!$G681=Dashboard!$J$4),OR(Dashboard!$H$4="All",Data!$N681=Dashboard!$H$4),OR(Dashboard!$L$4="All",Data!$W681=Dashboard!$L$4))</f>
        <v>1</v>
      </c>
    </row>
    <row r="682" spans="1:35" x14ac:dyDescent="0.25">
      <c r="A682" t="s">
        <v>796</v>
      </c>
      <c r="B682" s="1">
        <v>46073</v>
      </c>
      <c r="C682" s="2">
        <v>-5.4861111111111138E-2</v>
      </c>
      <c r="D682" t="s">
        <v>36</v>
      </c>
      <c r="E682" t="s">
        <v>100</v>
      </c>
      <c r="F682" t="s">
        <v>63</v>
      </c>
      <c r="G682" t="s">
        <v>105</v>
      </c>
      <c r="H682">
        <v>6.5</v>
      </c>
      <c r="I682">
        <v>38</v>
      </c>
      <c r="J682">
        <v>37</v>
      </c>
      <c r="K682">
        <v>333</v>
      </c>
      <c r="L682">
        <v>51</v>
      </c>
      <c r="M682">
        <v>194</v>
      </c>
      <c r="N682" t="s">
        <v>86</v>
      </c>
      <c r="O682">
        <v>3</v>
      </c>
      <c r="P682" t="s">
        <v>41</v>
      </c>
      <c r="Q682" t="s">
        <v>42</v>
      </c>
      <c r="R682">
        <v>33</v>
      </c>
      <c r="S682" t="s">
        <v>43</v>
      </c>
      <c r="T682" t="s">
        <v>75</v>
      </c>
      <c r="U682">
        <v>2026</v>
      </c>
      <c r="V682">
        <v>2</v>
      </c>
      <c r="W682" t="s">
        <v>45</v>
      </c>
      <c r="X682">
        <v>1</v>
      </c>
      <c r="Y682">
        <v>20</v>
      </c>
      <c r="Z682">
        <v>4</v>
      </c>
      <c r="AA682">
        <v>22</v>
      </c>
      <c r="AB682" t="s">
        <v>82</v>
      </c>
      <c r="AC682">
        <v>190</v>
      </c>
      <c r="AD682">
        <v>0.1710526315789474</v>
      </c>
      <c r="AE682" t="s">
        <v>109</v>
      </c>
      <c r="AF682" t="s">
        <v>67</v>
      </c>
      <c r="AG682">
        <v>1</v>
      </c>
      <c r="AH682" t="s">
        <v>68</v>
      </c>
      <c r="AI682">
        <f>--AND(OR(Dashboard!$B$4="All",Data!$E682=Dashboard!$B$4),OR(Dashboard!$D$4="All",Data!$D682=Dashboard!$D$4),OR(Dashboard!$F$4="All",Data!$F682=Dashboard!$F$4),OR(Dashboard!$J$4="All",Data!$G682=Dashboard!$J$4),OR(Dashboard!$H$4="All",Data!$N682=Dashboard!$H$4),OR(Dashboard!$L$4="All",Data!$W682=Dashboard!$L$4))</f>
        <v>1</v>
      </c>
    </row>
    <row r="683" spans="1:35" x14ac:dyDescent="0.25">
      <c r="A683" t="s">
        <v>797</v>
      </c>
      <c r="B683" s="1">
        <v>46056</v>
      </c>
      <c r="C683" s="2">
        <v>-0.35902777777777772</v>
      </c>
      <c r="D683" t="s">
        <v>118</v>
      </c>
      <c r="E683" t="s">
        <v>131</v>
      </c>
      <c r="F683" t="s">
        <v>52</v>
      </c>
      <c r="G683" t="s">
        <v>111</v>
      </c>
      <c r="H683">
        <v>7</v>
      </c>
      <c r="I683">
        <v>31</v>
      </c>
      <c r="J683">
        <v>32</v>
      </c>
      <c r="K683">
        <v>773</v>
      </c>
      <c r="L683">
        <v>47</v>
      </c>
      <c r="M683">
        <v>24</v>
      </c>
      <c r="N683" t="s">
        <v>101</v>
      </c>
      <c r="O683">
        <v>5</v>
      </c>
      <c r="P683" t="s">
        <v>41</v>
      </c>
      <c r="Q683" t="s">
        <v>42</v>
      </c>
      <c r="R683">
        <v>50</v>
      </c>
      <c r="S683" t="s">
        <v>127</v>
      </c>
      <c r="T683" t="s">
        <v>75</v>
      </c>
      <c r="U683">
        <v>2026</v>
      </c>
      <c r="V683">
        <v>2</v>
      </c>
      <c r="W683" t="s">
        <v>45</v>
      </c>
      <c r="X683">
        <v>1</v>
      </c>
      <c r="Y683">
        <v>3</v>
      </c>
      <c r="Z683">
        <v>2</v>
      </c>
      <c r="AA683">
        <v>15</v>
      </c>
      <c r="AB683" t="s">
        <v>57</v>
      </c>
      <c r="AC683">
        <v>796</v>
      </c>
      <c r="AD683">
        <v>0.22580645161290319</v>
      </c>
      <c r="AE683" t="s">
        <v>77</v>
      </c>
      <c r="AF683" t="s">
        <v>59</v>
      </c>
      <c r="AG683">
        <v>-1</v>
      </c>
      <c r="AH683" t="s">
        <v>48</v>
      </c>
      <c r="AI683">
        <f>--AND(OR(Dashboard!$B$4="All",Data!$E683=Dashboard!$B$4),OR(Dashboard!$D$4="All",Data!$D683=Dashboard!$D$4),OR(Dashboard!$F$4="All",Data!$F683=Dashboard!$F$4),OR(Dashboard!$J$4="All",Data!$G683=Dashboard!$J$4),OR(Dashboard!$H$4="All",Data!$N683=Dashboard!$H$4),OR(Dashboard!$L$4="All",Data!$W683=Dashboard!$L$4))</f>
        <v>1</v>
      </c>
    </row>
    <row r="684" spans="1:35" x14ac:dyDescent="0.25">
      <c r="A684" t="s">
        <v>798</v>
      </c>
      <c r="B684" s="1">
        <v>46193</v>
      </c>
      <c r="C684" s="2">
        <v>-0.1583333333333333</v>
      </c>
      <c r="D684" t="s">
        <v>122</v>
      </c>
      <c r="E684" t="s">
        <v>71</v>
      </c>
      <c r="F684" t="s">
        <v>52</v>
      </c>
      <c r="G684" t="s">
        <v>111</v>
      </c>
      <c r="H684">
        <v>8.5</v>
      </c>
      <c r="I684">
        <v>54</v>
      </c>
      <c r="J684">
        <v>39</v>
      </c>
      <c r="K684">
        <v>466</v>
      </c>
      <c r="L684">
        <v>40</v>
      </c>
      <c r="M684">
        <v>24</v>
      </c>
      <c r="N684" t="s">
        <v>65</v>
      </c>
      <c r="O684">
        <v>3</v>
      </c>
      <c r="P684" t="s">
        <v>41</v>
      </c>
      <c r="Q684" t="s">
        <v>73</v>
      </c>
      <c r="R684">
        <v>30</v>
      </c>
      <c r="S684" t="s">
        <v>81</v>
      </c>
      <c r="T684" t="s">
        <v>56</v>
      </c>
      <c r="U684">
        <v>2026</v>
      </c>
      <c r="V684">
        <v>6</v>
      </c>
      <c r="W684" t="s">
        <v>120</v>
      </c>
      <c r="X684">
        <v>2</v>
      </c>
      <c r="Y684">
        <v>20</v>
      </c>
      <c r="Z684">
        <v>3</v>
      </c>
      <c r="AA684">
        <v>20</v>
      </c>
      <c r="AB684" t="s">
        <v>82</v>
      </c>
      <c r="AC684">
        <v>482</v>
      </c>
      <c r="AD684">
        <v>0.15740740740740741</v>
      </c>
      <c r="AE684" t="s">
        <v>109</v>
      </c>
      <c r="AF684" t="s">
        <v>67</v>
      </c>
      <c r="AG684">
        <v>15</v>
      </c>
      <c r="AH684" t="s">
        <v>68</v>
      </c>
      <c r="AI684">
        <f>--AND(OR(Dashboard!$B$4="All",Data!$E684=Dashboard!$B$4),OR(Dashboard!$D$4="All",Data!$D684=Dashboard!$D$4),OR(Dashboard!$F$4="All",Data!$F684=Dashboard!$F$4),OR(Dashboard!$J$4="All",Data!$G684=Dashboard!$J$4),OR(Dashboard!$H$4="All",Data!$N684=Dashboard!$H$4),OR(Dashboard!$L$4="All",Data!$W684=Dashboard!$L$4))</f>
        <v>1</v>
      </c>
    </row>
    <row r="685" spans="1:35" x14ac:dyDescent="0.25">
      <c r="A685" t="s">
        <v>799</v>
      </c>
      <c r="B685" s="1">
        <v>46049</v>
      </c>
      <c r="C685" s="2">
        <v>-0.4555555555555556</v>
      </c>
      <c r="D685" t="s">
        <v>193</v>
      </c>
      <c r="E685" t="s">
        <v>100</v>
      </c>
      <c r="F685" t="s">
        <v>85</v>
      </c>
      <c r="G685" t="s">
        <v>105</v>
      </c>
      <c r="H685">
        <v>1</v>
      </c>
      <c r="I685">
        <v>52</v>
      </c>
      <c r="J685">
        <v>41</v>
      </c>
      <c r="K685">
        <v>690</v>
      </c>
      <c r="L685">
        <v>54</v>
      </c>
      <c r="M685">
        <v>123</v>
      </c>
      <c r="N685" t="s">
        <v>54</v>
      </c>
      <c r="O685">
        <v>4</v>
      </c>
      <c r="P685" t="s">
        <v>41</v>
      </c>
      <c r="Q685" t="s">
        <v>73</v>
      </c>
      <c r="R685">
        <v>35</v>
      </c>
      <c r="S685" t="s">
        <v>127</v>
      </c>
      <c r="T685" t="s">
        <v>97</v>
      </c>
      <c r="U685">
        <v>2026</v>
      </c>
      <c r="V685">
        <v>1</v>
      </c>
      <c r="W685" t="s">
        <v>102</v>
      </c>
      <c r="X685">
        <v>1</v>
      </c>
      <c r="Y685">
        <v>27</v>
      </c>
      <c r="Z685">
        <v>5</v>
      </c>
      <c r="AA685">
        <v>13</v>
      </c>
      <c r="AB685" t="s">
        <v>76</v>
      </c>
      <c r="AC685">
        <v>621</v>
      </c>
      <c r="AD685">
        <v>1.9230769230769228E-2</v>
      </c>
      <c r="AE685" t="s">
        <v>46</v>
      </c>
      <c r="AF685" t="s">
        <v>67</v>
      </c>
      <c r="AG685">
        <v>11</v>
      </c>
      <c r="AH685" t="s">
        <v>68</v>
      </c>
      <c r="AI685">
        <f>--AND(OR(Dashboard!$B$4="All",Data!$E685=Dashboard!$B$4),OR(Dashboard!$D$4="All",Data!$D685=Dashboard!$D$4),OR(Dashboard!$F$4="All",Data!$F685=Dashboard!$F$4),OR(Dashboard!$J$4="All",Data!$G685=Dashboard!$J$4),OR(Dashboard!$H$4="All",Data!$N685=Dashboard!$H$4),OR(Dashboard!$L$4="All",Data!$W685=Dashboard!$L$4))</f>
        <v>1</v>
      </c>
    </row>
    <row r="686" spans="1:35" x14ac:dyDescent="0.25">
      <c r="A686" t="s">
        <v>800</v>
      </c>
      <c r="B686" s="1">
        <v>46112</v>
      </c>
      <c r="C686" s="2">
        <v>-5.0694444444444493E-2</v>
      </c>
      <c r="D686" t="s">
        <v>36</v>
      </c>
      <c r="E686" t="s">
        <v>71</v>
      </c>
      <c r="F686" t="s">
        <v>38</v>
      </c>
      <c r="G686" t="s">
        <v>39</v>
      </c>
      <c r="H686">
        <v>10.4</v>
      </c>
      <c r="I686">
        <v>38</v>
      </c>
      <c r="J686">
        <v>23</v>
      </c>
      <c r="K686">
        <v>324</v>
      </c>
      <c r="L686">
        <v>33</v>
      </c>
      <c r="M686">
        <v>132</v>
      </c>
      <c r="N686" t="s">
        <v>40</v>
      </c>
      <c r="O686">
        <v>4</v>
      </c>
      <c r="P686" t="s">
        <v>41</v>
      </c>
      <c r="Q686" t="s">
        <v>73</v>
      </c>
      <c r="R686">
        <v>44</v>
      </c>
      <c r="S686" t="s">
        <v>127</v>
      </c>
      <c r="T686" t="s">
        <v>75</v>
      </c>
      <c r="U686">
        <v>2026</v>
      </c>
      <c r="V686">
        <v>3</v>
      </c>
      <c r="W686" t="s">
        <v>66</v>
      </c>
      <c r="X686">
        <v>1</v>
      </c>
      <c r="Y686">
        <v>31</v>
      </c>
      <c r="Z686">
        <v>6</v>
      </c>
      <c r="AA686">
        <v>22</v>
      </c>
      <c r="AB686" t="s">
        <v>82</v>
      </c>
      <c r="AC686">
        <v>225</v>
      </c>
      <c r="AD686">
        <v>0.27368421052631581</v>
      </c>
      <c r="AE686" t="s">
        <v>46</v>
      </c>
      <c r="AF686" t="s">
        <v>47</v>
      </c>
      <c r="AG686">
        <v>15</v>
      </c>
      <c r="AH686" t="s">
        <v>68</v>
      </c>
      <c r="AI686">
        <f>--AND(OR(Dashboard!$B$4="All",Data!$E686=Dashboard!$B$4),OR(Dashboard!$D$4="All",Data!$D686=Dashboard!$D$4),OR(Dashboard!$F$4="All",Data!$F686=Dashboard!$F$4),OR(Dashboard!$J$4="All",Data!$G686=Dashboard!$J$4),OR(Dashboard!$H$4="All",Data!$N686=Dashboard!$H$4),OR(Dashboard!$L$4="All",Data!$W686=Dashboard!$L$4))</f>
        <v>1</v>
      </c>
    </row>
    <row r="687" spans="1:35" x14ac:dyDescent="0.25">
      <c r="A687" t="s">
        <v>801</v>
      </c>
      <c r="B687" s="1">
        <v>46193</v>
      </c>
      <c r="C687" s="2">
        <v>-0.34097222222222218</v>
      </c>
      <c r="D687" t="s">
        <v>107</v>
      </c>
      <c r="E687" t="s">
        <v>140</v>
      </c>
      <c r="F687" t="s">
        <v>143</v>
      </c>
      <c r="G687" t="s">
        <v>64</v>
      </c>
      <c r="H687">
        <v>11</v>
      </c>
      <c r="I687">
        <v>28</v>
      </c>
      <c r="J687">
        <v>27</v>
      </c>
      <c r="K687">
        <v>279</v>
      </c>
      <c r="L687">
        <v>28</v>
      </c>
      <c r="M687">
        <v>31</v>
      </c>
      <c r="N687" t="s">
        <v>40</v>
      </c>
      <c r="O687">
        <v>5</v>
      </c>
      <c r="P687" t="s">
        <v>41</v>
      </c>
      <c r="Q687" t="s">
        <v>42</v>
      </c>
      <c r="R687">
        <v>31</v>
      </c>
      <c r="S687" t="s">
        <v>81</v>
      </c>
      <c r="T687" t="s">
        <v>75</v>
      </c>
      <c r="U687">
        <v>2026</v>
      </c>
      <c r="V687">
        <v>6</v>
      </c>
      <c r="W687" t="s">
        <v>120</v>
      </c>
      <c r="X687">
        <v>2</v>
      </c>
      <c r="Y687">
        <v>20</v>
      </c>
      <c r="Z687">
        <v>3</v>
      </c>
      <c r="AA687">
        <v>15</v>
      </c>
      <c r="AB687" t="s">
        <v>57</v>
      </c>
      <c r="AC687">
        <v>276</v>
      </c>
      <c r="AD687">
        <v>0.39285714285714279</v>
      </c>
      <c r="AE687" t="s">
        <v>77</v>
      </c>
      <c r="AF687" t="s">
        <v>67</v>
      </c>
      <c r="AG687">
        <v>1</v>
      </c>
      <c r="AH687" t="s">
        <v>68</v>
      </c>
      <c r="AI687">
        <f>--AND(OR(Dashboard!$B$4="All",Data!$E687=Dashboard!$B$4),OR(Dashboard!$D$4="All",Data!$D687=Dashboard!$D$4),OR(Dashboard!$F$4="All",Data!$F687=Dashboard!$F$4),OR(Dashboard!$J$4="All",Data!$G687=Dashboard!$J$4),OR(Dashboard!$H$4="All",Data!$N687=Dashboard!$H$4),OR(Dashboard!$L$4="All",Data!$W687=Dashboard!$L$4))</f>
        <v>1</v>
      </c>
    </row>
    <row r="688" spans="1:35" x14ac:dyDescent="0.25">
      <c r="A688" t="s">
        <v>802</v>
      </c>
      <c r="B688" s="1">
        <v>46138</v>
      </c>
      <c r="C688" s="2">
        <v>-0.30625000000000002</v>
      </c>
      <c r="D688" t="s">
        <v>126</v>
      </c>
      <c r="E688" t="s">
        <v>129</v>
      </c>
      <c r="F688" t="s">
        <v>52</v>
      </c>
      <c r="G688" t="s">
        <v>105</v>
      </c>
      <c r="H688">
        <v>2.8</v>
      </c>
      <c r="I688">
        <v>46</v>
      </c>
      <c r="J688">
        <v>30</v>
      </c>
      <c r="K688">
        <v>499</v>
      </c>
      <c r="L688">
        <v>30</v>
      </c>
      <c r="M688">
        <v>200</v>
      </c>
      <c r="N688" t="s">
        <v>40</v>
      </c>
      <c r="O688">
        <v>4</v>
      </c>
      <c r="P688" t="s">
        <v>41</v>
      </c>
      <c r="Q688" t="s">
        <v>42</v>
      </c>
      <c r="R688">
        <v>54</v>
      </c>
      <c r="S688" t="s">
        <v>145</v>
      </c>
      <c r="T688" t="s">
        <v>75</v>
      </c>
      <c r="U688">
        <v>2026</v>
      </c>
      <c r="V688">
        <v>4</v>
      </c>
      <c r="W688" t="s">
        <v>113</v>
      </c>
      <c r="X688">
        <v>2</v>
      </c>
      <c r="Y688">
        <v>26</v>
      </c>
      <c r="Z688">
        <v>4</v>
      </c>
      <c r="AA688">
        <v>16</v>
      </c>
      <c r="AB688" t="s">
        <v>57</v>
      </c>
      <c r="AC688">
        <v>329</v>
      </c>
      <c r="AD688">
        <v>6.08695652173913E-2</v>
      </c>
      <c r="AE688" t="s">
        <v>46</v>
      </c>
      <c r="AF688" t="s">
        <v>59</v>
      </c>
      <c r="AG688">
        <v>16</v>
      </c>
      <c r="AH688" t="s">
        <v>68</v>
      </c>
      <c r="AI688">
        <f>--AND(OR(Dashboard!$B$4="All",Data!$E688=Dashboard!$B$4),OR(Dashboard!$D$4="All",Data!$D688=Dashboard!$D$4),OR(Dashboard!$F$4="All",Data!$F688=Dashboard!$F$4),OR(Dashboard!$J$4="All",Data!$G688=Dashboard!$J$4),OR(Dashboard!$H$4="All",Data!$N688=Dashboard!$H$4),OR(Dashboard!$L$4="All",Data!$W688=Dashboard!$L$4))</f>
        <v>1</v>
      </c>
    </row>
    <row r="689" spans="1:35" x14ac:dyDescent="0.25">
      <c r="A689" t="s">
        <v>803</v>
      </c>
      <c r="B689" s="1">
        <v>46057</v>
      </c>
      <c r="C689" s="2">
        <v>-0.3125</v>
      </c>
      <c r="D689" t="s">
        <v>122</v>
      </c>
      <c r="E689" t="s">
        <v>95</v>
      </c>
      <c r="F689" t="s">
        <v>143</v>
      </c>
      <c r="G689" t="s">
        <v>39</v>
      </c>
      <c r="H689">
        <v>6.8</v>
      </c>
      <c r="I689">
        <v>39</v>
      </c>
      <c r="J689">
        <v>24</v>
      </c>
      <c r="K689">
        <v>455</v>
      </c>
      <c r="L689">
        <v>38</v>
      </c>
      <c r="M689">
        <v>154</v>
      </c>
      <c r="N689" t="s">
        <v>65</v>
      </c>
      <c r="O689">
        <v>1</v>
      </c>
      <c r="P689" t="s">
        <v>135</v>
      </c>
      <c r="Q689" t="s">
        <v>73</v>
      </c>
      <c r="R689">
        <v>46</v>
      </c>
      <c r="S689" t="s">
        <v>55</v>
      </c>
      <c r="T689" t="s">
        <v>75</v>
      </c>
      <c r="U689">
        <v>2026</v>
      </c>
      <c r="V689">
        <v>2</v>
      </c>
      <c r="W689" t="s">
        <v>45</v>
      </c>
      <c r="X689">
        <v>1</v>
      </c>
      <c r="Y689">
        <v>4</v>
      </c>
      <c r="Z689">
        <v>2</v>
      </c>
      <c r="AA689">
        <v>16</v>
      </c>
      <c r="AB689" t="s">
        <v>57</v>
      </c>
      <c r="AC689">
        <v>339</v>
      </c>
      <c r="AD689">
        <v>0.17435897435897441</v>
      </c>
      <c r="AE689" t="s">
        <v>58</v>
      </c>
      <c r="AF689" t="s">
        <v>59</v>
      </c>
      <c r="AG689">
        <v>15</v>
      </c>
      <c r="AH689" t="s">
        <v>68</v>
      </c>
      <c r="AI689">
        <f>--AND(OR(Dashboard!$B$4="All",Data!$E689=Dashboard!$B$4),OR(Dashboard!$D$4="All",Data!$D689=Dashboard!$D$4),OR(Dashboard!$F$4="All",Data!$F689=Dashboard!$F$4),OR(Dashboard!$J$4="All",Data!$G689=Dashboard!$J$4),OR(Dashboard!$H$4="All",Data!$N689=Dashboard!$H$4),OR(Dashboard!$L$4="All",Data!$W689=Dashboard!$L$4))</f>
        <v>1</v>
      </c>
    </row>
    <row r="690" spans="1:35" x14ac:dyDescent="0.25">
      <c r="A690" t="s">
        <v>804</v>
      </c>
      <c r="B690" s="1">
        <v>46124</v>
      </c>
      <c r="C690" s="2">
        <v>-0.44236111111111109</v>
      </c>
      <c r="D690" t="s">
        <v>99</v>
      </c>
      <c r="E690" t="s">
        <v>100</v>
      </c>
      <c r="F690" t="s">
        <v>104</v>
      </c>
      <c r="G690" t="s">
        <v>53</v>
      </c>
      <c r="H690">
        <v>4.9000000000000004</v>
      </c>
      <c r="I690">
        <v>22</v>
      </c>
      <c r="J690">
        <v>22</v>
      </c>
      <c r="K690">
        <v>242</v>
      </c>
      <c r="L690">
        <v>42</v>
      </c>
      <c r="M690">
        <v>40</v>
      </c>
      <c r="N690" t="s">
        <v>54</v>
      </c>
      <c r="O690">
        <v>4</v>
      </c>
      <c r="P690" t="s">
        <v>41</v>
      </c>
      <c r="Q690" t="s">
        <v>42</v>
      </c>
      <c r="R690">
        <v>19</v>
      </c>
      <c r="S690" t="s">
        <v>145</v>
      </c>
      <c r="T690" t="s">
        <v>97</v>
      </c>
      <c r="U690">
        <v>2026</v>
      </c>
      <c r="V690">
        <v>4</v>
      </c>
      <c r="W690" t="s">
        <v>113</v>
      </c>
      <c r="X690">
        <v>2</v>
      </c>
      <c r="Y690">
        <v>12</v>
      </c>
      <c r="Z690">
        <v>2</v>
      </c>
      <c r="AA690">
        <v>13</v>
      </c>
      <c r="AB690" t="s">
        <v>76</v>
      </c>
      <c r="AC690">
        <v>244</v>
      </c>
      <c r="AD690">
        <v>0.22272727272727269</v>
      </c>
      <c r="AE690" t="s">
        <v>46</v>
      </c>
      <c r="AF690" t="s">
        <v>114</v>
      </c>
      <c r="AG690">
        <v>0</v>
      </c>
      <c r="AH690" t="s">
        <v>48</v>
      </c>
      <c r="AI690">
        <f>--AND(OR(Dashboard!$B$4="All",Data!$E690=Dashboard!$B$4),OR(Dashboard!$D$4="All",Data!$D690=Dashboard!$D$4),OR(Dashboard!$F$4="All",Data!$F690=Dashboard!$F$4),OR(Dashboard!$J$4="All",Data!$G690=Dashboard!$J$4),OR(Dashboard!$H$4="All",Data!$N690=Dashboard!$H$4),OR(Dashboard!$L$4="All",Data!$W690=Dashboard!$L$4))</f>
        <v>1</v>
      </c>
    </row>
    <row r="691" spans="1:35" x14ac:dyDescent="0.25">
      <c r="A691" t="s">
        <v>805</v>
      </c>
      <c r="B691" s="1">
        <v>46050</v>
      </c>
      <c r="C691" s="2">
        <v>-4.2361111111111072E-2</v>
      </c>
      <c r="D691" t="s">
        <v>99</v>
      </c>
      <c r="E691" t="s">
        <v>129</v>
      </c>
      <c r="F691" t="s">
        <v>104</v>
      </c>
      <c r="G691" t="s">
        <v>119</v>
      </c>
      <c r="H691">
        <v>4.8</v>
      </c>
      <c r="I691">
        <v>30</v>
      </c>
      <c r="J691">
        <v>22</v>
      </c>
      <c r="K691">
        <v>1173</v>
      </c>
      <c r="L691">
        <v>37</v>
      </c>
      <c r="M691">
        <v>138</v>
      </c>
      <c r="N691" t="s">
        <v>54</v>
      </c>
      <c r="O691">
        <v>1</v>
      </c>
      <c r="P691" t="s">
        <v>41</v>
      </c>
      <c r="Q691" t="s">
        <v>73</v>
      </c>
      <c r="R691">
        <v>49</v>
      </c>
      <c r="S691" t="s">
        <v>55</v>
      </c>
      <c r="T691" t="s">
        <v>75</v>
      </c>
      <c r="U691">
        <v>2026</v>
      </c>
      <c r="V691">
        <v>1</v>
      </c>
      <c r="W691" t="s">
        <v>102</v>
      </c>
      <c r="X691">
        <v>1</v>
      </c>
      <c r="Y691">
        <v>28</v>
      </c>
      <c r="Z691">
        <v>5</v>
      </c>
      <c r="AA691">
        <v>22</v>
      </c>
      <c r="AB691" t="s">
        <v>82</v>
      </c>
      <c r="AC691">
        <v>1072</v>
      </c>
      <c r="AD691">
        <v>0.16</v>
      </c>
      <c r="AE691" t="s">
        <v>58</v>
      </c>
      <c r="AF691" t="s">
        <v>59</v>
      </c>
      <c r="AG691">
        <v>8</v>
      </c>
      <c r="AH691" t="s">
        <v>68</v>
      </c>
      <c r="AI691">
        <f>--AND(OR(Dashboard!$B$4="All",Data!$E691=Dashboard!$B$4),OR(Dashboard!$D$4="All",Data!$D691=Dashboard!$D$4),OR(Dashboard!$F$4="All",Data!$F691=Dashboard!$F$4),OR(Dashboard!$J$4="All",Data!$G691=Dashboard!$J$4),OR(Dashboard!$H$4="All",Data!$N691=Dashboard!$H$4),OR(Dashboard!$L$4="All",Data!$W691=Dashboard!$L$4))</f>
        <v>1</v>
      </c>
    </row>
    <row r="692" spans="1:35" x14ac:dyDescent="0.25">
      <c r="A692" t="s">
        <v>806</v>
      </c>
      <c r="B692" s="1">
        <v>46121</v>
      </c>
      <c r="C692" s="2">
        <v>-0.64375000000000004</v>
      </c>
      <c r="D692" t="s">
        <v>70</v>
      </c>
      <c r="E692" t="s">
        <v>140</v>
      </c>
      <c r="F692" t="s">
        <v>80</v>
      </c>
      <c r="G692" t="s">
        <v>39</v>
      </c>
      <c r="H692">
        <v>3.5</v>
      </c>
      <c r="I692">
        <v>50</v>
      </c>
      <c r="J692">
        <v>35</v>
      </c>
      <c r="K692">
        <v>731</v>
      </c>
      <c r="L692">
        <v>21</v>
      </c>
      <c r="M692">
        <v>39</v>
      </c>
      <c r="N692" t="s">
        <v>86</v>
      </c>
      <c r="O692">
        <v>4</v>
      </c>
      <c r="P692" t="s">
        <v>41</v>
      </c>
      <c r="Q692" t="s">
        <v>42</v>
      </c>
      <c r="R692">
        <v>48</v>
      </c>
      <c r="S692" t="s">
        <v>87</v>
      </c>
      <c r="T692" t="s">
        <v>44</v>
      </c>
      <c r="U692">
        <v>2026</v>
      </c>
      <c r="V692">
        <v>4</v>
      </c>
      <c r="W692" t="s">
        <v>113</v>
      </c>
      <c r="X692">
        <v>2</v>
      </c>
      <c r="Y692">
        <v>9</v>
      </c>
      <c r="Z692">
        <v>2</v>
      </c>
      <c r="AA692">
        <v>8</v>
      </c>
      <c r="AB692" t="s">
        <v>44</v>
      </c>
      <c r="AC692">
        <v>713</v>
      </c>
      <c r="AD692">
        <v>7.0000000000000007E-2</v>
      </c>
      <c r="AE692" t="s">
        <v>46</v>
      </c>
      <c r="AF692" t="s">
        <v>59</v>
      </c>
      <c r="AG692">
        <v>15</v>
      </c>
      <c r="AH692" t="s">
        <v>68</v>
      </c>
      <c r="AI692">
        <f>--AND(OR(Dashboard!$B$4="All",Data!$E692=Dashboard!$B$4),OR(Dashboard!$D$4="All",Data!$D692=Dashboard!$D$4),OR(Dashboard!$F$4="All",Data!$F692=Dashboard!$F$4),OR(Dashboard!$J$4="All",Data!$G692=Dashboard!$J$4),OR(Dashboard!$H$4="All",Data!$N692=Dashboard!$H$4),OR(Dashboard!$L$4="All",Data!$W692=Dashboard!$L$4))</f>
        <v>1</v>
      </c>
    </row>
    <row r="693" spans="1:35" x14ac:dyDescent="0.25">
      <c r="A693" t="s">
        <v>807</v>
      </c>
      <c r="B693" s="1">
        <v>46042</v>
      </c>
      <c r="C693" s="2">
        <v>-0.47361111111111109</v>
      </c>
      <c r="D693" t="s">
        <v>36</v>
      </c>
      <c r="E693" t="s">
        <v>100</v>
      </c>
      <c r="F693" t="s">
        <v>72</v>
      </c>
      <c r="G693" t="s">
        <v>119</v>
      </c>
      <c r="H693">
        <v>8.5</v>
      </c>
      <c r="I693">
        <v>36</v>
      </c>
      <c r="J693">
        <v>36</v>
      </c>
      <c r="K693">
        <v>1150</v>
      </c>
      <c r="L693">
        <v>27</v>
      </c>
      <c r="M693">
        <v>175</v>
      </c>
      <c r="N693" t="s">
        <v>86</v>
      </c>
      <c r="O693">
        <v>1</v>
      </c>
      <c r="P693" t="s">
        <v>41</v>
      </c>
      <c r="Q693" t="s">
        <v>73</v>
      </c>
      <c r="R693">
        <v>22</v>
      </c>
      <c r="S693" t="s">
        <v>127</v>
      </c>
      <c r="T693" t="s">
        <v>97</v>
      </c>
      <c r="U693">
        <v>2026</v>
      </c>
      <c r="V693">
        <v>1</v>
      </c>
      <c r="W693" t="s">
        <v>102</v>
      </c>
      <c r="X693">
        <v>1</v>
      </c>
      <c r="Y693">
        <v>20</v>
      </c>
      <c r="Z693">
        <v>4</v>
      </c>
      <c r="AA693">
        <v>12</v>
      </c>
      <c r="AB693" t="s">
        <v>76</v>
      </c>
      <c r="AC693">
        <v>1002</v>
      </c>
      <c r="AD693">
        <v>0.2361111111111111</v>
      </c>
      <c r="AE693" t="s">
        <v>58</v>
      </c>
      <c r="AF693" t="s">
        <v>114</v>
      </c>
      <c r="AG693">
        <v>0</v>
      </c>
      <c r="AH693" t="s">
        <v>48</v>
      </c>
      <c r="AI693">
        <f>--AND(OR(Dashboard!$B$4="All",Data!$E693=Dashboard!$B$4),OR(Dashboard!$D$4="All",Data!$D693=Dashboard!$D$4),OR(Dashboard!$F$4="All",Data!$F693=Dashboard!$F$4),OR(Dashboard!$J$4="All",Data!$G693=Dashboard!$J$4),OR(Dashboard!$H$4="All",Data!$N693=Dashboard!$H$4),OR(Dashboard!$L$4="All",Data!$W693=Dashboard!$L$4))</f>
        <v>1</v>
      </c>
    </row>
    <row r="694" spans="1:35" x14ac:dyDescent="0.25">
      <c r="A694" t="s">
        <v>808</v>
      </c>
      <c r="B694" s="1">
        <v>46155</v>
      </c>
      <c r="C694" s="2">
        <v>-0.1131944444444445</v>
      </c>
      <c r="D694" t="s">
        <v>126</v>
      </c>
      <c r="E694" t="s">
        <v>129</v>
      </c>
      <c r="F694" t="s">
        <v>104</v>
      </c>
      <c r="G694" t="s">
        <v>111</v>
      </c>
      <c r="H694">
        <v>13.9</v>
      </c>
      <c r="I694">
        <v>35</v>
      </c>
      <c r="J694">
        <v>27</v>
      </c>
      <c r="K694">
        <v>625</v>
      </c>
      <c r="L694">
        <v>30</v>
      </c>
      <c r="M694">
        <v>152</v>
      </c>
      <c r="N694" t="s">
        <v>86</v>
      </c>
      <c r="O694">
        <v>2</v>
      </c>
      <c r="P694" t="s">
        <v>41</v>
      </c>
      <c r="Q694" t="s">
        <v>42</v>
      </c>
      <c r="R694">
        <v>30</v>
      </c>
      <c r="S694" t="s">
        <v>55</v>
      </c>
      <c r="T694" t="s">
        <v>56</v>
      </c>
      <c r="U694">
        <v>2026</v>
      </c>
      <c r="V694">
        <v>5</v>
      </c>
      <c r="W694" t="s">
        <v>88</v>
      </c>
      <c r="X694">
        <v>2</v>
      </c>
      <c r="Y694">
        <v>13</v>
      </c>
      <c r="Z694">
        <v>3</v>
      </c>
      <c r="AA694">
        <v>21</v>
      </c>
      <c r="AB694" t="s">
        <v>82</v>
      </c>
      <c r="AC694">
        <v>503</v>
      </c>
      <c r="AD694">
        <v>0.39714285714285708</v>
      </c>
      <c r="AE694" t="s">
        <v>58</v>
      </c>
      <c r="AF694" t="s">
        <v>67</v>
      </c>
      <c r="AG694">
        <v>8</v>
      </c>
      <c r="AH694" t="s">
        <v>68</v>
      </c>
      <c r="AI694">
        <f>--AND(OR(Dashboard!$B$4="All",Data!$E694=Dashboard!$B$4),OR(Dashboard!$D$4="All",Data!$D694=Dashboard!$D$4),OR(Dashboard!$F$4="All",Data!$F694=Dashboard!$F$4),OR(Dashboard!$J$4="All",Data!$G694=Dashboard!$J$4),OR(Dashboard!$H$4="All",Data!$N694=Dashboard!$H$4),OR(Dashboard!$L$4="All",Data!$W694=Dashboard!$L$4))</f>
        <v>1</v>
      </c>
    </row>
    <row r="695" spans="1:35" x14ac:dyDescent="0.25">
      <c r="A695" t="s">
        <v>809</v>
      </c>
      <c r="B695" s="1">
        <v>46089</v>
      </c>
      <c r="C695" s="2">
        <v>-0.30625000000000002</v>
      </c>
      <c r="D695" t="s">
        <v>99</v>
      </c>
      <c r="E695" t="s">
        <v>140</v>
      </c>
      <c r="F695" t="s">
        <v>80</v>
      </c>
      <c r="G695" t="s">
        <v>64</v>
      </c>
      <c r="H695">
        <v>12.7</v>
      </c>
      <c r="I695">
        <v>35</v>
      </c>
      <c r="J695">
        <v>25</v>
      </c>
      <c r="K695">
        <v>912</v>
      </c>
      <c r="L695">
        <v>24</v>
      </c>
      <c r="M695">
        <v>99</v>
      </c>
      <c r="N695" t="s">
        <v>54</v>
      </c>
      <c r="O695">
        <v>2</v>
      </c>
      <c r="P695" t="s">
        <v>41</v>
      </c>
      <c r="Q695" t="s">
        <v>42</v>
      </c>
      <c r="R695">
        <v>34</v>
      </c>
      <c r="S695" t="s">
        <v>145</v>
      </c>
      <c r="T695" t="s">
        <v>75</v>
      </c>
      <c r="U695">
        <v>2026</v>
      </c>
      <c r="V695">
        <v>3</v>
      </c>
      <c r="W695" t="s">
        <v>66</v>
      </c>
      <c r="X695">
        <v>1</v>
      </c>
      <c r="Y695">
        <v>8</v>
      </c>
      <c r="Z695">
        <v>2</v>
      </c>
      <c r="AA695">
        <v>16</v>
      </c>
      <c r="AB695" t="s">
        <v>57</v>
      </c>
      <c r="AC695">
        <v>837</v>
      </c>
      <c r="AD695">
        <v>0.36285714285714282</v>
      </c>
      <c r="AE695" t="s">
        <v>58</v>
      </c>
      <c r="AF695" t="s">
        <v>67</v>
      </c>
      <c r="AG695">
        <v>10</v>
      </c>
      <c r="AH695" t="s">
        <v>68</v>
      </c>
      <c r="AI695">
        <f>--AND(OR(Dashboard!$B$4="All",Data!$E695=Dashboard!$B$4),OR(Dashboard!$D$4="All",Data!$D695=Dashboard!$D$4),OR(Dashboard!$F$4="All",Data!$F695=Dashboard!$F$4),OR(Dashboard!$J$4="All",Data!$G695=Dashboard!$J$4),OR(Dashboard!$H$4="All",Data!$N695=Dashboard!$H$4),OR(Dashboard!$L$4="All",Data!$W695=Dashboard!$L$4))</f>
        <v>1</v>
      </c>
    </row>
    <row r="696" spans="1:35" x14ac:dyDescent="0.25">
      <c r="A696" t="s">
        <v>810</v>
      </c>
      <c r="B696" s="1">
        <v>46091</v>
      </c>
      <c r="C696" s="2">
        <v>-0.47291666666666671</v>
      </c>
      <c r="D696" t="s">
        <v>193</v>
      </c>
      <c r="E696" t="s">
        <v>71</v>
      </c>
      <c r="F696" t="s">
        <v>104</v>
      </c>
      <c r="G696" t="s">
        <v>119</v>
      </c>
      <c r="H696">
        <v>4.2</v>
      </c>
      <c r="I696">
        <v>55</v>
      </c>
      <c r="J696">
        <v>37</v>
      </c>
      <c r="K696">
        <v>674</v>
      </c>
      <c r="L696">
        <v>30</v>
      </c>
      <c r="M696">
        <v>22</v>
      </c>
      <c r="N696" t="s">
        <v>65</v>
      </c>
      <c r="O696">
        <v>3</v>
      </c>
      <c r="P696" t="s">
        <v>41</v>
      </c>
      <c r="Q696" t="s">
        <v>73</v>
      </c>
      <c r="R696">
        <v>56</v>
      </c>
      <c r="S696" t="s">
        <v>127</v>
      </c>
      <c r="T696" t="s">
        <v>97</v>
      </c>
      <c r="U696">
        <v>2026</v>
      </c>
      <c r="V696">
        <v>3</v>
      </c>
      <c r="W696" t="s">
        <v>66</v>
      </c>
      <c r="X696">
        <v>1</v>
      </c>
      <c r="Y696">
        <v>10</v>
      </c>
      <c r="Z696">
        <v>3</v>
      </c>
      <c r="AA696">
        <v>12</v>
      </c>
      <c r="AB696" t="s">
        <v>76</v>
      </c>
      <c r="AC696">
        <v>682</v>
      </c>
      <c r="AD696">
        <v>7.636363636363637E-2</v>
      </c>
      <c r="AE696" t="s">
        <v>109</v>
      </c>
      <c r="AF696" t="s">
        <v>59</v>
      </c>
      <c r="AG696">
        <v>18</v>
      </c>
      <c r="AH696" t="s">
        <v>68</v>
      </c>
      <c r="AI696">
        <f>--AND(OR(Dashboard!$B$4="All",Data!$E696=Dashboard!$B$4),OR(Dashboard!$D$4="All",Data!$D696=Dashboard!$D$4),OR(Dashboard!$F$4="All",Data!$F696=Dashboard!$F$4),OR(Dashboard!$J$4="All",Data!$G696=Dashboard!$J$4),OR(Dashboard!$H$4="All",Data!$N696=Dashboard!$H$4),OR(Dashboard!$L$4="All",Data!$W696=Dashboard!$L$4))</f>
        <v>1</v>
      </c>
    </row>
    <row r="697" spans="1:35" x14ac:dyDescent="0.25">
      <c r="A697" t="s">
        <v>811</v>
      </c>
      <c r="B697" s="1">
        <v>46045</v>
      </c>
      <c r="C697" s="2">
        <v>-0.42361111111111122</v>
      </c>
      <c r="D697" t="s">
        <v>84</v>
      </c>
      <c r="E697" t="s">
        <v>108</v>
      </c>
      <c r="F697" t="s">
        <v>143</v>
      </c>
      <c r="G697" t="s">
        <v>111</v>
      </c>
      <c r="H697">
        <v>13.7</v>
      </c>
      <c r="I697">
        <v>34</v>
      </c>
      <c r="J697">
        <v>22</v>
      </c>
      <c r="K697">
        <v>409</v>
      </c>
      <c r="L697">
        <v>46</v>
      </c>
      <c r="M697">
        <v>109</v>
      </c>
      <c r="N697" t="s">
        <v>40</v>
      </c>
      <c r="O697">
        <v>1</v>
      </c>
      <c r="P697" t="s">
        <v>41</v>
      </c>
      <c r="Q697" t="s">
        <v>42</v>
      </c>
      <c r="R697">
        <v>33</v>
      </c>
      <c r="S697" t="s">
        <v>43</v>
      </c>
      <c r="T697" t="s">
        <v>97</v>
      </c>
      <c r="U697">
        <v>2026</v>
      </c>
      <c r="V697">
        <v>1</v>
      </c>
      <c r="W697" t="s">
        <v>102</v>
      </c>
      <c r="X697">
        <v>1</v>
      </c>
      <c r="Y697">
        <v>23</v>
      </c>
      <c r="Z697">
        <v>4</v>
      </c>
      <c r="AA697">
        <v>13</v>
      </c>
      <c r="AB697" t="s">
        <v>76</v>
      </c>
      <c r="AC697">
        <v>346</v>
      </c>
      <c r="AD697">
        <v>0.40294117647058819</v>
      </c>
      <c r="AE697" t="s">
        <v>58</v>
      </c>
      <c r="AF697" t="s">
        <v>67</v>
      </c>
      <c r="AG697">
        <v>12</v>
      </c>
      <c r="AH697" t="s">
        <v>68</v>
      </c>
      <c r="AI697">
        <f>--AND(OR(Dashboard!$B$4="All",Data!$E697=Dashboard!$B$4),OR(Dashboard!$D$4="All",Data!$D697=Dashboard!$D$4),OR(Dashboard!$F$4="All",Data!$F697=Dashboard!$F$4),OR(Dashboard!$J$4="All",Data!$G697=Dashboard!$J$4),OR(Dashboard!$H$4="All",Data!$N697=Dashboard!$H$4),OR(Dashboard!$L$4="All",Data!$W697=Dashboard!$L$4))</f>
        <v>1</v>
      </c>
    </row>
    <row r="698" spans="1:35" x14ac:dyDescent="0.25">
      <c r="A698" t="s">
        <v>812</v>
      </c>
      <c r="B698" s="1">
        <v>46074</v>
      </c>
      <c r="C698" s="2">
        <v>-0.3256944444444444</v>
      </c>
      <c r="D698" t="s">
        <v>50</v>
      </c>
      <c r="E698" t="s">
        <v>95</v>
      </c>
      <c r="F698" t="s">
        <v>85</v>
      </c>
      <c r="G698" t="s">
        <v>119</v>
      </c>
      <c r="H698">
        <v>2.8</v>
      </c>
      <c r="I698">
        <v>34</v>
      </c>
      <c r="J698">
        <v>35</v>
      </c>
      <c r="K698">
        <v>505</v>
      </c>
      <c r="L698">
        <v>57</v>
      </c>
      <c r="M698">
        <v>40</v>
      </c>
      <c r="N698" t="s">
        <v>65</v>
      </c>
      <c r="O698">
        <v>3</v>
      </c>
      <c r="P698" t="s">
        <v>41</v>
      </c>
      <c r="Q698" t="s">
        <v>73</v>
      </c>
      <c r="R698">
        <v>18</v>
      </c>
      <c r="S698" t="s">
        <v>81</v>
      </c>
      <c r="T698" t="s">
        <v>75</v>
      </c>
      <c r="U698">
        <v>2026</v>
      </c>
      <c r="V698">
        <v>2</v>
      </c>
      <c r="W698" t="s">
        <v>45</v>
      </c>
      <c r="X698">
        <v>1</v>
      </c>
      <c r="Y698">
        <v>21</v>
      </c>
      <c r="Z698">
        <v>4</v>
      </c>
      <c r="AA698">
        <v>16</v>
      </c>
      <c r="AB698" t="s">
        <v>57</v>
      </c>
      <c r="AC698">
        <v>522</v>
      </c>
      <c r="AD698">
        <v>8.2352941176470587E-2</v>
      </c>
      <c r="AE698" t="s">
        <v>109</v>
      </c>
      <c r="AF698" t="s">
        <v>114</v>
      </c>
      <c r="AG698">
        <v>-1</v>
      </c>
      <c r="AH698" t="s">
        <v>48</v>
      </c>
      <c r="AI698">
        <f>--AND(OR(Dashboard!$B$4="All",Data!$E698=Dashboard!$B$4),OR(Dashboard!$D$4="All",Data!$D698=Dashboard!$D$4),OR(Dashboard!$F$4="All",Data!$F698=Dashboard!$F$4),OR(Dashboard!$J$4="All",Data!$G698=Dashboard!$J$4),OR(Dashboard!$H$4="All",Data!$N698=Dashboard!$H$4),OR(Dashboard!$L$4="All",Data!$W698=Dashboard!$L$4))</f>
        <v>1</v>
      </c>
    </row>
    <row r="699" spans="1:35" x14ac:dyDescent="0.25">
      <c r="A699" t="s">
        <v>813</v>
      </c>
      <c r="B699" s="1">
        <v>46143</v>
      </c>
      <c r="C699" s="2">
        <v>-0.3881944444444444</v>
      </c>
      <c r="D699" t="s">
        <v>61</v>
      </c>
      <c r="E699" t="s">
        <v>51</v>
      </c>
      <c r="F699" t="s">
        <v>143</v>
      </c>
      <c r="G699" t="s">
        <v>53</v>
      </c>
      <c r="H699">
        <v>2.2000000000000002</v>
      </c>
      <c r="I699">
        <v>39</v>
      </c>
      <c r="J699">
        <v>38</v>
      </c>
      <c r="K699">
        <v>608</v>
      </c>
      <c r="L699">
        <v>27</v>
      </c>
      <c r="M699">
        <v>140</v>
      </c>
      <c r="N699" t="s">
        <v>86</v>
      </c>
      <c r="O699">
        <v>4</v>
      </c>
      <c r="P699" t="s">
        <v>41</v>
      </c>
      <c r="Q699" t="s">
        <v>73</v>
      </c>
      <c r="R699">
        <v>21</v>
      </c>
      <c r="S699" t="s">
        <v>43</v>
      </c>
      <c r="T699" t="s">
        <v>97</v>
      </c>
      <c r="U699">
        <v>2026</v>
      </c>
      <c r="V699">
        <v>5</v>
      </c>
      <c r="W699" t="s">
        <v>88</v>
      </c>
      <c r="X699">
        <v>2</v>
      </c>
      <c r="Y699">
        <v>1</v>
      </c>
      <c r="Z699">
        <v>1</v>
      </c>
      <c r="AA699">
        <v>14</v>
      </c>
      <c r="AB699" t="s">
        <v>76</v>
      </c>
      <c r="AC699">
        <v>495</v>
      </c>
      <c r="AD699">
        <v>5.6410256410256418E-2</v>
      </c>
      <c r="AE699" t="s">
        <v>46</v>
      </c>
      <c r="AF699" t="s">
        <v>114</v>
      </c>
      <c r="AG699">
        <v>1</v>
      </c>
      <c r="AH699" t="s">
        <v>68</v>
      </c>
      <c r="AI699">
        <f>--AND(OR(Dashboard!$B$4="All",Data!$E699=Dashboard!$B$4),OR(Dashboard!$D$4="All",Data!$D699=Dashboard!$D$4),OR(Dashboard!$F$4="All",Data!$F699=Dashboard!$F$4),OR(Dashboard!$J$4="All",Data!$G699=Dashboard!$J$4),OR(Dashboard!$H$4="All",Data!$N699=Dashboard!$H$4),OR(Dashboard!$L$4="All",Data!$W699=Dashboard!$L$4))</f>
        <v>1</v>
      </c>
    </row>
    <row r="700" spans="1:35" x14ac:dyDescent="0.25">
      <c r="A700" t="s">
        <v>814</v>
      </c>
      <c r="B700" s="1">
        <v>46068</v>
      </c>
      <c r="C700" s="2">
        <v>-0.37291666666666667</v>
      </c>
      <c r="D700" t="s">
        <v>70</v>
      </c>
      <c r="E700" t="s">
        <v>71</v>
      </c>
      <c r="F700" t="s">
        <v>143</v>
      </c>
      <c r="G700" t="s">
        <v>111</v>
      </c>
      <c r="H700">
        <v>3.5</v>
      </c>
      <c r="I700">
        <v>24</v>
      </c>
      <c r="J700">
        <v>28</v>
      </c>
      <c r="K700">
        <v>1074</v>
      </c>
      <c r="L700">
        <v>47</v>
      </c>
      <c r="M700">
        <v>82</v>
      </c>
      <c r="N700" t="s">
        <v>65</v>
      </c>
      <c r="O700">
        <v>2</v>
      </c>
      <c r="P700" t="s">
        <v>41</v>
      </c>
      <c r="Q700" t="s">
        <v>73</v>
      </c>
      <c r="R700">
        <v>30</v>
      </c>
      <c r="S700" t="s">
        <v>145</v>
      </c>
      <c r="T700" t="s">
        <v>75</v>
      </c>
      <c r="U700">
        <v>2026</v>
      </c>
      <c r="V700">
        <v>2</v>
      </c>
      <c r="W700" t="s">
        <v>45</v>
      </c>
      <c r="X700">
        <v>1</v>
      </c>
      <c r="Y700">
        <v>15</v>
      </c>
      <c r="Z700">
        <v>3</v>
      </c>
      <c r="AA700">
        <v>15</v>
      </c>
      <c r="AB700" t="s">
        <v>57</v>
      </c>
      <c r="AC700">
        <v>1039</v>
      </c>
      <c r="AD700">
        <v>0.14583333333333329</v>
      </c>
      <c r="AE700" t="s">
        <v>58</v>
      </c>
      <c r="AF700" t="s">
        <v>67</v>
      </c>
      <c r="AG700">
        <v>-4</v>
      </c>
      <c r="AH700" t="s">
        <v>48</v>
      </c>
      <c r="AI700">
        <f>--AND(OR(Dashboard!$B$4="All",Data!$E700=Dashboard!$B$4),OR(Dashboard!$D$4="All",Data!$D700=Dashboard!$D$4),OR(Dashboard!$F$4="All",Data!$F700=Dashboard!$F$4),OR(Dashboard!$J$4="All",Data!$G700=Dashboard!$J$4),OR(Dashboard!$H$4="All",Data!$N700=Dashboard!$H$4),OR(Dashboard!$L$4="All",Data!$W700=Dashboard!$L$4))</f>
        <v>1</v>
      </c>
    </row>
    <row r="701" spans="1:35" x14ac:dyDescent="0.25">
      <c r="A701" t="s">
        <v>815</v>
      </c>
      <c r="B701" s="1">
        <v>46049</v>
      </c>
      <c r="C701" s="2">
        <v>-0.1166666666666667</v>
      </c>
      <c r="D701" t="s">
        <v>193</v>
      </c>
      <c r="E701" t="s">
        <v>100</v>
      </c>
      <c r="F701" t="s">
        <v>143</v>
      </c>
      <c r="G701" t="s">
        <v>64</v>
      </c>
      <c r="H701">
        <v>10</v>
      </c>
      <c r="I701">
        <v>44</v>
      </c>
      <c r="J701">
        <v>40</v>
      </c>
      <c r="K701">
        <v>860</v>
      </c>
      <c r="L701">
        <v>35</v>
      </c>
      <c r="M701">
        <v>101</v>
      </c>
      <c r="N701" t="s">
        <v>86</v>
      </c>
      <c r="O701">
        <v>3</v>
      </c>
      <c r="P701" t="s">
        <v>41</v>
      </c>
      <c r="Q701" t="s">
        <v>73</v>
      </c>
      <c r="R701">
        <v>28</v>
      </c>
      <c r="S701" t="s">
        <v>127</v>
      </c>
      <c r="T701" t="s">
        <v>56</v>
      </c>
      <c r="U701">
        <v>2026</v>
      </c>
      <c r="V701">
        <v>1</v>
      </c>
      <c r="W701" t="s">
        <v>102</v>
      </c>
      <c r="X701">
        <v>1</v>
      </c>
      <c r="Y701">
        <v>27</v>
      </c>
      <c r="Z701">
        <v>5</v>
      </c>
      <c r="AA701">
        <v>21</v>
      </c>
      <c r="AB701" t="s">
        <v>82</v>
      </c>
      <c r="AC701">
        <v>794</v>
      </c>
      <c r="AD701">
        <v>0.22727272727272729</v>
      </c>
      <c r="AE701" t="s">
        <v>109</v>
      </c>
      <c r="AF701" t="s">
        <v>67</v>
      </c>
      <c r="AG701">
        <v>4</v>
      </c>
      <c r="AH701" t="s">
        <v>68</v>
      </c>
      <c r="AI701">
        <f>--AND(OR(Dashboard!$B$4="All",Data!$E701=Dashboard!$B$4),OR(Dashboard!$D$4="All",Data!$D701=Dashboard!$D$4),OR(Dashboard!$F$4="All",Data!$F701=Dashboard!$F$4),OR(Dashboard!$J$4="All",Data!$G701=Dashboard!$J$4),OR(Dashboard!$H$4="All",Data!$N701=Dashboard!$H$4),OR(Dashboard!$L$4="All",Data!$W701=Dashboard!$L$4))</f>
        <v>1</v>
      </c>
    </row>
    <row r="702" spans="1:35" x14ac:dyDescent="0.25">
      <c r="A702" t="s">
        <v>816</v>
      </c>
      <c r="B702" s="1">
        <v>46090</v>
      </c>
      <c r="C702" s="2">
        <v>-5.0694444444444493E-2</v>
      </c>
      <c r="D702" t="s">
        <v>36</v>
      </c>
      <c r="E702" t="s">
        <v>95</v>
      </c>
      <c r="F702" t="s">
        <v>38</v>
      </c>
      <c r="G702" t="s">
        <v>105</v>
      </c>
      <c r="H702">
        <v>11.8</v>
      </c>
      <c r="I702">
        <v>45</v>
      </c>
      <c r="J702">
        <v>36</v>
      </c>
      <c r="K702">
        <v>1097</v>
      </c>
      <c r="L702">
        <v>55</v>
      </c>
      <c r="M702">
        <v>28</v>
      </c>
      <c r="N702" t="s">
        <v>40</v>
      </c>
      <c r="O702">
        <v>4</v>
      </c>
      <c r="P702" t="s">
        <v>41</v>
      </c>
      <c r="Q702" t="s">
        <v>73</v>
      </c>
      <c r="R702">
        <v>28</v>
      </c>
      <c r="S702" t="s">
        <v>74</v>
      </c>
      <c r="T702" t="s">
        <v>75</v>
      </c>
      <c r="U702">
        <v>2026</v>
      </c>
      <c r="V702">
        <v>3</v>
      </c>
      <c r="W702" t="s">
        <v>66</v>
      </c>
      <c r="X702">
        <v>1</v>
      </c>
      <c r="Y702">
        <v>9</v>
      </c>
      <c r="Z702">
        <v>3</v>
      </c>
      <c r="AA702">
        <v>22</v>
      </c>
      <c r="AB702" t="s">
        <v>82</v>
      </c>
      <c r="AC702">
        <v>1124</v>
      </c>
      <c r="AD702">
        <v>0.26222222222222219</v>
      </c>
      <c r="AE702" t="s">
        <v>46</v>
      </c>
      <c r="AF702" t="s">
        <v>67</v>
      </c>
      <c r="AG702">
        <v>9</v>
      </c>
      <c r="AH702" t="s">
        <v>68</v>
      </c>
      <c r="AI702">
        <f>--AND(OR(Dashboard!$B$4="All",Data!$E702=Dashboard!$B$4),OR(Dashboard!$D$4="All",Data!$D702=Dashboard!$D$4),OR(Dashboard!$F$4="All",Data!$F702=Dashboard!$F$4),OR(Dashboard!$J$4="All",Data!$G702=Dashboard!$J$4),OR(Dashboard!$H$4="All",Data!$N702=Dashboard!$H$4),OR(Dashboard!$L$4="All",Data!$W702=Dashboard!$L$4))</f>
        <v>1</v>
      </c>
    </row>
    <row r="703" spans="1:35" x14ac:dyDescent="0.25">
      <c r="A703" t="s">
        <v>817</v>
      </c>
      <c r="B703" s="1">
        <v>46145</v>
      </c>
      <c r="C703" s="2">
        <v>-0.12847222222222221</v>
      </c>
      <c r="D703" t="s">
        <v>99</v>
      </c>
      <c r="E703" t="s">
        <v>95</v>
      </c>
      <c r="F703" t="s">
        <v>72</v>
      </c>
      <c r="G703" t="s">
        <v>39</v>
      </c>
      <c r="H703">
        <v>3.9</v>
      </c>
      <c r="I703">
        <v>31</v>
      </c>
      <c r="J703">
        <v>23</v>
      </c>
      <c r="K703">
        <v>459</v>
      </c>
      <c r="L703">
        <v>38</v>
      </c>
      <c r="M703">
        <v>184</v>
      </c>
      <c r="N703" t="s">
        <v>65</v>
      </c>
      <c r="O703">
        <v>1</v>
      </c>
      <c r="P703" t="s">
        <v>41</v>
      </c>
      <c r="Q703" t="s">
        <v>42</v>
      </c>
      <c r="R703">
        <v>31</v>
      </c>
      <c r="S703" t="s">
        <v>145</v>
      </c>
      <c r="T703" t="s">
        <v>56</v>
      </c>
      <c r="U703">
        <v>2026</v>
      </c>
      <c r="V703">
        <v>5</v>
      </c>
      <c r="W703" t="s">
        <v>88</v>
      </c>
      <c r="X703">
        <v>2</v>
      </c>
      <c r="Y703">
        <v>3</v>
      </c>
      <c r="Z703">
        <v>1</v>
      </c>
      <c r="AA703">
        <v>20</v>
      </c>
      <c r="AB703" t="s">
        <v>82</v>
      </c>
      <c r="AC703">
        <v>313</v>
      </c>
      <c r="AD703">
        <v>0.12580645161290319</v>
      </c>
      <c r="AE703" t="s">
        <v>58</v>
      </c>
      <c r="AF703" t="s">
        <v>67</v>
      </c>
      <c r="AG703">
        <v>8</v>
      </c>
      <c r="AH703" t="s">
        <v>68</v>
      </c>
      <c r="AI703">
        <f>--AND(OR(Dashboard!$B$4="All",Data!$E703=Dashboard!$B$4),OR(Dashboard!$D$4="All",Data!$D703=Dashboard!$D$4),OR(Dashboard!$F$4="All",Data!$F703=Dashboard!$F$4),OR(Dashboard!$J$4="All",Data!$G703=Dashboard!$J$4),OR(Dashboard!$H$4="All",Data!$N703=Dashboard!$H$4),OR(Dashboard!$L$4="All",Data!$W703=Dashboard!$L$4))</f>
        <v>1</v>
      </c>
    </row>
    <row r="704" spans="1:35" x14ac:dyDescent="0.25">
      <c r="A704" t="s">
        <v>818</v>
      </c>
      <c r="B704" s="1">
        <v>46069</v>
      </c>
      <c r="C704" s="2">
        <v>-0.62916666666666665</v>
      </c>
      <c r="D704" t="s">
        <v>90</v>
      </c>
      <c r="E704" t="s">
        <v>62</v>
      </c>
      <c r="F704" t="s">
        <v>52</v>
      </c>
      <c r="G704" t="s">
        <v>105</v>
      </c>
      <c r="H704">
        <v>11.7</v>
      </c>
      <c r="I704">
        <v>42</v>
      </c>
      <c r="J704">
        <v>33</v>
      </c>
      <c r="K704">
        <v>717</v>
      </c>
      <c r="L704">
        <v>35</v>
      </c>
      <c r="M704">
        <v>114</v>
      </c>
      <c r="N704" t="s">
        <v>65</v>
      </c>
      <c r="O704">
        <v>3</v>
      </c>
      <c r="P704" t="s">
        <v>135</v>
      </c>
      <c r="Q704" t="s">
        <v>73</v>
      </c>
      <c r="R704">
        <v>24</v>
      </c>
      <c r="S704" t="s">
        <v>74</v>
      </c>
      <c r="T704" t="s">
        <v>44</v>
      </c>
      <c r="U704">
        <v>2026</v>
      </c>
      <c r="V704">
        <v>2</v>
      </c>
      <c r="W704" t="s">
        <v>45</v>
      </c>
      <c r="X704">
        <v>1</v>
      </c>
      <c r="Y704">
        <v>16</v>
      </c>
      <c r="Z704">
        <v>4</v>
      </c>
      <c r="AA704">
        <v>8</v>
      </c>
      <c r="AB704" t="s">
        <v>44</v>
      </c>
      <c r="AC704">
        <v>638</v>
      </c>
      <c r="AD704">
        <v>0.27857142857142858</v>
      </c>
      <c r="AE704" t="s">
        <v>109</v>
      </c>
      <c r="AF704" t="s">
        <v>114</v>
      </c>
      <c r="AG704">
        <v>9</v>
      </c>
      <c r="AH704" t="s">
        <v>68</v>
      </c>
      <c r="AI704">
        <f>--AND(OR(Dashboard!$B$4="All",Data!$E704=Dashboard!$B$4),OR(Dashboard!$D$4="All",Data!$D704=Dashboard!$D$4),OR(Dashboard!$F$4="All",Data!$F704=Dashboard!$F$4),OR(Dashboard!$J$4="All",Data!$G704=Dashboard!$J$4),OR(Dashboard!$H$4="All",Data!$N704=Dashboard!$H$4),OR(Dashboard!$L$4="All",Data!$W704=Dashboard!$L$4))</f>
        <v>1</v>
      </c>
    </row>
    <row r="705" spans="1:35" x14ac:dyDescent="0.25">
      <c r="A705" t="s">
        <v>819</v>
      </c>
      <c r="B705" s="1">
        <v>46151</v>
      </c>
      <c r="C705" s="2">
        <v>-0.13402777777777769</v>
      </c>
      <c r="D705" t="s">
        <v>84</v>
      </c>
      <c r="E705" t="s">
        <v>131</v>
      </c>
      <c r="F705" t="s">
        <v>143</v>
      </c>
      <c r="G705" t="s">
        <v>105</v>
      </c>
      <c r="H705">
        <v>1.1000000000000001</v>
      </c>
      <c r="I705">
        <v>31</v>
      </c>
      <c r="J705">
        <v>30</v>
      </c>
      <c r="K705">
        <v>546</v>
      </c>
      <c r="L705">
        <v>28</v>
      </c>
      <c r="M705">
        <v>121</v>
      </c>
      <c r="N705" t="s">
        <v>86</v>
      </c>
      <c r="O705">
        <v>2</v>
      </c>
      <c r="P705" t="s">
        <v>41</v>
      </c>
      <c r="Q705" t="s">
        <v>73</v>
      </c>
      <c r="R705">
        <v>29</v>
      </c>
      <c r="S705" t="s">
        <v>81</v>
      </c>
      <c r="T705" t="s">
        <v>56</v>
      </c>
      <c r="U705">
        <v>2026</v>
      </c>
      <c r="V705">
        <v>5</v>
      </c>
      <c r="W705" t="s">
        <v>88</v>
      </c>
      <c r="X705">
        <v>2</v>
      </c>
      <c r="Y705">
        <v>9</v>
      </c>
      <c r="Z705">
        <v>2</v>
      </c>
      <c r="AA705">
        <v>20</v>
      </c>
      <c r="AB705" t="s">
        <v>82</v>
      </c>
      <c r="AC705">
        <v>453</v>
      </c>
      <c r="AD705">
        <v>3.5483870967741943E-2</v>
      </c>
      <c r="AE705" t="s">
        <v>58</v>
      </c>
      <c r="AF705" t="s">
        <v>67</v>
      </c>
      <c r="AG705">
        <v>1</v>
      </c>
      <c r="AH705" t="s">
        <v>68</v>
      </c>
      <c r="AI705">
        <f>--AND(OR(Dashboard!$B$4="All",Data!$E705=Dashboard!$B$4),OR(Dashboard!$D$4="All",Data!$D705=Dashboard!$D$4),OR(Dashboard!$F$4="All",Data!$F705=Dashboard!$F$4),OR(Dashboard!$J$4="All",Data!$G705=Dashboard!$J$4),OR(Dashboard!$H$4="All",Data!$N705=Dashboard!$H$4),OR(Dashboard!$L$4="All",Data!$W705=Dashboard!$L$4))</f>
        <v>1</v>
      </c>
    </row>
    <row r="706" spans="1:35" x14ac:dyDescent="0.25">
      <c r="A706" t="s">
        <v>820</v>
      </c>
      <c r="B706" s="1">
        <v>46026</v>
      </c>
      <c r="C706" s="2">
        <v>-0.55347222222222214</v>
      </c>
      <c r="D706" t="s">
        <v>99</v>
      </c>
      <c r="E706" t="s">
        <v>71</v>
      </c>
      <c r="F706" t="s">
        <v>143</v>
      </c>
      <c r="G706" t="s">
        <v>64</v>
      </c>
      <c r="H706">
        <v>11.6</v>
      </c>
      <c r="I706">
        <v>47</v>
      </c>
      <c r="J706">
        <v>40</v>
      </c>
      <c r="K706">
        <v>910</v>
      </c>
      <c r="L706">
        <v>55</v>
      </c>
      <c r="M706">
        <v>31</v>
      </c>
      <c r="N706" t="s">
        <v>65</v>
      </c>
      <c r="O706">
        <v>1</v>
      </c>
      <c r="P706" t="s">
        <v>41</v>
      </c>
      <c r="Q706" t="s">
        <v>42</v>
      </c>
      <c r="R706">
        <v>21</v>
      </c>
      <c r="S706" t="s">
        <v>145</v>
      </c>
      <c r="T706" t="s">
        <v>44</v>
      </c>
      <c r="U706">
        <v>2026</v>
      </c>
      <c r="V706">
        <v>1</v>
      </c>
      <c r="W706" t="s">
        <v>102</v>
      </c>
      <c r="X706">
        <v>1</v>
      </c>
      <c r="Y706">
        <v>4</v>
      </c>
      <c r="Z706">
        <v>1</v>
      </c>
      <c r="AA706">
        <v>10</v>
      </c>
      <c r="AB706" t="s">
        <v>76</v>
      </c>
      <c r="AC706">
        <v>934</v>
      </c>
      <c r="AD706">
        <v>0.2468085106382979</v>
      </c>
      <c r="AE706" t="s">
        <v>58</v>
      </c>
      <c r="AF706" t="s">
        <v>114</v>
      </c>
      <c r="AG706">
        <v>7</v>
      </c>
      <c r="AH706" t="s">
        <v>68</v>
      </c>
      <c r="AI706">
        <f>--AND(OR(Dashboard!$B$4="All",Data!$E706=Dashboard!$B$4),OR(Dashboard!$D$4="All",Data!$D706=Dashboard!$D$4),OR(Dashboard!$F$4="All",Data!$F706=Dashboard!$F$4),OR(Dashboard!$J$4="All",Data!$G706=Dashboard!$J$4),OR(Dashboard!$H$4="All",Data!$N706=Dashboard!$H$4),OR(Dashboard!$L$4="All",Data!$W706=Dashboard!$L$4))</f>
        <v>1</v>
      </c>
    </row>
    <row r="707" spans="1:35" x14ac:dyDescent="0.25">
      <c r="A707" t="s">
        <v>821</v>
      </c>
      <c r="B707" s="1">
        <v>46143</v>
      </c>
      <c r="C707" s="2">
        <v>-0.52569444444444446</v>
      </c>
      <c r="D707" t="s">
        <v>134</v>
      </c>
      <c r="E707" t="s">
        <v>108</v>
      </c>
      <c r="F707" t="s">
        <v>96</v>
      </c>
      <c r="G707" t="s">
        <v>111</v>
      </c>
      <c r="H707">
        <v>12.7</v>
      </c>
      <c r="I707">
        <v>43</v>
      </c>
      <c r="J707">
        <v>28</v>
      </c>
      <c r="K707">
        <v>630</v>
      </c>
      <c r="L707">
        <v>29</v>
      </c>
      <c r="M707">
        <v>86</v>
      </c>
      <c r="N707" t="s">
        <v>65</v>
      </c>
      <c r="O707">
        <v>1</v>
      </c>
      <c r="P707" t="s">
        <v>41</v>
      </c>
      <c r="Q707" t="s">
        <v>73</v>
      </c>
      <c r="R707">
        <v>58</v>
      </c>
      <c r="S707" t="s">
        <v>43</v>
      </c>
      <c r="T707" t="s">
        <v>75</v>
      </c>
      <c r="U707">
        <v>2026</v>
      </c>
      <c r="V707">
        <v>5</v>
      </c>
      <c r="W707" t="s">
        <v>88</v>
      </c>
      <c r="X707">
        <v>2</v>
      </c>
      <c r="Y707">
        <v>1</v>
      </c>
      <c r="Z707">
        <v>1</v>
      </c>
      <c r="AA707">
        <v>11</v>
      </c>
      <c r="AB707" t="s">
        <v>76</v>
      </c>
      <c r="AC707">
        <v>573</v>
      </c>
      <c r="AD707">
        <v>0.29534883720930227</v>
      </c>
      <c r="AE707" t="s">
        <v>58</v>
      </c>
      <c r="AF707" t="s">
        <v>59</v>
      </c>
      <c r="AG707">
        <v>15</v>
      </c>
      <c r="AH707" t="s">
        <v>68</v>
      </c>
      <c r="AI707">
        <f>--AND(OR(Dashboard!$B$4="All",Data!$E707=Dashboard!$B$4),OR(Dashboard!$D$4="All",Data!$D707=Dashboard!$D$4),OR(Dashboard!$F$4="All",Data!$F707=Dashboard!$F$4),OR(Dashboard!$J$4="All",Data!$G707=Dashboard!$J$4),OR(Dashboard!$H$4="All",Data!$N707=Dashboard!$H$4),OR(Dashboard!$L$4="All",Data!$W707=Dashboard!$L$4))</f>
        <v>1</v>
      </c>
    </row>
    <row r="708" spans="1:35" x14ac:dyDescent="0.25">
      <c r="A708" t="s">
        <v>822</v>
      </c>
      <c r="B708" s="1">
        <v>46129</v>
      </c>
      <c r="C708" s="2">
        <v>-0.48472222222222228</v>
      </c>
      <c r="D708" t="s">
        <v>99</v>
      </c>
      <c r="E708" t="s">
        <v>131</v>
      </c>
      <c r="F708" t="s">
        <v>85</v>
      </c>
      <c r="G708" t="s">
        <v>53</v>
      </c>
      <c r="H708">
        <v>5.6</v>
      </c>
      <c r="I708">
        <v>62</v>
      </c>
      <c r="J708">
        <v>42</v>
      </c>
      <c r="K708">
        <v>285</v>
      </c>
      <c r="L708">
        <v>51</v>
      </c>
      <c r="M708">
        <v>48</v>
      </c>
      <c r="N708" t="s">
        <v>40</v>
      </c>
      <c r="O708">
        <v>5</v>
      </c>
      <c r="P708" t="s">
        <v>41</v>
      </c>
      <c r="Q708" t="s">
        <v>73</v>
      </c>
      <c r="R708">
        <v>19</v>
      </c>
      <c r="S708" t="s">
        <v>43</v>
      </c>
      <c r="T708" t="s">
        <v>97</v>
      </c>
      <c r="U708">
        <v>2026</v>
      </c>
      <c r="V708">
        <v>4</v>
      </c>
      <c r="W708" t="s">
        <v>113</v>
      </c>
      <c r="X708">
        <v>2</v>
      </c>
      <c r="Y708">
        <v>17</v>
      </c>
      <c r="Z708">
        <v>3</v>
      </c>
      <c r="AA708">
        <v>12</v>
      </c>
      <c r="AB708" t="s">
        <v>76</v>
      </c>
      <c r="AC708">
        <v>288</v>
      </c>
      <c r="AD708">
        <v>9.0322580645161285E-2</v>
      </c>
      <c r="AE708" t="s">
        <v>77</v>
      </c>
      <c r="AF708" t="s">
        <v>114</v>
      </c>
      <c r="AG708">
        <v>20</v>
      </c>
      <c r="AH708" t="s">
        <v>68</v>
      </c>
      <c r="AI708">
        <f>--AND(OR(Dashboard!$B$4="All",Data!$E708=Dashboard!$B$4),OR(Dashboard!$D$4="All",Data!$D708=Dashboard!$D$4),OR(Dashboard!$F$4="All",Data!$F708=Dashboard!$F$4),OR(Dashboard!$J$4="All",Data!$G708=Dashboard!$J$4),OR(Dashboard!$H$4="All",Data!$N708=Dashboard!$H$4),OR(Dashboard!$L$4="All",Data!$W708=Dashboard!$L$4))</f>
        <v>1</v>
      </c>
    </row>
    <row r="709" spans="1:35" x14ac:dyDescent="0.25">
      <c r="A709" t="s">
        <v>823</v>
      </c>
      <c r="B709" s="1">
        <v>46138</v>
      </c>
      <c r="C709" s="2">
        <v>-0.15069444444444449</v>
      </c>
      <c r="D709" t="s">
        <v>156</v>
      </c>
      <c r="E709" t="s">
        <v>131</v>
      </c>
      <c r="F709" t="s">
        <v>38</v>
      </c>
      <c r="G709" t="s">
        <v>64</v>
      </c>
      <c r="H709">
        <v>8.9</v>
      </c>
      <c r="I709">
        <v>51</v>
      </c>
      <c r="J709">
        <v>41</v>
      </c>
      <c r="K709">
        <v>1053</v>
      </c>
      <c r="L709">
        <v>39</v>
      </c>
      <c r="M709">
        <v>70</v>
      </c>
      <c r="N709" t="s">
        <v>101</v>
      </c>
      <c r="O709">
        <v>1</v>
      </c>
      <c r="P709" t="s">
        <v>41</v>
      </c>
      <c r="Q709" t="s">
        <v>42</v>
      </c>
      <c r="R709">
        <v>59</v>
      </c>
      <c r="S709" t="s">
        <v>145</v>
      </c>
      <c r="T709" t="s">
        <v>56</v>
      </c>
      <c r="U709">
        <v>2026</v>
      </c>
      <c r="V709">
        <v>4</v>
      </c>
      <c r="W709" t="s">
        <v>113</v>
      </c>
      <c r="X709">
        <v>2</v>
      </c>
      <c r="Y709">
        <v>26</v>
      </c>
      <c r="Z709">
        <v>4</v>
      </c>
      <c r="AA709">
        <v>20</v>
      </c>
      <c r="AB709" t="s">
        <v>82</v>
      </c>
      <c r="AC709">
        <v>1022</v>
      </c>
      <c r="AD709">
        <v>0.17450980392156859</v>
      </c>
      <c r="AE709" t="s">
        <v>58</v>
      </c>
      <c r="AF709" t="s">
        <v>59</v>
      </c>
      <c r="AG709">
        <v>10</v>
      </c>
      <c r="AH709" t="s">
        <v>68</v>
      </c>
      <c r="AI709">
        <f>--AND(OR(Dashboard!$B$4="All",Data!$E709=Dashboard!$B$4),OR(Dashboard!$D$4="All",Data!$D709=Dashboard!$D$4),OR(Dashboard!$F$4="All",Data!$F709=Dashboard!$F$4),OR(Dashboard!$J$4="All",Data!$G709=Dashboard!$J$4),OR(Dashboard!$H$4="All",Data!$N709=Dashboard!$H$4),OR(Dashboard!$L$4="All",Data!$W709=Dashboard!$L$4))</f>
        <v>1</v>
      </c>
    </row>
    <row r="710" spans="1:35" x14ac:dyDescent="0.25">
      <c r="A710" t="s">
        <v>824</v>
      </c>
      <c r="B710" s="1">
        <v>46156</v>
      </c>
      <c r="C710" s="2">
        <v>-0.47361111111111109</v>
      </c>
      <c r="D710" t="s">
        <v>79</v>
      </c>
      <c r="E710" t="s">
        <v>51</v>
      </c>
      <c r="F710" t="s">
        <v>96</v>
      </c>
      <c r="G710" t="s">
        <v>119</v>
      </c>
      <c r="H710">
        <v>8.4</v>
      </c>
      <c r="I710">
        <v>38</v>
      </c>
      <c r="J710">
        <v>37</v>
      </c>
      <c r="K710">
        <v>524</v>
      </c>
      <c r="L710">
        <v>30</v>
      </c>
      <c r="M710">
        <v>15</v>
      </c>
      <c r="N710" t="s">
        <v>54</v>
      </c>
      <c r="O710">
        <v>2</v>
      </c>
      <c r="P710" t="s">
        <v>41</v>
      </c>
      <c r="Q710" t="s">
        <v>73</v>
      </c>
      <c r="R710">
        <v>56</v>
      </c>
      <c r="S710" t="s">
        <v>87</v>
      </c>
      <c r="T710" t="s">
        <v>97</v>
      </c>
      <c r="U710">
        <v>2026</v>
      </c>
      <c r="V710">
        <v>5</v>
      </c>
      <c r="W710" t="s">
        <v>88</v>
      </c>
      <c r="X710">
        <v>2</v>
      </c>
      <c r="Y710">
        <v>14</v>
      </c>
      <c r="Z710">
        <v>3</v>
      </c>
      <c r="AA710">
        <v>12</v>
      </c>
      <c r="AB710" t="s">
        <v>76</v>
      </c>
      <c r="AC710">
        <v>539</v>
      </c>
      <c r="AD710">
        <v>0.22105263157894739</v>
      </c>
      <c r="AE710" t="s">
        <v>58</v>
      </c>
      <c r="AF710" t="s">
        <v>59</v>
      </c>
      <c r="AG710">
        <v>1</v>
      </c>
      <c r="AH710" t="s">
        <v>68</v>
      </c>
      <c r="AI710">
        <f>--AND(OR(Dashboard!$B$4="All",Data!$E710=Dashboard!$B$4),OR(Dashboard!$D$4="All",Data!$D710=Dashboard!$D$4),OR(Dashboard!$F$4="All",Data!$F710=Dashboard!$F$4),OR(Dashboard!$J$4="All",Data!$G710=Dashboard!$J$4),OR(Dashboard!$H$4="All",Data!$N710=Dashboard!$H$4),OR(Dashboard!$L$4="All",Data!$W710=Dashboard!$L$4))</f>
        <v>1</v>
      </c>
    </row>
    <row r="711" spans="1:35" x14ac:dyDescent="0.25">
      <c r="A711" t="s">
        <v>825</v>
      </c>
      <c r="B711" s="1">
        <v>46158</v>
      </c>
      <c r="C711" s="2">
        <v>-0.1229166666666667</v>
      </c>
      <c r="D711" t="s">
        <v>84</v>
      </c>
      <c r="E711" t="s">
        <v>131</v>
      </c>
      <c r="F711" t="s">
        <v>72</v>
      </c>
      <c r="G711" t="s">
        <v>39</v>
      </c>
      <c r="H711">
        <v>9.8000000000000007</v>
      </c>
      <c r="I711">
        <v>37</v>
      </c>
      <c r="J711">
        <v>40</v>
      </c>
      <c r="K711">
        <v>689</v>
      </c>
      <c r="L711">
        <v>20</v>
      </c>
      <c r="M711">
        <v>48</v>
      </c>
      <c r="N711" t="s">
        <v>40</v>
      </c>
      <c r="O711">
        <v>1</v>
      </c>
      <c r="P711" t="s">
        <v>41</v>
      </c>
      <c r="Q711" t="s">
        <v>73</v>
      </c>
      <c r="R711">
        <v>53</v>
      </c>
      <c r="S711" t="s">
        <v>81</v>
      </c>
      <c r="T711" t="s">
        <v>56</v>
      </c>
      <c r="U711">
        <v>2026</v>
      </c>
      <c r="V711">
        <v>5</v>
      </c>
      <c r="W711" t="s">
        <v>88</v>
      </c>
      <c r="X711">
        <v>2</v>
      </c>
      <c r="Y711">
        <v>16</v>
      </c>
      <c r="Z711">
        <v>3</v>
      </c>
      <c r="AA711">
        <v>21</v>
      </c>
      <c r="AB711" t="s">
        <v>82</v>
      </c>
      <c r="AC711">
        <v>661</v>
      </c>
      <c r="AD711">
        <v>0.26486486486486488</v>
      </c>
      <c r="AE711" t="s">
        <v>58</v>
      </c>
      <c r="AF711" t="s">
        <v>59</v>
      </c>
      <c r="AG711">
        <v>-3</v>
      </c>
      <c r="AH711" t="s">
        <v>48</v>
      </c>
      <c r="AI711">
        <f>--AND(OR(Dashboard!$B$4="All",Data!$E711=Dashboard!$B$4),OR(Dashboard!$D$4="All",Data!$D711=Dashboard!$D$4),OR(Dashboard!$F$4="All",Data!$F711=Dashboard!$F$4),OR(Dashboard!$J$4="All",Data!$G711=Dashboard!$J$4),OR(Dashboard!$H$4="All",Data!$N711=Dashboard!$H$4),OR(Dashboard!$L$4="All",Data!$W711=Dashboard!$L$4))</f>
        <v>1</v>
      </c>
    </row>
    <row r="712" spans="1:35" x14ac:dyDescent="0.25">
      <c r="A712" t="s">
        <v>826</v>
      </c>
      <c r="B712" s="1">
        <v>46103</v>
      </c>
      <c r="C712" s="2">
        <v>-0.60833333333333339</v>
      </c>
      <c r="D712" t="s">
        <v>122</v>
      </c>
      <c r="E712" t="s">
        <v>51</v>
      </c>
      <c r="F712" t="s">
        <v>38</v>
      </c>
      <c r="G712" t="s">
        <v>53</v>
      </c>
      <c r="H712">
        <v>9.9</v>
      </c>
      <c r="I712">
        <v>23</v>
      </c>
      <c r="J712">
        <v>27</v>
      </c>
      <c r="K712">
        <v>665</v>
      </c>
      <c r="L712">
        <v>40</v>
      </c>
      <c r="M712">
        <v>0</v>
      </c>
      <c r="N712" t="s">
        <v>40</v>
      </c>
      <c r="O712">
        <v>5</v>
      </c>
      <c r="P712" t="s">
        <v>41</v>
      </c>
      <c r="Q712" t="s">
        <v>73</v>
      </c>
      <c r="R712">
        <v>36</v>
      </c>
      <c r="S712" t="s">
        <v>145</v>
      </c>
      <c r="T712" t="s">
        <v>44</v>
      </c>
      <c r="U712">
        <v>2026</v>
      </c>
      <c r="V712">
        <v>3</v>
      </c>
      <c r="W712" t="s">
        <v>66</v>
      </c>
      <c r="X712">
        <v>1</v>
      </c>
      <c r="Y712">
        <v>22</v>
      </c>
      <c r="Z712">
        <v>4</v>
      </c>
      <c r="AA712">
        <v>9</v>
      </c>
      <c r="AB712" t="s">
        <v>44</v>
      </c>
      <c r="AC712">
        <v>705</v>
      </c>
      <c r="AD712">
        <v>0.43043478260869572</v>
      </c>
      <c r="AE712" t="s">
        <v>77</v>
      </c>
      <c r="AF712" t="s">
        <v>47</v>
      </c>
      <c r="AG712">
        <v>-4</v>
      </c>
      <c r="AH712" t="s">
        <v>48</v>
      </c>
      <c r="AI712">
        <f>--AND(OR(Dashboard!$B$4="All",Data!$E712=Dashboard!$B$4),OR(Dashboard!$D$4="All",Data!$D712=Dashboard!$D$4),OR(Dashboard!$F$4="All",Data!$F712=Dashboard!$F$4),OR(Dashboard!$J$4="All",Data!$G712=Dashboard!$J$4),OR(Dashboard!$H$4="All",Data!$N712=Dashboard!$H$4),OR(Dashboard!$L$4="All",Data!$W712=Dashboard!$L$4))</f>
        <v>1</v>
      </c>
    </row>
    <row r="713" spans="1:35" x14ac:dyDescent="0.25">
      <c r="A713" t="s">
        <v>827</v>
      </c>
      <c r="B713" s="1">
        <v>46064</v>
      </c>
      <c r="C713" s="2">
        <v>-0.39374999999999999</v>
      </c>
      <c r="D713" t="s">
        <v>193</v>
      </c>
      <c r="E713" t="s">
        <v>129</v>
      </c>
      <c r="F713" t="s">
        <v>85</v>
      </c>
      <c r="G713" t="s">
        <v>64</v>
      </c>
      <c r="H713">
        <v>5.6</v>
      </c>
      <c r="I713">
        <v>20</v>
      </c>
      <c r="J713">
        <v>24</v>
      </c>
      <c r="K713">
        <v>975</v>
      </c>
      <c r="L713">
        <v>28</v>
      </c>
      <c r="M713">
        <v>94</v>
      </c>
      <c r="N713" t="s">
        <v>40</v>
      </c>
      <c r="O713">
        <v>2</v>
      </c>
      <c r="P713" t="s">
        <v>41</v>
      </c>
      <c r="Q713" t="s">
        <v>73</v>
      </c>
      <c r="R713">
        <v>19</v>
      </c>
      <c r="S713" t="s">
        <v>55</v>
      </c>
      <c r="T713" t="s">
        <v>97</v>
      </c>
      <c r="U713">
        <v>2026</v>
      </c>
      <c r="V713">
        <v>2</v>
      </c>
      <c r="W713" t="s">
        <v>45</v>
      </c>
      <c r="X713">
        <v>1</v>
      </c>
      <c r="Y713">
        <v>11</v>
      </c>
      <c r="Z713">
        <v>3</v>
      </c>
      <c r="AA713">
        <v>14</v>
      </c>
      <c r="AB713" t="s">
        <v>76</v>
      </c>
      <c r="AC713">
        <v>909</v>
      </c>
      <c r="AD713">
        <v>0.28000000000000003</v>
      </c>
      <c r="AE713" t="s">
        <v>58</v>
      </c>
      <c r="AF713" t="s">
        <v>114</v>
      </c>
      <c r="AG713">
        <v>-4</v>
      </c>
      <c r="AH713" t="s">
        <v>48</v>
      </c>
      <c r="AI713">
        <f>--AND(OR(Dashboard!$B$4="All",Data!$E713=Dashboard!$B$4),OR(Dashboard!$D$4="All",Data!$D713=Dashboard!$D$4),OR(Dashboard!$F$4="All",Data!$F713=Dashboard!$F$4),OR(Dashboard!$J$4="All",Data!$G713=Dashboard!$J$4),OR(Dashboard!$H$4="All",Data!$N713=Dashboard!$H$4),OR(Dashboard!$L$4="All",Data!$W713=Dashboard!$L$4))</f>
        <v>1</v>
      </c>
    </row>
    <row r="714" spans="1:35" x14ac:dyDescent="0.25">
      <c r="A714" t="s">
        <v>828</v>
      </c>
      <c r="B714" s="1">
        <v>46188</v>
      </c>
      <c r="C714" s="2">
        <v>-0.38680555555555551</v>
      </c>
      <c r="D714" t="s">
        <v>156</v>
      </c>
      <c r="E714" t="s">
        <v>129</v>
      </c>
      <c r="F714" t="s">
        <v>72</v>
      </c>
      <c r="G714" t="s">
        <v>64</v>
      </c>
      <c r="H714">
        <v>7.4</v>
      </c>
      <c r="I714">
        <v>53</v>
      </c>
      <c r="J714">
        <v>45</v>
      </c>
      <c r="K714">
        <v>1193</v>
      </c>
      <c r="L714">
        <v>28</v>
      </c>
      <c r="M714">
        <v>127</v>
      </c>
      <c r="N714" t="s">
        <v>86</v>
      </c>
      <c r="O714">
        <v>3</v>
      </c>
      <c r="P714" t="s">
        <v>41</v>
      </c>
      <c r="Q714" t="s">
        <v>42</v>
      </c>
      <c r="R714">
        <v>43</v>
      </c>
      <c r="S714" t="s">
        <v>74</v>
      </c>
      <c r="T714" t="s">
        <v>97</v>
      </c>
      <c r="U714">
        <v>2026</v>
      </c>
      <c r="V714">
        <v>6</v>
      </c>
      <c r="W714" t="s">
        <v>120</v>
      </c>
      <c r="X714">
        <v>2</v>
      </c>
      <c r="Y714">
        <v>15</v>
      </c>
      <c r="Z714">
        <v>3</v>
      </c>
      <c r="AA714">
        <v>14</v>
      </c>
      <c r="AB714" t="s">
        <v>76</v>
      </c>
      <c r="AC714">
        <v>1094</v>
      </c>
      <c r="AD714">
        <v>0.13962264150943399</v>
      </c>
      <c r="AE714" t="s">
        <v>109</v>
      </c>
      <c r="AF714" t="s">
        <v>47</v>
      </c>
      <c r="AG714">
        <v>8</v>
      </c>
      <c r="AH714" t="s">
        <v>68</v>
      </c>
      <c r="AI714">
        <f>--AND(OR(Dashboard!$B$4="All",Data!$E714=Dashboard!$B$4),OR(Dashboard!$D$4="All",Data!$D714=Dashboard!$D$4),OR(Dashboard!$F$4="All",Data!$F714=Dashboard!$F$4),OR(Dashboard!$J$4="All",Data!$G714=Dashboard!$J$4),OR(Dashboard!$H$4="All",Data!$N714=Dashboard!$H$4),OR(Dashboard!$L$4="All",Data!$W714=Dashboard!$L$4))</f>
        <v>1</v>
      </c>
    </row>
    <row r="715" spans="1:35" x14ac:dyDescent="0.25">
      <c r="A715" t="s">
        <v>829</v>
      </c>
      <c r="B715" s="1">
        <v>46092</v>
      </c>
      <c r="C715" s="2">
        <v>-0.17291666666666669</v>
      </c>
      <c r="D715" t="s">
        <v>99</v>
      </c>
      <c r="E715" t="s">
        <v>100</v>
      </c>
      <c r="F715" t="s">
        <v>96</v>
      </c>
      <c r="G715" t="s">
        <v>64</v>
      </c>
      <c r="H715">
        <v>5.7</v>
      </c>
      <c r="I715">
        <v>31</v>
      </c>
      <c r="J715">
        <v>35</v>
      </c>
      <c r="K715">
        <v>832</v>
      </c>
      <c r="L715">
        <v>22</v>
      </c>
      <c r="M715">
        <v>136</v>
      </c>
      <c r="N715" t="s">
        <v>101</v>
      </c>
      <c r="O715">
        <v>5</v>
      </c>
      <c r="P715" t="s">
        <v>41</v>
      </c>
      <c r="Q715" t="s">
        <v>73</v>
      </c>
      <c r="R715">
        <v>34</v>
      </c>
      <c r="S715" t="s">
        <v>55</v>
      </c>
      <c r="T715" t="s">
        <v>56</v>
      </c>
      <c r="U715">
        <v>2026</v>
      </c>
      <c r="V715">
        <v>3</v>
      </c>
      <c r="W715" t="s">
        <v>66</v>
      </c>
      <c r="X715">
        <v>1</v>
      </c>
      <c r="Y715">
        <v>11</v>
      </c>
      <c r="Z715">
        <v>3</v>
      </c>
      <c r="AA715">
        <v>19</v>
      </c>
      <c r="AB715" t="s">
        <v>82</v>
      </c>
      <c r="AC715">
        <v>718</v>
      </c>
      <c r="AD715">
        <v>0.18387096774193551</v>
      </c>
      <c r="AE715" t="s">
        <v>77</v>
      </c>
      <c r="AF715" t="s">
        <v>67</v>
      </c>
      <c r="AG715">
        <v>-4</v>
      </c>
      <c r="AH715" t="s">
        <v>48</v>
      </c>
      <c r="AI715">
        <f>--AND(OR(Dashboard!$B$4="All",Data!$E715=Dashboard!$B$4),OR(Dashboard!$D$4="All",Data!$D715=Dashboard!$D$4),OR(Dashboard!$F$4="All",Data!$F715=Dashboard!$F$4),OR(Dashboard!$J$4="All",Data!$G715=Dashboard!$J$4),OR(Dashboard!$H$4="All",Data!$N715=Dashboard!$H$4),OR(Dashboard!$L$4="All",Data!$W715=Dashboard!$L$4))</f>
        <v>1</v>
      </c>
    </row>
    <row r="716" spans="1:35" x14ac:dyDescent="0.25">
      <c r="A716" t="s">
        <v>830</v>
      </c>
      <c r="B716" s="1">
        <v>46190</v>
      </c>
      <c r="C716" s="2">
        <v>-0.42152777777777772</v>
      </c>
      <c r="D716" t="s">
        <v>84</v>
      </c>
      <c r="E716" t="s">
        <v>108</v>
      </c>
      <c r="F716" t="s">
        <v>91</v>
      </c>
      <c r="G716" t="s">
        <v>39</v>
      </c>
      <c r="H716">
        <v>5.5</v>
      </c>
      <c r="I716">
        <v>48</v>
      </c>
      <c r="J716">
        <v>35</v>
      </c>
      <c r="K716">
        <v>154</v>
      </c>
      <c r="L716">
        <v>27</v>
      </c>
      <c r="M716">
        <v>66</v>
      </c>
      <c r="N716" t="s">
        <v>54</v>
      </c>
      <c r="O716">
        <v>4</v>
      </c>
      <c r="P716" t="s">
        <v>41</v>
      </c>
      <c r="Q716" t="s">
        <v>73</v>
      </c>
      <c r="R716">
        <v>55</v>
      </c>
      <c r="S716" t="s">
        <v>55</v>
      </c>
      <c r="T716" t="s">
        <v>97</v>
      </c>
      <c r="U716">
        <v>2026</v>
      </c>
      <c r="V716">
        <v>6</v>
      </c>
      <c r="W716" t="s">
        <v>120</v>
      </c>
      <c r="X716">
        <v>2</v>
      </c>
      <c r="Y716">
        <v>17</v>
      </c>
      <c r="Z716">
        <v>3</v>
      </c>
      <c r="AA716">
        <v>13</v>
      </c>
      <c r="AB716" t="s">
        <v>76</v>
      </c>
      <c r="AC716">
        <v>115</v>
      </c>
      <c r="AD716">
        <v>0.1145833333333333</v>
      </c>
      <c r="AE716" t="s">
        <v>46</v>
      </c>
      <c r="AF716" t="s">
        <v>59</v>
      </c>
      <c r="AG716">
        <v>13</v>
      </c>
      <c r="AH716" t="s">
        <v>68</v>
      </c>
      <c r="AI716">
        <f>--AND(OR(Dashboard!$B$4="All",Data!$E716=Dashboard!$B$4),OR(Dashboard!$D$4="All",Data!$D716=Dashboard!$D$4),OR(Dashboard!$F$4="All",Data!$F716=Dashboard!$F$4),OR(Dashboard!$J$4="All",Data!$G716=Dashboard!$J$4),OR(Dashboard!$H$4="All",Data!$N716=Dashboard!$H$4),OR(Dashboard!$L$4="All",Data!$W716=Dashboard!$L$4))</f>
        <v>1</v>
      </c>
    </row>
    <row r="717" spans="1:35" x14ac:dyDescent="0.25">
      <c r="A717" t="s">
        <v>831</v>
      </c>
      <c r="B717" s="1">
        <v>46180</v>
      </c>
      <c r="C717" s="2">
        <v>-0.52222222222222214</v>
      </c>
      <c r="D717" t="s">
        <v>99</v>
      </c>
      <c r="E717" t="s">
        <v>71</v>
      </c>
      <c r="F717" t="s">
        <v>96</v>
      </c>
      <c r="G717" t="s">
        <v>105</v>
      </c>
      <c r="H717">
        <v>2</v>
      </c>
      <c r="I717">
        <v>47</v>
      </c>
      <c r="J717">
        <v>38</v>
      </c>
      <c r="K717">
        <v>1003</v>
      </c>
      <c r="L717">
        <v>23</v>
      </c>
      <c r="M717">
        <v>118</v>
      </c>
      <c r="N717" t="s">
        <v>86</v>
      </c>
      <c r="O717">
        <v>1</v>
      </c>
      <c r="P717" t="s">
        <v>41</v>
      </c>
      <c r="Q717" t="s">
        <v>42</v>
      </c>
      <c r="R717">
        <v>29</v>
      </c>
      <c r="S717" t="s">
        <v>145</v>
      </c>
      <c r="T717" t="s">
        <v>75</v>
      </c>
      <c r="U717">
        <v>2026</v>
      </c>
      <c r="V717">
        <v>6</v>
      </c>
      <c r="W717" t="s">
        <v>120</v>
      </c>
      <c r="X717">
        <v>2</v>
      </c>
      <c r="Y717">
        <v>7</v>
      </c>
      <c r="Z717">
        <v>1</v>
      </c>
      <c r="AA717">
        <v>11</v>
      </c>
      <c r="AB717" t="s">
        <v>76</v>
      </c>
      <c r="AC717">
        <v>908</v>
      </c>
      <c r="AD717">
        <v>4.2553191489361701E-2</v>
      </c>
      <c r="AE717" t="s">
        <v>58</v>
      </c>
      <c r="AF717" t="s">
        <v>67</v>
      </c>
      <c r="AG717">
        <v>9</v>
      </c>
      <c r="AH717" t="s">
        <v>68</v>
      </c>
      <c r="AI717">
        <f>--AND(OR(Dashboard!$B$4="All",Data!$E717=Dashboard!$B$4),OR(Dashboard!$D$4="All",Data!$D717=Dashboard!$D$4),OR(Dashboard!$F$4="All",Data!$F717=Dashboard!$F$4),OR(Dashboard!$J$4="All",Data!$G717=Dashboard!$J$4),OR(Dashboard!$H$4="All",Data!$N717=Dashboard!$H$4),OR(Dashboard!$L$4="All",Data!$W717=Dashboard!$L$4))</f>
        <v>1</v>
      </c>
    </row>
    <row r="718" spans="1:35" x14ac:dyDescent="0.25">
      <c r="A718" t="s">
        <v>832</v>
      </c>
      <c r="B718" s="1">
        <v>46144</v>
      </c>
      <c r="C718" s="2">
        <v>-0.4819444444444444</v>
      </c>
      <c r="D718" t="s">
        <v>107</v>
      </c>
      <c r="E718" t="s">
        <v>108</v>
      </c>
      <c r="F718" t="s">
        <v>38</v>
      </c>
      <c r="G718" t="s">
        <v>119</v>
      </c>
      <c r="H718">
        <v>14.6</v>
      </c>
      <c r="I718">
        <v>29</v>
      </c>
      <c r="J718">
        <v>21</v>
      </c>
      <c r="K718">
        <v>606</v>
      </c>
      <c r="L718">
        <v>27</v>
      </c>
      <c r="M718">
        <v>38</v>
      </c>
      <c r="N718" t="s">
        <v>65</v>
      </c>
      <c r="O718">
        <v>4</v>
      </c>
      <c r="P718" t="s">
        <v>41</v>
      </c>
      <c r="Q718" t="s">
        <v>73</v>
      </c>
      <c r="R718">
        <v>42</v>
      </c>
      <c r="S718" t="s">
        <v>81</v>
      </c>
      <c r="T718" t="s">
        <v>97</v>
      </c>
      <c r="U718">
        <v>2026</v>
      </c>
      <c r="V718">
        <v>5</v>
      </c>
      <c r="W718" t="s">
        <v>88</v>
      </c>
      <c r="X718">
        <v>2</v>
      </c>
      <c r="Y718">
        <v>2</v>
      </c>
      <c r="Z718">
        <v>1</v>
      </c>
      <c r="AA718">
        <v>12</v>
      </c>
      <c r="AB718" t="s">
        <v>76</v>
      </c>
      <c r="AC718">
        <v>595</v>
      </c>
      <c r="AD718">
        <v>0.50344827586206897</v>
      </c>
      <c r="AE718" t="s">
        <v>46</v>
      </c>
      <c r="AF718" t="s">
        <v>47</v>
      </c>
      <c r="AG718">
        <v>8</v>
      </c>
      <c r="AH718" t="s">
        <v>68</v>
      </c>
      <c r="AI718">
        <f>--AND(OR(Dashboard!$B$4="All",Data!$E718=Dashboard!$B$4),OR(Dashboard!$D$4="All",Data!$D718=Dashboard!$D$4),OR(Dashboard!$F$4="All",Data!$F718=Dashboard!$F$4),OR(Dashboard!$J$4="All",Data!$G718=Dashboard!$J$4),OR(Dashboard!$H$4="All",Data!$N718=Dashboard!$H$4),OR(Dashboard!$L$4="All",Data!$W718=Dashboard!$L$4))</f>
        <v>1</v>
      </c>
    </row>
    <row r="719" spans="1:35" x14ac:dyDescent="0.25">
      <c r="A719" t="s">
        <v>833</v>
      </c>
      <c r="B719" s="1">
        <v>46093</v>
      </c>
      <c r="C719" s="2">
        <v>-0.18333333333333329</v>
      </c>
      <c r="D719" t="s">
        <v>107</v>
      </c>
      <c r="E719" t="s">
        <v>71</v>
      </c>
      <c r="F719" t="s">
        <v>72</v>
      </c>
      <c r="G719" t="s">
        <v>39</v>
      </c>
      <c r="H719">
        <v>6.9</v>
      </c>
      <c r="I719">
        <v>34</v>
      </c>
      <c r="J719">
        <v>38</v>
      </c>
      <c r="K719">
        <v>262</v>
      </c>
      <c r="L719">
        <v>30</v>
      </c>
      <c r="M719">
        <v>148</v>
      </c>
      <c r="N719" t="s">
        <v>65</v>
      </c>
      <c r="O719">
        <v>4</v>
      </c>
      <c r="P719" t="s">
        <v>135</v>
      </c>
      <c r="Q719" t="s">
        <v>73</v>
      </c>
      <c r="R719">
        <v>43</v>
      </c>
      <c r="S719" t="s">
        <v>87</v>
      </c>
      <c r="T719" t="s">
        <v>56</v>
      </c>
      <c r="U719">
        <v>2026</v>
      </c>
      <c r="V719">
        <v>3</v>
      </c>
      <c r="W719" t="s">
        <v>66</v>
      </c>
      <c r="X719">
        <v>1</v>
      </c>
      <c r="Y719">
        <v>12</v>
      </c>
      <c r="Z719">
        <v>3</v>
      </c>
      <c r="AA719">
        <v>19</v>
      </c>
      <c r="AB719" t="s">
        <v>82</v>
      </c>
      <c r="AC719">
        <v>144</v>
      </c>
      <c r="AD719">
        <v>0.20294117647058821</v>
      </c>
      <c r="AE719" t="s">
        <v>46</v>
      </c>
      <c r="AF719" t="s">
        <v>47</v>
      </c>
      <c r="AG719">
        <v>-4</v>
      </c>
      <c r="AH719" t="s">
        <v>48</v>
      </c>
      <c r="AI719">
        <f>--AND(OR(Dashboard!$B$4="All",Data!$E719=Dashboard!$B$4),OR(Dashboard!$D$4="All",Data!$D719=Dashboard!$D$4),OR(Dashboard!$F$4="All",Data!$F719=Dashboard!$F$4),OR(Dashboard!$J$4="All",Data!$G719=Dashboard!$J$4),OR(Dashboard!$H$4="All",Data!$N719=Dashboard!$H$4),OR(Dashboard!$L$4="All",Data!$W719=Dashboard!$L$4))</f>
        <v>1</v>
      </c>
    </row>
    <row r="720" spans="1:35" x14ac:dyDescent="0.25">
      <c r="A720" t="s">
        <v>834</v>
      </c>
      <c r="B720" s="1">
        <v>46114</v>
      </c>
      <c r="C720" s="2">
        <v>-0.65208333333333335</v>
      </c>
      <c r="D720" t="s">
        <v>36</v>
      </c>
      <c r="E720" t="s">
        <v>131</v>
      </c>
      <c r="F720" t="s">
        <v>85</v>
      </c>
      <c r="G720" t="s">
        <v>64</v>
      </c>
      <c r="H720">
        <v>5.2</v>
      </c>
      <c r="I720">
        <v>49</v>
      </c>
      <c r="J720">
        <v>42</v>
      </c>
      <c r="K720">
        <v>189</v>
      </c>
      <c r="L720">
        <v>32</v>
      </c>
      <c r="M720">
        <v>24</v>
      </c>
      <c r="N720" t="s">
        <v>54</v>
      </c>
      <c r="O720">
        <v>2</v>
      </c>
      <c r="P720" t="s">
        <v>41</v>
      </c>
      <c r="Q720" t="s">
        <v>73</v>
      </c>
      <c r="R720">
        <v>59</v>
      </c>
      <c r="S720" t="s">
        <v>87</v>
      </c>
      <c r="T720" t="s">
        <v>44</v>
      </c>
      <c r="U720">
        <v>2026</v>
      </c>
      <c r="V720">
        <v>4</v>
      </c>
      <c r="W720" t="s">
        <v>113</v>
      </c>
      <c r="X720">
        <v>2</v>
      </c>
      <c r="Y720">
        <v>2</v>
      </c>
      <c r="Z720">
        <v>1</v>
      </c>
      <c r="AA720">
        <v>8</v>
      </c>
      <c r="AB720" t="s">
        <v>44</v>
      </c>
      <c r="AC720">
        <v>197</v>
      </c>
      <c r="AD720">
        <v>0.1061224489795918</v>
      </c>
      <c r="AE720" t="s">
        <v>58</v>
      </c>
      <c r="AF720" t="s">
        <v>59</v>
      </c>
      <c r="AG720">
        <v>7</v>
      </c>
      <c r="AH720" t="s">
        <v>68</v>
      </c>
      <c r="AI720">
        <f>--AND(OR(Dashboard!$B$4="All",Data!$E720=Dashboard!$B$4),OR(Dashboard!$D$4="All",Data!$D720=Dashboard!$D$4),OR(Dashboard!$F$4="All",Data!$F720=Dashboard!$F$4),OR(Dashboard!$J$4="All",Data!$G720=Dashboard!$J$4),OR(Dashboard!$H$4="All",Data!$N720=Dashboard!$H$4),OR(Dashboard!$L$4="All",Data!$W720=Dashboard!$L$4))</f>
        <v>1</v>
      </c>
    </row>
    <row r="721" spans="1:35" x14ac:dyDescent="0.25">
      <c r="A721" t="s">
        <v>835</v>
      </c>
      <c r="B721" s="1">
        <v>46087</v>
      </c>
      <c r="C721" s="2">
        <v>-0.1763888888888889</v>
      </c>
      <c r="D721" t="s">
        <v>126</v>
      </c>
      <c r="E721" t="s">
        <v>131</v>
      </c>
      <c r="F721" t="s">
        <v>63</v>
      </c>
      <c r="G721" t="s">
        <v>64</v>
      </c>
      <c r="H721">
        <v>2.9</v>
      </c>
      <c r="I721">
        <v>45</v>
      </c>
      <c r="J721">
        <v>26</v>
      </c>
      <c r="K721">
        <v>174</v>
      </c>
      <c r="L721">
        <v>59</v>
      </c>
      <c r="M721">
        <v>13</v>
      </c>
      <c r="N721" t="s">
        <v>101</v>
      </c>
      <c r="O721">
        <v>2</v>
      </c>
      <c r="P721" t="s">
        <v>41</v>
      </c>
      <c r="Q721" t="s">
        <v>73</v>
      </c>
      <c r="R721">
        <v>55</v>
      </c>
      <c r="S721" t="s">
        <v>43</v>
      </c>
      <c r="T721" t="s">
        <v>56</v>
      </c>
      <c r="U721">
        <v>2026</v>
      </c>
      <c r="V721">
        <v>3</v>
      </c>
      <c r="W721" t="s">
        <v>66</v>
      </c>
      <c r="X721">
        <v>1</v>
      </c>
      <c r="Y721">
        <v>6</v>
      </c>
      <c r="Z721">
        <v>2</v>
      </c>
      <c r="AA721">
        <v>19</v>
      </c>
      <c r="AB721" t="s">
        <v>82</v>
      </c>
      <c r="AC721">
        <v>220</v>
      </c>
      <c r="AD721">
        <v>6.4444444444444443E-2</v>
      </c>
      <c r="AE721" t="s">
        <v>58</v>
      </c>
      <c r="AF721" t="s">
        <v>59</v>
      </c>
      <c r="AG721">
        <v>19</v>
      </c>
      <c r="AH721" t="s">
        <v>68</v>
      </c>
      <c r="AI721">
        <f>--AND(OR(Dashboard!$B$4="All",Data!$E721=Dashboard!$B$4),OR(Dashboard!$D$4="All",Data!$D721=Dashboard!$D$4),OR(Dashboard!$F$4="All",Data!$F721=Dashboard!$F$4),OR(Dashboard!$J$4="All",Data!$G721=Dashboard!$J$4),OR(Dashboard!$H$4="All",Data!$N721=Dashboard!$H$4),OR(Dashboard!$L$4="All",Data!$W721=Dashboard!$L$4))</f>
        <v>1</v>
      </c>
    </row>
    <row r="722" spans="1:35" x14ac:dyDescent="0.25">
      <c r="A722" t="s">
        <v>836</v>
      </c>
      <c r="B722" s="1">
        <v>46058</v>
      </c>
      <c r="C722" s="2">
        <v>-0.46319444444444452</v>
      </c>
      <c r="D722" t="s">
        <v>99</v>
      </c>
      <c r="E722" t="s">
        <v>129</v>
      </c>
      <c r="F722" t="s">
        <v>72</v>
      </c>
      <c r="G722" t="s">
        <v>111</v>
      </c>
      <c r="H722">
        <v>8.6999999999999993</v>
      </c>
      <c r="I722">
        <v>51</v>
      </c>
      <c r="J722">
        <v>38</v>
      </c>
      <c r="K722">
        <v>556</v>
      </c>
      <c r="L722">
        <v>60</v>
      </c>
      <c r="M722">
        <v>95</v>
      </c>
      <c r="N722" t="s">
        <v>40</v>
      </c>
      <c r="O722">
        <v>1</v>
      </c>
      <c r="P722" t="s">
        <v>41</v>
      </c>
      <c r="Q722" t="s">
        <v>73</v>
      </c>
      <c r="R722">
        <v>58</v>
      </c>
      <c r="S722" t="s">
        <v>87</v>
      </c>
      <c r="T722" t="s">
        <v>97</v>
      </c>
      <c r="U722">
        <v>2026</v>
      </c>
      <c r="V722">
        <v>2</v>
      </c>
      <c r="W722" t="s">
        <v>45</v>
      </c>
      <c r="X722">
        <v>1</v>
      </c>
      <c r="Y722">
        <v>5</v>
      </c>
      <c r="Z722">
        <v>2</v>
      </c>
      <c r="AA722">
        <v>12</v>
      </c>
      <c r="AB722" t="s">
        <v>76</v>
      </c>
      <c r="AC722">
        <v>521</v>
      </c>
      <c r="AD722">
        <v>0.1705882352941176</v>
      </c>
      <c r="AE722" t="s">
        <v>58</v>
      </c>
      <c r="AF722" t="s">
        <v>59</v>
      </c>
      <c r="AG722">
        <v>13</v>
      </c>
      <c r="AH722" t="s">
        <v>68</v>
      </c>
      <c r="AI722">
        <f>--AND(OR(Dashboard!$B$4="All",Data!$E722=Dashboard!$B$4),OR(Dashboard!$D$4="All",Data!$D722=Dashboard!$D$4),OR(Dashboard!$F$4="All",Data!$F722=Dashboard!$F$4),OR(Dashboard!$J$4="All",Data!$G722=Dashboard!$J$4),OR(Dashboard!$H$4="All",Data!$N722=Dashboard!$H$4),OR(Dashboard!$L$4="All",Data!$W722=Dashboard!$L$4))</f>
        <v>1</v>
      </c>
    </row>
    <row r="723" spans="1:35" x14ac:dyDescent="0.25">
      <c r="A723" t="s">
        <v>837</v>
      </c>
      <c r="B723" s="1">
        <v>46156</v>
      </c>
      <c r="C723" s="2">
        <v>-0.64027777777777772</v>
      </c>
      <c r="D723" t="s">
        <v>84</v>
      </c>
      <c r="E723" t="s">
        <v>71</v>
      </c>
      <c r="F723" t="s">
        <v>96</v>
      </c>
      <c r="G723" t="s">
        <v>53</v>
      </c>
      <c r="H723">
        <v>5.0999999999999996</v>
      </c>
      <c r="I723">
        <v>28</v>
      </c>
      <c r="J723">
        <v>23</v>
      </c>
      <c r="K723">
        <v>279</v>
      </c>
      <c r="L723">
        <v>55</v>
      </c>
      <c r="M723">
        <v>64</v>
      </c>
      <c r="N723" t="s">
        <v>54</v>
      </c>
      <c r="O723">
        <v>1</v>
      </c>
      <c r="P723" t="s">
        <v>41</v>
      </c>
      <c r="Q723" t="s">
        <v>73</v>
      </c>
      <c r="R723">
        <v>51</v>
      </c>
      <c r="S723" t="s">
        <v>87</v>
      </c>
      <c r="T723" t="s">
        <v>44</v>
      </c>
      <c r="U723">
        <v>2026</v>
      </c>
      <c r="V723">
        <v>5</v>
      </c>
      <c r="W723" t="s">
        <v>88</v>
      </c>
      <c r="X723">
        <v>2</v>
      </c>
      <c r="Y723">
        <v>14</v>
      </c>
      <c r="Z723">
        <v>3</v>
      </c>
      <c r="AA723">
        <v>8</v>
      </c>
      <c r="AB723" t="s">
        <v>44</v>
      </c>
      <c r="AC723">
        <v>270</v>
      </c>
      <c r="AD723">
        <v>0.18214285714285711</v>
      </c>
      <c r="AE723" t="s">
        <v>58</v>
      </c>
      <c r="AF723" t="s">
        <v>59</v>
      </c>
      <c r="AG723">
        <v>5</v>
      </c>
      <c r="AH723" t="s">
        <v>68</v>
      </c>
      <c r="AI723">
        <f>--AND(OR(Dashboard!$B$4="All",Data!$E723=Dashboard!$B$4),OR(Dashboard!$D$4="All",Data!$D723=Dashboard!$D$4),OR(Dashboard!$F$4="All",Data!$F723=Dashboard!$F$4),OR(Dashboard!$J$4="All",Data!$G723=Dashboard!$J$4),OR(Dashboard!$H$4="All",Data!$N723=Dashboard!$H$4),OR(Dashboard!$L$4="All",Data!$W723=Dashboard!$L$4))</f>
        <v>1</v>
      </c>
    </row>
    <row r="724" spans="1:35" x14ac:dyDescent="0.25">
      <c r="A724" t="s">
        <v>838</v>
      </c>
      <c r="B724" s="1">
        <v>46050</v>
      </c>
      <c r="C724" s="2">
        <v>-0.49375000000000002</v>
      </c>
      <c r="D724" t="s">
        <v>70</v>
      </c>
      <c r="E724" t="s">
        <v>95</v>
      </c>
      <c r="F724" t="s">
        <v>38</v>
      </c>
      <c r="G724" t="s">
        <v>64</v>
      </c>
      <c r="H724">
        <v>5.3</v>
      </c>
      <c r="I724">
        <v>19</v>
      </c>
      <c r="J724">
        <v>22</v>
      </c>
      <c r="K724">
        <v>593</v>
      </c>
      <c r="L724">
        <v>42</v>
      </c>
      <c r="M724">
        <v>103</v>
      </c>
      <c r="N724" t="s">
        <v>54</v>
      </c>
      <c r="O724">
        <v>3</v>
      </c>
      <c r="P724" t="s">
        <v>41</v>
      </c>
      <c r="Q724" t="s">
        <v>73</v>
      </c>
      <c r="R724">
        <v>19</v>
      </c>
      <c r="S724" t="s">
        <v>55</v>
      </c>
      <c r="T724" t="s">
        <v>97</v>
      </c>
      <c r="U724">
        <v>2026</v>
      </c>
      <c r="V724">
        <v>1</v>
      </c>
      <c r="W724" t="s">
        <v>102</v>
      </c>
      <c r="X724">
        <v>1</v>
      </c>
      <c r="Y724">
        <v>28</v>
      </c>
      <c r="Z724">
        <v>5</v>
      </c>
      <c r="AA724">
        <v>12</v>
      </c>
      <c r="AB724" t="s">
        <v>76</v>
      </c>
      <c r="AC724">
        <v>532</v>
      </c>
      <c r="AD724">
        <v>0.27894736842105261</v>
      </c>
      <c r="AE724" t="s">
        <v>109</v>
      </c>
      <c r="AF724" t="s">
        <v>114</v>
      </c>
      <c r="AG724">
        <v>-3</v>
      </c>
      <c r="AH724" t="s">
        <v>48</v>
      </c>
      <c r="AI724">
        <f>--AND(OR(Dashboard!$B$4="All",Data!$E724=Dashboard!$B$4),OR(Dashboard!$D$4="All",Data!$D724=Dashboard!$D$4),OR(Dashboard!$F$4="All",Data!$F724=Dashboard!$F$4),OR(Dashboard!$J$4="All",Data!$G724=Dashboard!$J$4),OR(Dashboard!$H$4="All",Data!$N724=Dashboard!$H$4),OR(Dashboard!$L$4="All",Data!$W724=Dashboard!$L$4))</f>
        <v>1</v>
      </c>
    </row>
    <row r="725" spans="1:35" x14ac:dyDescent="0.25">
      <c r="A725" t="s">
        <v>839</v>
      </c>
      <c r="B725" s="1">
        <v>46087</v>
      </c>
      <c r="C725" s="2">
        <v>-0.6166666666666667</v>
      </c>
      <c r="D725" t="s">
        <v>118</v>
      </c>
      <c r="E725" t="s">
        <v>51</v>
      </c>
      <c r="F725" t="s">
        <v>104</v>
      </c>
      <c r="G725" t="s">
        <v>119</v>
      </c>
      <c r="H725">
        <v>2.6</v>
      </c>
      <c r="I725">
        <v>46</v>
      </c>
      <c r="J725">
        <v>35</v>
      </c>
      <c r="K725">
        <v>942</v>
      </c>
      <c r="L725">
        <v>23</v>
      </c>
      <c r="M725">
        <v>172</v>
      </c>
      <c r="N725" t="s">
        <v>40</v>
      </c>
      <c r="O725">
        <v>4</v>
      </c>
      <c r="P725" t="s">
        <v>41</v>
      </c>
      <c r="Q725" t="s">
        <v>42</v>
      </c>
      <c r="R725">
        <v>27</v>
      </c>
      <c r="S725" t="s">
        <v>43</v>
      </c>
      <c r="T725" t="s">
        <v>44</v>
      </c>
      <c r="U725">
        <v>2026</v>
      </c>
      <c r="V725">
        <v>3</v>
      </c>
      <c r="W725" t="s">
        <v>66</v>
      </c>
      <c r="X725">
        <v>1</v>
      </c>
      <c r="Y725">
        <v>6</v>
      </c>
      <c r="Z725">
        <v>2</v>
      </c>
      <c r="AA725">
        <v>9</v>
      </c>
      <c r="AB725" t="s">
        <v>44</v>
      </c>
      <c r="AC725">
        <v>793</v>
      </c>
      <c r="AD725">
        <v>5.6521739130434782E-2</v>
      </c>
      <c r="AE725" t="s">
        <v>46</v>
      </c>
      <c r="AF725" t="s">
        <v>67</v>
      </c>
      <c r="AG725">
        <v>11</v>
      </c>
      <c r="AH725" t="s">
        <v>68</v>
      </c>
      <c r="AI725">
        <f>--AND(OR(Dashboard!$B$4="All",Data!$E725=Dashboard!$B$4),OR(Dashboard!$D$4="All",Data!$D725=Dashboard!$D$4),OR(Dashboard!$F$4="All",Data!$F725=Dashboard!$F$4),OR(Dashboard!$J$4="All",Data!$G725=Dashboard!$J$4),OR(Dashboard!$H$4="All",Data!$N725=Dashboard!$H$4),OR(Dashboard!$L$4="All",Data!$W725=Dashboard!$L$4))</f>
        <v>1</v>
      </c>
    </row>
    <row r="726" spans="1:35" x14ac:dyDescent="0.25">
      <c r="A726" t="s">
        <v>840</v>
      </c>
      <c r="B726" s="1">
        <v>46066</v>
      </c>
      <c r="C726" s="2">
        <v>-0.37013888888888891</v>
      </c>
      <c r="D726" t="s">
        <v>134</v>
      </c>
      <c r="E726" t="s">
        <v>140</v>
      </c>
      <c r="F726" t="s">
        <v>52</v>
      </c>
      <c r="G726" t="s">
        <v>111</v>
      </c>
      <c r="H726">
        <v>4</v>
      </c>
      <c r="I726">
        <v>42</v>
      </c>
      <c r="J726">
        <v>32</v>
      </c>
      <c r="K726">
        <v>170</v>
      </c>
      <c r="L726">
        <v>27</v>
      </c>
      <c r="M726">
        <v>94</v>
      </c>
      <c r="N726" t="s">
        <v>86</v>
      </c>
      <c r="O726">
        <v>3</v>
      </c>
      <c r="P726" t="s">
        <v>41</v>
      </c>
      <c r="Q726" t="s">
        <v>42</v>
      </c>
      <c r="R726">
        <v>41</v>
      </c>
      <c r="S726" t="s">
        <v>43</v>
      </c>
      <c r="T726" t="s">
        <v>75</v>
      </c>
      <c r="U726">
        <v>2026</v>
      </c>
      <c r="V726">
        <v>2</v>
      </c>
      <c r="W726" t="s">
        <v>45</v>
      </c>
      <c r="X726">
        <v>1</v>
      </c>
      <c r="Y726">
        <v>13</v>
      </c>
      <c r="Z726">
        <v>3</v>
      </c>
      <c r="AA726">
        <v>15</v>
      </c>
      <c r="AB726" t="s">
        <v>57</v>
      </c>
      <c r="AC726">
        <v>103</v>
      </c>
      <c r="AD726">
        <v>9.5238095238095233E-2</v>
      </c>
      <c r="AE726" t="s">
        <v>109</v>
      </c>
      <c r="AF726" t="s">
        <v>47</v>
      </c>
      <c r="AG726">
        <v>10</v>
      </c>
      <c r="AH726" t="s">
        <v>68</v>
      </c>
      <c r="AI726">
        <f>--AND(OR(Dashboard!$B$4="All",Data!$E726=Dashboard!$B$4),OR(Dashboard!$D$4="All",Data!$D726=Dashboard!$D$4),OR(Dashboard!$F$4="All",Data!$F726=Dashboard!$F$4),OR(Dashboard!$J$4="All",Data!$G726=Dashboard!$J$4),OR(Dashboard!$H$4="All",Data!$N726=Dashboard!$H$4),OR(Dashboard!$L$4="All",Data!$W726=Dashboard!$L$4))</f>
        <v>1</v>
      </c>
    </row>
    <row r="727" spans="1:35" x14ac:dyDescent="0.25">
      <c r="A727" t="s">
        <v>841</v>
      </c>
      <c r="B727" s="1">
        <v>46188</v>
      </c>
      <c r="C727" s="2">
        <v>-7.6388888888888618E-3</v>
      </c>
      <c r="D727" t="s">
        <v>122</v>
      </c>
      <c r="E727" t="s">
        <v>51</v>
      </c>
      <c r="F727" t="s">
        <v>91</v>
      </c>
      <c r="G727" t="s">
        <v>39</v>
      </c>
      <c r="H727">
        <v>11.7</v>
      </c>
      <c r="I727">
        <v>37</v>
      </c>
      <c r="J727">
        <v>21</v>
      </c>
      <c r="K727">
        <v>838</v>
      </c>
      <c r="L727">
        <v>46</v>
      </c>
      <c r="M727">
        <v>75</v>
      </c>
      <c r="N727" t="s">
        <v>54</v>
      </c>
      <c r="O727">
        <v>1</v>
      </c>
      <c r="P727" t="s">
        <v>41</v>
      </c>
      <c r="Q727" t="s">
        <v>42</v>
      </c>
      <c r="R727">
        <v>60</v>
      </c>
      <c r="S727" t="s">
        <v>74</v>
      </c>
      <c r="T727" t="s">
        <v>75</v>
      </c>
      <c r="U727">
        <v>2026</v>
      </c>
      <c r="V727">
        <v>6</v>
      </c>
      <c r="W727" t="s">
        <v>120</v>
      </c>
      <c r="X727">
        <v>2</v>
      </c>
      <c r="Y727">
        <v>15</v>
      </c>
      <c r="Z727">
        <v>3</v>
      </c>
      <c r="AA727">
        <v>23</v>
      </c>
      <c r="AB727" t="s">
        <v>93</v>
      </c>
      <c r="AC727">
        <v>809</v>
      </c>
      <c r="AD727">
        <v>0.31621621621621621</v>
      </c>
      <c r="AE727" t="s">
        <v>58</v>
      </c>
      <c r="AF727" t="s">
        <v>59</v>
      </c>
      <c r="AG727">
        <v>16</v>
      </c>
      <c r="AH727" t="s">
        <v>68</v>
      </c>
      <c r="AI727">
        <f>--AND(OR(Dashboard!$B$4="All",Data!$E727=Dashboard!$B$4),OR(Dashboard!$D$4="All",Data!$D727=Dashboard!$D$4),OR(Dashboard!$F$4="All",Data!$F727=Dashboard!$F$4),OR(Dashboard!$J$4="All",Data!$G727=Dashboard!$J$4),OR(Dashboard!$H$4="All",Data!$N727=Dashboard!$H$4),OR(Dashboard!$L$4="All",Data!$W727=Dashboard!$L$4))</f>
        <v>1</v>
      </c>
    </row>
    <row r="728" spans="1:35" x14ac:dyDescent="0.25">
      <c r="A728" t="s">
        <v>842</v>
      </c>
      <c r="B728" s="1">
        <v>46194</v>
      </c>
      <c r="C728" s="2">
        <v>-0.53402777777777777</v>
      </c>
      <c r="D728" t="s">
        <v>79</v>
      </c>
      <c r="E728" t="s">
        <v>51</v>
      </c>
      <c r="F728" t="s">
        <v>143</v>
      </c>
      <c r="G728" t="s">
        <v>111</v>
      </c>
      <c r="H728">
        <v>3.4</v>
      </c>
      <c r="I728">
        <v>26</v>
      </c>
      <c r="J728">
        <v>26</v>
      </c>
      <c r="K728">
        <v>205</v>
      </c>
      <c r="L728">
        <v>50</v>
      </c>
      <c r="M728">
        <v>89</v>
      </c>
      <c r="N728" t="s">
        <v>86</v>
      </c>
      <c r="O728">
        <v>4</v>
      </c>
      <c r="P728" t="s">
        <v>41</v>
      </c>
      <c r="Q728" t="s">
        <v>42</v>
      </c>
      <c r="R728">
        <v>51</v>
      </c>
      <c r="S728" t="s">
        <v>145</v>
      </c>
      <c r="T728" t="s">
        <v>75</v>
      </c>
      <c r="U728">
        <v>2026</v>
      </c>
      <c r="V728">
        <v>6</v>
      </c>
      <c r="W728" t="s">
        <v>120</v>
      </c>
      <c r="X728">
        <v>2</v>
      </c>
      <c r="Y728">
        <v>21</v>
      </c>
      <c r="Z728">
        <v>3</v>
      </c>
      <c r="AA728">
        <v>11</v>
      </c>
      <c r="AB728" t="s">
        <v>76</v>
      </c>
      <c r="AC728">
        <v>166</v>
      </c>
      <c r="AD728">
        <v>0.1307692307692308</v>
      </c>
      <c r="AE728" t="s">
        <v>46</v>
      </c>
      <c r="AF728" t="s">
        <v>59</v>
      </c>
      <c r="AG728">
        <v>0</v>
      </c>
      <c r="AH728" t="s">
        <v>48</v>
      </c>
      <c r="AI728">
        <f>--AND(OR(Dashboard!$B$4="All",Data!$E728=Dashboard!$B$4),OR(Dashboard!$D$4="All",Data!$D728=Dashboard!$D$4),OR(Dashboard!$F$4="All",Data!$F728=Dashboard!$F$4),OR(Dashboard!$J$4="All",Data!$G728=Dashboard!$J$4),OR(Dashboard!$H$4="All",Data!$N728=Dashboard!$H$4),OR(Dashboard!$L$4="All",Data!$W728=Dashboard!$L$4))</f>
        <v>1</v>
      </c>
    </row>
    <row r="729" spans="1:35" x14ac:dyDescent="0.25">
      <c r="A729" t="s">
        <v>843</v>
      </c>
      <c r="B729" s="1">
        <v>46151</v>
      </c>
      <c r="C729" s="2">
        <v>-0.42708333333333343</v>
      </c>
      <c r="D729" t="s">
        <v>126</v>
      </c>
      <c r="E729" t="s">
        <v>108</v>
      </c>
      <c r="F729" t="s">
        <v>52</v>
      </c>
      <c r="G729" t="s">
        <v>53</v>
      </c>
      <c r="H729">
        <v>8.9</v>
      </c>
      <c r="I729">
        <v>46</v>
      </c>
      <c r="J729">
        <v>28</v>
      </c>
      <c r="K729">
        <v>378</v>
      </c>
      <c r="L729">
        <v>29</v>
      </c>
      <c r="M729">
        <v>194</v>
      </c>
      <c r="N729" t="s">
        <v>54</v>
      </c>
      <c r="O729">
        <v>1</v>
      </c>
      <c r="P729" t="s">
        <v>41</v>
      </c>
      <c r="Q729" t="s">
        <v>73</v>
      </c>
      <c r="R729">
        <v>55</v>
      </c>
      <c r="S729" t="s">
        <v>81</v>
      </c>
      <c r="T729" t="s">
        <v>97</v>
      </c>
      <c r="U729">
        <v>2026</v>
      </c>
      <c r="V729">
        <v>5</v>
      </c>
      <c r="W729" t="s">
        <v>88</v>
      </c>
      <c r="X729">
        <v>2</v>
      </c>
      <c r="Y729">
        <v>9</v>
      </c>
      <c r="Z729">
        <v>2</v>
      </c>
      <c r="AA729">
        <v>13</v>
      </c>
      <c r="AB729" t="s">
        <v>76</v>
      </c>
      <c r="AC729">
        <v>213</v>
      </c>
      <c r="AD729">
        <v>0.19347826086956521</v>
      </c>
      <c r="AE729" t="s">
        <v>58</v>
      </c>
      <c r="AF729" t="s">
        <v>59</v>
      </c>
      <c r="AG729">
        <v>18</v>
      </c>
      <c r="AH729" t="s">
        <v>68</v>
      </c>
      <c r="AI729">
        <f>--AND(OR(Dashboard!$B$4="All",Data!$E729=Dashboard!$B$4),OR(Dashboard!$D$4="All",Data!$D729=Dashboard!$D$4),OR(Dashboard!$F$4="All",Data!$F729=Dashboard!$F$4),OR(Dashboard!$J$4="All",Data!$G729=Dashboard!$J$4),OR(Dashboard!$H$4="All",Data!$N729=Dashboard!$H$4),OR(Dashboard!$L$4="All",Data!$W729=Dashboard!$L$4))</f>
        <v>1</v>
      </c>
    </row>
    <row r="730" spans="1:35" x14ac:dyDescent="0.25">
      <c r="A730" t="s">
        <v>844</v>
      </c>
      <c r="B730" s="1">
        <v>46159</v>
      </c>
      <c r="C730" s="2">
        <v>-0.59513888888888888</v>
      </c>
      <c r="D730" t="s">
        <v>79</v>
      </c>
      <c r="E730" t="s">
        <v>131</v>
      </c>
      <c r="F730" t="s">
        <v>85</v>
      </c>
      <c r="G730" t="s">
        <v>39</v>
      </c>
      <c r="H730">
        <v>14.2</v>
      </c>
      <c r="I730">
        <v>35</v>
      </c>
      <c r="J730">
        <v>21</v>
      </c>
      <c r="K730">
        <v>847</v>
      </c>
      <c r="L730">
        <v>50</v>
      </c>
      <c r="M730">
        <v>102</v>
      </c>
      <c r="N730" t="s">
        <v>86</v>
      </c>
      <c r="O730">
        <v>2</v>
      </c>
      <c r="P730" t="s">
        <v>41</v>
      </c>
      <c r="Q730" t="s">
        <v>42</v>
      </c>
      <c r="R730">
        <v>25</v>
      </c>
      <c r="S730" t="s">
        <v>145</v>
      </c>
      <c r="T730" t="s">
        <v>44</v>
      </c>
      <c r="U730">
        <v>2026</v>
      </c>
      <c r="V730">
        <v>5</v>
      </c>
      <c r="W730" t="s">
        <v>88</v>
      </c>
      <c r="X730">
        <v>2</v>
      </c>
      <c r="Y730">
        <v>17</v>
      </c>
      <c r="Z730">
        <v>3</v>
      </c>
      <c r="AA730">
        <v>9</v>
      </c>
      <c r="AB730" t="s">
        <v>44</v>
      </c>
      <c r="AC730">
        <v>795</v>
      </c>
      <c r="AD730">
        <v>0.40571428571428569</v>
      </c>
      <c r="AE730" t="s">
        <v>58</v>
      </c>
      <c r="AF730" t="s">
        <v>114</v>
      </c>
      <c r="AG730">
        <v>14</v>
      </c>
      <c r="AH730" t="s">
        <v>68</v>
      </c>
      <c r="AI730">
        <f>--AND(OR(Dashboard!$B$4="All",Data!$E730=Dashboard!$B$4),OR(Dashboard!$D$4="All",Data!$D730=Dashboard!$D$4),OR(Dashboard!$F$4="All",Data!$F730=Dashboard!$F$4),OR(Dashboard!$J$4="All",Data!$G730=Dashboard!$J$4),OR(Dashboard!$H$4="All",Data!$N730=Dashboard!$H$4),OR(Dashboard!$L$4="All",Data!$W730=Dashboard!$L$4))</f>
        <v>1</v>
      </c>
    </row>
    <row r="731" spans="1:35" x14ac:dyDescent="0.25">
      <c r="A731" t="s">
        <v>845</v>
      </c>
      <c r="B731" s="1">
        <v>46186</v>
      </c>
      <c r="C731" s="2">
        <v>-0.49513888888888891</v>
      </c>
      <c r="D731" t="s">
        <v>193</v>
      </c>
      <c r="E731" t="s">
        <v>51</v>
      </c>
      <c r="F731" t="s">
        <v>52</v>
      </c>
      <c r="G731" t="s">
        <v>119</v>
      </c>
      <c r="H731">
        <v>11.8</v>
      </c>
      <c r="I731">
        <v>41</v>
      </c>
      <c r="J731">
        <v>33</v>
      </c>
      <c r="K731">
        <v>530</v>
      </c>
      <c r="L731">
        <v>30</v>
      </c>
      <c r="M731">
        <v>106</v>
      </c>
      <c r="N731" t="s">
        <v>65</v>
      </c>
      <c r="O731">
        <v>5</v>
      </c>
      <c r="P731" t="s">
        <v>41</v>
      </c>
      <c r="Q731" t="s">
        <v>42</v>
      </c>
      <c r="R731">
        <v>54</v>
      </c>
      <c r="S731" t="s">
        <v>81</v>
      </c>
      <c r="T731" t="s">
        <v>97</v>
      </c>
      <c r="U731">
        <v>2026</v>
      </c>
      <c r="V731">
        <v>6</v>
      </c>
      <c r="W731" t="s">
        <v>120</v>
      </c>
      <c r="X731">
        <v>2</v>
      </c>
      <c r="Y731">
        <v>13</v>
      </c>
      <c r="Z731">
        <v>2</v>
      </c>
      <c r="AA731">
        <v>12</v>
      </c>
      <c r="AB731" t="s">
        <v>76</v>
      </c>
      <c r="AC731">
        <v>454</v>
      </c>
      <c r="AD731">
        <v>0.28780487804878052</v>
      </c>
      <c r="AE731" t="s">
        <v>77</v>
      </c>
      <c r="AF731" t="s">
        <v>59</v>
      </c>
      <c r="AG731">
        <v>8</v>
      </c>
      <c r="AH731" t="s">
        <v>68</v>
      </c>
      <c r="AI731">
        <f>--AND(OR(Dashboard!$B$4="All",Data!$E731=Dashboard!$B$4),OR(Dashboard!$D$4="All",Data!$D731=Dashboard!$D$4),OR(Dashboard!$F$4="All",Data!$F731=Dashboard!$F$4),OR(Dashboard!$J$4="All",Data!$G731=Dashboard!$J$4),OR(Dashboard!$H$4="All",Data!$N731=Dashboard!$H$4),OR(Dashboard!$L$4="All",Data!$W731=Dashboard!$L$4))</f>
        <v>1</v>
      </c>
    </row>
    <row r="732" spans="1:35" x14ac:dyDescent="0.25">
      <c r="A732" t="s">
        <v>846</v>
      </c>
      <c r="B732" s="1">
        <v>46125</v>
      </c>
      <c r="C732" s="2">
        <v>-0.13888888888888881</v>
      </c>
      <c r="D732" t="s">
        <v>193</v>
      </c>
      <c r="E732" t="s">
        <v>140</v>
      </c>
      <c r="F732" t="s">
        <v>80</v>
      </c>
      <c r="G732" t="s">
        <v>119</v>
      </c>
      <c r="H732">
        <v>14.5</v>
      </c>
      <c r="I732">
        <v>36</v>
      </c>
      <c r="J732">
        <v>22</v>
      </c>
      <c r="K732">
        <v>522</v>
      </c>
      <c r="L732">
        <v>21</v>
      </c>
      <c r="M732">
        <v>53</v>
      </c>
      <c r="N732" t="s">
        <v>40</v>
      </c>
      <c r="O732">
        <v>1</v>
      </c>
      <c r="P732" t="s">
        <v>41</v>
      </c>
      <c r="Q732" t="s">
        <v>73</v>
      </c>
      <c r="R732">
        <v>18</v>
      </c>
      <c r="S732" t="s">
        <v>74</v>
      </c>
      <c r="T732" t="s">
        <v>56</v>
      </c>
      <c r="U732">
        <v>2026</v>
      </c>
      <c r="V732">
        <v>4</v>
      </c>
      <c r="W732" t="s">
        <v>113</v>
      </c>
      <c r="X732">
        <v>2</v>
      </c>
      <c r="Y732">
        <v>13</v>
      </c>
      <c r="Z732">
        <v>3</v>
      </c>
      <c r="AA732">
        <v>20</v>
      </c>
      <c r="AB732" t="s">
        <v>82</v>
      </c>
      <c r="AC732">
        <v>490</v>
      </c>
      <c r="AD732">
        <v>0.40277777777777779</v>
      </c>
      <c r="AE732" t="s">
        <v>58</v>
      </c>
      <c r="AF732" t="s">
        <v>114</v>
      </c>
      <c r="AG732">
        <v>14</v>
      </c>
      <c r="AH732" t="s">
        <v>68</v>
      </c>
      <c r="AI732">
        <f>--AND(OR(Dashboard!$B$4="All",Data!$E732=Dashboard!$B$4),OR(Dashboard!$D$4="All",Data!$D732=Dashboard!$D$4),OR(Dashboard!$F$4="All",Data!$F732=Dashboard!$F$4),OR(Dashboard!$J$4="All",Data!$G732=Dashboard!$J$4),OR(Dashboard!$H$4="All",Data!$N732=Dashboard!$H$4),OR(Dashboard!$L$4="All",Data!$W732=Dashboard!$L$4))</f>
        <v>1</v>
      </c>
    </row>
    <row r="733" spans="1:35" x14ac:dyDescent="0.25">
      <c r="A733" t="s">
        <v>847</v>
      </c>
      <c r="B733" s="1">
        <v>46056</v>
      </c>
      <c r="C733" s="2">
        <v>-0.25416666666666671</v>
      </c>
      <c r="D733" t="s">
        <v>156</v>
      </c>
      <c r="E733" t="s">
        <v>108</v>
      </c>
      <c r="F733" t="s">
        <v>38</v>
      </c>
      <c r="G733" t="s">
        <v>105</v>
      </c>
      <c r="H733">
        <v>4.9000000000000004</v>
      </c>
      <c r="I733">
        <v>45</v>
      </c>
      <c r="J733">
        <v>36</v>
      </c>
      <c r="K733">
        <v>1034</v>
      </c>
      <c r="L733">
        <v>52</v>
      </c>
      <c r="M733">
        <v>160</v>
      </c>
      <c r="N733" t="s">
        <v>101</v>
      </c>
      <c r="O733">
        <v>2</v>
      </c>
      <c r="P733" t="s">
        <v>41</v>
      </c>
      <c r="Q733" t="s">
        <v>73</v>
      </c>
      <c r="R733">
        <v>42</v>
      </c>
      <c r="S733" t="s">
        <v>127</v>
      </c>
      <c r="T733" t="s">
        <v>75</v>
      </c>
      <c r="U733">
        <v>2026</v>
      </c>
      <c r="V733">
        <v>2</v>
      </c>
      <c r="W733" t="s">
        <v>45</v>
      </c>
      <c r="X733">
        <v>1</v>
      </c>
      <c r="Y733">
        <v>3</v>
      </c>
      <c r="Z733">
        <v>2</v>
      </c>
      <c r="AA733">
        <v>17</v>
      </c>
      <c r="AB733" t="s">
        <v>57</v>
      </c>
      <c r="AC733">
        <v>926</v>
      </c>
      <c r="AD733">
        <v>0.1088888888888889</v>
      </c>
      <c r="AE733" t="s">
        <v>58</v>
      </c>
      <c r="AF733" t="s">
        <v>47</v>
      </c>
      <c r="AG733">
        <v>9</v>
      </c>
      <c r="AH733" t="s">
        <v>68</v>
      </c>
      <c r="AI733">
        <f>--AND(OR(Dashboard!$B$4="All",Data!$E733=Dashboard!$B$4),OR(Dashboard!$D$4="All",Data!$D733=Dashboard!$D$4),OR(Dashboard!$F$4="All",Data!$F733=Dashboard!$F$4),OR(Dashboard!$J$4="All",Data!$G733=Dashboard!$J$4),OR(Dashboard!$H$4="All",Data!$N733=Dashboard!$H$4),OR(Dashboard!$L$4="All",Data!$W733=Dashboard!$L$4))</f>
        <v>1</v>
      </c>
    </row>
    <row r="734" spans="1:35" x14ac:dyDescent="0.25">
      <c r="A734" t="s">
        <v>848</v>
      </c>
      <c r="B734" s="1">
        <v>46136</v>
      </c>
      <c r="C734" s="2">
        <v>-0.39513888888888887</v>
      </c>
      <c r="D734" t="s">
        <v>156</v>
      </c>
      <c r="E734" t="s">
        <v>108</v>
      </c>
      <c r="F734" t="s">
        <v>38</v>
      </c>
      <c r="G734" t="s">
        <v>111</v>
      </c>
      <c r="H734">
        <v>6.2</v>
      </c>
      <c r="I734">
        <v>57</v>
      </c>
      <c r="J734">
        <v>45</v>
      </c>
      <c r="K734">
        <v>542</v>
      </c>
      <c r="L734">
        <v>53</v>
      </c>
      <c r="M734">
        <v>156</v>
      </c>
      <c r="N734" t="s">
        <v>101</v>
      </c>
      <c r="O734">
        <v>5</v>
      </c>
      <c r="P734" t="s">
        <v>135</v>
      </c>
      <c r="Q734" t="s">
        <v>73</v>
      </c>
      <c r="R734">
        <v>53</v>
      </c>
      <c r="S734" t="s">
        <v>43</v>
      </c>
      <c r="T734" t="s">
        <v>97</v>
      </c>
      <c r="U734">
        <v>2026</v>
      </c>
      <c r="V734">
        <v>4</v>
      </c>
      <c r="W734" t="s">
        <v>113</v>
      </c>
      <c r="X734">
        <v>2</v>
      </c>
      <c r="Y734">
        <v>24</v>
      </c>
      <c r="Z734">
        <v>4</v>
      </c>
      <c r="AA734">
        <v>14</v>
      </c>
      <c r="AB734" t="s">
        <v>76</v>
      </c>
      <c r="AC734">
        <v>439</v>
      </c>
      <c r="AD734">
        <v>0.10877192982456139</v>
      </c>
      <c r="AE734" t="s">
        <v>77</v>
      </c>
      <c r="AF734" t="s">
        <v>59</v>
      </c>
      <c r="AG734">
        <v>12</v>
      </c>
      <c r="AH734" t="s">
        <v>68</v>
      </c>
      <c r="AI734">
        <f>--AND(OR(Dashboard!$B$4="All",Data!$E734=Dashboard!$B$4),OR(Dashboard!$D$4="All",Data!$D734=Dashboard!$D$4),OR(Dashboard!$F$4="All",Data!$F734=Dashboard!$F$4),OR(Dashboard!$J$4="All",Data!$G734=Dashboard!$J$4),OR(Dashboard!$H$4="All",Data!$N734=Dashboard!$H$4),OR(Dashboard!$L$4="All",Data!$W734=Dashboard!$L$4))</f>
        <v>1</v>
      </c>
    </row>
    <row r="735" spans="1:35" x14ac:dyDescent="0.25">
      <c r="A735" t="s">
        <v>849</v>
      </c>
      <c r="B735" s="1">
        <v>46149</v>
      </c>
      <c r="C735" s="2">
        <v>-0.31527777777777782</v>
      </c>
      <c r="D735" t="s">
        <v>126</v>
      </c>
      <c r="E735" t="s">
        <v>108</v>
      </c>
      <c r="F735" t="s">
        <v>63</v>
      </c>
      <c r="G735" t="s">
        <v>105</v>
      </c>
      <c r="H735">
        <v>7.8</v>
      </c>
      <c r="I735">
        <v>27</v>
      </c>
      <c r="J735">
        <v>24</v>
      </c>
      <c r="K735">
        <v>969</v>
      </c>
      <c r="L735">
        <v>31</v>
      </c>
      <c r="M735">
        <v>41</v>
      </c>
      <c r="N735" t="s">
        <v>86</v>
      </c>
      <c r="O735">
        <v>5</v>
      </c>
      <c r="P735" t="s">
        <v>41</v>
      </c>
      <c r="Q735" t="s">
        <v>42</v>
      </c>
      <c r="R735">
        <v>42</v>
      </c>
      <c r="S735" t="s">
        <v>87</v>
      </c>
      <c r="T735" t="s">
        <v>75</v>
      </c>
      <c r="U735">
        <v>2026</v>
      </c>
      <c r="V735">
        <v>5</v>
      </c>
      <c r="W735" t="s">
        <v>88</v>
      </c>
      <c r="X735">
        <v>2</v>
      </c>
      <c r="Y735">
        <v>7</v>
      </c>
      <c r="Z735">
        <v>2</v>
      </c>
      <c r="AA735">
        <v>16</v>
      </c>
      <c r="AB735" t="s">
        <v>57</v>
      </c>
      <c r="AC735">
        <v>959</v>
      </c>
      <c r="AD735">
        <v>0.28888888888888892</v>
      </c>
      <c r="AE735" t="s">
        <v>77</v>
      </c>
      <c r="AF735" t="s">
        <v>47</v>
      </c>
      <c r="AG735">
        <v>3</v>
      </c>
      <c r="AH735" t="s">
        <v>68</v>
      </c>
      <c r="AI735">
        <f>--AND(OR(Dashboard!$B$4="All",Data!$E735=Dashboard!$B$4),OR(Dashboard!$D$4="All",Data!$D735=Dashboard!$D$4),OR(Dashboard!$F$4="All",Data!$F735=Dashboard!$F$4),OR(Dashboard!$J$4="All",Data!$G735=Dashboard!$J$4),OR(Dashboard!$H$4="All",Data!$N735=Dashboard!$H$4),OR(Dashboard!$L$4="All",Data!$W735=Dashboard!$L$4))</f>
        <v>1</v>
      </c>
    </row>
    <row r="736" spans="1:35" x14ac:dyDescent="0.25">
      <c r="A736" t="s">
        <v>850</v>
      </c>
      <c r="B736" s="1">
        <v>46162</v>
      </c>
      <c r="C736" s="2">
        <v>-0.5395833333333333</v>
      </c>
      <c r="D736" t="s">
        <v>90</v>
      </c>
      <c r="E736" t="s">
        <v>51</v>
      </c>
      <c r="F736" t="s">
        <v>91</v>
      </c>
      <c r="G736" t="s">
        <v>105</v>
      </c>
      <c r="H736">
        <v>1.7</v>
      </c>
      <c r="I736">
        <v>54</v>
      </c>
      <c r="J736">
        <v>43</v>
      </c>
      <c r="K736">
        <v>941</v>
      </c>
      <c r="L736">
        <v>36</v>
      </c>
      <c r="M736">
        <v>186</v>
      </c>
      <c r="N736" t="s">
        <v>40</v>
      </c>
      <c r="O736">
        <v>5</v>
      </c>
      <c r="P736" t="s">
        <v>41</v>
      </c>
      <c r="Q736" t="s">
        <v>42</v>
      </c>
      <c r="R736">
        <v>49</v>
      </c>
      <c r="S736" t="s">
        <v>55</v>
      </c>
      <c r="T736" t="s">
        <v>75</v>
      </c>
      <c r="U736">
        <v>2026</v>
      </c>
      <c r="V736">
        <v>5</v>
      </c>
      <c r="W736" t="s">
        <v>88</v>
      </c>
      <c r="X736">
        <v>2</v>
      </c>
      <c r="Y736">
        <v>20</v>
      </c>
      <c r="Z736">
        <v>4</v>
      </c>
      <c r="AA736">
        <v>11</v>
      </c>
      <c r="AB736" t="s">
        <v>76</v>
      </c>
      <c r="AC736">
        <v>791</v>
      </c>
      <c r="AD736">
        <v>3.1481481481481478E-2</v>
      </c>
      <c r="AE736" t="s">
        <v>77</v>
      </c>
      <c r="AF736" t="s">
        <v>59</v>
      </c>
      <c r="AG736">
        <v>11</v>
      </c>
      <c r="AH736" t="s">
        <v>68</v>
      </c>
      <c r="AI736">
        <f>--AND(OR(Dashboard!$B$4="All",Data!$E736=Dashboard!$B$4),OR(Dashboard!$D$4="All",Data!$D736=Dashboard!$D$4),OR(Dashboard!$F$4="All",Data!$F736=Dashboard!$F$4),OR(Dashboard!$J$4="All",Data!$G736=Dashboard!$J$4),OR(Dashboard!$H$4="All",Data!$N736=Dashboard!$H$4),OR(Dashboard!$L$4="All",Data!$W736=Dashboard!$L$4))</f>
        <v>1</v>
      </c>
    </row>
    <row r="737" spans="1:35" x14ac:dyDescent="0.25">
      <c r="A737" t="s">
        <v>851</v>
      </c>
      <c r="B737" s="1">
        <v>46103</v>
      </c>
      <c r="C737" s="2">
        <v>-0.24513888888888891</v>
      </c>
      <c r="D737" t="s">
        <v>70</v>
      </c>
      <c r="E737" t="s">
        <v>140</v>
      </c>
      <c r="F737" t="s">
        <v>63</v>
      </c>
      <c r="G737" t="s">
        <v>64</v>
      </c>
      <c r="H737">
        <v>11</v>
      </c>
      <c r="I737">
        <v>30</v>
      </c>
      <c r="J737">
        <v>22</v>
      </c>
      <c r="K737">
        <v>868</v>
      </c>
      <c r="L737">
        <v>49</v>
      </c>
      <c r="M737">
        <v>163</v>
      </c>
      <c r="N737" t="s">
        <v>40</v>
      </c>
      <c r="O737">
        <v>2</v>
      </c>
      <c r="P737" t="s">
        <v>41</v>
      </c>
      <c r="Q737" t="s">
        <v>42</v>
      </c>
      <c r="R737">
        <v>36</v>
      </c>
      <c r="S737" t="s">
        <v>145</v>
      </c>
      <c r="T737" t="s">
        <v>56</v>
      </c>
      <c r="U737">
        <v>2026</v>
      </c>
      <c r="V737">
        <v>3</v>
      </c>
      <c r="W737" t="s">
        <v>66</v>
      </c>
      <c r="X737">
        <v>1</v>
      </c>
      <c r="Y737">
        <v>22</v>
      </c>
      <c r="Z737">
        <v>4</v>
      </c>
      <c r="AA737">
        <v>18</v>
      </c>
      <c r="AB737" t="s">
        <v>57</v>
      </c>
      <c r="AC737">
        <v>754</v>
      </c>
      <c r="AD737">
        <v>0.36666666666666659</v>
      </c>
      <c r="AE737" t="s">
        <v>58</v>
      </c>
      <c r="AF737" t="s">
        <v>47</v>
      </c>
      <c r="AG737">
        <v>8</v>
      </c>
      <c r="AH737" t="s">
        <v>68</v>
      </c>
      <c r="AI737">
        <f>--AND(OR(Dashboard!$B$4="All",Data!$E737=Dashboard!$B$4),OR(Dashboard!$D$4="All",Data!$D737=Dashboard!$D$4),OR(Dashboard!$F$4="All",Data!$F737=Dashboard!$F$4),OR(Dashboard!$J$4="All",Data!$G737=Dashboard!$J$4),OR(Dashboard!$H$4="All",Data!$N737=Dashboard!$H$4),OR(Dashboard!$L$4="All",Data!$W737=Dashboard!$L$4))</f>
        <v>1</v>
      </c>
    </row>
    <row r="738" spans="1:35" x14ac:dyDescent="0.25">
      <c r="A738" t="s">
        <v>852</v>
      </c>
      <c r="B738" s="1">
        <v>46147</v>
      </c>
      <c r="C738" s="2">
        <v>-0.35416666666666657</v>
      </c>
      <c r="D738" t="s">
        <v>70</v>
      </c>
      <c r="E738" t="s">
        <v>71</v>
      </c>
      <c r="F738" t="s">
        <v>63</v>
      </c>
      <c r="G738" t="s">
        <v>105</v>
      </c>
      <c r="H738">
        <v>12.2</v>
      </c>
      <c r="I738">
        <v>37</v>
      </c>
      <c r="J738">
        <v>29</v>
      </c>
      <c r="K738">
        <v>791</v>
      </c>
      <c r="L738">
        <v>29</v>
      </c>
      <c r="M738">
        <v>184</v>
      </c>
      <c r="N738" t="s">
        <v>86</v>
      </c>
      <c r="O738">
        <v>5</v>
      </c>
      <c r="P738" t="s">
        <v>41</v>
      </c>
      <c r="Q738" t="s">
        <v>73</v>
      </c>
      <c r="R738">
        <v>18</v>
      </c>
      <c r="S738" t="s">
        <v>127</v>
      </c>
      <c r="T738" t="s">
        <v>75</v>
      </c>
      <c r="U738">
        <v>2026</v>
      </c>
      <c r="V738">
        <v>5</v>
      </c>
      <c r="W738" t="s">
        <v>88</v>
      </c>
      <c r="X738">
        <v>2</v>
      </c>
      <c r="Y738">
        <v>5</v>
      </c>
      <c r="Z738">
        <v>2</v>
      </c>
      <c r="AA738">
        <v>15</v>
      </c>
      <c r="AB738" t="s">
        <v>57</v>
      </c>
      <c r="AC738">
        <v>636</v>
      </c>
      <c r="AD738">
        <v>0.32972972972972969</v>
      </c>
      <c r="AE738" t="s">
        <v>77</v>
      </c>
      <c r="AF738" t="s">
        <v>114</v>
      </c>
      <c r="AG738">
        <v>8</v>
      </c>
      <c r="AH738" t="s">
        <v>68</v>
      </c>
      <c r="AI738">
        <f>--AND(OR(Dashboard!$B$4="All",Data!$E738=Dashboard!$B$4),OR(Dashboard!$D$4="All",Data!$D738=Dashboard!$D$4),OR(Dashboard!$F$4="All",Data!$F738=Dashboard!$F$4),OR(Dashboard!$J$4="All",Data!$G738=Dashboard!$J$4),OR(Dashboard!$H$4="All",Data!$N738=Dashboard!$H$4),OR(Dashboard!$L$4="All",Data!$W738=Dashboard!$L$4))</f>
        <v>1</v>
      </c>
    </row>
    <row r="739" spans="1:35" x14ac:dyDescent="0.25">
      <c r="A739" t="s">
        <v>853</v>
      </c>
      <c r="B739" s="1">
        <v>46182</v>
      </c>
      <c r="C739" s="2">
        <v>-0.46180555555555558</v>
      </c>
      <c r="D739" t="s">
        <v>156</v>
      </c>
      <c r="E739" t="s">
        <v>51</v>
      </c>
      <c r="F739" t="s">
        <v>143</v>
      </c>
      <c r="G739" t="s">
        <v>105</v>
      </c>
      <c r="H739">
        <v>3.7</v>
      </c>
      <c r="I739">
        <v>43</v>
      </c>
      <c r="J739">
        <v>38</v>
      </c>
      <c r="K739">
        <v>158</v>
      </c>
      <c r="L739">
        <v>33</v>
      </c>
      <c r="M739">
        <v>61</v>
      </c>
      <c r="N739" t="s">
        <v>40</v>
      </c>
      <c r="O739">
        <v>3</v>
      </c>
      <c r="P739" t="s">
        <v>41</v>
      </c>
      <c r="Q739" t="s">
        <v>42</v>
      </c>
      <c r="R739">
        <v>44</v>
      </c>
      <c r="S739" t="s">
        <v>127</v>
      </c>
      <c r="T739" t="s">
        <v>97</v>
      </c>
      <c r="U739">
        <v>2026</v>
      </c>
      <c r="V739">
        <v>6</v>
      </c>
      <c r="W739" t="s">
        <v>120</v>
      </c>
      <c r="X739">
        <v>2</v>
      </c>
      <c r="Y739">
        <v>9</v>
      </c>
      <c r="Z739">
        <v>2</v>
      </c>
      <c r="AA739">
        <v>12</v>
      </c>
      <c r="AB739" t="s">
        <v>76</v>
      </c>
      <c r="AC739">
        <v>130</v>
      </c>
      <c r="AD739">
        <v>8.6046511627906982E-2</v>
      </c>
      <c r="AE739" t="s">
        <v>109</v>
      </c>
      <c r="AF739" t="s">
        <v>47</v>
      </c>
      <c r="AG739">
        <v>5</v>
      </c>
      <c r="AH739" t="s">
        <v>68</v>
      </c>
      <c r="AI739">
        <f>--AND(OR(Dashboard!$B$4="All",Data!$E739=Dashboard!$B$4),OR(Dashboard!$D$4="All",Data!$D739=Dashboard!$D$4),OR(Dashboard!$F$4="All",Data!$F739=Dashboard!$F$4),OR(Dashboard!$J$4="All",Data!$G739=Dashboard!$J$4),OR(Dashboard!$H$4="All",Data!$N739=Dashboard!$H$4),OR(Dashboard!$L$4="All",Data!$W739=Dashboard!$L$4))</f>
        <v>1</v>
      </c>
    </row>
    <row r="740" spans="1:35" x14ac:dyDescent="0.25">
      <c r="A740" t="s">
        <v>854</v>
      </c>
      <c r="B740" s="1">
        <v>46052</v>
      </c>
      <c r="C740" s="2">
        <v>-0.36458333333333343</v>
      </c>
      <c r="D740" t="s">
        <v>193</v>
      </c>
      <c r="E740" t="s">
        <v>131</v>
      </c>
      <c r="F740" t="s">
        <v>96</v>
      </c>
      <c r="G740" t="s">
        <v>64</v>
      </c>
      <c r="H740">
        <v>9.1999999999999993</v>
      </c>
      <c r="I740">
        <v>37</v>
      </c>
      <c r="J740">
        <v>26</v>
      </c>
      <c r="K740">
        <v>696</v>
      </c>
      <c r="L740">
        <v>37</v>
      </c>
      <c r="M740">
        <v>74</v>
      </c>
      <c r="N740" t="s">
        <v>40</v>
      </c>
      <c r="O740">
        <v>1</v>
      </c>
      <c r="P740" t="s">
        <v>41</v>
      </c>
      <c r="Q740" t="s">
        <v>73</v>
      </c>
      <c r="R740">
        <v>25</v>
      </c>
      <c r="S740" t="s">
        <v>43</v>
      </c>
      <c r="T740" t="s">
        <v>75</v>
      </c>
      <c r="U740">
        <v>2026</v>
      </c>
      <c r="V740">
        <v>1</v>
      </c>
      <c r="W740" t="s">
        <v>102</v>
      </c>
      <c r="X740">
        <v>1</v>
      </c>
      <c r="Y740">
        <v>30</v>
      </c>
      <c r="Z740">
        <v>5</v>
      </c>
      <c r="AA740">
        <v>15</v>
      </c>
      <c r="AB740" t="s">
        <v>57</v>
      </c>
      <c r="AC740">
        <v>659</v>
      </c>
      <c r="AD740">
        <v>0.24864864864864861</v>
      </c>
      <c r="AE740" t="s">
        <v>58</v>
      </c>
      <c r="AF740" t="s">
        <v>114</v>
      </c>
      <c r="AG740">
        <v>11</v>
      </c>
      <c r="AH740" t="s">
        <v>68</v>
      </c>
      <c r="AI740">
        <f>--AND(OR(Dashboard!$B$4="All",Data!$E740=Dashboard!$B$4),OR(Dashboard!$D$4="All",Data!$D740=Dashboard!$D$4),OR(Dashboard!$F$4="All",Data!$F740=Dashboard!$F$4),OR(Dashboard!$J$4="All",Data!$G740=Dashboard!$J$4),OR(Dashboard!$H$4="All",Data!$N740=Dashboard!$H$4),OR(Dashboard!$L$4="All",Data!$W740=Dashboard!$L$4))</f>
        <v>1</v>
      </c>
    </row>
    <row r="741" spans="1:35" x14ac:dyDescent="0.25">
      <c r="A741" t="s">
        <v>855</v>
      </c>
      <c r="B741" s="1">
        <v>46083</v>
      </c>
      <c r="C741" s="2">
        <v>-0.30347222222222231</v>
      </c>
      <c r="D741" t="s">
        <v>61</v>
      </c>
      <c r="E741" t="s">
        <v>100</v>
      </c>
      <c r="F741" t="s">
        <v>91</v>
      </c>
      <c r="G741" t="s">
        <v>39</v>
      </c>
      <c r="H741">
        <v>4.8</v>
      </c>
      <c r="I741">
        <v>54</v>
      </c>
      <c r="J741">
        <v>35</v>
      </c>
      <c r="K741">
        <v>735</v>
      </c>
      <c r="L741">
        <v>54</v>
      </c>
      <c r="M741">
        <v>172</v>
      </c>
      <c r="N741" t="s">
        <v>86</v>
      </c>
      <c r="O741">
        <v>2</v>
      </c>
      <c r="P741" t="s">
        <v>41</v>
      </c>
      <c r="Q741" t="s">
        <v>42</v>
      </c>
      <c r="R741">
        <v>37</v>
      </c>
      <c r="S741" t="s">
        <v>74</v>
      </c>
      <c r="T741" t="s">
        <v>75</v>
      </c>
      <c r="U741">
        <v>2026</v>
      </c>
      <c r="V741">
        <v>3</v>
      </c>
      <c r="W741" t="s">
        <v>66</v>
      </c>
      <c r="X741">
        <v>1</v>
      </c>
      <c r="Y741">
        <v>2</v>
      </c>
      <c r="Z741">
        <v>2</v>
      </c>
      <c r="AA741">
        <v>16</v>
      </c>
      <c r="AB741" t="s">
        <v>57</v>
      </c>
      <c r="AC741">
        <v>617</v>
      </c>
      <c r="AD741">
        <v>8.8888888888888892E-2</v>
      </c>
      <c r="AE741" t="s">
        <v>58</v>
      </c>
      <c r="AF741" t="s">
        <v>47</v>
      </c>
      <c r="AG741">
        <v>19</v>
      </c>
      <c r="AH741" t="s">
        <v>68</v>
      </c>
      <c r="AI741">
        <f>--AND(OR(Dashboard!$B$4="All",Data!$E741=Dashboard!$B$4),OR(Dashboard!$D$4="All",Data!$D741=Dashboard!$D$4),OR(Dashboard!$F$4="All",Data!$F741=Dashboard!$F$4),OR(Dashboard!$J$4="All",Data!$G741=Dashboard!$J$4),OR(Dashboard!$H$4="All",Data!$N741=Dashboard!$H$4),OR(Dashboard!$L$4="All",Data!$W741=Dashboard!$L$4))</f>
        <v>1</v>
      </c>
    </row>
    <row r="742" spans="1:35" x14ac:dyDescent="0.25">
      <c r="A742" t="s">
        <v>856</v>
      </c>
      <c r="B742" s="1">
        <v>46090</v>
      </c>
      <c r="C742" s="2">
        <v>-0.38194444444444442</v>
      </c>
      <c r="D742" t="s">
        <v>193</v>
      </c>
      <c r="E742" t="s">
        <v>37</v>
      </c>
      <c r="F742" t="s">
        <v>96</v>
      </c>
      <c r="G742" t="s">
        <v>105</v>
      </c>
      <c r="H742">
        <v>3.4</v>
      </c>
      <c r="I742">
        <v>28</v>
      </c>
      <c r="J742">
        <v>21</v>
      </c>
      <c r="K742">
        <v>1070</v>
      </c>
      <c r="L742">
        <v>41</v>
      </c>
      <c r="M742">
        <v>188</v>
      </c>
      <c r="N742" t="s">
        <v>86</v>
      </c>
      <c r="O742">
        <v>5</v>
      </c>
      <c r="P742" t="s">
        <v>41</v>
      </c>
      <c r="Q742" t="s">
        <v>73</v>
      </c>
      <c r="R742">
        <v>22</v>
      </c>
      <c r="S742" t="s">
        <v>74</v>
      </c>
      <c r="T742" t="s">
        <v>97</v>
      </c>
      <c r="U742">
        <v>2026</v>
      </c>
      <c r="V742">
        <v>3</v>
      </c>
      <c r="W742" t="s">
        <v>66</v>
      </c>
      <c r="X742">
        <v>1</v>
      </c>
      <c r="Y742">
        <v>9</v>
      </c>
      <c r="Z742">
        <v>3</v>
      </c>
      <c r="AA742">
        <v>14</v>
      </c>
      <c r="AB742" t="s">
        <v>76</v>
      </c>
      <c r="AC742">
        <v>923</v>
      </c>
      <c r="AD742">
        <v>0.1214285714285714</v>
      </c>
      <c r="AE742" t="s">
        <v>77</v>
      </c>
      <c r="AF742" t="s">
        <v>114</v>
      </c>
      <c r="AG742">
        <v>7</v>
      </c>
      <c r="AH742" t="s">
        <v>68</v>
      </c>
      <c r="AI742">
        <f>--AND(OR(Dashboard!$B$4="All",Data!$E742=Dashboard!$B$4),OR(Dashboard!$D$4="All",Data!$D742=Dashboard!$D$4),OR(Dashboard!$F$4="All",Data!$F742=Dashboard!$F$4),OR(Dashboard!$J$4="All",Data!$G742=Dashboard!$J$4),OR(Dashboard!$H$4="All",Data!$N742=Dashboard!$H$4),OR(Dashboard!$L$4="All",Data!$W742=Dashboard!$L$4))</f>
        <v>1</v>
      </c>
    </row>
    <row r="743" spans="1:35" x14ac:dyDescent="0.25">
      <c r="A743" t="s">
        <v>857</v>
      </c>
      <c r="B743" s="1">
        <v>46109</v>
      </c>
      <c r="C743" s="2">
        <v>-0.25277777777777782</v>
      </c>
      <c r="D743" t="s">
        <v>50</v>
      </c>
      <c r="E743" t="s">
        <v>108</v>
      </c>
      <c r="F743" t="s">
        <v>143</v>
      </c>
      <c r="G743" t="s">
        <v>53</v>
      </c>
      <c r="H743">
        <v>2.6</v>
      </c>
      <c r="I743">
        <v>56</v>
      </c>
      <c r="J743">
        <v>42</v>
      </c>
      <c r="K743">
        <v>1183</v>
      </c>
      <c r="L743">
        <v>29</v>
      </c>
      <c r="M743">
        <v>142</v>
      </c>
      <c r="N743" t="s">
        <v>65</v>
      </c>
      <c r="O743">
        <v>2</v>
      </c>
      <c r="P743" t="s">
        <v>41</v>
      </c>
      <c r="Q743" t="s">
        <v>42</v>
      </c>
      <c r="R743">
        <v>38</v>
      </c>
      <c r="S743" t="s">
        <v>81</v>
      </c>
      <c r="T743" t="s">
        <v>75</v>
      </c>
      <c r="U743">
        <v>2026</v>
      </c>
      <c r="V743">
        <v>3</v>
      </c>
      <c r="W743" t="s">
        <v>66</v>
      </c>
      <c r="X743">
        <v>1</v>
      </c>
      <c r="Y743">
        <v>28</v>
      </c>
      <c r="Z743">
        <v>5</v>
      </c>
      <c r="AA743">
        <v>17</v>
      </c>
      <c r="AB743" t="s">
        <v>57</v>
      </c>
      <c r="AC743">
        <v>1070</v>
      </c>
      <c r="AD743">
        <v>4.642857142857143E-2</v>
      </c>
      <c r="AE743" t="s">
        <v>58</v>
      </c>
      <c r="AF743" t="s">
        <v>47</v>
      </c>
      <c r="AG743">
        <v>14</v>
      </c>
      <c r="AH743" t="s">
        <v>68</v>
      </c>
      <c r="AI743">
        <f>--AND(OR(Dashboard!$B$4="All",Data!$E743=Dashboard!$B$4),OR(Dashboard!$D$4="All",Data!$D743=Dashboard!$D$4),OR(Dashboard!$F$4="All",Data!$F743=Dashboard!$F$4),OR(Dashboard!$J$4="All",Data!$G743=Dashboard!$J$4),OR(Dashboard!$H$4="All",Data!$N743=Dashboard!$H$4),OR(Dashboard!$L$4="All",Data!$W743=Dashboard!$L$4))</f>
        <v>1</v>
      </c>
    </row>
    <row r="744" spans="1:35" x14ac:dyDescent="0.25">
      <c r="A744" t="s">
        <v>858</v>
      </c>
      <c r="B744" s="1">
        <v>46090</v>
      </c>
      <c r="C744" s="2">
        <v>-0.39513888888888887</v>
      </c>
      <c r="D744" t="s">
        <v>156</v>
      </c>
      <c r="E744" t="s">
        <v>100</v>
      </c>
      <c r="F744" t="s">
        <v>52</v>
      </c>
      <c r="G744" t="s">
        <v>105</v>
      </c>
      <c r="H744">
        <v>7</v>
      </c>
      <c r="I744">
        <v>47</v>
      </c>
      <c r="J744">
        <v>27</v>
      </c>
      <c r="K744">
        <v>891</v>
      </c>
      <c r="L744">
        <v>43</v>
      </c>
      <c r="M744">
        <v>184</v>
      </c>
      <c r="N744" t="s">
        <v>101</v>
      </c>
      <c r="O744">
        <v>1</v>
      </c>
      <c r="P744" t="s">
        <v>41</v>
      </c>
      <c r="Q744" t="s">
        <v>73</v>
      </c>
      <c r="R744">
        <v>50</v>
      </c>
      <c r="S744" t="s">
        <v>74</v>
      </c>
      <c r="T744" t="s">
        <v>97</v>
      </c>
      <c r="U744">
        <v>2026</v>
      </c>
      <c r="V744">
        <v>3</v>
      </c>
      <c r="W744" t="s">
        <v>66</v>
      </c>
      <c r="X744">
        <v>1</v>
      </c>
      <c r="Y744">
        <v>9</v>
      </c>
      <c r="Z744">
        <v>3</v>
      </c>
      <c r="AA744">
        <v>14</v>
      </c>
      <c r="AB744" t="s">
        <v>76</v>
      </c>
      <c r="AC744">
        <v>750</v>
      </c>
      <c r="AD744">
        <v>0.14893617021276601</v>
      </c>
      <c r="AE744" t="s">
        <v>58</v>
      </c>
      <c r="AF744" t="s">
        <v>59</v>
      </c>
      <c r="AG744">
        <v>20</v>
      </c>
      <c r="AH744" t="s">
        <v>68</v>
      </c>
      <c r="AI744">
        <f>--AND(OR(Dashboard!$B$4="All",Data!$E744=Dashboard!$B$4),OR(Dashboard!$D$4="All",Data!$D744=Dashboard!$D$4),OR(Dashboard!$F$4="All",Data!$F744=Dashboard!$F$4),OR(Dashboard!$J$4="All",Data!$G744=Dashboard!$J$4),OR(Dashboard!$H$4="All",Data!$N744=Dashboard!$H$4),OR(Dashboard!$L$4="All",Data!$W744=Dashboard!$L$4))</f>
        <v>1</v>
      </c>
    </row>
    <row r="745" spans="1:35" x14ac:dyDescent="0.25">
      <c r="A745" t="s">
        <v>859</v>
      </c>
      <c r="B745" s="1">
        <v>46039</v>
      </c>
      <c r="C745" s="2">
        <v>-0.60972222222222228</v>
      </c>
      <c r="D745" t="s">
        <v>50</v>
      </c>
      <c r="E745" t="s">
        <v>71</v>
      </c>
      <c r="F745" t="s">
        <v>143</v>
      </c>
      <c r="G745" t="s">
        <v>105</v>
      </c>
      <c r="H745">
        <v>3</v>
      </c>
      <c r="I745">
        <v>28</v>
      </c>
      <c r="J745">
        <v>28</v>
      </c>
      <c r="K745">
        <v>543</v>
      </c>
      <c r="L745">
        <v>52</v>
      </c>
      <c r="M745">
        <v>119</v>
      </c>
      <c r="N745" t="s">
        <v>65</v>
      </c>
      <c r="O745">
        <v>3</v>
      </c>
      <c r="P745" t="s">
        <v>41</v>
      </c>
      <c r="Q745" t="s">
        <v>42</v>
      </c>
      <c r="R745">
        <v>21</v>
      </c>
      <c r="S745" t="s">
        <v>81</v>
      </c>
      <c r="T745" t="s">
        <v>44</v>
      </c>
      <c r="U745">
        <v>2026</v>
      </c>
      <c r="V745">
        <v>1</v>
      </c>
      <c r="W745" t="s">
        <v>102</v>
      </c>
      <c r="X745">
        <v>1</v>
      </c>
      <c r="Y745">
        <v>17</v>
      </c>
      <c r="Z745">
        <v>3</v>
      </c>
      <c r="AA745">
        <v>9</v>
      </c>
      <c r="AB745" t="s">
        <v>44</v>
      </c>
      <c r="AC745">
        <v>476</v>
      </c>
      <c r="AD745">
        <v>0.1071428571428571</v>
      </c>
      <c r="AE745" t="s">
        <v>109</v>
      </c>
      <c r="AF745" t="s">
        <v>114</v>
      </c>
      <c r="AG745">
        <v>0</v>
      </c>
      <c r="AH745" t="s">
        <v>48</v>
      </c>
      <c r="AI745">
        <f>--AND(OR(Dashboard!$B$4="All",Data!$E745=Dashboard!$B$4),OR(Dashboard!$D$4="All",Data!$D745=Dashboard!$D$4),OR(Dashboard!$F$4="All",Data!$F745=Dashboard!$F$4),OR(Dashboard!$J$4="All",Data!$G745=Dashboard!$J$4),OR(Dashboard!$H$4="All",Data!$N745=Dashboard!$H$4),OR(Dashboard!$L$4="All",Data!$W745=Dashboard!$L$4))</f>
        <v>1</v>
      </c>
    </row>
    <row r="746" spans="1:35" x14ac:dyDescent="0.25">
      <c r="A746" t="s">
        <v>860</v>
      </c>
      <c r="B746" s="1">
        <v>46180</v>
      </c>
      <c r="C746" s="2">
        <v>-9.5138888888888884E-2</v>
      </c>
      <c r="D746" t="s">
        <v>107</v>
      </c>
      <c r="E746" t="s">
        <v>140</v>
      </c>
      <c r="F746" t="s">
        <v>143</v>
      </c>
      <c r="G746" t="s">
        <v>39</v>
      </c>
      <c r="H746">
        <v>5.3</v>
      </c>
      <c r="I746">
        <v>51</v>
      </c>
      <c r="J746">
        <v>34</v>
      </c>
      <c r="K746">
        <v>803</v>
      </c>
      <c r="L746">
        <v>45</v>
      </c>
      <c r="M746">
        <v>43</v>
      </c>
      <c r="N746" t="s">
        <v>40</v>
      </c>
      <c r="O746">
        <v>2</v>
      </c>
      <c r="P746" t="s">
        <v>41</v>
      </c>
      <c r="Q746" t="s">
        <v>73</v>
      </c>
      <c r="R746">
        <v>52</v>
      </c>
      <c r="S746" t="s">
        <v>145</v>
      </c>
      <c r="T746" t="s">
        <v>56</v>
      </c>
      <c r="U746">
        <v>2026</v>
      </c>
      <c r="V746">
        <v>6</v>
      </c>
      <c r="W746" t="s">
        <v>120</v>
      </c>
      <c r="X746">
        <v>2</v>
      </c>
      <c r="Y746">
        <v>7</v>
      </c>
      <c r="Z746">
        <v>1</v>
      </c>
      <c r="AA746">
        <v>21</v>
      </c>
      <c r="AB746" t="s">
        <v>82</v>
      </c>
      <c r="AC746">
        <v>805</v>
      </c>
      <c r="AD746">
        <v>0.103921568627451</v>
      </c>
      <c r="AE746" t="s">
        <v>58</v>
      </c>
      <c r="AF746" t="s">
        <v>59</v>
      </c>
      <c r="AG746">
        <v>17</v>
      </c>
      <c r="AH746" t="s">
        <v>68</v>
      </c>
      <c r="AI746">
        <f>--AND(OR(Dashboard!$B$4="All",Data!$E746=Dashboard!$B$4),OR(Dashboard!$D$4="All",Data!$D746=Dashboard!$D$4),OR(Dashboard!$F$4="All",Data!$F746=Dashboard!$F$4),OR(Dashboard!$J$4="All",Data!$G746=Dashboard!$J$4),OR(Dashboard!$H$4="All",Data!$N746=Dashboard!$H$4),OR(Dashboard!$L$4="All",Data!$W746=Dashboard!$L$4))</f>
        <v>1</v>
      </c>
    </row>
    <row r="747" spans="1:35" x14ac:dyDescent="0.25">
      <c r="A747" t="s">
        <v>861</v>
      </c>
      <c r="B747" s="1">
        <v>46085</v>
      </c>
      <c r="C747" s="2">
        <v>-0.1361111111111111</v>
      </c>
      <c r="D747" t="s">
        <v>156</v>
      </c>
      <c r="E747" t="s">
        <v>140</v>
      </c>
      <c r="F747" t="s">
        <v>38</v>
      </c>
      <c r="G747" t="s">
        <v>64</v>
      </c>
      <c r="H747">
        <v>7.2</v>
      </c>
      <c r="I747">
        <v>30</v>
      </c>
      <c r="J747">
        <v>24</v>
      </c>
      <c r="K747">
        <v>1174</v>
      </c>
      <c r="L747">
        <v>34</v>
      </c>
      <c r="M747">
        <v>171</v>
      </c>
      <c r="N747" t="s">
        <v>86</v>
      </c>
      <c r="O747">
        <v>5</v>
      </c>
      <c r="P747" t="s">
        <v>41</v>
      </c>
      <c r="Q747" t="s">
        <v>42</v>
      </c>
      <c r="R747">
        <v>58</v>
      </c>
      <c r="S747" t="s">
        <v>55</v>
      </c>
      <c r="T747" t="s">
        <v>56</v>
      </c>
      <c r="U747">
        <v>2026</v>
      </c>
      <c r="V747">
        <v>3</v>
      </c>
      <c r="W747" t="s">
        <v>66</v>
      </c>
      <c r="X747">
        <v>1</v>
      </c>
      <c r="Y747">
        <v>4</v>
      </c>
      <c r="Z747">
        <v>2</v>
      </c>
      <c r="AA747">
        <v>20</v>
      </c>
      <c r="AB747" t="s">
        <v>82</v>
      </c>
      <c r="AC747">
        <v>1037</v>
      </c>
      <c r="AD747">
        <v>0.24</v>
      </c>
      <c r="AE747" t="s">
        <v>77</v>
      </c>
      <c r="AF747" t="s">
        <v>59</v>
      </c>
      <c r="AG747">
        <v>6</v>
      </c>
      <c r="AH747" t="s">
        <v>68</v>
      </c>
      <c r="AI747">
        <f>--AND(OR(Dashboard!$B$4="All",Data!$E747=Dashboard!$B$4),OR(Dashboard!$D$4="All",Data!$D747=Dashboard!$D$4),OR(Dashboard!$F$4="All",Data!$F747=Dashboard!$F$4),OR(Dashboard!$J$4="All",Data!$G747=Dashboard!$J$4),OR(Dashboard!$H$4="All",Data!$N747=Dashboard!$H$4),OR(Dashboard!$L$4="All",Data!$W747=Dashboard!$L$4))</f>
        <v>1</v>
      </c>
    </row>
    <row r="748" spans="1:35" x14ac:dyDescent="0.25">
      <c r="A748" t="s">
        <v>862</v>
      </c>
      <c r="B748" s="1">
        <v>46047</v>
      </c>
      <c r="C748" s="2">
        <v>-0.57430555555555562</v>
      </c>
      <c r="D748" t="s">
        <v>61</v>
      </c>
      <c r="E748" t="s">
        <v>100</v>
      </c>
      <c r="F748" t="s">
        <v>104</v>
      </c>
      <c r="G748" t="s">
        <v>119</v>
      </c>
      <c r="H748">
        <v>8.4</v>
      </c>
      <c r="I748">
        <v>21</v>
      </c>
      <c r="J748">
        <v>22</v>
      </c>
      <c r="K748">
        <v>1079</v>
      </c>
      <c r="L748">
        <v>37</v>
      </c>
      <c r="M748">
        <v>30</v>
      </c>
      <c r="N748" t="s">
        <v>101</v>
      </c>
      <c r="O748">
        <v>1</v>
      </c>
      <c r="P748" t="s">
        <v>41</v>
      </c>
      <c r="Q748" t="s">
        <v>73</v>
      </c>
      <c r="R748">
        <v>45</v>
      </c>
      <c r="S748" t="s">
        <v>145</v>
      </c>
      <c r="T748" t="s">
        <v>44</v>
      </c>
      <c r="U748">
        <v>2026</v>
      </c>
      <c r="V748">
        <v>1</v>
      </c>
      <c r="W748" t="s">
        <v>102</v>
      </c>
      <c r="X748">
        <v>1</v>
      </c>
      <c r="Y748">
        <v>25</v>
      </c>
      <c r="Z748">
        <v>4</v>
      </c>
      <c r="AA748">
        <v>10</v>
      </c>
      <c r="AB748" t="s">
        <v>76</v>
      </c>
      <c r="AC748">
        <v>1086</v>
      </c>
      <c r="AD748">
        <v>0.4</v>
      </c>
      <c r="AE748" t="s">
        <v>58</v>
      </c>
      <c r="AF748" t="s">
        <v>47</v>
      </c>
      <c r="AG748">
        <v>-1</v>
      </c>
      <c r="AH748" t="s">
        <v>48</v>
      </c>
      <c r="AI748">
        <f>--AND(OR(Dashboard!$B$4="All",Data!$E748=Dashboard!$B$4),OR(Dashboard!$D$4="All",Data!$D748=Dashboard!$D$4),OR(Dashboard!$F$4="All",Data!$F748=Dashboard!$F$4),OR(Dashboard!$J$4="All",Data!$G748=Dashboard!$J$4),OR(Dashboard!$H$4="All",Data!$N748=Dashboard!$H$4),OR(Dashboard!$L$4="All",Data!$W748=Dashboard!$L$4))</f>
        <v>1</v>
      </c>
    </row>
    <row r="749" spans="1:35" x14ac:dyDescent="0.25">
      <c r="A749" t="s">
        <v>863</v>
      </c>
      <c r="B749" s="1">
        <v>46053</v>
      </c>
      <c r="C749" s="2">
        <v>-4.5833333333333282E-2</v>
      </c>
      <c r="D749" t="s">
        <v>118</v>
      </c>
      <c r="E749" t="s">
        <v>37</v>
      </c>
      <c r="F749" t="s">
        <v>85</v>
      </c>
      <c r="G749" t="s">
        <v>111</v>
      </c>
      <c r="H749">
        <v>10.6</v>
      </c>
      <c r="I749">
        <v>51</v>
      </c>
      <c r="J749">
        <v>32</v>
      </c>
      <c r="K749">
        <v>688</v>
      </c>
      <c r="L749">
        <v>34</v>
      </c>
      <c r="M749">
        <v>22</v>
      </c>
      <c r="N749" t="s">
        <v>40</v>
      </c>
      <c r="O749">
        <v>5</v>
      </c>
      <c r="P749" t="s">
        <v>41</v>
      </c>
      <c r="Q749" t="s">
        <v>73</v>
      </c>
      <c r="R749">
        <v>22</v>
      </c>
      <c r="S749" t="s">
        <v>81</v>
      </c>
      <c r="T749" t="s">
        <v>75</v>
      </c>
      <c r="U749">
        <v>2026</v>
      </c>
      <c r="V749">
        <v>1</v>
      </c>
      <c r="W749" t="s">
        <v>102</v>
      </c>
      <c r="X749">
        <v>1</v>
      </c>
      <c r="Y749">
        <v>31</v>
      </c>
      <c r="Z749">
        <v>5</v>
      </c>
      <c r="AA749">
        <v>22</v>
      </c>
      <c r="AB749" t="s">
        <v>82</v>
      </c>
      <c r="AC749">
        <v>700</v>
      </c>
      <c r="AD749">
        <v>0.20784313725490189</v>
      </c>
      <c r="AE749" t="s">
        <v>77</v>
      </c>
      <c r="AF749" t="s">
        <v>114</v>
      </c>
      <c r="AG749">
        <v>19</v>
      </c>
      <c r="AH749" t="s">
        <v>68</v>
      </c>
      <c r="AI749">
        <f>--AND(OR(Dashboard!$B$4="All",Data!$E749=Dashboard!$B$4),OR(Dashboard!$D$4="All",Data!$D749=Dashboard!$D$4),OR(Dashboard!$F$4="All",Data!$F749=Dashboard!$F$4),OR(Dashboard!$J$4="All",Data!$G749=Dashboard!$J$4),OR(Dashboard!$H$4="All",Data!$N749=Dashboard!$H$4),OR(Dashboard!$L$4="All",Data!$W749=Dashboard!$L$4))</f>
        <v>1</v>
      </c>
    </row>
    <row r="750" spans="1:35" x14ac:dyDescent="0.25">
      <c r="A750" t="s">
        <v>864</v>
      </c>
      <c r="B750" s="1">
        <v>46157</v>
      </c>
      <c r="C750" s="2">
        <v>-0.55277777777777781</v>
      </c>
      <c r="D750" t="s">
        <v>50</v>
      </c>
      <c r="E750" t="s">
        <v>51</v>
      </c>
      <c r="F750" t="s">
        <v>91</v>
      </c>
      <c r="G750" t="s">
        <v>53</v>
      </c>
      <c r="H750">
        <v>9.5</v>
      </c>
      <c r="I750">
        <v>45</v>
      </c>
      <c r="J750">
        <v>30</v>
      </c>
      <c r="K750">
        <v>1124</v>
      </c>
      <c r="L750">
        <v>32</v>
      </c>
      <c r="M750">
        <v>70</v>
      </c>
      <c r="N750" t="s">
        <v>65</v>
      </c>
      <c r="O750">
        <v>5</v>
      </c>
      <c r="P750" t="s">
        <v>41</v>
      </c>
      <c r="Q750" t="s">
        <v>73</v>
      </c>
      <c r="R750">
        <v>53</v>
      </c>
      <c r="S750" t="s">
        <v>43</v>
      </c>
      <c r="T750" t="s">
        <v>44</v>
      </c>
      <c r="U750">
        <v>2026</v>
      </c>
      <c r="V750">
        <v>5</v>
      </c>
      <c r="W750" t="s">
        <v>88</v>
      </c>
      <c r="X750">
        <v>2</v>
      </c>
      <c r="Y750">
        <v>15</v>
      </c>
      <c r="Z750">
        <v>3</v>
      </c>
      <c r="AA750">
        <v>10</v>
      </c>
      <c r="AB750" t="s">
        <v>76</v>
      </c>
      <c r="AC750">
        <v>1086</v>
      </c>
      <c r="AD750">
        <v>0.21111111111111111</v>
      </c>
      <c r="AE750" t="s">
        <v>77</v>
      </c>
      <c r="AF750" t="s">
        <v>59</v>
      </c>
      <c r="AG750">
        <v>15</v>
      </c>
      <c r="AH750" t="s">
        <v>68</v>
      </c>
      <c r="AI750">
        <f>--AND(OR(Dashboard!$B$4="All",Data!$E750=Dashboard!$B$4),OR(Dashboard!$D$4="All",Data!$D750=Dashboard!$D$4),OR(Dashboard!$F$4="All",Data!$F750=Dashboard!$F$4),OR(Dashboard!$J$4="All",Data!$G750=Dashboard!$J$4),OR(Dashboard!$H$4="All",Data!$N750=Dashboard!$H$4),OR(Dashboard!$L$4="All",Data!$W750=Dashboard!$L$4))</f>
        <v>1</v>
      </c>
    </row>
    <row r="751" spans="1:35" x14ac:dyDescent="0.25">
      <c r="A751" t="s">
        <v>865</v>
      </c>
      <c r="B751" s="1">
        <v>46143</v>
      </c>
      <c r="C751" s="2">
        <v>-3.2638888888888877E-2</v>
      </c>
      <c r="D751" t="s">
        <v>70</v>
      </c>
      <c r="E751" t="s">
        <v>95</v>
      </c>
      <c r="F751" t="s">
        <v>52</v>
      </c>
      <c r="G751" t="s">
        <v>53</v>
      </c>
      <c r="H751">
        <v>2.2999999999999998</v>
      </c>
      <c r="I751">
        <v>36</v>
      </c>
      <c r="J751">
        <v>21</v>
      </c>
      <c r="K751">
        <v>344</v>
      </c>
      <c r="L751">
        <v>24</v>
      </c>
      <c r="M751">
        <v>4</v>
      </c>
      <c r="N751" t="s">
        <v>86</v>
      </c>
      <c r="O751">
        <v>3</v>
      </c>
      <c r="P751" t="s">
        <v>41</v>
      </c>
      <c r="Q751" t="s">
        <v>73</v>
      </c>
      <c r="R751">
        <v>35</v>
      </c>
      <c r="S751" t="s">
        <v>43</v>
      </c>
      <c r="T751" t="s">
        <v>75</v>
      </c>
      <c r="U751">
        <v>2026</v>
      </c>
      <c r="V751">
        <v>5</v>
      </c>
      <c r="W751" t="s">
        <v>88</v>
      </c>
      <c r="X751">
        <v>2</v>
      </c>
      <c r="Y751">
        <v>1</v>
      </c>
      <c r="Z751">
        <v>1</v>
      </c>
      <c r="AA751">
        <v>23</v>
      </c>
      <c r="AB751" t="s">
        <v>93</v>
      </c>
      <c r="AC751">
        <v>364</v>
      </c>
      <c r="AD751">
        <v>6.3888888888888884E-2</v>
      </c>
      <c r="AE751" t="s">
        <v>109</v>
      </c>
      <c r="AF751" t="s">
        <v>67</v>
      </c>
      <c r="AG751">
        <v>15</v>
      </c>
      <c r="AH751" t="s">
        <v>68</v>
      </c>
      <c r="AI751">
        <f>--AND(OR(Dashboard!$B$4="All",Data!$E751=Dashboard!$B$4),OR(Dashboard!$D$4="All",Data!$D751=Dashboard!$D$4),OR(Dashboard!$F$4="All",Data!$F751=Dashboard!$F$4),OR(Dashboard!$J$4="All",Data!$G751=Dashboard!$J$4),OR(Dashboard!$H$4="All",Data!$N751=Dashboard!$H$4),OR(Dashboard!$L$4="All",Data!$W751=Dashboard!$L$4))</f>
        <v>1</v>
      </c>
    </row>
    <row r="752" spans="1:35" x14ac:dyDescent="0.25">
      <c r="A752" t="s">
        <v>866</v>
      </c>
      <c r="B752" s="1">
        <v>46044</v>
      </c>
      <c r="C752" s="2">
        <v>-0.2027777777777777</v>
      </c>
      <c r="D752" t="s">
        <v>99</v>
      </c>
      <c r="E752" t="s">
        <v>129</v>
      </c>
      <c r="F752" t="s">
        <v>143</v>
      </c>
      <c r="G752" t="s">
        <v>64</v>
      </c>
      <c r="H752">
        <v>8</v>
      </c>
      <c r="I752">
        <v>56</v>
      </c>
      <c r="J752">
        <v>40</v>
      </c>
      <c r="K752">
        <v>227</v>
      </c>
      <c r="L752">
        <v>25</v>
      </c>
      <c r="M752">
        <v>100</v>
      </c>
      <c r="N752" t="s">
        <v>65</v>
      </c>
      <c r="O752">
        <v>3</v>
      </c>
      <c r="P752" t="s">
        <v>41</v>
      </c>
      <c r="Q752" t="s">
        <v>73</v>
      </c>
      <c r="R752">
        <v>41</v>
      </c>
      <c r="S752" t="s">
        <v>87</v>
      </c>
      <c r="T752" t="s">
        <v>56</v>
      </c>
      <c r="U752">
        <v>2026</v>
      </c>
      <c r="V752">
        <v>1</v>
      </c>
      <c r="W752" t="s">
        <v>102</v>
      </c>
      <c r="X752">
        <v>1</v>
      </c>
      <c r="Y752">
        <v>22</v>
      </c>
      <c r="Z752">
        <v>4</v>
      </c>
      <c r="AA752">
        <v>19</v>
      </c>
      <c r="AB752" t="s">
        <v>82</v>
      </c>
      <c r="AC752">
        <v>152</v>
      </c>
      <c r="AD752">
        <v>0.14285714285714279</v>
      </c>
      <c r="AE752" t="s">
        <v>109</v>
      </c>
      <c r="AF752" t="s">
        <v>47</v>
      </c>
      <c r="AG752">
        <v>16</v>
      </c>
      <c r="AH752" t="s">
        <v>68</v>
      </c>
      <c r="AI752">
        <f>--AND(OR(Dashboard!$B$4="All",Data!$E752=Dashboard!$B$4),OR(Dashboard!$D$4="All",Data!$D752=Dashboard!$D$4),OR(Dashboard!$F$4="All",Data!$F752=Dashboard!$F$4),OR(Dashboard!$J$4="All",Data!$G752=Dashboard!$J$4),OR(Dashboard!$H$4="All",Data!$N752=Dashboard!$H$4),OR(Dashboard!$L$4="All",Data!$W752=Dashboard!$L$4))</f>
        <v>1</v>
      </c>
    </row>
    <row r="753" spans="1:35" x14ac:dyDescent="0.25">
      <c r="A753" t="s">
        <v>867</v>
      </c>
      <c r="B753" s="1">
        <v>46031</v>
      </c>
      <c r="C753" s="2">
        <v>-0.61597222222222214</v>
      </c>
      <c r="D753" t="s">
        <v>70</v>
      </c>
      <c r="E753" t="s">
        <v>37</v>
      </c>
      <c r="F753" t="s">
        <v>63</v>
      </c>
      <c r="G753" t="s">
        <v>119</v>
      </c>
      <c r="H753">
        <v>11.6</v>
      </c>
      <c r="I753">
        <v>50</v>
      </c>
      <c r="J753">
        <v>44</v>
      </c>
      <c r="K753">
        <v>208</v>
      </c>
      <c r="L753">
        <v>50</v>
      </c>
      <c r="M753">
        <v>185</v>
      </c>
      <c r="N753" t="s">
        <v>54</v>
      </c>
      <c r="O753">
        <v>3</v>
      </c>
      <c r="P753" t="s">
        <v>41</v>
      </c>
      <c r="Q753" t="s">
        <v>73</v>
      </c>
      <c r="R753">
        <v>29</v>
      </c>
      <c r="S753" t="s">
        <v>43</v>
      </c>
      <c r="T753" t="s">
        <v>44</v>
      </c>
      <c r="U753">
        <v>2026</v>
      </c>
      <c r="V753">
        <v>1</v>
      </c>
      <c r="W753" t="s">
        <v>102</v>
      </c>
      <c r="X753">
        <v>1</v>
      </c>
      <c r="Y753">
        <v>9</v>
      </c>
      <c r="Z753">
        <v>2</v>
      </c>
      <c r="AA753">
        <v>9</v>
      </c>
      <c r="AB753" t="s">
        <v>44</v>
      </c>
      <c r="AC753">
        <v>73</v>
      </c>
      <c r="AD753">
        <v>0.23200000000000001</v>
      </c>
      <c r="AE753" t="s">
        <v>109</v>
      </c>
      <c r="AF753" t="s">
        <v>67</v>
      </c>
      <c r="AG753">
        <v>6</v>
      </c>
      <c r="AH753" t="s">
        <v>68</v>
      </c>
      <c r="AI753">
        <f>--AND(OR(Dashboard!$B$4="All",Data!$E753=Dashboard!$B$4),OR(Dashboard!$D$4="All",Data!$D753=Dashboard!$D$4),OR(Dashboard!$F$4="All",Data!$F753=Dashboard!$F$4),OR(Dashboard!$J$4="All",Data!$G753=Dashboard!$J$4),OR(Dashboard!$H$4="All",Data!$N753=Dashboard!$H$4),OR(Dashboard!$L$4="All",Data!$W753=Dashboard!$L$4))</f>
        <v>1</v>
      </c>
    </row>
    <row r="754" spans="1:35" x14ac:dyDescent="0.25">
      <c r="A754" t="s">
        <v>868</v>
      </c>
      <c r="B754" s="1">
        <v>46142</v>
      </c>
      <c r="C754" s="2">
        <v>-0.31736111111111109</v>
      </c>
      <c r="D754" t="s">
        <v>84</v>
      </c>
      <c r="E754" t="s">
        <v>62</v>
      </c>
      <c r="F754" t="s">
        <v>143</v>
      </c>
      <c r="G754" t="s">
        <v>64</v>
      </c>
      <c r="H754">
        <v>1.4</v>
      </c>
      <c r="I754">
        <v>38</v>
      </c>
      <c r="J754">
        <v>23</v>
      </c>
      <c r="K754">
        <v>871</v>
      </c>
      <c r="L754">
        <v>30</v>
      </c>
      <c r="M754">
        <v>24</v>
      </c>
      <c r="N754" t="s">
        <v>54</v>
      </c>
      <c r="O754">
        <v>5</v>
      </c>
      <c r="P754" t="s">
        <v>135</v>
      </c>
      <c r="Q754" t="s">
        <v>73</v>
      </c>
      <c r="R754">
        <v>28</v>
      </c>
      <c r="S754" t="s">
        <v>87</v>
      </c>
      <c r="T754" t="s">
        <v>75</v>
      </c>
      <c r="U754">
        <v>2026</v>
      </c>
      <c r="V754">
        <v>4</v>
      </c>
      <c r="W754" t="s">
        <v>113</v>
      </c>
      <c r="X754">
        <v>2</v>
      </c>
      <c r="Y754">
        <v>30</v>
      </c>
      <c r="Z754">
        <v>5</v>
      </c>
      <c r="AA754">
        <v>16</v>
      </c>
      <c r="AB754" t="s">
        <v>57</v>
      </c>
      <c r="AC754">
        <v>877</v>
      </c>
      <c r="AD754">
        <v>3.6842105263157891E-2</v>
      </c>
      <c r="AE754" t="s">
        <v>77</v>
      </c>
      <c r="AF754" t="s">
        <v>67</v>
      </c>
      <c r="AG754">
        <v>15</v>
      </c>
      <c r="AH754" t="s">
        <v>68</v>
      </c>
      <c r="AI754">
        <f>--AND(OR(Dashboard!$B$4="All",Data!$E754=Dashboard!$B$4),OR(Dashboard!$D$4="All",Data!$D754=Dashboard!$D$4),OR(Dashboard!$F$4="All",Data!$F754=Dashboard!$F$4),OR(Dashboard!$J$4="All",Data!$G754=Dashboard!$J$4),OR(Dashboard!$H$4="All",Data!$N754=Dashboard!$H$4),OR(Dashboard!$L$4="All",Data!$W754=Dashboard!$L$4))</f>
        <v>1</v>
      </c>
    </row>
    <row r="755" spans="1:35" x14ac:dyDescent="0.25">
      <c r="A755" t="s">
        <v>869</v>
      </c>
      <c r="B755" s="1">
        <v>46040</v>
      </c>
      <c r="C755" s="2">
        <v>-0.65694444444444444</v>
      </c>
      <c r="D755" t="s">
        <v>84</v>
      </c>
      <c r="E755" t="s">
        <v>51</v>
      </c>
      <c r="F755" t="s">
        <v>38</v>
      </c>
      <c r="G755" t="s">
        <v>64</v>
      </c>
      <c r="H755">
        <v>12.6</v>
      </c>
      <c r="I755">
        <v>42</v>
      </c>
      <c r="J755">
        <v>45</v>
      </c>
      <c r="K755">
        <v>722</v>
      </c>
      <c r="L755">
        <v>40</v>
      </c>
      <c r="M755">
        <v>39</v>
      </c>
      <c r="N755" t="s">
        <v>40</v>
      </c>
      <c r="O755">
        <v>3</v>
      </c>
      <c r="P755" t="s">
        <v>41</v>
      </c>
      <c r="Q755" t="s">
        <v>42</v>
      </c>
      <c r="R755">
        <v>47</v>
      </c>
      <c r="S755" t="s">
        <v>145</v>
      </c>
      <c r="T755" t="s">
        <v>44</v>
      </c>
      <c r="U755">
        <v>2026</v>
      </c>
      <c r="V755">
        <v>1</v>
      </c>
      <c r="W755" t="s">
        <v>102</v>
      </c>
      <c r="X755">
        <v>1</v>
      </c>
      <c r="Y755">
        <v>18</v>
      </c>
      <c r="Z755">
        <v>3</v>
      </c>
      <c r="AA755">
        <v>8</v>
      </c>
      <c r="AB755" t="s">
        <v>44</v>
      </c>
      <c r="AC755">
        <v>723</v>
      </c>
      <c r="AD755">
        <v>0.3</v>
      </c>
      <c r="AE755" t="s">
        <v>109</v>
      </c>
      <c r="AF755" t="s">
        <v>59</v>
      </c>
      <c r="AG755">
        <v>-3</v>
      </c>
      <c r="AH755" t="s">
        <v>48</v>
      </c>
      <c r="AI755">
        <f>--AND(OR(Dashboard!$B$4="All",Data!$E755=Dashboard!$B$4),OR(Dashboard!$D$4="All",Data!$D755=Dashboard!$D$4),OR(Dashboard!$F$4="All",Data!$F755=Dashboard!$F$4),OR(Dashboard!$J$4="All",Data!$G755=Dashboard!$J$4),OR(Dashboard!$H$4="All",Data!$N755=Dashboard!$H$4),OR(Dashboard!$L$4="All",Data!$W755=Dashboard!$L$4))</f>
        <v>1</v>
      </c>
    </row>
    <row r="756" spans="1:35" x14ac:dyDescent="0.25">
      <c r="A756" t="s">
        <v>870</v>
      </c>
      <c r="B756" s="1">
        <v>46157</v>
      </c>
      <c r="C756" s="2">
        <v>-2.638888888888891E-2</v>
      </c>
      <c r="D756" t="s">
        <v>126</v>
      </c>
      <c r="E756" t="s">
        <v>100</v>
      </c>
      <c r="F756" t="s">
        <v>85</v>
      </c>
      <c r="G756" t="s">
        <v>39</v>
      </c>
      <c r="H756">
        <v>7.7</v>
      </c>
      <c r="I756">
        <v>45</v>
      </c>
      <c r="J756">
        <v>42</v>
      </c>
      <c r="K756">
        <v>566</v>
      </c>
      <c r="L756">
        <v>28</v>
      </c>
      <c r="M756">
        <v>76</v>
      </c>
      <c r="N756" t="s">
        <v>101</v>
      </c>
      <c r="O756">
        <v>3</v>
      </c>
      <c r="P756" t="s">
        <v>41</v>
      </c>
      <c r="Q756" t="s">
        <v>42</v>
      </c>
      <c r="R756">
        <v>33</v>
      </c>
      <c r="S756" t="s">
        <v>43</v>
      </c>
      <c r="T756" t="s">
        <v>75</v>
      </c>
      <c r="U756">
        <v>2026</v>
      </c>
      <c r="V756">
        <v>5</v>
      </c>
      <c r="W756" t="s">
        <v>88</v>
      </c>
      <c r="X756">
        <v>2</v>
      </c>
      <c r="Y756">
        <v>15</v>
      </c>
      <c r="Z756">
        <v>3</v>
      </c>
      <c r="AA756">
        <v>23</v>
      </c>
      <c r="AB756" t="s">
        <v>93</v>
      </c>
      <c r="AC756">
        <v>518</v>
      </c>
      <c r="AD756">
        <v>0.1711111111111111</v>
      </c>
      <c r="AE756" t="s">
        <v>109</v>
      </c>
      <c r="AF756" t="s">
        <v>67</v>
      </c>
      <c r="AG756">
        <v>3</v>
      </c>
      <c r="AH756" t="s">
        <v>68</v>
      </c>
      <c r="AI756">
        <f>--AND(OR(Dashboard!$B$4="All",Data!$E756=Dashboard!$B$4),OR(Dashboard!$D$4="All",Data!$D756=Dashboard!$D$4),OR(Dashboard!$F$4="All",Data!$F756=Dashboard!$F$4),OR(Dashboard!$J$4="All",Data!$G756=Dashboard!$J$4),OR(Dashboard!$H$4="All",Data!$N756=Dashboard!$H$4),OR(Dashboard!$L$4="All",Data!$W756=Dashboard!$L$4))</f>
        <v>1</v>
      </c>
    </row>
    <row r="757" spans="1:35" x14ac:dyDescent="0.25">
      <c r="A757" t="s">
        <v>871</v>
      </c>
      <c r="B757" s="1">
        <v>46074</v>
      </c>
      <c r="C757" s="2">
        <v>-0.52638888888888891</v>
      </c>
      <c r="D757" t="s">
        <v>156</v>
      </c>
      <c r="E757" t="s">
        <v>108</v>
      </c>
      <c r="F757" t="s">
        <v>85</v>
      </c>
      <c r="G757" t="s">
        <v>111</v>
      </c>
      <c r="H757">
        <v>11.5</v>
      </c>
      <c r="I757">
        <v>39</v>
      </c>
      <c r="J757">
        <v>42</v>
      </c>
      <c r="K757">
        <v>1180</v>
      </c>
      <c r="L757">
        <v>57</v>
      </c>
      <c r="M757">
        <v>153</v>
      </c>
      <c r="N757" t="s">
        <v>65</v>
      </c>
      <c r="O757">
        <v>3</v>
      </c>
      <c r="P757" t="s">
        <v>41</v>
      </c>
      <c r="Q757" t="s">
        <v>42</v>
      </c>
      <c r="R757">
        <v>23</v>
      </c>
      <c r="S757" t="s">
        <v>81</v>
      </c>
      <c r="T757" t="s">
        <v>75</v>
      </c>
      <c r="U757">
        <v>2026</v>
      </c>
      <c r="V757">
        <v>2</v>
      </c>
      <c r="W757" t="s">
        <v>45</v>
      </c>
      <c r="X757">
        <v>1</v>
      </c>
      <c r="Y757">
        <v>21</v>
      </c>
      <c r="Z757">
        <v>4</v>
      </c>
      <c r="AA757">
        <v>11</v>
      </c>
      <c r="AB757" t="s">
        <v>76</v>
      </c>
      <c r="AC757">
        <v>1084</v>
      </c>
      <c r="AD757">
        <v>0.29487179487179488</v>
      </c>
      <c r="AE757" t="s">
        <v>109</v>
      </c>
      <c r="AF757" t="s">
        <v>114</v>
      </c>
      <c r="AG757">
        <v>-3</v>
      </c>
      <c r="AH757" t="s">
        <v>48</v>
      </c>
      <c r="AI757">
        <f>--AND(OR(Dashboard!$B$4="All",Data!$E757=Dashboard!$B$4),OR(Dashboard!$D$4="All",Data!$D757=Dashboard!$D$4),OR(Dashboard!$F$4="All",Data!$F757=Dashboard!$F$4),OR(Dashboard!$J$4="All",Data!$G757=Dashboard!$J$4),OR(Dashboard!$H$4="All",Data!$N757=Dashboard!$H$4),OR(Dashboard!$L$4="All",Data!$W757=Dashboard!$L$4))</f>
        <v>1</v>
      </c>
    </row>
    <row r="758" spans="1:35" x14ac:dyDescent="0.25">
      <c r="A758" t="s">
        <v>872</v>
      </c>
      <c r="B758" s="1">
        <v>46036</v>
      </c>
      <c r="C758" s="2">
        <v>-0.39236111111111122</v>
      </c>
      <c r="D758" t="s">
        <v>118</v>
      </c>
      <c r="E758" t="s">
        <v>37</v>
      </c>
      <c r="F758" t="s">
        <v>52</v>
      </c>
      <c r="G758" t="s">
        <v>119</v>
      </c>
      <c r="H758">
        <v>1.4</v>
      </c>
      <c r="I758">
        <v>53</v>
      </c>
      <c r="J758">
        <v>37</v>
      </c>
      <c r="K758">
        <v>456</v>
      </c>
      <c r="L758">
        <v>28</v>
      </c>
      <c r="M758">
        <v>157</v>
      </c>
      <c r="N758" t="s">
        <v>40</v>
      </c>
      <c r="O758">
        <v>3</v>
      </c>
      <c r="P758" t="s">
        <v>41</v>
      </c>
      <c r="Q758" t="s">
        <v>73</v>
      </c>
      <c r="R758">
        <v>18</v>
      </c>
      <c r="S758" t="s">
        <v>55</v>
      </c>
      <c r="T758" t="s">
        <v>97</v>
      </c>
      <c r="U758">
        <v>2026</v>
      </c>
      <c r="V758">
        <v>1</v>
      </c>
      <c r="W758" t="s">
        <v>102</v>
      </c>
      <c r="X758">
        <v>1</v>
      </c>
      <c r="Y758">
        <v>14</v>
      </c>
      <c r="Z758">
        <v>3</v>
      </c>
      <c r="AA758">
        <v>14</v>
      </c>
      <c r="AB758" t="s">
        <v>76</v>
      </c>
      <c r="AC758">
        <v>327</v>
      </c>
      <c r="AD758">
        <v>2.6415094339622639E-2</v>
      </c>
      <c r="AE758" t="s">
        <v>109</v>
      </c>
      <c r="AF758" t="s">
        <v>114</v>
      </c>
      <c r="AG758">
        <v>16</v>
      </c>
      <c r="AH758" t="s">
        <v>68</v>
      </c>
      <c r="AI758">
        <f>--AND(OR(Dashboard!$B$4="All",Data!$E758=Dashboard!$B$4),OR(Dashboard!$D$4="All",Data!$D758=Dashboard!$D$4),OR(Dashboard!$F$4="All",Data!$F758=Dashboard!$F$4),OR(Dashboard!$J$4="All",Data!$G758=Dashboard!$J$4),OR(Dashboard!$H$4="All",Data!$N758=Dashboard!$H$4),OR(Dashboard!$L$4="All",Data!$W758=Dashboard!$L$4))</f>
        <v>1</v>
      </c>
    </row>
    <row r="759" spans="1:35" x14ac:dyDescent="0.25">
      <c r="A759" t="s">
        <v>873</v>
      </c>
      <c r="B759" s="1">
        <v>46143</v>
      </c>
      <c r="C759" s="2">
        <v>-0.29375000000000001</v>
      </c>
      <c r="D759" t="s">
        <v>126</v>
      </c>
      <c r="E759" t="s">
        <v>95</v>
      </c>
      <c r="F759" t="s">
        <v>91</v>
      </c>
      <c r="G759" t="s">
        <v>105</v>
      </c>
      <c r="H759">
        <v>12.2</v>
      </c>
      <c r="I759">
        <v>42</v>
      </c>
      <c r="J759">
        <v>31</v>
      </c>
      <c r="K759">
        <v>752</v>
      </c>
      <c r="L759">
        <v>47</v>
      </c>
      <c r="M759">
        <v>10</v>
      </c>
      <c r="N759" t="s">
        <v>101</v>
      </c>
      <c r="O759">
        <v>2</v>
      </c>
      <c r="P759" t="s">
        <v>41</v>
      </c>
      <c r="Q759" t="s">
        <v>73</v>
      </c>
      <c r="R759">
        <v>33</v>
      </c>
      <c r="S759" t="s">
        <v>43</v>
      </c>
      <c r="T759" t="s">
        <v>75</v>
      </c>
      <c r="U759">
        <v>2026</v>
      </c>
      <c r="V759">
        <v>5</v>
      </c>
      <c r="W759" t="s">
        <v>88</v>
      </c>
      <c r="X759">
        <v>2</v>
      </c>
      <c r="Y759">
        <v>1</v>
      </c>
      <c r="Z759">
        <v>1</v>
      </c>
      <c r="AA759">
        <v>16</v>
      </c>
      <c r="AB759" t="s">
        <v>57</v>
      </c>
      <c r="AC759">
        <v>789</v>
      </c>
      <c r="AD759">
        <v>0.29047619047619039</v>
      </c>
      <c r="AE759" t="s">
        <v>58</v>
      </c>
      <c r="AF759" t="s">
        <v>67</v>
      </c>
      <c r="AG759">
        <v>11</v>
      </c>
      <c r="AH759" t="s">
        <v>68</v>
      </c>
      <c r="AI759">
        <f>--AND(OR(Dashboard!$B$4="All",Data!$E759=Dashboard!$B$4),OR(Dashboard!$D$4="All",Data!$D759=Dashboard!$D$4),OR(Dashboard!$F$4="All",Data!$F759=Dashboard!$F$4),OR(Dashboard!$J$4="All",Data!$G759=Dashboard!$J$4),OR(Dashboard!$H$4="All",Data!$N759=Dashboard!$H$4),OR(Dashboard!$L$4="All",Data!$W759=Dashboard!$L$4))</f>
        <v>1</v>
      </c>
    </row>
    <row r="760" spans="1:35" x14ac:dyDescent="0.25">
      <c r="A760" t="s">
        <v>874</v>
      </c>
      <c r="B760" s="1">
        <v>46123</v>
      </c>
      <c r="C760" s="2">
        <v>-2.7777777777777679E-3</v>
      </c>
      <c r="D760" t="s">
        <v>156</v>
      </c>
      <c r="E760" t="s">
        <v>129</v>
      </c>
      <c r="F760" t="s">
        <v>63</v>
      </c>
      <c r="G760" t="s">
        <v>119</v>
      </c>
      <c r="H760">
        <v>7.2</v>
      </c>
      <c r="I760">
        <v>39</v>
      </c>
      <c r="J760">
        <v>26</v>
      </c>
      <c r="K760">
        <v>300</v>
      </c>
      <c r="L760">
        <v>45</v>
      </c>
      <c r="M760">
        <v>1</v>
      </c>
      <c r="N760" t="s">
        <v>101</v>
      </c>
      <c r="O760">
        <v>3</v>
      </c>
      <c r="P760" t="s">
        <v>41</v>
      </c>
      <c r="Q760" t="s">
        <v>42</v>
      </c>
      <c r="R760">
        <v>22</v>
      </c>
      <c r="S760" t="s">
        <v>81</v>
      </c>
      <c r="T760" t="s">
        <v>75</v>
      </c>
      <c r="U760">
        <v>2026</v>
      </c>
      <c r="V760">
        <v>4</v>
      </c>
      <c r="W760" t="s">
        <v>113</v>
      </c>
      <c r="X760">
        <v>2</v>
      </c>
      <c r="Y760">
        <v>11</v>
      </c>
      <c r="Z760">
        <v>2</v>
      </c>
      <c r="AA760">
        <v>23</v>
      </c>
      <c r="AB760" t="s">
        <v>93</v>
      </c>
      <c r="AC760">
        <v>344</v>
      </c>
      <c r="AD760">
        <v>0.1846153846153846</v>
      </c>
      <c r="AE760" t="s">
        <v>109</v>
      </c>
      <c r="AF760" t="s">
        <v>114</v>
      </c>
      <c r="AG760">
        <v>13</v>
      </c>
      <c r="AH760" t="s">
        <v>68</v>
      </c>
      <c r="AI760">
        <f>--AND(OR(Dashboard!$B$4="All",Data!$E760=Dashboard!$B$4),OR(Dashboard!$D$4="All",Data!$D760=Dashboard!$D$4),OR(Dashboard!$F$4="All",Data!$F760=Dashboard!$F$4),OR(Dashboard!$J$4="All",Data!$G760=Dashboard!$J$4),OR(Dashboard!$H$4="All",Data!$N760=Dashboard!$H$4),OR(Dashboard!$L$4="All",Data!$W760=Dashboard!$L$4))</f>
        <v>1</v>
      </c>
    </row>
    <row r="761" spans="1:35" x14ac:dyDescent="0.25">
      <c r="A761" t="s">
        <v>875</v>
      </c>
      <c r="B761" s="1">
        <v>46060</v>
      </c>
      <c r="C761" s="2">
        <v>-0.41805555555555551</v>
      </c>
      <c r="D761" t="s">
        <v>90</v>
      </c>
      <c r="E761" t="s">
        <v>108</v>
      </c>
      <c r="F761" t="s">
        <v>80</v>
      </c>
      <c r="G761" t="s">
        <v>119</v>
      </c>
      <c r="H761">
        <v>4.4000000000000004</v>
      </c>
      <c r="I761">
        <v>42</v>
      </c>
      <c r="J761">
        <v>36</v>
      </c>
      <c r="K761">
        <v>581</v>
      </c>
      <c r="L761">
        <v>30</v>
      </c>
      <c r="M761">
        <v>97</v>
      </c>
      <c r="N761" t="s">
        <v>65</v>
      </c>
      <c r="O761">
        <v>1</v>
      </c>
      <c r="P761" t="s">
        <v>41</v>
      </c>
      <c r="Q761" t="s">
        <v>73</v>
      </c>
      <c r="R761">
        <v>47</v>
      </c>
      <c r="S761" t="s">
        <v>81</v>
      </c>
      <c r="T761" t="s">
        <v>97</v>
      </c>
      <c r="U761">
        <v>2026</v>
      </c>
      <c r="V761">
        <v>2</v>
      </c>
      <c r="W761" t="s">
        <v>45</v>
      </c>
      <c r="X761">
        <v>1</v>
      </c>
      <c r="Y761">
        <v>7</v>
      </c>
      <c r="Z761">
        <v>2</v>
      </c>
      <c r="AA761">
        <v>13</v>
      </c>
      <c r="AB761" t="s">
        <v>76</v>
      </c>
      <c r="AC761">
        <v>514</v>
      </c>
      <c r="AD761">
        <v>0.10476190476190481</v>
      </c>
      <c r="AE761" t="s">
        <v>58</v>
      </c>
      <c r="AF761" t="s">
        <v>59</v>
      </c>
      <c r="AG761">
        <v>6</v>
      </c>
      <c r="AH761" t="s">
        <v>68</v>
      </c>
      <c r="AI761">
        <f>--AND(OR(Dashboard!$B$4="All",Data!$E761=Dashboard!$B$4),OR(Dashboard!$D$4="All",Data!$D761=Dashboard!$D$4),OR(Dashboard!$F$4="All",Data!$F761=Dashboard!$F$4),OR(Dashboard!$J$4="All",Data!$G761=Dashboard!$J$4),OR(Dashboard!$H$4="All",Data!$N761=Dashboard!$H$4),OR(Dashboard!$L$4="All",Data!$W761=Dashboard!$L$4))</f>
        <v>1</v>
      </c>
    </row>
    <row r="762" spans="1:35" x14ac:dyDescent="0.25">
      <c r="A762" t="s">
        <v>876</v>
      </c>
      <c r="B762" s="1">
        <v>46077</v>
      </c>
      <c r="C762" s="2">
        <v>-0.1590277777777778</v>
      </c>
      <c r="D762" t="s">
        <v>126</v>
      </c>
      <c r="E762" t="s">
        <v>37</v>
      </c>
      <c r="F762" t="s">
        <v>63</v>
      </c>
      <c r="G762" t="s">
        <v>39</v>
      </c>
      <c r="H762">
        <v>7.7</v>
      </c>
      <c r="I762">
        <v>33</v>
      </c>
      <c r="J762">
        <v>35</v>
      </c>
      <c r="K762">
        <v>720</v>
      </c>
      <c r="L762">
        <v>20</v>
      </c>
      <c r="M762">
        <v>12</v>
      </c>
      <c r="N762" t="s">
        <v>101</v>
      </c>
      <c r="O762">
        <v>2</v>
      </c>
      <c r="P762" t="s">
        <v>41</v>
      </c>
      <c r="Q762" t="s">
        <v>73</v>
      </c>
      <c r="R762">
        <v>43</v>
      </c>
      <c r="S762" t="s">
        <v>127</v>
      </c>
      <c r="T762" t="s">
        <v>56</v>
      </c>
      <c r="U762">
        <v>2026</v>
      </c>
      <c r="V762">
        <v>2</v>
      </c>
      <c r="W762" t="s">
        <v>45</v>
      </c>
      <c r="X762">
        <v>1</v>
      </c>
      <c r="Y762">
        <v>24</v>
      </c>
      <c r="Z762">
        <v>5</v>
      </c>
      <c r="AA762">
        <v>20</v>
      </c>
      <c r="AB762" t="s">
        <v>82</v>
      </c>
      <c r="AC762">
        <v>728</v>
      </c>
      <c r="AD762">
        <v>0.23333333333333331</v>
      </c>
      <c r="AE762" t="s">
        <v>58</v>
      </c>
      <c r="AF762" t="s">
        <v>47</v>
      </c>
      <c r="AG762">
        <v>-2</v>
      </c>
      <c r="AH762" t="s">
        <v>48</v>
      </c>
      <c r="AI762">
        <f>--AND(OR(Dashboard!$B$4="All",Data!$E762=Dashboard!$B$4),OR(Dashboard!$D$4="All",Data!$D762=Dashboard!$D$4),OR(Dashboard!$F$4="All",Data!$F762=Dashboard!$F$4),OR(Dashboard!$J$4="All",Data!$G762=Dashboard!$J$4),OR(Dashboard!$H$4="All",Data!$N762=Dashboard!$H$4),OR(Dashboard!$L$4="All",Data!$W762=Dashboard!$L$4))</f>
        <v>1</v>
      </c>
    </row>
    <row r="763" spans="1:35" x14ac:dyDescent="0.25">
      <c r="A763" t="s">
        <v>877</v>
      </c>
      <c r="B763" s="1">
        <v>46122</v>
      </c>
      <c r="C763" s="2">
        <v>-0.48958333333333343</v>
      </c>
      <c r="D763" t="s">
        <v>84</v>
      </c>
      <c r="E763" t="s">
        <v>62</v>
      </c>
      <c r="F763" t="s">
        <v>91</v>
      </c>
      <c r="G763" t="s">
        <v>64</v>
      </c>
      <c r="H763">
        <v>5.0999999999999996</v>
      </c>
      <c r="I763">
        <v>58</v>
      </c>
      <c r="J763">
        <v>38</v>
      </c>
      <c r="K763">
        <v>1190</v>
      </c>
      <c r="L763">
        <v>30</v>
      </c>
      <c r="M763">
        <v>180</v>
      </c>
      <c r="N763" t="s">
        <v>54</v>
      </c>
      <c r="O763">
        <v>5</v>
      </c>
      <c r="P763" t="s">
        <v>41</v>
      </c>
      <c r="Q763" t="s">
        <v>73</v>
      </c>
      <c r="R763">
        <v>21</v>
      </c>
      <c r="S763" t="s">
        <v>43</v>
      </c>
      <c r="T763" t="s">
        <v>97</v>
      </c>
      <c r="U763">
        <v>2026</v>
      </c>
      <c r="V763">
        <v>4</v>
      </c>
      <c r="W763" t="s">
        <v>113</v>
      </c>
      <c r="X763">
        <v>2</v>
      </c>
      <c r="Y763">
        <v>10</v>
      </c>
      <c r="Z763">
        <v>2</v>
      </c>
      <c r="AA763">
        <v>12</v>
      </c>
      <c r="AB763" t="s">
        <v>76</v>
      </c>
      <c r="AC763">
        <v>1040</v>
      </c>
      <c r="AD763">
        <v>8.7931034482758616E-2</v>
      </c>
      <c r="AE763" t="s">
        <v>77</v>
      </c>
      <c r="AF763" t="s">
        <v>114</v>
      </c>
      <c r="AG763">
        <v>20</v>
      </c>
      <c r="AH763" t="s">
        <v>68</v>
      </c>
      <c r="AI763">
        <f>--AND(OR(Dashboard!$B$4="All",Data!$E763=Dashboard!$B$4),OR(Dashboard!$D$4="All",Data!$D763=Dashboard!$D$4),OR(Dashboard!$F$4="All",Data!$F763=Dashboard!$F$4),OR(Dashboard!$J$4="All",Data!$G763=Dashboard!$J$4),OR(Dashboard!$H$4="All",Data!$N763=Dashboard!$H$4),OR(Dashboard!$L$4="All",Data!$W763=Dashboard!$L$4))</f>
        <v>1</v>
      </c>
    </row>
    <row r="764" spans="1:35" x14ac:dyDescent="0.25">
      <c r="A764" t="s">
        <v>878</v>
      </c>
      <c r="B764" s="1">
        <v>46070</v>
      </c>
      <c r="C764" s="2">
        <v>-0.51249999999999996</v>
      </c>
      <c r="D764" t="s">
        <v>99</v>
      </c>
      <c r="E764" t="s">
        <v>37</v>
      </c>
      <c r="F764" t="s">
        <v>143</v>
      </c>
      <c r="G764" t="s">
        <v>105</v>
      </c>
      <c r="H764">
        <v>10</v>
      </c>
      <c r="I764">
        <v>59</v>
      </c>
      <c r="J764">
        <v>39</v>
      </c>
      <c r="K764">
        <v>900</v>
      </c>
      <c r="L764">
        <v>35</v>
      </c>
      <c r="M764">
        <v>166</v>
      </c>
      <c r="N764" t="s">
        <v>54</v>
      </c>
      <c r="O764">
        <v>2</v>
      </c>
      <c r="P764" t="s">
        <v>41</v>
      </c>
      <c r="Q764" t="s">
        <v>42</v>
      </c>
      <c r="R764">
        <v>23</v>
      </c>
      <c r="S764" t="s">
        <v>127</v>
      </c>
      <c r="T764" t="s">
        <v>75</v>
      </c>
      <c r="U764">
        <v>2026</v>
      </c>
      <c r="V764">
        <v>2</v>
      </c>
      <c r="W764" t="s">
        <v>45</v>
      </c>
      <c r="X764">
        <v>1</v>
      </c>
      <c r="Y764">
        <v>17</v>
      </c>
      <c r="Z764">
        <v>4</v>
      </c>
      <c r="AA764">
        <v>11</v>
      </c>
      <c r="AB764" t="s">
        <v>76</v>
      </c>
      <c r="AC764">
        <v>769</v>
      </c>
      <c r="AD764">
        <v>0.16949152542372881</v>
      </c>
      <c r="AE764" t="s">
        <v>58</v>
      </c>
      <c r="AF764" t="s">
        <v>114</v>
      </c>
      <c r="AG764">
        <v>20</v>
      </c>
      <c r="AH764" t="s">
        <v>68</v>
      </c>
      <c r="AI764">
        <f>--AND(OR(Dashboard!$B$4="All",Data!$E764=Dashboard!$B$4),OR(Dashboard!$D$4="All",Data!$D764=Dashboard!$D$4),OR(Dashboard!$F$4="All",Data!$F764=Dashboard!$F$4),OR(Dashboard!$J$4="All",Data!$G764=Dashboard!$J$4),OR(Dashboard!$H$4="All",Data!$N764=Dashboard!$H$4),OR(Dashboard!$L$4="All",Data!$W764=Dashboard!$L$4))</f>
        <v>1</v>
      </c>
    </row>
    <row r="765" spans="1:35" x14ac:dyDescent="0.25">
      <c r="A765" t="s">
        <v>879</v>
      </c>
      <c r="B765" s="1">
        <v>46180</v>
      </c>
      <c r="C765" s="2">
        <v>-0.1097222222222223</v>
      </c>
      <c r="D765" t="s">
        <v>122</v>
      </c>
      <c r="E765" t="s">
        <v>95</v>
      </c>
      <c r="F765" t="s">
        <v>143</v>
      </c>
      <c r="G765" t="s">
        <v>53</v>
      </c>
      <c r="H765">
        <v>14</v>
      </c>
      <c r="I765">
        <v>36</v>
      </c>
      <c r="J765">
        <v>29</v>
      </c>
      <c r="K765">
        <v>660</v>
      </c>
      <c r="L765">
        <v>46</v>
      </c>
      <c r="M765">
        <v>61</v>
      </c>
      <c r="N765" t="s">
        <v>54</v>
      </c>
      <c r="O765">
        <v>5</v>
      </c>
      <c r="P765" t="s">
        <v>41</v>
      </c>
      <c r="Q765" t="s">
        <v>73</v>
      </c>
      <c r="R765">
        <v>53</v>
      </c>
      <c r="S765" t="s">
        <v>145</v>
      </c>
      <c r="T765" t="s">
        <v>56</v>
      </c>
      <c r="U765">
        <v>2026</v>
      </c>
      <c r="V765">
        <v>6</v>
      </c>
      <c r="W765" t="s">
        <v>120</v>
      </c>
      <c r="X765">
        <v>2</v>
      </c>
      <c r="Y765">
        <v>7</v>
      </c>
      <c r="Z765">
        <v>1</v>
      </c>
      <c r="AA765">
        <v>21</v>
      </c>
      <c r="AB765" t="s">
        <v>82</v>
      </c>
      <c r="AC765">
        <v>645</v>
      </c>
      <c r="AD765">
        <v>0.3888888888888889</v>
      </c>
      <c r="AE765" t="s">
        <v>77</v>
      </c>
      <c r="AF765" t="s">
        <v>59</v>
      </c>
      <c r="AG765">
        <v>7</v>
      </c>
      <c r="AH765" t="s">
        <v>68</v>
      </c>
      <c r="AI765">
        <f>--AND(OR(Dashboard!$B$4="All",Data!$E765=Dashboard!$B$4),OR(Dashboard!$D$4="All",Data!$D765=Dashboard!$D$4),OR(Dashboard!$F$4="All",Data!$F765=Dashboard!$F$4),OR(Dashboard!$J$4="All",Data!$G765=Dashboard!$J$4),OR(Dashboard!$H$4="All",Data!$N765=Dashboard!$H$4),OR(Dashboard!$L$4="All",Data!$W765=Dashboard!$L$4))</f>
        <v>1</v>
      </c>
    </row>
    <row r="766" spans="1:35" x14ac:dyDescent="0.25">
      <c r="A766" t="s">
        <v>880</v>
      </c>
      <c r="B766" s="1">
        <v>46026</v>
      </c>
      <c r="C766" s="2">
        <v>-0.30833333333333329</v>
      </c>
      <c r="D766" t="s">
        <v>156</v>
      </c>
      <c r="E766" t="s">
        <v>108</v>
      </c>
      <c r="F766" t="s">
        <v>104</v>
      </c>
      <c r="G766" t="s">
        <v>53</v>
      </c>
      <c r="H766">
        <v>8.9</v>
      </c>
      <c r="I766">
        <v>53</v>
      </c>
      <c r="J766">
        <v>36</v>
      </c>
      <c r="K766">
        <v>151</v>
      </c>
      <c r="L766">
        <v>49</v>
      </c>
      <c r="M766">
        <v>5</v>
      </c>
      <c r="N766" t="s">
        <v>65</v>
      </c>
      <c r="O766">
        <v>5</v>
      </c>
      <c r="P766" t="s">
        <v>41</v>
      </c>
      <c r="Q766" t="s">
        <v>42</v>
      </c>
      <c r="R766">
        <v>23</v>
      </c>
      <c r="S766" t="s">
        <v>145</v>
      </c>
      <c r="T766" t="s">
        <v>75</v>
      </c>
      <c r="U766">
        <v>2026</v>
      </c>
      <c r="V766">
        <v>1</v>
      </c>
      <c r="W766" t="s">
        <v>102</v>
      </c>
      <c r="X766">
        <v>1</v>
      </c>
      <c r="Y766">
        <v>4</v>
      </c>
      <c r="Z766">
        <v>1</v>
      </c>
      <c r="AA766">
        <v>16</v>
      </c>
      <c r="AB766" t="s">
        <v>57</v>
      </c>
      <c r="AC766">
        <v>195</v>
      </c>
      <c r="AD766">
        <v>0.16792452830188681</v>
      </c>
      <c r="AE766" t="s">
        <v>77</v>
      </c>
      <c r="AF766" t="s">
        <v>114</v>
      </c>
      <c r="AG766">
        <v>17</v>
      </c>
      <c r="AH766" t="s">
        <v>68</v>
      </c>
      <c r="AI766">
        <f>--AND(OR(Dashboard!$B$4="All",Data!$E766=Dashboard!$B$4),OR(Dashboard!$D$4="All",Data!$D766=Dashboard!$D$4),OR(Dashboard!$F$4="All",Data!$F766=Dashboard!$F$4),OR(Dashboard!$J$4="All",Data!$G766=Dashboard!$J$4),OR(Dashboard!$H$4="All",Data!$N766=Dashboard!$H$4),OR(Dashboard!$L$4="All",Data!$W766=Dashboard!$L$4))</f>
        <v>1</v>
      </c>
    </row>
    <row r="767" spans="1:35" x14ac:dyDescent="0.25">
      <c r="A767" t="s">
        <v>881</v>
      </c>
      <c r="B767" s="1">
        <v>46066</v>
      </c>
      <c r="C767" s="2">
        <v>-0.42569444444444449</v>
      </c>
      <c r="D767" t="s">
        <v>118</v>
      </c>
      <c r="E767" t="s">
        <v>129</v>
      </c>
      <c r="F767" t="s">
        <v>80</v>
      </c>
      <c r="G767" t="s">
        <v>53</v>
      </c>
      <c r="H767">
        <v>12.8</v>
      </c>
      <c r="I767">
        <v>44</v>
      </c>
      <c r="J767">
        <v>45</v>
      </c>
      <c r="K767">
        <v>628</v>
      </c>
      <c r="L767">
        <v>45</v>
      </c>
      <c r="M767">
        <v>125</v>
      </c>
      <c r="N767" t="s">
        <v>65</v>
      </c>
      <c r="O767">
        <v>1</v>
      </c>
      <c r="P767" t="s">
        <v>135</v>
      </c>
      <c r="Q767" t="s">
        <v>73</v>
      </c>
      <c r="R767">
        <v>30</v>
      </c>
      <c r="S767" t="s">
        <v>43</v>
      </c>
      <c r="T767" t="s">
        <v>97</v>
      </c>
      <c r="U767">
        <v>2026</v>
      </c>
      <c r="V767">
        <v>2</v>
      </c>
      <c r="W767" t="s">
        <v>45</v>
      </c>
      <c r="X767">
        <v>1</v>
      </c>
      <c r="Y767">
        <v>13</v>
      </c>
      <c r="Z767">
        <v>3</v>
      </c>
      <c r="AA767">
        <v>13</v>
      </c>
      <c r="AB767" t="s">
        <v>76</v>
      </c>
      <c r="AC767">
        <v>548</v>
      </c>
      <c r="AD767">
        <v>0.29090909090909101</v>
      </c>
      <c r="AE767" t="s">
        <v>58</v>
      </c>
      <c r="AF767" t="s">
        <v>67</v>
      </c>
      <c r="AG767">
        <v>-1</v>
      </c>
      <c r="AH767" t="s">
        <v>48</v>
      </c>
      <c r="AI767">
        <f>--AND(OR(Dashboard!$B$4="All",Data!$E767=Dashboard!$B$4),OR(Dashboard!$D$4="All",Data!$D767=Dashboard!$D$4),OR(Dashboard!$F$4="All",Data!$F767=Dashboard!$F$4),OR(Dashboard!$J$4="All",Data!$G767=Dashboard!$J$4),OR(Dashboard!$H$4="All",Data!$N767=Dashboard!$H$4),OR(Dashboard!$L$4="All",Data!$W767=Dashboard!$L$4))</f>
        <v>1</v>
      </c>
    </row>
    <row r="768" spans="1:35" x14ac:dyDescent="0.25">
      <c r="A768" t="s">
        <v>882</v>
      </c>
      <c r="B768" s="1">
        <v>46199</v>
      </c>
      <c r="C768" s="2">
        <v>-0.59513888888888888</v>
      </c>
      <c r="D768" t="s">
        <v>70</v>
      </c>
      <c r="E768" t="s">
        <v>129</v>
      </c>
      <c r="F768" t="s">
        <v>91</v>
      </c>
      <c r="G768" t="s">
        <v>105</v>
      </c>
      <c r="H768">
        <v>9.9</v>
      </c>
      <c r="I768">
        <v>39</v>
      </c>
      <c r="J768">
        <v>29</v>
      </c>
      <c r="K768">
        <v>428</v>
      </c>
      <c r="L768">
        <v>58</v>
      </c>
      <c r="M768">
        <v>109</v>
      </c>
      <c r="N768" t="s">
        <v>101</v>
      </c>
      <c r="O768">
        <v>5</v>
      </c>
      <c r="P768" t="s">
        <v>41</v>
      </c>
      <c r="Q768" t="s">
        <v>73</v>
      </c>
      <c r="R768">
        <v>26</v>
      </c>
      <c r="S768" t="s">
        <v>43</v>
      </c>
      <c r="T768" t="s">
        <v>44</v>
      </c>
      <c r="U768">
        <v>2026</v>
      </c>
      <c r="V768">
        <v>6</v>
      </c>
      <c r="W768" t="s">
        <v>120</v>
      </c>
      <c r="X768">
        <v>2</v>
      </c>
      <c r="Y768">
        <v>26</v>
      </c>
      <c r="Z768">
        <v>4</v>
      </c>
      <c r="AA768">
        <v>9</v>
      </c>
      <c r="AB768" t="s">
        <v>44</v>
      </c>
      <c r="AC768">
        <v>377</v>
      </c>
      <c r="AD768">
        <v>0.25384615384615378</v>
      </c>
      <c r="AE768" t="s">
        <v>77</v>
      </c>
      <c r="AF768" t="s">
        <v>67</v>
      </c>
      <c r="AG768">
        <v>10</v>
      </c>
      <c r="AH768" t="s">
        <v>68</v>
      </c>
      <c r="AI768">
        <f>--AND(OR(Dashboard!$B$4="All",Data!$E768=Dashboard!$B$4),OR(Dashboard!$D$4="All",Data!$D768=Dashboard!$D$4),OR(Dashboard!$F$4="All",Data!$F768=Dashboard!$F$4),OR(Dashboard!$J$4="All",Data!$G768=Dashboard!$J$4),OR(Dashboard!$H$4="All",Data!$N768=Dashboard!$H$4),OR(Dashboard!$L$4="All",Data!$W768=Dashboard!$L$4))</f>
        <v>1</v>
      </c>
    </row>
    <row r="769" spans="1:35" x14ac:dyDescent="0.25">
      <c r="A769" t="s">
        <v>883</v>
      </c>
      <c r="B769" s="1">
        <v>46111</v>
      </c>
      <c r="C769" s="2">
        <v>-4.861111111111116E-2</v>
      </c>
      <c r="D769" t="s">
        <v>79</v>
      </c>
      <c r="E769" t="s">
        <v>71</v>
      </c>
      <c r="F769" t="s">
        <v>96</v>
      </c>
      <c r="G769" t="s">
        <v>119</v>
      </c>
      <c r="H769">
        <v>4.9000000000000004</v>
      </c>
      <c r="I769">
        <v>26</v>
      </c>
      <c r="J769">
        <v>25</v>
      </c>
      <c r="K769">
        <v>626</v>
      </c>
      <c r="L769">
        <v>31</v>
      </c>
      <c r="M769">
        <v>37</v>
      </c>
      <c r="N769" t="s">
        <v>101</v>
      </c>
      <c r="O769">
        <v>4</v>
      </c>
      <c r="P769" t="s">
        <v>41</v>
      </c>
      <c r="Q769" t="s">
        <v>73</v>
      </c>
      <c r="R769">
        <v>32</v>
      </c>
      <c r="S769" t="s">
        <v>74</v>
      </c>
      <c r="T769" t="s">
        <v>75</v>
      </c>
      <c r="U769">
        <v>2026</v>
      </c>
      <c r="V769">
        <v>3</v>
      </c>
      <c r="W769" t="s">
        <v>66</v>
      </c>
      <c r="X769">
        <v>1</v>
      </c>
      <c r="Y769">
        <v>30</v>
      </c>
      <c r="Z769">
        <v>6</v>
      </c>
      <c r="AA769">
        <v>22</v>
      </c>
      <c r="AB769" t="s">
        <v>82</v>
      </c>
      <c r="AC769">
        <v>620</v>
      </c>
      <c r="AD769">
        <v>0.18846153846153851</v>
      </c>
      <c r="AE769" t="s">
        <v>46</v>
      </c>
      <c r="AF769" t="s">
        <v>67</v>
      </c>
      <c r="AG769">
        <v>1</v>
      </c>
      <c r="AH769" t="s">
        <v>68</v>
      </c>
      <c r="AI769">
        <f>--AND(OR(Dashboard!$B$4="All",Data!$E769=Dashboard!$B$4),OR(Dashboard!$D$4="All",Data!$D769=Dashboard!$D$4),OR(Dashboard!$F$4="All",Data!$F769=Dashboard!$F$4),OR(Dashboard!$J$4="All",Data!$G769=Dashboard!$J$4),OR(Dashboard!$H$4="All",Data!$N769=Dashboard!$H$4),OR(Dashboard!$L$4="All",Data!$W769=Dashboard!$L$4))</f>
        <v>1</v>
      </c>
    </row>
    <row r="770" spans="1:35" x14ac:dyDescent="0.25">
      <c r="A770" t="s">
        <v>884</v>
      </c>
      <c r="B770" s="1">
        <v>46115</v>
      </c>
      <c r="C770" s="2">
        <v>-0.61875000000000002</v>
      </c>
      <c r="D770" t="s">
        <v>134</v>
      </c>
      <c r="E770" t="s">
        <v>37</v>
      </c>
      <c r="F770" t="s">
        <v>38</v>
      </c>
      <c r="G770" t="s">
        <v>111</v>
      </c>
      <c r="H770">
        <v>10.7</v>
      </c>
      <c r="I770">
        <v>52</v>
      </c>
      <c r="J770">
        <v>38</v>
      </c>
      <c r="K770">
        <v>211</v>
      </c>
      <c r="L770">
        <v>52</v>
      </c>
      <c r="M770">
        <v>57</v>
      </c>
      <c r="N770" t="s">
        <v>65</v>
      </c>
      <c r="O770">
        <v>4</v>
      </c>
      <c r="P770" t="s">
        <v>41</v>
      </c>
      <c r="Q770" t="s">
        <v>73</v>
      </c>
      <c r="R770">
        <v>38</v>
      </c>
      <c r="S770" t="s">
        <v>43</v>
      </c>
      <c r="T770" t="s">
        <v>44</v>
      </c>
      <c r="U770">
        <v>2026</v>
      </c>
      <c r="V770">
        <v>4</v>
      </c>
      <c r="W770" t="s">
        <v>113</v>
      </c>
      <c r="X770">
        <v>2</v>
      </c>
      <c r="Y770">
        <v>3</v>
      </c>
      <c r="Z770">
        <v>1</v>
      </c>
      <c r="AA770">
        <v>9</v>
      </c>
      <c r="AB770" t="s">
        <v>44</v>
      </c>
      <c r="AC770">
        <v>206</v>
      </c>
      <c r="AD770">
        <v>0.20576923076923079</v>
      </c>
      <c r="AE770" t="s">
        <v>46</v>
      </c>
      <c r="AF770" t="s">
        <v>47</v>
      </c>
      <c r="AG770">
        <v>14</v>
      </c>
      <c r="AH770" t="s">
        <v>68</v>
      </c>
      <c r="AI770">
        <f>--AND(OR(Dashboard!$B$4="All",Data!$E770=Dashboard!$B$4),OR(Dashboard!$D$4="All",Data!$D770=Dashboard!$D$4),OR(Dashboard!$F$4="All",Data!$F770=Dashboard!$F$4),OR(Dashboard!$J$4="All",Data!$G770=Dashboard!$J$4),OR(Dashboard!$H$4="All",Data!$N770=Dashboard!$H$4),OR(Dashboard!$L$4="All",Data!$W770=Dashboard!$L$4))</f>
        <v>1</v>
      </c>
    </row>
    <row r="771" spans="1:35" x14ac:dyDescent="0.25">
      <c r="A771" t="s">
        <v>885</v>
      </c>
      <c r="B771" s="1">
        <v>46091</v>
      </c>
      <c r="C771" s="2">
        <v>-0.1451388888888889</v>
      </c>
      <c r="D771" t="s">
        <v>134</v>
      </c>
      <c r="E771" t="s">
        <v>100</v>
      </c>
      <c r="F771" t="s">
        <v>80</v>
      </c>
      <c r="G771" t="s">
        <v>119</v>
      </c>
      <c r="H771">
        <v>1.1000000000000001</v>
      </c>
      <c r="I771">
        <v>46</v>
      </c>
      <c r="J771">
        <v>28</v>
      </c>
      <c r="K771">
        <v>630</v>
      </c>
      <c r="L771">
        <v>47</v>
      </c>
      <c r="M771">
        <v>22</v>
      </c>
      <c r="N771" t="s">
        <v>86</v>
      </c>
      <c r="O771">
        <v>4</v>
      </c>
      <c r="P771" t="s">
        <v>135</v>
      </c>
      <c r="Q771" t="s">
        <v>42</v>
      </c>
      <c r="R771">
        <v>43</v>
      </c>
      <c r="S771" t="s">
        <v>127</v>
      </c>
      <c r="T771" t="s">
        <v>56</v>
      </c>
      <c r="U771">
        <v>2026</v>
      </c>
      <c r="V771">
        <v>3</v>
      </c>
      <c r="W771" t="s">
        <v>66</v>
      </c>
      <c r="X771">
        <v>1</v>
      </c>
      <c r="Y771">
        <v>10</v>
      </c>
      <c r="Z771">
        <v>3</v>
      </c>
      <c r="AA771">
        <v>20</v>
      </c>
      <c r="AB771" t="s">
        <v>82</v>
      </c>
      <c r="AC771">
        <v>655</v>
      </c>
      <c r="AD771">
        <v>2.391304347826087E-2</v>
      </c>
      <c r="AE771" t="s">
        <v>46</v>
      </c>
      <c r="AF771" t="s">
        <v>47</v>
      </c>
      <c r="AG771">
        <v>18</v>
      </c>
      <c r="AH771" t="s">
        <v>68</v>
      </c>
      <c r="AI771">
        <f>--AND(OR(Dashboard!$B$4="All",Data!$E771=Dashboard!$B$4),OR(Dashboard!$D$4="All",Data!$D771=Dashboard!$D$4),OR(Dashboard!$F$4="All",Data!$F771=Dashboard!$F$4),OR(Dashboard!$J$4="All",Data!$G771=Dashboard!$J$4),OR(Dashboard!$H$4="All",Data!$N771=Dashboard!$H$4),OR(Dashboard!$L$4="All",Data!$W771=Dashboard!$L$4))</f>
        <v>1</v>
      </c>
    </row>
    <row r="772" spans="1:35" x14ac:dyDescent="0.25">
      <c r="A772" t="s">
        <v>886</v>
      </c>
      <c r="B772" s="1">
        <v>46145</v>
      </c>
      <c r="C772" s="2">
        <v>-0.19513888888888889</v>
      </c>
      <c r="D772" t="s">
        <v>90</v>
      </c>
      <c r="E772" t="s">
        <v>51</v>
      </c>
      <c r="F772" t="s">
        <v>85</v>
      </c>
      <c r="G772" t="s">
        <v>111</v>
      </c>
      <c r="H772">
        <v>7.5</v>
      </c>
      <c r="I772">
        <v>39</v>
      </c>
      <c r="J772">
        <v>30</v>
      </c>
      <c r="K772">
        <v>702</v>
      </c>
      <c r="L772">
        <v>22</v>
      </c>
      <c r="M772">
        <v>140</v>
      </c>
      <c r="N772" t="s">
        <v>54</v>
      </c>
      <c r="O772">
        <v>3</v>
      </c>
      <c r="P772" t="s">
        <v>41</v>
      </c>
      <c r="Q772" t="s">
        <v>73</v>
      </c>
      <c r="R772">
        <v>19</v>
      </c>
      <c r="S772" t="s">
        <v>145</v>
      </c>
      <c r="T772" t="s">
        <v>56</v>
      </c>
      <c r="U772">
        <v>2026</v>
      </c>
      <c r="V772">
        <v>5</v>
      </c>
      <c r="W772" t="s">
        <v>88</v>
      </c>
      <c r="X772">
        <v>2</v>
      </c>
      <c r="Y772">
        <v>3</v>
      </c>
      <c r="Z772">
        <v>1</v>
      </c>
      <c r="AA772">
        <v>19</v>
      </c>
      <c r="AB772" t="s">
        <v>82</v>
      </c>
      <c r="AC772">
        <v>584</v>
      </c>
      <c r="AD772">
        <v>0.19230769230769229</v>
      </c>
      <c r="AE772" t="s">
        <v>109</v>
      </c>
      <c r="AF772" t="s">
        <v>114</v>
      </c>
      <c r="AG772">
        <v>9</v>
      </c>
      <c r="AH772" t="s">
        <v>68</v>
      </c>
      <c r="AI772">
        <f>--AND(OR(Dashboard!$B$4="All",Data!$E772=Dashboard!$B$4),OR(Dashboard!$D$4="All",Data!$D772=Dashboard!$D$4),OR(Dashboard!$F$4="All",Data!$F772=Dashboard!$F$4),OR(Dashboard!$J$4="All",Data!$G772=Dashboard!$J$4),OR(Dashboard!$H$4="All",Data!$N772=Dashboard!$H$4),OR(Dashboard!$L$4="All",Data!$W772=Dashboard!$L$4))</f>
        <v>1</v>
      </c>
    </row>
    <row r="773" spans="1:35" x14ac:dyDescent="0.25">
      <c r="A773" t="s">
        <v>887</v>
      </c>
      <c r="B773" s="1">
        <v>46190</v>
      </c>
      <c r="C773" s="2">
        <v>-0.27986111111111112</v>
      </c>
      <c r="D773" t="s">
        <v>36</v>
      </c>
      <c r="E773" t="s">
        <v>129</v>
      </c>
      <c r="F773" t="s">
        <v>96</v>
      </c>
      <c r="G773" t="s">
        <v>111</v>
      </c>
      <c r="H773">
        <v>11.7</v>
      </c>
      <c r="I773">
        <v>32</v>
      </c>
      <c r="J773">
        <v>32</v>
      </c>
      <c r="K773">
        <v>1031</v>
      </c>
      <c r="L773">
        <v>24</v>
      </c>
      <c r="M773">
        <v>187</v>
      </c>
      <c r="N773" t="s">
        <v>40</v>
      </c>
      <c r="O773">
        <v>4</v>
      </c>
      <c r="P773" t="s">
        <v>41</v>
      </c>
      <c r="Q773" t="s">
        <v>73</v>
      </c>
      <c r="R773">
        <v>26</v>
      </c>
      <c r="S773" t="s">
        <v>55</v>
      </c>
      <c r="T773" t="s">
        <v>75</v>
      </c>
      <c r="U773">
        <v>2026</v>
      </c>
      <c r="V773">
        <v>6</v>
      </c>
      <c r="W773" t="s">
        <v>120</v>
      </c>
      <c r="X773">
        <v>2</v>
      </c>
      <c r="Y773">
        <v>17</v>
      </c>
      <c r="Z773">
        <v>3</v>
      </c>
      <c r="AA773">
        <v>17</v>
      </c>
      <c r="AB773" t="s">
        <v>57</v>
      </c>
      <c r="AC773">
        <v>868</v>
      </c>
      <c r="AD773">
        <v>0.36562499999999998</v>
      </c>
      <c r="AE773" t="s">
        <v>46</v>
      </c>
      <c r="AF773" t="s">
        <v>67</v>
      </c>
      <c r="AG773">
        <v>0</v>
      </c>
      <c r="AH773" t="s">
        <v>48</v>
      </c>
      <c r="AI773">
        <f>--AND(OR(Dashboard!$B$4="All",Data!$E773=Dashboard!$B$4),OR(Dashboard!$D$4="All",Data!$D773=Dashboard!$D$4),OR(Dashboard!$F$4="All",Data!$F773=Dashboard!$F$4),OR(Dashboard!$J$4="All",Data!$G773=Dashboard!$J$4),OR(Dashboard!$H$4="All",Data!$N773=Dashboard!$H$4),OR(Dashboard!$L$4="All",Data!$W773=Dashboard!$L$4))</f>
        <v>1</v>
      </c>
    </row>
    <row r="774" spans="1:35" x14ac:dyDescent="0.25">
      <c r="A774" t="s">
        <v>888</v>
      </c>
      <c r="B774" s="1">
        <v>46178</v>
      </c>
      <c r="C774" s="2">
        <v>-0.26874999999999999</v>
      </c>
      <c r="D774" t="s">
        <v>90</v>
      </c>
      <c r="E774" t="s">
        <v>108</v>
      </c>
      <c r="F774" t="s">
        <v>80</v>
      </c>
      <c r="G774" t="s">
        <v>39</v>
      </c>
      <c r="H774">
        <v>10.6</v>
      </c>
      <c r="I774">
        <v>18</v>
      </c>
      <c r="J774">
        <v>21</v>
      </c>
      <c r="K774">
        <v>848</v>
      </c>
      <c r="L774">
        <v>25</v>
      </c>
      <c r="M774">
        <v>180</v>
      </c>
      <c r="N774" t="s">
        <v>101</v>
      </c>
      <c r="O774">
        <v>5</v>
      </c>
      <c r="P774" t="s">
        <v>41</v>
      </c>
      <c r="Q774" t="s">
        <v>73</v>
      </c>
      <c r="R774">
        <v>54</v>
      </c>
      <c r="S774" t="s">
        <v>43</v>
      </c>
      <c r="T774" t="s">
        <v>75</v>
      </c>
      <c r="U774">
        <v>2026</v>
      </c>
      <c r="V774">
        <v>6</v>
      </c>
      <c r="W774" t="s">
        <v>120</v>
      </c>
      <c r="X774">
        <v>2</v>
      </c>
      <c r="Y774">
        <v>5</v>
      </c>
      <c r="Z774">
        <v>1</v>
      </c>
      <c r="AA774">
        <v>17</v>
      </c>
      <c r="AB774" t="s">
        <v>57</v>
      </c>
      <c r="AC774">
        <v>693</v>
      </c>
      <c r="AD774">
        <v>0.58888888888888891</v>
      </c>
      <c r="AE774" t="s">
        <v>77</v>
      </c>
      <c r="AF774" t="s">
        <v>59</v>
      </c>
      <c r="AG774">
        <v>-3</v>
      </c>
      <c r="AH774" t="s">
        <v>48</v>
      </c>
      <c r="AI774">
        <f>--AND(OR(Dashboard!$B$4="All",Data!$E774=Dashboard!$B$4),OR(Dashboard!$D$4="All",Data!$D774=Dashboard!$D$4),OR(Dashboard!$F$4="All",Data!$F774=Dashboard!$F$4),OR(Dashboard!$J$4="All",Data!$G774=Dashboard!$J$4),OR(Dashboard!$H$4="All",Data!$N774=Dashboard!$H$4),OR(Dashboard!$L$4="All",Data!$W774=Dashboard!$L$4))</f>
        <v>1</v>
      </c>
    </row>
    <row r="775" spans="1:35" x14ac:dyDescent="0.25">
      <c r="A775" t="s">
        <v>889</v>
      </c>
      <c r="B775" s="1">
        <v>46119</v>
      </c>
      <c r="C775" s="2">
        <v>-0.39861111111111108</v>
      </c>
      <c r="D775" t="s">
        <v>122</v>
      </c>
      <c r="E775" t="s">
        <v>129</v>
      </c>
      <c r="F775" t="s">
        <v>143</v>
      </c>
      <c r="G775" t="s">
        <v>53</v>
      </c>
      <c r="H775">
        <v>4.5999999999999996</v>
      </c>
      <c r="I775">
        <v>52</v>
      </c>
      <c r="J775">
        <v>32</v>
      </c>
      <c r="K775">
        <v>655</v>
      </c>
      <c r="L775">
        <v>57</v>
      </c>
      <c r="M775">
        <v>122</v>
      </c>
      <c r="N775" t="s">
        <v>101</v>
      </c>
      <c r="O775">
        <v>2</v>
      </c>
      <c r="P775" t="s">
        <v>41</v>
      </c>
      <c r="Q775" t="s">
        <v>73</v>
      </c>
      <c r="R775">
        <v>46</v>
      </c>
      <c r="S775" t="s">
        <v>127</v>
      </c>
      <c r="T775" t="s">
        <v>97</v>
      </c>
      <c r="U775">
        <v>2026</v>
      </c>
      <c r="V775">
        <v>4</v>
      </c>
      <c r="W775" t="s">
        <v>113</v>
      </c>
      <c r="X775">
        <v>2</v>
      </c>
      <c r="Y775">
        <v>7</v>
      </c>
      <c r="Z775">
        <v>2</v>
      </c>
      <c r="AA775">
        <v>14</v>
      </c>
      <c r="AB775" t="s">
        <v>76</v>
      </c>
      <c r="AC775">
        <v>590</v>
      </c>
      <c r="AD775">
        <v>8.8461538461538453E-2</v>
      </c>
      <c r="AE775" t="s">
        <v>58</v>
      </c>
      <c r="AF775" t="s">
        <v>59</v>
      </c>
      <c r="AG775">
        <v>20</v>
      </c>
      <c r="AH775" t="s">
        <v>68</v>
      </c>
      <c r="AI775">
        <f>--AND(OR(Dashboard!$B$4="All",Data!$E775=Dashboard!$B$4),OR(Dashboard!$D$4="All",Data!$D775=Dashboard!$D$4),OR(Dashboard!$F$4="All",Data!$F775=Dashboard!$F$4),OR(Dashboard!$J$4="All",Data!$G775=Dashboard!$J$4),OR(Dashboard!$H$4="All",Data!$N775=Dashboard!$H$4),OR(Dashboard!$L$4="All",Data!$W775=Dashboard!$L$4))</f>
        <v>1</v>
      </c>
    </row>
    <row r="776" spans="1:35" x14ac:dyDescent="0.25">
      <c r="A776" t="s">
        <v>890</v>
      </c>
      <c r="B776" s="1">
        <v>46139</v>
      </c>
      <c r="C776" s="2">
        <v>-9.2361111111111116E-2</v>
      </c>
      <c r="D776" t="s">
        <v>70</v>
      </c>
      <c r="E776" t="s">
        <v>71</v>
      </c>
      <c r="F776" t="s">
        <v>72</v>
      </c>
      <c r="G776" t="s">
        <v>53</v>
      </c>
      <c r="H776">
        <v>13.5</v>
      </c>
      <c r="I776">
        <v>38</v>
      </c>
      <c r="J776">
        <v>33</v>
      </c>
      <c r="K776">
        <v>535</v>
      </c>
      <c r="L776">
        <v>53</v>
      </c>
      <c r="M776">
        <v>99</v>
      </c>
      <c r="N776" t="s">
        <v>40</v>
      </c>
      <c r="O776">
        <v>5</v>
      </c>
      <c r="P776" t="s">
        <v>135</v>
      </c>
      <c r="Q776" t="s">
        <v>73</v>
      </c>
      <c r="R776">
        <v>45</v>
      </c>
      <c r="S776" t="s">
        <v>74</v>
      </c>
      <c r="T776" t="s">
        <v>56</v>
      </c>
      <c r="U776">
        <v>2026</v>
      </c>
      <c r="V776">
        <v>4</v>
      </c>
      <c r="W776" t="s">
        <v>113</v>
      </c>
      <c r="X776">
        <v>2</v>
      </c>
      <c r="Y776">
        <v>27</v>
      </c>
      <c r="Z776">
        <v>5</v>
      </c>
      <c r="AA776">
        <v>21</v>
      </c>
      <c r="AB776" t="s">
        <v>82</v>
      </c>
      <c r="AC776">
        <v>489</v>
      </c>
      <c r="AD776">
        <v>0.35526315789473678</v>
      </c>
      <c r="AE776" t="s">
        <v>77</v>
      </c>
      <c r="AF776" t="s">
        <v>47</v>
      </c>
      <c r="AG776">
        <v>5</v>
      </c>
      <c r="AH776" t="s">
        <v>68</v>
      </c>
      <c r="AI776">
        <f>--AND(OR(Dashboard!$B$4="All",Data!$E776=Dashboard!$B$4),OR(Dashboard!$D$4="All",Data!$D776=Dashboard!$D$4),OR(Dashboard!$F$4="All",Data!$F776=Dashboard!$F$4),OR(Dashboard!$J$4="All",Data!$G776=Dashboard!$J$4),OR(Dashboard!$H$4="All",Data!$N776=Dashboard!$H$4),OR(Dashboard!$L$4="All",Data!$W776=Dashboard!$L$4))</f>
        <v>1</v>
      </c>
    </row>
    <row r="777" spans="1:35" x14ac:dyDescent="0.25">
      <c r="A777" t="s">
        <v>891</v>
      </c>
      <c r="B777" s="1">
        <v>46035</v>
      </c>
      <c r="C777" s="2">
        <v>-0.55277777777777781</v>
      </c>
      <c r="D777" t="s">
        <v>50</v>
      </c>
      <c r="E777" t="s">
        <v>95</v>
      </c>
      <c r="F777" t="s">
        <v>91</v>
      </c>
      <c r="G777" t="s">
        <v>64</v>
      </c>
      <c r="H777">
        <v>4.7</v>
      </c>
      <c r="I777">
        <v>33</v>
      </c>
      <c r="J777">
        <v>22</v>
      </c>
      <c r="K777">
        <v>1012</v>
      </c>
      <c r="L777">
        <v>54</v>
      </c>
      <c r="M777">
        <v>98</v>
      </c>
      <c r="N777" t="s">
        <v>101</v>
      </c>
      <c r="O777">
        <v>4</v>
      </c>
      <c r="P777" t="s">
        <v>41</v>
      </c>
      <c r="Q777" t="s">
        <v>42</v>
      </c>
      <c r="R777">
        <v>57</v>
      </c>
      <c r="S777" t="s">
        <v>127</v>
      </c>
      <c r="T777" t="s">
        <v>44</v>
      </c>
      <c r="U777">
        <v>2026</v>
      </c>
      <c r="V777">
        <v>1</v>
      </c>
      <c r="W777" t="s">
        <v>102</v>
      </c>
      <c r="X777">
        <v>1</v>
      </c>
      <c r="Y777">
        <v>13</v>
      </c>
      <c r="Z777">
        <v>3</v>
      </c>
      <c r="AA777">
        <v>10</v>
      </c>
      <c r="AB777" t="s">
        <v>76</v>
      </c>
      <c r="AC777">
        <v>968</v>
      </c>
      <c r="AD777">
        <v>0.1424242424242424</v>
      </c>
      <c r="AE777" t="s">
        <v>46</v>
      </c>
      <c r="AF777" t="s">
        <v>59</v>
      </c>
      <c r="AG777">
        <v>11</v>
      </c>
      <c r="AH777" t="s">
        <v>68</v>
      </c>
      <c r="AI777">
        <f>--AND(OR(Dashboard!$B$4="All",Data!$E777=Dashboard!$B$4),OR(Dashboard!$D$4="All",Data!$D777=Dashboard!$D$4),OR(Dashboard!$F$4="All",Data!$F777=Dashboard!$F$4),OR(Dashboard!$J$4="All",Data!$G777=Dashboard!$J$4),OR(Dashboard!$H$4="All",Data!$N777=Dashboard!$H$4),OR(Dashboard!$L$4="All",Data!$W777=Dashboard!$L$4))</f>
        <v>1</v>
      </c>
    </row>
    <row r="778" spans="1:35" x14ac:dyDescent="0.25">
      <c r="A778" t="s">
        <v>892</v>
      </c>
      <c r="B778" s="1">
        <v>46191</v>
      </c>
      <c r="C778" s="2">
        <v>-0.4458333333333333</v>
      </c>
      <c r="D778" t="s">
        <v>84</v>
      </c>
      <c r="E778" t="s">
        <v>129</v>
      </c>
      <c r="F778" t="s">
        <v>38</v>
      </c>
      <c r="G778" t="s">
        <v>39</v>
      </c>
      <c r="H778">
        <v>14.9</v>
      </c>
      <c r="I778">
        <v>56</v>
      </c>
      <c r="J778">
        <v>42</v>
      </c>
      <c r="K778">
        <v>990</v>
      </c>
      <c r="L778">
        <v>46</v>
      </c>
      <c r="M778">
        <v>160</v>
      </c>
      <c r="N778" t="s">
        <v>65</v>
      </c>
      <c r="O778">
        <v>5</v>
      </c>
      <c r="P778" t="s">
        <v>41</v>
      </c>
      <c r="Q778" t="s">
        <v>42</v>
      </c>
      <c r="R778">
        <v>43</v>
      </c>
      <c r="S778" t="s">
        <v>87</v>
      </c>
      <c r="T778" t="s">
        <v>97</v>
      </c>
      <c r="U778">
        <v>2026</v>
      </c>
      <c r="V778">
        <v>6</v>
      </c>
      <c r="W778" t="s">
        <v>120</v>
      </c>
      <c r="X778">
        <v>2</v>
      </c>
      <c r="Y778">
        <v>18</v>
      </c>
      <c r="Z778">
        <v>3</v>
      </c>
      <c r="AA778">
        <v>13</v>
      </c>
      <c r="AB778" t="s">
        <v>76</v>
      </c>
      <c r="AC778">
        <v>876</v>
      </c>
      <c r="AD778">
        <v>0.26607142857142863</v>
      </c>
      <c r="AE778" t="s">
        <v>77</v>
      </c>
      <c r="AF778" t="s">
        <v>47</v>
      </c>
      <c r="AG778">
        <v>14</v>
      </c>
      <c r="AH778" t="s">
        <v>68</v>
      </c>
      <c r="AI778">
        <f>--AND(OR(Dashboard!$B$4="All",Data!$E778=Dashboard!$B$4),OR(Dashboard!$D$4="All",Data!$D778=Dashboard!$D$4),OR(Dashboard!$F$4="All",Data!$F778=Dashboard!$F$4),OR(Dashboard!$J$4="All",Data!$G778=Dashboard!$J$4),OR(Dashboard!$H$4="All",Data!$N778=Dashboard!$H$4),OR(Dashboard!$L$4="All",Data!$W778=Dashboard!$L$4))</f>
        <v>1</v>
      </c>
    </row>
    <row r="779" spans="1:35" x14ac:dyDescent="0.25">
      <c r="A779" t="s">
        <v>893</v>
      </c>
      <c r="B779" s="1">
        <v>46035</v>
      </c>
      <c r="C779" s="2">
        <v>-7.9166666666666718E-2</v>
      </c>
      <c r="D779" t="s">
        <v>126</v>
      </c>
      <c r="E779" t="s">
        <v>140</v>
      </c>
      <c r="F779" t="s">
        <v>52</v>
      </c>
      <c r="G779" t="s">
        <v>105</v>
      </c>
      <c r="H779">
        <v>7.5</v>
      </c>
      <c r="I779">
        <v>29</v>
      </c>
      <c r="J779">
        <v>26</v>
      </c>
      <c r="K779">
        <v>717</v>
      </c>
      <c r="L779">
        <v>56</v>
      </c>
      <c r="M779">
        <v>91</v>
      </c>
      <c r="N779" t="s">
        <v>86</v>
      </c>
      <c r="O779">
        <v>4</v>
      </c>
      <c r="P779" t="s">
        <v>41</v>
      </c>
      <c r="Q779" t="s">
        <v>42</v>
      </c>
      <c r="R779">
        <v>27</v>
      </c>
      <c r="S779" t="s">
        <v>127</v>
      </c>
      <c r="T779" t="s">
        <v>75</v>
      </c>
      <c r="U779">
        <v>2026</v>
      </c>
      <c r="V779">
        <v>1</v>
      </c>
      <c r="W779" t="s">
        <v>102</v>
      </c>
      <c r="X779">
        <v>1</v>
      </c>
      <c r="Y779">
        <v>13</v>
      </c>
      <c r="Z779">
        <v>3</v>
      </c>
      <c r="AA779">
        <v>22</v>
      </c>
      <c r="AB779" t="s">
        <v>82</v>
      </c>
      <c r="AC779">
        <v>682</v>
      </c>
      <c r="AD779">
        <v>0.25862068965517238</v>
      </c>
      <c r="AE779" t="s">
        <v>46</v>
      </c>
      <c r="AF779" t="s">
        <v>67</v>
      </c>
      <c r="AG779">
        <v>3</v>
      </c>
      <c r="AH779" t="s">
        <v>68</v>
      </c>
      <c r="AI779">
        <f>--AND(OR(Dashboard!$B$4="All",Data!$E779=Dashboard!$B$4),OR(Dashboard!$D$4="All",Data!$D779=Dashboard!$D$4),OR(Dashboard!$F$4="All",Data!$F779=Dashboard!$F$4),OR(Dashboard!$J$4="All",Data!$G779=Dashboard!$J$4),OR(Dashboard!$H$4="All",Data!$N779=Dashboard!$H$4),OR(Dashboard!$L$4="All",Data!$W779=Dashboard!$L$4))</f>
        <v>1</v>
      </c>
    </row>
    <row r="780" spans="1:35" x14ac:dyDescent="0.25">
      <c r="A780" t="s">
        <v>894</v>
      </c>
      <c r="B780" s="1">
        <v>46197</v>
      </c>
      <c r="C780" s="2">
        <v>-0.66597222222222219</v>
      </c>
      <c r="D780" t="s">
        <v>84</v>
      </c>
      <c r="E780" t="s">
        <v>108</v>
      </c>
      <c r="F780" t="s">
        <v>52</v>
      </c>
      <c r="G780" t="s">
        <v>119</v>
      </c>
      <c r="H780">
        <v>8.6999999999999993</v>
      </c>
      <c r="I780">
        <v>45</v>
      </c>
      <c r="J780">
        <v>37</v>
      </c>
      <c r="K780">
        <v>715</v>
      </c>
      <c r="L780">
        <v>56</v>
      </c>
      <c r="M780">
        <v>183</v>
      </c>
      <c r="N780" t="s">
        <v>54</v>
      </c>
      <c r="O780">
        <v>4</v>
      </c>
      <c r="P780" t="s">
        <v>41</v>
      </c>
      <c r="Q780" t="s">
        <v>42</v>
      </c>
      <c r="R780">
        <v>46</v>
      </c>
      <c r="S780" t="s">
        <v>55</v>
      </c>
      <c r="T780" t="s">
        <v>44</v>
      </c>
      <c r="U780">
        <v>2026</v>
      </c>
      <c r="V780">
        <v>6</v>
      </c>
      <c r="W780" t="s">
        <v>120</v>
      </c>
      <c r="X780">
        <v>2</v>
      </c>
      <c r="Y780">
        <v>24</v>
      </c>
      <c r="Z780">
        <v>4</v>
      </c>
      <c r="AA780">
        <v>8</v>
      </c>
      <c r="AB780" t="s">
        <v>44</v>
      </c>
      <c r="AC780">
        <v>588</v>
      </c>
      <c r="AD780">
        <v>0.1933333333333333</v>
      </c>
      <c r="AE780" t="s">
        <v>46</v>
      </c>
      <c r="AF780" t="s">
        <v>59</v>
      </c>
      <c r="AG780">
        <v>8</v>
      </c>
      <c r="AH780" t="s">
        <v>68</v>
      </c>
      <c r="AI780">
        <f>--AND(OR(Dashboard!$B$4="All",Data!$E780=Dashboard!$B$4),OR(Dashboard!$D$4="All",Data!$D780=Dashboard!$D$4),OR(Dashboard!$F$4="All",Data!$F780=Dashboard!$F$4),OR(Dashboard!$J$4="All",Data!$G780=Dashboard!$J$4),OR(Dashboard!$H$4="All",Data!$N780=Dashboard!$H$4),OR(Dashboard!$L$4="All",Data!$W780=Dashboard!$L$4))</f>
        <v>1</v>
      </c>
    </row>
    <row r="781" spans="1:35" x14ac:dyDescent="0.25">
      <c r="A781" t="s">
        <v>895</v>
      </c>
      <c r="B781" s="1">
        <v>46034</v>
      </c>
      <c r="C781" s="2">
        <v>-0.36597222222222231</v>
      </c>
      <c r="D781" t="s">
        <v>36</v>
      </c>
      <c r="E781" t="s">
        <v>100</v>
      </c>
      <c r="F781" t="s">
        <v>80</v>
      </c>
      <c r="G781" t="s">
        <v>119</v>
      </c>
      <c r="H781">
        <v>8.3000000000000007</v>
      </c>
      <c r="I781">
        <v>46</v>
      </c>
      <c r="J781">
        <v>45</v>
      </c>
      <c r="K781">
        <v>868</v>
      </c>
      <c r="L781">
        <v>48</v>
      </c>
      <c r="M781">
        <v>117</v>
      </c>
      <c r="N781" t="s">
        <v>40</v>
      </c>
      <c r="O781">
        <v>3</v>
      </c>
      <c r="P781" t="s">
        <v>41</v>
      </c>
      <c r="Q781" t="s">
        <v>73</v>
      </c>
      <c r="R781">
        <v>58</v>
      </c>
      <c r="S781" t="s">
        <v>74</v>
      </c>
      <c r="T781" t="s">
        <v>75</v>
      </c>
      <c r="U781">
        <v>2026</v>
      </c>
      <c r="V781">
        <v>1</v>
      </c>
      <c r="W781" t="s">
        <v>102</v>
      </c>
      <c r="X781">
        <v>1</v>
      </c>
      <c r="Y781">
        <v>12</v>
      </c>
      <c r="Z781">
        <v>3</v>
      </c>
      <c r="AA781">
        <v>15</v>
      </c>
      <c r="AB781" t="s">
        <v>57</v>
      </c>
      <c r="AC781">
        <v>799</v>
      </c>
      <c r="AD781">
        <v>0.18043478260869569</v>
      </c>
      <c r="AE781" t="s">
        <v>109</v>
      </c>
      <c r="AF781" t="s">
        <v>59</v>
      </c>
      <c r="AG781">
        <v>1</v>
      </c>
      <c r="AH781" t="s">
        <v>68</v>
      </c>
      <c r="AI781">
        <f>--AND(OR(Dashboard!$B$4="All",Data!$E781=Dashboard!$B$4),OR(Dashboard!$D$4="All",Data!$D781=Dashboard!$D$4),OR(Dashboard!$F$4="All",Data!$F781=Dashboard!$F$4),OR(Dashboard!$J$4="All",Data!$G781=Dashboard!$J$4),OR(Dashboard!$H$4="All",Data!$N781=Dashboard!$H$4),OR(Dashboard!$L$4="All",Data!$W781=Dashboard!$L$4))</f>
        <v>1</v>
      </c>
    </row>
    <row r="782" spans="1:35" x14ac:dyDescent="0.25">
      <c r="A782" t="s">
        <v>896</v>
      </c>
      <c r="B782" s="1">
        <v>46108</v>
      </c>
      <c r="C782" s="2">
        <v>-0.30069444444444449</v>
      </c>
      <c r="D782" t="s">
        <v>90</v>
      </c>
      <c r="E782" t="s">
        <v>108</v>
      </c>
      <c r="F782" t="s">
        <v>91</v>
      </c>
      <c r="G782" t="s">
        <v>119</v>
      </c>
      <c r="H782">
        <v>4.5999999999999996</v>
      </c>
      <c r="I782">
        <v>34</v>
      </c>
      <c r="J782">
        <v>32</v>
      </c>
      <c r="K782">
        <v>501</v>
      </c>
      <c r="L782">
        <v>41</v>
      </c>
      <c r="M782">
        <v>36</v>
      </c>
      <c r="N782" t="s">
        <v>54</v>
      </c>
      <c r="O782">
        <v>1</v>
      </c>
      <c r="P782" t="s">
        <v>41</v>
      </c>
      <c r="Q782" t="s">
        <v>73</v>
      </c>
      <c r="R782">
        <v>58</v>
      </c>
      <c r="S782" t="s">
        <v>43</v>
      </c>
      <c r="T782" t="s">
        <v>75</v>
      </c>
      <c r="U782">
        <v>2026</v>
      </c>
      <c r="V782">
        <v>3</v>
      </c>
      <c r="W782" t="s">
        <v>66</v>
      </c>
      <c r="X782">
        <v>1</v>
      </c>
      <c r="Y782">
        <v>27</v>
      </c>
      <c r="Z782">
        <v>5</v>
      </c>
      <c r="AA782">
        <v>16</v>
      </c>
      <c r="AB782" t="s">
        <v>57</v>
      </c>
      <c r="AC782">
        <v>506</v>
      </c>
      <c r="AD782">
        <v>0.13529411764705879</v>
      </c>
      <c r="AE782" t="s">
        <v>58</v>
      </c>
      <c r="AF782" t="s">
        <v>59</v>
      </c>
      <c r="AG782">
        <v>2</v>
      </c>
      <c r="AH782" t="s">
        <v>68</v>
      </c>
      <c r="AI782">
        <f>--AND(OR(Dashboard!$B$4="All",Data!$E782=Dashboard!$B$4),OR(Dashboard!$D$4="All",Data!$D782=Dashboard!$D$4),OR(Dashboard!$F$4="All",Data!$F782=Dashboard!$F$4),OR(Dashboard!$J$4="All",Data!$G782=Dashboard!$J$4),OR(Dashboard!$H$4="All",Data!$N782=Dashboard!$H$4),OR(Dashboard!$L$4="All",Data!$W782=Dashboard!$L$4))</f>
        <v>1</v>
      </c>
    </row>
    <row r="783" spans="1:35" x14ac:dyDescent="0.25">
      <c r="A783" t="s">
        <v>897</v>
      </c>
      <c r="B783" s="1">
        <v>46068</v>
      </c>
      <c r="C783" s="2">
        <v>-0.3881944444444444</v>
      </c>
      <c r="D783" t="s">
        <v>70</v>
      </c>
      <c r="E783" t="s">
        <v>140</v>
      </c>
      <c r="F783" t="s">
        <v>72</v>
      </c>
      <c r="G783" t="s">
        <v>105</v>
      </c>
      <c r="H783">
        <v>12.6</v>
      </c>
      <c r="I783">
        <v>31</v>
      </c>
      <c r="J783">
        <v>34</v>
      </c>
      <c r="K783">
        <v>683</v>
      </c>
      <c r="L783">
        <v>45</v>
      </c>
      <c r="M783">
        <v>198</v>
      </c>
      <c r="N783" t="s">
        <v>65</v>
      </c>
      <c r="O783">
        <v>4</v>
      </c>
      <c r="P783" t="s">
        <v>41</v>
      </c>
      <c r="Q783" t="s">
        <v>42</v>
      </c>
      <c r="R783">
        <v>57</v>
      </c>
      <c r="S783" t="s">
        <v>145</v>
      </c>
      <c r="T783" t="s">
        <v>97</v>
      </c>
      <c r="U783">
        <v>2026</v>
      </c>
      <c r="V783">
        <v>2</v>
      </c>
      <c r="W783" t="s">
        <v>45</v>
      </c>
      <c r="X783">
        <v>1</v>
      </c>
      <c r="Y783">
        <v>15</v>
      </c>
      <c r="Z783">
        <v>3</v>
      </c>
      <c r="AA783">
        <v>14</v>
      </c>
      <c r="AB783" t="s">
        <v>76</v>
      </c>
      <c r="AC783">
        <v>530</v>
      </c>
      <c r="AD783">
        <v>0.40645161290322579</v>
      </c>
      <c r="AE783" t="s">
        <v>46</v>
      </c>
      <c r="AF783" t="s">
        <v>59</v>
      </c>
      <c r="AG783">
        <v>-3</v>
      </c>
      <c r="AH783" t="s">
        <v>48</v>
      </c>
      <c r="AI783">
        <f>--AND(OR(Dashboard!$B$4="All",Data!$E783=Dashboard!$B$4),OR(Dashboard!$D$4="All",Data!$D783=Dashboard!$D$4),OR(Dashboard!$F$4="All",Data!$F783=Dashboard!$F$4),OR(Dashboard!$J$4="All",Data!$G783=Dashboard!$J$4),OR(Dashboard!$H$4="All",Data!$N783=Dashboard!$H$4),OR(Dashboard!$L$4="All",Data!$W783=Dashboard!$L$4))</f>
        <v>1</v>
      </c>
    </row>
    <row r="784" spans="1:35" x14ac:dyDescent="0.25">
      <c r="A784" t="s">
        <v>898</v>
      </c>
      <c r="B784" s="1">
        <v>46074</v>
      </c>
      <c r="C784" s="2">
        <v>-0.51041666666666674</v>
      </c>
      <c r="D784" t="s">
        <v>99</v>
      </c>
      <c r="E784" t="s">
        <v>51</v>
      </c>
      <c r="F784" t="s">
        <v>104</v>
      </c>
      <c r="G784" t="s">
        <v>53</v>
      </c>
      <c r="H784">
        <v>3.3</v>
      </c>
      <c r="I784">
        <v>37</v>
      </c>
      <c r="J784">
        <v>31</v>
      </c>
      <c r="K784">
        <v>865</v>
      </c>
      <c r="L784">
        <v>42</v>
      </c>
      <c r="M784">
        <v>106</v>
      </c>
      <c r="N784" t="s">
        <v>101</v>
      </c>
      <c r="O784">
        <v>3</v>
      </c>
      <c r="P784" t="s">
        <v>135</v>
      </c>
      <c r="Q784" t="s">
        <v>42</v>
      </c>
      <c r="R784">
        <v>42</v>
      </c>
      <c r="S784" t="s">
        <v>81</v>
      </c>
      <c r="T784" t="s">
        <v>75</v>
      </c>
      <c r="U784">
        <v>2026</v>
      </c>
      <c r="V784">
        <v>2</v>
      </c>
      <c r="W784" t="s">
        <v>45</v>
      </c>
      <c r="X784">
        <v>1</v>
      </c>
      <c r="Y784">
        <v>21</v>
      </c>
      <c r="Z784">
        <v>4</v>
      </c>
      <c r="AA784">
        <v>11</v>
      </c>
      <c r="AB784" t="s">
        <v>76</v>
      </c>
      <c r="AC784">
        <v>801</v>
      </c>
      <c r="AD784">
        <v>8.918918918918918E-2</v>
      </c>
      <c r="AE784" t="s">
        <v>109</v>
      </c>
      <c r="AF784" t="s">
        <v>47</v>
      </c>
      <c r="AG784">
        <v>6</v>
      </c>
      <c r="AH784" t="s">
        <v>68</v>
      </c>
      <c r="AI784">
        <f>--AND(OR(Dashboard!$B$4="All",Data!$E784=Dashboard!$B$4),OR(Dashboard!$D$4="All",Data!$D784=Dashboard!$D$4),OR(Dashboard!$F$4="All",Data!$F784=Dashboard!$F$4),OR(Dashboard!$J$4="All",Data!$G784=Dashboard!$J$4),OR(Dashboard!$H$4="All",Data!$N784=Dashboard!$H$4),OR(Dashboard!$L$4="All",Data!$W784=Dashboard!$L$4))</f>
        <v>1</v>
      </c>
    </row>
    <row r="785" spans="1:35" x14ac:dyDescent="0.25">
      <c r="A785" t="s">
        <v>899</v>
      </c>
      <c r="B785" s="1">
        <v>46067</v>
      </c>
      <c r="C785" s="2">
        <v>-0.61250000000000004</v>
      </c>
      <c r="D785" t="s">
        <v>79</v>
      </c>
      <c r="E785" t="s">
        <v>51</v>
      </c>
      <c r="F785" t="s">
        <v>80</v>
      </c>
      <c r="G785" t="s">
        <v>64</v>
      </c>
      <c r="H785">
        <v>1.5</v>
      </c>
      <c r="I785">
        <v>35</v>
      </c>
      <c r="J785">
        <v>33</v>
      </c>
      <c r="K785">
        <v>999</v>
      </c>
      <c r="L785">
        <v>46</v>
      </c>
      <c r="M785">
        <v>171</v>
      </c>
      <c r="N785" t="s">
        <v>54</v>
      </c>
      <c r="O785">
        <v>3</v>
      </c>
      <c r="P785" t="s">
        <v>41</v>
      </c>
      <c r="Q785" t="s">
        <v>42</v>
      </c>
      <c r="R785">
        <v>32</v>
      </c>
      <c r="S785" t="s">
        <v>81</v>
      </c>
      <c r="T785" t="s">
        <v>44</v>
      </c>
      <c r="U785">
        <v>2026</v>
      </c>
      <c r="V785">
        <v>2</v>
      </c>
      <c r="W785" t="s">
        <v>45</v>
      </c>
      <c r="X785">
        <v>1</v>
      </c>
      <c r="Y785">
        <v>14</v>
      </c>
      <c r="Z785">
        <v>3</v>
      </c>
      <c r="AA785">
        <v>9</v>
      </c>
      <c r="AB785" t="s">
        <v>44</v>
      </c>
      <c r="AC785">
        <v>874</v>
      </c>
      <c r="AD785">
        <v>4.2857142857142858E-2</v>
      </c>
      <c r="AE785" t="s">
        <v>109</v>
      </c>
      <c r="AF785" t="s">
        <v>67</v>
      </c>
      <c r="AG785">
        <v>2</v>
      </c>
      <c r="AH785" t="s">
        <v>68</v>
      </c>
      <c r="AI785">
        <f>--AND(OR(Dashboard!$B$4="All",Data!$E785=Dashboard!$B$4),OR(Dashboard!$D$4="All",Data!$D785=Dashboard!$D$4),OR(Dashboard!$F$4="All",Data!$F785=Dashboard!$F$4),OR(Dashboard!$J$4="All",Data!$G785=Dashboard!$J$4),OR(Dashboard!$H$4="All",Data!$N785=Dashboard!$H$4),OR(Dashboard!$L$4="All",Data!$W785=Dashboard!$L$4))</f>
        <v>1</v>
      </c>
    </row>
    <row r="786" spans="1:35" x14ac:dyDescent="0.25">
      <c r="A786" t="s">
        <v>900</v>
      </c>
      <c r="B786" s="1">
        <v>46145</v>
      </c>
      <c r="C786" s="2">
        <v>-6.4583333333333326E-2</v>
      </c>
      <c r="D786" t="s">
        <v>193</v>
      </c>
      <c r="E786" t="s">
        <v>71</v>
      </c>
      <c r="F786" t="s">
        <v>85</v>
      </c>
      <c r="G786" t="s">
        <v>105</v>
      </c>
      <c r="H786">
        <v>5.0999999999999996</v>
      </c>
      <c r="I786">
        <v>54</v>
      </c>
      <c r="J786">
        <v>37</v>
      </c>
      <c r="K786">
        <v>1066</v>
      </c>
      <c r="L786">
        <v>46</v>
      </c>
      <c r="M786">
        <v>17</v>
      </c>
      <c r="N786" t="s">
        <v>86</v>
      </c>
      <c r="O786">
        <v>2</v>
      </c>
      <c r="P786" t="s">
        <v>41</v>
      </c>
      <c r="Q786" t="s">
        <v>42</v>
      </c>
      <c r="R786">
        <v>45</v>
      </c>
      <c r="S786" t="s">
        <v>145</v>
      </c>
      <c r="T786" t="s">
        <v>75</v>
      </c>
      <c r="U786">
        <v>2026</v>
      </c>
      <c r="V786">
        <v>5</v>
      </c>
      <c r="W786" t="s">
        <v>88</v>
      </c>
      <c r="X786">
        <v>2</v>
      </c>
      <c r="Y786">
        <v>3</v>
      </c>
      <c r="Z786">
        <v>1</v>
      </c>
      <c r="AA786">
        <v>22</v>
      </c>
      <c r="AB786" t="s">
        <v>82</v>
      </c>
      <c r="AC786">
        <v>1095</v>
      </c>
      <c r="AD786">
        <v>9.4444444444444442E-2</v>
      </c>
      <c r="AE786" t="s">
        <v>58</v>
      </c>
      <c r="AF786" t="s">
        <v>47</v>
      </c>
      <c r="AG786">
        <v>17</v>
      </c>
      <c r="AH786" t="s">
        <v>68</v>
      </c>
      <c r="AI786">
        <f>--AND(OR(Dashboard!$B$4="All",Data!$E786=Dashboard!$B$4),OR(Dashboard!$D$4="All",Data!$D786=Dashboard!$D$4),OR(Dashboard!$F$4="All",Data!$F786=Dashboard!$F$4),OR(Dashboard!$J$4="All",Data!$G786=Dashboard!$J$4),OR(Dashboard!$H$4="All",Data!$N786=Dashboard!$H$4),OR(Dashboard!$L$4="All",Data!$W786=Dashboard!$L$4))</f>
        <v>1</v>
      </c>
    </row>
    <row r="787" spans="1:35" x14ac:dyDescent="0.25">
      <c r="A787" t="s">
        <v>901</v>
      </c>
      <c r="B787" s="1">
        <v>46034</v>
      </c>
      <c r="C787" s="2">
        <v>-3.472222222222221E-2</v>
      </c>
      <c r="D787" t="s">
        <v>61</v>
      </c>
      <c r="E787" t="s">
        <v>129</v>
      </c>
      <c r="F787" t="s">
        <v>104</v>
      </c>
      <c r="G787" t="s">
        <v>39</v>
      </c>
      <c r="H787">
        <v>10.6</v>
      </c>
      <c r="I787">
        <v>21</v>
      </c>
      <c r="J787">
        <v>20</v>
      </c>
      <c r="K787">
        <v>611</v>
      </c>
      <c r="L787">
        <v>40</v>
      </c>
      <c r="M787">
        <v>6</v>
      </c>
      <c r="N787" t="s">
        <v>86</v>
      </c>
      <c r="O787">
        <v>3</v>
      </c>
      <c r="P787" t="s">
        <v>41</v>
      </c>
      <c r="Q787" t="s">
        <v>73</v>
      </c>
      <c r="R787">
        <v>54</v>
      </c>
      <c r="S787" t="s">
        <v>74</v>
      </c>
      <c r="T787" t="s">
        <v>75</v>
      </c>
      <c r="U787">
        <v>2026</v>
      </c>
      <c r="V787">
        <v>1</v>
      </c>
      <c r="W787" t="s">
        <v>102</v>
      </c>
      <c r="X787">
        <v>1</v>
      </c>
      <c r="Y787">
        <v>12</v>
      </c>
      <c r="Z787">
        <v>3</v>
      </c>
      <c r="AA787">
        <v>23</v>
      </c>
      <c r="AB787" t="s">
        <v>93</v>
      </c>
      <c r="AC787">
        <v>645</v>
      </c>
      <c r="AD787">
        <v>0.50476190476190474</v>
      </c>
      <c r="AE787" t="s">
        <v>109</v>
      </c>
      <c r="AF787" t="s">
        <v>59</v>
      </c>
      <c r="AG787">
        <v>1</v>
      </c>
      <c r="AH787" t="s">
        <v>68</v>
      </c>
      <c r="AI787">
        <f>--AND(OR(Dashboard!$B$4="All",Data!$E787=Dashboard!$B$4),OR(Dashboard!$D$4="All",Data!$D787=Dashboard!$D$4),OR(Dashboard!$F$4="All",Data!$F787=Dashboard!$F$4),OR(Dashboard!$J$4="All",Data!$G787=Dashboard!$J$4),OR(Dashboard!$H$4="All",Data!$N787=Dashboard!$H$4),OR(Dashboard!$L$4="All",Data!$W787=Dashboard!$L$4))</f>
        <v>1</v>
      </c>
    </row>
    <row r="788" spans="1:35" x14ac:dyDescent="0.25">
      <c r="A788" t="s">
        <v>902</v>
      </c>
      <c r="B788" s="1">
        <v>46176</v>
      </c>
      <c r="C788" s="2">
        <v>-0.25416666666666671</v>
      </c>
      <c r="D788" t="s">
        <v>90</v>
      </c>
      <c r="E788" t="s">
        <v>131</v>
      </c>
      <c r="F788" t="s">
        <v>38</v>
      </c>
      <c r="G788" t="s">
        <v>39</v>
      </c>
      <c r="H788">
        <v>6.3</v>
      </c>
      <c r="I788">
        <v>45</v>
      </c>
      <c r="J788">
        <v>31</v>
      </c>
      <c r="K788">
        <v>441</v>
      </c>
      <c r="L788">
        <v>40</v>
      </c>
      <c r="M788">
        <v>58</v>
      </c>
      <c r="N788" t="s">
        <v>101</v>
      </c>
      <c r="O788">
        <v>1</v>
      </c>
      <c r="P788" t="s">
        <v>41</v>
      </c>
      <c r="Q788" t="s">
        <v>73</v>
      </c>
      <c r="R788">
        <v>19</v>
      </c>
      <c r="S788" t="s">
        <v>55</v>
      </c>
      <c r="T788" t="s">
        <v>75</v>
      </c>
      <c r="U788">
        <v>2026</v>
      </c>
      <c r="V788">
        <v>6</v>
      </c>
      <c r="W788" t="s">
        <v>120</v>
      </c>
      <c r="X788">
        <v>2</v>
      </c>
      <c r="Y788">
        <v>3</v>
      </c>
      <c r="Z788">
        <v>1</v>
      </c>
      <c r="AA788">
        <v>17</v>
      </c>
      <c r="AB788" t="s">
        <v>57</v>
      </c>
      <c r="AC788">
        <v>423</v>
      </c>
      <c r="AD788">
        <v>0.14000000000000001</v>
      </c>
      <c r="AE788" t="s">
        <v>58</v>
      </c>
      <c r="AF788" t="s">
        <v>114</v>
      </c>
      <c r="AG788">
        <v>14</v>
      </c>
      <c r="AH788" t="s">
        <v>68</v>
      </c>
      <c r="AI788">
        <f>--AND(OR(Dashboard!$B$4="All",Data!$E788=Dashboard!$B$4),OR(Dashboard!$D$4="All",Data!$D788=Dashboard!$D$4),OR(Dashboard!$F$4="All",Data!$F788=Dashboard!$F$4),OR(Dashboard!$J$4="All",Data!$G788=Dashboard!$J$4),OR(Dashboard!$H$4="All",Data!$N788=Dashboard!$H$4),OR(Dashboard!$L$4="All",Data!$W788=Dashboard!$L$4))</f>
        <v>1</v>
      </c>
    </row>
    <row r="789" spans="1:35" x14ac:dyDescent="0.25">
      <c r="A789" t="s">
        <v>903</v>
      </c>
      <c r="B789" s="1">
        <v>46144</v>
      </c>
      <c r="C789" s="2">
        <v>-9.7916666666666652E-2</v>
      </c>
      <c r="D789" t="s">
        <v>84</v>
      </c>
      <c r="E789" t="s">
        <v>129</v>
      </c>
      <c r="F789" t="s">
        <v>52</v>
      </c>
      <c r="G789" t="s">
        <v>105</v>
      </c>
      <c r="H789">
        <v>11.6</v>
      </c>
      <c r="I789">
        <v>30</v>
      </c>
      <c r="J789">
        <v>22</v>
      </c>
      <c r="K789">
        <v>993</v>
      </c>
      <c r="L789">
        <v>22</v>
      </c>
      <c r="M789">
        <v>84</v>
      </c>
      <c r="N789" t="s">
        <v>54</v>
      </c>
      <c r="O789">
        <v>2</v>
      </c>
      <c r="P789" t="s">
        <v>41</v>
      </c>
      <c r="Q789" t="s">
        <v>73</v>
      </c>
      <c r="R789">
        <v>30</v>
      </c>
      <c r="S789" t="s">
        <v>81</v>
      </c>
      <c r="T789" t="s">
        <v>56</v>
      </c>
      <c r="U789">
        <v>2026</v>
      </c>
      <c r="V789">
        <v>5</v>
      </c>
      <c r="W789" t="s">
        <v>88</v>
      </c>
      <c r="X789">
        <v>2</v>
      </c>
      <c r="Y789">
        <v>2</v>
      </c>
      <c r="Z789">
        <v>1</v>
      </c>
      <c r="AA789">
        <v>21</v>
      </c>
      <c r="AB789" t="s">
        <v>82</v>
      </c>
      <c r="AC789">
        <v>931</v>
      </c>
      <c r="AD789">
        <v>0.38666666666666671</v>
      </c>
      <c r="AE789" t="s">
        <v>58</v>
      </c>
      <c r="AF789" t="s">
        <v>67</v>
      </c>
      <c r="AG789">
        <v>8</v>
      </c>
      <c r="AH789" t="s">
        <v>68</v>
      </c>
      <c r="AI789">
        <f>--AND(OR(Dashboard!$B$4="All",Data!$E789=Dashboard!$B$4),OR(Dashboard!$D$4="All",Data!$D789=Dashboard!$D$4),OR(Dashboard!$F$4="All",Data!$F789=Dashboard!$F$4),OR(Dashboard!$J$4="All",Data!$G789=Dashboard!$J$4),OR(Dashboard!$H$4="All",Data!$N789=Dashboard!$H$4),OR(Dashboard!$L$4="All",Data!$W789=Dashboard!$L$4))</f>
        <v>1</v>
      </c>
    </row>
    <row r="790" spans="1:35" x14ac:dyDescent="0.25">
      <c r="A790" t="s">
        <v>904</v>
      </c>
      <c r="B790" s="1">
        <v>46125</v>
      </c>
      <c r="C790" s="2">
        <v>-0.32847222222222228</v>
      </c>
      <c r="D790" t="s">
        <v>107</v>
      </c>
      <c r="E790" t="s">
        <v>140</v>
      </c>
      <c r="F790" t="s">
        <v>80</v>
      </c>
      <c r="G790" t="s">
        <v>39</v>
      </c>
      <c r="H790">
        <v>7.2</v>
      </c>
      <c r="I790">
        <v>40</v>
      </c>
      <c r="J790">
        <v>27</v>
      </c>
      <c r="K790">
        <v>254</v>
      </c>
      <c r="L790">
        <v>55</v>
      </c>
      <c r="M790">
        <v>8</v>
      </c>
      <c r="N790" t="s">
        <v>40</v>
      </c>
      <c r="O790">
        <v>5</v>
      </c>
      <c r="P790" t="s">
        <v>41</v>
      </c>
      <c r="Q790" t="s">
        <v>73</v>
      </c>
      <c r="R790">
        <v>42</v>
      </c>
      <c r="S790" t="s">
        <v>74</v>
      </c>
      <c r="T790" t="s">
        <v>75</v>
      </c>
      <c r="U790">
        <v>2026</v>
      </c>
      <c r="V790">
        <v>4</v>
      </c>
      <c r="W790" t="s">
        <v>113</v>
      </c>
      <c r="X790">
        <v>2</v>
      </c>
      <c r="Y790">
        <v>13</v>
      </c>
      <c r="Z790">
        <v>3</v>
      </c>
      <c r="AA790">
        <v>16</v>
      </c>
      <c r="AB790" t="s">
        <v>57</v>
      </c>
      <c r="AC790">
        <v>301</v>
      </c>
      <c r="AD790">
        <v>0.18</v>
      </c>
      <c r="AE790" t="s">
        <v>77</v>
      </c>
      <c r="AF790" t="s">
        <v>47</v>
      </c>
      <c r="AG790">
        <v>13</v>
      </c>
      <c r="AH790" t="s">
        <v>68</v>
      </c>
      <c r="AI790">
        <f>--AND(OR(Dashboard!$B$4="All",Data!$E790=Dashboard!$B$4),OR(Dashboard!$D$4="All",Data!$D790=Dashboard!$D$4),OR(Dashboard!$F$4="All",Data!$F790=Dashboard!$F$4),OR(Dashboard!$J$4="All",Data!$G790=Dashboard!$J$4),OR(Dashboard!$H$4="All",Data!$N790=Dashboard!$H$4),OR(Dashboard!$L$4="All",Data!$W790=Dashboard!$L$4))</f>
        <v>1</v>
      </c>
    </row>
    <row r="791" spans="1:35" x14ac:dyDescent="0.25">
      <c r="A791" t="s">
        <v>905</v>
      </c>
      <c r="B791" s="1">
        <v>46174</v>
      </c>
      <c r="C791" s="2">
        <v>-0.12083333333333331</v>
      </c>
      <c r="D791" t="s">
        <v>118</v>
      </c>
      <c r="E791" t="s">
        <v>140</v>
      </c>
      <c r="F791" t="s">
        <v>104</v>
      </c>
      <c r="G791" t="s">
        <v>111</v>
      </c>
      <c r="H791">
        <v>14.7</v>
      </c>
      <c r="I791">
        <v>35</v>
      </c>
      <c r="J791">
        <v>33</v>
      </c>
      <c r="K791">
        <v>1074</v>
      </c>
      <c r="L791">
        <v>47</v>
      </c>
      <c r="M791">
        <v>152</v>
      </c>
      <c r="N791" t="s">
        <v>65</v>
      </c>
      <c r="O791">
        <v>5</v>
      </c>
      <c r="P791" t="s">
        <v>41</v>
      </c>
      <c r="Q791" t="s">
        <v>73</v>
      </c>
      <c r="R791">
        <v>40</v>
      </c>
      <c r="S791" t="s">
        <v>74</v>
      </c>
      <c r="T791" t="s">
        <v>56</v>
      </c>
      <c r="U791">
        <v>2026</v>
      </c>
      <c r="V791">
        <v>6</v>
      </c>
      <c r="W791" t="s">
        <v>120</v>
      </c>
      <c r="X791">
        <v>2</v>
      </c>
      <c r="Y791">
        <v>1</v>
      </c>
      <c r="Z791">
        <v>1</v>
      </c>
      <c r="AA791">
        <v>21</v>
      </c>
      <c r="AB791" t="s">
        <v>82</v>
      </c>
      <c r="AC791">
        <v>969</v>
      </c>
      <c r="AD791">
        <v>0.42</v>
      </c>
      <c r="AE791" t="s">
        <v>77</v>
      </c>
      <c r="AF791" t="s">
        <v>47</v>
      </c>
      <c r="AG791">
        <v>2</v>
      </c>
      <c r="AH791" t="s">
        <v>68</v>
      </c>
      <c r="AI791">
        <f>--AND(OR(Dashboard!$B$4="All",Data!$E791=Dashboard!$B$4),OR(Dashboard!$D$4="All",Data!$D791=Dashboard!$D$4),OR(Dashboard!$F$4="All",Data!$F791=Dashboard!$F$4),OR(Dashboard!$J$4="All",Data!$G791=Dashboard!$J$4),OR(Dashboard!$H$4="All",Data!$N791=Dashboard!$H$4),OR(Dashboard!$L$4="All",Data!$W791=Dashboard!$L$4))</f>
        <v>1</v>
      </c>
    </row>
    <row r="792" spans="1:35" x14ac:dyDescent="0.25">
      <c r="A792" t="s">
        <v>906</v>
      </c>
      <c r="B792" s="1">
        <v>46134</v>
      </c>
      <c r="C792" s="2">
        <v>-0.36249999999999999</v>
      </c>
      <c r="D792" t="s">
        <v>79</v>
      </c>
      <c r="E792" t="s">
        <v>95</v>
      </c>
      <c r="F792" t="s">
        <v>63</v>
      </c>
      <c r="G792" t="s">
        <v>39</v>
      </c>
      <c r="H792">
        <v>3.9</v>
      </c>
      <c r="I792">
        <v>36</v>
      </c>
      <c r="J792">
        <v>35</v>
      </c>
      <c r="K792">
        <v>323</v>
      </c>
      <c r="L792">
        <v>32</v>
      </c>
      <c r="M792">
        <v>79</v>
      </c>
      <c r="N792" t="s">
        <v>65</v>
      </c>
      <c r="O792">
        <v>3</v>
      </c>
      <c r="P792" t="s">
        <v>41</v>
      </c>
      <c r="Q792" t="s">
        <v>73</v>
      </c>
      <c r="R792">
        <v>42</v>
      </c>
      <c r="S792" t="s">
        <v>55</v>
      </c>
      <c r="T792" t="s">
        <v>75</v>
      </c>
      <c r="U792">
        <v>2026</v>
      </c>
      <c r="V792">
        <v>4</v>
      </c>
      <c r="W792" t="s">
        <v>113</v>
      </c>
      <c r="X792">
        <v>2</v>
      </c>
      <c r="Y792">
        <v>22</v>
      </c>
      <c r="Z792">
        <v>4</v>
      </c>
      <c r="AA792">
        <v>15</v>
      </c>
      <c r="AB792" t="s">
        <v>57</v>
      </c>
      <c r="AC792">
        <v>276</v>
      </c>
      <c r="AD792">
        <v>0.1083333333333333</v>
      </c>
      <c r="AE792" t="s">
        <v>109</v>
      </c>
      <c r="AF792" t="s">
        <v>47</v>
      </c>
      <c r="AG792">
        <v>1</v>
      </c>
      <c r="AH792" t="s">
        <v>68</v>
      </c>
      <c r="AI792">
        <f>--AND(OR(Dashboard!$B$4="All",Data!$E792=Dashboard!$B$4),OR(Dashboard!$D$4="All",Data!$D792=Dashboard!$D$4),OR(Dashboard!$F$4="All",Data!$F792=Dashboard!$F$4),OR(Dashboard!$J$4="All",Data!$G792=Dashboard!$J$4),OR(Dashboard!$H$4="All",Data!$N792=Dashboard!$H$4),OR(Dashboard!$L$4="All",Data!$W792=Dashboard!$L$4))</f>
        <v>1</v>
      </c>
    </row>
    <row r="793" spans="1:35" x14ac:dyDescent="0.25">
      <c r="A793" t="s">
        <v>907</v>
      </c>
      <c r="B793" s="1">
        <v>46107</v>
      </c>
      <c r="C793" s="2">
        <v>-0.21180555555555561</v>
      </c>
      <c r="D793" t="s">
        <v>107</v>
      </c>
      <c r="E793" t="s">
        <v>51</v>
      </c>
      <c r="F793" t="s">
        <v>38</v>
      </c>
      <c r="G793" t="s">
        <v>111</v>
      </c>
      <c r="H793">
        <v>7.5</v>
      </c>
      <c r="I793">
        <v>38</v>
      </c>
      <c r="J793">
        <v>23</v>
      </c>
      <c r="K793">
        <v>1006</v>
      </c>
      <c r="L793">
        <v>44</v>
      </c>
      <c r="M793">
        <v>41</v>
      </c>
      <c r="N793" t="s">
        <v>40</v>
      </c>
      <c r="O793">
        <v>1</v>
      </c>
      <c r="P793" t="s">
        <v>41</v>
      </c>
      <c r="Q793" t="s">
        <v>42</v>
      </c>
      <c r="R793">
        <v>33</v>
      </c>
      <c r="S793" t="s">
        <v>87</v>
      </c>
      <c r="T793" t="s">
        <v>56</v>
      </c>
      <c r="U793">
        <v>2026</v>
      </c>
      <c r="V793">
        <v>3</v>
      </c>
      <c r="W793" t="s">
        <v>66</v>
      </c>
      <c r="X793">
        <v>1</v>
      </c>
      <c r="Y793">
        <v>26</v>
      </c>
      <c r="Z793">
        <v>5</v>
      </c>
      <c r="AA793">
        <v>18</v>
      </c>
      <c r="AB793" t="s">
        <v>57</v>
      </c>
      <c r="AC793">
        <v>1009</v>
      </c>
      <c r="AD793">
        <v>0.19736842105263161</v>
      </c>
      <c r="AE793" t="s">
        <v>58</v>
      </c>
      <c r="AF793" t="s">
        <v>67</v>
      </c>
      <c r="AG793">
        <v>15</v>
      </c>
      <c r="AH793" t="s">
        <v>68</v>
      </c>
      <c r="AI793">
        <f>--AND(OR(Dashboard!$B$4="All",Data!$E793=Dashboard!$B$4),OR(Dashboard!$D$4="All",Data!$D793=Dashboard!$D$4),OR(Dashboard!$F$4="All",Data!$F793=Dashboard!$F$4),OR(Dashboard!$J$4="All",Data!$G793=Dashboard!$J$4),OR(Dashboard!$H$4="All",Data!$N793=Dashboard!$H$4),OR(Dashboard!$L$4="All",Data!$W793=Dashboard!$L$4))</f>
        <v>1</v>
      </c>
    </row>
    <row r="794" spans="1:35" x14ac:dyDescent="0.25">
      <c r="A794" t="s">
        <v>908</v>
      </c>
      <c r="B794" s="1">
        <v>46181</v>
      </c>
      <c r="C794" s="2">
        <v>-0.26388888888888878</v>
      </c>
      <c r="D794" t="s">
        <v>126</v>
      </c>
      <c r="E794" t="s">
        <v>95</v>
      </c>
      <c r="F794" t="s">
        <v>52</v>
      </c>
      <c r="G794" t="s">
        <v>39</v>
      </c>
      <c r="H794">
        <v>4.9000000000000004</v>
      </c>
      <c r="I794">
        <v>40</v>
      </c>
      <c r="J794">
        <v>38</v>
      </c>
      <c r="K794">
        <v>180</v>
      </c>
      <c r="L794">
        <v>51</v>
      </c>
      <c r="M794">
        <v>50</v>
      </c>
      <c r="N794" t="s">
        <v>54</v>
      </c>
      <c r="O794">
        <v>2</v>
      </c>
      <c r="P794" t="s">
        <v>41</v>
      </c>
      <c r="Q794" t="s">
        <v>73</v>
      </c>
      <c r="R794">
        <v>28</v>
      </c>
      <c r="S794" t="s">
        <v>74</v>
      </c>
      <c r="T794" t="s">
        <v>75</v>
      </c>
      <c r="U794">
        <v>2026</v>
      </c>
      <c r="V794">
        <v>6</v>
      </c>
      <c r="W794" t="s">
        <v>120</v>
      </c>
      <c r="X794">
        <v>2</v>
      </c>
      <c r="Y794">
        <v>8</v>
      </c>
      <c r="Z794">
        <v>2</v>
      </c>
      <c r="AA794">
        <v>17</v>
      </c>
      <c r="AB794" t="s">
        <v>57</v>
      </c>
      <c r="AC794">
        <v>181</v>
      </c>
      <c r="AD794">
        <v>0.1225</v>
      </c>
      <c r="AE794" t="s">
        <v>58</v>
      </c>
      <c r="AF794" t="s">
        <v>67</v>
      </c>
      <c r="AG794">
        <v>2</v>
      </c>
      <c r="AH794" t="s">
        <v>68</v>
      </c>
      <c r="AI794">
        <f>--AND(OR(Dashboard!$B$4="All",Data!$E794=Dashboard!$B$4),OR(Dashboard!$D$4="All",Data!$D794=Dashboard!$D$4),OR(Dashboard!$F$4="All",Data!$F794=Dashboard!$F$4),OR(Dashboard!$J$4="All",Data!$G794=Dashboard!$J$4),OR(Dashboard!$H$4="All",Data!$N794=Dashboard!$H$4),OR(Dashboard!$L$4="All",Data!$W794=Dashboard!$L$4))</f>
        <v>1</v>
      </c>
    </row>
    <row r="795" spans="1:35" x14ac:dyDescent="0.25">
      <c r="A795" t="s">
        <v>909</v>
      </c>
      <c r="B795" s="1">
        <v>46028</v>
      </c>
      <c r="C795" s="2">
        <v>-0.63402777777777786</v>
      </c>
      <c r="D795" t="s">
        <v>50</v>
      </c>
      <c r="E795" t="s">
        <v>51</v>
      </c>
      <c r="F795" t="s">
        <v>143</v>
      </c>
      <c r="G795" t="s">
        <v>111</v>
      </c>
      <c r="H795">
        <v>7.8</v>
      </c>
      <c r="I795">
        <v>61</v>
      </c>
      <c r="J795">
        <v>44</v>
      </c>
      <c r="K795">
        <v>598</v>
      </c>
      <c r="L795">
        <v>57</v>
      </c>
      <c r="M795">
        <v>161</v>
      </c>
      <c r="N795" t="s">
        <v>101</v>
      </c>
      <c r="O795">
        <v>3</v>
      </c>
      <c r="P795" t="s">
        <v>41</v>
      </c>
      <c r="Q795" t="s">
        <v>42</v>
      </c>
      <c r="R795">
        <v>29</v>
      </c>
      <c r="S795" t="s">
        <v>127</v>
      </c>
      <c r="T795" t="s">
        <v>44</v>
      </c>
      <c r="U795">
        <v>2026</v>
      </c>
      <c r="V795">
        <v>1</v>
      </c>
      <c r="W795" t="s">
        <v>102</v>
      </c>
      <c r="X795">
        <v>1</v>
      </c>
      <c r="Y795">
        <v>6</v>
      </c>
      <c r="Z795">
        <v>2</v>
      </c>
      <c r="AA795">
        <v>8</v>
      </c>
      <c r="AB795" t="s">
        <v>44</v>
      </c>
      <c r="AC795">
        <v>494</v>
      </c>
      <c r="AD795">
        <v>0.12786885245901641</v>
      </c>
      <c r="AE795" t="s">
        <v>109</v>
      </c>
      <c r="AF795" t="s">
        <v>67</v>
      </c>
      <c r="AG795">
        <v>17</v>
      </c>
      <c r="AH795" t="s">
        <v>68</v>
      </c>
      <c r="AI795">
        <f>--AND(OR(Dashboard!$B$4="All",Data!$E795=Dashboard!$B$4),OR(Dashboard!$D$4="All",Data!$D795=Dashboard!$D$4),OR(Dashboard!$F$4="All",Data!$F795=Dashboard!$F$4),OR(Dashboard!$J$4="All",Data!$G795=Dashboard!$J$4),OR(Dashboard!$H$4="All",Data!$N795=Dashboard!$H$4),OR(Dashboard!$L$4="All",Data!$W795=Dashboard!$L$4))</f>
        <v>1</v>
      </c>
    </row>
    <row r="796" spans="1:35" x14ac:dyDescent="0.25">
      <c r="A796" t="s">
        <v>910</v>
      </c>
      <c r="B796" s="1">
        <v>46198</v>
      </c>
      <c r="C796" s="2">
        <v>-5.1388888888888928E-2</v>
      </c>
      <c r="D796" t="s">
        <v>90</v>
      </c>
      <c r="E796" t="s">
        <v>95</v>
      </c>
      <c r="F796" t="s">
        <v>38</v>
      </c>
      <c r="G796" t="s">
        <v>64</v>
      </c>
      <c r="H796">
        <v>1.6</v>
      </c>
      <c r="I796">
        <v>28</v>
      </c>
      <c r="J796">
        <v>21</v>
      </c>
      <c r="K796">
        <v>606</v>
      </c>
      <c r="L796">
        <v>20</v>
      </c>
      <c r="M796">
        <v>6</v>
      </c>
      <c r="N796" t="s">
        <v>86</v>
      </c>
      <c r="O796">
        <v>5</v>
      </c>
      <c r="P796" t="s">
        <v>135</v>
      </c>
      <c r="Q796" t="s">
        <v>42</v>
      </c>
      <c r="R796">
        <v>22</v>
      </c>
      <c r="S796" t="s">
        <v>87</v>
      </c>
      <c r="T796" t="s">
        <v>75</v>
      </c>
      <c r="U796">
        <v>2026</v>
      </c>
      <c r="V796">
        <v>6</v>
      </c>
      <c r="W796" t="s">
        <v>120</v>
      </c>
      <c r="X796">
        <v>2</v>
      </c>
      <c r="Y796">
        <v>25</v>
      </c>
      <c r="Z796">
        <v>4</v>
      </c>
      <c r="AA796">
        <v>22</v>
      </c>
      <c r="AB796" t="s">
        <v>82</v>
      </c>
      <c r="AC796">
        <v>620</v>
      </c>
      <c r="AD796">
        <v>5.7142857142857148E-2</v>
      </c>
      <c r="AE796" t="s">
        <v>77</v>
      </c>
      <c r="AF796" t="s">
        <v>114</v>
      </c>
      <c r="AG796">
        <v>7</v>
      </c>
      <c r="AH796" t="s">
        <v>68</v>
      </c>
      <c r="AI796">
        <f>--AND(OR(Dashboard!$B$4="All",Data!$E796=Dashboard!$B$4),OR(Dashboard!$D$4="All",Data!$D796=Dashboard!$D$4),OR(Dashboard!$F$4="All",Data!$F796=Dashboard!$F$4),OR(Dashboard!$J$4="All",Data!$G796=Dashboard!$J$4),OR(Dashboard!$H$4="All",Data!$N796=Dashboard!$H$4),OR(Dashboard!$L$4="All",Data!$W796=Dashboard!$L$4))</f>
        <v>1</v>
      </c>
    </row>
    <row r="797" spans="1:35" x14ac:dyDescent="0.25">
      <c r="A797" t="s">
        <v>911</v>
      </c>
      <c r="B797" s="1">
        <v>46083</v>
      </c>
      <c r="C797" s="2">
        <v>-8.2638888888888928E-2</v>
      </c>
      <c r="D797" t="s">
        <v>50</v>
      </c>
      <c r="E797" t="s">
        <v>131</v>
      </c>
      <c r="F797" t="s">
        <v>38</v>
      </c>
      <c r="G797" t="s">
        <v>111</v>
      </c>
      <c r="H797">
        <v>7.3</v>
      </c>
      <c r="I797">
        <v>44</v>
      </c>
      <c r="J797">
        <v>33</v>
      </c>
      <c r="K797">
        <v>1056</v>
      </c>
      <c r="L797">
        <v>37</v>
      </c>
      <c r="M797">
        <v>9</v>
      </c>
      <c r="N797" t="s">
        <v>86</v>
      </c>
      <c r="O797">
        <v>4</v>
      </c>
      <c r="P797" t="s">
        <v>41</v>
      </c>
      <c r="Q797" t="s">
        <v>42</v>
      </c>
      <c r="R797">
        <v>35</v>
      </c>
      <c r="S797" t="s">
        <v>74</v>
      </c>
      <c r="T797" t="s">
        <v>75</v>
      </c>
      <c r="U797">
        <v>2026</v>
      </c>
      <c r="V797">
        <v>3</v>
      </c>
      <c r="W797" t="s">
        <v>66</v>
      </c>
      <c r="X797">
        <v>1</v>
      </c>
      <c r="Y797">
        <v>2</v>
      </c>
      <c r="Z797">
        <v>2</v>
      </c>
      <c r="AA797">
        <v>22</v>
      </c>
      <c r="AB797" t="s">
        <v>82</v>
      </c>
      <c r="AC797">
        <v>1084</v>
      </c>
      <c r="AD797">
        <v>0.16590909090909089</v>
      </c>
      <c r="AE797" t="s">
        <v>46</v>
      </c>
      <c r="AF797" t="s">
        <v>67</v>
      </c>
      <c r="AG797">
        <v>11</v>
      </c>
      <c r="AH797" t="s">
        <v>68</v>
      </c>
      <c r="AI797">
        <f>--AND(OR(Dashboard!$B$4="All",Data!$E797=Dashboard!$B$4),OR(Dashboard!$D$4="All",Data!$D797=Dashboard!$D$4),OR(Dashboard!$F$4="All",Data!$F797=Dashboard!$F$4),OR(Dashboard!$J$4="All",Data!$G797=Dashboard!$J$4),OR(Dashboard!$H$4="All",Data!$N797=Dashboard!$H$4),OR(Dashboard!$L$4="All",Data!$W797=Dashboard!$L$4))</f>
        <v>1</v>
      </c>
    </row>
    <row r="798" spans="1:35" x14ac:dyDescent="0.25">
      <c r="A798" t="s">
        <v>912</v>
      </c>
      <c r="B798" s="1">
        <v>46124</v>
      </c>
      <c r="C798" s="2">
        <v>-0.31458333333333333</v>
      </c>
      <c r="D798" t="s">
        <v>90</v>
      </c>
      <c r="E798" t="s">
        <v>140</v>
      </c>
      <c r="F798" t="s">
        <v>104</v>
      </c>
      <c r="G798" t="s">
        <v>111</v>
      </c>
      <c r="H798">
        <v>8.1999999999999993</v>
      </c>
      <c r="I798">
        <v>40</v>
      </c>
      <c r="J798">
        <v>42</v>
      </c>
      <c r="K798">
        <v>1158</v>
      </c>
      <c r="L798">
        <v>30</v>
      </c>
      <c r="M798">
        <v>179</v>
      </c>
      <c r="N798" t="s">
        <v>54</v>
      </c>
      <c r="O798">
        <v>3</v>
      </c>
      <c r="P798" t="s">
        <v>41</v>
      </c>
      <c r="Q798" t="s">
        <v>73</v>
      </c>
      <c r="R798">
        <v>39</v>
      </c>
      <c r="S798" t="s">
        <v>145</v>
      </c>
      <c r="T798" t="s">
        <v>75</v>
      </c>
      <c r="U798">
        <v>2026</v>
      </c>
      <c r="V798">
        <v>4</v>
      </c>
      <c r="W798" t="s">
        <v>113</v>
      </c>
      <c r="X798">
        <v>2</v>
      </c>
      <c r="Y798">
        <v>12</v>
      </c>
      <c r="Z798">
        <v>2</v>
      </c>
      <c r="AA798">
        <v>16</v>
      </c>
      <c r="AB798" t="s">
        <v>57</v>
      </c>
      <c r="AC798">
        <v>1009</v>
      </c>
      <c r="AD798">
        <v>0.20499999999999999</v>
      </c>
      <c r="AE798" t="s">
        <v>109</v>
      </c>
      <c r="AF798" t="s">
        <v>47</v>
      </c>
      <c r="AG798">
        <v>-2</v>
      </c>
      <c r="AH798" t="s">
        <v>48</v>
      </c>
      <c r="AI798">
        <f>--AND(OR(Dashboard!$B$4="All",Data!$E798=Dashboard!$B$4),OR(Dashboard!$D$4="All",Data!$D798=Dashboard!$D$4),OR(Dashboard!$F$4="All",Data!$F798=Dashboard!$F$4),OR(Dashboard!$J$4="All",Data!$G798=Dashboard!$J$4),OR(Dashboard!$H$4="All",Data!$N798=Dashboard!$H$4),OR(Dashboard!$L$4="All",Data!$W798=Dashboard!$L$4))</f>
        <v>1</v>
      </c>
    </row>
    <row r="799" spans="1:35" x14ac:dyDescent="0.25">
      <c r="A799" t="s">
        <v>913</v>
      </c>
      <c r="B799" s="1">
        <v>46040</v>
      </c>
      <c r="C799" s="2">
        <v>-7.0138888888888862E-2</v>
      </c>
      <c r="D799" t="s">
        <v>126</v>
      </c>
      <c r="E799" t="s">
        <v>95</v>
      </c>
      <c r="F799" t="s">
        <v>85</v>
      </c>
      <c r="G799" t="s">
        <v>111</v>
      </c>
      <c r="H799">
        <v>2.4</v>
      </c>
      <c r="I799">
        <v>45</v>
      </c>
      <c r="J799">
        <v>45</v>
      </c>
      <c r="K799">
        <v>835</v>
      </c>
      <c r="L799">
        <v>42</v>
      </c>
      <c r="M799">
        <v>154</v>
      </c>
      <c r="N799" t="s">
        <v>101</v>
      </c>
      <c r="O799">
        <v>3</v>
      </c>
      <c r="P799" t="s">
        <v>41</v>
      </c>
      <c r="Q799" t="s">
        <v>42</v>
      </c>
      <c r="R799">
        <v>60</v>
      </c>
      <c r="S799" t="s">
        <v>145</v>
      </c>
      <c r="T799" t="s">
        <v>75</v>
      </c>
      <c r="U799">
        <v>2026</v>
      </c>
      <c r="V799">
        <v>1</v>
      </c>
      <c r="W799" t="s">
        <v>102</v>
      </c>
      <c r="X799">
        <v>1</v>
      </c>
      <c r="Y799">
        <v>18</v>
      </c>
      <c r="Z799">
        <v>3</v>
      </c>
      <c r="AA799">
        <v>22</v>
      </c>
      <c r="AB799" t="s">
        <v>82</v>
      </c>
      <c r="AC799">
        <v>723</v>
      </c>
      <c r="AD799">
        <v>5.333333333333333E-2</v>
      </c>
      <c r="AE799" t="s">
        <v>109</v>
      </c>
      <c r="AF799" t="s">
        <v>59</v>
      </c>
      <c r="AG799">
        <v>0</v>
      </c>
      <c r="AH799" t="s">
        <v>48</v>
      </c>
      <c r="AI799">
        <f>--AND(OR(Dashboard!$B$4="All",Data!$E799=Dashboard!$B$4),OR(Dashboard!$D$4="All",Data!$D799=Dashboard!$D$4),OR(Dashboard!$F$4="All",Data!$F799=Dashboard!$F$4),OR(Dashboard!$J$4="All",Data!$G799=Dashboard!$J$4),OR(Dashboard!$H$4="All",Data!$N799=Dashboard!$H$4),OR(Dashboard!$L$4="All",Data!$W799=Dashboard!$L$4))</f>
        <v>1</v>
      </c>
    </row>
    <row r="800" spans="1:35" x14ac:dyDescent="0.25">
      <c r="A800" t="s">
        <v>914</v>
      </c>
      <c r="B800" s="1">
        <v>46073</v>
      </c>
      <c r="C800" s="2">
        <v>-7.4999999999999956E-2</v>
      </c>
      <c r="D800" t="s">
        <v>61</v>
      </c>
      <c r="E800" t="s">
        <v>108</v>
      </c>
      <c r="F800" t="s">
        <v>80</v>
      </c>
      <c r="G800" t="s">
        <v>105</v>
      </c>
      <c r="H800">
        <v>12.9</v>
      </c>
      <c r="I800">
        <v>36</v>
      </c>
      <c r="J800">
        <v>31</v>
      </c>
      <c r="K800">
        <v>198</v>
      </c>
      <c r="L800">
        <v>37</v>
      </c>
      <c r="M800">
        <v>68</v>
      </c>
      <c r="N800" t="s">
        <v>86</v>
      </c>
      <c r="O800">
        <v>4</v>
      </c>
      <c r="P800" t="s">
        <v>135</v>
      </c>
      <c r="Q800" t="s">
        <v>73</v>
      </c>
      <c r="R800">
        <v>38</v>
      </c>
      <c r="S800" t="s">
        <v>43</v>
      </c>
      <c r="T800" t="s">
        <v>75</v>
      </c>
      <c r="U800">
        <v>2026</v>
      </c>
      <c r="V800">
        <v>2</v>
      </c>
      <c r="W800" t="s">
        <v>45</v>
      </c>
      <c r="X800">
        <v>1</v>
      </c>
      <c r="Y800">
        <v>20</v>
      </c>
      <c r="Z800">
        <v>4</v>
      </c>
      <c r="AA800">
        <v>22</v>
      </c>
      <c r="AB800" t="s">
        <v>82</v>
      </c>
      <c r="AC800">
        <v>167</v>
      </c>
      <c r="AD800">
        <v>0.35833333333333328</v>
      </c>
      <c r="AE800" t="s">
        <v>46</v>
      </c>
      <c r="AF800" t="s">
        <v>47</v>
      </c>
      <c r="AG800">
        <v>5</v>
      </c>
      <c r="AH800" t="s">
        <v>68</v>
      </c>
      <c r="AI800">
        <f>--AND(OR(Dashboard!$B$4="All",Data!$E800=Dashboard!$B$4),OR(Dashboard!$D$4="All",Data!$D800=Dashboard!$D$4),OR(Dashboard!$F$4="All",Data!$F800=Dashboard!$F$4),OR(Dashboard!$J$4="All",Data!$G800=Dashboard!$J$4),OR(Dashboard!$H$4="All",Data!$N800=Dashboard!$H$4),OR(Dashboard!$L$4="All",Data!$W800=Dashboard!$L$4))</f>
        <v>1</v>
      </c>
    </row>
    <row r="801" spans="1:35" x14ac:dyDescent="0.25">
      <c r="A801" t="s">
        <v>915</v>
      </c>
      <c r="B801" s="1">
        <v>46077</v>
      </c>
      <c r="C801" s="2">
        <v>-0.3256944444444444</v>
      </c>
      <c r="D801" t="s">
        <v>156</v>
      </c>
      <c r="E801" t="s">
        <v>108</v>
      </c>
      <c r="F801" t="s">
        <v>104</v>
      </c>
      <c r="G801" t="s">
        <v>119</v>
      </c>
      <c r="H801">
        <v>15</v>
      </c>
      <c r="I801">
        <v>44</v>
      </c>
      <c r="J801">
        <v>32</v>
      </c>
      <c r="K801">
        <v>248</v>
      </c>
      <c r="L801">
        <v>33</v>
      </c>
      <c r="M801">
        <v>37</v>
      </c>
      <c r="N801" t="s">
        <v>54</v>
      </c>
      <c r="O801">
        <v>4</v>
      </c>
      <c r="P801" t="s">
        <v>41</v>
      </c>
      <c r="Q801" t="s">
        <v>73</v>
      </c>
      <c r="R801">
        <v>53</v>
      </c>
      <c r="S801" t="s">
        <v>127</v>
      </c>
      <c r="T801" t="s">
        <v>75</v>
      </c>
      <c r="U801">
        <v>2026</v>
      </c>
      <c r="V801">
        <v>2</v>
      </c>
      <c r="W801" t="s">
        <v>45</v>
      </c>
      <c r="X801">
        <v>1</v>
      </c>
      <c r="Y801">
        <v>24</v>
      </c>
      <c r="Z801">
        <v>5</v>
      </c>
      <c r="AA801">
        <v>16</v>
      </c>
      <c r="AB801" t="s">
        <v>57</v>
      </c>
      <c r="AC801">
        <v>244</v>
      </c>
      <c r="AD801">
        <v>0.34090909090909088</v>
      </c>
      <c r="AE801" t="s">
        <v>46</v>
      </c>
      <c r="AF801" t="s">
        <v>59</v>
      </c>
      <c r="AG801">
        <v>12</v>
      </c>
      <c r="AH801" t="s">
        <v>68</v>
      </c>
      <c r="AI801">
        <f>--AND(OR(Dashboard!$B$4="All",Data!$E801=Dashboard!$B$4),OR(Dashboard!$D$4="All",Data!$D801=Dashboard!$D$4),OR(Dashboard!$F$4="All",Data!$F801=Dashboard!$F$4),OR(Dashboard!$J$4="All",Data!$G801=Dashboard!$J$4),OR(Dashboard!$H$4="All",Data!$N801=Dashboard!$H$4),OR(Dashboard!$L$4="All",Data!$W801=Dashboard!$L$4))</f>
        <v>1</v>
      </c>
    </row>
    <row r="802" spans="1:35" x14ac:dyDescent="0.25">
      <c r="A802" t="s">
        <v>916</v>
      </c>
      <c r="B802" s="1">
        <v>46170</v>
      </c>
      <c r="C802" s="2">
        <v>-0.3569444444444444</v>
      </c>
      <c r="D802" t="s">
        <v>126</v>
      </c>
      <c r="E802" t="s">
        <v>129</v>
      </c>
      <c r="F802" t="s">
        <v>52</v>
      </c>
      <c r="G802" t="s">
        <v>105</v>
      </c>
      <c r="H802">
        <v>5.7</v>
      </c>
      <c r="I802">
        <v>35</v>
      </c>
      <c r="J802">
        <v>28</v>
      </c>
      <c r="K802">
        <v>698</v>
      </c>
      <c r="L802">
        <v>60</v>
      </c>
      <c r="M802">
        <v>134</v>
      </c>
      <c r="N802" t="s">
        <v>54</v>
      </c>
      <c r="O802">
        <v>3</v>
      </c>
      <c r="P802" t="s">
        <v>41</v>
      </c>
      <c r="Q802" t="s">
        <v>42</v>
      </c>
      <c r="R802">
        <v>22</v>
      </c>
      <c r="S802" t="s">
        <v>87</v>
      </c>
      <c r="T802" t="s">
        <v>75</v>
      </c>
      <c r="U802">
        <v>2026</v>
      </c>
      <c r="V802">
        <v>5</v>
      </c>
      <c r="W802" t="s">
        <v>88</v>
      </c>
      <c r="X802">
        <v>2</v>
      </c>
      <c r="Y802">
        <v>28</v>
      </c>
      <c r="Z802">
        <v>5</v>
      </c>
      <c r="AA802">
        <v>15</v>
      </c>
      <c r="AB802" t="s">
        <v>57</v>
      </c>
      <c r="AC802">
        <v>624</v>
      </c>
      <c r="AD802">
        <v>0.16285714285714289</v>
      </c>
      <c r="AE802" t="s">
        <v>109</v>
      </c>
      <c r="AF802" t="s">
        <v>114</v>
      </c>
      <c r="AG802">
        <v>7</v>
      </c>
      <c r="AH802" t="s">
        <v>68</v>
      </c>
      <c r="AI802">
        <f>--AND(OR(Dashboard!$B$4="All",Data!$E802=Dashboard!$B$4),OR(Dashboard!$D$4="All",Data!$D802=Dashboard!$D$4),OR(Dashboard!$F$4="All",Data!$F802=Dashboard!$F$4),OR(Dashboard!$J$4="All",Data!$G802=Dashboard!$J$4),OR(Dashboard!$H$4="All",Data!$N802=Dashboard!$H$4),OR(Dashboard!$L$4="All",Data!$W802=Dashboard!$L$4))</f>
        <v>1</v>
      </c>
    </row>
    <row r="803" spans="1:35" x14ac:dyDescent="0.25">
      <c r="A803" t="s">
        <v>917</v>
      </c>
      <c r="B803" s="1">
        <v>46189</v>
      </c>
      <c r="C803" s="2">
        <v>-0.1277777777777778</v>
      </c>
      <c r="D803" t="s">
        <v>134</v>
      </c>
      <c r="E803" t="s">
        <v>129</v>
      </c>
      <c r="F803" t="s">
        <v>80</v>
      </c>
      <c r="G803" t="s">
        <v>105</v>
      </c>
      <c r="H803">
        <v>1.3</v>
      </c>
      <c r="I803">
        <v>50</v>
      </c>
      <c r="J803">
        <v>41</v>
      </c>
      <c r="K803">
        <v>868</v>
      </c>
      <c r="L803">
        <v>41</v>
      </c>
      <c r="M803">
        <v>154</v>
      </c>
      <c r="N803" t="s">
        <v>86</v>
      </c>
      <c r="O803">
        <v>5</v>
      </c>
      <c r="P803" t="s">
        <v>41</v>
      </c>
      <c r="Q803" t="s">
        <v>42</v>
      </c>
      <c r="R803">
        <v>25</v>
      </c>
      <c r="S803" t="s">
        <v>127</v>
      </c>
      <c r="T803" t="s">
        <v>56</v>
      </c>
      <c r="U803">
        <v>2026</v>
      </c>
      <c r="V803">
        <v>6</v>
      </c>
      <c r="W803" t="s">
        <v>120</v>
      </c>
      <c r="X803">
        <v>2</v>
      </c>
      <c r="Y803">
        <v>16</v>
      </c>
      <c r="Z803">
        <v>3</v>
      </c>
      <c r="AA803">
        <v>20</v>
      </c>
      <c r="AB803" t="s">
        <v>82</v>
      </c>
      <c r="AC803">
        <v>755</v>
      </c>
      <c r="AD803">
        <v>2.5999999999999999E-2</v>
      </c>
      <c r="AE803" t="s">
        <v>77</v>
      </c>
      <c r="AF803" t="s">
        <v>114</v>
      </c>
      <c r="AG803">
        <v>9</v>
      </c>
      <c r="AH803" t="s">
        <v>68</v>
      </c>
      <c r="AI803">
        <f>--AND(OR(Dashboard!$B$4="All",Data!$E803=Dashboard!$B$4),OR(Dashboard!$D$4="All",Data!$D803=Dashboard!$D$4),OR(Dashboard!$F$4="All",Data!$F803=Dashboard!$F$4),OR(Dashboard!$J$4="All",Data!$G803=Dashboard!$J$4),OR(Dashboard!$H$4="All",Data!$N803=Dashboard!$H$4),OR(Dashboard!$L$4="All",Data!$W803=Dashboard!$L$4))</f>
        <v>1</v>
      </c>
    </row>
    <row r="804" spans="1:35" x14ac:dyDescent="0.25">
      <c r="A804" t="s">
        <v>918</v>
      </c>
      <c r="B804" s="1">
        <v>46195</v>
      </c>
      <c r="C804" s="2">
        <v>-0.47916666666666657</v>
      </c>
      <c r="D804" t="s">
        <v>122</v>
      </c>
      <c r="E804" t="s">
        <v>140</v>
      </c>
      <c r="F804" t="s">
        <v>38</v>
      </c>
      <c r="G804" t="s">
        <v>64</v>
      </c>
      <c r="H804">
        <v>11.4</v>
      </c>
      <c r="I804">
        <v>54</v>
      </c>
      <c r="J804">
        <v>38</v>
      </c>
      <c r="K804">
        <v>377</v>
      </c>
      <c r="L804">
        <v>21</v>
      </c>
      <c r="M804">
        <v>89</v>
      </c>
      <c r="N804" t="s">
        <v>65</v>
      </c>
      <c r="O804">
        <v>5</v>
      </c>
      <c r="P804" t="s">
        <v>41</v>
      </c>
      <c r="Q804" t="s">
        <v>73</v>
      </c>
      <c r="R804">
        <v>26</v>
      </c>
      <c r="S804" t="s">
        <v>74</v>
      </c>
      <c r="T804" t="s">
        <v>97</v>
      </c>
      <c r="U804">
        <v>2026</v>
      </c>
      <c r="V804">
        <v>6</v>
      </c>
      <c r="W804" t="s">
        <v>120</v>
      </c>
      <c r="X804">
        <v>2</v>
      </c>
      <c r="Y804">
        <v>22</v>
      </c>
      <c r="Z804">
        <v>4</v>
      </c>
      <c r="AA804">
        <v>12</v>
      </c>
      <c r="AB804" t="s">
        <v>76</v>
      </c>
      <c r="AC804">
        <v>309</v>
      </c>
      <c r="AD804">
        <v>0.21111111111111111</v>
      </c>
      <c r="AE804" t="s">
        <v>77</v>
      </c>
      <c r="AF804" t="s">
        <v>67</v>
      </c>
      <c r="AG804">
        <v>16</v>
      </c>
      <c r="AH804" t="s">
        <v>68</v>
      </c>
      <c r="AI804">
        <f>--AND(OR(Dashboard!$B$4="All",Data!$E804=Dashboard!$B$4),OR(Dashboard!$D$4="All",Data!$D804=Dashboard!$D$4),OR(Dashboard!$F$4="All",Data!$F804=Dashboard!$F$4),OR(Dashboard!$J$4="All",Data!$G804=Dashboard!$J$4),OR(Dashboard!$H$4="All",Data!$N804=Dashboard!$H$4),OR(Dashboard!$L$4="All",Data!$W804=Dashboard!$L$4))</f>
        <v>1</v>
      </c>
    </row>
    <row r="805" spans="1:35" x14ac:dyDescent="0.25">
      <c r="A805" t="s">
        <v>919</v>
      </c>
      <c r="B805" s="1">
        <v>46094</v>
      </c>
      <c r="C805" s="2">
        <v>-0.34097222222222218</v>
      </c>
      <c r="D805" t="s">
        <v>79</v>
      </c>
      <c r="E805" t="s">
        <v>62</v>
      </c>
      <c r="F805" t="s">
        <v>80</v>
      </c>
      <c r="G805" t="s">
        <v>53</v>
      </c>
      <c r="H805">
        <v>12.4</v>
      </c>
      <c r="I805">
        <v>55</v>
      </c>
      <c r="J805">
        <v>44</v>
      </c>
      <c r="K805">
        <v>467</v>
      </c>
      <c r="L805">
        <v>41</v>
      </c>
      <c r="M805">
        <v>192</v>
      </c>
      <c r="N805" t="s">
        <v>101</v>
      </c>
      <c r="O805">
        <v>1</v>
      </c>
      <c r="P805" t="s">
        <v>41</v>
      </c>
      <c r="Q805" t="s">
        <v>73</v>
      </c>
      <c r="R805">
        <v>50</v>
      </c>
      <c r="S805" t="s">
        <v>43</v>
      </c>
      <c r="T805" t="s">
        <v>75</v>
      </c>
      <c r="U805">
        <v>2026</v>
      </c>
      <c r="V805">
        <v>3</v>
      </c>
      <c r="W805" t="s">
        <v>66</v>
      </c>
      <c r="X805">
        <v>1</v>
      </c>
      <c r="Y805">
        <v>13</v>
      </c>
      <c r="Z805">
        <v>3</v>
      </c>
      <c r="AA805">
        <v>15</v>
      </c>
      <c r="AB805" t="s">
        <v>57</v>
      </c>
      <c r="AC805">
        <v>316</v>
      </c>
      <c r="AD805">
        <v>0.22545454545454549</v>
      </c>
      <c r="AE805" t="s">
        <v>58</v>
      </c>
      <c r="AF805" t="s">
        <v>59</v>
      </c>
      <c r="AG805">
        <v>11</v>
      </c>
      <c r="AH805" t="s">
        <v>68</v>
      </c>
      <c r="AI805">
        <f>--AND(OR(Dashboard!$B$4="All",Data!$E805=Dashboard!$B$4),OR(Dashboard!$D$4="All",Data!$D805=Dashboard!$D$4),OR(Dashboard!$F$4="All",Data!$F805=Dashboard!$F$4),OR(Dashboard!$J$4="All",Data!$G805=Dashboard!$J$4),OR(Dashboard!$H$4="All",Data!$N805=Dashboard!$H$4),OR(Dashboard!$L$4="All",Data!$W805=Dashboard!$L$4))</f>
        <v>1</v>
      </c>
    </row>
    <row r="806" spans="1:35" x14ac:dyDescent="0.25">
      <c r="A806" t="s">
        <v>920</v>
      </c>
      <c r="B806" s="1">
        <v>46186</v>
      </c>
      <c r="C806" s="2">
        <v>-0.22569444444444439</v>
      </c>
      <c r="D806" t="s">
        <v>193</v>
      </c>
      <c r="E806" t="s">
        <v>95</v>
      </c>
      <c r="F806" t="s">
        <v>38</v>
      </c>
      <c r="G806" t="s">
        <v>111</v>
      </c>
      <c r="H806">
        <v>2</v>
      </c>
      <c r="I806">
        <v>26</v>
      </c>
      <c r="J806">
        <v>29</v>
      </c>
      <c r="K806">
        <v>870</v>
      </c>
      <c r="L806">
        <v>31</v>
      </c>
      <c r="M806">
        <v>157</v>
      </c>
      <c r="N806" t="s">
        <v>54</v>
      </c>
      <c r="O806">
        <v>4</v>
      </c>
      <c r="P806" t="s">
        <v>41</v>
      </c>
      <c r="Q806" t="s">
        <v>73</v>
      </c>
      <c r="R806">
        <v>39</v>
      </c>
      <c r="S806" t="s">
        <v>81</v>
      </c>
      <c r="T806" t="s">
        <v>56</v>
      </c>
      <c r="U806">
        <v>2026</v>
      </c>
      <c r="V806">
        <v>6</v>
      </c>
      <c r="W806" t="s">
        <v>120</v>
      </c>
      <c r="X806">
        <v>2</v>
      </c>
      <c r="Y806">
        <v>13</v>
      </c>
      <c r="Z806">
        <v>2</v>
      </c>
      <c r="AA806">
        <v>18</v>
      </c>
      <c r="AB806" t="s">
        <v>57</v>
      </c>
      <c r="AC806">
        <v>744</v>
      </c>
      <c r="AD806">
        <v>7.6923076923076927E-2</v>
      </c>
      <c r="AE806" t="s">
        <v>46</v>
      </c>
      <c r="AF806" t="s">
        <v>47</v>
      </c>
      <c r="AG806">
        <v>-3</v>
      </c>
      <c r="AH806" t="s">
        <v>48</v>
      </c>
      <c r="AI806">
        <f>--AND(OR(Dashboard!$B$4="All",Data!$E806=Dashboard!$B$4),OR(Dashboard!$D$4="All",Data!$D806=Dashboard!$D$4),OR(Dashboard!$F$4="All",Data!$F806=Dashboard!$F$4),OR(Dashboard!$J$4="All",Data!$G806=Dashboard!$J$4),OR(Dashboard!$H$4="All",Data!$N806=Dashboard!$H$4),OR(Dashboard!$L$4="All",Data!$W806=Dashboard!$L$4))</f>
        <v>1</v>
      </c>
    </row>
    <row r="807" spans="1:35" x14ac:dyDescent="0.25">
      <c r="A807" t="s">
        <v>921</v>
      </c>
      <c r="B807" s="1">
        <v>46094</v>
      </c>
      <c r="C807" s="2">
        <v>-5.5555555555555358E-3</v>
      </c>
      <c r="D807" t="s">
        <v>36</v>
      </c>
      <c r="E807" t="s">
        <v>108</v>
      </c>
      <c r="F807" t="s">
        <v>143</v>
      </c>
      <c r="G807" t="s">
        <v>111</v>
      </c>
      <c r="H807">
        <v>1.4</v>
      </c>
      <c r="I807">
        <v>37</v>
      </c>
      <c r="J807">
        <v>40</v>
      </c>
      <c r="K807">
        <v>903</v>
      </c>
      <c r="L807">
        <v>44</v>
      </c>
      <c r="M807">
        <v>119</v>
      </c>
      <c r="N807" t="s">
        <v>86</v>
      </c>
      <c r="O807">
        <v>1</v>
      </c>
      <c r="P807" t="s">
        <v>41</v>
      </c>
      <c r="Q807" t="s">
        <v>42</v>
      </c>
      <c r="R807">
        <v>18</v>
      </c>
      <c r="S807" t="s">
        <v>43</v>
      </c>
      <c r="T807" t="s">
        <v>75</v>
      </c>
      <c r="U807">
        <v>2026</v>
      </c>
      <c r="V807">
        <v>3</v>
      </c>
      <c r="W807" t="s">
        <v>66</v>
      </c>
      <c r="X807">
        <v>1</v>
      </c>
      <c r="Y807">
        <v>13</v>
      </c>
      <c r="Z807">
        <v>3</v>
      </c>
      <c r="AA807">
        <v>23</v>
      </c>
      <c r="AB807" t="s">
        <v>93</v>
      </c>
      <c r="AC807">
        <v>828</v>
      </c>
      <c r="AD807">
        <v>3.7837837837837833E-2</v>
      </c>
      <c r="AE807" t="s">
        <v>58</v>
      </c>
      <c r="AF807" t="s">
        <v>114</v>
      </c>
      <c r="AG807">
        <v>-3</v>
      </c>
      <c r="AH807" t="s">
        <v>48</v>
      </c>
      <c r="AI807">
        <f>--AND(OR(Dashboard!$B$4="All",Data!$E807=Dashboard!$B$4),OR(Dashboard!$D$4="All",Data!$D807=Dashboard!$D$4),OR(Dashboard!$F$4="All",Data!$F807=Dashboard!$F$4),OR(Dashboard!$J$4="All",Data!$G807=Dashboard!$J$4),OR(Dashboard!$H$4="All",Data!$N807=Dashboard!$H$4),OR(Dashboard!$L$4="All",Data!$W807=Dashboard!$L$4))</f>
        <v>1</v>
      </c>
    </row>
    <row r="808" spans="1:35" x14ac:dyDescent="0.25">
      <c r="A808" t="s">
        <v>922</v>
      </c>
      <c r="B808" s="1">
        <v>46074</v>
      </c>
      <c r="C808" s="2">
        <v>-0.58680555555555558</v>
      </c>
      <c r="D808" t="s">
        <v>79</v>
      </c>
      <c r="E808" t="s">
        <v>131</v>
      </c>
      <c r="F808" t="s">
        <v>143</v>
      </c>
      <c r="G808" t="s">
        <v>39</v>
      </c>
      <c r="H808">
        <v>4.2</v>
      </c>
      <c r="I808">
        <v>30</v>
      </c>
      <c r="J808">
        <v>29</v>
      </c>
      <c r="K808">
        <v>952</v>
      </c>
      <c r="L808">
        <v>44</v>
      </c>
      <c r="M808">
        <v>28</v>
      </c>
      <c r="N808" t="s">
        <v>65</v>
      </c>
      <c r="O808">
        <v>5</v>
      </c>
      <c r="P808" t="s">
        <v>41</v>
      </c>
      <c r="Q808" t="s">
        <v>73</v>
      </c>
      <c r="R808">
        <v>47</v>
      </c>
      <c r="S808" t="s">
        <v>81</v>
      </c>
      <c r="T808" t="s">
        <v>44</v>
      </c>
      <c r="U808">
        <v>2026</v>
      </c>
      <c r="V808">
        <v>2</v>
      </c>
      <c r="W808" t="s">
        <v>45</v>
      </c>
      <c r="X808">
        <v>1</v>
      </c>
      <c r="Y808">
        <v>21</v>
      </c>
      <c r="Z808">
        <v>4</v>
      </c>
      <c r="AA808">
        <v>9</v>
      </c>
      <c r="AB808" t="s">
        <v>44</v>
      </c>
      <c r="AC808">
        <v>968</v>
      </c>
      <c r="AD808">
        <v>0.14000000000000001</v>
      </c>
      <c r="AE808" t="s">
        <v>77</v>
      </c>
      <c r="AF808" t="s">
        <v>59</v>
      </c>
      <c r="AG808">
        <v>1</v>
      </c>
      <c r="AH808" t="s">
        <v>68</v>
      </c>
      <c r="AI808">
        <f>--AND(OR(Dashboard!$B$4="All",Data!$E808=Dashboard!$B$4),OR(Dashboard!$D$4="All",Data!$D808=Dashboard!$D$4),OR(Dashboard!$F$4="All",Data!$F808=Dashboard!$F$4),OR(Dashboard!$J$4="All",Data!$G808=Dashboard!$J$4),OR(Dashboard!$H$4="All",Data!$N808=Dashboard!$H$4),OR(Dashboard!$L$4="All",Data!$W808=Dashboard!$L$4))</f>
        <v>1</v>
      </c>
    </row>
    <row r="809" spans="1:35" x14ac:dyDescent="0.25">
      <c r="A809" t="s">
        <v>923</v>
      </c>
      <c r="B809" s="1">
        <v>46110</v>
      </c>
      <c r="C809" s="2">
        <v>-0.37569444444444439</v>
      </c>
      <c r="D809" t="s">
        <v>61</v>
      </c>
      <c r="E809" t="s">
        <v>100</v>
      </c>
      <c r="F809" t="s">
        <v>91</v>
      </c>
      <c r="G809" t="s">
        <v>119</v>
      </c>
      <c r="H809">
        <v>1.4</v>
      </c>
      <c r="I809">
        <v>35</v>
      </c>
      <c r="J809">
        <v>26</v>
      </c>
      <c r="K809">
        <v>657</v>
      </c>
      <c r="L809">
        <v>21</v>
      </c>
      <c r="M809">
        <v>100</v>
      </c>
      <c r="N809" t="s">
        <v>101</v>
      </c>
      <c r="O809">
        <v>3</v>
      </c>
      <c r="P809" t="s">
        <v>41</v>
      </c>
      <c r="Q809" t="s">
        <v>42</v>
      </c>
      <c r="R809">
        <v>35</v>
      </c>
      <c r="S809" t="s">
        <v>145</v>
      </c>
      <c r="T809" t="s">
        <v>97</v>
      </c>
      <c r="U809">
        <v>2026</v>
      </c>
      <c r="V809">
        <v>3</v>
      </c>
      <c r="W809" t="s">
        <v>66</v>
      </c>
      <c r="X809">
        <v>1</v>
      </c>
      <c r="Y809">
        <v>29</v>
      </c>
      <c r="Z809">
        <v>5</v>
      </c>
      <c r="AA809">
        <v>14</v>
      </c>
      <c r="AB809" t="s">
        <v>76</v>
      </c>
      <c r="AC809">
        <v>578</v>
      </c>
      <c r="AD809">
        <v>0.04</v>
      </c>
      <c r="AE809" t="s">
        <v>109</v>
      </c>
      <c r="AF809" t="s">
        <v>67</v>
      </c>
      <c r="AG809">
        <v>9</v>
      </c>
      <c r="AH809" t="s">
        <v>68</v>
      </c>
      <c r="AI809">
        <f>--AND(OR(Dashboard!$B$4="All",Data!$E809=Dashboard!$B$4),OR(Dashboard!$D$4="All",Data!$D809=Dashboard!$D$4),OR(Dashboard!$F$4="All",Data!$F809=Dashboard!$F$4),OR(Dashboard!$J$4="All",Data!$G809=Dashboard!$J$4),OR(Dashboard!$H$4="All",Data!$N809=Dashboard!$H$4),OR(Dashboard!$L$4="All",Data!$W809=Dashboard!$L$4))</f>
        <v>1</v>
      </c>
    </row>
    <row r="810" spans="1:35" x14ac:dyDescent="0.25">
      <c r="A810" t="s">
        <v>924</v>
      </c>
      <c r="B810" s="1">
        <v>46104</v>
      </c>
      <c r="C810" s="2">
        <v>-0.19513888888888889</v>
      </c>
      <c r="D810" t="s">
        <v>90</v>
      </c>
      <c r="E810" t="s">
        <v>100</v>
      </c>
      <c r="F810" t="s">
        <v>143</v>
      </c>
      <c r="G810" t="s">
        <v>119</v>
      </c>
      <c r="H810">
        <v>2.6</v>
      </c>
      <c r="I810">
        <v>22</v>
      </c>
      <c r="J810">
        <v>23</v>
      </c>
      <c r="K810">
        <v>1138</v>
      </c>
      <c r="L810">
        <v>30</v>
      </c>
      <c r="M810">
        <v>197</v>
      </c>
      <c r="N810" t="s">
        <v>40</v>
      </c>
      <c r="O810">
        <v>5</v>
      </c>
      <c r="P810" t="s">
        <v>135</v>
      </c>
      <c r="Q810" t="s">
        <v>42</v>
      </c>
      <c r="R810">
        <v>39</v>
      </c>
      <c r="S810" t="s">
        <v>74</v>
      </c>
      <c r="T810" t="s">
        <v>56</v>
      </c>
      <c r="U810">
        <v>2026</v>
      </c>
      <c r="V810">
        <v>3</v>
      </c>
      <c r="W810" t="s">
        <v>66</v>
      </c>
      <c r="X810">
        <v>1</v>
      </c>
      <c r="Y810">
        <v>23</v>
      </c>
      <c r="Z810">
        <v>5</v>
      </c>
      <c r="AA810">
        <v>19</v>
      </c>
      <c r="AB810" t="s">
        <v>82</v>
      </c>
      <c r="AC810">
        <v>971</v>
      </c>
      <c r="AD810">
        <v>0.11818181818181819</v>
      </c>
      <c r="AE810" t="s">
        <v>77</v>
      </c>
      <c r="AF810" t="s">
        <v>47</v>
      </c>
      <c r="AG810">
        <v>-1</v>
      </c>
      <c r="AH810" t="s">
        <v>48</v>
      </c>
      <c r="AI810">
        <f>--AND(OR(Dashboard!$B$4="All",Data!$E810=Dashboard!$B$4),OR(Dashboard!$D$4="All",Data!$D810=Dashboard!$D$4),OR(Dashboard!$F$4="All",Data!$F810=Dashboard!$F$4),OR(Dashboard!$J$4="All",Data!$G810=Dashboard!$J$4),OR(Dashboard!$H$4="All",Data!$N810=Dashboard!$H$4),OR(Dashboard!$L$4="All",Data!$W810=Dashboard!$L$4))</f>
        <v>1</v>
      </c>
    </row>
    <row r="811" spans="1:35" x14ac:dyDescent="0.25">
      <c r="A811" t="s">
        <v>925</v>
      </c>
      <c r="B811" s="1">
        <v>46023</v>
      </c>
      <c r="C811" s="2">
        <v>-0.62430555555555556</v>
      </c>
      <c r="D811" t="s">
        <v>122</v>
      </c>
      <c r="E811" t="s">
        <v>71</v>
      </c>
      <c r="F811" t="s">
        <v>91</v>
      </c>
      <c r="G811" t="s">
        <v>39</v>
      </c>
      <c r="H811">
        <v>7.2</v>
      </c>
      <c r="I811">
        <v>41</v>
      </c>
      <c r="J811">
        <v>39</v>
      </c>
      <c r="K811">
        <v>286</v>
      </c>
      <c r="L811">
        <v>22</v>
      </c>
      <c r="M811">
        <v>21</v>
      </c>
      <c r="N811" t="s">
        <v>86</v>
      </c>
      <c r="O811">
        <v>4</v>
      </c>
      <c r="P811" t="s">
        <v>41</v>
      </c>
      <c r="Q811" t="s">
        <v>73</v>
      </c>
      <c r="R811">
        <v>54</v>
      </c>
      <c r="S811" t="s">
        <v>87</v>
      </c>
      <c r="T811" t="s">
        <v>44</v>
      </c>
      <c r="U811">
        <v>2026</v>
      </c>
      <c r="V811">
        <v>1</v>
      </c>
      <c r="W811" t="s">
        <v>102</v>
      </c>
      <c r="X811">
        <v>1</v>
      </c>
      <c r="Y811">
        <v>1</v>
      </c>
      <c r="Z811">
        <v>1</v>
      </c>
      <c r="AA811">
        <v>9</v>
      </c>
      <c r="AB811" t="s">
        <v>44</v>
      </c>
      <c r="AC811">
        <v>287</v>
      </c>
      <c r="AD811">
        <v>0.17560975609756099</v>
      </c>
      <c r="AE811" t="s">
        <v>46</v>
      </c>
      <c r="AF811" t="s">
        <v>59</v>
      </c>
      <c r="AG811">
        <v>2</v>
      </c>
      <c r="AH811" t="s">
        <v>68</v>
      </c>
      <c r="AI811">
        <f>--AND(OR(Dashboard!$B$4="All",Data!$E811=Dashboard!$B$4),OR(Dashboard!$D$4="All",Data!$D811=Dashboard!$D$4),OR(Dashboard!$F$4="All",Data!$F811=Dashboard!$F$4),OR(Dashboard!$J$4="All",Data!$G811=Dashboard!$J$4),OR(Dashboard!$H$4="All",Data!$N811=Dashboard!$H$4),OR(Dashboard!$L$4="All",Data!$W811=Dashboard!$L$4))</f>
        <v>1</v>
      </c>
    </row>
    <row r="812" spans="1:35" x14ac:dyDescent="0.25">
      <c r="A812" t="s">
        <v>926</v>
      </c>
      <c r="B812" s="1">
        <v>46129</v>
      </c>
      <c r="C812" s="2">
        <v>-0.49583333333333329</v>
      </c>
      <c r="D812" t="s">
        <v>90</v>
      </c>
      <c r="E812" t="s">
        <v>51</v>
      </c>
      <c r="F812" t="s">
        <v>91</v>
      </c>
      <c r="G812" t="s">
        <v>119</v>
      </c>
      <c r="H812">
        <v>12.4</v>
      </c>
      <c r="I812">
        <v>49</v>
      </c>
      <c r="J812">
        <v>30</v>
      </c>
      <c r="K812">
        <v>722</v>
      </c>
      <c r="L812">
        <v>46</v>
      </c>
      <c r="M812">
        <v>194</v>
      </c>
      <c r="N812" t="s">
        <v>40</v>
      </c>
      <c r="O812">
        <v>4</v>
      </c>
      <c r="P812" t="s">
        <v>41</v>
      </c>
      <c r="Q812" t="s">
        <v>73</v>
      </c>
      <c r="R812">
        <v>24</v>
      </c>
      <c r="S812" t="s">
        <v>43</v>
      </c>
      <c r="T812" t="s">
        <v>97</v>
      </c>
      <c r="U812">
        <v>2026</v>
      </c>
      <c r="V812">
        <v>4</v>
      </c>
      <c r="W812" t="s">
        <v>113</v>
      </c>
      <c r="X812">
        <v>2</v>
      </c>
      <c r="Y812">
        <v>17</v>
      </c>
      <c r="Z812">
        <v>3</v>
      </c>
      <c r="AA812">
        <v>12</v>
      </c>
      <c r="AB812" t="s">
        <v>76</v>
      </c>
      <c r="AC812">
        <v>574</v>
      </c>
      <c r="AD812">
        <v>0.2530612244897959</v>
      </c>
      <c r="AE812" t="s">
        <v>46</v>
      </c>
      <c r="AF812" t="s">
        <v>114</v>
      </c>
      <c r="AG812">
        <v>19</v>
      </c>
      <c r="AH812" t="s">
        <v>68</v>
      </c>
      <c r="AI812">
        <f>--AND(OR(Dashboard!$B$4="All",Data!$E812=Dashboard!$B$4),OR(Dashboard!$D$4="All",Data!$D812=Dashboard!$D$4),OR(Dashboard!$F$4="All",Data!$F812=Dashboard!$F$4),OR(Dashboard!$J$4="All",Data!$G812=Dashboard!$J$4),OR(Dashboard!$H$4="All",Data!$N812=Dashboard!$H$4),OR(Dashboard!$L$4="All",Data!$W812=Dashboard!$L$4))</f>
        <v>1</v>
      </c>
    </row>
    <row r="813" spans="1:35" x14ac:dyDescent="0.25">
      <c r="A813" t="s">
        <v>927</v>
      </c>
      <c r="B813" s="1">
        <v>46158</v>
      </c>
      <c r="C813" s="2">
        <v>-0.19166666666666671</v>
      </c>
      <c r="D813" t="s">
        <v>118</v>
      </c>
      <c r="E813" t="s">
        <v>95</v>
      </c>
      <c r="F813" t="s">
        <v>80</v>
      </c>
      <c r="G813" t="s">
        <v>39</v>
      </c>
      <c r="H813">
        <v>14.3</v>
      </c>
      <c r="I813">
        <v>21</v>
      </c>
      <c r="J813">
        <v>24</v>
      </c>
      <c r="K813">
        <v>1177</v>
      </c>
      <c r="L813">
        <v>29</v>
      </c>
      <c r="M813">
        <v>136</v>
      </c>
      <c r="N813" t="s">
        <v>54</v>
      </c>
      <c r="O813">
        <v>1</v>
      </c>
      <c r="P813" t="s">
        <v>41</v>
      </c>
      <c r="Q813" t="s">
        <v>73</v>
      </c>
      <c r="R813">
        <v>59</v>
      </c>
      <c r="S813" t="s">
        <v>81</v>
      </c>
      <c r="T813" t="s">
        <v>56</v>
      </c>
      <c r="U813">
        <v>2026</v>
      </c>
      <c r="V813">
        <v>5</v>
      </c>
      <c r="W813" t="s">
        <v>88</v>
      </c>
      <c r="X813">
        <v>2</v>
      </c>
      <c r="Y813">
        <v>16</v>
      </c>
      <c r="Z813">
        <v>3</v>
      </c>
      <c r="AA813">
        <v>19</v>
      </c>
      <c r="AB813" t="s">
        <v>82</v>
      </c>
      <c r="AC813">
        <v>1070</v>
      </c>
      <c r="AD813">
        <v>0.68095238095238098</v>
      </c>
      <c r="AE813" t="s">
        <v>58</v>
      </c>
      <c r="AF813" t="s">
        <v>59</v>
      </c>
      <c r="AG813">
        <v>-3</v>
      </c>
      <c r="AH813" t="s">
        <v>48</v>
      </c>
      <c r="AI813">
        <f>--AND(OR(Dashboard!$B$4="All",Data!$E813=Dashboard!$B$4),OR(Dashboard!$D$4="All",Data!$D813=Dashboard!$D$4),OR(Dashboard!$F$4="All",Data!$F813=Dashboard!$F$4),OR(Dashboard!$J$4="All",Data!$G813=Dashboard!$J$4),OR(Dashboard!$H$4="All",Data!$N813=Dashboard!$H$4),OR(Dashboard!$L$4="All",Data!$W813=Dashboard!$L$4))</f>
        <v>1</v>
      </c>
    </row>
    <row r="814" spans="1:35" x14ac:dyDescent="0.25">
      <c r="A814" t="s">
        <v>928</v>
      </c>
      <c r="B814" s="1">
        <v>46178</v>
      </c>
      <c r="C814" s="2">
        <v>-0.50555555555555554</v>
      </c>
      <c r="D814" t="s">
        <v>107</v>
      </c>
      <c r="E814" t="s">
        <v>140</v>
      </c>
      <c r="F814" t="s">
        <v>52</v>
      </c>
      <c r="G814" t="s">
        <v>119</v>
      </c>
      <c r="H814">
        <v>12.7</v>
      </c>
      <c r="I814">
        <v>44</v>
      </c>
      <c r="J814">
        <v>37</v>
      </c>
      <c r="K814">
        <v>416</v>
      </c>
      <c r="L814">
        <v>30</v>
      </c>
      <c r="M814">
        <v>138</v>
      </c>
      <c r="N814" t="s">
        <v>86</v>
      </c>
      <c r="O814">
        <v>5</v>
      </c>
      <c r="P814" t="s">
        <v>41</v>
      </c>
      <c r="Q814" t="s">
        <v>42</v>
      </c>
      <c r="R814">
        <v>27</v>
      </c>
      <c r="S814" t="s">
        <v>43</v>
      </c>
      <c r="T814" t="s">
        <v>75</v>
      </c>
      <c r="U814">
        <v>2026</v>
      </c>
      <c r="V814">
        <v>6</v>
      </c>
      <c r="W814" t="s">
        <v>120</v>
      </c>
      <c r="X814">
        <v>2</v>
      </c>
      <c r="Y814">
        <v>5</v>
      </c>
      <c r="Z814">
        <v>1</v>
      </c>
      <c r="AA814">
        <v>11</v>
      </c>
      <c r="AB814" t="s">
        <v>76</v>
      </c>
      <c r="AC814">
        <v>308</v>
      </c>
      <c r="AD814">
        <v>0.28863636363636358</v>
      </c>
      <c r="AE814" t="s">
        <v>77</v>
      </c>
      <c r="AF814" t="s">
        <v>67</v>
      </c>
      <c r="AG814">
        <v>7</v>
      </c>
      <c r="AH814" t="s">
        <v>68</v>
      </c>
      <c r="AI814">
        <f>--AND(OR(Dashboard!$B$4="All",Data!$E814=Dashboard!$B$4),OR(Dashboard!$D$4="All",Data!$D814=Dashboard!$D$4),OR(Dashboard!$F$4="All",Data!$F814=Dashboard!$F$4),OR(Dashboard!$J$4="All",Data!$G814=Dashboard!$J$4),OR(Dashboard!$H$4="All",Data!$N814=Dashboard!$H$4),OR(Dashboard!$L$4="All",Data!$W814=Dashboard!$L$4))</f>
        <v>1</v>
      </c>
    </row>
    <row r="815" spans="1:35" x14ac:dyDescent="0.25">
      <c r="A815" t="s">
        <v>929</v>
      </c>
      <c r="B815" s="1">
        <v>46068</v>
      </c>
      <c r="C815" s="2">
        <v>-0.26250000000000001</v>
      </c>
      <c r="D815" t="s">
        <v>61</v>
      </c>
      <c r="E815" t="s">
        <v>108</v>
      </c>
      <c r="F815" t="s">
        <v>104</v>
      </c>
      <c r="G815" t="s">
        <v>119</v>
      </c>
      <c r="H815">
        <v>6.6</v>
      </c>
      <c r="I815">
        <v>23</v>
      </c>
      <c r="J815">
        <v>27</v>
      </c>
      <c r="K815">
        <v>1013</v>
      </c>
      <c r="L815">
        <v>27</v>
      </c>
      <c r="M815">
        <v>147</v>
      </c>
      <c r="N815" t="s">
        <v>86</v>
      </c>
      <c r="O815">
        <v>5</v>
      </c>
      <c r="P815" t="s">
        <v>41</v>
      </c>
      <c r="Q815" t="s">
        <v>73</v>
      </c>
      <c r="R815">
        <v>44</v>
      </c>
      <c r="S815" t="s">
        <v>145</v>
      </c>
      <c r="T815" t="s">
        <v>75</v>
      </c>
      <c r="U815">
        <v>2026</v>
      </c>
      <c r="V815">
        <v>2</v>
      </c>
      <c r="W815" t="s">
        <v>45</v>
      </c>
      <c r="X815">
        <v>1</v>
      </c>
      <c r="Y815">
        <v>15</v>
      </c>
      <c r="Z815">
        <v>3</v>
      </c>
      <c r="AA815">
        <v>17</v>
      </c>
      <c r="AB815" t="s">
        <v>57</v>
      </c>
      <c r="AC815">
        <v>893</v>
      </c>
      <c r="AD815">
        <v>0.28695652173913039</v>
      </c>
      <c r="AE815" t="s">
        <v>77</v>
      </c>
      <c r="AF815" t="s">
        <v>47</v>
      </c>
      <c r="AG815">
        <v>-4</v>
      </c>
      <c r="AH815" t="s">
        <v>48</v>
      </c>
      <c r="AI815">
        <f>--AND(OR(Dashboard!$B$4="All",Data!$E815=Dashboard!$B$4),OR(Dashboard!$D$4="All",Data!$D815=Dashboard!$D$4),OR(Dashboard!$F$4="All",Data!$F815=Dashboard!$F$4),OR(Dashboard!$J$4="All",Data!$G815=Dashboard!$J$4),OR(Dashboard!$H$4="All",Data!$N815=Dashboard!$H$4),OR(Dashboard!$L$4="All",Data!$W815=Dashboard!$L$4))</f>
        <v>1</v>
      </c>
    </row>
    <row r="816" spans="1:35" x14ac:dyDescent="0.25">
      <c r="A816" t="s">
        <v>930</v>
      </c>
      <c r="B816" s="1">
        <v>46085</v>
      </c>
      <c r="C816" s="2">
        <v>-0.20486111111111119</v>
      </c>
      <c r="D816" t="s">
        <v>107</v>
      </c>
      <c r="E816" t="s">
        <v>51</v>
      </c>
      <c r="F816" t="s">
        <v>143</v>
      </c>
      <c r="G816" t="s">
        <v>105</v>
      </c>
      <c r="H816">
        <v>14.4</v>
      </c>
      <c r="I816">
        <v>59</v>
      </c>
      <c r="J816">
        <v>41</v>
      </c>
      <c r="K816">
        <v>187</v>
      </c>
      <c r="L816">
        <v>41</v>
      </c>
      <c r="M816">
        <v>101</v>
      </c>
      <c r="N816" t="s">
        <v>86</v>
      </c>
      <c r="O816">
        <v>2</v>
      </c>
      <c r="P816" t="s">
        <v>41</v>
      </c>
      <c r="Q816" t="s">
        <v>73</v>
      </c>
      <c r="R816">
        <v>34</v>
      </c>
      <c r="S816" t="s">
        <v>55</v>
      </c>
      <c r="T816" t="s">
        <v>56</v>
      </c>
      <c r="U816">
        <v>2026</v>
      </c>
      <c r="V816">
        <v>3</v>
      </c>
      <c r="W816" t="s">
        <v>66</v>
      </c>
      <c r="X816">
        <v>1</v>
      </c>
      <c r="Y816">
        <v>4</v>
      </c>
      <c r="Z816">
        <v>2</v>
      </c>
      <c r="AA816">
        <v>19</v>
      </c>
      <c r="AB816" t="s">
        <v>82</v>
      </c>
      <c r="AC816">
        <v>127</v>
      </c>
      <c r="AD816">
        <v>0.2440677966101695</v>
      </c>
      <c r="AE816" t="s">
        <v>58</v>
      </c>
      <c r="AF816" t="s">
        <v>67</v>
      </c>
      <c r="AG816">
        <v>18</v>
      </c>
      <c r="AH816" t="s">
        <v>68</v>
      </c>
      <c r="AI816">
        <f>--AND(OR(Dashboard!$B$4="All",Data!$E816=Dashboard!$B$4),OR(Dashboard!$D$4="All",Data!$D816=Dashboard!$D$4),OR(Dashboard!$F$4="All",Data!$F816=Dashboard!$F$4),OR(Dashboard!$J$4="All",Data!$G816=Dashboard!$J$4),OR(Dashboard!$H$4="All",Data!$N816=Dashboard!$H$4),OR(Dashboard!$L$4="All",Data!$W816=Dashboard!$L$4))</f>
        <v>1</v>
      </c>
    </row>
    <row r="817" spans="1:35" x14ac:dyDescent="0.25">
      <c r="A817" t="s">
        <v>931</v>
      </c>
      <c r="B817" s="1">
        <v>46027</v>
      </c>
      <c r="C817" s="2">
        <v>-7.2222222222222188E-2</v>
      </c>
      <c r="D817" t="s">
        <v>193</v>
      </c>
      <c r="E817" t="s">
        <v>51</v>
      </c>
      <c r="F817" t="s">
        <v>96</v>
      </c>
      <c r="G817" t="s">
        <v>64</v>
      </c>
      <c r="H817">
        <v>13.8</v>
      </c>
      <c r="I817">
        <v>31</v>
      </c>
      <c r="J817">
        <v>27</v>
      </c>
      <c r="K817">
        <v>1147</v>
      </c>
      <c r="L817">
        <v>35</v>
      </c>
      <c r="M817">
        <v>19</v>
      </c>
      <c r="N817" t="s">
        <v>40</v>
      </c>
      <c r="O817">
        <v>3</v>
      </c>
      <c r="P817" t="s">
        <v>41</v>
      </c>
      <c r="Q817" t="s">
        <v>42</v>
      </c>
      <c r="R817">
        <v>60</v>
      </c>
      <c r="S817" t="s">
        <v>74</v>
      </c>
      <c r="T817" t="s">
        <v>75</v>
      </c>
      <c r="U817">
        <v>2026</v>
      </c>
      <c r="V817">
        <v>1</v>
      </c>
      <c r="W817" t="s">
        <v>102</v>
      </c>
      <c r="X817">
        <v>1</v>
      </c>
      <c r="Y817">
        <v>5</v>
      </c>
      <c r="Z817">
        <v>2</v>
      </c>
      <c r="AA817">
        <v>22</v>
      </c>
      <c r="AB817" t="s">
        <v>82</v>
      </c>
      <c r="AC817">
        <v>1163</v>
      </c>
      <c r="AD817">
        <v>0.44516129032258073</v>
      </c>
      <c r="AE817" t="s">
        <v>109</v>
      </c>
      <c r="AF817" t="s">
        <v>59</v>
      </c>
      <c r="AG817">
        <v>4</v>
      </c>
      <c r="AH817" t="s">
        <v>68</v>
      </c>
      <c r="AI817">
        <f>--AND(OR(Dashboard!$B$4="All",Data!$E817=Dashboard!$B$4),OR(Dashboard!$D$4="All",Data!$D817=Dashboard!$D$4),OR(Dashboard!$F$4="All",Data!$F817=Dashboard!$F$4),OR(Dashboard!$J$4="All",Data!$G817=Dashboard!$J$4),OR(Dashboard!$H$4="All",Data!$N817=Dashboard!$H$4),OR(Dashboard!$L$4="All",Data!$W817=Dashboard!$L$4))</f>
        <v>1</v>
      </c>
    </row>
    <row r="818" spans="1:35" x14ac:dyDescent="0.25">
      <c r="A818" t="s">
        <v>932</v>
      </c>
      <c r="B818" s="1">
        <v>46057</v>
      </c>
      <c r="C818" s="2">
        <v>-0.1979166666666666</v>
      </c>
      <c r="D818" t="s">
        <v>70</v>
      </c>
      <c r="E818" t="s">
        <v>108</v>
      </c>
      <c r="F818" t="s">
        <v>143</v>
      </c>
      <c r="G818" t="s">
        <v>111</v>
      </c>
      <c r="H818">
        <v>6.4</v>
      </c>
      <c r="I818">
        <v>40</v>
      </c>
      <c r="J818">
        <v>36</v>
      </c>
      <c r="K818">
        <v>1004</v>
      </c>
      <c r="L818">
        <v>36</v>
      </c>
      <c r="M818">
        <v>29</v>
      </c>
      <c r="N818" t="s">
        <v>54</v>
      </c>
      <c r="O818">
        <v>2</v>
      </c>
      <c r="P818" t="s">
        <v>41</v>
      </c>
      <c r="Q818" t="s">
        <v>42</v>
      </c>
      <c r="R818">
        <v>20</v>
      </c>
      <c r="S818" t="s">
        <v>55</v>
      </c>
      <c r="T818" t="s">
        <v>56</v>
      </c>
      <c r="U818">
        <v>2026</v>
      </c>
      <c r="V818">
        <v>2</v>
      </c>
      <c r="W818" t="s">
        <v>45</v>
      </c>
      <c r="X818">
        <v>1</v>
      </c>
      <c r="Y818">
        <v>4</v>
      </c>
      <c r="Z818">
        <v>2</v>
      </c>
      <c r="AA818">
        <v>19</v>
      </c>
      <c r="AB818" t="s">
        <v>82</v>
      </c>
      <c r="AC818">
        <v>1011</v>
      </c>
      <c r="AD818">
        <v>0.16</v>
      </c>
      <c r="AE818" t="s">
        <v>58</v>
      </c>
      <c r="AF818" t="s">
        <v>114</v>
      </c>
      <c r="AG818">
        <v>4</v>
      </c>
      <c r="AH818" t="s">
        <v>68</v>
      </c>
      <c r="AI818">
        <f>--AND(OR(Dashboard!$B$4="All",Data!$E818=Dashboard!$B$4),OR(Dashboard!$D$4="All",Data!$D818=Dashboard!$D$4),OR(Dashboard!$F$4="All",Data!$F818=Dashboard!$F$4),OR(Dashboard!$J$4="All",Data!$G818=Dashboard!$J$4),OR(Dashboard!$H$4="All",Data!$N818=Dashboard!$H$4),OR(Dashboard!$L$4="All",Data!$W818=Dashboard!$L$4))</f>
        <v>1</v>
      </c>
    </row>
    <row r="819" spans="1:35" x14ac:dyDescent="0.25">
      <c r="A819" t="s">
        <v>933</v>
      </c>
      <c r="B819" s="1">
        <v>46036</v>
      </c>
      <c r="C819" s="2">
        <v>-0.19930555555555551</v>
      </c>
      <c r="D819" t="s">
        <v>79</v>
      </c>
      <c r="E819" t="s">
        <v>100</v>
      </c>
      <c r="F819" t="s">
        <v>80</v>
      </c>
      <c r="G819" t="s">
        <v>119</v>
      </c>
      <c r="H819">
        <v>9.6</v>
      </c>
      <c r="I819">
        <v>41</v>
      </c>
      <c r="J819">
        <v>24</v>
      </c>
      <c r="K819">
        <v>940</v>
      </c>
      <c r="L819">
        <v>44</v>
      </c>
      <c r="M819">
        <v>73</v>
      </c>
      <c r="N819" t="s">
        <v>40</v>
      </c>
      <c r="O819">
        <v>1</v>
      </c>
      <c r="P819" t="s">
        <v>41</v>
      </c>
      <c r="Q819" t="s">
        <v>73</v>
      </c>
      <c r="R819">
        <v>42</v>
      </c>
      <c r="S819" t="s">
        <v>55</v>
      </c>
      <c r="T819" t="s">
        <v>56</v>
      </c>
      <c r="U819">
        <v>2026</v>
      </c>
      <c r="V819">
        <v>1</v>
      </c>
      <c r="W819" t="s">
        <v>102</v>
      </c>
      <c r="X819">
        <v>1</v>
      </c>
      <c r="Y819">
        <v>14</v>
      </c>
      <c r="Z819">
        <v>3</v>
      </c>
      <c r="AA819">
        <v>19</v>
      </c>
      <c r="AB819" t="s">
        <v>82</v>
      </c>
      <c r="AC819">
        <v>911</v>
      </c>
      <c r="AD819">
        <v>0.23414634146341459</v>
      </c>
      <c r="AE819" t="s">
        <v>58</v>
      </c>
      <c r="AF819" t="s">
        <v>47</v>
      </c>
      <c r="AG819">
        <v>17</v>
      </c>
      <c r="AH819" t="s">
        <v>68</v>
      </c>
      <c r="AI819">
        <f>--AND(OR(Dashboard!$B$4="All",Data!$E819=Dashboard!$B$4),OR(Dashboard!$D$4="All",Data!$D819=Dashboard!$D$4),OR(Dashboard!$F$4="All",Data!$F819=Dashboard!$F$4),OR(Dashboard!$J$4="All",Data!$G819=Dashboard!$J$4),OR(Dashboard!$H$4="All",Data!$N819=Dashboard!$H$4),OR(Dashboard!$L$4="All",Data!$W819=Dashboard!$L$4))</f>
        <v>1</v>
      </c>
    </row>
    <row r="820" spans="1:35" x14ac:dyDescent="0.25">
      <c r="A820" t="s">
        <v>934</v>
      </c>
      <c r="B820" s="1">
        <v>46177</v>
      </c>
      <c r="C820" s="2">
        <v>-0.38750000000000001</v>
      </c>
      <c r="D820" t="s">
        <v>126</v>
      </c>
      <c r="E820" t="s">
        <v>100</v>
      </c>
      <c r="F820" t="s">
        <v>104</v>
      </c>
      <c r="G820" t="s">
        <v>64</v>
      </c>
      <c r="H820">
        <v>6</v>
      </c>
      <c r="I820">
        <v>31</v>
      </c>
      <c r="J820">
        <v>27</v>
      </c>
      <c r="K820">
        <v>295</v>
      </c>
      <c r="L820">
        <v>24</v>
      </c>
      <c r="M820">
        <v>17</v>
      </c>
      <c r="N820" t="s">
        <v>86</v>
      </c>
      <c r="O820">
        <v>5</v>
      </c>
      <c r="P820" t="s">
        <v>41</v>
      </c>
      <c r="Q820" t="s">
        <v>42</v>
      </c>
      <c r="R820">
        <v>34</v>
      </c>
      <c r="S820" t="s">
        <v>87</v>
      </c>
      <c r="T820" t="s">
        <v>97</v>
      </c>
      <c r="U820">
        <v>2026</v>
      </c>
      <c r="V820">
        <v>6</v>
      </c>
      <c r="W820" t="s">
        <v>120</v>
      </c>
      <c r="X820">
        <v>2</v>
      </c>
      <c r="Y820">
        <v>4</v>
      </c>
      <c r="Z820">
        <v>1</v>
      </c>
      <c r="AA820">
        <v>14</v>
      </c>
      <c r="AB820" t="s">
        <v>76</v>
      </c>
      <c r="AC820">
        <v>302</v>
      </c>
      <c r="AD820">
        <v>0.19354838709677419</v>
      </c>
      <c r="AE820" t="s">
        <v>77</v>
      </c>
      <c r="AF820" t="s">
        <v>67</v>
      </c>
      <c r="AG820">
        <v>4</v>
      </c>
      <c r="AH820" t="s">
        <v>68</v>
      </c>
      <c r="AI820">
        <f>--AND(OR(Dashboard!$B$4="All",Data!$E820=Dashboard!$B$4),OR(Dashboard!$D$4="All",Data!$D820=Dashboard!$D$4),OR(Dashboard!$F$4="All",Data!$F820=Dashboard!$F$4),OR(Dashboard!$J$4="All",Data!$G820=Dashboard!$J$4),OR(Dashboard!$H$4="All",Data!$N820=Dashboard!$H$4),OR(Dashboard!$L$4="All",Data!$W820=Dashboard!$L$4))</f>
        <v>1</v>
      </c>
    </row>
    <row r="821" spans="1:35" x14ac:dyDescent="0.25">
      <c r="A821" t="s">
        <v>935</v>
      </c>
      <c r="B821" s="1">
        <v>46029</v>
      </c>
      <c r="C821" s="2">
        <v>-0.47847222222222219</v>
      </c>
      <c r="D821" t="s">
        <v>156</v>
      </c>
      <c r="E821" t="s">
        <v>131</v>
      </c>
      <c r="F821" t="s">
        <v>80</v>
      </c>
      <c r="G821" t="s">
        <v>39</v>
      </c>
      <c r="H821">
        <v>12.1</v>
      </c>
      <c r="I821">
        <v>24</v>
      </c>
      <c r="J821">
        <v>27</v>
      </c>
      <c r="K821">
        <v>676</v>
      </c>
      <c r="L821">
        <v>25</v>
      </c>
      <c r="M821">
        <v>68</v>
      </c>
      <c r="N821" t="s">
        <v>54</v>
      </c>
      <c r="O821">
        <v>4</v>
      </c>
      <c r="P821" t="s">
        <v>41</v>
      </c>
      <c r="Q821" t="s">
        <v>42</v>
      </c>
      <c r="R821">
        <v>48</v>
      </c>
      <c r="S821" t="s">
        <v>55</v>
      </c>
      <c r="T821" t="s">
        <v>97</v>
      </c>
      <c r="U821">
        <v>2026</v>
      </c>
      <c r="V821">
        <v>1</v>
      </c>
      <c r="W821" t="s">
        <v>102</v>
      </c>
      <c r="X821">
        <v>1</v>
      </c>
      <c r="Y821">
        <v>7</v>
      </c>
      <c r="Z821">
        <v>2</v>
      </c>
      <c r="AA821">
        <v>12</v>
      </c>
      <c r="AB821" t="s">
        <v>76</v>
      </c>
      <c r="AC821">
        <v>633</v>
      </c>
      <c r="AD821">
        <v>0.50416666666666665</v>
      </c>
      <c r="AE821" t="s">
        <v>46</v>
      </c>
      <c r="AF821" t="s">
        <v>59</v>
      </c>
      <c r="AG821">
        <v>-3</v>
      </c>
      <c r="AH821" t="s">
        <v>48</v>
      </c>
      <c r="AI821">
        <f>--AND(OR(Dashboard!$B$4="All",Data!$E821=Dashboard!$B$4),OR(Dashboard!$D$4="All",Data!$D821=Dashboard!$D$4),OR(Dashboard!$F$4="All",Data!$F821=Dashboard!$F$4),OR(Dashboard!$J$4="All",Data!$G821=Dashboard!$J$4),OR(Dashboard!$H$4="All",Data!$N821=Dashboard!$H$4),OR(Dashboard!$L$4="All",Data!$W821=Dashboard!$L$4))</f>
        <v>1</v>
      </c>
    </row>
    <row r="822" spans="1:35" x14ac:dyDescent="0.25">
      <c r="A822" t="s">
        <v>936</v>
      </c>
      <c r="B822" s="1">
        <v>46099</v>
      </c>
      <c r="C822" s="2">
        <v>-0.55555555555555558</v>
      </c>
      <c r="D822" t="s">
        <v>126</v>
      </c>
      <c r="E822" t="s">
        <v>95</v>
      </c>
      <c r="F822" t="s">
        <v>96</v>
      </c>
      <c r="G822" t="s">
        <v>119</v>
      </c>
      <c r="H822">
        <v>6.1</v>
      </c>
      <c r="I822">
        <v>32</v>
      </c>
      <c r="J822">
        <v>33</v>
      </c>
      <c r="K822">
        <v>790</v>
      </c>
      <c r="L822">
        <v>60</v>
      </c>
      <c r="M822">
        <v>34</v>
      </c>
      <c r="N822" t="s">
        <v>86</v>
      </c>
      <c r="O822">
        <v>4</v>
      </c>
      <c r="P822" t="s">
        <v>41</v>
      </c>
      <c r="Q822" t="s">
        <v>73</v>
      </c>
      <c r="R822">
        <v>33</v>
      </c>
      <c r="S822" t="s">
        <v>55</v>
      </c>
      <c r="T822" t="s">
        <v>44</v>
      </c>
      <c r="U822">
        <v>2026</v>
      </c>
      <c r="V822">
        <v>3</v>
      </c>
      <c r="W822" t="s">
        <v>66</v>
      </c>
      <c r="X822">
        <v>1</v>
      </c>
      <c r="Y822">
        <v>18</v>
      </c>
      <c r="Z822">
        <v>4</v>
      </c>
      <c r="AA822">
        <v>10</v>
      </c>
      <c r="AB822" t="s">
        <v>76</v>
      </c>
      <c r="AC822">
        <v>816</v>
      </c>
      <c r="AD822">
        <v>0.19062499999999999</v>
      </c>
      <c r="AE822" t="s">
        <v>46</v>
      </c>
      <c r="AF822" t="s">
        <v>67</v>
      </c>
      <c r="AG822">
        <v>-1</v>
      </c>
      <c r="AH822" t="s">
        <v>48</v>
      </c>
      <c r="AI822">
        <f>--AND(OR(Dashboard!$B$4="All",Data!$E822=Dashboard!$B$4),OR(Dashboard!$D$4="All",Data!$D822=Dashboard!$D$4),OR(Dashboard!$F$4="All",Data!$F822=Dashboard!$F$4),OR(Dashboard!$J$4="All",Data!$G822=Dashboard!$J$4),OR(Dashboard!$H$4="All",Data!$N822=Dashboard!$H$4),OR(Dashboard!$L$4="All",Data!$W822=Dashboard!$L$4))</f>
        <v>1</v>
      </c>
    </row>
    <row r="823" spans="1:35" x14ac:dyDescent="0.25">
      <c r="A823" t="s">
        <v>937</v>
      </c>
      <c r="B823" s="1">
        <v>46110</v>
      </c>
      <c r="C823" s="2">
        <v>-0.28125</v>
      </c>
      <c r="D823" t="s">
        <v>84</v>
      </c>
      <c r="E823" t="s">
        <v>140</v>
      </c>
      <c r="F823" t="s">
        <v>38</v>
      </c>
      <c r="G823" t="s">
        <v>105</v>
      </c>
      <c r="H823">
        <v>1.3</v>
      </c>
      <c r="I823">
        <v>41</v>
      </c>
      <c r="J823">
        <v>39</v>
      </c>
      <c r="K823">
        <v>223</v>
      </c>
      <c r="L823">
        <v>20</v>
      </c>
      <c r="M823">
        <v>9</v>
      </c>
      <c r="N823" t="s">
        <v>40</v>
      </c>
      <c r="O823">
        <v>5</v>
      </c>
      <c r="P823" t="s">
        <v>41</v>
      </c>
      <c r="Q823" t="s">
        <v>42</v>
      </c>
      <c r="R823">
        <v>27</v>
      </c>
      <c r="S823" t="s">
        <v>145</v>
      </c>
      <c r="T823" t="s">
        <v>75</v>
      </c>
      <c r="U823">
        <v>2026</v>
      </c>
      <c r="V823">
        <v>3</v>
      </c>
      <c r="W823" t="s">
        <v>66</v>
      </c>
      <c r="X823">
        <v>1</v>
      </c>
      <c r="Y823">
        <v>29</v>
      </c>
      <c r="Z823">
        <v>5</v>
      </c>
      <c r="AA823">
        <v>17</v>
      </c>
      <c r="AB823" t="s">
        <v>57</v>
      </c>
      <c r="AC823">
        <v>234</v>
      </c>
      <c r="AD823">
        <v>3.1707317073170732E-2</v>
      </c>
      <c r="AE823" t="s">
        <v>77</v>
      </c>
      <c r="AF823" t="s">
        <v>67</v>
      </c>
      <c r="AG823">
        <v>2</v>
      </c>
      <c r="AH823" t="s">
        <v>68</v>
      </c>
      <c r="AI823">
        <f>--AND(OR(Dashboard!$B$4="All",Data!$E823=Dashboard!$B$4),OR(Dashboard!$D$4="All",Data!$D823=Dashboard!$D$4),OR(Dashboard!$F$4="All",Data!$F823=Dashboard!$F$4),OR(Dashboard!$J$4="All",Data!$G823=Dashboard!$J$4),OR(Dashboard!$H$4="All",Data!$N823=Dashboard!$H$4),OR(Dashboard!$L$4="All",Data!$W823=Dashboard!$L$4))</f>
        <v>1</v>
      </c>
    </row>
    <row r="824" spans="1:35" x14ac:dyDescent="0.25">
      <c r="A824" t="s">
        <v>938</v>
      </c>
      <c r="B824" s="1">
        <v>46143</v>
      </c>
      <c r="C824" s="2">
        <v>-0.1770833333333334</v>
      </c>
      <c r="D824" t="s">
        <v>193</v>
      </c>
      <c r="E824" t="s">
        <v>71</v>
      </c>
      <c r="F824" t="s">
        <v>72</v>
      </c>
      <c r="G824" t="s">
        <v>105</v>
      </c>
      <c r="H824">
        <v>10.7</v>
      </c>
      <c r="I824">
        <v>44</v>
      </c>
      <c r="J824">
        <v>34</v>
      </c>
      <c r="K824">
        <v>306</v>
      </c>
      <c r="L824">
        <v>22</v>
      </c>
      <c r="M824">
        <v>131</v>
      </c>
      <c r="N824" t="s">
        <v>65</v>
      </c>
      <c r="O824">
        <v>1</v>
      </c>
      <c r="P824" t="s">
        <v>41</v>
      </c>
      <c r="Q824" t="s">
        <v>42</v>
      </c>
      <c r="R824">
        <v>55</v>
      </c>
      <c r="S824" t="s">
        <v>43</v>
      </c>
      <c r="T824" t="s">
        <v>56</v>
      </c>
      <c r="U824">
        <v>2026</v>
      </c>
      <c r="V824">
        <v>5</v>
      </c>
      <c r="W824" t="s">
        <v>88</v>
      </c>
      <c r="X824">
        <v>2</v>
      </c>
      <c r="Y824">
        <v>1</v>
      </c>
      <c r="Z824">
        <v>1</v>
      </c>
      <c r="AA824">
        <v>19</v>
      </c>
      <c r="AB824" t="s">
        <v>82</v>
      </c>
      <c r="AC824">
        <v>197</v>
      </c>
      <c r="AD824">
        <v>0.24318181818181819</v>
      </c>
      <c r="AE824" t="s">
        <v>58</v>
      </c>
      <c r="AF824" t="s">
        <v>59</v>
      </c>
      <c r="AG824">
        <v>10</v>
      </c>
      <c r="AH824" t="s">
        <v>68</v>
      </c>
      <c r="AI824">
        <f>--AND(OR(Dashboard!$B$4="All",Data!$E824=Dashboard!$B$4),OR(Dashboard!$D$4="All",Data!$D824=Dashboard!$D$4),OR(Dashboard!$F$4="All",Data!$F824=Dashboard!$F$4),OR(Dashboard!$J$4="All",Data!$G824=Dashboard!$J$4),OR(Dashboard!$H$4="All",Data!$N824=Dashboard!$H$4),OR(Dashboard!$L$4="All",Data!$W824=Dashboard!$L$4))</f>
        <v>1</v>
      </c>
    </row>
    <row r="825" spans="1:35" x14ac:dyDescent="0.25">
      <c r="A825" t="s">
        <v>939</v>
      </c>
      <c r="B825" s="1">
        <v>46102</v>
      </c>
      <c r="C825" s="2">
        <v>-4.0972222222222188E-2</v>
      </c>
      <c r="D825" t="s">
        <v>70</v>
      </c>
      <c r="E825" t="s">
        <v>37</v>
      </c>
      <c r="F825" t="s">
        <v>80</v>
      </c>
      <c r="G825" t="s">
        <v>111</v>
      </c>
      <c r="H825">
        <v>6.4</v>
      </c>
      <c r="I825">
        <v>44</v>
      </c>
      <c r="J825">
        <v>24</v>
      </c>
      <c r="K825">
        <v>1031</v>
      </c>
      <c r="L825">
        <v>30</v>
      </c>
      <c r="M825">
        <v>148</v>
      </c>
      <c r="N825" t="s">
        <v>86</v>
      </c>
      <c r="O825">
        <v>3</v>
      </c>
      <c r="P825" t="s">
        <v>41</v>
      </c>
      <c r="Q825" t="s">
        <v>42</v>
      </c>
      <c r="R825">
        <v>49</v>
      </c>
      <c r="S825" t="s">
        <v>81</v>
      </c>
      <c r="T825" t="s">
        <v>75</v>
      </c>
      <c r="U825">
        <v>2026</v>
      </c>
      <c r="V825">
        <v>3</v>
      </c>
      <c r="W825" t="s">
        <v>66</v>
      </c>
      <c r="X825">
        <v>1</v>
      </c>
      <c r="Y825">
        <v>21</v>
      </c>
      <c r="Z825">
        <v>4</v>
      </c>
      <c r="AA825">
        <v>23</v>
      </c>
      <c r="AB825" t="s">
        <v>93</v>
      </c>
      <c r="AC825">
        <v>913</v>
      </c>
      <c r="AD825">
        <v>0.1454545454545455</v>
      </c>
      <c r="AE825" t="s">
        <v>109</v>
      </c>
      <c r="AF825" t="s">
        <v>59</v>
      </c>
      <c r="AG825">
        <v>20</v>
      </c>
      <c r="AH825" t="s">
        <v>68</v>
      </c>
      <c r="AI825">
        <f>--AND(OR(Dashboard!$B$4="All",Data!$E825=Dashboard!$B$4),OR(Dashboard!$D$4="All",Data!$D825=Dashboard!$D$4),OR(Dashboard!$F$4="All",Data!$F825=Dashboard!$F$4),OR(Dashboard!$J$4="All",Data!$G825=Dashboard!$J$4),OR(Dashboard!$H$4="All",Data!$N825=Dashboard!$H$4),OR(Dashboard!$L$4="All",Data!$W825=Dashboard!$L$4))</f>
        <v>1</v>
      </c>
    </row>
    <row r="826" spans="1:35" x14ac:dyDescent="0.25">
      <c r="A826" t="s">
        <v>940</v>
      </c>
      <c r="B826" s="1">
        <v>46072</v>
      </c>
      <c r="C826" s="2">
        <v>-0.54513888888888884</v>
      </c>
      <c r="D826" t="s">
        <v>50</v>
      </c>
      <c r="E826" t="s">
        <v>108</v>
      </c>
      <c r="F826" t="s">
        <v>72</v>
      </c>
      <c r="G826" t="s">
        <v>64</v>
      </c>
      <c r="H826">
        <v>9</v>
      </c>
      <c r="I826">
        <v>27</v>
      </c>
      <c r="J826">
        <v>24</v>
      </c>
      <c r="K826">
        <v>590</v>
      </c>
      <c r="L826">
        <v>47</v>
      </c>
      <c r="M826">
        <v>111</v>
      </c>
      <c r="N826" t="s">
        <v>40</v>
      </c>
      <c r="O826">
        <v>3</v>
      </c>
      <c r="P826" t="s">
        <v>41</v>
      </c>
      <c r="Q826" t="s">
        <v>73</v>
      </c>
      <c r="R826">
        <v>28</v>
      </c>
      <c r="S826" t="s">
        <v>87</v>
      </c>
      <c r="T826" t="s">
        <v>44</v>
      </c>
      <c r="U826">
        <v>2026</v>
      </c>
      <c r="V826">
        <v>2</v>
      </c>
      <c r="W826" t="s">
        <v>45</v>
      </c>
      <c r="X826">
        <v>1</v>
      </c>
      <c r="Y826">
        <v>19</v>
      </c>
      <c r="Z826">
        <v>4</v>
      </c>
      <c r="AA826">
        <v>10</v>
      </c>
      <c r="AB826" t="s">
        <v>76</v>
      </c>
      <c r="AC826">
        <v>526</v>
      </c>
      <c r="AD826">
        <v>0.33333333333333331</v>
      </c>
      <c r="AE826" t="s">
        <v>109</v>
      </c>
      <c r="AF826" t="s">
        <v>67</v>
      </c>
      <c r="AG826">
        <v>3</v>
      </c>
      <c r="AH826" t="s">
        <v>68</v>
      </c>
      <c r="AI826">
        <f>--AND(OR(Dashboard!$B$4="All",Data!$E826=Dashboard!$B$4),OR(Dashboard!$D$4="All",Data!$D826=Dashboard!$D$4),OR(Dashboard!$F$4="All",Data!$F826=Dashboard!$F$4),OR(Dashboard!$J$4="All",Data!$G826=Dashboard!$J$4),OR(Dashboard!$H$4="All",Data!$N826=Dashboard!$H$4),OR(Dashboard!$L$4="All",Data!$W826=Dashboard!$L$4))</f>
        <v>1</v>
      </c>
    </row>
    <row r="827" spans="1:35" x14ac:dyDescent="0.25">
      <c r="A827" t="s">
        <v>941</v>
      </c>
      <c r="B827" s="1">
        <v>46190</v>
      </c>
      <c r="C827" s="2">
        <v>-0.12083333333333331</v>
      </c>
      <c r="D827" t="s">
        <v>193</v>
      </c>
      <c r="E827" t="s">
        <v>37</v>
      </c>
      <c r="F827" t="s">
        <v>52</v>
      </c>
      <c r="G827" t="s">
        <v>64</v>
      </c>
      <c r="H827">
        <v>10.8</v>
      </c>
      <c r="I827">
        <v>49</v>
      </c>
      <c r="J827">
        <v>31</v>
      </c>
      <c r="K827">
        <v>1151</v>
      </c>
      <c r="L827">
        <v>50</v>
      </c>
      <c r="M827">
        <v>106</v>
      </c>
      <c r="N827" t="s">
        <v>65</v>
      </c>
      <c r="O827">
        <v>5</v>
      </c>
      <c r="P827" t="s">
        <v>41</v>
      </c>
      <c r="Q827" t="s">
        <v>42</v>
      </c>
      <c r="R827">
        <v>30</v>
      </c>
      <c r="S827" t="s">
        <v>55</v>
      </c>
      <c r="T827" t="s">
        <v>56</v>
      </c>
      <c r="U827">
        <v>2026</v>
      </c>
      <c r="V827">
        <v>6</v>
      </c>
      <c r="W827" t="s">
        <v>120</v>
      </c>
      <c r="X827">
        <v>2</v>
      </c>
      <c r="Y827">
        <v>17</v>
      </c>
      <c r="Z827">
        <v>3</v>
      </c>
      <c r="AA827">
        <v>21</v>
      </c>
      <c r="AB827" t="s">
        <v>82</v>
      </c>
      <c r="AC827">
        <v>1095</v>
      </c>
      <c r="AD827">
        <v>0.2204081632653061</v>
      </c>
      <c r="AE827" t="s">
        <v>77</v>
      </c>
      <c r="AF827" t="s">
        <v>67</v>
      </c>
      <c r="AG827">
        <v>18</v>
      </c>
      <c r="AH827" t="s">
        <v>68</v>
      </c>
      <c r="AI827">
        <f>--AND(OR(Dashboard!$B$4="All",Data!$E827=Dashboard!$B$4),OR(Dashboard!$D$4="All",Data!$D827=Dashboard!$D$4),OR(Dashboard!$F$4="All",Data!$F827=Dashboard!$F$4),OR(Dashboard!$J$4="All",Data!$G827=Dashboard!$J$4),OR(Dashboard!$H$4="All",Data!$N827=Dashboard!$H$4),OR(Dashboard!$L$4="All",Data!$W827=Dashboard!$L$4))</f>
        <v>1</v>
      </c>
    </row>
    <row r="828" spans="1:35" x14ac:dyDescent="0.25">
      <c r="A828" t="s">
        <v>942</v>
      </c>
      <c r="B828" s="1">
        <v>46143</v>
      </c>
      <c r="C828" s="2">
        <v>-0.51875000000000004</v>
      </c>
      <c r="D828" t="s">
        <v>107</v>
      </c>
      <c r="E828" t="s">
        <v>129</v>
      </c>
      <c r="F828" t="s">
        <v>52</v>
      </c>
      <c r="G828" t="s">
        <v>53</v>
      </c>
      <c r="H828">
        <v>13.3</v>
      </c>
      <c r="I828">
        <v>58</v>
      </c>
      <c r="J828">
        <v>43</v>
      </c>
      <c r="K828">
        <v>623</v>
      </c>
      <c r="L828">
        <v>42</v>
      </c>
      <c r="M828">
        <v>195</v>
      </c>
      <c r="N828" t="s">
        <v>101</v>
      </c>
      <c r="O828">
        <v>4</v>
      </c>
      <c r="P828" t="s">
        <v>41</v>
      </c>
      <c r="Q828" t="s">
        <v>42</v>
      </c>
      <c r="R828">
        <v>53</v>
      </c>
      <c r="S828" t="s">
        <v>43</v>
      </c>
      <c r="T828" t="s">
        <v>75</v>
      </c>
      <c r="U828">
        <v>2026</v>
      </c>
      <c r="V828">
        <v>5</v>
      </c>
      <c r="W828" t="s">
        <v>88</v>
      </c>
      <c r="X828">
        <v>2</v>
      </c>
      <c r="Y828">
        <v>1</v>
      </c>
      <c r="Z828">
        <v>1</v>
      </c>
      <c r="AA828">
        <v>11</v>
      </c>
      <c r="AB828" t="s">
        <v>76</v>
      </c>
      <c r="AC828">
        <v>470</v>
      </c>
      <c r="AD828">
        <v>0.22931034482758619</v>
      </c>
      <c r="AE828" t="s">
        <v>46</v>
      </c>
      <c r="AF828" t="s">
        <v>59</v>
      </c>
      <c r="AG828">
        <v>15</v>
      </c>
      <c r="AH828" t="s">
        <v>68</v>
      </c>
      <c r="AI828">
        <f>--AND(OR(Dashboard!$B$4="All",Data!$E828=Dashboard!$B$4),OR(Dashboard!$D$4="All",Data!$D828=Dashboard!$D$4),OR(Dashboard!$F$4="All",Data!$F828=Dashboard!$F$4),OR(Dashboard!$J$4="All",Data!$G828=Dashboard!$J$4),OR(Dashboard!$H$4="All",Data!$N828=Dashboard!$H$4),OR(Dashboard!$L$4="All",Data!$W828=Dashboard!$L$4))</f>
        <v>1</v>
      </c>
    </row>
    <row r="829" spans="1:35" x14ac:dyDescent="0.25">
      <c r="A829" t="s">
        <v>943</v>
      </c>
      <c r="B829" s="1">
        <v>46161</v>
      </c>
      <c r="C829" s="2">
        <v>-0.5229166666666667</v>
      </c>
      <c r="D829" t="s">
        <v>36</v>
      </c>
      <c r="E829" t="s">
        <v>37</v>
      </c>
      <c r="F829" t="s">
        <v>52</v>
      </c>
      <c r="G829" t="s">
        <v>53</v>
      </c>
      <c r="H829">
        <v>13.4</v>
      </c>
      <c r="I829">
        <v>38</v>
      </c>
      <c r="J829">
        <v>38</v>
      </c>
      <c r="K829">
        <v>199</v>
      </c>
      <c r="L829">
        <v>27</v>
      </c>
      <c r="M829">
        <v>195</v>
      </c>
      <c r="N829" t="s">
        <v>40</v>
      </c>
      <c r="O829">
        <v>5</v>
      </c>
      <c r="P829" t="s">
        <v>135</v>
      </c>
      <c r="Q829" t="s">
        <v>73</v>
      </c>
      <c r="R829">
        <v>29</v>
      </c>
      <c r="S829" t="s">
        <v>127</v>
      </c>
      <c r="T829" t="s">
        <v>75</v>
      </c>
      <c r="U829">
        <v>2026</v>
      </c>
      <c r="V829">
        <v>5</v>
      </c>
      <c r="W829" t="s">
        <v>88</v>
      </c>
      <c r="X829">
        <v>2</v>
      </c>
      <c r="Y829">
        <v>19</v>
      </c>
      <c r="Z829">
        <v>4</v>
      </c>
      <c r="AA829">
        <v>11</v>
      </c>
      <c r="AB829" t="s">
        <v>76</v>
      </c>
      <c r="AC829">
        <v>31</v>
      </c>
      <c r="AD829">
        <v>0.35263157894736841</v>
      </c>
      <c r="AE829" t="s">
        <v>77</v>
      </c>
      <c r="AF829" t="s">
        <v>67</v>
      </c>
      <c r="AG829">
        <v>0</v>
      </c>
      <c r="AH829" t="s">
        <v>48</v>
      </c>
      <c r="AI829">
        <f>--AND(OR(Dashboard!$B$4="All",Data!$E829=Dashboard!$B$4),OR(Dashboard!$D$4="All",Data!$D829=Dashboard!$D$4),OR(Dashboard!$F$4="All",Data!$F829=Dashboard!$F$4),OR(Dashboard!$J$4="All",Data!$G829=Dashboard!$J$4),OR(Dashboard!$H$4="All",Data!$N829=Dashboard!$H$4),OR(Dashboard!$L$4="All",Data!$W829=Dashboard!$L$4))</f>
        <v>1</v>
      </c>
    </row>
    <row r="830" spans="1:35" x14ac:dyDescent="0.25">
      <c r="A830" t="s">
        <v>944</v>
      </c>
      <c r="B830" s="1">
        <v>46137</v>
      </c>
      <c r="C830" s="2">
        <v>-0.37083333333333329</v>
      </c>
      <c r="D830" t="s">
        <v>50</v>
      </c>
      <c r="E830" t="s">
        <v>140</v>
      </c>
      <c r="F830" t="s">
        <v>80</v>
      </c>
      <c r="G830" t="s">
        <v>111</v>
      </c>
      <c r="H830">
        <v>10.199999999999999</v>
      </c>
      <c r="I830">
        <v>41</v>
      </c>
      <c r="J830">
        <v>24</v>
      </c>
      <c r="K830">
        <v>238</v>
      </c>
      <c r="L830">
        <v>35</v>
      </c>
      <c r="M830">
        <v>184</v>
      </c>
      <c r="N830" t="s">
        <v>86</v>
      </c>
      <c r="O830">
        <v>1</v>
      </c>
      <c r="P830" t="s">
        <v>41</v>
      </c>
      <c r="Q830" t="s">
        <v>42</v>
      </c>
      <c r="R830">
        <v>45</v>
      </c>
      <c r="S830" t="s">
        <v>81</v>
      </c>
      <c r="T830" t="s">
        <v>75</v>
      </c>
      <c r="U830">
        <v>2026</v>
      </c>
      <c r="V830">
        <v>4</v>
      </c>
      <c r="W830" t="s">
        <v>113</v>
      </c>
      <c r="X830">
        <v>2</v>
      </c>
      <c r="Y830">
        <v>25</v>
      </c>
      <c r="Z830">
        <v>4</v>
      </c>
      <c r="AA830">
        <v>15</v>
      </c>
      <c r="AB830" t="s">
        <v>57</v>
      </c>
      <c r="AC830">
        <v>89</v>
      </c>
      <c r="AD830">
        <v>0.24878048780487799</v>
      </c>
      <c r="AE830" t="s">
        <v>58</v>
      </c>
      <c r="AF830" t="s">
        <v>47</v>
      </c>
      <c r="AG830">
        <v>17</v>
      </c>
      <c r="AH830" t="s">
        <v>68</v>
      </c>
      <c r="AI830">
        <f>--AND(OR(Dashboard!$B$4="All",Data!$E830=Dashboard!$B$4),OR(Dashboard!$D$4="All",Data!$D830=Dashboard!$D$4),OR(Dashboard!$F$4="All",Data!$F830=Dashboard!$F$4),OR(Dashboard!$J$4="All",Data!$G830=Dashboard!$J$4),OR(Dashboard!$H$4="All",Data!$N830=Dashboard!$H$4),OR(Dashboard!$L$4="All",Data!$W830=Dashboard!$L$4))</f>
        <v>1</v>
      </c>
    </row>
    <row r="831" spans="1:35" x14ac:dyDescent="0.25">
      <c r="A831" t="s">
        <v>945</v>
      </c>
      <c r="B831" s="1">
        <v>46189</v>
      </c>
      <c r="C831" s="2">
        <v>-0.18124999999999999</v>
      </c>
      <c r="D831" t="s">
        <v>70</v>
      </c>
      <c r="E831" t="s">
        <v>129</v>
      </c>
      <c r="F831" t="s">
        <v>38</v>
      </c>
      <c r="G831" t="s">
        <v>119</v>
      </c>
      <c r="H831">
        <v>12.2</v>
      </c>
      <c r="I831">
        <v>40</v>
      </c>
      <c r="J831">
        <v>42</v>
      </c>
      <c r="K831">
        <v>1143</v>
      </c>
      <c r="L831">
        <v>53</v>
      </c>
      <c r="M831">
        <v>39</v>
      </c>
      <c r="N831" t="s">
        <v>65</v>
      </c>
      <c r="O831">
        <v>5</v>
      </c>
      <c r="P831" t="s">
        <v>41</v>
      </c>
      <c r="Q831" t="s">
        <v>42</v>
      </c>
      <c r="R831">
        <v>31</v>
      </c>
      <c r="S831" t="s">
        <v>127</v>
      </c>
      <c r="T831" t="s">
        <v>56</v>
      </c>
      <c r="U831">
        <v>2026</v>
      </c>
      <c r="V831">
        <v>6</v>
      </c>
      <c r="W831" t="s">
        <v>120</v>
      </c>
      <c r="X831">
        <v>2</v>
      </c>
      <c r="Y831">
        <v>16</v>
      </c>
      <c r="Z831">
        <v>3</v>
      </c>
      <c r="AA831">
        <v>19</v>
      </c>
      <c r="AB831" t="s">
        <v>82</v>
      </c>
      <c r="AC831">
        <v>1157</v>
      </c>
      <c r="AD831">
        <v>0.30499999999999999</v>
      </c>
      <c r="AE831" t="s">
        <v>77</v>
      </c>
      <c r="AF831" t="s">
        <v>67</v>
      </c>
      <c r="AG831">
        <v>-2</v>
      </c>
      <c r="AH831" t="s">
        <v>48</v>
      </c>
      <c r="AI831">
        <f>--AND(OR(Dashboard!$B$4="All",Data!$E831=Dashboard!$B$4),OR(Dashboard!$D$4="All",Data!$D831=Dashboard!$D$4),OR(Dashboard!$F$4="All",Data!$F831=Dashboard!$F$4),OR(Dashboard!$J$4="All",Data!$G831=Dashboard!$J$4),OR(Dashboard!$H$4="All",Data!$N831=Dashboard!$H$4),OR(Dashboard!$L$4="All",Data!$W831=Dashboard!$L$4))</f>
        <v>1</v>
      </c>
    </row>
    <row r="832" spans="1:35" x14ac:dyDescent="0.25">
      <c r="A832" t="s">
        <v>946</v>
      </c>
      <c r="B832" s="1">
        <v>46113</v>
      </c>
      <c r="C832" s="2">
        <v>-0.2319444444444444</v>
      </c>
      <c r="D832" t="s">
        <v>134</v>
      </c>
      <c r="E832" t="s">
        <v>100</v>
      </c>
      <c r="F832" t="s">
        <v>80</v>
      </c>
      <c r="G832" t="s">
        <v>111</v>
      </c>
      <c r="H832">
        <v>7.4</v>
      </c>
      <c r="I832">
        <v>46</v>
      </c>
      <c r="J832">
        <v>35</v>
      </c>
      <c r="K832">
        <v>777</v>
      </c>
      <c r="L832">
        <v>41</v>
      </c>
      <c r="M832">
        <v>152</v>
      </c>
      <c r="N832" t="s">
        <v>65</v>
      </c>
      <c r="O832">
        <v>5</v>
      </c>
      <c r="P832" t="s">
        <v>41</v>
      </c>
      <c r="Q832" t="s">
        <v>73</v>
      </c>
      <c r="R832">
        <v>53</v>
      </c>
      <c r="S832" t="s">
        <v>55</v>
      </c>
      <c r="T832" t="s">
        <v>56</v>
      </c>
      <c r="U832">
        <v>2026</v>
      </c>
      <c r="V832">
        <v>4</v>
      </c>
      <c r="W832" t="s">
        <v>113</v>
      </c>
      <c r="X832">
        <v>2</v>
      </c>
      <c r="Y832">
        <v>1</v>
      </c>
      <c r="Z832">
        <v>1</v>
      </c>
      <c r="AA832">
        <v>18</v>
      </c>
      <c r="AB832" t="s">
        <v>57</v>
      </c>
      <c r="AC832">
        <v>666</v>
      </c>
      <c r="AD832">
        <v>0.16086956521739129</v>
      </c>
      <c r="AE832" t="s">
        <v>77</v>
      </c>
      <c r="AF832" t="s">
        <v>59</v>
      </c>
      <c r="AG832">
        <v>11</v>
      </c>
      <c r="AH832" t="s">
        <v>68</v>
      </c>
      <c r="AI832">
        <f>--AND(OR(Dashboard!$B$4="All",Data!$E832=Dashboard!$B$4),OR(Dashboard!$D$4="All",Data!$D832=Dashboard!$D$4),OR(Dashboard!$F$4="All",Data!$F832=Dashboard!$F$4),OR(Dashboard!$J$4="All",Data!$G832=Dashboard!$J$4),OR(Dashboard!$H$4="All",Data!$N832=Dashboard!$H$4),OR(Dashboard!$L$4="All",Data!$W832=Dashboard!$L$4))</f>
        <v>1</v>
      </c>
    </row>
    <row r="833" spans="1:35" x14ac:dyDescent="0.25">
      <c r="A833" t="s">
        <v>947</v>
      </c>
      <c r="B833" s="1">
        <v>46071</v>
      </c>
      <c r="C833" s="2">
        <v>-0.1333333333333333</v>
      </c>
      <c r="D833" t="s">
        <v>156</v>
      </c>
      <c r="E833" t="s">
        <v>95</v>
      </c>
      <c r="F833" t="s">
        <v>85</v>
      </c>
      <c r="G833" t="s">
        <v>105</v>
      </c>
      <c r="H833">
        <v>4.8</v>
      </c>
      <c r="I833">
        <v>38</v>
      </c>
      <c r="J833">
        <v>42</v>
      </c>
      <c r="K833">
        <v>822</v>
      </c>
      <c r="L833">
        <v>45</v>
      </c>
      <c r="M833">
        <v>4</v>
      </c>
      <c r="N833" t="s">
        <v>54</v>
      </c>
      <c r="O833">
        <v>2</v>
      </c>
      <c r="P833" t="s">
        <v>41</v>
      </c>
      <c r="Q833" t="s">
        <v>73</v>
      </c>
      <c r="R833">
        <v>22</v>
      </c>
      <c r="S833" t="s">
        <v>55</v>
      </c>
      <c r="T833" t="s">
        <v>56</v>
      </c>
      <c r="U833">
        <v>2026</v>
      </c>
      <c r="V833">
        <v>2</v>
      </c>
      <c r="W833" t="s">
        <v>45</v>
      </c>
      <c r="X833">
        <v>1</v>
      </c>
      <c r="Y833">
        <v>18</v>
      </c>
      <c r="Z833">
        <v>4</v>
      </c>
      <c r="AA833">
        <v>20</v>
      </c>
      <c r="AB833" t="s">
        <v>82</v>
      </c>
      <c r="AC833">
        <v>863</v>
      </c>
      <c r="AD833">
        <v>0.12631578947368419</v>
      </c>
      <c r="AE833" t="s">
        <v>58</v>
      </c>
      <c r="AF833" t="s">
        <v>114</v>
      </c>
      <c r="AG833">
        <v>-4</v>
      </c>
      <c r="AH833" t="s">
        <v>48</v>
      </c>
      <c r="AI833">
        <f>--AND(OR(Dashboard!$B$4="All",Data!$E833=Dashboard!$B$4),OR(Dashboard!$D$4="All",Data!$D833=Dashboard!$D$4),OR(Dashboard!$F$4="All",Data!$F833=Dashboard!$F$4),OR(Dashboard!$J$4="All",Data!$G833=Dashboard!$J$4),OR(Dashboard!$H$4="All",Data!$N833=Dashboard!$H$4),OR(Dashboard!$L$4="All",Data!$W833=Dashboard!$L$4))</f>
        <v>1</v>
      </c>
    </row>
    <row r="834" spans="1:35" x14ac:dyDescent="0.25">
      <c r="A834" t="s">
        <v>948</v>
      </c>
      <c r="B834" s="1">
        <v>46033</v>
      </c>
      <c r="C834" s="2">
        <v>-0.34652777777777782</v>
      </c>
      <c r="D834" t="s">
        <v>118</v>
      </c>
      <c r="E834" t="s">
        <v>51</v>
      </c>
      <c r="F834" t="s">
        <v>143</v>
      </c>
      <c r="G834" t="s">
        <v>64</v>
      </c>
      <c r="H834">
        <v>5.2</v>
      </c>
      <c r="I834">
        <v>60</v>
      </c>
      <c r="J834">
        <v>44</v>
      </c>
      <c r="K834">
        <v>763</v>
      </c>
      <c r="L834">
        <v>56</v>
      </c>
      <c r="M834">
        <v>117</v>
      </c>
      <c r="N834" t="s">
        <v>86</v>
      </c>
      <c r="O834">
        <v>5</v>
      </c>
      <c r="P834" t="s">
        <v>41</v>
      </c>
      <c r="Q834" t="s">
        <v>42</v>
      </c>
      <c r="R834">
        <v>23</v>
      </c>
      <c r="S834" t="s">
        <v>145</v>
      </c>
      <c r="T834" t="s">
        <v>75</v>
      </c>
      <c r="U834">
        <v>2026</v>
      </c>
      <c r="V834">
        <v>1</v>
      </c>
      <c r="W834" t="s">
        <v>102</v>
      </c>
      <c r="X834">
        <v>1</v>
      </c>
      <c r="Y834">
        <v>11</v>
      </c>
      <c r="Z834">
        <v>2</v>
      </c>
      <c r="AA834">
        <v>15</v>
      </c>
      <c r="AB834" t="s">
        <v>57</v>
      </c>
      <c r="AC834">
        <v>702</v>
      </c>
      <c r="AD834">
        <v>8.666666666666667E-2</v>
      </c>
      <c r="AE834" t="s">
        <v>77</v>
      </c>
      <c r="AF834" t="s">
        <v>114</v>
      </c>
      <c r="AG834">
        <v>16</v>
      </c>
      <c r="AH834" t="s">
        <v>68</v>
      </c>
      <c r="AI834">
        <f>--AND(OR(Dashboard!$B$4="All",Data!$E834=Dashboard!$B$4),OR(Dashboard!$D$4="All",Data!$D834=Dashboard!$D$4),OR(Dashboard!$F$4="All",Data!$F834=Dashboard!$F$4),OR(Dashboard!$J$4="All",Data!$G834=Dashboard!$J$4),OR(Dashboard!$H$4="All",Data!$N834=Dashboard!$H$4),OR(Dashboard!$L$4="All",Data!$W834=Dashboard!$L$4))</f>
        <v>1</v>
      </c>
    </row>
    <row r="835" spans="1:35" x14ac:dyDescent="0.25">
      <c r="A835" t="s">
        <v>949</v>
      </c>
      <c r="B835" s="1">
        <v>46068</v>
      </c>
      <c r="C835" s="2">
        <v>-0.1402777777777777</v>
      </c>
      <c r="D835" t="s">
        <v>79</v>
      </c>
      <c r="E835" t="s">
        <v>100</v>
      </c>
      <c r="F835" t="s">
        <v>91</v>
      </c>
      <c r="G835" t="s">
        <v>111</v>
      </c>
      <c r="H835">
        <v>1.4</v>
      </c>
      <c r="I835">
        <v>46</v>
      </c>
      <c r="J835">
        <v>28</v>
      </c>
      <c r="K835">
        <v>960</v>
      </c>
      <c r="L835">
        <v>36</v>
      </c>
      <c r="M835">
        <v>15</v>
      </c>
      <c r="N835" t="s">
        <v>54</v>
      </c>
      <c r="O835">
        <v>5</v>
      </c>
      <c r="P835" t="s">
        <v>135</v>
      </c>
      <c r="Q835" t="s">
        <v>73</v>
      </c>
      <c r="R835">
        <v>40</v>
      </c>
      <c r="S835" t="s">
        <v>145</v>
      </c>
      <c r="T835" t="s">
        <v>56</v>
      </c>
      <c r="U835">
        <v>2026</v>
      </c>
      <c r="V835">
        <v>2</v>
      </c>
      <c r="W835" t="s">
        <v>45</v>
      </c>
      <c r="X835">
        <v>1</v>
      </c>
      <c r="Y835">
        <v>15</v>
      </c>
      <c r="Z835">
        <v>3</v>
      </c>
      <c r="AA835">
        <v>20</v>
      </c>
      <c r="AB835" t="s">
        <v>82</v>
      </c>
      <c r="AC835">
        <v>981</v>
      </c>
      <c r="AD835">
        <v>3.043478260869565E-2</v>
      </c>
      <c r="AE835" t="s">
        <v>77</v>
      </c>
      <c r="AF835" t="s">
        <v>47</v>
      </c>
      <c r="AG835">
        <v>18</v>
      </c>
      <c r="AH835" t="s">
        <v>68</v>
      </c>
      <c r="AI835">
        <f>--AND(OR(Dashboard!$B$4="All",Data!$E835=Dashboard!$B$4),OR(Dashboard!$D$4="All",Data!$D835=Dashboard!$D$4),OR(Dashboard!$F$4="All",Data!$F835=Dashboard!$F$4),OR(Dashboard!$J$4="All",Data!$G835=Dashboard!$J$4),OR(Dashboard!$H$4="All",Data!$N835=Dashboard!$H$4),OR(Dashboard!$L$4="All",Data!$W835=Dashboard!$L$4))</f>
        <v>1</v>
      </c>
    </row>
    <row r="836" spans="1:35" x14ac:dyDescent="0.25">
      <c r="A836" t="s">
        <v>950</v>
      </c>
      <c r="B836" s="1">
        <v>46189</v>
      </c>
      <c r="C836" s="2">
        <v>-7.9166666666666718E-2</v>
      </c>
      <c r="D836" t="s">
        <v>70</v>
      </c>
      <c r="E836" t="s">
        <v>62</v>
      </c>
      <c r="F836" t="s">
        <v>63</v>
      </c>
      <c r="G836" t="s">
        <v>105</v>
      </c>
      <c r="H836">
        <v>12.7</v>
      </c>
      <c r="I836">
        <v>30</v>
      </c>
      <c r="J836">
        <v>31</v>
      </c>
      <c r="K836">
        <v>212</v>
      </c>
      <c r="L836">
        <v>58</v>
      </c>
      <c r="M836">
        <v>8</v>
      </c>
      <c r="N836" t="s">
        <v>65</v>
      </c>
      <c r="O836">
        <v>5</v>
      </c>
      <c r="P836" t="s">
        <v>41</v>
      </c>
      <c r="Q836" t="s">
        <v>42</v>
      </c>
      <c r="R836">
        <v>31</v>
      </c>
      <c r="S836" t="s">
        <v>127</v>
      </c>
      <c r="T836" t="s">
        <v>75</v>
      </c>
      <c r="U836">
        <v>2026</v>
      </c>
      <c r="V836">
        <v>6</v>
      </c>
      <c r="W836" t="s">
        <v>120</v>
      </c>
      <c r="X836">
        <v>2</v>
      </c>
      <c r="Y836">
        <v>16</v>
      </c>
      <c r="Z836">
        <v>3</v>
      </c>
      <c r="AA836">
        <v>22</v>
      </c>
      <c r="AB836" t="s">
        <v>82</v>
      </c>
      <c r="AC836">
        <v>262</v>
      </c>
      <c r="AD836">
        <v>0.42333333333333328</v>
      </c>
      <c r="AE836" t="s">
        <v>77</v>
      </c>
      <c r="AF836" t="s">
        <v>67</v>
      </c>
      <c r="AG836">
        <v>-1</v>
      </c>
      <c r="AH836" t="s">
        <v>48</v>
      </c>
      <c r="AI836">
        <f>--AND(OR(Dashboard!$B$4="All",Data!$E836=Dashboard!$B$4),OR(Dashboard!$D$4="All",Data!$D836=Dashboard!$D$4),OR(Dashboard!$F$4="All",Data!$F836=Dashboard!$F$4),OR(Dashboard!$J$4="All",Data!$G836=Dashboard!$J$4),OR(Dashboard!$H$4="All",Data!$N836=Dashboard!$H$4),OR(Dashboard!$L$4="All",Data!$W836=Dashboard!$L$4))</f>
        <v>1</v>
      </c>
    </row>
    <row r="837" spans="1:35" x14ac:dyDescent="0.25">
      <c r="A837" t="s">
        <v>951</v>
      </c>
      <c r="B837" s="1">
        <v>46086</v>
      </c>
      <c r="C837" s="2">
        <v>-0.4868055555555556</v>
      </c>
      <c r="D837" t="s">
        <v>36</v>
      </c>
      <c r="E837" t="s">
        <v>100</v>
      </c>
      <c r="F837" t="s">
        <v>80</v>
      </c>
      <c r="G837" t="s">
        <v>53</v>
      </c>
      <c r="H837">
        <v>13.7</v>
      </c>
      <c r="I837">
        <v>42</v>
      </c>
      <c r="J837">
        <v>42</v>
      </c>
      <c r="K837">
        <v>635</v>
      </c>
      <c r="L837">
        <v>55</v>
      </c>
      <c r="M837">
        <v>116</v>
      </c>
      <c r="N837" t="s">
        <v>101</v>
      </c>
      <c r="O837">
        <v>1</v>
      </c>
      <c r="P837" t="s">
        <v>135</v>
      </c>
      <c r="Q837" t="s">
        <v>42</v>
      </c>
      <c r="R837">
        <v>22</v>
      </c>
      <c r="S837" t="s">
        <v>87</v>
      </c>
      <c r="T837" t="s">
        <v>97</v>
      </c>
      <c r="U837">
        <v>2026</v>
      </c>
      <c r="V837">
        <v>3</v>
      </c>
      <c r="W837" t="s">
        <v>66</v>
      </c>
      <c r="X837">
        <v>1</v>
      </c>
      <c r="Y837">
        <v>5</v>
      </c>
      <c r="Z837">
        <v>2</v>
      </c>
      <c r="AA837">
        <v>12</v>
      </c>
      <c r="AB837" t="s">
        <v>76</v>
      </c>
      <c r="AC837">
        <v>574</v>
      </c>
      <c r="AD837">
        <v>0.3261904761904762</v>
      </c>
      <c r="AE837" t="s">
        <v>58</v>
      </c>
      <c r="AF837" t="s">
        <v>114</v>
      </c>
      <c r="AG837">
        <v>0</v>
      </c>
      <c r="AH837" t="s">
        <v>48</v>
      </c>
      <c r="AI837">
        <f>--AND(OR(Dashboard!$B$4="All",Data!$E837=Dashboard!$B$4),OR(Dashboard!$D$4="All",Data!$D837=Dashboard!$D$4),OR(Dashboard!$F$4="All",Data!$F837=Dashboard!$F$4),OR(Dashboard!$J$4="All",Data!$G837=Dashboard!$J$4),OR(Dashboard!$H$4="All",Data!$N837=Dashboard!$H$4),OR(Dashboard!$L$4="All",Data!$W837=Dashboard!$L$4))</f>
        <v>1</v>
      </c>
    </row>
    <row r="838" spans="1:35" x14ac:dyDescent="0.25">
      <c r="A838" t="s">
        <v>952</v>
      </c>
      <c r="B838" s="1">
        <v>46201</v>
      </c>
      <c r="C838" s="2">
        <v>-0.55138888888888893</v>
      </c>
      <c r="D838" t="s">
        <v>126</v>
      </c>
      <c r="E838" t="s">
        <v>100</v>
      </c>
      <c r="F838" t="s">
        <v>52</v>
      </c>
      <c r="G838" t="s">
        <v>111</v>
      </c>
      <c r="H838">
        <v>11.1</v>
      </c>
      <c r="I838">
        <v>44</v>
      </c>
      <c r="J838">
        <v>44</v>
      </c>
      <c r="K838">
        <v>184</v>
      </c>
      <c r="L838">
        <v>28</v>
      </c>
      <c r="M838">
        <v>15</v>
      </c>
      <c r="N838" t="s">
        <v>101</v>
      </c>
      <c r="O838">
        <v>3</v>
      </c>
      <c r="P838" t="s">
        <v>41</v>
      </c>
      <c r="Q838" t="s">
        <v>42</v>
      </c>
      <c r="R838">
        <v>30</v>
      </c>
      <c r="S838" t="s">
        <v>145</v>
      </c>
      <c r="T838" t="s">
        <v>44</v>
      </c>
      <c r="U838">
        <v>2026</v>
      </c>
      <c r="V838">
        <v>6</v>
      </c>
      <c r="W838" t="s">
        <v>120</v>
      </c>
      <c r="X838">
        <v>2</v>
      </c>
      <c r="Y838">
        <v>28</v>
      </c>
      <c r="Z838">
        <v>4</v>
      </c>
      <c r="AA838">
        <v>10</v>
      </c>
      <c r="AB838" t="s">
        <v>76</v>
      </c>
      <c r="AC838">
        <v>197</v>
      </c>
      <c r="AD838">
        <v>0.25227272727272732</v>
      </c>
      <c r="AE838" t="s">
        <v>109</v>
      </c>
      <c r="AF838" t="s">
        <v>67</v>
      </c>
      <c r="AG838">
        <v>0</v>
      </c>
      <c r="AH838" t="s">
        <v>48</v>
      </c>
      <c r="AI838">
        <f>--AND(OR(Dashboard!$B$4="All",Data!$E838=Dashboard!$B$4),OR(Dashboard!$D$4="All",Data!$D838=Dashboard!$D$4),OR(Dashboard!$F$4="All",Data!$F838=Dashboard!$F$4),OR(Dashboard!$J$4="All",Data!$G838=Dashboard!$J$4),OR(Dashboard!$H$4="All",Data!$N838=Dashboard!$H$4),OR(Dashboard!$L$4="All",Data!$W838=Dashboard!$L$4))</f>
        <v>1</v>
      </c>
    </row>
    <row r="839" spans="1:35" x14ac:dyDescent="0.25">
      <c r="A839" t="s">
        <v>953</v>
      </c>
      <c r="B839" s="1">
        <v>46088</v>
      </c>
      <c r="C839" s="2">
        <v>-0.4770833333333333</v>
      </c>
      <c r="D839" t="s">
        <v>70</v>
      </c>
      <c r="E839" t="s">
        <v>100</v>
      </c>
      <c r="F839" t="s">
        <v>52</v>
      </c>
      <c r="G839" t="s">
        <v>119</v>
      </c>
      <c r="H839">
        <v>4.4000000000000004</v>
      </c>
      <c r="I839">
        <v>32</v>
      </c>
      <c r="J839">
        <v>21</v>
      </c>
      <c r="K839">
        <v>1036</v>
      </c>
      <c r="L839">
        <v>60</v>
      </c>
      <c r="M839">
        <v>153</v>
      </c>
      <c r="N839" t="s">
        <v>54</v>
      </c>
      <c r="O839">
        <v>3</v>
      </c>
      <c r="P839" t="s">
        <v>41</v>
      </c>
      <c r="Q839" t="s">
        <v>73</v>
      </c>
      <c r="R839">
        <v>59</v>
      </c>
      <c r="S839" t="s">
        <v>81</v>
      </c>
      <c r="T839" t="s">
        <v>97</v>
      </c>
      <c r="U839">
        <v>2026</v>
      </c>
      <c r="V839">
        <v>3</v>
      </c>
      <c r="W839" t="s">
        <v>66</v>
      </c>
      <c r="X839">
        <v>1</v>
      </c>
      <c r="Y839">
        <v>7</v>
      </c>
      <c r="Z839">
        <v>2</v>
      </c>
      <c r="AA839">
        <v>12</v>
      </c>
      <c r="AB839" t="s">
        <v>76</v>
      </c>
      <c r="AC839">
        <v>943</v>
      </c>
      <c r="AD839">
        <v>0.13750000000000001</v>
      </c>
      <c r="AE839" t="s">
        <v>109</v>
      </c>
      <c r="AF839" t="s">
        <v>59</v>
      </c>
      <c r="AG839">
        <v>11</v>
      </c>
      <c r="AH839" t="s">
        <v>68</v>
      </c>
      <c r="AI839">
        <f>--AND(OR(Dashboard!$B$4="All",Data!$E839=Dashboard!$B$4),OR(Dashboard!$D$4="All",Data!$D839=Dashboard!$D$4),OR(Dashboard!$F$4="All",Data!$F839=Dashboard!$F$4),OR(Dashboard!$J$4="All",Data!$G839=Dashboard!$J$4),OR(Dashboard!$H$4="All",Data!$N839=Dashboard!$H$4),OR(Dashboard!$L$4="All",Data!$W839=Dashboard!$L$4))</f>
        <v>1</v>
      </c>
    </row>
    <row r="840" spans="1:35" x14ac:dyDescent="0.25">
      <c r="A840" t="s">
        <v>954</v>
      </c>
      <c r="B840" s="1">
        <v>46082</v>
      </c>
      <c r="C840" s="2">
        <v>-0.42013888888888878</v>
      </c>
      <c r="D840" t="s">
        <v>134</v>
      </c>
      <c r="E840" t="s">
        <v>140</v>
      </c>
      <c r="F840" t="s">
        <v>96</v>
      </c>
      <c r="G840" t="s">
        <v>39</v>
      </c>
      <c r="H840">
        <v>6.2</v>
      </c>
      <c r="I840">
        <v>29</v>
      </c>
      <c r="J840">
        <v>30</v>
      </c>
      <c r="K840">
        <v>218</v>
      </c>
      <c r="L840">
        <v>48</v>
      </c>
      <c r="M840">
        <v>48</v>
      </c>
      <c r="N840" t="s">
        <v>54</v>
      </c>
      <c r="O840">
        <v>5</v>
      </c>
      <c r="P840" t="s">
        <v>41</v>
      </c>
      <c r="Q840" t="s">
        <v>42</v>
      </c>
      <c r="R840">
        <v>39</v>
      </c>
      <c r="S840" t="s">
        <v>145</v>
      </c>
      <c r="T840" t="s">
        <v>97</v>
      </c>
      <c r="U840">
        <v>2026</v>
      </c>
      <c r="V840">
        <v>3</v>
      </c>
      <c r="W840" t="s">
        <v>66</v>
      </c>
      <c r="X840">
        <v>1</v>
      </c>
      <c r="Y840">
        <v>1</v>
      </c>
      <c r="Z840">
        <v>1</v>
      </c>
      <c r="AA840">
        <v>13</v>
      </c>
      <c r="AB840" t="s">
        <v>76</v>
      </c>
      <c r="AC840">
        <v>218</v>
      </c>
      <c r="AD840">
        <v>0.2137931034482759</v>
      </c>
      <c r="AE840" t="s">
        <v>77</v>
      </c>
      <c r="AF840" t="s">
        <v>47</v>
      </c>
      <c r="AG840">
        <v>-1</v>
      </c>
      <c r="AH840" t="s">
        <v>48</v>
      </c>
      <c r="AI840">
        <f>--AND(OR(Dashboard!$B$4="All",Data!$E840=Dashboard!$B$4),OR(Dashboard!$D$4="All",Data!$D840=Dashboard!$D$4),OR(Dashboard!$F$4="All",Data!$F840=Dashboard!$F$4),OR(Dashboard!$J$4="All",Data!$G840=Dashboard!$J$4),OR(Dashboard!$H$4="All",Data!$N840=Dashboard!$H$4),OR(Dashboard!$L$4="All",Data!$W840=Dashboard!$L$4))</f>
        <v>1</v>
      </c>
    </row>
    <row r="841" spans="1:35" x14ac:dyDescent="0.25">
      <c r="A841" t="s">
        <v>955</v>
      </c>
      <c r="B841" s="1">
        <v>46192</v>
      </c>
      <c r="C841" s="2">
        <v>-0.13750000000000001</v>
      </c>
      <c r="D841" t="s">
        <v>118</v>
      </c>
      <c r="E841" t="s">
        <v>71</v>
      </c>
      <c r="F841" t="s">
        <v>80</v>
      </c>
      <c r="G841" t="s">
        <v>39</v>
      </c>
      <c r="H841">
        <v>5.2</v>
      </c>
      <c r="I841">
        <v>56</v>
      </c>
      <c r="J841">
        <v>40</v>
      </c>
      <c r="K841">
        <v>205</v>
      </c>
      <c r="L841">
        <v>27</v>
      </c>
      <c r="M841">
        <v>49</v>
      </c>
      <c r="N841" t="s">
        <v>65</v>
      </c>
      <c r="O841">
        <v>1</v>
      </c>
      <c r="P841" t="s">
        <v>41</v>
      </c>
      <c r="Q841" t="s">
        <v>73</v>
      </c>
      <c r="R841">
        <v>27</v>
      </c>
      <c r="S841" t="s">
        <v>43</v>
      </c>
      <c r="T841" t="s">
        <v>56</v>
      </c>
      <c r="U841">
        <v>2026</v>
      </c>
      <c r="V841">
        <v>6</v>
      </c>
      <c r="W841" t="s">
        <v>120</v>
      </c>
      <c r="X841">
        <v>2</v>
      </c>
      <c r="Y841">
        <v>19</v>
      </c>
      <c r="Z841">
        <v>3</v>
      </c>
      <c r="AA841">
        <v>20</v>
      </c>
      <c r="AB841" t="s">
        <v>82</v>
      </c>
      <c r="AC841">
        <v>183</v>
      </c>
      <c r="AD841">
        <v>9.285714285714286E-2</v>
      </c>
      <c r="AE841" t="s">
        <v>58</v>
      </c>
      <c r="AF841" t="s">
        <v>67</v>
      </c>
      <c r="AG841">
        <v>16</v>
      </c>
      <c r="AH841" t="s">
        <v>68</v>
      </c>
      <c r="AI841">
        <f>--AND(OR(Dashboard!$B$4="All",Data!$E841=Dashboard!$B$4),OR(Dashboard!$D$4="All",Data!$D841=Dashboard!$D$4),OR(Dashboard!$F$4="All",Data!$F841=Dashboard!$F$4),OR(Dashboard!$J$4="All",Data!$G841=Dashboard!$J$4),OR(Dashboard!$H$4="All",Data!$N841=Dashboard!$H$4),OR(Dashboard!$L$4="All",Data!$W841=Dashboard!$L$4))</f>
        <v>1</v>
      </c>
    </row>
    <row r="842" spans="1:35" x14ac:dyDescent="0.25">
      <c r="A842" t="s">
        <v>956</v>
      </c>
      <c r="B842" s="1">
        <v>46179</v>
      </c>
      <c r="C842" s="2">
        <v>-0.1694444444444444</v>
      </c>
      <c r="D842" t="s">
        <v>61</v>
      </c>
      <c r="E842" t="s">
        <v>108</v>
      </c>
      <c r="F842" t="s">
        <v>80</v>
      </c>
      <c r="G842" t="s">
        <v>64</v>
      </c>
      <c r="H842">
        <v>9.8000000000000007</v>
      </c>
      <c r="I842">
        <v>36</v>
      </c>
      <c r="J842">
        <v>25</v>
      </c>
      <c r="K842">
        <v>962</v>
      </c>
      <c r="L842">
        <v>27</v>
      </c>
      <c r="M842">
        <v>98</v>
      </c>
      <c r="N842" t="s">
        <v>101</v>
      </c>
      <c r="O842">
        <v>5</v>
      </c>
      <c r="P842" t="s">
        <v>135</v>
      </c>
      <c r="Q842" t="s">
        <v>42</v>
      </c>
      <c r="R842">
        <v>24</v>
      </c>
      <c r="S842" t="s">
        <v>81</v>
      </c>
      <c r="T842" t="s">
        <v>56</v>
      </c>
      <c r="U842">
        <v>2026</v>
      </c>
      <c r="V842">
        <v>6</v>
      </c>
      <c r="W842" t="s">
        <v>120</v>
      </c>
      <c r="X842">
        <v>2</v>
      </c>
      <c r="Y842">
        <v>6</v>
      </c>
      <c r="Z842">
        <v>1</v>
      </c>
      <c r="AA842">
        <v>19</v>
      </c>
      <c r="AB842" t="s">
        <v>82</v>
      </c>
      <c r="AC842">
        <v>891</v>
      </c>
      <c r="AD842">
        <v>0.27222222222222231</v>
      </c>
      <c r="AE842" t="s">
        <v>77</v>
      </c>
      <c r="AF842" t="s">
        <v>114</v>
      </c>
      <c r="AG842">
        <v>11</v>
      </c>
      <c r="AH842" t="s">
        <v>68</v>
      </c>
      <c r="AI842">
        <f>--AND(OR(Dashboard!$B$4="All",Data!$E842=Dashboard!$B$4),OR(Dashboard!$D$4="All",Data!$D842=Dashboard!$D$4),OR(Dashboard!$F$4="All",Data!$F842=Dashboard!$F$4),OR(Dashboard!$J$4="All",Data!$G842=Dashboard!$J$4),OR(Dashboard!$H$4="All",Data!$N842=Dashboard!$H$4),OR(Dashboard!$L$4="All",Data!$W842=Dashboard!$L$4))</f>
        <v>1</v>
      </c>
    </row>
    <row r="843" spans="1:35" x14ac:dyDescent="0.25">
      <c r="A843" t="s">
        <v>957</v>
      </c>
      <c r="B843" s="1">
        <v>46139</v>
      </c>
      <c r="C843" s="2">
        <v>-6.9444444444444198E-3</v>
      </c>
      <c r="D843" t="s">
        <v>156</v>
      </c>
      <c r="E843" t="s">
        <v>62</v>
      </c>
      <c r="F843" t="s">
        <v>38</v>
      </c>
      <c r="G843" t="s">
        <v>111</v>
      </c>
      <c r="H843">
        <v>1.8</v>
      </c>
      <c r="I843">
        <v>41</v>
      </c>
      <c r="J843">
        <v>33</v>
      </c>
      <c r="K843">
        <v>244</v>
      </c>
      <c r="L843">
        <v>27</v>
      </c>
      <c r="M843">
        <v>150</v>
      </c>
      <c r="N843" t="s">
        <v>65</v>
      </c>
      <c r="O843">
        <v>1</v>
      </c>
      <c r="P843" t="s">
        <v>41</v>
      </c>
      <c r="Q843" t="s">
        <v>73</v>
      </c>
      <c r="R843">
        <v>52</v>
      </c>
      <c r="S843" t="s">
        <v>74</v>
      </c>
      <c r="T843" t="s">
        <v>75</v>
      </c>
      <c r="U843">
        <v>2026</v>
      </c>
      <c r="V843">
        <v>4</v>
      </c>
      <c r="W843" t="s">
        <v>113</v>
      </c>
      <c r="X843">
        <v>2</v>
      </c>
      <c r="Y843">
        <v>27</v>
      </c>
      <c r="Z843">
        <v>5</v>
      </c>
      <c r="AA843">
        <v>23</v>
      </c>
      <c r="AB843" t="s">
        <v>93</v>
      </c>
      <c r="AC843">
        <v>121</v>
      </c>
      <c r="AD843">
        <v>4.3902439024390248E-2</v>
      </c>
      <c r="AE843" t="s">
        <v>58</v>
      </c>
      <c r="AF843" t="s">
        <v>59</v>
      </c>
      <c r="AG843">
        <v>8</v>
      </c>
      <c r="AH843" t="s">
        <v>68</v>
      </c>
      <c r="AI843">
        <f>--AND(OR(Dashboard!$B$4="All",Data!$E843=Dashboard!$B$4),OR(Dashboard!$D$4="All",Data!$D843=Dashboard!$D$4),OR(Dashboard!$F$4="All",Data!$F843=Dashboard!$F$4),OR(Dashboard!$J$4="All",Data!$G843=Dashboard!$J$4),OR(Dashboard!$H$4="All",Data!$N843=Dashboard!$H$4),OR(Dashboard!$L$4="All",Data!$W843=Dashboard!$L$4))</f>
        <v>1</v>
      </c>
    </row>
    <row r="844" spans="1:35" x14ac:dyDescent="0.25">
      <c r="A844" t="s">
        <v>958</v>
      </c>
      <c r="B844" s="1">
        <v>46159</v>
      </c>
      <c r="C844" s="2">
        <v>-0.37291666666666667</v>
      </c>
      <c r="D844" t="s">
        <v>107</v>
      </c>
      <c r="E844" t="s">
        <v>71</v>
      </c>
      <c r="F844" t="s">
        <v>85</v>
      </c>
      <c r="G844" t="s">
        <v>53</v>
      </c>
      <c r="H844">
        <v>4.4000000000000004</v>
      </c>
      <c r="I844">
        <v>24</v>
      </c>
      <c r="J844">
        <v>26</v>
      </c>
      <c r="K844">
        <v>422</v>
      </c>
      <c r="L844">
        <v>47</v>
      </c>
      <c r="M844">
        <v>54</v>
      </c>
      <c r="N844" t="s">
        <v>54</v>
      </c>
      <c r="O844">
        <v>1</v>
      </c>
      <c r="P844" t="s">
        <v>41</v>
      </c>
      <c r="Q844" t="s">
        <v>42</v>
      </c>
      <c r="R844">
        <v>55</v>
      </c>
      <c r="S844" t="s">
        <v>145</v>
      </c>
      <c r="T844" t="s">
        <v>75</v>
      </c>
      <c r="U844">
        <v>2026</v>
      </c>
      <c r="V844">
        <v>5</v>
      </c>
      <c r="W844" t="s">
        <v>88</v>
      </c>
      <c r="X844">
        <v>2</v>
      </c>
      <c r="Y844">
        <v>17</v>
      </c>
      <c r="Z844">
        <v>3</v>
      </c>
      <c r="AA844">
        <v>15</v>
      </c>
      <c r="AB844" t="s">
        <v>57</v>
      </c>
      <c r="AC844">
        <v>415</v>
      </c>
      <c r="AD844">
        <v>0.18333333333333329</v>
      </c>
      <c r="AE844" t="s">
        <v>58</v>
      </c>
      <c r="AF844" t="s">
        <v>59</v>
      </c>
      <c r="AG844">
        <v>-2</v>
      </c>
      <c r="AH844" t="s">
        <v>48</v>
      </c>
      <c r="AI844">
        <f>--AND(OR(Dashboard!$B$4="All",Data!$E844=Dashboard!$B$4),OR(Dashboard!$D$4="All",Data!$D844=Dashboard!$D$4),OR(Dashboard!$F$4="All",Data!$F844=Dashboard!$F$4),OR(Dashboard!$J$4="All",Data!$G844=Dashboard!$J$4),OR(Dashboard!$H$4="All",Data!$N844=Dashboard!$H$4),OR(Dashboard!$L$4="All",Data!$W844=Dashboard!$L$4))</f>
        <v>1</v>
      </c>
    </row>
    <row r="845" spans="1:35" x14ac:dyDescent="0.25">
      <c r="A845" t="s">
        <v>959</v>
      </c>
      <c r="B845" s="1">
        <v>46048</v>
      </c>
      <c r="C845" s="2">
        <v>-0.63680555555555562</v>
      </c>
      <c r="D845" t="s">
        <v>193</v>
      </c>
      <c r="E845" t="s">
        <v>108</v>
      </c>
      <c r="F845" t="s">
        <v>85</v>
      </c>
      <c r="G845" t="s">
        <v>111</v>
      </c>
      <c r="H845">
        <v>10.1</v>
      </c>
      <c r="I845">
        <v>34</v>
      </c>
      <c r="J845">
        <v>37</v>
      </c>
      <c r="K845">
        <v>533</v>
      </c>
      <c r="L845">
        <v>58</v>
      </c>
      <c r="M845">
        <v>132</v>
      </c>
      <c r="N845" t="s">
        <v>86</v>
      </c>
      <c r="O845">
        <v>1</v>
      </c>
      <c r="P845" t="s">
        <v>41</v>
      </c>
      <c r="Q845" t="s">
        <v>73</v>
      </c>
      <c r="R845">
        <v>39</v>
      </c>
      <c r="S845" t="s">
        <v>74</v>
      </c>
      <c r="T845" t="s">
        <v>44</v>
      </c>
      <c r="U845">
        <v>2026</v>
      </c>
      <c r="V845">
        <v>1</v>
      </c>
      <c r="W845" t="s">
        <v>102</v>
      </c>
      <c r="X845">
        <v>1</v>
      </c>
      <c r="Y845">
        <v>26</v>
      </c>
      <c r="Z845">
        <v>5</v>
      </c>
      <c r="AA845">
        <v>8</v>
      </c>
      <c r="AB845" t="s">
        <v>44</v>
      </c>
      <c r="AC845">
        <v>459</v>
      </c>
      <c r="AD845">
        <v>0.29705882352941182</v>
      </c>
      <c r="AE845" t="s">
        <v>58</v>
      </c>
      <c r="AF845" t="s">
        <v>47</v>
      </c>
      <c r="AG845">
        <v>-3</v>
      </c>
      <c r="AH845" t="s">
        <v>48</v>
      </c>
      <c r="AI845">
        <f>--AND(OR(Dashboard!$B$4="All",Data!$E845=Dashboard!$B$4),OR(Dashboard!$D$4="All",Data!$D845=Dashboard!$D$4),OR(Dashboard!$F$4="All",Data!$F845=Dashboard!$F$4),OR(Dashboard!$J$4="All",Data!$G845=Dashboard!$J$4),OR(Dashboard!$H$4="All",Data!$N845=Dashboard!$H$4),OR(Dashboard!$L$4="All",Data!$W845=Dashboard!$L$4))</f>
        <v>1</v>
      </c>
    </row>
    <row r="846" spans="1:35" x14ac:dyDescent="0.25">
      <c r="A846" t="s">
        <v>960</v>
      </c>
      <c r="B846" s="1">
        <v>46169</v>
      </c>
      <c r="C846" s="2">
        <v>-0.41875000000000001</v>
      </c>
      <c r="D846" t="s">
        <v>156</v>
      </c>
      <c r="E846" t="s">
        <v>100</v>
      </c>
      <c r="F846" t="s">
        <v>143</v>
      </c>
      <c r="G846" t="s">
        <v>111</v>
      </c>
      <c r="H846">
        <v>7</v>
      </c>
      <c r="I846">
        <v>21</v>
      </c>
      <c r="J846">
        <v>25</v>
      </c>
      <c r="K846">
        <v>451</v>
      </c>
      <c r="L846">
        <v>56</v>
      </c>
      <c r="M846">
        <v>136</v>
      </c>
      <c r="N846" t="s">
        <v>65</v>
      </c>
      <c r="O846">
        <v>4</v>
      </c>
      <c r="P846" t="s">
        <v>41</v>
      </c>
      <c r="Q846" t="s">
        <v>73</v>
      </c>
      <c r="R846">
        <v>19</v>
      </c>
      <c r="S846" t="s">
        <v>55</v>
      </c>
      <c r="T846" t="s">
        <v>97</v>
      </c>
      <c r="U846">
        <v>2026</v>
      </c>
      <c r="V846">
        <v>5</v>
      </c>
      <c r="W846" t="s">
        <v>88</v>
      </c>
      <c r="X846">
        <v>2</v>
      </c>
      <c r="Y846">
        <v>27</v>
      </c>
      <c r="Z846">
        <v>5</v>
      </c>
      <c r="AA846">
        <v>13</v>
      </c>
      <c r="AB846" t="s">
        <v>76</v>
      </c>
      <c r="AC846">
        <v>371</v>
      </c>
      <c r="AD846">
        <v>0.33333333333333331</v>
      </c>
      <c r="AE846" t="s">
        <v>46</v>
      </c>
      <c r="AF846" t="s">
        <v>114</v>
      </c>
      <c r="AG846">
        <v>-4</v>
      </c>
      <c r="AH846" t="s">
        <v>48</v>
      </c>
      <c r="AI846">
        <f>--AND(OR(Dashboard!$B$4="All",Data!$E846=Dashboard!$B$4),OR(Dashboard!$D$4="All",Data!$D846=Dashboard!$D$4),OR(Dashboard!$F$4="All",Data!$F846=Dashboard!$F$4),OR(Dashboard!$J$4="All",Data!$G846=Dashboard!$J$4),OR(Dashboard!$H$4="All",Data!$N846=Dashboard!$H$4),OR(Dashboard!$L$4="All",Data!$W846=Dashboard!$L$4))</f>
        <v>1</v>
      </c>
    </row>
    <row r="847" spans="1:35" x14ac:dyDescent="0.25">
      <c r="A847" t="s">
        <v>961</v>
      </c>
      <c r="B847" s="1">
        <v>46060</v>
      </c>
      <c r="C847" s="2">
        <v>-4.7916666666666718E-2</v>
      </c>
      <c r="D847" t="s">
        <v>50</v>
      </c>
      <c r="E847" t="s">
        <v>100</v>
      </c>
      <c r="F847" t="s">
        <v>52</v>
      </c>
      <c r="G847" t="s">
        <v>111</v>
      </c>
      <c r="H847">
        <v>4.2</v>
      </c>
      <c r="I847">
        <v>34</v>
      </c>
      <c r="J847">
        <v>20</v>
      </c>
      <c r="K847">
        <v>1152</v>
      </c>
      <c r="L847">
        <v>31</v>
      </c>
      <c r="M847">
        <v>174</v>
      </c>
      <c r="N847" t="s">
        <v>101</v>
      </c>
      <c r="O847">
        <v>4</v>
      </c>
      <c r="P847" t="s">
        <v>135</v>
      </c>
      <c r="Q847" t="s">
        <v>42</v>
      </c>
      <c r="R847">
        <v>41</v>
      </c>
      <c r="S847" t="s">
        <v>81</v>
      </c>
      <c r="T847" t="s">
        <v>75</v>
      </c>
      <c r="U847">
        <v>2026</v>
      </c>
      <c r="V847">
        <v>2</v>
      </c>
      <c r="W847" t="s">
        <v>45</v>
      </c>
      <c r="X847">
        <v>1</v>
      </c>
      <c r="Y847">
        <v>7</v>
      </c>
      <c r="Z847">
        <v>2</v>
      </c>
      <c r="AA847">
        <v>22</v>
      </c>
      <c r="AB847" t="s">
        <v>82</v>
      </c>
      <c r="AC847">
        <v>1009</v>
      </c>
      <c r="AD847">
        <v>0.1235294117647059</v>
      </c>
      <c r="AE847" t="s">
        <v>46</v>
      </c>
      <c r="AF847" t="s">
        <v>47</v>
      </c>
      <c r="AG847">
        <v>14</v>
      </c>
      <c r="AH847" t="s">
        <v>68</v>
      </c>
      <c r="AI847">
        <f>--AND(OR(Dashboard!$B$4="All",Data!$E847=Dashboard!$B$4),OR(Dashboard!$D$4="All",Data!$D847=Dashboard!$D$4),OR(Dashboard!$F$4="All",Data!$F847=Dashboard!$F$4),OR(Dashboard!$J$4="All",Data!$G847=Dashboard!$J$4),OR(Dashboard!$H$4="All",Data!$N847=Dashboard!$H$4),OR(Dashboard!$L$4="All",Data!$W847=Dashboard!$L$4))</f>
        <v>1</v>
      </c>
    </row>
    <row r="848" spans="1:35" x14ac:dyDescent="0.25">
      <c r="A848" t="s">
        <v>962</v>
      </c>
      <c r="B848" s="1">
        <v>46128</v>
      </c>
      <c r="C848" s="2">
        <v>-0.4458333333333333</v>
      </c>
      <c r="D848" t="s">
        <v>134</v>
      </c>
      <c r="E848" t="s">
        <v>100</v>
      </c>
      <c r="F848" t="s">
        <v>80</v>
      </c>
      <c r="G848" t="s">
        <v>39</v>
      </c>
      <c r="H848">
        <v>11.7</v>
      </c>
      <c r="I848">
        <v>41</v>
      </c>
      <c r="J848">
        <v>42</v>
      </c>
      <c r="K848">
        <v>807</v>
      </c>
      <c r="L848">
        <v>40</v>
      </c>
      <c r="M848">
        <v>149</v>
      </c>
      <c r="N848" t="s">
        <v>54</v>
      </c>
      <c r="O848">
        <v>1</v>
      </c>
      <c r="P848" t="s">
        <v>41</v>
      </c>
      <c r="Q848" t="s">
        <v>73</v>
      </c>
      <c r="R848">
        <v>45</v>
      </c>
      <c r="S848" t="s">
        <v>87</v>
      </c>
      <c r="T848" t="s">
        <v>97</v>
      </c>
      <c r="U848">
        <v>2026</v>
      </c>
      <c r="V848">
        <v>4</v>
      </c>
      <c r="W848" t="s">
        <v>113</v>
      </c>
      <c r="X848">
        <v>2</v>
      </c>
      <c r="Y848">
        <v>16</v>
      </c>
      <c r="Z848">
        <v>3</v>
      </c>
      <c r="AA848">
        <v>13</v>
      </c>
      <c r="AB848" t="s">
        <v>76</v>
      </c>
      <c r="AC848">
        <v>698</v>
      </c>
      <c r="AD848">
        <v>0.28536585365853662</v>
      </c>
      <c r="AE848" t="s">
        <v>58</v>
      </c>
      <c r="AF848" t="s">
        <v>47</v>
      </c>
      <c r="AG848">
        <v>-1</v>
      </c>
      <c r="AH848" t="s">
        <v>48</v>
      </c>
      <c r="AI848">
        <f>--AND(OR(Dashboard!$B$4="All",Data!$E848=Dashboard!$B$4),OR(Dashboard!$D$4="All",Data!$D848=Dashboard!$D$4),OR(Dashboard!$F$4="All",Data!$F848=Dashboard!$F$4),OR(Dashboard!$J$4="All",Data!$G848=Dashboard!$J$4),OR(Dashboard!$H$4="All",Data!$N848=Dashboard!$H$4),OR(Dashboard!$L$4="All",Data!$W848=Dashboard!$L$4))</f>
        <v>1</v>
      </c>
    </row>
    <row r="849" spans="1:35" x14ac:dyDescent="0.25">
      <c r="A849" t="s">
        <v>963</v>
      </c>
      <c r="B849" s="1">
        <v>46047</v>
      </c>
      <c r="C849" s="2">
        <v>-0.2347222222222223</v>
      </c>
      <c r="D849" t="s">
        <v>70</v>
      </c>
      <c r="E849" t="s">
        <v>51</v>
      </c>
      <c r="F849" t="s">
        <v>85</v>
      </c>
      <c r="G849" t="s">
        <v>111</v>
      </c>
      <c r="H849">
        <v>13.8</v>
      </c>
      <c r="I849">
        <v>30</v>
      </c>
      <c r="J849">
        <v>22</v>
      </c>
      <c r="K849">
        <v>450</v>
      </c>
      <c r="L849">
        <v>51</v>
      </c>
      <c r="M849">
        <v>53</v>
      </c>
      <c r="N849" t="s">
        <v>54</v>
      </c>
      <c r="O849">
        <v>1</v>
      </c>
      <c r="P849" t="s">
        <v>41</v>
      </c>
      <c r="Q849" t="s">
        <v>73</v>
      </c>
      <c r="R849">
        <v>47</v>
      </c>
      <c r="S849" t="s">
        <v>145</v>
      </c>
      <c r="T849" t="s">
        <v>56</v>
      </c>
      <c r="U849">
        <v>2026</v>
      </c>
      <c r="V849">
        <v>1</v>
      </c>
      <c r="W849" t="s">
        <v>102</v>
      </c>
      <c r="X849">
        <v>1</v>
      </c>
      <c r="Y849">
        <v>25</v>
      </c>
      <c r="Z849">
        <v>4</v>
      </c>
      <c r="AA849">
        <v>18</v>
      </c>
      <c r="AB849" t="s">
        <v>57</v>
      </c>
      <c r="AC849">
        <v>448</v>
      </c>
      <c r="AD849">
        <v>0.46</v>
      </c>
      <c r="AE849" t="s">
        <v>58</v>
      </c>
      <c r="AF849" t="s">
        <v>59</v>
      </c>
      <c r="AG849">
        <v>8</v>
      </c>
      <c r="AH849" t="s">
        <v>68</v>
      </c>
      <c r="AI849">
        <f>--AND(OR(Dashboard!$B$4="All",Data!$E849=Dashboard!$B$4),OR(Dashboard!$D$4="All",Data!$D849=Dashboard!$D$4),OR(Dashboard!$F$4="All",Data!$F849=Dashboard!$F$4),OR(Dashboard!$J$4="All",Data!$G849=Dashboard!$J$4),OR(Dashboard!$H$4="All",Data!$N849=Dashboard!$H$4),OR(Dashboard!$L$4="All",Data!$W849=Dashboard!$L$4))</f>
        <v>1</v>
      </c>
    </row>
    <row r="850" spans="1:35" x14ac:dyDescent="0.25">
      <c r="A850" t="s">
        <v>964</v>
      </c>
      <c r="B850" s="1">
        <v>46186</v>
      </c>
      <c r="C850" s="2">
        <v>-0.54583333333333339</v>
      </c>
      <c r="D850" t="s">
        <v>134</v>
      </c>
      <c r="E850" t="s">
        <v>129</v>
      </c>
      <c r="F850" t="s">
        <v>52</v>
      </c>
      <c r="G850" t="s">
        <v>53</v>
      </c>
      <c r="H850">
        <v>5.5</v>
      </c>
      <c r="I850">
        <v>46</v>
      </c>
      <c r="J850">
        <v>37</v>
      </c>
      <c r="K850">
        <v>715</v>
      </c>
      <c r="L850">
        <v>31</v>
      </c>
      <c r="M850">
        <v>127</v>
      </c>
      <c r="N850" t="s">
        <v>101</v>
      </c>
      <c r="O850">
        <v>2</v>
      </c>
      <c r="P850" t="s">
        <v>135</v>
      </c>
      <c r="Q850" t="s">
        <v>42</v>
      </c>
      <c r="R850">
        <v>38</v>
      </c>
      <c r="S850" t="s">
        <v>81</v>
      </c>
      <c r="T850" t="s">
        <v>44</v>
      </c>
      <c r="U850">
        <v>2026</v>
      </c>
      <c r="V850">
        <v>6</v>
      </c>
      <c r="W850" t="s">
        <v>120</v>
      </c>
      <c r="X850">
        <v>2</v>
      </c>
      <c r="Y850">
        <v>13</v>
      </c>
      <c r="Z850">
        <v>2</v>
      </c>
      <c r="AA850">
        <v>10</v>
      </c>
      <c r="AB850" t="s">
        <v>76</v>
      </c>
      <c r="AC850">
        <v>619</v>
      </c>
      <c r="AD850">
        <v>0.11956521739130439</v>
      </c>
      <c r="AE850" t="s">
        <v>58</v>
      </c>
      <c r="AF850" t="s">
        <v>47</v>
      </c>
      <c r="AG850">
        <v>9</v>
      </c>
      <c r="AH850" t="s">
        <v>68</v>
      </c>
      <c r="AI850">
        <f>--AND(OR(Dashboard!$B$4="All",Data!$E850=Dashboard!$B$4),OR(Dashboard!$D$4="All",Data!$D850=Dashboard!$D$4),OR(Dashboard!$F$4="All",Data!$F850=Dashboard!$F$4),OR(Dashboard!$J$4="All",Data!$G850=Dashboard!$J$4),OR(Dashboard!$H$4="All",Data!$N850=Dashboard!$H$4),OR(Dashboard!$L$4="All",Data!$W850=Dashboard!$L$4))</f>
        <v>1</v>
      </c>
    </row>
    <row r="851" spans="1:35" x14ac:dyDescent="0.25">
      <c r="A851" t="s">
        <v>965</v>
      </c>
      <c r="B851" s="1">
        <v>46087</v>
      </c>
      <c r="C851" s="2">
        <v>-0.22361111111111109</v>
      </c>
      <c r="D851" t="s">
        <v>70</v>
      </c>
      <c r="E851" t="s">
        <v>62</v>
      </c>
      <c r="F851" t="s">
        <v>38</v>
      </c>
      <c r="G851" t="s">
        <v>53</v>
      </c>
      <c r="H851">
        <v>5.7</v>
      </c>
      <c r="I851">
        <v>43</v>
      </c>
      <c r="J851">
        <v>43</v>
      </c>
      <c r="K851">
        <v>620</v>
      </c>
      <c r="L851">
        <v>57</v>
      </c>
      <c r="M851">
        <v>30</v>
      </c>
      <c r="N851" t="s">
        <v>86</v>
      </c>
      <c r="O851">
        <v>2</v>
      </c>
      <c r="P851" t="s">
        <v>41</v>
      </c>
      <c r="Q851" t="s">
        <v>73</v>
      </c>
      <c r="R851">
        <v>53</v>
      </c>
      <c r="S851" t="s">
        <v>43</v>
      </c>
      <c r="T851" t="s">
        <v>56</v>
      </c>
      <c r="U851">
        <v>2026</v>
      </c>
      <c r="V851">
        <v>3</v>
      </c>
      <c r="W851" t="s">
        <v>66</v>
      </c>
      <c r="X851">
        <v>1</v>
      </c>
      <c r="Y851">
        <v>6</v>
      </c>
      <c r="Z851">
        <v>2</v>
      </c>
      <c r="AA851">
        <v>18</v>
      </c>
      <c r="AB851" t="s">
        <v>57</v>
      </c>
      <c r="AC851">
        <v>647</v>
      </c>
      <c r="AD851">
        <v>0.13255813953488371</v>
      </c>
      <c r="AE851" t="s">
        <v>58</v>
      </c>
      <c r="AF851" t="s">
        <v>59</v>
      </c>
      <c r="AG851">
        <v>0</v>
      </c>
      <c r="AH851" t="s">
        <v>48</v>
      </c>
      <c r="AI851">
        <f>--AND(OR(Dashboard!$B$4="All",Data!$E851=Dashboard!$B$4),OR(Dashboard!$D$4="All",Data!$D851=Dashboard!$D$4),OR(Dashboard!$F$4="All",Data!$F851=Dashboard!$F$4),OR(Dashboard!$J$4="All",Data!$G851=Dashboard!$J$4),OR(Dashboard!$H$4="All",Data!$N851=Dashboard!$H$4),OR(Dashboard!$L$4="All",Data!$W851=Dashboard!$L$4))</f>
        <v>1</v>
      </c>
    </row>
    <row r="852" spans="1:35" x14ac:dyDescent="0.25">
      <c r="A852" t="s">
        <v>966</v>
      </c>
      <c r="B852" s="1">
        <v>46175</v>
      </c>
      <c r="C852" s="2">
        <v>-0.27916666666666667</v>
      </c>
      <c r="D852" t="s">
        <v>99</v>
      </c>
      <c r="E852" t="s">
        <v>129</v>
      </c>
      <c r="F852" t="s">
        <v>38</v>
      </c>
      <c r="G852" t="s">
        <v>53</v>
      </c>
      <c r="H852">
        <v>11.5</v>
      </c>
      <c r="I852">
        <v>38</v>
      </c>
      <c r="J852">
        <v>43</v>
      </c>
      <c r="K852">
        <v>231</v>
      </c>
      <c r="L852">
        <v>43</v>
      </c>
      <c r="M852">
        <v>100</v>
      </c>
      <c r="N852" t="s">
        <v>65</v>
      </c>
      <c r="O852">
        <v>3</v>
      </c>
      <c r="P852" t="s">
        <v>41</v>
      </c>
      <c r="Q852" t="s">
        <v>42</v>
      </c>
      <c r="R852">
        <v>42</v>
      </c>
      <c r="S852" t="s">
        <v>127</v>
      </c>
      <c r="T852" t="s">
        <v>75</v>
      </c>
      <c r="U852">
        <v>2026</v>
      </c>
      <c r="V852">
        <v>6</v>
      </c>
      <c r="W852" t="s">
        <v>120</v>
      </c>
      <c r="X852">
        <v>2</v>
      </c>
      <c r="Y852">
        <v>2</v>
      </c>
      <c r="Z852">
        <v>1</v>
      </c>
      <c r="AA852">
        <v>17</v>
      </c>
      <c r="AB852" t="s">
        <v>57</v>
      </c>
      <c r="AC852">
        <v>174</v>
      </c>
      <c r="AD852">
        <v>0.30263157894736842</v>
      </c>
      <c r="AE852" t="s">
        <v>109</v>
      </c>
      <c r="AF852" t="s">
        <v>47</v>
      </c>
      <c r="AG852">
        <v>-5</v>
      </c>
      <c r="AH852" t="s">
        <v>48</v>
      </c>
      <c r="AI852">
        <f>--AND(OR(Dashboard!$B$4="All",Data!$E852=Dashboard!$B$4),OR(Dashboard!$D$4="All",Data!$D852=Dashboard!$D$4),OR(Dashboard!$F$4="All",Data!$F852=Dashboard!$F$4),OR(Dashboard!$J$4="All",Data!$G852=Dashboard!$J$4),OR(Dashboard!$H$4="All",Data!$N852=Dashboard!$H$4),OR(Dashboard!$L$4="All",Data!$W852=Dashboard!$L$4))</f>
        <v>1</v>
      </c>
    </row>
    <row r="853" spans="1:35" x14ac:dyDescent="0.25">
      <c r="A853" t="s">
        <v>967</v>
      </c>
      <c r="B853" s="1">
        <v>46084</v>
      </c>
      <c r="C853" s="2">
        <v>-0.30347222222222231</v>
      </c>
      <c r="D853" t="s">
        <v>70</v>
      </c>
      <c r="E853" t="s">
        <v>95</v>
      </c>
      <c r="F853" t="s">
        <v>91</v>
      </c>
      <c r="G853" t="s">
        <v>111</v>
      </c>
      <c r="H853">
        <v>6.6</v>
      </c>
      <c r="I853">
        <v>39</v>
      </c>
      <c r="J853">
        <v>35</v>
      </c>
      <c r="K853">
        <v>710</v>
      </c>
      <c r="L853">
        <v>47</v>
      </c>
      <c r="M853">
        <v>70</v>
      </c>
      <c r="N853" t="s">
        <v>65</v>
      </c>
      <c r="O853">
        <v>4</v>
      </c>
      <c r="P853" t="s">
        <v>41</v>
      </c>
      <c r="Q853" t="s">
        <v>42</v>
      </c>
      <c r="R853">
        <v>42</v>
      </c>
      <c r="S853" t="s">
        <v>127</v>
      </c>
      <c r="T853" t="s">
        <v>75</v>
      </c>
      <c r="U853">
        <v>2026</v>
      </c>
      <c r="V853">
        <v>3</v>
      </c>
      <c r="W853" t="s">
        <v>66</v>
      </c>
      <c r="X853">
        <v>1</v>
      </c>
      <c r="Y853">
        <v>3</v>
      </c>
      <c r="Z853">
        <v>2</v>
      </c>
      <c r="AA853">
        <v>16</v>
      </c>
      <c r="AB853" t="s">
        <v>57</v>
      </c>
      <c r="AC853">
        <v>687</v>
      </c>
      <c r="AD853">
        <v>0.16923076923076921</v>
      </c>
      <c r="AE853" t="s">
        <v>46</v>
      </c>
      <c r="AF853" t="s">
        <v>47</v>
      </c>
      <c r="AG853">
        <v>4</v>
      </c>
      <c r="AH853" t="s">
        <v>68</v>
      </c>
      <c r="AI853">
        <f>--AND(OR(Dashboard!$B$4="All",Data!$E853=Dashboard!$B$4),OR(Dashboard!$D$4="All",Data!$D853=Dashboard!$D$4),OR(Dashboard!$F$4="All",Data!$F853=Dashboard!$F$4),OR(Dashboard!$J$4="All",Data!$G853=Dashboard!$J$4),OR(Dashboard!$H$4="All",Data!$N853=Dashboard!$H$4),OR(Dashboard!$L$4="All",Data!$W853=Dashboard!$L$4))</f>
        <v>1</v>
      </c>
    </row>
    <row r="854" spans="1:35" x14ac:dyDescent="0.25">
      <c r="A854" t="s">
        <v>968</v>
      </c>
      <c r="B854" s="1">
        <v>46138</v>
      </c>
      <c r="C854" s="2">
        <v>-6.8055555555555536E-2</v>
      </c>
      <c r="D854" t="s">
        <v>84</v>
      </c>
      <c r="E854" t="s">
        <v>140</v>
      </c>
      <c r="F854" t="s">
        <v>52</v>
      </c>
      <c r="G854" t="s">
        <v>64</v>
      </c>
      <c r="H854">
        <v>11.5</v>
      </c>
      <c r="I854">
        <v>51</v>
      </c>
      <c r="J854">
        <v>32</v>
      </c>
      <c r="K854">
        <v>903</v>
      </c>
      <c r="L854">
        <v>42</v>
      </c>
      <c r="M854">
        <v>160</v>
      </c>
      <c r="N854" t="s">
        <v>101</v>
      </c>
      <c r="O854">
        <v>1</v>
      </c>
      <c r="P854" t="s">
        <v>41</v>
      </c>
      <c r="Q854" t="s">
        <v>73</v>
      </c>
      <c r="R854">
        <v>32</v>
      </c>
      <c r="S854" t="s">
        <v>145</v>
      </c>
      <c r="T854" t="s">
        <v>75</v>
      </c>
      <c r="U854">
        <v>2026</v>
      </c>
      <c r="V854">
        <v>4</v>
      </c>
      <c r="W854" t="s">
        <v>113</v>
      </c>
      <c r="X854">
        <v>2</v>
      </c>
      <c r="Y854">
        <v>26</v>
      </c>
      <c r="Z854">
        <v>4</v>
      </c>
      <c r="AA854">
        <v>22</v>
      </c>
      <c r="AB854" t="s">
        <v>82</v>
      </c>
      <c r="AC854">
        <v>785</v>
      </c>
      <c r="AD854">
        <v>0.2254901960784314</v>
      </c>
      <c r="AE854" t="s">
        <v>58</v>
      </c>
      <c r="AF854" t="s">
        <v>67</v>
      </c>
      <c r="AG854">
        <v>19</v>
      </c>
      <c r="AH854" t="s">
        <v>68</v>
      </c>
      <c r="AI854">
        <f>--AND(OR(Dashboard!$B$4="All",Data!$E854=Dashboard!$B$4),OR(Dashboard!$D$4="All",Data!$D854=Dashboard!$D$4),OR(Dashboard!$F$4="All",Data!$F854=Dashboard!$F$4),OR(Dashboard!$J$4="All",Data!$G854=Dashboard!$J$4),OR(Dashboard!$H$4="All",Data!$N854=Dashboard!$H$4),OR(Dashboard!$L$4="All",Data!$W854=Dashboard!$L$4))</f>
        <v>1</v>
      </c>
    </row>
    <row r="855" spans="1:35" x14ac:dyDescent="0.25">
      <c r="A855" t="s">
        <v>969</v>
      </c>
      <c r="B855" s="1">
        <v>46057</v>
      </c>
      <c r="C855" s="2">
        <v>-0.16180555555555551</v>
      </c>
      <c r="D855" t="s">
        <v>122</v>
      </c>
      <c r="E855" t="s">
        <v>129</v>
      </c>
      <c r="F855" t="s">
        <v>96</v>
      </c>
      <c r="G855" t="s">
        <v>39</v>
      </c>
      <c r="H855">
        <v>3.4</v>
      </c>
      <c r="I855">
        <v>32</v>
      </c>
      <c r="J855">
        <v>24</v>
      </c>
      <c r="K855">
        <v>695</v>
      </c>
      <c r="L855">
        <v>23</v>
      </c>
      <c r="M855">
        <v>174</v>
      </c>
      <c r="N855" t="s">
        <v>40</v>
      </c>
      <c r="O855">
        <v>2</v>
      </c>
      <c r="P855" t="s">
        <v>41</v>
      </c>
      <c r="Q855" t="s">
        <v>73</v>
      </c>
      <c r="R855">
        <v>42</v>
      </c>
      <c r="S855" t="s">
        <v>55</v>
      </c>
      <c r="T855" t="s">
        <v>56</v>
      </c>
      <c r="U855">
        <v>2026</v>
      </c>
      <c r="V855">
        <v>2</v>
      </c>
      <c r="W855" t="s">
        <v>45</v>
      </c>
      <c r="X855">
        <v>1</v>
      </c>
      <c r="Y855">
        <v>4</v>
      </c>
      <c r="Z855">
        <v>2</v>
      </c>
      <c r="AA855">
        <v>20</v>
      </c>
      <c r="AB855" t="s">
        <v>82</v>
      </c>
      <c r="AC855">
        <v>544</v>
      </c>
      <c r="AD855">
        <v>0.10625</v>
      </c>
      <c r="AE855" t="s">
        <v>58</v>
      </c>
      <c r="AF855" t="s">
        <v>47</v>
      </c>
      <c r="AG855">
        <v>8</v>
      </c>
      <c r="AH855" t="s">
        <v>68</v>
      </c>
      <c r="AI855">
        <f>--AND(OR(Dashboard!$B$4="All",Data!$E855=Dashboard!$B$4),OR(Dashboard!$D$4="All",Data!$D855=Dashboard!$D$4),OR(Dashboard!$F$4="All",Data!$F855=Dashboard!$F$4),OR(Dashboard!$J$4="All",Data!$G855=Dashboard!$J$4),OR(Dashboard!$H$4="All",Data!$N855=Dashboard!$H$4),OR(Dashboard!$L$4="All",Data!$W855=Dashboard!$L$4))</f>
        <v>1</v>
      </c>
    </row>
    <row r="856" spans="1:35" x14ac:dyDescent="0.25">
      <c r="A856" t="s">
        <v>970</v>
      </c>
      <c r="B856" s="1">
        <v>46095</v>
      </c>
      <c r="C856" s="2">
        <v>-0.32638888888888878</v>
      </c>
      <c r="D856" t="s">
        <v>84</v>
      </c>
      <c r="E856" t="s">
        <v>62</v>
      </c>
      <c r="F856" t="s">
        <v>143</v>
      </c>
      <c r="G856" t="s">
        <v>39</v>
      </c>
      <c r="H856">
        <v>4</v>
      </c>
      <c r="I856">
        <v>37</v>
      </c>
      <c r="J856">
        <v>21</v>
      </c>
      <c r="K856">
        <v>1115</v>
      </c>
      <c r="L856">
        <v>38</v>
      </c>
      <c r="M856">
        <v>155</v>
      </c>
      <c r="N856" t="s">
        <v>54</v>
      </c>
      <c r="O856">
        <v>1</v>
      </c>
      <c r="P856" t="s">
        <v>41</v>
      </c>
      <c r="Q856" t="s">
        <v>42</v>
      </c>
      <c r="R856">
        <v>22</v>
      </c>
      <c r="S856" t="s">
        <v>81</v>
      </c>
      <c r="T856" t="s">
        <v>75</v>
      </c>
      <c r="U856">
        <v>2026</v>
      </c>
      <c r="V856">
        <v>3</v>
      </c>
      <c r="W856" t="s">
        <v>66</v>
      </c>
      <c r="X856">
        <v>1</v>
      </c>
      <c r="Y856">
        <v>14</v>
      </c>
      <c r="Z856">
        <v>3</v>
      </c>
      <c r="AA856">
        <v>16</v>
      </c>
      <c r="AB856" t="s">
        <v>57</v>
      </c>
      <c r="AC856">
        <v>998</v>
      </c>
      <c r="AD856">
        <v>0.1081081081081081</v>
      </c>
      <c r="AE856" t="s">
        <v>58</v>
      </c>
      <c r="AF856" t="s">
        <v>114</v>
      </c>
      <c r="AG856">
        <v>16</v>
      </c>
      <c r="AH856" t="s">
        <v>68</v>
      </c>
      <c r="AI856">
        <f>--AND(OR(Dashboard!$B$4="All",Data!$E856=Dashboard!$B$4),OR(Dashboard!$D$4="All",Data!$D856=Dashboard!$D$4),OR(Dashboard!$F$4="All",Data!$F856=Dashboard!$F$4),OR(Dashboard!$J$4="All",Data!$G856=Dashboard!$J$4),OR(Dashboard!$H$4="All",Data!$N856=Dashboard!$H$4),OR(Dashboard!$L$4="All",Data!$W856=Dashboard!$L$4))</f>
        <v>1</v>
      </c>
    </row>
    <row r="857" spans="1:35" x14ac:dyDescent="0.25">
      <c r="A857" t="s">
        <v>971</v>
      </c>
      <c r="B857" s="1">
        <v>46087</v>
      </c>
      <c r="C857" s="2">
        <v>-0.2395833333333334</v>
      </c>
      <c r="D857" t="s">
        <v>70</v>
      </c>
      <c r="E857" t="s">
        <v>129</v>
      </c>
      <c r="F857" t="s">
        <v>63</v>
      </c>
      <c r="G857" t="s">
        <v>39</v>
      </c>
      <c r="H857">
        <v>11</v>
      </c>
      <c r="I857">
        <v>46</v>
      </c>
      <c r="J857">
        <v>45</v>
      </c>
      <c r="K857">
        <v>996</v>
      </c>
      <c r="L857">
        <v>42</v>
      </c>
      <c r="M857">
        <v>194</v>
      </c>
      <c r="N857" t="s">
        <v>86</v>
      </c>
      <c r="O857">
        <v>2</v>
      </c>
      <c r="P857" t="s">
        <v>41</v>
      </c>
      <c r="Q857" t="s">
        <v>42</v>
      </c>
      <c r="R857">
        <v>21</v>
      </c>
      <c r="S857" t="s">
        <v>43</v>
      </c>
      <c r="T857" t="s">
        <v>56</v>
      </c>
      <c r="U857">
        <v>2026</v>
      </c>
      <c r="V857">
        <v>3</v>
      </c>
      <c r="W857" t="s">
        <v>66</v>
      </c>
      <c r="X857">
        <v>1</v>
      </c>
      <c r="Y857">
        <v>6</v>
      </c>
      <c r="Z857">
        <v>2</v>
      </c>
      <c r="AA857">
        <v>18</v>
      </c>
      <c r="AB857" t="s">
        <v>57</v>
      </c>
      <c r="AC857">
        <v>844</v>
      </c>
      <c r="AD857">
        <v>0.2391304347826087</v>
      </c>
      <c r="AE857" t="s">
        <v>58</v>
      </c>
      <c r="AF857" t="s">
        <v>114</v>
      </c>
      <c r="AG857">
        <v>1</v>
      </c>
      <c r="AH857" t="s">
        <v>68</v>
      </c>
      <c r="AI857">
        <f>--AND(OR(Dashboard!$B$4="All",Data!$E857=Dashboard!$B$4),OR(Dashboard!$D$4="All",Data!$D857=Dashboard!$D$4),OR(Dashboard!$F$4="All",Data!$F857=Dashboard!$F$4),OR(Dashboard!$J$4="All",Data!$G857=Dashboard!$J$4),OR(Dashboard!$H$4="All",Data!$N857=Dashboard!$H$4),OR(Dashboard!$L$4="All",Data!$W857=Dashboard!$L$4))</f>
        <v>1</v>
      </c>
    </row>
    <row r="858" spans="1:35" x14ac:dyDescent="0.25">
      <c r="A858" t="s">
        <v>972</v>
      </c>
      <c r="B858" s="1">
        <v>46142</v>
      </c>
      <c r="C858" s="2">
        <v>-0.17291666666666669</v>
      </c>
      <c r="D858" t="s">
        <v>79</v>
      </c>
      <c r="E858" t="s">
        <v>108</v>
      </c>
      <c r="F858" t="s">
        <v>96</v>
      </c>
      <c r="G858" t="s">
        <v>111</v>
      </c>
      <c r="H858">
        <v>9.1999999999999993</v>
      </c>
      <c r="I858">
        <v>54</v>
      </c>
      <c r="J858">
        <v>42</v>
      </c>
      <c r="K858">
        <v>1147</v>
      </c>
      <c r="L858">
        <v>60</v>
      </c>
      <c r="M858">
        <v>111</v>
      </c>
      <c r="N858" t="s">
        <v>101</v>
      </c>
      <c r="O858">
        <v>5</v>
      </c>
      <c r="P858" t="s">
        <v>41</v>
      </c>
      <c r="Q858" t="s">
        <v>73</v>
      </c>
      <c r="R858">
        <v>30</v>
      </c>
      <c r="S858" t="s">
        <v>87</v>
      </c>
      <c r="T858" t="s">
        <v>56</v>
      </c>
      <c r="U858">
        <v>2026</v>
      </c>
      <c r="V858">
        <v>4</v>
      </c>
      <c r="W858" t="s">
        <v>113</v>
      </c>
      <c r="X858">
        <v>2</v>
      </c>
      <c r="Y858">
        <v>30</v>
      </c>
      <c r="Z858">
        <v>5</v>
      </c>
      <c r="AA858">
        <v>19</v>
      </c>
      <c r="AB858" t="s">
        <v>82</v>
      </c>
      <c r="AC858">
        <v>1096</v>
      </c>
      <c r="AD858">
        <v>0.17037037037037039</v>
      </c>
      <c r="AE858" t="s">
        <v>77</v>
      </c>
      <c r="AF858" t="s">
        <v>67</v>
      </c>
      <c r="AG858">
        <v>12</v>
      </c>
      <c r="AH858" t="s">
        <v>68</v>
      </c>
      <c r="AI858">
        <f>--AND(OR(Dashboard!$B$4="All",Data!$E858=Dashboard!$B$4),OR(Dashboard!$D$4="All",Data!$D858=Dashboard!$D$4),OR(Dashboard!$F$4="All",Data!$F858=Dashboard!$F$4),OR(Dashboard!$J$4="All",Data!$G858=Dashboard!$J$4),OR(Dashboard!$H$4="All",Data!$N858=Dashboard!$H$4),OR(Dashboard!$L$4="All",Data!$W858=Dashboard!$L$4))</f>
        <v>1</v>
      </c>
    </row>
    <row r="859" spans="1:35" x14ac:dyDescent="0.25">
      <c r="A859" t="s">
        <v>973</v>
      </c>
      <c r="B859" s="1">
        <v>46200</v>
      </c>
      <c r="C859" s="2">
        <v>-0.59722222222222221</v>
      </c>
      <c r="D859" t="s">
        <v>134</v>
      </c>
      <c r="E859" t="s">
        <v>131</v>
      </c>
      <c r="F859" t="s">
        <v>80</v>
      </c>
      <c r="G859" t="s">
        <v>64</v>
      </c>
      <c r="H859">
        <v>5.6</v>
      </c>
      <c r="I859">
        <v>20</v>
      </c>
      <c r="J859">
        <v>20</v>
      </c>
      <c r="K859">
        <v>424</v>
      </c>
      <c r="L859">
        <v>57</v>
      </c>
      <c r="M859">
        <v>140</v>
      </c>
      <c r="N859" t="s">
        <v>54</v>
      </c>
      <c r="O859">
        <v>2</v>
      </c>
      <c r="P859" t="s">
        <v>41</v>
      </c>
      <c r="Q859" t="s">
        <v>73</v>
      </c>
      <c r="R859">
        <v>41</v>
      </c>
      <c r="S859" t="s">
        <v>81</v>
      </c>
      <c r="T859" t="s">
        <v>44</v>
      </c>
      <c r="U859">
        <v>2026</v>
      </c>
      <c r="V859">
        <v>6</v>
      </c>
      <c r="W859" t="s">
        <v>120</v>
      </c>
      <c r="X859">
        <v>2</v>
      </c>
      <c r="Y859">
        <v>27</v>
      </c>
      <c r="Z859">
        <v>4</v>
      </c>
      <c r="AA859">
        <v>9</v>
      </c>
      <c r="AB859" t="s">
        <v>44</v>
      </c>
      <c r="AC859">
        <v>341</v>
      </c>
      <c r="AD859">
        <v>0.28000000000000003</v>
      </c>
      <c r="AE859" t="s">
        <v>58</v>
      </c>
      <c r="AF859" t="s">
        <v>47</v>
      </c>
      <c r="AG859">
        <v>0</v>
      </c>
      <c r="AH859" t="s">
        <v>48</v>
      </c>
      <c r="AI859">
        <f>--AND(OR(Dashboard!$B$4="All",Data!$E859=Dashboard!$B$4),OR(Dashboard!$D$4="All",Data!$D859=Dashboard!$D$4),OR(Dashboard!$F$4="All",Data!$F859=Dashboard!$F$4),OR(Dashboard!$J$4="All",Data!$G859=Dashboard!$J$4),OR(Dashboard!$H$4="All",Data!$N859=Dashboard!$H$4),OR(Dashboard!$L$4="All",Data!$W859=Dashboard!$L$4))</f>
        <v>1</v>
      </c>
    </row>
    <row r="860" spans="1:35" x14ac:dyDescent="0.25">
      <c r="A860" t="s">
        <v>974</v>
      </c>
      <c r="B860" s="1">
        <v>46039</v>
      </c>
      <c r="C860" s="2">
        <v>-0.49027777777777781</v>
      </c>
      <c r="D860" t="s">
        <v>122</v>
      </c>
      <c r="E860" t="s">
        <v>51</v>
      </c>
      <c r="F860" t="s">
        <v>72</v>
      </c>
      <c r="G860" t="s">
        <v>119</v>
      </c>
      <c r="H860">
        <v>9.4</v>
      </c>
      <c r="I860">
        <v>28</v>
      </c>
      <c r="J860">
        <v>30</v>
      </c>
      <c r="K860">
        <v>521</v>
      </c>
      <c r="L860">
        <v>49</v>
      </c>
      <c r="M860">
        <v>119</v>
      </c>
      <c r="N860" t="s">
        <v>40</v>
      </c>
      <c r="O860">
        <v>2</v>
      </c>
      <c r="P860" t="s">
        <v>41</v>
      </c>
      <c r="Q860" t="s">
        <v>42</v>
      </c>
      <c r="R860">
        <v>57</v>
      </c>
      <c r="S860" t="s">
        <v>81</v>
      </c>
      <c r="T860" t="s">
        <v>97</v>
      </c>
      <c r="U860">
        <v>2026</v>
      </c>
      <c r="V860">
        <v>1</v>
      </c>
      <c r="W860" t="s">
        <v>102</v>
      </c>
      <c r="X860">
        <v>1</v>
      </c>
      <c r="Y860">
        <v>17</v>
      </c>
      <c r="Z860">
        <v>3</v>
      </c>
      <c r="AA860">
        <v>12</v>
      </c>
      <c r="AB860" t="s">
        <v>76</v>
      </c>
      <c r="AC860">
        <v>451</v>
      </c>
      <c r="AD860">
        <v>0.33571428571428569</v>
      </c>
      <c r="AE860" t="s">
        <v>58</v>
      </c>
      <c r="AF860" t="s">
        <v>59</v>
      </c>
      <c r="AG860">
        <v>-2</v>
      </c>
      <c r="AH860" t="s">
        <v>48</v>
      </c>
      <c r="AI860">
        <f>--AND(OR(Dashboard!$B$4="All",Data!$E860=Dashboard!$B$4),OR(Dashboard!$D$4="All",Data!$D860=Dashboard!$D$4),OR(Dashboard!$F$4="All",Data!$F860=Dashboard!$F$4),OR(Dashboard!$J$4="All",Data!$G860=Dashboard!$J$4),OR(Dashboard!$H$4="All",Data!$N860=Dashboard!$H$4),OR(Dashboard!$L$4="All",Data!$W860=Dashboard!$L$4))</f>
        <v>1</v>
      </c>
    </row>
    <row r="861" spans="1:35" x14ac:dyDescent="0.25">
      <c r="A861" t="s">
        <v>975</v>
      </c>
      <c r="B861" s="1">
        <v>46103</v>
      </c>
      <c r="C861" s="2">
        <v>-0.36944444444444452</v>
      </c>
      <c r="D861" t="s">
        <v>50</v>
      </c>
      <c r="E861" t="s">
        <v>95</v>
      </c>
      <c r="F861" t="s">
        <v>104</v>
      </c>
      <c r="G861" t="s">
        <v>64</v>
      </c>
      <c r="H861">
        <v>6.5</v>
      </c>
      <c r="I861">
        <v>56</v>
      </c>
      <c r="J861">
        <v>43</v>
      </c>
      <c r="K861">
        <v>254</v>
      </c>
      <c r="L861">
        <v>31</v>
      </c>
      <c r="M861">
        <v>26</v>
      </c>
      <c r="N861" t="s">
        <v>54</v>
      </c>
      <c r="O861">
        <v>2</v>
      </c>
      <c r="P861" t="s">
        <v>41</v>
      </c>
      <c r="Q861" t="s">
        <v>73</v>
      </c>
      <c r="R861">
        <v>36</v>
      </c>
      <c r="S861" t="s">
        <v>145</v>
      </c>
      <c r="T861" t="s">
        <v>75</v>
      </c>
      <c r="U861">
        <v>2026</v>
      </c>
      <c r="V861">
        <v>3</v>
      </c>
      <c r="W861" t="s">
        <v>66</v>
      </c>
      <c r="X861">
        <v>1</v>
      </c>
      <c r="Y861">
        <v>22</v>
      </c>
      <c r="Z861">
        <v>4</v>
      </c>
      <c r="AA861">
        <v>15</v>
      </c>
      <c r="AB861" t="s">
        <v>57</v>
      </c>
      <c r="AC861">
        <v>259</v>
      </c>
      <c r="AD861">
        <v>0.1160714285714286</v>
      </c>
      <c r="AE861" t="s">
        <v>58</v>
      </c>
      <c r="AF861" t="s">
        <v>47</v>
      </c>
      <c r="AG861">
        <v>13</v>
      </c>
      <c r="AH861" t="s">
        <v>68</v>
      </c>
      <c r="AI861">
        <f>--AND(OR(Dashboard!$B$4="All",Data!$E861=Dashboard!$B$4),OR(Dashboard!$D$4="All",Data!$D861=Dashboard!$D$4),OR(Dashboard!$F$4="All",Data!$F861=Dashboard!$F$4),OR(Dashboard!$J$4="All",Data!$G861=Dashboard!$J$4),OR(Dashboard!$H$4="All",Data!$N861=Dashboard!$H$4),OR(Dashboard!$L$4="All",Data!$W861=Dashboard!$L$4))</f>
        <v>1</v>
      </c>
    </row>
    <row r="862" spans="1:35" x14ac:dyDescent="0.25">
      <c r="A862" t="s">
        <v>976</v>
      </c>
      <c r="B862" s="1">
        <v>46072</v>
      </c>
      <c r="C862" s="2">
        <v>-0.64583333333333326</v>
      </c>
      <c r="D862" t="s">
        <v>84</v>
      </c>
      <c r="E862" t="s">
        <v>129</v>
      </c>
      <c r="F862" t="s">
        <v>104</v>
      </c>
      <c r="G862" t="s">
        <v>64</v>
      </c>
      <c r="H862">
        <v>14.2</v>
      </c>
      <c r="I862">
        <v>29</v>
      </c>
      <c r="J862">
        <v>26</v>
      </c>
      <c r="K862">
        <v>153</v>
      </c>
      <c r="L862">
        <v>21</v>
      </c>
      <c r="M862">
        <v>149</v>
      </c>
      <c r="N862" t="s">
        <v>101</v>
      </c>
      <c r="O862">
        <v>1</v>
      </c>
      <c r="P862" t="s">
        <v>41</v>
      </c>
      <c r="Q862" t="s">
        <v>42</v>
      </c>
      <c r="R862">
        <v>33</v>
      </c>
      <c r="S862" t="s">
        <v>87</v>
      </c>
      <c r="T862" t="s">
        <v>44</v>
      </c>
      <c r="U862">
        <v>2026</v>
      </c>
      <c r="V862">
        <v>2</v>
      </c>
      <c r="W862" t="s">
        <v>45</v>
      </c>
      <c r="X862">
        <v>1</v>
      </c>
      <c r="Y862">
        <v>19</v>
      </c>
      <c r="Z862">
        <v>4</v>
      </c>
      <c r="AA862">
        <v>8</v>
      </c>
      <c r="AB862" t="s">
        <v>44</v>
      </c>
      <c r="AC862">
        <v>25</v>
      </c>
      <c r="AD862">
        <v>0.48965517241379308</v>
      </c>
      <c r="AE862" t="s">
        <v>58</v>
      </c>
      <c r="AF862" t="s">
        <v>67</v>
      </c>
      <c r="AG862">
        <v>3</v>
      </c>
      <c r="AH862" t="s">
        <v>68</v>
      </c>
      <c r="AI862">
        <f>--AND(OR(Dashboard!$B$4="All",Data!$E862=Dashboard!$B$4),OR(Dashboard!$D$4="All",Data!$D862=Dashboard!$D$4),OR(Dashboard!$F$4="All",Data!$F862=Dashboard!$F$4),OR(Dashboard!$J$4="All",Data!$G862=Dashboard!$J$4),OR(Dashboard!$H$4="All",Data!$N862=Dashboard!$H$4),OR(Dashboard!$L$4="All",Data!$W862=Dashboard!$L$4))</f>
        <v>1</v>
      </c>
    </row>
    <row r="863" spans="1:35" x14ac:dyDescent="0.25">
      <c r="A863" t="s">
        <v>977</v>
      </c>
      <c r="B863" s="1">
        <v>46085</v>
      </c>
      <c r="C863" s="2">
        <v>-0.1243055555555556</v>
      </c>
      <c r="D863" t="s">
        <v>36</v>
      </c>
      <c r="E863" t="s">
        <v>51</v>
      </c>
      <c r="F863" t="s">
        <v>85</v>
      </c>
      <c r="G863" t="s">
        <v>53</v>
      </c>
      <c r="H863">
        <v>8.6</v>
      </c>
      <c r="I863">
        <v>17</v>
      </c>
      <c r="J863">
        <v>22</v>
      </c>
      <c r="K863">
        <v>166</v>
      </c>
      <c r="L863">
        <v>48</v>
      </c>
      <c r="M863">
        <v>48</v>
      </c>
      <c r="N863" t="s">
        <v>40</v>
      </c>
      <c r="O863">
        <v>3</v>
      </c>
      <c r="P863" t="s">
        <v>41</v>
      </c>
      <c r="Q863" t="s">
        <v>42</v>
      </c>
      <c r="R863">
        <v>28</v>
      </c>
      <c r="S863" t="s">
        <v>55</v>
      </c>
      <c r="T863" t="s">
        <v>56</v>
      </c>
      <c r="U863">
        <v>2026</v>
      </c>
      <c r="V863">
        <v>3</v>
      </c>
      <c r="W863" t="s">
        <v>66</v>
      </c>
      <c r="X863">
        <v>1</v>
      </c>
      <c r="Y863">
        <v>4</v>
      </c>
      <c r="Z863">
        <v>2</v>
      </c>
      <c r="AA863">
        <v>21</v>
      </c>
      <c r="AB863" t="s">
        <v>82</v>
      </c>
      <c r="AC863">
        <v>166</v>
      </c>
      <c r="AD863">
        <v>0.50588235294117645</v>
      </c>
      <c r="AE863" t="s">
        <v>109</v>
      </c>
      <c r="AF863" t="s">
        <v>67</v>
      </c>
      <c r="AG863">
        <v>-5</v>
      </c>
      <c r="AH863" t="s">
        <v>48</v>
      </c>
      <c r="AI863">
        <f>--AND(OR(Dashboard!$B$4="All",Data!$E863=Dashboard!$B$4),OR(Dashboard!$D$4="All",Data!$D863=Dashboard!$D$4),OR(Dashboard!$F$4="All",Data!$F863=Dashboard!$F$4),OR(Dashboard!$J$4="All",Data!$G863=Dashboard!$J$4),OR(Dashboard!$H$4="All",Data!$N863=Dashboard!$H$4),OR(Dashboard!$L$4="All",Data!$W863=Dashboard!$L$4))</f>
        <v>1</v>
      </c>
    </row>
    <row r="864" spans="1:35" x14ac:dyDescent="0.25">
      <c r="A864" t="s">
        <v>978</v>
      </c>
      <c r="B864" s="1">
        <v>46047</v>
      </c>
      <c r="C864" s="2">
        <v>-0.33750000000000002</v>
      </c>
      <c r="D864" t="s">
        <v>122</v>
      </c>
      <c r="E864" t="s">
        <v>108</v>
      </c>
      <c r="F864" t="s">
        <v>91</v>
      </c>
      <c r="G864" t="s">
        <v>119</v>
      </c>
      <c r="H864">
        <v>1</v>
      </c>
      <c r="I864">
        <v>45</v>
      </c>
      <c r="J864">
        <v>45</v>
      </c>
      <c r="K864">
        <v>1173</v>
      </c>
      <c r="L864">
        <v>26</v>
      </c>
      <c r="M864">
        <v>91</v>
      </c>
      <c r="N864" t="s">
        <v>101</v>
      </c>
      <c r="O864">
        <v>1</v>
      </c>
      <c r="P864" t="s">
        <v>41</v>
      </c>
      <c r="Q864" t="s">
        <v>73</v>
      </c>
      <c r="R864">
        <v>18</v>
      </c>
      <c r="S864" t="s">
        <v>145</v>
      </c>
      <c r="T864" t="s">
        <v>75</v>
      </c>
      <c r="U864">
        <v>2026</v>
      </c>
      <c r="V864">
        <v>1</v>
      </c>
      <c r="W864" t="s">
        <v>102</v>
      </c>
      <c r="X864">
        <v>1</v>
      </c>
      <c r="Y864">
        <v>25</v>
      </c>
      <c r="Z864">
        <v>4</v>
      </c>
      <c r="AA864">
        <v>15</v>
      </c>
      <c r="AB864" t="s">
        <v>57</v>
      </c>
      <c r="AC864">
        <v>1108</v>
      </c>
      <c r="AD864">
        <v>2.222222222222222E-2</v>
      </c>
      <c r="AE864" t="s">
        <v>58</v>
      </c>
      <c r="AF864" t="s">
        <v>114</v>
      </c>
      <c r="AG864">
        <v>0</v>
      </c>
      <c r="AH864" t="s">
        <v>48</v>
      </c>
      <c r="AI864">
        <f>--AND(OR(Dashboard!$B$4="All",Data!$E864=Dashboard!$B$4),OR(Dashboard!$D$4="All",Data!$D864=Dashboard!$D$4),OR(Dashboard!$F$4="All",Data!$F864=Dashboard!$F$4),OR(Dashboard!$J$4="All",Data!$G864=Dashboard!$J$4),OR(Dashboard!$H$4="All",Data!$N864=Dashboard!$H$4),OR(Dashboard!$L$4="All",Data!$W864=Dashboard!$L$4))</f>
        <v>1</v>
      </c>
    </row>
    <row r="865" spans="1:35" x14ac:dyDescent="0.25">
      <c r="A865" t="s">
        <v>979</v>
      </c>
      <c r="B865" s="1">
        <v>46044</v>
      </c>
      <c r="C865" s="2">
        <v>-0.1986111111111111</v>
      </c>
      <c r="D865" t="s">
        <v>193</v>
      </c>
      <c r="E865" t="s">
        <v>95</v>
      </c>
      <c r="F865" t="s">
        <v>91</v>
      </c>
      <c r="G865" t="s">
        <v>105</v>
      </c>
      <c r="H865">
        <v>2.7</v>
      </c>
      <c r="I865">
        <v>43</v>
      </c>
      <c r="J865">
        <v>26</v>
      </c>
      <c r="K865">
        <v>459</v>
      </c>
      <c r="L865">
        <v>56</v>
      </c>
      <c r="M865">
        <v>198</v>
      </c>
      <c r="N865" t="s">
        <v>54</v>
      </c>
      <c r="O865">
        <v>1</v>
      </c>
      <c r="P865" t="s">
        <v>41</v>
      </c>
      <c r="Q865" t="s">
        <v>73</v>
      </c>
      <c r="R865">
        <v>54</v>
      </c>
      <c r="S865" t="s">
        <v>87</v>
      </c>
      <c r="T865" t="s">
        <v>56</v>
      </c>
      <c r="U865">
        <v>2026</v>
      </c>
      <c r="V865">
        <v>1</v>
      </c>
      <c r="W865" t="s">
        <v>102</v>
      </c>
      <c r="X865">
        <v>1</v>
      </c>
      <c r="Y865">
        <v>22</v>
      </c>
      <c r="Z865">
        <v>4</v>
      </c>
      <c r="AA865">
        <v>19</v>
      </c>
      <c r="AB865" t="s">
        <v>82</v>
      </c>
      <c r="AC865">
        <v>317</v>
      </c>
      <c r="AD865">
        <v>6.2790697674418611E-2</v>
      </c>
      <c r="AE865" t="s">
        <v>58</v>
      </c>
      <c r="AF865" t="s">
        <v>59</v>
      </c>
      <c r="AG865">
        <v>17</v>
      </c>
      <c r="AH865" t="s">
        <v>68</v>
      </c>
      <c r="AI865">
        <f>--AND(OR(Dashboard!$B$4="All",Data!$E865=Dashboard!$B$4),OR(Dashboard!$D$4="All",Data!$D865=Dashboard!$D$4),OR(Dashboard!$F$4="All",Data!$F865=Dashboard!$F$4),OR(Dashboard!$J$4="All",Data!$G865=Dashboard!$J$4),OR(Dashboard!$H$4="All",Data!$N865=Dashboard!$H$4),OR(Dashboard!$L$4="All",Data!$W865=Dashboard!$L$4))</f>
        <v>1</v>
      </c>
    </row>
    <row r="866" spans="1:35" x14ac:dyDescent="0.25">
      <c r="A866" t="s">
        <v>980</v>
      </c>
      <c r="B866" s="1">
        <v>46096</v>
      </c>
      <c r="C866" s="2">
        <v>-3.5416666666666652E-2</v>
      </c>
      <c r="D866" t="s">
        <v>84</v>
      </c>
      <c r="E866" t="s">
        <v>108</v>
      </c>
      <c r="F866" t="s">
        <v>80</v>
      </c>
      <c r="G866" t="s">
        <v>119</v>
      </c>
      <c r="H866">
        <v>9.8000000000000007</v>
      </c>
      <c r="I866">
        <v>54</v>
      </c>
      <c r="J866">
        <v>41</v>
      </c>
      <c r="K866">
        <v>307</v>
      </c>
      <c r="L866">
        <v>54</v>
      </c>
      <c r="M866">
        <v>15</v>
      </c>
      <c r="N866" t="s">
        <v>65</v>
      </c>
      <c r="O866">
        <v>2</v>
      </c>
      <c r="P866" t="s">
        <v>41</v>
      </c>
      <c r="Q866" t="s">
        <v>73</v>
      </c>
      <c r="R866">
        <v>27</v>
      </c>
      <c r="S866" t="s">
        <v>145</v>
      </c>
      <c r="T866" t="s">
        <v>75</v>
      </c>
      <c r="U866">
        <v>2026</v>
      </c>
      <c r="V866">
        <v>3</v>
      </c>
      <c r="W866" t="s">
        <v>66</v>
      </c>
      <c r="X866">
        <v>1</v>
      </c>
      <c r="Y866">
        <v>15</v>
      </c>
      <c r="Z866">
        <v>3</v>
      </c>
      <c r="AA866">
        <v>23</v>
      </c>
      <c r="AB866" t="s">
        <v>93</v>
      </c>
      <c r="AC866">
        <v>346</v>
      </c>
      <c r="AD866">
        <v>0.18148148148148149</v>
      </c>
      <c r="AE866" t="s">
        <v>58</v>
      </c>
      <c r="AF866" t="s">
        <v>67</v>
      </c>
      <c r="AG866">
        <v>13</v>
      </c>
      <c r="AH866" t="s">
        <v>68</v>
      </c>
      <c r="AI866">
        <f>--AND(OR(Dashboard!$B$4="All",Data!$E866=Dashboard!$B$4),OR(Dashboard!$D$4="All",Data!$D866=Dashboard!$D$4),OR(Dashboard!$F$4="All",Data!$F866=Dashboard!$F$4),OR(Dashboard!$J$4="All",Data!$G866=Dashboard!$J$4),OR(Dashboard!$H$4="All",Data!$N866=Dashboard!$H$4),OR(Dashboard!$L$4="All",Data!$W866=Dashboard!$L$4))</f>
        <v>1</v>
      </c>
    </row>
    <row r="867" spans="1:35" x14ac:dyDescent="0.25">
      <c r="A867" t="s">
        <v>981</v>
      </c>
      <c r="B867" s="1">
        <v>46118</v>
      </c>
      <c r="C867" s="2">
        <v>-1.041666666666663E-2</v>
      </c>
      <c r="D867" t="s">
        <v>193</v>
      </c>
      <c r="E867" t="s">
        <v>129</v>
      </c>
      <c r="F867" t="s">
        <v>52</v>
      </c>
      <c r="G867" t="s">
        <v>119</v>
      </c>
      <c r="H867">
        <v>14.4</v>
      </c>
      <c r="I867">
        <v>47</v>
      </c>
      <c r="J867">
        <v>34</v>
      </c>
      <c r="K867">
        <v>527</v>
      </c>
      <c r="L867">
        <v>39</v>
      </c>
      <c r="M867">
        <v>125</v>
      </c>
      <c r="N867" t="s">
        <v>65</v>
      </c>
      <c r="O867">
        <v>2</v>
      </c>
      <c r="P867" t="s">
        <v>41</v>
      </c>
      <c r="Q867" t="s">
        <v>73</v>
      </c>
      <c r="R867">
        <v>19</v>
      </c>
      <c r="S867" t="s">
        <v>74</v>
      </c>
      <c r="T867" t="s">
        <v>75</v>
      </c>
      <c r="U867">
        <v>2026</v>
      </c>
      <c r="V867">
        <v>4</v>
      </c>
      <c r="W867" t="s">
        <v>113</v>
      </c>
      <c r="X867">
        <v>2</v>
      </c>
      <c r="Y867">
        <v>6</v>
      </c>
      <c r="Z867">
        <v>2</v>
      </c>
      <c r="AA867">
        <v>23</v>
      </c>
      <c r="AB867" t="s">
        <v>93</v>
      </c>
      <c r="AC867">
        <v>441</v>
      </c>
      <c r="AD867">
        <v>0.30638297872340431</v>
      </c>
      <c r="AE867" t="s">
        <v>58</v>
      </c>
      <c r="AF867" t="s">
        <v>114</v>
      </c>
      <c r="AG867">
        <v>13</v>
      </c>
      <c r="AH867" t="s">
        <v>68</v>
      </c>
      <c r="AI867">
        <f>--AND(OR(Dashboard!$B$4="All",Data!$E867=Dashboard!$B$4),OR(Dashboard!$D$4="All",Data!$D867=Dashboard!$D$4),OR(Dashboard!$F$4="All",Data!$F867=Dashboard!$F$4),OR(Dashboard!$J$4="All",Data!$G867=Dashboard!$J$4),OR(Dashboard!$H$4="All",Data!$N867=Dashboard!$H$4),OR(Dashboard!$L$4="All",Data!$W867=Dashboard!$L$4))</f>
        <v>1</v>
      </c>
    </row>
    <row r="868" spans="1:35" x14ac:dyDescent="0.25">
      <c r="A868" t="s">
        <v>982</v>
      </c>
      <c r="B868" s="1">
        <v>46193</v>
      </c>
      <c r="C868" s="2">
        <v>-0.31180555555555561</v>
      </c>
      <c r="D868" t="s">
        <v>61</v>
      </c>
      <c r="E868" t="s">
        <v>140</v>
      </c>
      <c r="F868" t="s">
        <v>63</v>
      </c>
      <c r="G868" t="s">
        <v>105</v>
      </c>
      <c r="H868">
        <v>9.8000000000000007</v>
      </c>
      <c r="I868">
        <v>53</v>
      </c>
      <c r="J868">
        <v>36</v>
      </c>
      <c r="K868">
        <v>554</v>
      </c>
      <c r="L868">
        <v>21</v>
      </c>
      <c r="M868">
        <v>136</v>
      </c>
      <c r="N868" t="s">
        <v>101</v>
      </c>
      <c r="O868">
        <v>3</v>
      </c>
      <c r="P868" t="s">
        <v>41</v>
      </c>
      <c r="Q868" t="s">
        <v>42</v>
      </c>
      <c r="R868">
        <v>31</v>
      </c>
      <c r="S868" t="s">
        <v>81</v>
      </c>
      <c r="T868" t="s">
        <v>75</v>
      </c>
      <c r="U868">
        <v>2026</v>
      </c>
      <c r="V868">
        <v>6</v>
      </c>
      <c r="W868" t="s">
        <v>120</v>
      </c>
      <c r="X868">
        <v>2</v>
      </c>
      <c r="Y868">
        <v>20</v>
      </c>
      <c r="Z868">
        <v>3</v>
      </c>
      <c r="AA868">
        <v>16</v>
      </c>
      <c r="AB868" t="s">
        <v>57</v>
      </c>
      <c r="AC868">
        <v>439</v>
      </c>
      <c r="AD868">
        <v>0.18490566037735851</v>
      </c>
      <c r="AE868" t="s">
        <v>109</v>
      </c>
      <c r="AF868" t="s">
        <v>67</v>
      </c>
      <c r="AG868">
        <v>17</v>
      </c>
      <c r="AH868" t="s">
        <v>68</v>
      </c>
      <c r="AI868">
        <f>--AND(OR(Dashboard!$B$4="All",Data!$E868=Dashboard!$B$4),OR(Dashboard!$D$4="All",Data!$D868=Dashboard!$D$4),OR(Dashboard!$F$4="All",Data!$F868=Dashboard!$F$4),OR(Dashboard!$J$4="All",Data!$G868=Dashboard!$J$4),OR(Dashboard!$H$4="All",Data!$N868=Dashboard!$H$4),OR(Dashboard!$L$4="All",Data!$W868=Dashboard!$L$4))</f>
        <v>1</v>
      </c>
    </row>
    <row r="869" spans="1:35" x14ac:dyDescent="0.25">
      <c r="A869" t="s">
        <v>983</v>
      </c>
      <c r="B869" s="1">
        <v>46112</v>
      </c>
      <c r="C869" s="2">
        <v>-0.24097222222222231</v>
      </c>
      <c r="D869" t="s">
        <v>90</v>
      </c>
      <c r="E869" t="s">
        <v>95</v>
      </c>
      <c r="F869" t="s">
        <v>72</v>
      </c>
      <c r="G869" t="s">
        <v>119</v>
      </c>
      <c r="H869">
        <v>2.9</v>
      </c>
      <c r="I869">
        <v>35</v>
      </c>
      <c r="J869">
        <v>28</v>
      </c>
      <c r="K869">
        <v>183</v>
      </c>
      <c r="L869">
        <v>52</v>
      </c>
      <c r="M869">
        <v>32</v>
      </c>
      <c r="N869" t="s">
        <v>65</v>
      </c>
      <c r="O869">
        <v>4</v>
      </c>
      <c r="P869" t="s">
        <v>41</v>
      </c>
      <c r="Q869" t="s">
        <v>73</v>
      </c>
      <c r="R869">
        <v>57</v>
      </c>
      <c r="S869" t="s">
        <v>127</v>
      </c>
      <c r="T869" t="s">
        <v>56</v>
      </c>
      <c r="U869">
        <v>2026</v>
      </c>
      <c r="V869">
        <v>3</v>
      </c>
      <c r="W869" t="s">
        <v>66</v>
      </c>
      <c r="X869">
        <v>1</v>
      </c>
      <c r="Y869">
        <v>31</v>
      </c>
      <c r="Z869">
        <v>6</v>
      </c>
      <c r="AA869">
        <v>18</v>
      </c>
      <c r="AB869" t="s">
        <v>57</v>
      </c>
      <c r="AC869">
        <v>203</v>
      </c>
      <c r="AD869">
        <v>8.2857142857142851E-2</v>
      </c>
      <c r="AE869" t="s">
        <v>46</v>
      </c>
      <c r="AF869" t="s">
        <v>59</v>
      </c>
      <c r="AG869">
        <v>7</v>
      </c>
      <c r="AH869" t="s">
        <v>68</v>
      </c>
      <c r="AI869">
        <f>--AND(OR(Dashboard!$B$4="All",Data!$E869=Dashboard!$B$4),OR(Dashboard!$D$4="All",Data!$D869=Dashboard!$D$4),OR(Dashboard!$F$4="All",Data!$F869=Dashboard!$F$4),OR(Dashboard!$J$4="All",Data!$G869=Dashboard!$J$4),OR(Dashboard!$H$4="All",Data!$N869=Dashboard!$H$4),OR(Dashboard!$L$4="All",Data!$W869=Dashboard!$L$4))</f>
        <v>1</v>
      </c>
    </row>
    <row r="870" spans="1:35" x14ac:dyDescent="0.25">
      <c r="A870" t="s">
        <v>984</v>
      </c>
      <c r="B870" s="1">
        <v>46149</v>
      </c>
      <c r="C870" s="2">
        <v>-0.23125000000000001</v>
      </c>
      <c r="D870" t="s">
        <v>122</v>
      </c>
      <c r="E870" t="s">
        <v>100</v>
      </c>
      <c r="F870" t="s">
        <v>38</v>
      </c>
      <c r="G870" t="s">
        <v>53</v>
      </c>
      <c r="H870">
        <v>1.6</v>
      </c>
      <c r="I870">
        <v>25</v>
      </c>
      <c r="J870">
        <v>25</v>
      </c>
      <c r="K870">
        <v>989</v>
      </c>
      <c r="L870">
        <v>56</v>
      </c>
      <c r="M870">
        <v>95</v>
      </c>
      <c r="N870" t="s">
        <v>101</v>
      </c>
      <c r="O870">
        <v>1</v>
      </c>
      <c r="P870" t="s">
        <v>41</v>
      </c>
      <c r="Q870" t="s">
        <v>73</v>
      </c>
      <c r="R870">
        <v>41</v>
      </c>
      <c r="S870" t="s">
        <v>87</v>
      </c>
      <c r="T870" t="s">
        <v>56</v>
      </c>
      <c r="U870">
        <v>2026</v>
      </c>
      <c r="V870">
        <v>5</v>
      </c>
      <c r="W870" t="s">
        <v>88</v>
      </c>
      <c r="X870">
        <v>2</v>
      </c>
      <c r="Y870">
        <v>7</v>
      </c>
      <c r="Z870">
        <v>2</v>
      </c>
      <c r="AA870">
        <v>18</v>
      </c>
      <c r="AB870" t="s">
        <v>57</v>
      </c>
      <c r="AC870">
        <v>950</v>
      </c>
      <c r="AD870">
        <v>6.4000000000000001E-2</v>
      </c>
      <c r="AE870" t="s">
        <v>58</v>
      </c>
      <c r="AF870" t="s">
        <v>47</v>
      </c>
      <c r="AG870">
        <v>0</v>
      </c>
      <c r="AH870" t="s">
        <v>48</v>
      </c>
      <c r="AI870">
        <f>--AND(OR(Dashboard!$B$4="All",Data!$E870=Dashboard!$B$4),OR(Dashboard!$D$4="All",Data!$D870=Dashboard!$D$4),OR(Dashboard!$F$4="All",Data!$F870=Dashboard!$F$4),OR(Dashboard!$J$4="All",Data!$G870=Dashboard!$J$4),OR(Dashboard!$H$4="All",Data!$N870=Dashboard!$H$4),OR(Dashboard!$L$4="All",Data!$W870=Dashboard!$L$4))</f>
        <v>1</v>
      </c>
    </row>
    <row r="871" spans="1:35" x14ac:dyDescent="0.25">
      <c r="A871" t="s">
        <v>985</v>
      </c>
      <c r="B871" s="1">
        <v>46163</v>
      </c>
      <c r="C871" s="2">
        <v>-0.37013888888888891</v>
      </c>
      <c r="D871" t="s">
        <v>99</v>
      </c>
      <c r="E871" t="s">
        <v>131</v>
      </c>
      <c r="F871" t="s">
        <v>104</v>
      </c>
      <c r="G871" t="s">
        <v>39</v>
      </c>
      <c r="H871">
        <v>12.3</v>
      </c>
      <c r="I871">
        <v>42</v>
      </c>
      <c r="J871">
        <v>40</v>
      </c>
      <c r="K871">
        <v>230</v>
      </c>
      <c r="L871">
        <v>49</v>
      </c>
      <c r="M871">
        <v>107</v>
      </c>
      <c r="N871" t="s">
        <v>86</v>
      </c>
      <c r="O871">
        <v>1</v>
      </c>
      <c r="P871" t="s">
        <v>41</v>
      </c>
      <c r="Q871" t="s">
        <v>73</v>
      </c>
      <c r="R871">
        <v>28</v>
      </c>
      <c r="S871" t="s">
        <v>87</v>
      </c>
      <c r="T871" t="s">
        <v>75</v>
      </c>
      <c r="U871">
        <v>2026</v>
      </c>
      <c r="V871">
        <v>5</v>
      </c>
      <c r="W871" t="s">
        <v>88</v>
      </c>
      <c r="X871">
        <v>2</v>
      </c>
      <c r="Y871">
        <v>21</v>
      </c>
      <c r="Z871">
        <v>4</v>
      </c>
      <c r="AA871">
        <v>15</v>
      </c>
      <c r="AB871" t="s">
        <v>57</v>
      </c>
      <c r="AC871">
        <v>172</v>
      </c>
      <c r="AD871">
        <v>0.29285714285714293</v>
      </c>
      <c r="AE871" t="s">
        <v>58</v>
      </c>
      <c r="AF871" t="s">
        <v>67</v>
      </c>
      <c r="AG871">
        <v>2</v>
      </c>
      <c r="AH871" t="s">
        <v>68</v>
      </c>
      <c r="AI871">
        <f>--AND(OR(Dashboard!$B$4="All",Data!$E871=Dashboard!$B$4),OR(Dashboard!$D$4="All",Data!$D871=Dashboard!$D$4),OR(Dashboard!$F$4="All",Data!$F871=Dashboard!$F$4),OR(Dashboard!$J$4="All",Data!$G871=Dashboard!$J$4),OR(Dashboard!$H$4="All",Data!$N871=Dashboard!$H$4),OR(Dashboard!$L$4="All",Data!$W871=Dashboard!$L$4))</f>
        <v>1</v>
      </c>
    </row>
    <row r="872" spans="1:35" x14ac:dyDescent="0.25">
      <c r="A872" t="s">
        <v>986</v>
      </c>
      <c r="B872" s="1">
        <v>46156</v>
      </c>
      <c r="C872" s="2">
        <v>-0.17291666666666669</v>
      </c>
      <c r="D872" t="s">
        <v>70</v>
      </c>
      <c r="E872" t="s">
        <v>95</v>
      </c>
      <c r="F872" t="s">
        <v>104</v>
      </c>
      <c r="G872" t="s">
        <v>105</v>
      </c>
      <c r="H872">
        <v>13.8</v>
      </c>
      <c r="I872">
        <v>17</v>
      </c>
      <c r="J872">
        <v>21</v>
      </c>
      <c r="K872">
        <v>1141</v>
      </c>
      <c r="L872">
        <v>32</v>
      </c>
      <c r="M872">
        <v>18</v>
      </c>
      <c r="N872" t="s">
        <v>101</v>
      </c>
      <c r="O872">
        <v>2</v>
      </c>
      <c r="P872" t="s">
        <v>41</v>
      </c>
      <c r="Q872" t="s">
        <v>42</v>
      </c>
      <c r="R872">
        <v>22</v>
      </c>
      <c r="S872" t="s">
        <v>87</v>
      </c>
      <c r="T872" t="s">
        <v>56</v>
      </c>
      <c r="U872">
        <v>2026</v>
      </c>
      <c r="V872">
        <v>5</v>
      </c>
      <c r="W872" t="s">
        <v>88</v>
      </c>
      <c r="X872">
        <v>2</v>
      </c>
      <c r="Y872">
        <v>14</v>
      </c>
      <c r="Z872">
        <v>3</v>
      </c>
      <c r="AA872">
        <v>19</v>
      </c>
      <c r="AB872" t="s">
        <v>82</v>
      </c>
      <c r="AC872">
        <v>1155</v>
      </c>
      <c r="AD872">
        <v>0.81176470588235294</v>
      </c>
      <c r="AE872" t="s">
        <v>58</v>
      </c>
      <c r="AF872" t="s">
        <v>114</v>
      </c>
      <c r="AG872">
        <v>-4</v>
      </c>
      <c r="AH872" t="s">
        <v>48</v>
      </c>
      <c r="AI872">
        <f>--AND(OR(Dashboard!$B$4="All",Data!$E872=Dashboard!$B$4),OR(Dashboard!$D$4="All",Data!$D872=Dashboard!$D$4),OR(Dashboard!$F$4="All",Data!$F872=Dashboard!$F$4),OR(Dashboard!$J$4="All",Data!$G872=Dashboard!$J$4),OR(Dashboard!$H$4="All",Data!$N872=Dashboard!$H$4),OR(Dashboard!$L$4="All",Data!$W872=Dashboard!$L$4))</f>
        <v>1</v>
      </c>
    </row>
    <row r="873" spans="1:35" x14ac:dyDescent="0.25">
      <c r="A873" t="s">
        <v>987</v>
      </c>
      <c r="B873" s="1">
        <v>46047</v>
      </c>
      <c r="C873" s="2">
        <v>-6.9444444444444198E-4</v>
      </c>
      <c r="D873" t="s">
        <v>134</v>
      </c>
      <c r="E873" t="s">
        <v>131</v>
      </c>
      <c r="F873" t="s">
        <v>91</v>
      </c>
      <c r="G873" t="s">
        <v>105</v>
      </c>
      <c r="H873">
        <v>6</v>
      </c>
      <c r="I873">
        <v>38</v>
      </c>
      <c r="J873">
        <v>38</v>
      </c>
      <c r="K873">
        <v>219</v>
      </c>
      <c r="L873">
        <v>43</v>
      </c>
      <c r="M873">
        <v>5</v>
      </c>
      <c r="N873" t="s">
        <v>65</v>
      </c>
      <c r="O873">
        <v>3</v>
      </c>
      <c r="P873" t="s">
        <v>41</v>
      </c>
      <c r="Q873" t="s">
        <v>73</v>
      </c>
      <c r="R873">
        <v>18</v>
      </c>
      <c r="S873" t="s">
        <v>145</v>
      </c>
      <c r="T873" t="s">
        <v>75</v>
      </c>
      <c r="U873">
        <v>2026</v>
      </c>
      <c r="V873">
        <v>1</v>
      </c>
      <c r="W873" t="s">
        <v>102</v>
      </c>
      <c r="X873">
        <v>1</v>
      </c>
      <c r="Y873">
        <v>25</v>
      </c>
      <c r="Z873">
        <v>4</v>
      </c>
      <c r="AA873">
        <v>23</v>
      </c>
      <c r="AB873" t="s">
        <v>93</v>
      </c>
      <c r="AC873">
        <v>257</v>
      </c>
      <c r="AD873">
        <v>0.15789473684210531</v>
      </c>
      <c r="AE873" t="s">
        <v>109</v>
      </c>
      <c r="AF873" t="s">
        <v>114</v>
      </c>
      <c r="AG873">
        <v>0</v>
      </c>
      <c r="AH873" t="s">
        <v>48</v>
      </c>
      <c r="AI873">
        <f>--AND(OR(Dashboard!$B$4="All",Data!$E873=Dashboard!$B$4),OR(Dashboard!$D$4="All",Data!$D873=Dashboard!$D$4),OR(Dashboard!$F$4="All",Data!$F873=Dashboard!$F$4),OR(Dashboard!$J$4="All",Data!$G873=Dashboard!$J$4),OR(Dashboard!$H$4="All",Data!$N873=Dashboard!$H$4),OR(Dashboard!$L$4="All",Data!$W873=Dashboard!$L$4))</f>
        <v>1</v>
      </c>
    </row>
    <row r="874" spans="1:35" x14ac:dyDescent="0.25">
      <c r="A874" t="s">
        <v>988</v>
      </c>
      <c r="B874" s="1">
        <v>46076</v>
      </c>
      <c r="C874" s="2">
        <v>-0.51805555555555549</v>
      </c>
      <c r="D874" t="s">
        <v>193</v>
      </c>
      <c r="E874" t="s">
        <v>108</v>
      </c>
      <c r="F874" t="s">
        <v>80</v>
      </c>
      <c r="G874" t="s">
        <v>111</v>
      </c>
      <c r="H874">
        <v>4.8</v>
      </c>
      <c r="I874">
        <v>45</v>
      </c>
      <c r="J874">
        <v>34</v>
      </c>
      <c r="K874">
        <v>570</v>
      </c>
      <c r="L874">
        <v>31</v>
      </c>
      <c r="M874">
        <v>34</v>
      </c>
      <c r="N874" t="s">
        <v>86</v>
      </c>
      <c r="O874">
        <v>1</v>
      </c>
      <c r="P874" t="s">
        <v>41</v>
      </c>
      <c r="Q874" t="s">
        <v>42</v>
      </c>
      <c r="R874">
        <v>33</v>
      </c>
      <c r="S874" t="s">
        <v>74</v>
      </c>
      <c r="T874" t="s">
        <v>75</v>
      </c>
      <c r="U874">
        <v>2026</v>
      </c>
      <c r="V874">
        <v>2</v>
      </c>
      <c r="W874" t="s">
        <v>45</v>
      </c>
      <c r="X874">
        <v>1</v>
      </c>
      <c r="Y874">
        <v>23</v>
      </c>
      <c r="Z874">
        <v>5</v>
      </c>
      <c r="AA874">
        <v>11</v>
      </c>
      <c r="AB874" t="s">
        <v>76</v>
      </c>
      <c r="AC874">
        <v>567</v>
      </c>
      <c r="AD874">
        <v>0.1066666666666667</v>
      </c>
      <c r="AE874" t="s">
        <v>58</v>
      </c>
      <c r="AF874" t="s">
        <v>67</v>
      </c>
      <c r="AG874">
        <v>11</v>
      </c>
      <c r="AH874" t="s">
        <v>68</v>
      </c>
      <c r="AI874">
        <f>--AND(OR(Dashboard!$B$4="All",Data!$E874=Dashboard!$B$4),OR(Dashboard!$D$4="All",Data!$D874=Dashboard!$D$4),OR(Dashboard!$F$4="All",Data!$F874=Dashboard!$F$4),OR(Dashboard!$J$4="All",Data!$G874=Dashboard!$J$4),OR(Dashboard!$H$4="All",Data!$N874=Dashboard!$H$4),OR(Dashboard!$L$4="All",Data!$W874=Dashboard!$L$4))</f>
        <v>1</v>
      </c>
    </row>
    <row r="875" spans="1:35" x14ac:dyDescent="0.25">
      <c r="A875" t="s">
        <v>989</v>
      </c>
      <c r="B875" s="1">
        <v>46070</v>
      </c>
      <c r="C875" s="2">
        <v>-0.63472222222222219</v>
      </c>
      <c r="D875" t="s">
        <v>99</v>
      </c>
      <c r="E875" t="s">
        <v>108</v>
      </c>
      <c r="F875" t="s">
        <v>63</v>
      </c>
      <c r="G875" t="s">
        <v>119</v>
      </c>
      <c r="H875">
        <v>3.6</v>
      </c>
      <c r="I875">
        <v>52</v>
      </c>
      <c r="J875">
        <v>33</v>
      </c>
      <c r="K875">
        <v>1116</v>
      </c>
      <c r="L875">
        <v>20</v>
      </c>
      <c r="M875">
        <v>4</v>
      </c>
      <c r="N875" t="s">
        <v>101</v>
      </c>
      <c r="O875">
        <v>4</v>
      </c>
      <c r="P875" t="s">
        <v>41</v>
      </c>
      <c r="Q875" t="s">
        <v>42</v>
      </c>
      <c r="R875">
        <v>29</v>
      </c>
      <c r="S875" t="s">
        <v>127</v>
      </c>
      <c r="T875" t="s">
        <v>44</v>
      </c>
      <c r="U875">
        <v>2026</v>
      </c>
      <c r="V875">
        <v>2</v>
      </c>
      <c r="W875" t="s">
        <v>45</v>
      </c>
      <c r="X875">
        <v>1</v>
      </c>
      <c r="Y875">
        <v>17</v>
      </c>
      <c r="Z875">
        <v>4</v>
      </c>
      <c r="AA875">
        <v>8</v>
      </c>
      <c r="AB875" t="s">
        <v>44</v>
      </c>
      <c r="AC875">
        <v>1132</v>
      </c>
      <c r="AD875">
        <v>6.9230769230769235E-2</v>
      </c>
      <c r="AE875" t="s">
        <v>46</v>
      </c>
      <c r="AF875" t="s">
        <v>67</v>
      </c>
      <c r="AG875">
        <v>19</v>
      </c>
      <c r="AH875" t="s">
        <v>68</v>
      </c>
      <c r="AI875">
        <f>--AND(OR(Dashboard!$B$4="All",Data!$E875=Dashboard!$B$4),OR(Dashboard!$D$4="All",Data!$D875=Dashboard!$D$4),OR(Dashboard!$F$4="All",Data!$F875=Dashboard!$F$4),OR(Dashboard!$J$4="All",Data!$G875=Dashboard!$J$4),OR(Dashboard!$H$4="All",Data!$N875=Dashboard!$H$4),OR(Dashboard!$L$4="All",Data!$W875=Dashboard!$L$4))</f>
        <v>1</v>
      </c>
    </row>
    <row r="876" spans="1:35" x14ac:dyDescent="0.25">
      <c r="A876" t="s">
        <v>990</v>
      </c>
      <c r="B876" s="1">
        <v>46050</v>
      </c>
      <c r="C876" s="2">
        <v>-3.3333333333333333E-2</v>
      </c>
      <c r="D876" t="s">
        <v>156</v>
      </c>
      <c r="E876" t="s">
        <v>95</v>
      </c>
      <c r="F876" t="s">
        <v>80</v>
      </c>
      <c r="G876" t="s">
        <v>119</v>
      </c>
      <c r="H876">
        <v>1.8</v>
      </c>
      <c r="I876">
        <v>52</v>
      </c>
      <c r="J876">
        <v>33</v>
      </c>
      <c r="K876">
        <v>704</v>
      </c>
      <c r="L876">
        <v>43</v>
      </c>
      <c r="M876">
        <v>33</v>
      </c>
      <c r="N876" t="s">
        <v>65</v>
      </c>
      <c r="O876">
        <v>3</v>
      </c>
      <c r="P876" t="s">
        <v>41</v>
      </c>
      <c r="Q876" t="s">
        <v>42</v>
      </c>
      <c r="R876">
        <v>37</v>
      </c>
      <c r="S876" t="s">
        <v>55</v>
      </c>
      <c r="T876" t="s">
        <v>75</v>
      </c>
      <c r="U876">
        <v>2026</v>
      </c>
      <c r="V876">
        <v>1</v>
      </c>
      <c r="W876" t="s">
        <v>102</v>
      </c>
      <c r="X876">
        <v>1</v>
      </c>
      <c r="Y876">
        <v>28</v>
      </c>
      <c r="Z876">
        <v>5</v>
      </c>
      <c r="AA876">
        <v>23</v>
      </c>
      <c r="AB876" t="s">
        <v>93</v>
      </c>
      <c r="AC876">
        <v>714</v>
      </c>
      <c r="AD876">
        <v>3.4615384615384617E-2</v>
      </c>
      <c r="AE876" t="s">
        <v>109</v>
      </c>
      <c r="AF876" t="s">
        <v>47</v>
      </c>
      <c r="AG876">
        <v>19</v>
      </c>
      <c r="AH876" t="s">
        <v>68</v>
      </c>
      <c r="AI876">
        <f>--AND(OR(Dashboard!$B$4="All",Data!$E876=Dashboard!$B$4),OR(Dashboard!$D$4="All",Data!$D876=Dashboard!$D$4),OR(Dashboard!$F$4="All",Data!$F876=Dashboard!$F$4),OR(Dashboard!$J$4="All",Data!$G876=Dashboard!$J$4),OR(Dashboard!$H$4="All",Data!$N876=Dashboard!$H$4),OR(Dashboard!$L$4="All",Data!$W876=Dashboard!$L$4))</f>
        <v>1</v>
      </c>
    </row>
    <row r="877" spans="1:35" x14ac:dyDescent="0.25">
      <c r="A877" t="s">
        <v>991</v>
      </c>
      <c r="B877" s="1">
        <v>46156</v>
      </c>
      <c r="C877" s="2">
        <v>-0.30902777777777779</v>
      </c>
      <c r="D877" t="s">
        <v>90</v>
      </c>
      <c r="E877" t="s">
        <v>129</v>
      </c>
      <c r="F877" t="s">
        <v>38</v>
      </c>
      <c r="G877" t="s">
        <v>53</v>
      </c>
      <c r="H877">
        <v>2.2000000000000002</v>
      </c>
      <c r="I877">
        <v>39</v>
      </c>
      <c r="J877">
        <v>41</v>
      </c>
      <c r="K877">
        <v>1117</v>
      </c>
      <c r="L877">
        <v>25</v>
      </c>
      <c r="M877">
        <v>19</v>
      </c>
      <c r="N877" t="s">
        <v>40</v>
      </c>
      <c r="O877">
        <v>3</v>
      </c>
      <c r="P877" t="s">
        <v>41</v>
      </c>
      <c r="Q877" t="s">
        <v>73</v>
      </c>
      <c r="R877">
        <v>57</v>
      </c>
      <c r="S877" t="s">
        <v>87</v>
      </c>
      <c r="T877" t="s">
        <v>75</v>
      </c>
      <c r="U877">
        <v>2026</v>
      </c>
      <c r="V877">
        <v>5</v>
      </c>
      <c r="W877" t="s">
        <v>88</v>
      </c>
      <c r="X877">
        <v>2</v>
      </c>
      <c r="Y877">
        <v>14</v>
      </c>
      <c r="Z877">
        <v>3</v>
      </c>
      <c r="AA877">
        <v>16</v>
      </c>
      <c r="AB877" t="s">
        <v>57</v>
      </c>
      <c r="AC877">
        <v>1123</v>
      </c>
      <c r="AD877">
        <v>5.6410256410256418E-2</v>
      </c>
      <c r="AE877" t="s">
        <v>109</v>
      </c>
      <c r="AF877" t="s">
        <v>59</v>
      </c>
      <c r="AG877">
        <v>-2</v>
      </c>
      <c r="AH877" t="s">
        <v>48</v>
      </c>
      <c r="AI877">
        <f>--AND(OR(Dashboard!$B$4="All",Data!$E877=Dashboard!$B$4),OR(Dashboard!$D$4="All",Data!$D877=Dashboard!$D$4),OR(Dashboard!$F$4="All",Data!$F877=Dashboard!$F$4),OR(Dashboard!$J$4="All",Data!$G877=Dashboard!$J$4),OR(Dashboard!$H$4="All",Data!$N877=Dashboard!$H$4),OR(Dashboard!$L$4="All",Data!$W877=Dashboard!$L$4))</f>
        <v>1</v>
      </c>
    </row>
    <row r="878" spans="1:35" x14ac:dyDescent="0.25">
      <c r="A878" t="s">
        <v>992</v>
      </c>
      <c r="B878" s="1">
        <v>46182</v>
      </c>
      <c r="C878" s="2">
        <v>-0.2208333333333333</v>
      </c>
      <c r="D878" t="s">
        <v>90</v>
      </c>
      <c r="E878" t="s">
        <v>100</v>
      </c>
      <c r="F878" t="s">
        <v>85</v>
      </c>
      <c r="G878" t="s">
        <v>105</v>
      </c>
      <c r="H878">
        <v>8.5</v>
      </c>
      <c r="I878">
        <v>33</v>
      </c>
      <c r="J878">
        <v>29</v>
      </c>
      <c r="K878">
        <v>797</v>
      </c>
      <c r="L878">
        <v>32</v>
      </c>
      <c r="M878">
        <v>105</v>
      </c>
      <c r="N878" t="s">
        <v>86</v>
      </c>
      <c r="O878">
        <v>2</v>
      </c>
      <c r="P878" t="s">
        <v>41</v>
      </c>
      <c r="Q878" t="s">
        <v>73</v>
      </c>
      <c r="R878">
        <v>47</v>
      </c>
      <c r="S878" t="s">
        <v>127</v>
      </c>
      <c r="T878" t="s">
        <v>56</v>
      </c>
      <c r="U878">
        <v>2026</v>
      </c>
      <c r="V878">
        <v>6</v>
      </c>
      <c r="W878" t="s">
        <v>120</v>
      </c>
      <c r="X878">
        <v>2</v>
      </c>
      <c r="Y878">
        <v>9</v>
      </c>
      <c r="Z878">
        <v>2</v>
      </c>
      <c r="AA878">
        <v>18</v>
      </c>
      <c r="AB878" t="s">
        <v>57</v>
      </c>
      <c r="AC878">
        <v>724</v>
      </c>
      <c r="AD878">
        <v>0.25757575757575762</v>
      </c>
      <c r="AE878" t="s">
        <v>58</v>
      </c>
      <c r="AF878" t="s">
        <v>59</v>
      </c>
      <c r="AG878">
        <v>4</v>
      </c>
      <c r="AH878" t="s">
        <v>68</v>
      </c>
      <c r="AI878">
        <f>--AND(OR(Dashboard!$B$4="All",Data!$E878=Dashboard!$B$4),OR(Dashboard!$D$4="All",Data!$D878=Dashboard!$D$4),OR(Dashboard!$F$4="All",Data!$F878=Dashboard!$F$4),OR(Dashboard!$J$4="All",Data!$G878=Dashboard!$J$4),OR(Dashboard!$H$4="All",Data!$N878=Dashboard!$H$4),OR(Dashboard!$L$4="All",Data!$W878=Dashboard!$L$4))</f>
        <v>1</v>
      </c>
    </row>
    <row r="879" spans="1:35" x14ac:dyDescent="0.25">
      <c r="A879" t="s">
        <v>993</v>
      </c>
      <c r="B879" s="1">
        <v>46197</v>
      </c>
      <c r="C879" s="2">
        <v>-0.24652777777777779</v>
      </c>
      <c r="D879" t="s">
        <v>118</v>
      </c>
      <c r="E879" t="s">
        <v>51</v>
      </c>
      <c r="F879" t="s">
        <v>52</v>
      </c>
      <c r="G879" t="s">
        <v>111</v>
      </c>
      <c r="H879">
        <v>13.4</v>
      </c>
      <c r="I879">
        <v>31</v>
      </c>
      <c r="J879">
        <v>30</v>
      </c>
      <c r="K879">
        <v>695</v>
      </c>
      <c r="L879">
        <v>31</v>
      </c>
      <c r="M879">
        <v>98</v>
      </c>
      <c r="N879" t="s">
        <v>54</v>
      </c>
      <c r="O879">
        <v>2</v>
      </c>
      <c r="P879" t="s">
        <v>41</v>
      </c>
      <c r="Q879" t="s">
        <v>73</v>
      </c>
      <c r="R879">
        <v>48</v>
      </c>
      <c r="S879" t="s">
        <v>55</v>
      </c>
      <c r="T879" t="s">
        <v>56</v>
      </c>
      <c r="U879">
        <v>2026</v>
      </c>
      <c r="V879">
        <v>6</v>
      </c>
      <c r="W879" t="s">
        <v>120</v>
      </c>
      <c r="X879">
        <v>2</v>
      </c>
      <c r="Y879">
        <v>24</v>
      </c>
      <c r="Z879">
        <v>4</v>
      </c>
      <c r="AA879">
        <v>18</v>
      </c>
      <c r="AB879" t="s">
        <v>57</v>
      </c>
      <c r="AC879">
        <v>628</v>
      </c>
      <c r="AD879">
        <v>0.43225806451612903</v>
      </c>
      <c r="AE879" t="s">
        <v>58</v>
      </c>
      <c r="AF879" t="s">
        <v>59</v>
      </c>
      <c r="AG879">
        <v>1</v>
      </c>
      <c r="AH879" t="s">
        <v>68</v>
      </c>
      <c r="AI879">
        <f>--AND(OR(Dashboard!$B$4="All",Data!$E879=Dashboard!$B$4),OR(Dashboard!$D$4="All",Data!$D879=Dashboard!$D$4),OR(Dashboard!$F$4="All",Data!$F879=Dashboard!$F$4),OR(Dashboard!$J$4="All",Data!$G879=Dashboard!$J$4),OR(Dashboard!$H$4="All",Data!$N879=Dashboard!$H$4),OR(Dashboard!$L$4="All",Data!$W879=Dashboard!$L$4))</f>
        <v>1</v>
      </c>
    </row>
    <row r="880" spans="1:35" x14ac:dyDescent="0.25">
      <c r="A880" t="s">
        <v>994</v>
      </c>
      <c r="B880" s="1">
        <v>46166</v>
      </c>
      <c r="C880" s="2">
        <v>-0.1055555555555555</v>
      </c>
      <c r="D880" t="s">
        <v>84</v>
      </c>
      <c r="E880" t="s">
        <v>131</v>
      </c>
      <c r="F880" t="s">
        <v>85</v>
      </c>
      <c r="G880" t="s">
        <v>105</v>
      </c>
      <c r="H880">
        <v>9.6999999999999993</v>
      </c>
      <c r="I880">
        <v>46</v>
      </c>
      <c r="J880">
        <v>34</v>
      </c>
      <c r="K880">
        <v>713</v>
      </c>
      <c r="L880">
        <v>53</v>
      </c>
      <c r="M880">
        <v>83</v>
      </c>
      <c r="N880" t="s">
        <v>40</v>
      </c>
      <c r="O880">
        <v>2</v>
      </c>
      <c r="P880" t="s">
        <v>41</v>
      </c>
      <c r="Q880" t="s">
        <v>42</v>
      </c>
      <c r="R880">
        <v>34</v>
      </c>
      <c r="S880" t="s">
        <v>145</v>
      </c>
      <c r="T880" t="s">
        <v>56</v>
      </c>
      <c r="U880">
        <v>2026</v>
      </c>
      <c r="V880">
        <v>5</v>
      </c>
      <c r="W880" t="s">
        <v>88</v>
      </c>
      <c r="X880">
        <v>2</v>
      </c>
      <c r="Y880">
        <v>24</v>
      </c>
      <c r="Z880">
        <v>4</v>
      </c>
      <c r="AA880">
        <v>21</v>
      </c>
      <c r="AB880" t="s">
        <v>82</v>
      </c>
      <c r="AC880">
        <v>683</v>
      </c>
      <c r="AD880">
        <v>0.21086956521739131</v>
      </c>
      <c r="AE880" t="s">
        <v>58</v>
      </c>
      <c r="AF880" t="s">
        <v>67</v>
      </c>
      <c r="AG880">
        <v>12</v>
      </c>
      <c r="AH880" t="s">
        <v>68</v>
      </c>
      <c r="AI880">
        <f>--AND(OR(Dashboard!$B$4="All",Data!$E880=Dashboard!$B$4),OR(Dashboard!$D$4="All",Data!$D880=Dashboard!$D$4),OR(Dashboard!$F$4="All",Data!$F880=Dashboard!$F$4),OR(Dashboard!$J$4="All",Data!$G880=Dashboard!$J$4),OR(Dashboard!$H$4="All",Data!$N880=Dashboard!$H$4),OR(Dashboard!$L$4="All",Data!$W880=Dashboard!$L$4))</f>
        <v>1</v>
      </c>
    </row>
    <row r="881" spans="1:35" x14ac:dyDescent="0.25">
      <c r="A881" t="s">
        <v>995</v>
      </c>
      <c r="B881" s="1">
        <v>46043</v>
      </c>
      <c r="C881" s="2">
        <v>-0.3</v>
      </c>
      <c r="D881" t="s">
        <v>134</v>
      </c>
      <c r="E881" t="s">
        <v>131</v>
      </c>
      <c r="F881" t="s">
        <v>63</v>
      </c>
      <c r="G881" t="s">
        <v>119</v>
      </c>
      <c r="H881">
        <v>3.3</v>
      </c>
      <c r="I881">
        <v>48</v>
      </c>
      <c r="J881">
        <v>40</v>
      </c>
      <c r="K881">
        <v>615</v>
      </c>
      <c r="L881">
        <v>43</v>
      </c>
      <c r="M881">
        <v>30</v>
      </c>
      <c r="N881" t="s">
        <v>40</v>
      </c>
      <c r="O881">
        <v>2</v>
      </c>
      <c r="P881" t="s">
        <v>41</v>
      </c>
      <c r="Q881" t="s">
        <v>42</v>
      </c>
      <c r="R881">
        <v>55</v>
      </c>
      <c r="S881" t="s">
        <v>55</v>
      </c>
      <c r="T881" t="s">
        <v>75</v>
      </c>
      <c r="U881">
        <v>2026</v>
      </c>
      <c r="V881">
        <v>1</v>
      </c>
      <c r="W881" t="s">
        <v>102</v>
      </c>
      <c r="X881">
        <v>1</v>
      </c>
      <c r="Y881">
        <v>21</v>
      </c>
      <c r="Z881">
        <v>4</v>
      </c>
      <c r="AA881">
        <v>16</v>
      </c>
      <c r="AB881" t="s">
        <v>57</v>
      </c>
      <c r="AC881">
        <v>628</v>
      </c>
      <c r="AD881">
        <v>6.8749999999999992E-2</v>
      </c>
      <c r="AE881" t="s">
        <v>58</v>
      </c>
      <c r="AF881" t="s">
        <v>59</v>
      </c>
      <c r="AG881">
        <v>8</v>
      </c>
      <c r="AH881" t="s">
        <v>68</v>
      </c>
      <c r="AI881">
        <f>--AND(OR(Dashboard!$B$4="All",Data!$E881=Dashboard!$B$4),OR(Dashboard!$D$4="All",Data!$D881=Dashboard!$D$4),OR(Dashboard!$F$4="All",Data!$F881=Dashboard!$F$4),OR(Dashboard!$J$4="All",Data!$G881=Dashboard!$J$4),OR(Dashboard!$H$4="All",Data!$N881=Dashboard!$H$4),OR(Dashboard!$L$4="All",Data!$W881=Dashboard!$L$4))</f>
        <v>1</v>
      </c>
    </row>
    <row r="882" spans="1:35" x14ac:dyDescent="0.25">
      <c r="A882" t="s">
        <v>996</v>
      </c>
      <c r="B882" s="1">
        <v>46073</v>
      </c>
      <c r="C882" s="2">
        <v>-0.47499999999999998</v>
      </c>
      <c r="D882" t="s">
        <v>156</v>
      </c>
      <c r="E882" t="s">
        <v>51</v>
      </c>
      <c r="F882" t="s">
        <v>63</v>
      </c>
      <c r="G882" t="s">
        <v>105</v>
      </c>
      <c r="H882">
        <v>14.6</v>
      </c>
      <c r="I882">
        <v>41</v>
      </c>
      <c r="J882">
        <v>33</v>
      </c>
      <c r="K882">
        <v>319</v>
      </c>
      <c r="L882">
        <v>38</v>
      </c>
      <c r="M882">
        <v>53</v>
      </c>
      <c r="N882" t="s">
        <v>101</v>
      </c>
      <c r="O882">
        <v>4</v>
      </c>
      <c r="P882" t="s">
        <v>41</v>
      </c>
      <c r="Q882" t="s">
        <v>42</v>
      </c>
      <c r="R882">
        <v>37</v>
      </c>
      <c r="S882" t="s">
        <v>43</v>
      </c>
      <c r="T882" t="s">
        <v>97</v>
      </c>
      <c r="U882">
        <v>2026</v>
      </c>
      <c r="V882">
        <v>2</v>
      </c>
      <c r="W882" t="s">
        <v>45</v>
      </c>
      <c r="X882">
        <v>1</v>
      </c>
      <c r="Y882">
        <v>20</v>
      </c>
      <c r="Z882">
        <v>4</v>
      </c>
      <c r="AA882">
        <v>12</v>
      </c>
      <c r="AB882" t="s">
        <v>76</v>
      </c>
      <c r="AC882">
        <v>304</v>
      </c>
      <c r="AD882">
        <v>0.35609756097560968</v>
      </c>
      <c r="AE882" t="s">
        <v>46</v>
      </c>
      <c r="AF882" t="s">
        <v>47</v>
      </c>
      <c r="AG882">
        <v>8</v>
      </c>
      <c r="AH882" t="s">
        <v>68</v>
      </c>
      <c r="AI882">
        <f>--AND(OR(Dashboard!$B$4="All",Data!$E882=Dashboard!$B$4),OR(Dashboard!$D$4="All",Data!$D882=Dashboard!$D$4),OR(Dashboard!$F$4="All",Data!$F882=Dashboard!$F$4),OR(Dashboard!$J$4="All",Data!$G882=Dashboard!$J$4),OR(Dashboard!$H$4="All",Data!$N882=Dashboard!$H$4),OR(Dashboard!$L$4="All",Data!$W882=Dashboard!$L$4))</f>
        <v>1</v>
      </c>
    </row>
    <row r="883" spans="1:35" x14ac:dyDescent="0.25">
      <c r="A883" t="s">
        <v>997</v>
      </c>
      <c r="B883" s="1">
        <v>46053</v>
      </c>
      <c r="C883" s="2">
        <v>-0.48402777777777772</v>
      </c>
      <c r="D883" t="s">
        <v>126</v>
      </c>
      <c r="E883" t="s">
        <v>37</v>
      </c>
      <c r="F883" t="s">
        <v>52</v>
      </c>
      <c r="G883" t="s">
        <v>105</v>
      </c>
      <c r="H883">
        <v>12.9</v>
      </c>
      <c r="I883">
        <v>37</v>
      </c>
      <c r="J883">
        <v>24</v>
      </c>
      <c r="K883">
        <v>789</v>
      </c>
      <c r="L883">
        <v>36</v>
      </c>
      <c r="M883">
        <v>57</v>
      </c>
      <c r="N883" t="s">
        <v>54</v>
      </c>
      <c r="O883">
        <v>5</v>
      </c>
      <c r="P883" t="s">
        <v>41</v>
      </c>
      <c r="Q883" t="s">
        <v>42</v>
      </c>
      <c r="R883">
        <v>50</v>
      </c>
      <c r="S883" t="s">
        <v>81</v>
      </c>
      <c r="T883" t="s">
        <v>97</v>
      </c>
      <c r="U883">
        <v>2026</v>
      </c>
      <c r="V883">
        <v>1</v>
      </c>
      <c r="W883" t="s">
        <v>102</v>
      </c>
      <c r="X883">
        <v>1</v>
      </c>
      <c r="Y883">
        <v>31</v>
      </c>
      <c r="Z883">
        <v>5</v>
      </c>
      <c r="AA883">
        <v>12</v>
      </c>
      <c r="AB883" t="s">
        <v>76</v>
      </c>
      <c r="AC883">
        <v>768</v>
      </c>
      <c r="AD883">
        <v>0.34864864864864858</v>
      </c>
      <c r="AE883" t="s">
        <v>77</v>
      </c>
      <c r="AF883" t="s">
        <v>59</v>
      </c>
      <c r="AG883">
        <v>13</v>
      </c>
      <c r="AH883" t="s">
        <v>68</v>
      </c>
      <c r="AI883">
        <f>--AND(OR(Dashboard!$B$4="All",Data!$E883=Dashboard!$B$4),OR(Dashboard!$D$4="All",Data!$D883=Dashboard!$D$4),OR(Dashboard!$F$4="All",Data!$F883=Dashboard!$F$4),OR(Dashboard!$J$4="All",Data!$G883=Dashboard!$J$4),OR(Dashboard!$H$4="All",Data!$N883=Dashboard!$H$4),OR(Dashboard!$L$4="All",Data!$W883=Dashboard!$L$4))</f>
        <v>1</v>
      </c>
    </row>
    <row r="884" spans="1:35" x14ac:dyDescent="0.25">
      <c r="A884" t="s">
        <v>998</v>
      </c>
      <c r="B884" s="1">
        <v>46162</v>
      </c>
      <c r="C884" s="2">
        <v>-0.49097222222222231</v>
      </c>
      <c r="D884" t="s">
        <v>107</v>
      </c>
      <c r="E884" t="s">
        <v>129</v>
      </c>
      <c r="F884" t="s">
        <v>96</v>
      </c>
      <c r="G884" t="s">
        <v>39</v>
      </c>
      <c r="H884">
        <v>5.0999999999999996</v>
      </c>
      <c r="I884">
        <v>57</v>
      </c>
      <c r="J884">
        <v>39</v>
      </c>
      <c r="K884">
        <v>654</v>
      </c>
      <c r="L884">
        <v>23</v>
      </c>
      <c r="M884">
        <v>69</v>
      </c>
      <c r="N884" t="s">
        <v>40</v>
      </c>
      <c r="O884">
        <v>5</v>
      </c>
      <c r="P884" t="s">
        <v>41</v>
      </c>
      <c r="Q884" t="s">
        <v>73</v>
      </c>
      <c r="R884">
        <v>40</v>
      </c>
      <c r="S884" t="s">
        <v>55</v>
      </c>
      <c r="T884" t="s">
        <v>97</v>
      </c>
      <c r="U884">
        <v>2026</v>
      </c>
      <c r="V884">
        <v>5</v>
      </c>
      <c r="W884" t="s">
        <v>88</v>
      </c>
      <c r="X884">
        <v>2</v>
      </c>
      <c r="Y884">
        <v>20</v>
      </c>
      <c r="Z884">
        <v>4</v>
      </c>
      <c r="AA884">
        <v>12</v>
      </c>
      <c r="AB884" t="s">
        <v>76</v>
      </c>
      <c r="AC884">
        <v>608</v>
      </c>
      <c r="AD884">
        <v>8.9473684210526316E-2</v>
      </c>
      <c r="AE884" t="s">
        <v>77</v>
      </c>
      <c r="AF884" t="s">
        <v>47</v>
      </c>
      <c r="AG884">
        <v>18</v>
      </c>
      <c r="AH884" t="s">
        <v>68</v>
      </c>
      <c r="AI884">
        <f>--AND(OR(Dashboard!$B$4="All",Data!$E884=Dashboard!$B$4),OR(Dashboard!$D$4="All",Data!$D884=Dashboard!$D$4),OR(Dashboard!$F$4="All",Data!$F884=Dashboard!$F$4),OR(Dashboard!$J$4="All",Data!$G884=Dashboard!$J$4),OR(Dashboard!$H$4="All",Data!$N884=Dashboard!$H$4),OR(Dashboard!$L$4="All",Data!$W884=Dashboard!$L$4))</f>
        <v>1</v>
      </c>
    </row>
    <row r="885" spans="1:35" x14ac:dyDescent="0.25">
      <c r="A885" t="s">
        <v>999</v>
      </c>
      <c r="B885" s="1">
        <v>46166</v>
      </c>
      <c r="C885" s="2">
        <v>-0.16388888888888889</v>
      </c>
      <c r="D885" t="s">
        <v>156</v>
      </c>
      <c r="E885" t="s">
        <v>131</v>
      </c>
      <c r="F885" t="s">
        <v>72</v>
      </c>
      <c r="G885" t="s">
        <v>53</v>
      </c>
      <c r="H885">
        <v>14.7</v>
      </c>
      <c r="I885">
        <v>57</v>
      </c>
      <c r="J885">
        <v>44</v>
      </c>
      <c r="K885">
        <v>785</v>
      </c>
      <c r="L885">
        <v>37</v>
      </c>
      <c r="M885">
        <v>198</v>
      </c>
      <c r="N885" t="s">
        <v>86</v>
      </c>
      <c r="O885">
        <v>3</v>
      </c>
      <c r="P885" t="s">
        <v>41</v>
      </c>
      <c r="Q885" t="s">
        <v>73</v>
      </c>
      <c r="R885">
        <v>18</v>
      </c>
      <c r="S885" t="s">
        <v>145</v>
      </c>
      <c r="T885" t="s">
        <v>56</v>
      </c>
      <c r="U885">
        <v>2026</v>
      </c>
      <c r="V885">
        <v>5</v>
      </c>
      <c r="W885" t="s">
        <v>88</v>
      </c>
      <c r="X885">
        <v>2</v>
      </c>
      <c r="Y885">
        <v>24</v>
      </c>
      <c r="Z885">
        <v>4</v>
      </c>
      <c r="AA885">
        <v>20</v>
      </c>
      <c r="AB885" t="s">
        <v>82</v>
      </c>
      <c r="AC885">
        <v>624</v>
      </c>
      <c r="AD885">
        <v>0.25789473684210518</v>
      </c>
      <c r="AE885" t="s">
        <v>109</v>
      </c>
      <c r="AF885" t="s">
        <v>114</v>
      </c>
      <c r="AG885">
        <v>13</v>
      </c>
      <c r="AH885" t="s">
        <v>68</v>
      </c>
      <c r="AI885">
        <f>--AND(OR(Dashboard!$B$4="All",Data!$E885=Dashboard!$B$4),OR(Dashboard!$D$4="All",Data!$D885=Dashboard!$D$4),OR(Dashboard!$F$4="All",Data!$F885=Dashboard!$F$4),OR(Dashboard!$J$4="All",Data!$G885=Dashboard!$J$4),OR(Dashboard!$H$4="All",Data!$N885=Dashboard!$H$4),OR(Dashboard!$L$4="All",Data!$W885=Dashboard!$L$4))</f>
        <v>1</v>
      </c>
    </row>
    <row r="886" spans="1:35" x14ac:dyDescent="0.25">
      <c r="A886" t="s">
        <v>1000</v>
      </c>
      <c r="B886" s="1">
        <v>46181</v>
      </c>
      <c r="C886" s="2">
        <v>-0.11805555555555559</v>
      </c>
      <c r="D886" t="s">
        <v>70</v>
      </c>
      <c r="E886" t="s">
        <v>129</v>
      </c>
      <c r="F886" t="s">
        <v>52</v>
      </c>
      <c r="G886" t="s">
        <v>53</v>
      </c>
      <c r="H886">
        <v>9.8000000000000007</v>
      </c>
      <c r="I886">
        <v>26</v>
      </c>
      <c r="J886">
        <v>24</v>
      </c>
      <c r="K886">
        <v>686</v>
      </c>
      <c r="L886">
        <v>42</v>
      </c>
      <c r="M886">
        <v>66</v>
      </c>
      <c r="N886" t="s">
        <v>65</v>
      </c>
      <c r="O886">
        <v>5</v>
      </c>
      <c r="P886" t="s">
        <v>41</v>
      </c>
      <c r="Q886" t="s">
        <v>73</v>
      </c>
      <c r="R886">
        <v>42</v>
      </c>
      <c r="S886" t="s">
        <v>74</v>
      </c>
      <c r="T886" t="s">
        <v>56</v>
      </c>
      <c r="U886">
        <v>2026</v>
      </c>
      <c r="V886">
        <v>6</v>
      </c>
      <c r="W886" t="s">
        <v>120</v>
      </c>
      <c r="X886">
        <v>2</v>
      </c>
      <c r="Y886">
        <v>8</v>
      </c>
      <c r="Z886">
        <v>2</v>
      </c>
      <c r="AA886">
        <v>21</v>
      </c>
      <c r="AB886" t="s">
        <v>82</v>
      </c>
      <c r="AC886">
        <v>662</v>
      </c>
      <c r="AD886">
        <v>0.37692307692307703</v>
      </c>
      <c r="AE886" t="s">
        <v>77</v>
      </c>
      <c r="AF886" t="s">
        <v>47</v>
      </c>
      <c r="AG886">
        <v>2</v>
      </c>
      <c r="AH886" t="s">
        <v>68</v>
      </c>
      <c r="AI886">
        <f>--AND(OR(Dashboard!$B$4="All",Data!$E886=Dashboard!$B$4),OR(Dashboard!$D$4="All",Data!$D886=Dashboard!$D$4),OR(Dashboard!$F$4="All",Data!$F886=Dashboard!$F$4),OR(Dashboard!$J$4="All",Data!$G886=Dashboard!$J$4),OR(Dashboard!$H$4="All",Data!$N886=Dashboard!$H$4),OR(Dashboard!$L$4="All",Data!$W886=Dashboard!$L$4))</f>
        <v>1</v>
      </c>
    </row>
    <row r="887" spans="1:35" x14ac:dyDescent="0.25">
      <c r="A887" t="s">
        <v>1001</v>
      </c>
      <c r="B887" s="1">
        <v>46155</v>
      </c>
      <c r="C887" s="2">
        <v>-0.36736111111111108</v>
      </c>
      <c r="D887" t="s">
        <v>126</v>
      </c>
      <c r="E887" t="s">
        <v>131</v>
      </c>
      <c r="F887" t="s">
        <v>63</v>
      </c>
      <c r="G887" t="s">
        <v>105</v>
      </c>
      <c r="H887">
        <v>1.1000000000000001</v>
      </c>
      <c r="I887">
        <v>48</v>
      </c>
      <c r="J887">
        <v>38</v>
      </c>
      <c r="K887">
        <v>711</v>
      </c>
      <c r="L887">
        <v>36</v>
      </c>
      <c r="M887">
        <v>132</v>
      </c>
      <c r="N887" t="s">
        <v>40</v>
      </c>
      <c r="O887">
        <v>4</v>
      </c>
      <c r="P887" t="s">
        <v>41</v>
      </c>
      <c r="Q887" t="s">
        <v>42</v>
      </c>
      <c r="R887">
        <v>29</v>
      </c>
      <c r="S887" t="s">
        <v>55</v>
      </c>
      <c r="T887" t="s">
        <v>75</v>
      </c>
      <c r="U887">
        <v>2026</v>
      </c>
      <c r="V887">
        <v>5</v>
      </c>
      <c r="W887" t="s">
        <v>88</v>
      </c>
      <c r="X887">
        <v>2</v>
      </c>
      <c r="Y887">
        <v>13</v>
      </c>
      <c r="Z887">
        <v>3</v>
      </c>
      <c r="AA887">
        <v>15</v>
      </c>
      <c r="AB887" t="s">
        <v>57</v>
      </c>
      <c r="AC887">
        <v>615</v>
      </c>
      <c r="AD887">
        <v>2.2916666666666669E-2</v>
      </c>
      <c r="AE887" t="s">
        <v>46</v>
      </c>
      <c r="AF887" t="s">
        <v>67</v>
      </c>
      <c r="AG887">
        <v>10</v>
      </c>
      <c r="AH887" t="s">
        <v>68</v>
      </c>
      <c r="AI887">
        <f>--AND(OR(Dashboard!$B$4="All",Data!$E887=Dashboard!$B$4),OR(Dashboard!$D$4="All",Data!$D887=Dashboard!$D$4),OR(Dashboard!$F$4="All",Data!$F887=Dashboard!$F$4),OR(Dashboard!$J$4="All",Data!$G887=Dashboard!$J$4),OR(Dashboard!$H$4="All",Data!$N887=Dashboard!$H$4),OR(Dashboard!$L$4="All",Data!$W887=Dashboard!$L$4))</f>
        <v>1</v>
      </c>
    </row>
    <row r="888" spans="1:35" x14ac:dyDescent="0.25">
      <c r="A888" t="s">
        <v>1002</v>
      </c>
      <c r="B888" s="1">
        <v>46191</v>
      </c>
      <c r="C888" s="2">
        <v>-0.60902777777777772</v>
      </c>
      <c r="D888" t="s">
        <v>61</v>
      </c>
      <c r="E888" t="s">
        <v>100</v>
      </c>
      <c r="F888" t="s">
        <v>143</v>
      </c>
      <c r="G888" t="s">
        <v>105</v>
      </c>
      <c r="H888">
        <v>9</v>
      </c>
      <c r="I888">
        <v>38</v>
      </c>
      <c r="J888">
        <v>38</v>
      </c>
      <c r="K888">
        <v>1118</v>
      </c>
      <c r="L888">
        <v>44</v>
      </c>
      <c r="M888">
        <v>173</v>
      </c>
      <c r="N888" t="s">
        <v>101</v>
      </c>
      <c r="O888">
        <v>4</v>
      </c>
      <c r="P888" t="s">
        <v>41</v>
      </c>
      <c r="Q888" t="s">
        <v>42</v>
      </c>
      <c r="R888">
        <v>37</v>
      </c>
      <c r="S888" t="s">
        <v>87</v>
      </c>
      <c r="T888" t="s">
        <v>44</v>
      </c>
      <c r="U888">
        <v>2026</v>
      </c>
      <c r="V888">
        <v>6</v>
      </c>
      <c r="W888" t="s">
        <v>120</v>
      </c>
      <c r="X888">
        <v>2</v>
      </c>
      <c r="Y888">
        <v>18</v>
      </c>
      <c r="Z888">
        <v>3</v>
      </c>
      <c r="AA888">
        <v>9</v>
      </c>
      <c r="AB888" t="s">
        <v>44</v>
      </c>
      <c r="AC888">
        <v>989</v>
      </c>
      <c r="AD888">
        <v>0.23684210526315791</v>
      </c>
      <c r="AE888" t="s">
        <v>46</v>
      </c>
      <c r="AF888" t="s">
        <v>47</v>
      </c>
      <c r="AG888">
        <v>0</v>
      </c>
      <c r="AH888" t="s">
        <v>48</v>
      </c>
      <c r="AI888">
        <f>--AND(OR(Dashboard!$B$4="All",Data!$E888=Dashboard!$B$4),OR(Dashboard!$D$4="All",Data!$D888=Dashboard!$D$4),OR(Dashboard!$F$4="All",Data!$F888=Dashboard!$F$4),OR(Dashboard!$J$4="All",Data!$G888=Dashboard!$J$4),OR(Dashboard!$H$4="All",Data!$N888=Dashboard!$H$4),OR(Dashboard!$L$4="All",Data!$W888=Dashboard!$L$4))</f>
        <v>1</v>
      </c>
    </row>
    <row r="889" spans="1:35" x14ac:dyDescent="0.25">
      <c r="A889" t="s">
        <v>1003</v>
      </c>
      <c r="B889" s="1">
        <v>46146</v>
      </c>
      <c r="C889" s="2">
        <v>-0.38750000000000001</v>
      </c>
      <c r="D889" t="s">
        <v>70</v>
      </c>
      <c r="E889" t="s">
        <v>62</v>
      </c>
      <c r="F889" t="s">
        <v>80</v>
      </c>
      <c r="G889" t="s">
        <v>105</v>
      </c>
      <c r="H889">
        <v>8.1999999999999993</v>
      </c>
      <c r="I889">
        <v>55</v>
      </c>
      <c r="J889">
        <v>43</v>
      </c>
      <c r="K889">
        <v>294</v>
      </c>
      <c r="L889">
        <v>36</v>
      </c>
      <c r="M889">
        <v>51</v>
      </c>
      <c r="N889" t="s">
        <v>40</v>
      </c>
      <c r="O889">
        <v>1</v>
      </c>
      <c r="P889" t="s">
        <v>41</v>
      </c>
      <c r="Q889" t="s">
        <v>73</v>
      </c>
      <c r="R889">
        <v>41</v>
      </c>
      <c r="S889" t="s">
        <v>74</v>
      </c>
      <c r="T889" t="s">
        <v>97</v>
      </c>
      <c r="U889">
        <v>2026</v>
      </c>
      <c r="V889">
        <v>5</v>
      </c>
      <c r="W889" t="s">
        <v>88</v>
      </c>
      <c r="X889">
        <v>2</v>
      </c>
      <c r="Y889">
        <v>4</v>
      </c>
      <c r="Z889">
        <v>2</v>
      </c>
      <c r="AA889">
        <v>14</v>
      </c>
      <c r="AB889" t="s">
        <v>76</v>
      </c>
      <c r="AC889">
        <v>279</v>
      </c>
      <c r="AD889">
        <v>0.14909090909090911</v>
      </c>
      <c r="AE889" t="s">
        <v>58</v>
      </c>
      <c r="AF889" t="s">
        <v>47</v>
      </c>
      <c r="AG889">
        <v>12</v>
      </c>
      <c r="AH889" t="s">
        <v>68</v>
      </c>
      <c r="AI889">
        <f>--AND(OR(Dashboard!$B$4="All",Data!$E889=Dashboard!$B$4),OR(Dashboard!$D$4="All",Data!$D889=Dashboard!$D$4),OR(Dashboard!$F$4="All",Data!$F889=Dashboard!$F$4),OR(Dashboard!$J$4="All",Data!$G889=Dashboard!$J$4),OR(Dashboard!$H$4="All",Data!$N889=Dashboard!$H$4),OR(Dashboard!$L$4="All",Data!$W889=Dashboard!$L$4))</f>
        <v>1</v>
      </c>
    </row>
    <row r="890" spans="1:35" x14ac:dyDescent="0.25">
      <c r="A890" t="s">
        <v>1004</v>
      </c>
      <c r="B890" s="1">
        <v>46143</v>
      </c>
      <c r="C890" s="2">
        <v>-0.25277777777777782</v>
      </c>
      <c r="D890" t="s">
        <v>90</v>
      </c>
      <c r="E890" t="s">
        <v>37</v>
      </c>
      <c r="F890" t="s">
        <v>52</v>
      </c>
      <c r="G890" t="s">
        <v>39</v>
      </c>
      <c r="H890">
        <v>2.2000000000000002</v>
      </c>
      <c r="I890">
        <v>48</v>
      </c>
      <c r="J890">
        <v>43</v>
      </c>
      <c r="K890">
        <v>786</v>
      </c>
      <c r="L890">
        <v>42</v>
      </c>
      <c r="M890">
        <v>127</v>
      </c>
      <c r="N890" t="s">
        <v>40</v>
      </c>
      <c r="O890">
        <v>5</v>
      </c>
      <c r="P890" t="s">
        <v>41</v>
      </c>
      <c r="Q890" t="s">
        <v>42</v>
      </c>
      <c r="R890">
        <v>30</v>
      </c>
      <c r="S890" t="s">
        <v>43</v>
      </c>
      <c r="T890" t="s">
        <v>75</v>
      </c>
      <c r="U890">
        <v>2026</v>
      </c>
      <c r="V890">
        <v>5</v>
      </c>
      <c r="W890" t="s">
        <v>88</v>
      </c>
      <c r="X890">
        <v>2</v>
      </c>
      <c r="Y890">
        <v>1</v>
      </c>
      <c r="Z890">
        <v>1</v>
      </c>
      <c r="AA890">
        <v>17</v>
      </c>
      <c r="AB890" t="s">
        <v>57</v>
      </c>
      <c r="AC890">
        <v>701</v>
      </c>
      <c r="AD890">
        <v>4.5833333333333337E-2</v>
      </c>
      <c r="AE890" t="s">
        <v>77</v>
      </c>
      <c r="AF890" t="s">
        <v>67</v>
      </c>
      <c r="AG890">
        <v>5</v>
      </c>
      <c r="AH890" t="s">
        <v>68</v>
      </c>
      <c r="AI890">
        <f>--AND(OR(Dashboard!$B$4="All",Data!$E890=Dashboard!$B$4),OR(Dashboard!$D$4="All",Data!$D890=Dashboard!$D$4),OR(Dashboard!$F$4="All",Data!$F890=Dashboard!$F$4),OR(Dashboard!$J$4="All",Data!$G890=Dashboard!$J$4),OR(Dashboard!$H$4="All",Data!$N890=Dashboard!$H$4),OR(Dashboard!$L$4="All",Data!$W890=Dashboard!$L$4))</f>
        <v>1</v>
      </c>
    </row>
    <row r="891" spans="1:35" x14ac:dyDescent="0.25">
      <c r="A891" t="s">
        <v>1005</v>
      </c>
      <c r="B891" s="1">
        <v>46047</v>
      </c>
      <c r="C891" s="2">
        <v>-0.41805555555555551</v>
      </c>
      <c r="D891" t="s">
        <v>122</v>
      </c>
      <c r="E891" t="s">
        <v>131</v>
      </c>
      <c r="F891" t="s">
        <v>91</v>
      </c>
      <c r="G891" t="s">
        <v>39</v>
      </c>
      <c r="H891">
        <v>9.3000000000000007</v>
      </c>
      <c r="I891">
        <v>39</v>
      </c>
      <c r="J891">
        <v>23</v>
      </c>
      <c r="K891">
        <v>309</v>
      </c>
      <c r="L891">
        <v>34</v>
      </c>
      <c r="M891">
        <v>179</v>
      </c>
      <c r="N891" t="s">
        <v>86</v>
      </c>
      <c r="O891">
        <v>5</v>
      </c>
      <c r="P891" t="s">
        <v>41</v>
      </c>
      <c r="Q891" t="s">
        <v>73</v>
      </c>
      <c r="R891">
        <v>22</v>
      </c>
      <c r="S891" t="s">
        <v>145</v>
      </c>
      <c r="T891" t="s">
        <v>97</v>
      </c>
      <c r="U891">
        <v>2026</v>
      </c>
      <c r="V891">
        <v>1</v>
      </c>
      <c r="W891" t="s">
        <v>102</v>
      </c>
      <c r="X891">
        <v>1</v>
      </c>
      <c r="Y891">
        <v>25</v>
      </c>
      <c r="Z891">
        <v>4</v>
      </c>
      <c r="AA891">
        <v>13</v>
      </c>
      <c r="AB891" t="s">
        <v>76</v>
      </c>
      <c r="AC891">
        <v>164</v>
      </c>
      <c r="AD891">
        <v>0.2384615384615385</v>
      </c>
      <c r="AE891" t="s">
        <v>77</v>
      </c>
      <c r="AF891" t="s">
        <v>114</v>
      </c>
      <c r="AG891">
        <v>16</v>
      </c>
      <c r="AH891" t="s">
        <v>68</v>
      </c>
      <c r="AI891">
        <f>--AND(OR(Dashboard!$B$4="All",Data!$E891=Dashboard!$B$4),OR(Dashboard!$D$4="All",Data!$D891=Dashboard!$D$4),OR(Dashboard!$F$4="All",Data!$F891=Dashboard!$F$4),OR(Dashboard!$J$4="All",Data!$G891=Dashboard!$J$4),OR(Dashboard!$H$4="All",Data!$N891=Dashboard!$H$4),OR(Dashboard!$L$4="All",Data!$W891=Dashboard!$L$4))</f>
        <v>1</v>
      </c>
    </row>
    <row r="892" spans="1:35" x14ac:dyDescent="0.25">
      <c r="A892" t="s">
        <v>1006</v>
      </c>
      <c r="B892" s="1">
        <v>46169</v>
      </c>
      <c r="C892" s="2">
        <v>-0.53541666666666665</v>
      </c>
      <c r="D892" t="s">
        <v>107</v>
      </c>
      <c r="E892" t="s">
        <v>108</v>
      </c>
      <c r="F892" t="s">
        <v>143</v>
      </c>
      <c r="G892" t="s">
        <v>53</v>
      </c>
      <c r="H892">
        <v>5.6</v>
      </c>
      <c r="I892">
        <v>29</v>
      </c>
      <c r="J892">
        <v>27</v>
      </c>
      <c r="K892">
        <v>538</v>
      </c>
      <c r="L892">
        <v>37</v>
      </c>
      <c r="M892">
        <v>63</v>
      </c>
      <c r="N892" t="s">
        <v>54</v>
      </c>
      <c r="O892">
        <v>2</v>
      </c>
      <c r="P892" t="s">
        <v>41</v>
      </c>
      <c r="Q892" t="s">
        <v>73</v>
      </c>
      <c r="R892">
        <v>47</v>
      </c>
      <c r="S892" t="s">
        <v>55</v>
      </c>
      <c r="T892" t="s">
        <v>75</v>
      </c>
      <c r="U892">
        <v>2026</v>
      </c>
      <c r="V892">
        <v>5</v>
      </c>
      <c r="W892" t="s">
        <v>88</v>
      </c>
      <c r="X892">
        <v>2</v>
      </c>
      <c r="Y892">
        <v>27</v>
      </c>
      <c r="Z892">
        <v>5</v>
      </c>
      <c r="AA892">
        <v>11</v>
      </c>
      <c r="AB892" t="s">
        <v>76</v>
      </c>
      <c r="AC892">
        <v>512</v>
      </c>
      <c r="AD892">
        <v>0.19310344827586209</v>
      </c>
      <c r="AE892" t="s">
        <v>58</v>
      </c>
      <c r="AF892" t="s">
        <v>59</v>
      </c>
      <c r="AG892">
        <v>2</v>
      </c>
      <c r="AH892" t="s">
        <v>68</v>
      </c>
      <c r="AI892">
        <f>--AND(OR(Dashboard!$B$4="All",Data!$E892=Dashboard!$B$4),OR(Dashboard!$D$4="All",Data!$D892=Dashboard!$D$4),OR(Dashboard!$F$4="All",Data!$F892=Dashboard!$F$4),OR(Dashboard!$J$4="All",Data!$G892=Dashboard!$J$4),OR(Dashboard!$H$4="All",Data!$N892=Dashboard!$H$4),OR(Dashboard!$L$4="All",Data!$W892=Dashboard!$L$4))</f>
        <v>1</v>
      </c>
    </row>
    <row r="893" spans="1:35" x14ac:dyDescent="0.25">
      <c r="A893" t="s">
        <v>1007</v>
      </c>
      <c r="B893" s="1">
        <v>46070</v>
      </c>
      <c r="C893" s="2">
        <v>-0.45833333333333343</v>
      </c>
      <c r="D893" t="s">
        <v>61</v>
      </c>
      <c r="E893" t="s">
        <v>108</v>
      </c>
      <c r="F893" t="s">
        <v>85</v>
      </c>
      <c r="G893" t="s">
        <v>53</v>
      </c>
      <c r="H893">
        <v>3.3</v>
      </c>
      <c r="I893">
        <v>50</v>
      </c>
      <c r="J893">
        <v>31</v>
      </c>
      <c r="K893">
        <v>182</v>
      </c>
      <c r="L893">
        <v>49</v>
      </c>
      <c r="M893">
        <v>106</v>
      </c>
      <c r="N893" t="s">
        <v>54</v>
      </c>
      <c r="O893">
        <v>5</v>
      </c>
      <c r="P893" t="s">
        <v>41</v>
      </c>
      <c r="Q893" t="s">
        <v>73</v>
      </c>
      <c r="R893">
        <v>37</v>
      </c>
      <c r="S893" t="s">
        <v>127</v>
      </c>
      <c r="T893" t="s">
        <v>97</v>
      </c>
      <c r="U893">
        <v>2026</v>
      </c>
      <c r="V893">
        <v>2</v>
      </c>
      <c r="W893" t="s">
        <v>45</v>
      </c>
      <c r="X893">
        <v>1</v>
      </c>
      <c r="Y893">
        <v>17</v>
      </c>
      <c r="Z893">
        <v>4</v>
      </c>
      <c r="AA893">
        <v>13</v>
      </c>
      <c r="AB893" t="s">
        <v>76</v>
      </c>
      <c r="AC893">
        <v>125</v>
      </c>
      <c r="AD893">
        <v>6.6000000000000003E-2</v>
      </c>
      <c r="AE893" t="s">
        <v>77</v>
      </c>
      <c r="AF893" t="s">
        <v>47</v>
      </c>
      <c r="AG893">
        <v>19</v>
      </c>
      <c r="AH893" t="s">
        <v>68</v>
      </c>
      <c r="AI893">
        <f>--AND(OR(Dashboard!$B$4="All",Data!$E893=Dashboard!$B$4),OR(Dashboard!$D$4="All",Data!$D893=Dashboard!$D$4),OR(Dashboard!$F$4="All",Data!$F893=Dashboard!$F$4),OR(Dashboard!$J$4="All",Data!$G893=Dashboard!$J$4),OR(Dashboard!$H$4="All",Data!$N893=Dashboard!$H$4),OR(Dashboard!$L$4="All",Data!$W893=Dashboard!$L$4))</f>
        <v>1</v>
      </c>
    </row>
    <row r="894" spans="1:35" x14ac:dyDescent="0.25">
      <c r="A894" t="s">
        <v>1008</v>
      </c>
      <c r="B894" s="1">
        <v>46090</v>
      </c>
      <c r="C894" s="2">
        <v>-8.680555555555558E-2</v>
      </c>
      <c r="D894" t="s">
        <v>122</v>
      </c>
      <c r="E894" t="s">
        <v>62</v>
      </c>
      <c r="F894" t="s">
        <v>72</v>
      </c>
      <c r="G894" t="s">
        <v>119</v>
      </c>
      <c r="H894">
        <v>9.5</v>
      </c>
      <c r="I894">
        <v>53</v>
      </c>
      <c r="J894">
        <v>37</v>
      </c>
      <c r="K894">
        <v>621</v>
      </c>
      <c r="L894">
        <v>29</v>
      </c>
      <c r="M894">
        <v>10</v>
      </c>
      <c r="N894" t="s">
        <v>54</v>
      </c>
      <c r="O894">
        <v>3</v>
      </c>
      <c r="P894" t="s">
        <v>41</v>
      </c>
      <c r="Q894" t="s">
        <v>73</v>
      </c>
      <c r="R894">
        <v>53</v>
      </c>
      <c r="S894" t="s">
        <v>74</v>
      </c>
      <c r="T894" t="s">
        <v>56</v>
      </c>
      <c r="U894">
        <v>2026</v>
      </c>
      <c r="V894">
        <v>3</v>
      </c>
      <c r="W894" t="s">
        <v>66</v>
      </c>
      <c r="X894">
        <v>1</v>
      </c>
      <c r="Y894">
        <v>9</v>
      </c>
      <c r="Z894">
        <v>3</v>
      </c>
      <c r="AA894">
        <v>21</v>
      </c>
      <c r="AB894" t="s">
        <v>82</v>
      </c>
      <c r="AC894">
        <v>640</v>
      </c>
      <c r="AD894">
        <v>0.17924528301886791</v>
      </c>
      <c r="AE894" t="s">
        <v>109</v>
      </c>
      <c r="AF894" t="s">
        <v>59</v>
      </c>
      <c r="AG894">
        <v>16</v>
      </c>
      <c r="AH894" t="s">
        <v>68</v>
      </c>
      <c r="AI894">
        <f>--AND(OR(Dashboard!$B$4="All",Data!$E894=Dashboard!$B$4),OR(Dashboard!$D$4="All",Data!$D894=Dashboard!$D$4),OR(Dashboard!$F$4="All",Data!$F894=Dashboard!$F$4),OR(Dashboard!$J$4="All",Data!$G894=Dashboard!$J$4),OR(Dashboard!$H$4="All",Data!$N894=Dashboard!$H$4),OR(Dashboard!$L$4="All",Data!$W894=Dashboard!$L$4))</f>
        <v>1</v>
      </c>
    </row>
    <row r="895" spans="1:35" x14ac:dyDescent="0.25">
      <c r="A895" t="s">
        <v>1009</v>
      </c>
      <c r="B895" s="1">
        <v>46065</v>
      </c>
      <c r="C895" s="2">
        <v>-8.333333333333337E-2</v>
      </c>
      <c r="D895" t="s">
        <v>84</v>
      </c>
      <c r="E895" t="s">
        <v>108</v>
      </c>
      <c r="F895" t="s">
        <v>38</v>
      </c>
      <c r="G895" t="s">
        <v>105</v>
      </c>
      <c r="H895">
        <v>8.6999999999999993</v>
      </c>
      <c r="I895">
        <v>28</v>
      </c>
      <c r="J895">
        <v>25</v>
      </c>
      <c r="K895">
        <v>511</v>
      </c>
      <c r="L895">
        <v>48</v>
      </c>
      <c r="M895">
        <v>144</v>
      </c>
      <c r="N895" t="s">
        <v>86</v>
      </c>
      <c r="O895">
        <v>2</v>
      </c>
      <c r="P895" t="s">
        <v>41</v>
      </c>
      <c r="Q895" t="s">
        <v>42</v>
      </c>
      <c r="R895">
        <v>53</v>
      </c>
      <c r="S895" t="s">
        <v>87</v>
      </c>
      <c r="T895" t="s">
        <v>75</v>
      </c>
      <c r="U895">
        <v>2026</v>
      </c>
      <c r="V895">
        <v>2</v>
      </c>
      <c r="W895" t="s">
        <v>45</v>
      </c>
      <c r="X895">
        <v>1</v>
      </c>
      <c r="Y895">
        <v>12</v>
      </c>
      <c r="Z895">
        <v>3</v>
      </c>
      <c r="AA895">
        <v>22</v>
      </c>
      <c r="AB895" t="s">
        <v>82</v>
      </c>
      <c r="AC895">
        <v>415</v>
      </c>
      <c r="AD895">
        <v>0.31071428571428572</v>
      </c>
      <c r="AE895" t="s">
        <v>58</v>
      </c>
      <c r="AF895" t="s">
        <v>59</v>
      </c>
      <c r="AG895">
        <v>3</v>
      </c>
      <c r="AH895" t="s">
        <v>68</v>
      </c>
      <c r="AI895">
        <f>--AND(OR(Dashboard!$B$4="All",Data!$E895=Dashboard!$B$4),OR(Dashboard!$D$4="All",Data!$D895=Dashboard!$D$4),OR(Dashboard!$F$4="All",Data!$F895=Dashboard!$F$4),OR(Dashboard!$J$4="All",Data!$G895=Dashboard!$J$4),OR(Dashboard!$H$4="All",Data!$N895=Dashboard!$H$4),OR(Dashboard!$L$4="All",Data!$W895=Dashboard!$L$4))</f>
        <v>1</v>
      </c>
    </row>
    <row r="896" spans="1:35" x14ac:dyDescent="0.25">
      <c r="A896" t="s">
        <v>1010</v>
      </c>
      <c r="B896" s="1">
        <v>46161</v>
      </c>
      <c r="C896" s="2">
        <v>-0.13055555555555551</v>
      </c>
      <c r="D896" t="s">
        <v>84</v>
      </c>
      <c r="E896" t="s">
        <v>129</v>
      </c>
      <c r="F896" t="s">
        <v>85</v>
      </c>
      <c r="G896" t="s">
        <v>105</v>
      </c>
      <c r="H896">
        <v>6.7</v>
      </c>
      <c r="I896">
        <v>42</v>
      </c>
      <c r="J896">
        <v>44</v>
      </c>
      <c r="K896">
        <v>460</v>
      </c>
      <c r="L896">
        <v>23</v>
      </c>
      <c r="M896">
        <v>97</v>
      </c>
      <c r="N896" t="s">
        <v>101</v>
      </c>
      <c r="O896">
        <v>4</v>
      </c>
      <c r="P896" t="s">
        <v>41</v>
      </c>
      <c r="Q896" t="s">
        <v>73</v>
      </c>
      <c r="R896">
        <v>40</v>
      </c>
      <c r="S896" t="s">
        <v>127</v>
      </c>
      <c r="T896" t="s">
        <v>56</v>
      </c>
      <c r="U896">
        <v>2026</v>
      </c>
      <c r="V896">
        <v>5</v>
      </c>
      <c r="W896" t="s">
        <v>88</v>
      </c>
      <c r="X896">
        <v>2</v>
      </c>
      <c r="Y896">
        <v>19</v>
      </c>
      <c r="Z896">
        <v>4</v>
      </c>
      <c r="AA896">
        <v>20</v>
      </c>
      <c r="AB896" t="s">
        <v>82</v>
      </c>
      <c r="AC896">
        <v>386</v>
      </c>
      <c r="AD896">
        <v>0.15952380952380951</v>
      </c>
      <c r="AE896" t="s">
        <v>46</v>
      </c>
      <c r="AF896" t="s">
        <v>47</v>
      </c>
      <c r="AG896">
        <v>-2</v>
      </c>
      <c r="AH896" t="s">
        <v>48</v>
      </c>
      <c r="AI896">
        <f>--AND(OR(Dashboard!$B$4="All",Data!$E896=Dashboard!$B$4),OR(Dashboard!$D$4="All",Data!$D896=Dashboard!$D$4),OR(Dashboard!$F$4="All",Data!$F896=Dashboard!$F$4),OR(Dashboard!$J$4="All",Data!$G896=Dashboard!$J$4),OR(Dashboard!$H$4="All",Data!$N896=Dashboard!$H$4),OR(Dashboard!$L$4="All",Data!$W896=Dashboard!$L$4))</f>
        <v>1</v>
      </c>
    </row>
    <row r="897" spans="1:35" x14ac:dyDescent="0.25">
      <c r="A897" t="s">
        <v>1011</v>
      </c>
      <c r="B897" s="1">
        <v>46062</v>
      </c>
      <c r="C897" s="2">
        <v>-0.48611111111111122</v>
      </c>
      <c r="D897" t="s">
        <v>84</v>
      </c>
      <c r="E897" t="s">
        <v>37</v>
      </c>
      <c r="F897" t="s">
        <v>80</v>
      </c>
      <c r="G897" t="s">
        <v>119</v>
      </c>
      <c r="H897">
        <v>2.9</v>
      </c>
      <c r="I897">
        <v>36</v>
      </c>
      <c r="J897">
        <v>30</v>
      </c>
      <c r="K897">
        <v>937</v>
      </c>
      <c r="L897">
        <v>42</v>
      </c>
      <c r="M897">
        <v>37</v>
      </c>
      <c r="N897" t="s">
        <v>54</v>
      </c>
      <c r="O897">
        <v>3</v>
      </c>
      <c r="P897" t="s">
        <v>41</v>
      </c>
      <c r="Q897" t="s">
        <v>42</v>
      </c>
      <c r="R897">
        <v>21</v>
      </c>
      <c r="S897" t="s">
        <v>74</v>
      </c>
      <c r="T897" t="s">
        <v>97</v>
      </c>
      <c r="U897">
        <v>2026</v>
      </c>
      <c r="V897">
        <v>2</v>
      </c>
      <c r="W897" t="s">
        <v>45</v>
      </c>
      <c r="X897">
        <v>1</v>
      </c>
      <c r="Y897">
        <v>9</v>
      </c>
      <c r="Z897">
        <v>3</v>
      </c>
      <c r="AA897">
        <v>12</v>
      </c>
      <c r="AB897" t="s">
        <v>76</v>
      </c>
      <c r="AC897">
        <v>942</v>
      </c>
      <c r="AD897">
        <v>8.0555555555555547E-2</v>
      </c>
      <c r="AE897" t="s">
        <v>109</v>
      </c>
      <c r="AF897" t="s">
        <v>114</v>
      </c>
      <c r="AG897">
        <v>6</v>
      </c>
      <c r="AH897" t="s">
        <v>68</v>
      </c>
      <c r="AI897">
        <f>--AND(OR(Dashboard!$B$4="All",Data!$E897=Dashboard!$B$4),OR(Dashboard!$D$4="All",Data!$D897=Dashboard!$D$4),OR(Dashboard!$F$4="All",Data!$F897=Dashboard!$F$4),OR(Dashboard!$J$4="All",Data!$G897=Dashboard!$J$4),OR(Dashboard!$H$4="All",Data!$N897=Dashboard!$H$4),OR(Dashboard!$L$4="All",Data!$W897=Dashboard!$L$4))</f>
        <v>1</v>
      </c>
    </row>
    <row r="898" spans="1:35" x14ac:dyDescent="0.25">
      <c r="A898" t="s">
        <v>1012</v>
      </c>
      <c r="B898" s="1">
        <v>46201</v>
      </c>
      <c r="C898" s="2">
        <v>-0.54513888888888884</v>
      </c>
      <c r="D898" t="s">
        <v>126</v>
      </c>
      <c r="E898" t="s">
        <v>37</v>
      </c>
      <c r="F898" t="s">
        <v>85</v>
      </c>
      <c r="G898" t="s">
        <v>105</v>
      </c>
      <c r="H898">
        <v>1.6</v>
      </c>
      <c r="I898">
        <v>61</v>
      </c>
      <c r="J898">
        <v>41</v>
      </c>
      <c r="K898">
        <v>565</v>
      </c>
      <c r="L898">
        <v>29</v>
      </c>
      <c r="M898">
        <v>87</v>
      </c>
      <c r="N898" t="s">
        <v>101</v>
      </c>
      <c r="O898">
        <v>2</v>
      </c>
      <c r="P898" t="s">
        <v>41</v>
      </c>
      <c r="Q898" t="s">
        <v>73</v>
      </c>
      <c r="R898">
        <v>42</v>
      </c>
      <c r="S898" t="s">
        <v>145</v>
      </c>
      <c r="T898" t="s">
        <v>44</v>
      </c>
      <c r="U898">
        <v>2026</v>
      </c>
      <c r="V898">
        <v>6</v>
      </c>
      <c r="W898" t="s">
        <v>120</v>
      </c>
      <c r="X898">
        <v>2</v>
      </c>
      <c r="Y898">
        <v>28</v>
      </c>
      <c r="Z898">
        <v>4</v>
      </c>
      <c r="AA898">
        <v>10</v>
      </c>
      <c r="AB898" t="s">
        <v>76</v>
      </c>
      <c r="AC898">
        <v>507</v>
      </c>
      <c r="AD898">
        <v>2.6229508196721311E-2</v>
      </c>
      <c r="AE898" t="s">
        <v>58</v>
      </c>
      <c r="AF898" t="s">
        <v>47</v>
      </c>
      <c r="AG898">
        <v>20</v>
      </c>
      <c r="AH898" t="s">
        <v>68</v>
      </c>
      <c r="AI898">
        <f>--AND(OR(Dashboard!$B$4="All",Data!$E898=Dashboard!$B$4),OR(Dashboard!$D$4="All",Data!$D898=Dashboard!$D$4),OR(Dashboard!$F$4="All",Data!$F898=Dashboard!$F$4),OR(Dashboard!$J$4="All",Data!$G898=Dashboard!$J$4),OR(Dashboard!$H$4="All",Data!$N898=Dashboard!$H$4),OR(Dashboard!$L$4="All",Data!$W898=Dashboard!$L$4))</f>
        <v>1</v>
      </c>
    </row>
    <row r="899" spans="1:35" x14ac:dyDescent="0.25">
      <c r="A899" t="s">
        <v>1013</v>
      </c>
      <c r="B899" s="1">
        <v>46104</v>
      </c>
      <c r="C899" s="2">
        <v>-0.24583333333333329</v>
      </c>
      <c r="D899" t="s">
        <v>134</v>
      </c>
      <c r="E899" t="s">
        <v>108</v>
      </c>
      <c r="F899" t="s">
        <v>52</v>
      </c>
      <c r="G899" t="s">
        <v>111</v>
      </c>
      <c r="H899">
        <v>7.5</v>
      </c>
      <c r="I899">
        <v>59</v>
      </c>
      <c r="J899">
        <v>43</v>
      </c>
      <c r="K899">
        <v>865</v>
      </c>
      <c r="L899">
        <v>58</v>
      </c>
      <c r="M899">
        <v>47</v>
      </c>
      <c r="N899" t="s">
        <v>65</v>
      </c>
      <c r="O899">
        <v>2</v>
      </c>
      <c r="P899" t="s">
        <v>41</v>
      </c>
      <c r="Q899" t="s">
        <v>42</v>
      </c>
      <c r="R899">
        <v>51</v>
      </c>
      <c r="S899" t="s">
        <v>74</v>
      </c>
      <c r="T899" t="s">
        <v>56</v>
      </c>
      <c r="U899">
        <v>2026</v>
      </c>
      <c r="V899">
        <v>3</v>
      </c>
      <c r="W899" t="s">
        <v>66</v>
      </c>
      <c r="X899">
        <v>1</v>
      </c>
      <c r="Y899">
        <v>23</v>
      </c>
      <c r="Z899">
        <v>5</v>
      </c>
      <c r="AA899">
        <v>18</v>
      </c>
      <c r="AB899" t="s">
        <v>57</v>
      </c>
      <c r="AC899">
        <v>876</v>
      </c>
      <c r="AD899">
        <v>0.1271186440677966</v>
      </c>
      <c r="AE899" t="s">
        <v>58</v>
      </c>
      <c r="AF899" t="s">
        <v>59</v>
      </c>
      <c r="AG899">
        <v>16</v>
      </c>
      <c r="AH899" t="s">
        <v>68</v>
      </c>
      <c r="AI899">
        <f>--AND(OR(Dashboard!$B$4="All",Data!$E899=Dashboard!$B$4),OR(Dashboard!$D$4="All",Data!$D899=Dashboard!$D$4),OR(Dashboard!$F$4="All",Data!$F899=Dashboard!$F$4),OR(Dashboard!$J$4="All",Data!$G899=Dashboard!$J$4),OR(Dashboard!$H$4="All",Data!$N899=Dashboard!$H$4),OR(Dashboard!$L$4="All",Data!$W899=Dashboard!$L$4))</f>
        <v>1</v>
      </c>
    </row>
    <row r="900" spans="1:35" x14ac:dyDescent="0.25">
      <c r="A900" t="s">
        <v>1014</v>
      </c>
      <c r="B900" s="1">
        <v>46196</v>
      </c>
      <c r="C900" s="2">
        <v>-7.291666666666663E-2</v>
      </c>
      <c r="D900" t="s">
        <v>156</v>
      </c>
      <c r="E900" t="s">
        <v>131</v>
      </c>
      <c r="F900" t="s">
        <v>63</v>
      </c>
      <c r="G900" t="s">
        <v>64</v>
      </c>
      <c r="H900">
        <v>4.9000000000000004</v>
      </c>
      <c r="I900">
        <v>35</v>
      </c>
      <c r="J900">
        <v>21</v>
      </c>
      <c r="K900">
        <v>1193</v>
      </c>
      <c r="L900">
        <v>38</v>
      </c>
      <c r="M900">
        <v>23</v>
      </c>
      <c r="N900" t="s">
        <v>54</v>
      </c>
      <c r="O900">
        <v>1</v>
      </c>
      <c r="P900" t="s">
        <v>41</v>
      </c>
      <c r="Q900" t="s">
        <v>42</v>
      </c>
      <c r="R900">
        <v>25</v>
      </c>
      <c r="S900" t="s">
        <v>127</v>
      </c>
      <c r="T900" t="s">
        <v>75</v>
      </c>
      <c r="U900">
        <v>2026</v>
      </c>
      <c r="V900">
        <v>6</v>
      </c>
      <c r="W900" t="s">
        <v>120</v>
      </c>
      <c r="X900">
        <v>2</v>
      </c>
      <c r="Y900">
        <v>23</v>
      </c>
      <c r="Z900">
        <v>4</v>
      </c>
      <c r="AA900">
        <v>22</v>
      </c>
      <c r="AB900" t="s">
        <v>82</v>
      </c>
      <c r="AC900">
        <v>1208</v>
      </c>
      <c r="AD900">
        <v>0.14000000000000001</v>
      </c>
      <c r="AE900" t="s">
        <v>58</v>
      </c>
      <c r="AF900" t="s">
        <v>114</v>
      </c>
      <c r="AG900">
        <v>14</v>
      </c>
      <c r="AH900" t="s">
        <v>68</v>
      </c>
      <c r="AI900">
        <f>--AND(OR(Dashboard!$B$4="All",Data!$E900=Dashboard!$B$4),OR(Dashboard!$D$4="All",Data!$D900=Dashboard!$D$4),OR(Dashboard!$F$4="All",Data!$F900=Dashboard!$F$4),OR(Dashboard!$J$4="All",Data!$G900=Dashboard!$J$4),OR(Dashboard!$H$4="All",Data!$N900=Dashboard!$H$4),OR(Dashboard!$L$4="All",Data!$W900=Dashboard!$L$4))</f>
        <v>1</v>
      </c>
    </row>
    <row r="901" spans="1:35" x14ac:dyDescent="0.25">
      <c r="A901" t="s">
        <v>1015</v>
      </c>
      <c r="B901" s="1">
        <v>46028</v>
      </c>
      <c r="C901" s="2">
        <v>-0.40486111111111112</v>
      </c>
      <c r="D901" t="s">
        <v>99</v>
      </c>
      <c r="E901" t="s">
        <v>62</v>
      </c>
      <c r="F901" t="s">
        <v>80</v>
      </c>
      <c r="G901" t="s">
        <v>64</v>
      </c>
      <c r="H901">
        <v>6.2</v>
      </c>
      <c r="I901">
        <v>42</v>
      </c>
      <c r="J901">
        <v>27</v>
      </c>
      <c r="K901">
        <v>1149</v>
      </c>
      <c r="L901">
        <v>45</v>
      </c>
      <c r="M901">
        <v>115</v>
      </c>
      <c r="N901" t="s">
        <v>101</v>
      </c>
      <c r="O901">
        <v>3</v>
      </c>
      <c r="P901" t="s">
        <v>41</v>
      </c>
      <c r="Q901" t="s">
        <v>73</v>
      </c>
      <c r="R901">
        <v>34</v>
      </c>
      <c r="S901" t="s">
        <v>127</v>
      </c>
      <c r="T901" t="s">
        <v>97</v>
      </c>
      <c r="U901">
        <v>2026</v>
      </c>
      <c r="V901">
        <v>1</v>
      </c>
      <c r="W901" t="s">
        <v>102</v>
      </c>
      <c r="X901">
        <v>1</v>
      </c>
      <c r="Y901">
        <v>6</v>
      </c>
      <c r="Z901">
        <v>2</v>
      </c>
      <c r="AA901">
        <v>14</v>
      </c>
      <c r="AB901" t="s">
        <v>76</v>
      </c>
      <c r="AC901">
        <v>1079</v>
      </c>
      <c r="AD901">
        <v>0.14761904761904759</v>
      </c>
      <c r="AE901" t="s">
        <v>109</v>
      </c>
      <c r="AF901" t="s">
        <v>67</v>
      </c>
      <c r="AG901">
        <v>15</v>
      </c>
      <c r="AH901" t="s">
        <v>68</v>
      </c>
      <c r="AI901">
        <f>--AND(OR(Dashboard!$B$4="All",Data!$E901=Dashboard!$B$4),OR(Dashboard!$D$4="All",Data!$D901=Dashboard!$D$4),OR(Dashboard!$F$4="All",Data!$F901=Dashboard!$F$4),OR(Dashboard!$J$4="All",Data!$G901=Dashboard!$J$4),OR(Dashboard!$H$4="All",Data!$N901=Dashboard!$H$4),OR(Dashboard!$L$4="All",Data!$W901=Dashboard!$L$4))</f>
        <v>1</v>
      </c>
    </row>
    <row r="902" spans="1:35" x14ac:dyDescent="0.25">
      <c r="A902" t="s">
        <v>1016</v>
      </c>
      <c r="B902" s="1">
        <v>46142</v>
      </c>
      <c r="C902" s="2">
        <v>-5.6250000000000022E-2</v>
      </c>
      <c r="D902" t="s">
        <v>50</v>
      </c>
      <c r="E902" t="s">
        <v>140</v>
      </c>
      <c r="F902" t="s">
        <v>91</v>
      </c>
      <c r="G902" t="s">
        <v>39</v>
      </c>
      <c r="H902">
        <v>10.7</v>
      </c>
      <c r="I902">
        <v>42</v>
      </c>
      <c r="J902">
        <v>24</v>
      </c>
      <c r="K902">
        <v>563</v>
      </c>
      <c r="L902">
        <v>26</v>
      </c>
      <c r="M902">
        <v>7</v>
      </c>
      <c r="N902" t="s">
        <v>101</v>
      </c>
      <c r="O902">
        <v>1</v>
      </c>
      <c r="P902" t="s">
        <v>41</v>
      </c>
      <c r="Q902" t="s">
        <v>73</v>
      </c>
      <c r="R902">
        <v>58</v>
      </c>
      <c r="S902" t="s">
        <v>87</v>
      </c>
      <c r="T902" t="s">
        <v>75</v>
      </c>
      <c r="U902">
        <v>2026</v>
      </c>
      <c r="V902">
        <v>4</v>
      </c>
      <c r="W902" t="s">
        <v>113</v>
      </c>
      <c r="X902">
        <v>2</v>
      </c>
      <c r="Y902">
        <v>30</v>
      </c>
      <c r="Z902">
        <v>5</v>
      </c>
      <c r="AA902">
        <v>22</v>
      </c>
      <c r="AB902" t="s">
        <v>82</v>
      </c>
      <c r="AC902">
        <v>582</v>
      </c>
      <c r="AD902">
        <v>0.25476190476190469</v>
      </c>
      <c r="AE902" t="s">
        <v>58</v>
      </c>
      <c r="AF902" t="s">
        <v>59</v>
      </c>
      <c r="AG902">
        <v>18</v>
      </c>
      <c r="AH902" t="s">
        <v>68</v>
      </c>
      <c r="AI902">
        <f>--AND(OR(Dashboard!$B$4="All",Data!$E902=Dashboard!$B$4),OR(Dashboard!$D$4="All",Data!$D902=Dashboard!$D$4),OR(Dashboard!$F$4="All",Data!$F902=Dashboard!$F$4),OR(Dashboard!$J$4="All",Data!$G902=Dashboard!$J$4),OR(Dashboard!$H$4="All",Data!$N902=Dashboard!$H$4),OR(Dashboard!$L$4="All",Data!$W902=Dashboard!$L$4))</f>
        <v>1</v>
      </c>
    </row>
    <row r="903" spans="1:35" x14ac:dyDescent="0.25">
      <c r="A903" t="s">
        <v>1017</v>
      </c>
      <c r="B903" s="1">
        <v>46080</v>
      </c>
      <c r="C903" s="2">
        <v>-0.57986111111111116</v>
      </c>
      <c r="D903" t="s">
        <v>90</v>
      </c>
      <c r="E903" t="s">
        <v>129</v>
      </c>
      <c r="F903" t="s">
        <v>52</v>
      </c>
      <c r="G903" t="s">
        <v>105</v>
      </c>
      <c r="H903">
        <v>11.8</v>
      </c>
      <c r="I903">
        <v>40</v>
      </c>
      <c r="J903">
        <v>38</v>
      </c>
      <c r="K903">
        <v>687</v>
      </c>
      <c r="L903">
        <v>26</v>
      </c>
      <c r="M903">
        <v>32</v>
      </c>
      <c r="N903" t="s">
        <v>65</v>
      </c>
      <c r="O903">
        <v>2</v>
      </c>
      <c r="P903" t="s">
        <v>41</v>
      </c>
      <c r="Q903" t="s">
        <v>73</v>
      </c>
      <c r="R903">
        <v>51</v>
      </c>
      <c r="S903" t="s">
        <v>43</v>
      </c>
      <c r="T903" t="s">
        <v>44</v>
      </c>
      <c r="U903">
        <v>2026</v>
      </c>
      <c r="V903">
        <v>2</v>
      </c>
      <c r="W903" t="s">
        <v>45</v>
      </c>
      <c r="X903">
        <v>1</v>
      </c>
      <c r="Y903">
        <v>27</v>
      </c>
      <c r="Z903">
        <v>5</v>
      </c>
      <c r="AA903">
        <v>10</v>
      </c>
      <c r="AB903" t="s">
        <v>76</v>
      </c>
      <c r="AC903">
        <v>681</v>
      </c>
      <c r="AD903">
        <v>0.29499999999999998</v>
      </c>
      <c r="AE903" t="s">
        <v>58</v>
      </c>
      <c r="AF903" t="s">
        <v>59</v>
      </c>
      <c r="AG903">
        <v>2</v>
      </c>
      <c r="AH903" t="s">
        <v>68</v>
      </c>
      <c r="AI903">
        <f>--AND(OR(Dashboard!$B$4="All",Data!$E903=Dashboard!$B$4),OR(Dashboard!$D$4="All",Data!$D903=Dashboard!$D$4),OR(Dashboard!$F$4="All",Data!$F903=Dashboard!$F$4),OR(Dashboard!$J$4="All",Data!$G903=Dashboard!$J$4),OR(Dashboard!$H$4="All",Data!$N903=Dashboard!$H$4),OR(Dashboard!$L$4="All",Data!$W903=Dashboard!$L$4))</f>
        <v>1</v>
      </c>
    </row>
    <row r="904" spans="1:35" x14ac:dyDescent="0.25">
      <c r="A904" t="s">
        <v>1018</v>
      </c>
      <c r="B904" s="1">
        <v>46202</v>
      </c>
      <c r="C904" s="2">
        <v>-0.64513888888888893</v>
      </c>
      <c r="D904" t="s">
        <v>99</v>
      </c>
      <c r="E904" t="s">
        <v>71</v>
      </c>
      <c r="F904" t="s">
        <v>91</v>
      </c>
      <c r="G904" t="s">
        <v>105</v>
      </c>
      <c r="H904">
        <v>2.9</v>
      </c>
      <c r="I904">
        <v>46</v>
      </c>
      <c r="J904">
        <v>29</v>
      </c>
      <c r="K904">
        <v>401</v>
      </c>
      <c r="L904">
        <v>40</v>
      </c>
      <c r="M904">
        <v>150</v>
      </c>
      <c r="N904" t="s">
        <v>65</v>
      </c>
      <c r="O904">
        <v>3</v>
      </c>
      <c r="P904" t="s">
        <v>41</v>
      </c>
      <c r="Q904" t="s">
        <v>42</v>
      </c>
      <c r="R904">
        <v>37</v>
      </c>
      <c r="S904" t="s">
        <v>74</v>
      </c>
      <c r="T904" t="s">
        <v>44</v>
      </c>
      <c r="U904">
        <v>2026</v>
      </c>
      <c r="V904">
        <v>6</v>
      </c>
      <c r="W904" t="s">
        <v>120</v>
      </c>
      <c r="X904">
        <v>2</v>
      </c>
      <c r="Y904">
        <v>29</v>
      </c>
      <c r="Z904">
        <v>5</v>
      </c>
      <c r="AA904">
        <v>8</v>
      </c>
      <c r="AB904" t="s">
        <v>44</v>
      </c>
      <c r="AC904">
        <v>291</v>
      </c>
      <c r="AD904">
        <v>6.3043478260869562E-2</v>
      </c>
      <c r="AE904" t="s">
        <v>109</v>
      </c>
      <c r="AF904" t="s">
        <v>47</v>
      </c>
      <c r="AG904">
        <v>17</v>
      </c>
      <c r="AH904" t="s">
        <v>68</v>
      </c>
      <c r="AI904">
        <f>--AND(OR(Dashboard!$B$4="All",Data!$E904=Dashboard!$B$4),OR(Dashboard!$D$4="All",Data!$D904=Dashboard!$D$4),OR(Dashboard!$F$4="All",Data!$F904=Dashboard!$F$4),OR(Dashboard!$J$4="All",Data!$G904=Dashboard!$J$4),OR(Dashboard!$H$4="All",Data!$N904=Dashboard!$H$4),OR(Dashboard!$L$4="All",Data!$W904=Dashboard!$L$4))</f>
        <v>1</v>
      </c>
    </row>
    <row r="905" spans="1:35" x14ac:dyDescent="0.25">
      <c r="A905" t="s">
        <v>1019</v>
      </c>
      <c r="B905" s="1">
        <v>46121</v>
      </c>
      <c r="C905" s="2">
        <v>-0.14722222222222231</v>
      </c>
      <c r="D905" t="s">
        <v>36</v>
      </c>
      <c r="E905" t="s">
        <v>100</v>
      </c>
      <c r="F905" t="s">
        <v>85</v>
      </c>
      <c r="G905" t="s">
        <v>105</v>
      </c>
      <c r="H905">
        <v>13.5</v>
      </c>
      <c r="I905">
        <v>37</v>
      </c>
      <c r="J905">
        <v>35</v>
      </c>
      <c r="K905">
        <v>1124</v>
      </c>
      <c r="L905">
        <v>34</v>
      </c>
      <c r="M905">
        <v>36</v>
      </c>
      <c r="N905" t="s">
        <v>65</v>
      </c>
      <c r="O905">
        <v>1</v>
      </c>
      <c r="P905" t="s">
        <v>41</v>
      </c>
      <c r="Q905" t="s">
        <v>73</v>
      </c>
      <c r="R905">
        <v>27</v>
      </c>
      <c r="S905" t="s">
        <v>87</v>
      </c>
      <c r="T905" t="s">
        <v>56</v>
      </c>
      <c r="U905">
        <v>2026</v>
      </c>
      <c r="V905">
        <v>4</v>
      </c>
      <c r="W905" t="s">
        <v>113</v>
      </c>
      <c r="X905">
        <v>2</v>
      </c>
      <c r="Y905">
        <v>9</v>
      </c>
      <c r="Z905">
        <v>2</v>
      </c>
      <c r="AA905">
        <v>20</v>
      </c>
      <c r="AB905" t="s">
        <v>82</v>
      </c>
      <c r="AC905">
        <v>1122</v>
      </c>
      <c r="AD905">
        <v>0.36486486486486491</v>
      </c>
      <c r="AE905" t="s">
        <v>58</v>
      </c>
      <c r="AF905" t="s">
        <v>67</v>
      </c>
      <c r="AG905">
        <v>2</v>
      </c>
      <c r="AH905" t="s">
        <v>68</v>
      </c>
      <c r="AI905">
        <f>--AND(OR(Dashboard!$B$4="All",Data!$E905=Dashboard!$B$4),OR(Dashboard!$D$4="All",Data!$D905=Dashboard!$D$4),OR(Dashboard!$F$4="All",Data!$F905=Dashboard!$F$4),OR(Dashboard!$J$4="All",Data!$G905=Dashboard!$J$4),OR(Dashboard!$H$4="All",Data!$N905=Dashboard!$H$4),OR(Dashboard!$L$4="All",Data!$W905=Dashboard!$L$4))</f>
        <v>1</v>
      </c>
    </row>
    <row r="906" spans="1:35" x14ac:dyDescent="0.25">
      <c r="A906" t="s">
        <v>1020</v>
      </c>
      <c r="B906" s="1">
        <v>46061</v>
      </c>
      <c r="C906" s="2">
        <v>-0.58611111111111114</v>
      </c>
      <c r="D906" t="s">
        <v>193</v>
      </c>
      <c r="E906" t="s">
        <v>37</v>
      </c>
      <c r="F906" t="s">
        <v>63</v>
      </c>
      <c r="G906" t="s">
        <v>53</v>
      </c>
      <c r="H906">
        <v>14.1</v>
      </c>
      <c r="I906">
        <v>29</v>
      </c>
      <c r="J906">
        <v>23</v>
      </c>
      <c r="K906">
        <v>593</v>
      </c>
      <c r="L906">
        <v>33</v>
      </c>
      <c r="M906">
        <v>159</v>
      </c>
      <c r="N906" t="s">
        <v>65</v>
      </c>
      <c r="O906">
        <v>5</v>
      </c>
      <c r="P906" t="s">
        <v>41</v>
      </c>
      <c r="Q906" t="s">
        <v>73</v>
      </c>
      <c r="R906">
        <v>24</v>
      </c>
      <c r="S906" t="s">
        <v>145</v>
      </c>
      <c r="T906" t="s">
        <v>44</v>
      </c>
      <c r="U906">
        <v>2026</v>
      </c>
      <c r="V906">
        <v>2</v>
      </c>
      <c r="W906" t="s">
        <v>45</v>
      </c>
      <c r="X906">
        <v>1</v>
      </c>
      <c r="Y906">
        <v>8</v>
      </c>
      <c r="Z906">
        <v>2</v>
      </c>
      <c r="AA906">
        <v>9</v>
      </c>
      <c r="AB906" t="s">
        <v>44</v>
      </c>
      <c r="AC906">
        <v>467</v>
      </c>
      <c r="AD906">
        <v>0.48620689655172411</v>
      </c>
      <c r="AE906" t="s">
        <v>77</v>
      </c>
      <c r="AF906" t="s">
        <v>114</v>
      </c>
      <c r="AG906">
        <v>6</v>
      </c>
      <c r="AH906" t="s">
        <v>68</v>
      </c>
      <c r="AI906">
        <f>--AND(OR(Dashboard!$B$4="All",Data!$E906=Dashboard!$B$4),OR(Dashboard!$D$4="All",Data!$D906=Dashboard!$D$4),OR(Dashboard!$F$4="All",Data!$F906=Dashboard!$F$4),OR(Dashboard!$J$4="All",Data!$G906=Dashboard!$J$4),OR(Dashboard!$H$4="All",Data!$N906=Dashboard!$H$4),OR(Dashboard!$L$4="All",Data!$W906=Dashboard!$L$4))</f>
        <v>1</v>
      </c>
    </row>
    <row r="907" spans="1:35" x14ac:dyDescent="0.25">
      <c r="A907" t="s">
        <v>1021</v>
      </c>
      <c r="B907" s="1">
        <v>46171</v>
      </c>
      <c r="C907" s="2">
        <v>-0.60624999999999996</v>
      </c>
      <c r="D907" t="s">
        <v>122</v>
      </c>
      <c r="E907" t="s">
        <v>71</v>
      </c>
      <c r="F907" t="s">
        <v>85</v>
      </c>
      <c r="G907" t="s">
        <v>64</v>
      </c>
      <c r="H907">
        <v>8.6</v>
      </c>
      <c r="I907">
        <v>35</v>
      </c>
      <c r="J907">
        <v>38</v>
      </c>
      <c r="K907">
        <v>360</v>
      </c>
      <c r="L907">
        <v>59</v>
      </c>
      <c r="M907">
        <v>53</v>
      </c>
      <c r="N907" t="s">
        <v>40</v>
      </c>
      <c r="O907">
        <v>1</v>
      </c>
      <c r="P907" t="s">
        <v>41</v>
      </c>
      <c r="Q907" t="s">
        <v>42</v>
      </c>
      <c r="R907">
        <v>59</v>
      </c>
      <c r="S907" t="s">
        <v>43</v>
      </c>
      <c r="T907" t="s">
        <v>44</v>
      </c>
      <c r="U907">
        <v>2026</v>
      </c>
      <c r="V907">
        <v>5</v>
      </c>
      <c r="W907" t="s">
        <v>88</v>
      </c>
      <c r="X907">
        <v>2</v>
      </c>
      <c r="Y907">
        <v>29</v>
      </c>
      <c r="Z907">
        <v>5</v>
      </c>
      <c r="AA907">
        <v>9</v>
      </c>
      <c r="AB907" t="s">
        <v>44</v>
      </c>
      <c r="AC907">
        <v>366</v>
      </c>
      <c r="AD907">
        <v>0.24571428571428569</v>
      </c>
      <c r="AE907" t="s">
        <v>58</v>
      </c>
      <c r="AF907" t="s">
        <v>59</v>
      </c>
      <c r="AG907">
        <v>-3</v>
      </c>
      <c r="AH907" t="s">
        <v>48</v>
      </c>
      <c r="AI907">
        <f>--AND(OR(Dashboard!$B$4="All",Data!$E907=Dashboard!$B$4),OR(Dashboard!$D$4="All",Data!$D907=Dashboard!$D$4),OR(Dashboard!$F$4="All",Data!$F907=Dashboard!$F$4),OR(Dashboard!$J$4="All",Data!$G907=Dashboard!$J$4),OR(Dashboard!$H$4="All",Data!$N907=Dashboard!$H$4),OR(Dashboard!$L$4="All",Data!$W907=Dashboard!$L$4))</f>
        <v>1</v>
      </c>
    </row>
    <row r="908" spans="1:35" x14ac:dyDescent="0.25">
      <c r="A908" t="s">
        <v>1022</v>
      </c>
      <c r="B908" s="1">
        <v>46134</v>
      </c>
      <c r="C908" s="2">
        <v>-9.1666666666666674E-2</v>
      </c>
      <c r="D908" t="s">
        <v>61</v>
      </c>
      <c r="E908" t="s">
        <v>37</v>
      </c>
      <c r="F908" t="s">
        <v>72</v>
      </c>
      <c r="G908" t="s">
        <v>111</v>
      </c>
      <c r="H908">
        <v>9.8000000000000007</v>
      </c>
      <c r="I908">
        <v>42</v>
      </c>
      <c r="J908">
        <v>35</v>
      </c>
      <c r="K908">
        <v>984</v>
      </c>
      <c r="L908">
        <v>44</v>
      </c>
      <c r="M908">
        <v>138</v>
      </c>
      <c r="N908" t="s">
        <v>101</v>
      </c>
      <c r="O908">
        <v>1</v>
      </c>
      <c r="P908" t="s">
        <v>41</v>
      </c>
      <c r="Q908" t="s">
        <v>42</v>
      </c>
      <c r="R908">
        <v>26</v>
      </c>
      <c r="S908" t="s">
        <v>55</v>
      </c>
      <c r="T908" t="s">
        <v>56</v>
      </c>
      <c r="U908">
        <v>2026</v>
      </c>
      <c r="V908">
        <v>4</v>
      </c>
      <c r="W908" t="s">
        <v>113</v>
      </c>
      <c r="X908">
        <v>2</v>
      </c>
      <c r="Y908">
        <v>22</v>
      </c>
      <c r="Z908">
        <v>4</v>
      </c>
      <c r="AA908">
        <v>21</v>
      </c>
      <c r="AB908" t="s">
        <v>82</v>
      </c>
      <c r="AC908">
        <v>890</v>
      </c>
      <c r="AD908">
        <v>0.23333333333333331</v>
      </c>
      <c r="AE908" t="s">
        <v>58</v>
      </c>
      <c r="AF908" t="s">
        <v>67</v>
      </c>
      <c r="AG908">
        <v>7</v>
      </c>
      <c r="AH908" t="s">
        <v>68</v>
      </c>
      <c r="AI908">
        <f>--AND(OR(Dashboard!$B$4="All",Data!$E908=Dashboard!$B$4),OR(Dashboard!$D$4="All",Data!$D908=Dashboard!$D$4),OR(Dashboard!$F$4="All",Data!$F908=Dashboard!$F$4),OR(Dashboard!$J$4="All",Data!$G908=Dashboard!$J$4),OR(Dashboard!$H$4="All",Data!$N908=Dashboard!$H$4),OR(Dashboard!$L$4="All",Data!$W908=Dashboard!$L$4))</f>
        <v>1</v>
      </c>
    </row>
    <row r="909" spans="1:35" x14ac:dyDescent="0.25">
      <c r="A909" t="s">
        <v>1023</v>
      </c>
      <c r="B909" s="1">
        <v>46081</v>
      </c>
      <c r="C909" s="2">
        <v>-0.46458333333333329</v>
      </c>
      <c r="D909" t="s">
        <v>193</v>
      </c>
      <c r="E909" t="s">
        <v>51</v>
      </c>
      <c r="F909" t="s">
        <v>91</v>
      </c>
      <c r="G909" t="s">
        <v>105</v>
      </c>
      <c r="H909">
        <v>14.3</v>
      </c>
      <c r="I909">
        <v>39</v>
      </c>
      <c r="J909">
        <v>32</v>
      </c>
      <c r="K909">
        <v>940</v>
      </c>
      <c r="L909">
        <v>38</v>
      </c>
      <c r="M909">
        <v>11</v>
      </c>
      <c r="N909" t="s">
        <v>54</v>
      </c>
      <c r="O909">
        <v>2</v>
      </c>
      <c r="P909" t="s">
        <v>41</v>
      </c>
      <c r="Q909" t="s">
        <v>42</v>
      </c>
      <c r="R909">
        <v>54</v>
      </c>
      <c r="S909" t="s">
        <v>81</v>
      </c>
      <c r="T909" t="s">
        <v>97</v>
      </c>
      <c r="U909">
        <v>2026</v>
      </c>
      <c r="V909">
        <v>2</v>
      </c>
      <c r="W909" t="s">
        <v>45</v>
      </c>
      <c r="X909">
        <v>1</v>
      </c>
      <c r="Y909">
        <v>28</v>
      </c>
      <c r="Z909">
        <v>5</v>
      </c>
      <c r="AA909">
        <v>12</v>
      </c>
      <c r="AB909" t="s">
        <v>76</v>
      </c>
      <c r="AC909">
        <v>967</v>
      </c>
      <c r="AD909">
        <v>0.3666666666666667</v>
      </c>
      <c r="AE909" t="s">
        <v>58</v>
      </c>
      <c r="AF909" t="s">
        <v>59</v>
      </c>
      <c r="AG909">
        <v>7</v>
      </c>
      <c r="AH909" t="s">
        <v>68</v>
      </c>
      <c r="AI909">
        <f>--AND(OR(Dashboard!$B$4="All",Data!$E909=Dashboard!$B$4),OR(Dashboard!$D$4="All",Data!$D909=Dashboard!$D$4),OR(Dashboard!$F$4="All",Data!$F909=Dashboard!$F$4),OR(Dashboard!$J$4="All",Data!$G909=Dashboard!$J$4),OR(Dashboard!$H$4="All",Data!$N909=Dashboard!$H$4),OR(Dashboard!$L$4="All",Data!$W909=Dashboard!$L$4))</f>
        <v>1</v>
      </c>
    </row>
    <row r="910" spans="1:35" x14ac:dyDescent="0.25">
      <c r="A910" t="s">
        <v>1024</v>
      </c>
      <c r="B910" s="1">
        <v>46056</v>
      </c>
      <c r="C910" s="2">
        <v>-0.20902777777777781</v>
      </c>
      <c r="D910" t="s">
        <v>90</v>
      </c>
      <c r="E910" t="s">
        <v>51</v>
      </c>
      <c r="F910" t="s">
        <v>104</v>
      </c>
      <c r="G910" t="s">
        <v>105</v>
      </c>
      <c r="H910">
        <v>12.8</v>
      </c>
      <c r="I910">
        <v>44</v>
      </c>
      <c r="J910">
        <v>33</v>
      </c>
      <c r="K910">
        <v>1145</v>
      </c>
      <c r="L910">
        <v>37</v>
      </c>
      <c r="M910">
        <v>10</v>
      </c>
      <c r="N910" t="s">
        <v>40</v>
      </c>
      <c r="O910">
        <v>2</v>
      </c>
      <c r="P910" t="s">
        <v>135</v>
      </c>
      <c r="Q910" t="s">
        <v>73</v>
      </c>
      <c r="R910">
        <v>52</v>
      </c>
      <c r="S910" t="s">
        <v>127</v>
      </c>
      <c r="T910" t="s">
        <v>56</v>
      </c>
      <c r="U910">
        <v>2026</v>
      </c>
      <c r="V910">
        <v>2</v>
      </c>
      <c r="W910" t="s">
        <v>45</v>
      </c>
      <c r="X910">
        <v>1</v>
      </c>
      <c r="Y910">
        <v>3</v>
      </c>
      <c r="Z910">
        <v>2</v>
      </c>
      <c r="AA910">
        <v>18</v>
      </c>
      <c r="AB910" t="s">
        <v>57</v>
      </c>
      <c r="AC910">
        <v>1172</v>
      </c>
      <c r="AD910">
        <v>0.29090909090909101</v>
      </c>
      <c r="AE910" t="s">
        <v>58</v>
      </c>
      <c r="AF910" t="s">
        <v>59</v>
      </c>
      <c r="AG910">
        <v>11</v>
      </c>
      <c r="AH910" t="s">
        <v>68</v>
      </c>
      <c r="AI910">
        <f>--AND(OR(Dashboard!$B$4="All",Data!$E910=Dashboard!$B$4),OR(Dashboard!$D$4="All",Data!$D910=Dashboard!$D$4),OR(Dashboard!$F$4="All",Data!$F910=Dashboard!$F$4),OR(Dashboard!$J$4="All",Data!$G910=Dashboard!$J$4),OR(Dashboard!$H$4="All",Data!$N910=Dashboard!$H$4),OR(Dashboard!$L$4="All",Data!$W910=Dashboard!$L$4))</f>
        <v>1</v>
      </c>
    </row>
    <row r="911" spans="1:35" x14ac:dyDescent="0.25">
      <c r="A911" t="s">
        <v>1025</v>
      </c>
      <c r="B911" s="1">
        <v>46051</v>
      </c>
      <c r="C911" s="2">
        <v>-0.1875</v>
      </c>
      <c r="D911" t="s">
        <v>107</v>
      </c>
      <c r="E911" t="s">
        <v>95</v>
      </c>
      <c r="F911" t="s">
        <v>96</v>
      </c>
      <c r="G911" t="s">
        <v>53</v>
      </c>
      <c r="H911">
        <v>13.2</v>
      </c>
      <c r="I911">
        <v>48</v>
      </c>
      <c r="J911">
        <v>31</v>
      </c>
      <c r="K911">
        <v>1123</v>
      </c>
      <c r="L911">
        <v>36</v>
      </c>
      <c r="M911">
        <v>40</v>
      </c>
      <c r="N911" t="s">
        <v>101</v>
      </c>
      <c r="O911">
        <v>5</v>
      </c>
      <c r="P911" t="s">
        <v>41</v>
      </c>
      <c r="Q911" t="s">
        <v>73</v>
      </c>
      <c r="R911">
        <v>21</v>
      </c>
      <c r="S911" t="s">
        <v>87</v>
      </c>
      <c r="T911" t="s">
        <v>56</v>
      </c>
      <c r="U911">
        <v>2026</v>
      </c>
      <c r="V911">
        <v>1</v>
      </c>
      <c r="W911" t="s">
        <v>102</v>
      </c>
      <c r="X911">
        <v>1</v>
      </c>
      <c r="Y911">
        <v>29</v>
      </c>
      <c r="Z911">
        <v>5</v>
      </c>
      <c r="AA911">
        <v>19</v>
      </c>
      <c r="AB911" t="s">
        <v>82</v>
      </c>
      <c r="AC911">
        <v>1119</v>
      </c>
      <c r="AD911">
        <v>0.27500000000000002</v>
      </c>
      <c r="AE911" t="s">
        <v>77</v>
      </c>
      <c r="AF911" t="s">
        <v>114</v>
      </c>
      <c r="AG911">
        <v>17</v>
      </c>
      <c r="AH911" t="s">
        <v>68</v>
      </c>
      <c r="AI911">
        <f>--AND(OR(Dashboard!$B$4="All",Data!$E911=Dashboard!$B$4),OR(Dashboard!$D$4="All",Data!$D911=Dashboard!$D$4),OR(Dashboard!$F$4="All",Data!$F911=Dashboard!$F$4),OR(Dashboard!$J$4="All",Data!$G911=Dashboard!$J$4),OR(Dashboard!$H$4="All",Data!$N911=Dashboard!$H$4),OR(Dashboard!$L$4="All",Data!$W911=Dashboard!$L$4))</f>
        <v>1</v>
      </c>
    </row>
    <row r="912" spans="1:35" x14ac:dyDescent="0.25">
      <c r="A912" t="s">
        <v>1026</v>
      </c>
      <c r="B912" s="1">
        <v>46202</v>
      </c>
      <c r="C912" s="2">
        <v>-3.472222222222221E-2</v>
      </c>
      <c r="D912" t="s">
        <v>50</v>
      </c>
      <c r="E912" t="s">
        <v>71</v>
      </c>
      <c r="F912" t="s">
        <v>52</v>
      </c>
      <c r="G912" t="s">
        <v>111</v>
      </c>
      <c r="H912">
        <v>2.5</v>
      </c>
      <c r="I912">
        <v>18</v>
      </c>
      <c r="J912">
        <v>21</v>
      </c>
      <c r="K912">
        <v>271</v>
      </c>
      <c r="L912">
        <v>37</v>
      </c>
      <c r="M912">
        <v>13</v>
      </c>
      <c r="N912" t="s">
        <v>65</v>
      </c>
      <c r="O912">
        <v>5</v>
      </c>
      <c r="P912" t="s">
        <v>41</v>
      </c>
      <c r="Q912" t="s">
        <v>73</v>
      </c>
      <c r="R912">
        <v>28</v>
      </c>
      <c r="S912" t="s">
        <v>74</v>
      </c>
      <c r="T912" t="s">
        <v>75</v>
      </c>
      <c r="U912">
        <v>2026</v>
      </c>
      <c r="V912">
        <v>6</v>
      </c>
      <c r="W912" t="s">
        <v>120</v>
      </c>
      <c r="X912">
        <v>2</v>
      </c>
      <c r="Y912">
        <v>29</v>
      </c>
      <c r="Z912">
        <v>5</v>
      </c>
      <c r="AA912">
        <v>23</v>
      </c>
      <c r="AB912" t="s">
        <v>93</v>
      </c>
      <c r="AC912">
        <v>295</v>
      </c>
      <c r="AD912">
        <v>0.1388888888888889</v>
      </c>
      <c r="AE912" t="s">
        <v>77</v>
      </c>
      <c r="AF912" t="s">
        <v>67</v>
      </c>
      <c r="AG912">
        <v>-3</v>
      </c>
      <c r="AH912" t="s">
        <v>48</v>
      </c>
      <c r="AI912">
        <f>--AND(OR(Dashboard!$B$4="All",Data!$E912=Dashboard!$B$4),OR(Dashboard!$D$4="All",Data!$D912=Dashboard!$D$4),OR(Dashboard!$F$4="All",Data!$F912=Dashboard!$F$4),OR(Dashboard!$J$4="All",Data!$G912=Dashboard!$J$4),OR(Dashboard!$H$4="All",Data!$N912=Dashboard!$H$4),OR(Dashboard!$L$4="All",Data!$W912=Dashboard!$L$4))</f>
        <v>1</v>
      </c>
    </row>
    <row r="913" spans="1:35" x14ac:dyDescent="0.25">
      <c r="A913" t="s">
        <v>1027</v>
      </c>
      <c r="B913" s="1">
        <v>46099</v>
      </c>
      <c r="C913" s="2">
        <v>-0.33958333333333329</v>
      </c>
      <c r="D913" t="s">
        <v>61</v>
      </c>
      <c r="E913" t="s">
        <v>95</v>
      </c>
      <c r="F913" t="s">
        <v>80</v>
      </c>
      <c r="G913" t="s">
        <v>105</v>
      </c>
      <c r="H913">
        <v>14.5</v>
      </c>
      <c r="I913">
        <v>30</v>
      </c>
      <c r="J913">
        <v>33</v>
      </c>
      <c r="K913">
        <v>733</v>
      </c>
      <c r="L913">
        <v>54</v>
      </c>
      <c r="M913">
        <v>5</v>
      </c>
      <c r="N913" t="s">
        <v>86</v>
      </c>
      <c r="O913">
        <v>4</v>
      </c>
      <c r="P913" t="s">
        <v>41</v>
      </c>
      <c r="Q913" t="s">
        <v>73</v>
      </c>
      <c r="R913">
        <v>44</v>
      </c>
      <c r="S913" t="s">
        <v>55</v>
      </c>
      <c r="T913" t="s">
        <v>75</v>
      </c>
      <c r="U913">
        <v>2026</v>
      </c>
      <c r="V913">
        <v>3</v>
      </c>
      <c r="W913" t="s">
        <v>66</v>
      </c>
      <c r="X913">
        <v>1</v>
      </c>
      <c r="Y913">
        <v>18</v>
      </c>
      <c r="Z913">
        <v>4</v>
      </c>
      <c r="AA913">
        <v>15</v>
      </c>
      <c r="AB913" t="s">
        <v>57</v>
      </c>
      <c r="AC913">
        <v>782</v>
      </c>
      <c r="AD913">
        <v>0.48333333333333328</v>
      </c>
      <c r="AE913" t="s">
        <v>46</v>
      </c>
      <c r="AF913" t="s">
        <v>47</v>
      </c>
      <c r="AG913">
        <v>-3</v>
      </c>
      <c r="AH913" t="s">
        <v>48</v>
      </c>
      <c r="AI913">
        <f>--AND(OR(Dashboard!$B$4="All",Data!$E913=Dashboard!$B$4),OR(Dashboard!$D$4="All",Data!$D913=Dashboard!$D$4),OR(Dashboard!$F$4="All",Data!$F913=Dashboard!$F$4),OR(Dashboard!$J$4="All",Data!$G913=Dashboard!$J$4),OR(Dashboard!$H$4="All",Data!$N913=Dashboard!$H$4),OR(Dashboard!$L$4="All",Data!$W913=Dashboard!$L$4))</f>
        <v>1</v>
      </c>
    </row>
    <row r="914" spans="1:35" x14ac:dyDescent="0.25">
      <c r="A914" t="s">
        <v>1028</v>
      </c>
      <c r="B914" s="1">
        <v>46187</v>
      </c>
      <c r="C914" s="2">
        <v>-0.33958333333333329</v>
      </c>
      <c r="D914" t="s">
        <v>36</v>
      </c>
      <c r="E914" t="s">
        <v>131</v>
      </c>
      <c r="F914" t="s">
        <v>80</v>
      </c>
      <c r="G914" t="s">
        <v>119</v>
      </c>
      <c r="H914">
        <v>2.2000000000000002</v>
      </c>
      <c r="I914">
        <v>38</v>
      </c>
      <c r="J914">
        <v>20</v>
      </c>
      <c r="K914">
        <v>529</v>
      </c>
      <c r="L914">
        <v>58</v>
      </c>
      <c r="M914">
        <v>137</v>
      </c>
      <c r="N914" t="s">
        <v>65</v>
      </c>
      <c r="O914">
        <v>3</v>
      </c>
      <c r="P914" t="s">
        <v>41</v>
      </c>
      <c r="Q914" t="s">
        <v>73</v>
      </c>
      <c r="R914">
        <v>27</v>
      </c>
      <c r="S914" t="s">
        <v>145</v>
      </c>
      <c r="T914" t="s">
        <v>75</v>
      </c>
      <c r="U914">
        <v>2026</v>
      </c>
      <c r="V914">
        <v>6</v>
      </c>
      <c r="W914" t="s">
        <v>120</v>
      </c>
      <c r="X914">
        <v>2</v>
      </c>
      <c r="Y914">
        <v>14</v>
      </c>
      <c r="Z914">
        <v>2</v>
      </c>
      <c r="AA914">
        <v>15</v>
      </c>
      <c r="AB914" t="s">
        <v>57</v>
      </c>
      <c r="AC914">
        <v>450</v>
      </c>
      <c r="AD914">
        <v>5.789473684210527E-2</v>
      </c>
      <c r="AE914" t="s">
        <v>109</v>
      </c>
      <c r="AF914" t="s">
        <v>67</v>
      </c>
      <c r="AG914">
        <v>18</v>
      </c>
      <c r="AH914" t="s">
        <v>68</v>
      </c>
      <c r="AI914">
        <f>--AND(OR(Dashboard!$B$4="All",Data!$E914=Dashboard!$B$4),OR(Dashboard!$D$4="All",Data!$D914=Dashboard!$D$4),OR(Dashboard!$F$4="All",Data!$F914=Dashboard!$F$4),OR(Dashboard!$J$4="All",Data!$G914=Dashboard!$J$4),OR(Dashboard!$H$4="All",Data!$N914=Dashboard!$H$4),OR(Dashboard!$L$4="All",Data!$W914=Dashboard!$L$4))</f>
        <v>1</v>
      </c>
    </row>
    <row r="915" spans="1:35" x14ac:dyDescent="0.25">
      <c r="A915" t="s">
        <v>1029</v>
      </c>
      <c r="B915" s="1">
        <v>46026</v>
      </c>
      <c r="C915" s="2">
        <v>-0.23749999999999999</v>
      </c>
      <c r="D915" t="s">
        <v>84</v>
      </c>
      <c r="E915" t="s">
        <v>108</v>
      </c>
      <c r="F915" t="s">
        <v>85</v>
      </c>
      <c r="G915" t="s">
        <v>39</v>
      </c>
      <c r="H915">
        <v>10</v>
      </c>
      <c r="I915">
        <v>31</v>
      </c>
      <c r="J915">
        <v>34</v>
      </c>
      <c r="K915">
        <v>459</v>
      </c>
      <c r="L915">
        <v>22</v>
      </c>
      <c r="M915">
        <v>120</v>
      </c>
      <c r="N915" t="s">
        <v>86</v>
      </c>
      <c r="O915">
        <v>2</v>
      </c>
      <c r="P915" t="s">
        <v>41</v>
      </c>
      <c r="Q915" t="s">
        <v>73</v>
      </c>
      <c r="R915">
        <v>58</v>
      </c>
      <c r="S915" t="s">
        <v>145</v>
      </c>
      <c r="T915" t="s">
        <v>56</v>
      </c>
      <c r="U915">
        <v>2026</v>
      </c>
      <c r="V915">
        <v>1</v>
      </c>
      <c r="W915" t="s">
        <v>102</v>
      </c>
      <c r="X915">
        <v>1</v>
      </c>
      <c r="Y915">
        <v>4</v>
      </c>
      <c r="Z915">
        <v>1</v>
      </c>
      <c r="AA915">
        <v>18</v>
      </c>
      <c r="AB915" t="s">
        <v>57</v>
      </c>
      <c r="AC915">
        <v>361</v>
      </c>
      <c r="AD915">
        <v>0.32258064516129031</v>
      </c>
      <c r="AE915" t="s">
        <v>58</v>
      </c>
      <c r="AF915" t="s">
        <v>59</v>
      </c>
      <c r="AG915">
        <v>-3</v>
      </c>
      <c r="AH915" t="s">
        <v>48</v>
      </c>
      <c r="AI915">
        <f>--AND(OR(Dashboard!$B$4="All",Data!$E915=Dashboard!$B$4),OR(Dashboard!$D$4="All",Data!$D915=Dashboard!$D$4),OR(Dashboard!$F$4="All",Data!$F915=Dashboard!$F$4),OR(Dashboard!$J$4="All",Data!$G915=Dashboard!$J$4),OR(Dashboard!$H$4="All",Data!$N915=Dashboard!$H$4),OR(Dashboard!$L$4="All",Data!$W915=Dashboard!$L$4))</f>
        <v>1</v>
      </c>
    </row>
    <row r="916" spans="1:35" x14ac:dyDescent="0.25">
      <c r="A916" t="s">
        <v>1030</v>
      </c>
      <c r="B916" s="1">
        <v>46078</v>
      </c>
      <c r="C916" s="2">
        <v>-0.1173611111111111</v>
      </c>
      <c r="D916" t="s">
        <v>90</v>
      </c>
      <c r="E916" t="s">
        <v>62</v>
      </c>
      <c r="F916" t="s">
        <v>38</v>
      </c>
      <c r="G916" t="s">
        <v>53</v>
      </c>
      <c r="H916">
        <v>1.3</v>
      </c>
      <c r="I916">
        <v>55</v>
      </c>
      <c r="J916">
        <v>40</v>
      </c>
      <c r="K916">
        <v>1080</v>
      </c>
      <c r="L916">
        <v>42</v>
      </c>
      <c r="M916">
        <v>194</v>
      </c>
      <c r="N916" t="s">
        <v>54</v>
      </c>
      <c r="O916">
        <v>1</v>
      </c>
      <c r="P916" t="s">
        <v>41</v>
      </c>
      <c r="Q916" t="s">
        <v>73</v>
      </c>
      <c r="R916">
        <v>55</v>
      </c>
      <c r="S916" t="s">
        <v>55</v>
      </c>
      <c r="T916" t="s">
        <v>56</v>
      </c>
      <c r="U916">
        <v>2026</v>
      </c>
      <c r="V916">
        <v>2</v>
      </c>
      <c r="W916" t="s">
        <v>45</v>
      </c>
      <c r="X916">
        <v>1</v>
      </c>
      <c r="Y916">
        <v>25</v>
      </c>
      <c r="Z916">
        <v>5</v>
      </c>
      <c r="AA916">
        <v>21</v>
      </c>
      <c r="AB916" t="s">
        <v>82</v>
      </c>
      <c r="AC916">
        <v>928</v>
      </c>
      <c r="AD916">
        <v>2.3636363636363639E-2</v>
      </c>
      <c r="AE916" t="s">
        <v>58</v>
      </c>
      <c r="AF916" t="s">
        <v>59</v>
      </c>
      <c r="AG916">
        <v>15</v>
      </c>
      <c r="AH916" t="s">
        <v>68</v>
      </c>
      <c r="AI916">
        <f>--AND(OR(Dashboard!$B$4="All",Data!$E916=Dashboard!$B$4),OR(Dashboard!$D$4="All",Data!$D916=Dashboard!$D$4),OR(Dashboard!$F$4="All",Data!$F916=Dashboard!$F$4),OR(Dashboard!$J$4="All",Data!$G916=Dashboard!$J$4),OR(Dashboard!$H$4="All",Data!$N916=Dashboard!$H$4),OR(Dashboard!$L$4="All",Data!$W916=Dashboard!$L$4))</f>
        <v>1</v>
      </c>
    </row>
    <row r="917" spans="1:35" x14ac:dyDescent="0.25">
      <c r="A917" t="s">
        <v>1031</v>
      </c>
      <c r="B917" s="1">
        <v>46074</v>
      </c>
      <c r="C917" s="2">
        <v>-0.30972222222222218</v>
      </c>
      <c r="D917" t="s">
        <v>70</v>
      </c>
      <c r="E917" t="s">
        <v>108</v>
      </c>
      <c r="F917" t="s">
        <v>85</v>
      </c>
      <c r="G917" t="s">
        <v>119</v>
      </c>
      <c r="H917">
        <v>1.3</v>
      </c>
      <c r="I917">
        <v>55</v>
      </c>
      <c r="J917">
        <v>45</v>
      </c>
      <c r="K917">
        <v>336</v>
      </c>
      <c r="L917">
        <v>50</v>
      </c>
      <c r="M917">
        <v>98</v>
      </c>
      <c r="N917" t="s">
        <v>54</v>
      </c>
      <c r="O917">
        <v>3</v>
      </c>
      <c r="P917" t="s">
        <v>41</v>
      </c>
      <c r="Q917" t="s">
        <v>73</v>
      </c>
      <c r="R917">
        <v>36</v>
      </c>
      <c r="S917" t="s">
        <v>81</v>
      </c>
      <c r="T917" t="s">
        <v>75</v>
      </c>
      <c r="U917">
        <v>2026</v>
      </c>
      <c r="V917">
        <v>2</v>
      </c>
      <c r="W917" t="s">
        <v>45</v>
      </c>
      <c r="X917">
        <v>1</v>
      </c>
      <c r="Y917">
        <v>21</v>
      </c>
      <c r="Z917">
        <v>4</v>
      </c>
      <c r="AA917">
        <v>16</v>
      </c>
      <c r="AB917" t="s">
        <v>57</v>
      </c>
      <c r="AC917">
        <v>288</v>
      </c>
      <c r="AD917">
        <v>2.3636363636363639E-2</v>
      </c>
      <c r="AE917" t="s">
        <v>109</v>
      </c>
      <c r="AF917" t="s">
        <v>47</v>
      </c>
      <c r="AG917">
        <v>10</v>
      </c>
      <c r="AH917" t="s">
        <v>68</v>
      </c>
      <c r="AI917">
        <f>--AND(OR(Dashboard!$B$4="All",Data!$E917=Dashboard!$B$4),OR(Dashboard!$D$4="All",Data!$D917=Dashboard!$D$4),OR(Dashboard!$F$4="All",Data!$F917=Dashboard!$F$4),OR(Dashboard!$J$4="All",Data!$G917=Dashboard!$J$4),OR(Dashboard!$H$4="All",Data!$N917=Dashboard!$H$4),OR(Dashboard!$L$4="All",Data!$W917=Dashboard!$L$4))</f>
        <v>1</v>
      </c>
    </row>
    <row r="918" spans="1:35" x14ac:dyDescent="0.25">
      <c r="A918" t="s">
        <v>1032</v>
      </c>
      <c r="B918" s="1">
        <v>46040</v>
      </c>
      <c r="C918" s="2">
        <v>-0.25416666666666671</v>
      </c>
      <c r="D918" t="s">
        <v>134</v>
      </c>
      <c r="E918" t="s">
        <v>131</v>
      </c>
      <c r="F918" t="s">
        <v>38</v>
      </c>
      <c r="G918" t="s">
        <v>119</v>
      </c>
      <c r="H918">
        <v>14</v>
      </c>
      <c r="I918">
        <v>22</v>
      </c>
      <c r="J918">
        <v>27</v>
      </c>
      <c r="K918">
        <v>262</v>
      </c>
      <c r="L918">
        <v>26</v>
      </c>
      <c r="M918">
        <v>17</v>
      </c>
      <c r="N918" t="s">
        <v>40</v>
      </c>
      <c r="O918">
        <v>3</v>
      </c>
      <c r="P918" t="s">
        <v>135</v>
      </c>
      <c r="Q918" t="s">
        <v>73</v>
      </c>
      <c r="R918">
        <v>35</v>
      </c>
      <c r="S918" t="s">
        <v>145</v>
      </c>
      <c r="T918" t="s">
        <v>75</v>
      </c>
      <c r="U918">
        <v>2026</v>
      </c>
      <c r="V918">
        <v>1</v>
      </c>
      <c r="W918" t="s">
        <v>102</v>
      </c>
      <c r="X918">
        <v>1</v>
      </c>
      <c r="Y918">
        <v>18</v>
      </c>
      <c r="Z918">
        <v>3</v>
      </c>
      <c r="AA918">
        <v>17</v>
      </c>
      <c r="AB918" t="s">
        <v>57</v>
      </c>
      <c r="AC918">
        <v>271</v>
      </c>
      <c r="AD918">
        <v>0.63636363636363635</v>
      </c>
      <c r="AE918" t="s">
        <v>109</v>
      </c>
      <c r="AF918" t="s">
        <v>67</v>
      </c>
      <c r="AG918">
        <v>-5</v>
      </c>
      <c r="AH918" t="s">
        <v>48</v>
      </c>
      <c r="AI918">
        <f>--AND(OR(Dashboard!$B$4="All",Data!$E918=Dashboard!$B$4),OR(Dashboard!$D$4="All",Data!$D918=Dashboard!$D$4),OR(Dashboard!$F$4="All",Data!$F918=Dashboard!$F$4),OR(Dashboard!$J$4="All",Data!$G918=Dashboard!$J$4),OR(Dashboard!$H$4="All",Data!$N918=Dashboard!$H$4),OR(Dashboard!$L$4="All",Data!$W918=Dashboard!$L$4))</f>
        <v>1</v>
      </c>
    </row>
    <row r="919" spans="1:35" x14ac:dyDescent="0.25">
      <c r="A919" t="s">
        <v>1033</v>
      </c>
      <c r="B919" s="1">
        <v>46120</v>
      </c>
      <c r="C919" s="2">
        <v>-2.777777777777779E-2</v>
      </c>
      <c r="D919" t="s">
        <v>84</v>
      </c>
      <c r="E919" t="s">
        <v>129</v>
      </c>
      <c r="F919" t="s">
        <v>80</v>
      </c>
      <c r="G919" t="s">
        <v>119</v>
      </c>
      <c r="H919">
        <v>9.1</v>
      </c>
      <c r="I919">
        <v>46</v>
      </c>
      <c r="J919">
        <v>37</v>
      </c>
      <c r="K919">
        <v>1030</v>
      </c>
      <c r="L919">
        <v>50</v>
      </c>
      <c r="M919">
        <v>45</v>
      </c>
      <c r="N919" t="s">
        <v>40</v>
      </c>
      <c r="O919">
        <v>3</v>
      </c>
      <c r="P919" t="s">
        <v>41</v>
      </c>
      <c r="Q919" t="s">
        <v>42</v>
      </c>
      <c r="R919">
        <v>36</v>
      </c>
      <c r="S919" t="s">
        <v>55</v>
      </c>
      <c r="T919" t="s">
        <v>75</v>
      </c>
      <c r="U919">
        <v>2026</v>
      </c>
      <c r="V919">
        <v>4</v>
      </c>
      <c r="W919" t="s">
        <v>113</v>
      </c>
      <c r="X919">
        <v>2</v>
      </c>
      <c r="Y919">
        <v>8</v>
      </c>
      <c r="Z919">
        <v>2</v>
      </c>
      <c r="AA919">
        <v>23</v>
      </c>
      <c r="AB919" t="s">
        <v>93</v>
      </c>
      <c r="AC919">
        <v>1035</v>
      </c>
      <c r="AD919">
        <v>0.19782608695652171</v>
      </c>
      <c r="AE919" t="s">
        <v>109</v>
      </c>
      <c r="AF919" t="s">
        <v>47</v>
      </c>
      <c r="AG919">
        <v>9</v>
      </c>
      <c r="AH919" t="s">
        <v>68</v>
      </c>
      <c r="AI919">
        <f>--AND(OR(Dashboard!$B$4="All",Data!$E919=Dashboard!$B$4),OR(Dashboard!$D$4="All",Data!$D919=Dashboard!$D$4),OR(Dashboard!$F$4="All",Data!$F919=Dashboard!$F$4),OR(Dashboard!$J$4="All",Data!$G919=Dashboard!$J$4),OR(Dashboard!$H$4="All",Data!$N919=Dashboard!$H$4),OR(Dashboard!$L$4="All",Data!$W919=Dashboard!$L$4))</f>
        <v>1</v>
      </c>
    </row>
    <row r="920" spans="1:35" x14ac:dyDescent="0.25">
      <c r="A920" t="s">
        <v>1034</v>
      </c>
      <c r="B920" s="1">
        <v>46064</v>
      </c>
      <c r="C920" s="2">
        <v>-0.1354166666666666</v>
      </c>
      <c r="D920" t="s">
        <v>107</v>
      </c>
      <c r="E920" t="s">
        <v>37</v>
      </c>
      <c r="F920" t="s">
        <v>52</v>
      </c>
      <c r="G920" t="s">
        <v>39</v>
      </c>
      <c r="H920">
        <v>8.9</v>
      </c>
      <c r="I920">
        <v>58</v>
      </c>
      <c r="J920">
        <v>42</v>
      </c>
      <c r="K920">
        <v>483</v>
      </c>
      <c r="L920">
        <v>37</v>
      </c>
      <c r="M920">
        <v>39</v>
      </c>
      <c r="N920" t="s">
        <v>54</v>
      </c>
      <c r="O920">
        <v>5</v>
      </c>
      <c r="P920" t="s">
        <v>41</v>
      </c>
      <c r="Q920" t="s">
        <v>42</v>
      </c>
      <c r="R920">
        <v>32</v>
      </c>
      <c r="S920" t="s">
        <v>55</v>
      </c>
      <c r="T920" t="s">
        <v>56</v>
      </c>
      <c r="U920">
        <v>2026</v>
      </c>
      <c r="V920">
        <v>2</v>
      </c>
      <c r="W920" t="s">
        <v>45</v>
      </c>
      <c r="X920">
        <v>1</v>
      </c>
      <c r="Y920">
        <v>11</v>
      </c>
      <c r="Z920">
        <v>3</v>
      </c>
      <c r="AA920">
        <v>20</v>
      </c>
      <c r="AB920" t="s">
        <v>82</v>
      </c>
      <c r="AC920">
        <v>481</v>
      </c>
      <c r="AD920">
        <v>0.15344827586206899</v>
      </c>
      <c r="AE920" t="s">
        <v>77</v>
      </c>
      <c r="AF920" t="s">
        <v>67</v>
      </c>
      <c r="AG920">
        <v>16</v>
      </c>
      <c r="AH920" t="s">
        <v>68</v>
      </c>
      <c r="AI920">
        <f>--AND(OR(Dashboard!$B$4="All",Data!$E920=Dashboard!$B$4),OR(Dashboard!$D$4="All",Data!$D920=Dashboard!$D$4),OR(Dashboard!$F$4="All",Data!$F920=Dashboard!$F$4),OR(Dashboard!$J$4="All",Data!$G920=Dashboard!$J$4),OR(Dashboard!$H$4="All",Data!$N920=Dashboard!$H$4),OR(Dashboard!$L$4="All",Data!$W920=Dashboard!$L$4))</f>
        <v>1</v>
      </c>
    </row>
    <row r="921" spans="1:35" x14ac:dyDescent="0.25">
      <c r="A921" t="s">
        <v>1035</v>
      </c>
      <c r="B921" s="1">
        <v>46035</v>
      </c>
      <c r="C921" s="2">
        <v>-6.9444444444444198E-3</v>
      </c>
      <c r="D921" t="s">
        <v>36</v>
      </c>
      <c r="E921" t="s">
        <v>100</v>
      </c>
      <c r="F921" t="s">
        <v>72</v>
      </c>
      <c r="G921" t="s">
        <v>39</v>
      </c>
      <c r="H921">
        <v>11.9</v>
      </c>
      <c r="I921">
        <v>24</v>
      </c>
      <c r="J921">
        <v>25</v>
      </c>
      <c r="K921">
        <v>1046</v>
      </c>
      <c r="L921">
        <v>57</v>
      </c>
      <c r="M921">
        <v>27</v>
      </c>
      <c r="N921" t="s">
        <v>65</v>
      </c>
      <c r="O921">
        <v>3</v>
      </c>
      <c r="P921" t="s">
        <v>41</v>
      </c>
      <c r="Q921" t="s">
        <v>42</v>
      </c>
      <c r="R921">
        <v>53</v>
      </c>
      <c r="S921" t="s">
        <v>127</v>
      </c>
      <c r="T921" t="s">
        <v>75</v>
      </c>
      <c r="U921">
        <v>2026</v>
      </c>
      <c r="V921">
        <v>1</v>
      </c>
      <c r="W921" t="s">
        <v>102</v>
      </c>
      <c r="X921">
        <v>1</v>
      </c>
      <c r="Y921">
        <v>13</v>
      </c>
      <c r="Z921">
        <v>3</v>
      </c>
      <c r="AA921">
        <v>23</v>
      </c>
      <c r="AB921" t="s">
        <v>93</v>
      </c>
      <c r="AC921">
        <v>1076</v>
      </c>
      <c r="AD921">
        <v>0.49583333333333329</v>
      </c>
      <c r="AE921" t="s">
        <v>109</v>
      </c>
      <c r="AF921" t="s">
        <v>59</v>
      </c>
      <c r="AG921">
        <v>-1</v>
      </c>
      <c r="AH921" t="s">
        <v>48</v>
      </c>
      <c r="AI921">
        <f>--AND(OR(Dashboard!$B$4="All",Data!$E921=Dashboard!$B$4),OR(Dashboard!$D$4="All",Data!$D921=Dashboard!$D$4),OR(Dashboard!$F$4="All",Data!$F921=Dashboard!$F$4),OR(Dashboard!$J$4="All",Data!$G921=Dashboard!$J$4),OR(Dashboard!$H$4="All",Data!$N921=Dashboard!$H$4),OR(Dashboard!$L$4="All",Data!$W921=Dashboard!$L$4))</f>
        <v>1</v>
      </c>
    </row>
    <row r="922" spans="1:35" x14ac:dyDescent="0.25">
      <c r="A922" t="s">
        <v>1036</v>
      </c>
      <c r="B922" s="1">
        <v>46145</v>
      </c>
      <c r="C922" s="2">
        <v>-0.25416666666666671</v>
      </c>
      <c r="D922" t="s">
        <v>107</v>
      </c>
      <c r="E922" t="s">
        <v>71</v>
      </c>
      <c r="F922" t="s">
        <v>96</v>
      </c>
      <c r="G922" t="s">
        <v>111</v>
      </c>
      <c r="H922">
        <v>8.4</v>
      </c>
      <c r="I922">
        <v>41</v>
      </c>
      <c r="J922">
        <v>41</v>
      </c>
      <c r="K922">
        <v>599</v>
      </c>
      <c r="L922">
        <v>22</v>
      </c>
      <c r="M922">
        <v>181</v>
      </c>
      <c r="N922" t="s">
        <v>86</v>
      </c>
      <c r="O922">
        <v>2</v>
      </c>
      <c r="P922" t="s">
        <v>41</v>
      </c>
      <c r="Q922" t="s">
        <v>42</v>
      </c>
      <c r="R922">
        <v>35</v>
      </c>
      <c r="S922" t="s">
        <v>145</v>
      </c>
      <c r="T922" t="s">
        <v>75</v>
      </c>
      <c r="U922">
        <v>2026</v>
      </c>
      <c r="V922">
        <v>5</v>
      </c>
      <c r="W922" t="s">
        <v>88</v>
      </c>
      <c r="X922">
        <v>2</v>
      </c>
      <c r="Y922">
        <v>3</v>
      </c>
      <c r="Z922">
        <v>1</v>
      </c>
      <c r="AA922">
        <v>17</v>
      </c>
      <c r="AB922" t="s">
        <v>57</v>
      </c>
      <c r="AC922">
        <v>440</v>
      </c>
      <c r="AD922">
        <v>0.20487804878048779</v>
      </c>
      <c r="AE922" t="s">
        <v>58</v>
      </c>
      <c r="AF922" t="s">
        <v>67</v>
      </c>
      <c r="AG922">
        <v>0</v>
      </c>
      <c r="AH922" t="s">
        <v>48</v>
      </c>
      <c r="AI922">
        <f>--AND(OR(Dashboard!$B$4="All",Data!$E922=Dashboard!$B$4),OR(Dashboard!$D$4="All",Data!$D922=Dashboard!$D$4),OR(Dashboard!$F$4="All",Data!$F922=Dashboard!$F$4),OR(Dashboard!$J$4="All",Data!$G922=Dashboard!$J$4),OR(Dashboard!$H$4="All",Data!$N922=Dashboard!$H$4),OR(Dashboard!$L$4="All",Data!$W922=Dashboard!$L$4))</f>
        <v>1</v>
      </c>
    </row>
    <row r="923" spans="1:35" x14ac:dyDescent="0.25">
      <c r="A923" t="s">
        <v>1037</v>
      </c>
      <c r="B923" s="1">
        <v>46187</v>
      </c>
      <c r="C923" s="2">
        <v>-0.44791666666666657</v>
      </c>
      <c r="D923" t="s">
        <v>70</v>
      </c>
      <c r="E923" t="s">
        <v>140</v>
      </c>
      <c r="F923" t="s">
        <v>38</v>
      </c>
      <c r="G923" t="s">
        <v>119</v>
      </c>
      <c r="H923">
        <v>1.1000000000000001</v>
      </c>
      <c r="I923">
        <v>43</v>
      </c>
      <c r="J923">
        <v>32</v>
      </c>
      <c r="K923">
        <v>974</v>
      </c>
      <c r="L923">
        <v>50</v>
      </c>
      <c r="M923">
        <v>99</v>
      </c>
      <c r="N923" t="s">
        <v>40</v>
      </c>
      <c r="O923">
        <v>1</v>
      </c>
      <c r="P923" t="s">
        <v>41</v>
      </c>
      <c r="Q923" t="s">
        <v>42</v>
      </c>
      <c r="R923">
        <v>21</v>
      </c>
      <c r="S923" t="s">
        <v>145</v>
      </c>
      <c r="T923" t="s">
        <v>97</v>
      </c>
      <c r="U923">
        <v>2026</v>
      </c>
      <c r="V923">
        <v>6</v>
      </c>
      <c r="W923" t="s">
        <v>120</v>
      </c>
      <c r="X923">
        <v>2</v>
      </c>
      <c r="Y923">
        <v>14</v>
      </c>
      <c r="Z923">
        <v>2</v>
      </c>
      <c r="AA923">
        <v>13</v>
      </c>
      <c r="AB923" t="s">
        <v>76</v>
      </c>
      <c r="AC923">
        <v>925</v>
      </c>
      <c r="AD923">
        <v>2.5581395348837209E-2</v>
      </c>
      <c r="AE923" t="s">
        <v>58</v>
      </c>
      <c r="AF923" t="s">
        <v>114</v>
      </c>
      <c r="AG923">
        <v>11</v>
      </c>
      <c r="AH923" t="s">
        <v>68</v>
      </c>
      <c r="AI923">
        <f>--AND(OR(Dashboard!$B$4="All",Data!$E923=Dashboard!$B$4),OR(Dashboard!$D$4="All",Data!$D923=Dashboard!$D$4),OR(Dashboard!$F$4="All",Data!$F923=Dashboard!$F$4),OR(Dashboard!$J$4="All",Data!$G923=Dashboard!$J$4),OR(Dashboard!$H$4="All",Data!$N923=Dashboard!$H$4),OR(Dashboard!$L$4="All",Data!$W923=Dashboard!$L$4))</f>
        <v>1</v>
      </c>
    </row>
    <row r="924" spans="1:35" x14ac:dyDescent="0.25">
      <c r="A924" t="s">
        <v>1038</v>
      </c>
      <c r="B924" s="1">
        <v>46063</v>
      </c>
      <c r="C924" s="2">
        <v>-0.50486111111111109</v>
      </c>
      <c r="D924" t="s">
        <v>118</v>
      </c>
      <c r="E924" t="s">
        <v>140</v>
      </c>
      <c r="F924" t="s">
        <v>143</v>
      </c>
      <c r="G924" t="s">
        <v>53</v>
      </c>
      <c r="H924">
        <v>14.8</v>
      </c>
      <c r="I924">
        <v>38</v>
      </c>
      <c r="J924">
        <v>25</v>
      </c>
      <c r="K924">
        <v>1096</v>
      </c>
      <c r="L924">
        <v>26</v>
      </c>
      <c r="M924">
        <v>7</v>
      </c>
      <c r="N924" t="s">
        <v>40</v>
      </c>
      <c r="O924">
        <v>2</v>
      </c>
      <c r="P924" t="s">
        <v>41</v>
      </c>
      <c r="Q924" t="s">
        <v>73</v>
      </c>
      <c r="R924">
        <v>42</v>
      </c>
      <c r="S924" t="s">
        <v>127</v>
      </c>
      <c r="T924" t="s">
        <v>75</v>
      </c>
      <c r="U924">
        <v>2026</v>
      </c>
      <c r="V924">
        <v>2</v>
      </c>
      <c r="W924" t="s">
        <v>45</v>
      </c>
      <c r="X924">
        <v>1</v>
      </c>
      <c r="Y924">
        <v>10</v>
      </c>
      <c r="Z924">
        <v>3</v>
      </c>
      <c r="AA924">
        <v>11</v>
      </c>
      <c r="AB924" t="s">
        <v>76</v>
      </c>
      <c r="AC924">
        <v>1115</v>
      </c>
      <c r="AD924">
        <v>0.38947368421052642</v>
      </c>
      <c r="AE924" t="s">
        <v>58</v>
      </c>
      <c r="AF924" t="s">
        <v>47</v>
      </c>
      <c r="AG924">
        <v>13</v>
      </c>
      <c r="AH924" t="s">
        <v>68</v>
      </c>
      <c r="AI924">
        <f>--AND(OR(Dashboard!$B$4="All",Data!$E924=Dashboard!$B$4),OR(Dashboard!$D$4="All",Data!$D924=Dashboard!$D$4),OR(Dashboard!$F$4="All",Data!$F924=Dashboard!$F$4),OR(Dashboard!$J$4="All",Data!$G924=Dashboard!$J$4),OR(Dashboard!$H$4="All",Data!$N924=Dashboard!$H$4),OR(Dashboard!$L$4="All",Data!$W924=Dashboard!$L$4))</f>
        <v>1</v>
      </c>
    </row>
    <row r="925" spans="1:35" x14ac:dyDescent="0.25">
      <c r="A925" t="s">
        <v>1039</v>
      </c>
      <c r="B925" s="1">
        <v>46179</v>
      </c>
      <c r="C925" s="2">
        <v>-0.34236111111111112</v>
      </c>
      <c r="D925" t="s">
        <v>156</v>
      </c>
      <c r="E925" t="s">
        <v>51</v>
      </c>
      <c r="F925" t="s">
        <v>85</v>
      </c>
      <c r="G925" t="s">
        <v>111</v>
      </c>
      <c r="H925">
        <v>2</v>
      </c>
      <c r="I925">
        <v>50</v>
      </c>
      <c r="J925">
        <v>40</v>
      </c>
      <c r="K925">
        <v>645</v>
      </c>
      <c r="L925">
        <v>22</v>
      </c>
      <c r="M925">
        <v>78</v>
      </c>
      <c r="N925" t="s">
        <v>54</v>
      </c>
      <c r="O925">
        <v>3</v>
      </c>
      <c r="P925" t="s">
        <v>41</v>
      </c>
      <c r="Q925" t="s">
        <v>73</v>
      </c>
      <c r="R925">
        <v>41</v>
      </c>
      <c r="S925" t="s">
        <v>81</v>
      </c>
      <c r="T925" t="s">
        <v>75</v>
      </c>
      <c r="U925">
        <v>2026</v>
      </c>
      <c r="V925">
        <v>6</v>
      </c>
      <c r="W925" t="s">
        <v>120</v>
      </c>
      <c r="X925">
        <v>2</v>
      </c>
      <c r="Y925">
        <v>6</v>
      </c>
      <c r="Z925">
        <v>1</v>
      </c>
      <c r="AA925">
        <v>15</v>
      </c>
      <c r="AB925" t="s">
        <v>57</v>
      </c>
      <c r="AC925">
        <v>589</v>
      </c>
      <c r="AD925">
        <v>0.04</v>
      </c>
      <c r="AE925" t="s">
        <v>109</v>
      </c>
      <c r="AF925" t="s">
        <v>47</v>
      </c>
      <c r="AG925">
        <v>10</v>
      </c>
      <c r="AH925" t="s">
        <v>68</v>
      </c>
      <c r="AI925">
        <f>--AND(OR(Dashboard!$B$4="All",Data!$E925=Dashboard!$B$4),OR(Dashboard!$D$4="All",Data!$D925=Dashboard!$D$4),OR(Dashboard!$F$4="All",Data!$F925=Dashboard!$F$4),OR(Dashboard!$J$4="All",Data!$G925=Dashboard!$J$4),OR(Dashboard!$H$4="All",Data!$N925=Dashboard!$H$4),OR(Dashboard!$L$4="All",Data!$W925=Dashboard!$L$4))</f>
        <v>1</v>
      </c>
    </row>
    <row r="926" spans="1:35" x14ac:dyDescent="0.25">
      <c r="A926" t="s">
        <v>1040</v>
      </c>
      <c r="B926" s="1">
        <v>46029</v>
      </c>
      <c r="C926" s="2">
        <v>-7.0138888888888862E-2</v>
      </c>
      <c r="D926" t="s">
        <v>50</v>
      </c>
      <c r="E926" t="s">
        <v>108</v>
      </c>
      <c r="F926" t="s">
        <v>80</v>
      </c>
      <c r="G926" t="s">
        <v>39</v>
      </c>
      <c r="H926">
        <v>6.1</v>
      </c>
      <c r="I926">
        <v>49</v>
      </c>
      <c r="J926">
        <v>38</v>
      </c>
      <c r="K926">
        <v>508</v>
      </c>
      <c r="L926">
        <v>54</v>
      </c>
      <c r="M926">
        <v>114</v>
      </c>
      <c r="N926" t="s">
        <v>86</v>
      </c>
      <c r="O926">
        <v>3</v>
      </c>
      <c r="P926" t="s">
        <v>41</v>
      </c>
      <c r="Q926" t="s">
        <v>42</v>
      </c>
      <c r="R926">
        <v>59</v>
      </c>
      <c r="S926" t="s">
        <v>55</v>
      </c>
      <c r="T926" t="s">
        <v>75</v>
      </c>
      <c r="U926">
        <v>2026</v>
      </c>
      <c r="V926">
        <v>1</v>
      </c>
      <c r="W926" t="s">
        <v>102</v>
      </c>
      <c r="X926">
        <v>1</v>
      </c>
      <c r="Y926">
        <v>7</v>
      </c>
      <c r="Z926">
        <v>2</v>
      </c>
      <c r="AA926">
        <v>22</v>
      </c>
      <c r="AB926" t="s">
        <v>82</v>
      </c>
      <c r="AC926">
        <v>448</v>
      </c>
      <c r="AD926">
        <v>0.1244897959183673</v>
      </c>
      <c r="AE926" t="s">
        <v>109</v>
      </c>
      <c r="AF926" t="s">
        <v>59</v>
      </c>
      <c r="AG926">
        <v>11</v>
      </c>
      <c r="AH926" t="s">
        <v>68</v>
      </c>
      <c r="AI926">
        <f>--AND(OR(Dashboard!$B$4="All",Data!$E926=Dashboard!$B$4),OR(Dashboard!$D$4="All",Data!$D926=Dashboard!$D$4),OR(Dashboard!$F$4="All",Data!$F926=Dashboard!$F$4),OR(Dashboard!$J$4="All",Data!$G926=Dashboard!$J$4),OR(Dashboard!$H$4="All",Data!$N926=Dashboard!$H$4),OR(Dashboard!$L$4="All",Data!$W926=Dashboard!$L$4))</f>
        <v>1</v>
      </c>
    </row>
    <row r="927" spans="1:35" x14ac:dyDescent="0.25">
      <c r="A927" t="s">
        <v>1041</v>
      </c>
      <c r="B927" s="1">
        <v>46099</v>
      </c>
      <c r="C927" s="2">
        <v>-0.51805555555555549</v>
      </c>
      <c r="D927" t="s">
        <v>61</v>
      </c>
      <c r="E927" t="s">
        <v>51</v>
      </c>
      <c r="F927" t="s">
        <v>143</v>
      </c>
      <c r="G927" t="s">
        <v>111</v>
      </c>
      <c r="H927">
        <v>5.5</v>
      </c>
      <c r="I927">
        <v>25</v>
      </c>
      <c r="J927">
        <v>22</v>
      </c>
      <c r="K927">
        <v>1186</v>
      </c>
      <c r="L927">
        <v>53</v>
      </c>
      <c r="M927">
        <v>135</v>
      </c>
      <c r="N927" t="s">
        <v>86</v>
      </c>
      <c r="O927">
        <v>5</v>
      </c>
      <c r="P927" t="s">
        <v>41</v>
      </c>
      <c r="Q927" t="s">
        <v>73</v>
      </c>
      <c r="R927">
        <v>45</v>
      </c>
      <c r="S927" t="s">
        <v>55</v>
      </c>
      <c r="T927" t="s">
        <v>75</v>
      </c>
      <c r="U927">
        <v>2026</v>
      </c>
      <c r="V927">
        <v>3</v>
      </c>
      <c r="W927" t="s">
        <v>66</v>
      </c>
      <c r="X927">
        <v>1</v>
      </c>
      <c r="Y927">
        <v>18</v>
      </c>
      <c r="Z927">
        <v>4</v>
      </c>
      <c r="AA927">
        <v>11</v>
      </c>
      <c r="AB927" t="s">
        <v>76</v>
      </c>
      <c r="AC927">
        <v>1104</v>
      </c>
      <c r="AD927">
        <v>0.22</v>
      </c>
      <c r="AE927" t="s">
        <v>77</v>
      </c>
      <c r="AF927" t="s">
        <v>47</v>
      </c>
      <c r="AG927">
        <v>3</v>
      </c>
      <c r="AH927" t="s">
        <v>68</v>
      </c>
      <c r="AI927">
        <f>--AND(OR(Dashboard!$B$4="All",Data!$E927=Dashboard!$B$4),OR(Dashboard!$D$4="All",Data!$D927=Dashboard!$D$4),OR(Dashboard!$F$4="All",Data!$F927=Dashboard!$F$4),OR(Dashboard!$J$4="All",Data!$G927=Dashboard!$J$4),OR(Dashboard!$H$4="All",Data!$N927=Dashboard!$H$4),OR(Dashboard!$L$4="All",Data!$W927=Dashboard!$L$4))</f>
        <v>1</v>
      </c>
    </row>
    <row r="928" spans="1:35" x14ac:dyDescent="0.25">
      <c r="A928" t="s">
        <v>1042</v>
      </c>
      <c r="B928" s="1">
        <v>46084</v>
      </c>
      <c r="C928" s="2">
        <v>-0.24861111111111109</v>
      </c>
      <c r="D928" t="s">
        <v>70</v>
      </c>
      <c r="E928" t="s">
        <v>37</v>
      </c>
      <c r="F928" t="s">
        <v>91</v>
      </c>
      <c r="G928" t="s">
        <v>53</v>
      </c>
      <c r="H928">
        <v>7.4</v>
      </c>
      <c r="I928">
        <v>38</v>
      </c>
      <c r="J928">
        <v>33</v>
      </c>
      <c r="K928">
        <v>520</v>
      </c>
      <c r="L928">
        <v>24</v>
      </c>
      <c r="M928">
        <v>134</v>
      </c>
      <c r="N928" t="s">
        <v>101</v>
      </c>
      <c r="O928">
        <v>2</v>
      </c>
      <c r="P928" t="s">
        <v>41</v>
      </c>
      <c r="Q928" t="s">
        <v>73</v>
      </c>
      <c r="R928">
        <v>18</v>
      </c>
      <c r="S928" t="s">
        <v>127</v>
      </c>
      <c r="T928" t="s">
        <v>56</v>
      </c>
      <c r="U928">
        <v>2026</v>
      </c>
      <c r="V928">
        <v>3</v>
      </c>
      <c r="W928" t="s">
        <v>66</v>
      </c>
      <c r="X928">
        <v>1</v>
      </c>
      <c r="Y928">
        <v>3</v>
      </c>
      <c r="Z928">
        <v>2</v>
      </c>
      <c r="AA928">
        <v>18</v>
      </c>
      <c r="AB928" t="s">
        <v>57</v>
      </c>
      <c r="AC928">
        <v>410</v>
      </c>
      <c r="AD928">
        <v>0.19473684210526321</v>
      </c>
      <c r="AE928" t="s">
        <v>58</v>
      </c>
      <c r="AF928" t="s">
        <v>114</v>
      </c>
      <c r="AG928">
        <v>5</v>
      </c>
      <c r="AH928" t="s">
        <v>68</v>
      </c>
      <c r="AI928">
        <f>--AND(OR(Dashboard!$B$4="All",Data!$E928=Dashboard!$B$4),OR(Dashboard!$D$4="All",Data!$D928=Dashboard!$D$4),OR(Dashboard!$F$4="All",Data!$F928=Dashboard!$F$4),OR(Dashboard!$J$4="All",Data!$G928=Dashboard!$J$4),OR(Dashboard!$H$4="All",Data!$N928=Dashboard!$H$4),OR(Dashboard!$L$4="All",Data!$W928=Dashboard!$L$4))</f>
        <v>1</v>
      </c>
    </row>
    <row r="929" spans="1:35" x14ac:dyDescent="0.25">
      <c r="A929" t="s">
        <v>1043</v>
      </c>
      <c r="B929" s="1">
        <v>46108</v>
      </c>
      <c r="C929" s="2">
        <v>-0.43333333333333329</v>
      </c>
      <c r="D929" t="s">
        <v>61</v>
      </c>
      <c r="E929" t="s">
        <v>100</v>
      </c>
      <c r="F929" t="s">
        <v>85</v>
      </c>
      <c r="G929" t="s">
        <v>105</v>
      </c>
      <c r="H929">
        <v>2.6</v>
      </c>
      <c r="I929">
        <v>52</v>
      </c>
      <c r="J929">
        <v>35</v>
      </c>
      <c r="K929">
        <v>949</v>
      </c>
      <c r="L929">
        <v>31</v>
      </c>
      <c r="M929">
        <v>2</v>
      </c>
      <c r="N929" t="s">
        <v>65</v>
      </c>
      <c r="O929">
        <v>2</v>
      </c>
      <c r="P929" t="s">
        <v>41</v>
      </c>
      <c r="Q929" t="s">
        <v>73</v>
      </c>
      <c r="R929">
        <v>27</v>
      </c>
      <c r="S929" t="s">
        <v>43</v>
      </c>
      <c r="T929" t="s">
        <v>97</v>
      </c>
      <c r="U929">
        <v>2026</v>
      </c>
      <c r="V929">
        <v>3</v>
      </c>
      <c r="W929" t="s">
        <v>66</v>
      </c>
      <c r="X929">
        <v>1</v>
      </c>
      <c r="Y929">
        <v>27</v>
      </c>
      <c r="Z929">
        <v>5</v>
      </c>
      <c r="AA929">
        <v>13</v>
      </c>
      <c r="AB929" t="s">
        <v>76</v>
      </c>
      <c r="AC929">
        <v>978</v>
      </c>
      <c r="AD929">
        <v>0.05</v>
      </c>
      <c r="AE929" t="s">
        <v>58</v>
      </c>
      <c r="AF929" t="s">
        <v>67</v>
      </c>
      <c r="AG929">
        <v>17</v>
      </c>
      <c r="AH929" t="s">
        <v>68</v>
      </c>
      <c r="AI929">
        <f>--AND(OR(Dashboard!$B$4="All",Data!$E929=Dashboard!$B$4),OR(Dashboard!$D$4="All",Data!$D929=Dashboard!$D$4),OR(Dashboard!$F$4="All",Data!$F929=Dashboard!$F$4),OR(Dashboard!$J$4="All",Data!$G929=Dashboard!$J$4),OR(Dashboard!$H$4="All",Data!$N929=Dashboard!$H$4),OR(Dashboard!$L$4="All",Data!$W929=Dashboard!$L$4))</f>
        <v>1</v>
      </c>
    </row>
    <row r="930" spans="1:35" x14ac:dyDescent="0.25">
      <c r="A930" t="s">
        <v>1044</v>
      </c>
      <c r="B930" s="1">
        <v>46055</v>
      </c>
      <c r="C930" s="2">
        <v>-0.1902777777777778</v>
      </c>
      <c r="D930" t="s">
        <v>126</v>
      </c>
      <c r="E930" t="s">
        <v>51</v>
      </c>
      <c r="F930" t="s">
        <v>72</v>
      </c>
      <c r="G930" t="s">
        <v>39</v>
      </c>
      <c r="H930">
        <v>7.8</v>
      </c>
      <c r="I930">
        <v>40</v>
      </c>
      <c r="J930">
        <v>23</v>
      </c>
      <c r="K930">
        <v>834</v>
      </c>
      <c r="L930">
        <v>54</v>
      </c>
      <c r="M930">
        <v>116</v>
      </c>
      <c r="N930" t="s">
        <v>54</v>
      </c>
      <c r="O930">
        <v>1</v>
      </c>
      <c r="P930" t="s">
        <v>41</v>
      </c>
      <c r="Q930" t="s">
        <v>73</v>
      </c>
      <c r="R930">
        <v>60</v>
      </c>
      <c r="S930" t="s">
        <v>74</v>
      </c>
      <c r="T930" t="s">
        <v>56</v>
      </c>
      <c r="U930">
        <v>2026</v>
      </c>
      <c r="V930">
        <v>2</v>
      </c>
      <c r="W930" t="s">
        <v>45</v>
      </c>
      <c r="X930">
        <v>1</v>
      </c>
      <c r="Y930">
        <v>2</v>
      </c>
      <c r="Z930">
        <v>2</v>
      </c>
      <c r="AA930">
        <v>19</v>
      </c>
      <c r="AB930" t="s">
        <v>82</v>
      </c>
      <c r="AC930">
        <v>772</v>
      </c>
      <c r="AD930">
        <v>0.19500000000000001</v>
      </c>
      <c r="AE930" t="s">
        <v>58</v>
      </c>
      <c r="AF930" t="s">
        <v>59</v>
      </c>
      <c r="AG930">
        <v>17</v>
      </c>
      <c r="AH930" t="s">
        <v>68</v>
      </c>
      <c r="AI930">
        <f>--AND(OR(Dashboard!$B$4="All",Data!$E930=Dashboard!$B$4),OR(Dashboard!$D$4="All",Data!$D930=Dashboard!$D$4),OR(Dashboard!$F$4="All",Data!$F930=Dashboard!$F$4),OR(Dashboard!$J$4="All",Data!$G930=Dashboard!$J$4),OR(Dashboard!$H$4="All",Data!$N930=Dashboard!$H$4),OR(Dashboard!$L$4="All",Data!$W930=Dashboard!$L$4))</f>
        <v>1</v>
      </c>
    </row>
    <row r="931" spans="1:35" x14ac:dyDescent="0.25">
      <c r="A931" t="s">
        <v>1045</v>
      </c>
      <c r="B931" s="1">
        <v>46028</v>
      </c>
      <c r="C931" s="2">
        <v>-0.65208333333333335</v>
      </c>
      <c r="D931" t="s">
        <v>61</v>
      </c>
      <c r="E931" t="s">
        <v>140</v>
      </c>
      <c r="F931" t="s">
        <v>96</v>
      </c>
      <c r="G931" t="s">
        <v>111</v>
      </c>
      <c r="H931">
        <v>5.4</v>
      </c>
      <c r="I931">
        <v>18</v>
      </c>
      <c r="J931">
        <v>23</v>
      </c>
      <c r="K931">
        <v>169</v>
      </c>
      <c r="L931">
        <v>20</v>
      </c>
      <c r="M931">
        <v>188</v>
      </c>
      <c r="N931" t="s">
        <v>54</v>
      </c>
      <c r="O931">
        <v>3</v>
      </c>
      <c r="P931" t="s">
        <v>41</v>
      </c>
      <c r="Q931" t="s">
        <v>73</v>
      </c>
      <c r="R931">
        <v>41</v>
      </c>
      <c r="S931" t="s">
        <v>127</v>
      </c>
      <c r="T931" t="s">
        <v>44</v>
      </c>
      <c r="U931">
        <v>2026</v>
      </c>
      <c r="V931">
        <v>1</v>
      </c>
      <c r="W931" t="s">
        <v>102</v>
      </c>
      <c r="X931">
        <v>1</v>
      </c>
      <c r="Y931">
        <v>6</v>
      </c>
      <c r="Z931">
        <v>2</v>
      </c>
      <c r="AA931">
        <v>8</v>
      </c>
      <c r="AB931" t="s">
        <v>44</v>
      </c>
      <c r="AC931">
        <v>1</v>
      </c>
      <c r="AD931">
        <v>0.3</v>
      </c>
      <c r="AE931" t="s">
        <v>109</v>
      </c>
      <c r="AF931" t="s">
        <v>47</v>
      </c>
      <c r="AG931">
        <v>-5</v>
      </c>
      <c r="AH931" t="s">
        <v>48</v>
      </c>
      <c r="AI931">
        <f>--AND(OR(Dashboard!$B$4="All",Data!$E931=Dashboard!$B$4),OR(Dashboard!$D$4="All",Data!$D931=Dashboard!$D$4),OR(Dashboard!$F$4="All",Data!$F931=Dashboard!$F$4),OR(Dashboard!$J$4="All",Data!$G931=Dashboard!$J$4),OR(Dashboard!$H$4="All",Data!$N931=Dashboard!$H$4),OR(Dashboard!$L$4="All",Data!$W931=Dashboard!$L$4))</f>
        <v>1</v>
      </c>
    </row>
    <row r="932" spans="1:35" x14ac:dyDescent="0.25">
      <c r="A932" t="s">
        <v>1046</v>
      </c>
      <c r="B932" s="1">
        <v>46132</v>
      </c>
      <c r="C932" s="2">
        <v>-0.28263888888888888</v>
      </c>
      <c r="D932" t="s">
        <v>70</v>
      </c>
      <c r="E932" t="s">
        <v>95</v>
      </c>
      <c r="F932" t="s">
        <v>52</v>
      </c>
      <c r="G932" t="s">
        <v>64</v>
      </c>
      <c r="H932">
        <v>10.199999999999999</v>
      </c>
      <c r="I932">
        <v>33</v>
      </c>
      <c r="J932">
        <v>21</v>
      </c>
      <c r="K932">
        <v>1187</v>
      </c>
      <c r="L932">
        <v>22</v>
      </c>
      <c r="M932">
        <v>102</v>
      </c>
      <c r="N932" t="s">
        <v>54</v>
      </c>
      <c r="O932">
        <v>1</v>
      </c>
      <c r="P932" t="s">
        <v>41</v>
      </c>
      <c r="Q932" t="s">
        <v>42</v>
      </c>
      <c r="R932">
        <v>49</v>
      </c>
      <c r="S932" t="s">
        <v>74</v>
      </c>
      <c r="T932" t="s">
        <v>75</v>
      </c>
      <c r="U932">
        <v>2026</v>
      </c>
      <c r="V932">
        <v>4</v>
      </c>
      <c r="W932" t="s">
        <v>113</v>
      </c>
      <c r="X932">
        <v>2</v>
      </c>
      <c r="Y932">
        <v>20</v>
      </c>
      <c r="Z932">
        <v>4</v>
      </c>
      <c r="AA932">
        <v>17</v>
      </c>
      <c r="AB932" t="s">
        <v>57</v>
      </c>
      <c r="AC932">
        <v>1107</v>
      </c>
      <c r="AD932">
        <v>0.30909090909090908</v>
      </c>
      <c r="AE932" t="s">
        <v>58</v>
      </c>
      <c r="AF932" t="s">
        <v>59</v>
      </c>
      <c r="AG932">
        <v>12</v>
      </c>
      <c r="AH932" t="s">
        <v>68</v>
      </c>
      <c r="AI932">
        <f>--AND(OR(Dashboard!$B$4="All",Data!$E932=Dashboard!$B$4),OR(Dashboard!$D$4="All",Data!$D932=Dashboard!$D$4),OR(Dashboard!$F$4="All",Data!$F932=Dashboard!$F$4),OR(Dashboard!$J$4="All",Data!$G932=Dashboard!$J$4),OR(Dashboard!$H$4="All",Data!$N932=Dashboard!$H$4),OR(Dashboard!$L$4="All",Data!$W932=Dashboard!$L$4))</f>
        <v>1</v>
      </c>
    </row>
    <row r="933" spans="1:35" x14ac:dyDescent="0.25">
      <c r="A933" t="s">
        <v>1047</v>
      </c>
      <c r="B933" s="1">
        <v>46153</v>
      </c>
      <c r="C933" s="2">
        <v>-0.20624999999999999</v>
      </c>
      <c r="D933" t="s">
        <v>126</v>
      </c>
      <c r="E933" t="s">
        <v>62</v>
      </c>
      <c r="F933" t="s">
        <v>38</v>
      </c>
      <c r="G933" t="s">
        <v>39</v>
      </c>
      <c r="H933">
        <v>13.7</v>
      </c>
      <c r="I933">
        <v>42</v>
      </c>
      <c r="J933">
        <v>38</v>
      </c>
      <c r="K933">
        <v>433</v>
      </c>
      <c r="L933">
        <v>51</v>
      </c>
      <c r="M933">
        <v>110</v>
      </c>
      <c r="N933" t="s">
        <v>40</v>
      </c>
      <c r="O933">
        <v>3</v>
      </c>
      <c r="P933" t="s">
        <v>135</v>
      </c>
      <c r="Q933" t="s">
        <v>42</v>
      </c>
      <c r="R933">
        <v>44</v>
      </c>
      <c r="S933" t="s">
        <v>74</v>
      </c>
      <c r="T933" t="s">
        <v>56</v>
      </c>
      <c r="U933">
        <v>2026</v>
      </c>
      <c r="V933">
        <v>5</v>
      </c>
      <c r="W933" t="s">
        <v>88</v>
      </c>
      <c r="X933">
        <v>2</v>
      </c>
      <c r="Y933">
        <v>11</v>
      </c>
      <c r="Z933">
        <v>3</v>
      </c>
      <c r="AA933">
        <v>19</v>
      </c>
      <c r="AB933" t="s">
        <v>82</v>
      </c>
      <c r="AC933">
        <v>374</v>
      </c>
      <c r="AD933">
        <v>0.3261904761904762</v>
      </c>
      <c r="AE933" t="s">
        <v>109</v>
      </c>
      <c r="AF933" t="s">
        <v>47</v>
      </c>
      <c r="AG933">
        <v>4</v>
      </c>
      <c r="AH933" t="s">
        <v>68</v>
      </c>
      <c r="AI933">
        <f>--AND(OR(Dashboard!$B$4="All",Data!$E933=Dashboard!$B$4),OR(Dashboard!$D$4="All",Data!$D933=Dashboard!$D$4),OR(Dashboard!$F$4="All",Data!$F933=Dashboard!$F$4),OR(Dashboard!$J$4="All",Data!$G933=Dashboard!$J$4),OR(Dashboard!$H$4="All",Data!$N933=Dashboard!$H$4),OR(Dashboard!$L$4="All",Data!$W933=Dashboard!$L$4))</f>
        <v>1</v>
      </c>
    </row>
    <row r="934" spans="1:35" x14ac:dyDescent="0.25">
      <c r="A934" t="s">
        <v>1048</v>
      </c>
      <c r="B934" s="1">
        <v>46182</v>
      </c>
      <c r="C934" s="2">
        <v>-4.2361111111111072E-2</v>
      </c>
      <c r="D934" t="s">
        <v>126</v>
      </c>
      <c r="E934" t="s">
        <v>95</v>
      </c>
      <c r="F934" t="s">
        <v>52</v>
      </c>
      <c r="G934" t="s">
        <v>64</v>
      </c>
      <c r="H934">
        <v>11.9</v>
      </c>
      <c r="I934">
        <v>35</v>
      </c>
      <c r="J934">
        <v>33</v>
      </c>
      <c r="K934">
        <v>245</v>
      </c>
      <c r="L934">
        <v>57</v>
      </c>
      <c r="M934">
        <v>15</v>
      </c>
      <c r="N934" t="s">
        <v>40</v>
      </c>
      <c r="O934">
        <v>3</v>
      </c>
      <c r="P934" t="s">
        <v>41</v>
      </c>
      <c r="Q934" t="s">
        <v>42</v>
      </c>
      <c r="R934">
        <v>49</v>
      </c>
      <c r="S934" t="s">
        <v>127</v>
      </c>
      <c r="T934" t="s">
        <v>75</v>
      </c>
      <c r="U934">
        <v>2026</v>
      </c>
      <c r="V934">
        <v>6</v>
      </c>
      <c r="W934" t="s">
        <v>120</v>
      </c>
      <c r="X934">
        <v>2</v>
      </c>
      <c r="Y934">
        <v>9</v>
      </c>
      <c r="Z934">
        <v>2</v>
      </c>
      <c r="AA934">
        <v>22</v>
      </c>
      <c r="AB934" t="s">
        <v>82</v>
      </c>
      <c r="AC934">
        <v>287</v>
      </c>
      <c r="AD934">
        <v>0.34</v>
      </c>
      <c r="AE934" t="s">
        <v>109</v>
      </c>
      <c r="AF934" t="s">
        <v>59</v>
      </c>
      <c r="AG934">
        <v>2</v>
      </c>
      <c r="AH934" t="s">
        <v>68</v>
      </c>
      <c r="AI934">
        <f>--AND(OR(Dashboard!$B$4="All",Data!$E934=Dashboard!$B$4),OR(Dashboard!$D$4="All",Data!$D934=Dashboard!$D$4),OR(Dashboard!$F$4="All",Data!$F934=Dashboard!$F$4),OR(Dashboard!$J$4="All",Data!$G934=Dashboard!$J$4),OR(Dashboard!$H$4="All",Data!$N934=Dashboard!$H$4),OR(Dashboard!$L$4="All",Data!$W934=Dashboard!$L$4))</f>
        <v>1</v>
      </c>
    </row>
    <row r="935" spans="1:35" x14ac:dyDescent="0.25">
      <c r="A935" t="s">
        <v>1049</v>
      </c>
      <c r="B935" s="1">
        <v>46135</v>
      </c>
      <c r="C935" s="2">
        <v>-0.1118055555555556</v>
      </c>
      <c r="D935" t="s">
        <v>107</v>
      </c>
      <c r="E935" t="s">
        <v>129</v>
      </c>
      <c r="F935" t="s">
        <v>85</v>
      </c>
      <c r="G935" t="s">
        <v>119</v>
      </c>
      <c r="H935">
        <v>10.7</v>
      </c>
      <c r="I935">
        <v>50</v>
      </c>
      <c r="J935">
        <v>41</v>
      </c>
      <c r="K935">
        <v>265</v>
      </c>
      <c r="L935">
        <v>49</v>
      </c>
      <c r="M935">
        <v>159</v>
      </c>
      <c r="N935" t="s">
        <v>101</v>
      </c>
      <c r="O935">
        <v>2</v>
      </c>
      <c r="P935" t="s">
        <v>41</v>
      </c>
      <c r="Q935" t="s">
        <v>42</v>
      </c>
      <c r="R935">
        <v>48</v>
      </c>
      <c r="S935" t="s">
        <v>87</v>
      </c>
      <c r="T935" t="s">
        <v>56</v>
      </c>
      <c r="U935">
        <v>2026</v>
      </c>
      <c r="V935">
        <v>4</v>
      </c>
      <c r="W935" t="s">
        <v>113</v>
      </c>
      <c r="X935">
        <v>2</v>
      </c>
      <c r="Y935">
        <v>23</v>
      </c>
      <c r="Z935">
        <v>4</v>
      </c>
      <c r="AA935">
        <v>21</v>
      </c>
      <c r="AB935" t="s">
        <v>82</v>
      </c>
      <c r="AC935">
        <v>155</v>
      </c>
      <c r="AD935">
        <v>0.214</v>
      </c>
      <c r="AE935" t="s">
        <v>58</v>
      </c>
      <c r="AF935" t="s">
        <v>59</v>
      </c>
      <c r="AG935">
        <v>9</v>
      </c>
      <c r="AH935" t="s">
        <v>68</v>
      </c>
      <c r="AI935">
        <f>--AND(OR(Dashboard!$B$4="All",Data!$E935=Dashboard!$B$4),OR(Dashboard!$D$4="All",Data!$D935=Dashboard!$D$4),OR(Dashboard!$F$4="All",Data!$F935=Dashboard!$F$4),OR(Dashboard!$J$4="All",Data!$G935=Dashboard!$J$4),OR(Dashboard!$H$4="All",Data!$N935=Dashboard!$H$4),OR(Dashboard!$L$4="All",Data!$W935=Dashboard!$L$4))</f>
        <v>1</v>
      </c>
    </row>
    <row r="936" spans="1:35" x14ac:dyDescent="0.25">
      <c r="A936" t="s">
        <v>1050</v>
      </c>
      <c r="B936" s="1">
        <v>46067</v>
      </c>
      <c r="C936" s="2">
        <v>-0.55902777777777779</v>
      </c>
      <c r="D936" t="s">
        <v>70</v>
      </c>
      <c r="E936" t="s">
        <v>100</v>
      </c>
      <c r="F936" t="s">
        <v>96</v>
      </c>
      <c r="G936" t="s">
        <v>39</v>
      </c>
      <c r="H936">
        <v>1.1000000000000001</v>
      </c>
      <c r="I936">
        <v>42</v>
      </c>
      <c r="J936">
        <v>33</v>
      </c>
      <c r="K936">
        <v>459</v>
      </c>
      <c r="L936">
        <v>24</v>
      </c>
      <c r="M936">
        <v>116</v>
      </c>
      <c r="N936" t="s">
        <v>54</v>
      </c>
      <c r="O936">
        <v>4</v>
      </c>
      <c r="P936" t="s">
        <v>41</v>
      </c>
      <c r="Q936" t="s">
        <v>73</v>
      </c>
      <c r="R936">
        <v>50</v>
      </c>
      <c r="S936" t="s">
        <v>81</v>
      </c>
      <c r="T936" t="s">
        <v>44</v>
      </c>
      <c r="U936">
        <v>2026</v>
      </c>
      <c r="V936">
        <v>2</v>
      </c>
      <c r="W936" t="s">
        <v>45</v>
      </c>
      <c r="X936">
        <v>1</v>
      </c>
      <c r="Y936">
        <v>14</v>
      </c>
      <c r="Z936">
        <v>3</v>
      </c>
      <c r="AA936">
        <v>10</v>
      </c>
      <c r="AB936" t="s">
        <v>76</v>
      </c>
      <c r="AC936">
        <v>367</v>
      </c>
      <c r="AD936">
        <v>2.6190476190476191E-2</v>
      </c>
      <c r="AE936" t="s">
        <v>46</v>
      </c>
      <c r="AF936" t="s">
        <v>59</v>
      </c>
      <c r="AG936">
        <v>9</v>
      </c>
      <c r="AH936" t="s">
        <v>68</v>
      </c>
      <c r="AI936">
        <f>--AND(OR(Dashboard!$B$4="All",Data!$E936=Dashboard!$B$4),OR(Dashboard!$D$4="All",Data!$D936=Dashboard!$D$4),OR(Dashboard!$F$4="All",Data!$F936=Dashboard!$F$4),OR(Dashboard!$J$4="All",Data!$G936=Dashboard!$J$4),OR(Dashboard!$H$4="All",Data!$N936=Dashboard!$H$4),OR(Dashboard!$L$4="All",Data!$W936=Dashboard!$L$4))</f>
        <v>1</v>
      </c>
    </row>
    <row r="937" spans="1:35" x14ac:dyDescent="0.25">
      <c r="A937" t="s">
        <v>1051</v>
      </c>
      <c r="B937" s="1">
        <v>46201</v>
      </c>
      <c r="C937" s="2">
        <v>-0.1013888888888889</v>
      </c>
      <c r="D937" t="s">
        <v>126</v>
      </c>
      <c r="E937" t="s">
        <v>108</v>
      </c>
      <c r="F937" t="s">
        <v>96</v>
      </c>
      <c r="G937" t="s">
        <v>105</v>
      </c>
      <c r="H937">
        <v>3.8</v>
      </c>
      <c r="I937">
        <v>47</v>
      </c>
      <c r="J937">
        <v>39</v>
      </c>
      <c r="K937">
        <v>900</v>
      </c>
      <c r="L937">
        <v>41</v>
      </c>
      <c r="M937">
        <v>55</v>
      </c>
      <c r="N937" t="s">
        <v>101</v>
      </c>
      <c r="O937">
        <v>3</v>
      </c>
      <c r="P937" t="s">
        <v>41</v>
      </c>
      <c r="Q937" t="s">
        <v>42</v>
      </c>
      <c r="R937">
        <v>57</v>
      </c>
      <c r="S937" t="s">
        <v>145</v>
      </c>
      <c r="T937" t="s">
        <v>56</v>
      </c>
      <c r="U937">
        <v>2026</v>
      </c>
      <c r="V937">
        <v>6</v>
      </c>
      <c r="W937" t="s">
        <v>120</v>
      </c>
      <c r="X937">
        <v>2</v>
      </c>
      <c r="Y937">
        <v>28</v>
      </c>
      <c r="Z937">
        <v>4</v>
      </c>
      <c r="AA937">
        <v>21</v>
      </c>
      <c r="AB937" t="s">
        <v>82</v>
      </c>
      <c r="AC937">
        <v>886</v>
      </c>
      <c r="AD937">
        <v>8.0851063829787226E-2</v>
      </c>
      <c r="AE937" t="s">
        <v>109</v>
      </c>
      <c r="AF937" t="s">
        <v>59</v>
      </c>
      <c r="AG937">
        <v>8</v>
      </c>
      <c r="AH937" t="s">
        <v>68</v>
      </c>
      <c r="AI937">
        <f>--AND(OR(Dashboard!$B$4="All",Data!$E937=Dashboard!$B$4),OR(Dashboard!$D$4="All",Data!$D937=Dashboard!$D$4),OR(Dashboard!$F$4="All",Data!$F937=Dashboard!$F$4),OR(Dashboard!$J$4="All",Data!$G937=Dashboard!$J$4),OR(Dashboard!$H$4="All",Data!$N937=Dashboard!$H$4),OR(Dashboard!$L$4="All",Data!$W937=Dashboard!$L$4))</f>
        <v>1</v>
      </c>
    </row>
    <row r="938" spans="1:35" x14ac:dyDescent="0.25">
      <c r="A938" t="s">
        <v>1052</v>
      </c>
      <c r="B938" s="1">
        <v>46178</v>
      </c>
      <c r="C938" s="2">
        <v>-0.63194444444444442</v>
      </c>
      <c r="D938" t="s">
        <v>50</v>
      </c>
      <c r="E938" t="s">
        <v>71</v>
      </c>
      <c r="F938" t="s">
        <v>143</v>
      </c>
      <c r="G938" t="s">
        <v>119</v>
      </c>
      <c r="H938">
        <v>4</v>
      </c>
      <c r="I938">
        <v>53</v>
      </c>
      <c r="J938">
        <v>45</v>
      </c>
      <c r="K938">
        <v>822</v>
      </c>
      <c r="L938">
        <v>41</v>
      </c>
      <c r="M938">
        <v>174</v>
      </c>
      <c r="N938" t="s">
        <v>101</v>
      </c>
      <c r="O938">
        <v>3</v>
      </c>
      <c r="P938" t="s">
        <v>41</v>
      </c>
      <c r="Q938" t="s">
        <v>42</v>
      </c>
      <c r="R938">
        <v>34</v>
      </c>
      <c r="S938" t="s">
        <v>43</v>
      </c>
      <c r="T938" t="s">
        <v>44</v>
      </c>
      <c r="U938">
        <v>2026</v>
      </c>
      <c r="V938">
        <v>6</v>
      </c>
      <c r="W938" t="s">
        <v>120</v>
      </c>
      <c r="X938">
        <v>2</v>
      </c>
      <c r="Y938">
        <v>5</v>
      </c>
      <c r="Z938">
        <v>1</v>
      </c>
      <c r="AA938">
        <v>8</v>
      </c>
      <c r="AB938" t="s">
        <v>44</v>
      </c>
      <c r="AC938">
        <v>689</v>
      </c>
      <c r="AD938">
        <v>7.5471698113207544E-2</v>
      </c>
      <c r="AE938" t="s">
        <v>109</v>
      </c>
      <c r="AF938" t="s">
        <v>67</v>
      </c>
      <c r="AG938">
        <v>8</v>
      </c>
      <c r="AH938" t="s">
        <v>68</v>
      </c>
      <c r="AI938">
        <f>--AND(OR(Dashboard!$B$4="All",Data!$E938=Dashboard!$B$4),OR(Dashboard!$D$4="All",Data!$D938=Dashboard!$D$4),OR(Dashboard!$F$4="All",Data!$F938=Dashboard!$F$4),OR(Dashboard!$J$4="All",Data!$G938=Dashboard!$J$4),OR(Dashboard!$H$4="All",Data!$N938=Dashboard!$H$4),OR(Dashboard!$L$4="All",Data!$W938=Dashboard!$L$4))</f>
        <v>1</v>
      </c>
    </row>
    <row r="939" spans="1:35" x14ac:dyDescent="0.25">
      <c r="A939" t="s">
        <v>1053</v>
      </c>
      <c r="B939" s="1">
        <v>46160</v>
      </c>
      <c r="C939" s="2">
        <v>-0.54930555555555549</v>
      </c>
      <c r="D939" t="s">
        <v>107</v>
      </c>
      <c r="E939" t="s">
        <v>71</v>
      </c>
      <c r="F939" t="s">
        <v>85</v>
      </c>
      <c r="G939" t="s">
        <v>105</v>
      </c>
      <c r="H939">
        <v>14.8</v>
      </c>
      <c r="I939">
        <v>41</v>
      </c>
      <c r="J939">
        <v>27</v>
      </c>
      <c r="K939">
        <v>578</v>
      </c>
      <c r="L939">
        <v>42</v>
      </c>
      <c r="M939">
        <v>151</v>
      </c>
      <c r="N939" t="s">
        <v>40</v>
      </c>
      <c r="O939">
        <v>5</v>
      </c>
      <c r="P939" t="s">
        <v>41</v>
      </c>
      <c r="Q939" t="s">
        <v>73</v>
      </c>
      <c r="R939">
        <v>25</v>
      </c>
      <c r="S939" t="s">
        <v>74</v>
      </c>
      <c r="T939" t="s">
        <v>44</v>
      </c>
      <c r="U939">
        <v>2026</v>
      </c>
      <c r="V939">
        <v>5</v>
      </c>
      <c r="W939" t="s">
        <v>88</v>
      </c>
      <c r="X939">
        <v>2</v>
      </c>
      <c r="Y939">
        <v>18</v>
      </c>
      <c r="Z939">
        <v>4</v>
      </c>
      <c r="AA939">
        <v>10</v>
      </c>
      <c r="AB939" t="s">
        <v>76</v>
      </c>
      <c r="AC939">
        <v>469</v>
      </c>
      <c r="AD939">
        <v>0.3609756097560976</v>
      </c>
      <c r="AE939" t="s">
        <v>77</v>
      </c>
      <c r="AF939" t="s">
        <v>114</v>
      </c>
      <c r="AG939">
        <v>14</v>
      </c>
      <c r="AH939" t="s">
        <v>68</v>
      </c>
      <c r="AI939">
        <f>--AND(OR(Dashboard!$B$4="All",Data!$E939=Dashboard!$B$4),OR(Dashboard!$D$4="All",Data!$D939=Dashboard!$D$4),OR(Dashboard!$F$4="All",Data!$F939=Dashboard!$F$4),OR(Dashboard!$J$4="All",Data!$G939=Dashboard!$J$4),OR(Dashboard!$H$4="All",Data!$N939=Dashboard!$H$4),OR(Dashboard!$L$4="All",Data!$W939=Dashboard!$L$4))</f>
        <v>1</v>
      </c>
    </row>
    <row r="940" spans="1:35" x14ac:dyDescent="0.25">
      <c r="A940" t="s">
        <v>1054</v>
      </c>
      <c r="B940" s="1">
        <v>46049</v>
      </c>
      <c r="C940" s="2">
        <v>-0.44444444444444442</v>
      </c>
      <c r="D940" t="s">
        <v>118</v>
      </c>
      <c r="E940" t="s">
        <v>129</v>
      </c>
      <c r="F940" t="s">
        <v>91</v>
      </c>
      <c r="G940" t="s">
        <v>105</v>
      </c>
      <c r="H940">
        <v>3.5</v>
      </c>
      <c r="I940">
        <v>24</v>
      </c>
      <c r="J940">
        <v>25</v>
      </c>
      <c r="K940">
        <v>891</v>
      </c>
      <c r="L940">
        <v>28</v>
      </c>
      <c r="M940">
        <v>22</v>
      </c>
      <c r="N940" t="s">
        <v>101</v>
      </c>
      <c r="O940">
        <v>2</v>
      </c>
      <c r="P940" t="s">
        <v>41</v>
      </c>
      <c r="Q940" t="s">
        <v>42</v>
      </c>
      <c r="R940">
        <v>54</v>
      </c>
      <c r="S940" t="s">
        <v>127</v>
      </c>
      <c r="T940" t="s">
        <v>97</v>
      </c>
      <c r="U940">
        <v>2026</v>
      </c>
      <c r="V940">
        <v>1</v>
      </c>
      <c r="W940" t="s">
        <v>102</v>
      </c>
      <c r="X940">
        <v>1</v>
      </c>
      <c r="Y940">
        <v>27</v>
      </c>
      <c r="Z940">
        <v>5</v>
      </c>
      <c r="AA940">
        <v>13</v>
      </c>
      <c r="AB940" t="s">
        <v>76</v>
      </c>
      <c r="AC940">
        <v>897</v>
      </c>
      <c r="AD940">
        <v>0.14583333333333329</v>
      </c>
      <c r="AE940" t="s">
        <v>58</v>
      </c>
      <c r="AF940" t="s">
        <v>59</v>
      </c>
      <c r="AG940">
        <v>-1</v>
      </c>
      <c r="AH940" t="s">
        <v>48</v>
      </c>
      <c r="AI940">
        <f>--AND(OR(Dashboard!$B$4="All",Data!$E940=Dashboard!$B$4),OR(Dashboard!$D$4="All",Data!$D940=Dashboard!$D$4),OR(Dashboard!$F$4="All",Data!$F940=Dashboard!$F$4),OR(Dashboard!$J$4="All",Data!$G940=Dashboard!$J$4),OR(Dashboard!$H$4="All",Data!$N940=Dashboard!$H$4),OR(Dashboard!$L$4="All",Data!$W940=Dashboard!$L$4))</f>
        <v>1</v>
      </c>
    </row>
    <row r="941" spans="1:35" x14ac:dyDescent="0.25">
      <c r="A941" t="s">
        <v>1055</v>
      </c>
      <c r="B941" s="1">
        <v>46201</v>
      </c>
      <c r="C941" s="2">
        <v>-0.38958333333333328</v>
      </c>
      <c r="D941" t="s">
        <v>122</v>
      </c>
      <c r="E941" t="s">
        <v>129</v>
      </c>
      <c r="F941" t="s">
        <v>52</v>
      </c>
      <c r="G941" t="s">
        <v>119</v>
      </c>
      <c r="H941">
        <v>3</v>
      </c>
      <c r="I941">
        <v>51</v>
      </c>
      <c r="J941">
        <v>40</v>
      </c>
      <c r="K941">
        <v>200</v>
      </c>
      <c r="L941">
        <v>54</v>
      </c>
      <c r="M941">
        <v>141</v>
      </c>
      <c r="N941" t="s">
        <v>101</v>
      </c>
      <c r="O941">
        <v>4</v>
      </c>
      <c r="P941" t="s">
        <v>41</v>
      </c>
      <c r="Q941" t="s">
        <v>42</v>
      </c>
      <c r="R941">
        <v>48</v>
      </c>
      <c r="S941" t="s">
        <v>145</v>
      </c>
      <c r="T941" t="s">
        <v>97</v>
      </c>
      <c r="U941">
        <v>2026</v>
      </c>
      <c r="V941">
        <v>6</v>
      </c>
      <c r="W941" t="s">
        <v>120</v>
      </c>
      <c r="X941">
        <v>2</v>
      </c>
      <c r="Y941">
        <v>28</v>
      </c>
      <c r="Z941">
        <v>4</v>
      </c>
      <c r="AA941">
        <v>14</v>
      </c>
      <c r="AB941" t="s">
        <v>76</v>
      </c>
      <c r="AC941">
        <v>113</v>
      </c>
      <c r="AD941">
        <v>5.8823529411764712E-2</v>
      </c>
      <c r="AE941" t="s">
        <v>46</v>
      </c>
      <c r="AF941" t="s">
        <v>59</v>
      </c>
      <c r="AG941">
        <v>11</v>
      </c>
      <c r="AH941" t="s">
        <v>68</v>
      </c>
      <c r="AI941">
        <f>--AND(OR(Dashboard!$B$4="All",Data!$E941=Dashboard!$B$4),OR(Dashboard!$D$4="All",Data!$D941=Dashboard!$D$4),OR(Dashboard!$F$4="All",Data!$F941=Dashboard!$F$4),OR(Dashboard!$J$4="All",Data!$G941=Dashboard!$J$4),OR(Dashboard!$H$4="All",Data!$N941=Dashboard!$H$4),OR(Dashboard!$L$4="All",Data!$W941=Dashboard!$L$4))</f>
        <v>1</v>
      </c>
    </row>
    <row r="942" spans="1:35" x14ac:dyDescent="0.25">
      <c r="A942" t="s">
        <v>1056</v>
      </c>
      <c r="B942" s="1">
        <v>46097</v>
      </c>
      <c r="C942" s="2">
        <v>-0.2944444444444444</v>
      </c>
      <c r="D942" t="s">
        <v>84</v>
      </c>
      <c r="E942" t="s">
        <v>108</v>
      </c>
      <c r="F942" t="s">
        <v>80</v>
      </c>
      <c r="G942" t="s">
        <v>119</v>
      </c>
      <c r="H942">
        <v>11.2</v>
      </c>
      <c r="I942">
        <v>44</v>
      </c>
      <c r="J942">
        <v>27</v>
      </c>
      <c r="K942">
        <v>306</v>
      </c>
      <c r="L942">
        <v>57</v>
      </c>
      <c r="M942">
        <v>149</v>
      </c>
      <c r="N942" t="s">
        <v>86</v>
      </c>
      <c r="O942">
        <v>5</v>
      </c>
      <c r="P942" t="s">
        <v>41</v>
      </c>
      <c r="Q942" t="s">
        <v>73</v>
      </c>
      <c r="R942">
        <v>40</v>
      </c>
      <c r="S942" t="s">
        <v>74</v>
      </c>
      <c r="T942" t="s">
        <v>75</v>
      </c>
      <c r="U942">
        <v>2026</v>
      </c>
      <c r="V942">
        <v>3</v>
      </c>
      <c r="W942" t="s">
        <v>66</v>
      </c>
      <c r="X942">
        <v>1</v>
      </c>
      <c r="Y942">
        <v>16</v>
      </c>
      <c r="Z942">
        <v>4</v>
      </c>
      <c r="AA942">
        <v>16</v>
      </c>
      <c r="AB942" t="s">
        <v>57</v>
      </c>
      <c r="AC942">
        <v>214</v>
      </c>
      <c r="AD942">
        <v>0.25454545454545452</v>
      </c>
      <c r="AE942" t="s">
        <v>77</v>
      </c>
      <c r="AF942" t="s">
        <v>47</v>
      </c>
      <c r="AG942">
        <v>17</v>
      </c>
      <c r="AH942" t="s">
        <v>68</v>
      </c>
      <c r="AI942">
        <f>--AND(OR(Dashboard!$B$4="All",Data!$E942=Dashboard!$B$4),OR(Dashboard!$D$4="All",Data!$D942=Dashboard!$D$4),OR(Dashboard!$F$4="All",Data!$F942=Dashboard!$F$4),OR(Dashboard!$J$4="All",Data!$G942=Dashboard!$J$4),OR(Dashboard!$H$4="All",Data!$N942=Dashboard!$H$4),OR(Dashboard!$L$4="All",Data!$W942=Dashboard!$L$4))</f>
        <v>1</v>
      </c>
    </row>
    <row r="943" spans="1:35" x14ac:dyDescent="0.25">
      <c r="A943" t="s">
        <v>1057</v>
      </c>
      <c r="B943" s="1">
        <v>46058</v>
      </c>
      <c r="C943" s="2">
        <v>-0.1458333333333334</v>
      </c>
      <c r="D943" t="s">
        <v>50</v>
      </c>
      <c r="E943" t="s">
        <v>62</v>
      </c>
      <c r="F943" t="s">
        <v>96</v>
      </c>
      <c r="G943" t="s">
        <v>64</v>
      </c>
      <c r="H943">
        <v>2.6</v>
      </c>
      <c r="I943">
        <v>45</v>
      </c>
      <c r="J943">
        <v>28</v>
      </c>
      <c r="K943">
        <v>1103</v>
      </c>
      <c r="L943">
        <v>25</v>
      </c>
      <c r="M943">
        <v>124</v>
      </c>
      <c r="N943" t="s">
        <v>101</v>
      </c>
      <c r="O943">
        <v>4</v>
      </c>
      <c r="P943" t="s">
        <v>41</v>
      </c>
      <c r="Q943" t="s">
        <v>73</v>
      </c>
      <c r="R943">
        <v>23</v>
      </c>
      <c r="S943" t="s">
        <v>87</v>
      </c>
      <c r="T943" t="s">
        <v>56</v>
      </c>
      <c r="U943">
        <v>2026</v>
      </c>
      <c r="V943">
        <v>2</v>
      </c>
      <c r="W943" t="s">
        <v>45</v>
      </c>
      <c r="X943">
        <v>1</v>
      </c>
      <c r="Y943">
        <v>5</v>
      </c>
      <c r="Z943">
        <v>2</v>
      </c>
      <c r="AA943">
        <v>20</v>
      </c>
      <c r="AB943" t="s">
        <v>82</v>
      </c>
      <c r="AC943">
        <v>1004</v>
      </c>
      <c r="AD943">
        <v>5.7777777777777782E-2</v>
      </c>
      <c r="AE943" t="s">
        <v>46</v>
      </c>
      <c r="AF943" t="s">
        <v>114</v>
      </c>
      <c r="AG943">
        <v>17</v>
      </c>
      <c r="AH943" t="s">
        <v>68</v>
      </c>
      <c r="AI943">
        <f>--AND(OR(Dashboard!$B$4="All",Data!$E943=Dashboard!$B$4),OR(Dashboard!$D$4="All",Data!$D943=Dashboard!$D$4),OR(Dashboard!$F$4="All",Data!$F943=Dashboard!$F$4),OR(Dashboard!$J$4="All",Data!$G943=Dashboard!$J$4),OR(Dashboard!$H$4="All",Data!$N943=Dashboard!$H$4),OR(Dashboard!$L$4="All",Data!$W943=Dashboard!$L$4))</f>
        <v>1</v>
      </c>
    </row>
    <row r="944" spans="1:35" x14ac:dyDescent="0.25">
      <c r="A944" t="s">
        <v>1058</v>
      </c>
      <c r="B944" s="1">
        <v>46125</v>
      </c>
      <c r="C944" s="2">
        <v>-0.1986111111111111</v>
      </c>
      <c r="D944" t="s">
        <v>50</v>
      </c>
      <c r="E944" t="s">
        <v>131</v>
      </c>
      <c r="F944" t="s">
        <v>80</v>
      </c>
      <c r="G944" t="s">
        <v>111</v>
      </c>
      <c r="H944">
        <v>14.4</v>
      </c>
      <c r="I944">
        <v>41</v>
      </c>
      <c r="J944">
        <v>33</v>
      </c>
      <c r="K944">
        <v>366</v>
      </c>
      <c r="L944">
        <v>53</v>
      </c>
      <c r="M944">
        <v>11</v>
      </c>
      <c r="N944" t="s">
        <v>101</v>
      </c>
      <c r="O944">
        <v>1</v>
      </c>
      <c r="P944" t="s">
        <v>41</v>
      </c>
      <c r="Q944" t="s">
        <v>42</v>
      </c>
      <c r="R944">
        <v>51</v>
      </c>
      <c r="S944" t="s">
        <v>74</v>
      </c>
      <c r="T944" t="s">
        <v>56</v>
      </c>
      <c r="U944">
        <v>2026</v>
      </c>
      <c r="V944">
        <v>4</v>
      </c>
      <c r="W944" t="s">
        <v>113</v>
      </c>
      <c r="X944">
        <v>2</v>
      </c>
      <c r="Y944">
        <v>13</v>
      </c>
      <c r="Z944">
        <v>3</v>
      </c>
      <c r="AA944">
        <v>19</v>
      </c>
      <c r="AB944" t="s">
        <v>82</v>
      </c>
      <c r="AC944">
        <v>408</v>
      </c>
      <c r="AD944">
        <v>0.35121951219512199</v>
      </c>
      <c r="AE944" t="s">
        <v>58</v>
      </c>
      <c r="AF944" t="s">
        <v>59</v>
      </c>
      <c r="AG944">
        <v>8</v>
      </c>
      <c r="AH944" t="s">
        <v>68</v>
      </c>
      <c r="AI944">
        <f>--AND(OR(Dashboard!$B$4="All",Data!$E944=Dashboard!$B$4),OR(Dashboard!$D$4="All",Data!$D944=Dashboard!$D$4),OR(Dashboard!$F$4="All",Data!$F944=Dashboard!$F$4),OR(Dashboard!$J$4="All",Data!$G944=Dashboard!$J$4),OR(Dashboard!$H$4="All",Data!$N944=Dashboard!$H$4),OR(Dashboard!$L$4="All",Data!$W944=Dashboard!$L$4))</f>
        <v>1</v>
      </c>
    </row>
    <row r="945" spans="1:35" x14ac:dyDescent="0.25">
      <c r="A945" t="s">
        <v>1059</v>
      </c>
      <c r="B945" s="1">
        <v>46138</v>
      </c>
      <c r="C945" s="2">
        <v>-0.1111111111111112</v>
      </c>
      <c r="D945" t="s">
        <v>36</v>
      </c>
      <c r="E945" t="s">
        <v>95</v>
      </c>
      <c r="F945" t="s">
        <v>80</v>
      </c>
      <c r="G945" t="s">
        <v>111</v>
      </c>
      <c r="H945">
        <v>10.5</v>
      </c>
      <c r="I945">
        <v>38</v>
      </c>
      <c r="J945">
        <v>29</v>
      </c>
      <c r="K945">
        <v>983</v>
      </c>
      <c r="L945">
        <v>35</v>
      </c>
      <c r="M945">
        <v>140</v>
      </c>
      <c r="N945" t="s">
        <v>40</v>
      </c>
      <c r="O945">
        <v>4</v>
      </c>
      <c r="P945" t="s">
        <v>41</v>
      </c>
      <c r="Q945" t="s">
        <v>73</v>
      </c>
      <c r="R945">
        <v>30</v>
      </c>
      <c r="S945" t="s">
        <v>145</v>
      </c>
      <c r="T945" t="s">
        <v>56</v>
      </c>
      <c r="U945">
        <v>2026</v>
      </c>
      <c r="V945">
        <v>4</v>
      </c>
      <c r="W945" t="s">
        <v>113</v>
      </c>
      <c r="X945">
        <v>2</v>
      </c>
      <c r="Y945">
        <v>26</v>
      </c>
      <c r="Z945">
        <v>4</v>
      </c>
      <c r="AA945">
        <v>21</v>
      </c>
      <c r="AB945" t="s">
        <v>82</v>
      </c>
      <c r="AC945">
        <v>878</v>
      </c>
      <c r="AD945">
        <v>0.27631578947368418</v>
      </c>
      <c r="AE945" t="s">
        <v>46</v>
      </c>
      <c r="AF945" t="s">
        <v>67</v>
      </c>
      <c r="AG945">
        <v>9</v>
      </c>
      <c r="AH945" t="s">
        <v>68</v>
      </c>
      <c r="AI945">
        <f>--AND(OR(Dashboard!$B$4="All",Data!$E945=Dashboard!$B$4),OR(Dashboard!$D$4="All",Data!$D945=Dashboard!$D$4),OR(Dashboard!$F$4="All",Data!$F945=Dashboard!$F$4),OR(Dashboard!$J$4="All",Data!$G945=Dashboard!$J$4),OR(Dashboard!$H$4="All",Data!$N945=Dashboard!$H$4),OR(Dashboard!$L$4="All",Data!$W945=Dashboard!$L$4))</f>
        <v>1</v>
      </c>
    </row>
    <row r="946" spans="1:35" x14ac:dyDescent="0.25">
      <c r="A946" t="s">
        <v>1060</v>
      </c>
      <c r="B946" s="1">
        <v>46163</v>
      </c>
      <c r="C946" s="2">
        <v>-0.55625000000000002</v>
      </c>
      <c r="D946" t="s">
        <v>70</v>
      </c>
      <c r="E946" t="s">
        <v>100</v>
      </c>
      <c r="F946" t="s">
        <v>104</v>
      </c>
      <c r="G946" t="s">
        <v>105</v>
      </c>
      <c r="H946">
        <v>5</v>
      </c>
      <c r="I946">
        <v>47</v>
      </c>
      <c r="J946">
        <v>43</v>
      </c>
      <c r="K946">
        <v>728</v>
      </c>
      <c r="L946">
        <v>56</v>
      </c>
      <c r="M946">
        <v>191</v>
      </c>
      <c r="N946" t="s">
        <v>65</v>
      </c>
      <c r="O946">
        <v>3</v>
      </c>
      <c r="P946" t="s">
        <v>41</v>
      </c>
      <c r="Q946" t="s">
        <v>73</v>
      </c>
      <c r="R946">
        <v>32</v>
      </c>
      <c r="S946" t="s">
        <v>87</v>
      </c>
      <c r="T946" t="s">
        <v>44</v>
      </c>
      <c r="U946">
        <v>2026</v>
      </c>
      <c r="V946">
        <v>5</v>
      </c>
      <c r="W946" t="s">
        <v>88</v>
      </c>
      <c r="X946">
        <v>2</v>
      </c>
      <c r="Y946">
        <v>21</v>
      </c>
      <c r="Z946">
        <v>4</v>
      </c>
      <c r="AA946">
        <v>10</v>
      </c>
      <c r="AB946" t="s">
        <v>76</v>
      </c>
      <c r="AC946">
        <v>593</v>
      </c>
      <c r="AD946">
        <v>0.1063829787234043</v>
      </c>
      <c r="AE946" t="s">
        <v>109</v>
      </c>
      <c r="AF946" t="s">
        <v>67</v>
      </c>
      <c r="AG946">
        <v>4</v>
      </c>
      <c r="AH946" t="s">
        <v>68</v>
      </c>
      <c r="AI946">
        <f>--AND(OR(Dashboard!$B$4="All",Data!$E946=Dashboard!$B$4),OR(Dashboard!$D$4="All",Data!$D946=Dashboard!$D$4),OR(Dashboard!$F$4="All",Data!$F946=Dashboard!$F$4),OR(Dashboard!$J$4="All",Data!$G946=Dashboard!$J$4),OR(Dashboard!$H$4="All",Data!$N946=Dashboard!$H$4),OR(Dashboard!$L$4="All",Data!$W946=Dashboard!$L$4))</f>
        <v>1</v>
      </c>
    </row>
    <row r="947" spans="1:35" x14ac:dyDescent="0.25">
      <c r="A947" t="s">
        <v>1061</v>
      </c>
      <c r="B947" s="1">
        <v>46085</v>
      </c>
      <c r="C947" s="2">
        <v>-0.55347222222222214</v>
      </c>
      <c r="D947" t="s">
        <v>61</v>
      </c>
      <c r="E947" t="s">
        <v>100</v>
      </c>
      <c r="F947" t="s">
        <v>143</v>
      </c>
      <c r="G947" t="s">
        <v>64</v>
      </c>
      <c r="H947">
        <v>14.8</v>
      </c>
      <c r="I947">
        <v>58</v>
      </c>
      <c r="J947">
        <v>41</v>
      </c>
      <c r="K947">
        <v>566</v>
      </c>
      <c r="L947">
        <v>24</v>
      </c>
      <c r="M947">
        <v>101</v>
      </c>
      <c r="N947" t="s">
        <v>101</v>
      </c>
      <c r="O947">
        <v>2</v>
      </c>
      <c r="P947" t="s">
        <v>135</v>
      </c>
      <c r="Q947" t="s">
        <v>42</v>
      </c>
      <c r="R947">
        <v>24</v>
      </c>
      <c r="S947" t="s">
        <v>55</v>
      </c>
      <c r="T947" t="s">
        <v>44</v>
      </c>
      <c r="U947">
        <v>2026</v>
      </c>
      <c r="V947">
        <v>3</v>
      </c>
      <c r="W947" t="s">
        <v>66</v>
      </c>
      <c r="X947">
        <v>1</v>
      </c>
      <c r="Y947">
        <v>4</v>
      </c>
      <c r="Z947">
        <v>2</v>
      </c>
      <c r="AA947">
        <v>10</v>
      </c>
      <c r="AB947" t="s">
        <v>76</v>
      </c>
      <c r="AC947">
        <v>489</v>
      </c>
      <c r="AD947">
        <v>0.25517241379310351</v>
      </c>
      <c r="AE947" t="s">
        <v>58</v>
      </c>
      <c r="AF947" t="s">
        <v>114</v>
      </c>
      <c r="AG947">
        <v>17</v>
      </c>
      <c r="AH947" t="s">
        <v>68</v>
      </c>
      <c r="AI947">
        <f>--AND(OR(Dashboard!$B$4="All",Data!$E947=Dashboard!$B$4),OR(Dashboard!$D$4="All",Data!$D947=Dashboard!$D$4),OR(Dashboard!$F$4="All",Data!$F947=Dashboard!$F$4),OR(Dashboard!$J$4="All",Data!$G947=Dashboard!$J$4),OR(Dashboard!$H$4="All",Data!$N947=Dashboard!$H$4),OR(Dashboard!$L$4="All",Data!$W947=Dashboard!$L$4))</f>
        <v>1</v>
      </c>
    </row>
    <row r="948" spans="1:35" x14ac:dyDescent="0.25">
      <c r="A948" t="s">
        <v>1062</v>
      </c>
      <c r="B948" s="1">
        <v>46047</v>
      </c>
      <c r="C948" s="2">
        <v>-0.1645833333333333</v>
      </c>
      <c r="D948" t="s">
        <v>79</v>
      </c>
      <c r="E948" t="s">
        <v>131</v>
      </c>
      <c r="F948" t="s">
        <v>85</v>
      </c>
      <c r="G948" t="s">
        <v>105</v>
      </c>
      <c r="H948">
        <v>9.6999999999999993</v>
      </c>
      <c r="I948">
        <v>62</v>
      </c>
      <c r="J948">
        <v>43</v>
      </c>
      <c r="K948">
        <v>689</v>
      </c>
      <c r="L948">
        <v>59</v>
      </c>
      <c r="M948">
        <v>135</v>
      </c>
      <c r="N948" t="s">
        <v>65</v>
      </c>
      <c r="O948">
        <v>5</v>
      </c>
      <c r="P948" t="s">
        <v>41</v>
      </c>
      <c r="Q948" t="s">
        <v>42</v>
      </c>
      <c r="R948">
        <v>48</v>
      </c>
      <c r="S948" t="s">
        <v>145</v>
      </c>
      <c r="T948" t="s">
        <v>56</v>
      </c>
      <c r="U948">
        <v>2026</v>
      </c>
      <c r="V948">
        <v>1</v>
      </c>
      <c r="W948" t="s">
        <v>102</v>
      </c>
      <c r="X948">
        <v>1</v>
      </c>
      <c r="Y948">
        <v>25</v>
      </c>
      <c r="Z948">
        <v>4</v>
      </c>
      <c r="AA948">
        <v>20</v>
      </c>
      <c r="AB948" t="s">
        <v>82</v>
      </c>
      <c r="AC948">
        <v>613</v>
      </c>
      <c r="AD948">
        <v>0.15645161290322579</v>
      </c>
      <c r="AE948" t="s">
        <v>77</v>
      </c>
      <c r="AF948" t="s">
        <v>59</v>
      </c>
      <c r="AG948">
        <v>19</v>
      </c>
      <c r="AH948" t="s">
        <v>68</v>
      </c>
      <c r="AI948">
        <f>--AND(OR(Dashboard!$B$4="All",Data!$E948=Dashboard!$B$4),OR(Dashboard!$D$4="All",Data!$D948=Dashboard!$D$4),OR(Dashboard!$F$4="All",Data!$F948=Dashboard!$F$4),OR(Dashboard!$J$4="All",Data!$G948=Dashboard!$J$4),OR(Dashboard!$H$4="All",Data!$N948=Dashboard!$H$4),OR(Dashboard!$L$4="All",Data!$W948=Dashboard!$L$4))</f>
        <v>1</v>
      </c>
    </row>
    <row r="949" spans="1:35" x14ac:dyDescent="0.25">
      <c r="A949" t="s">
        <v>1063</v>
      </c>
      <c r="B949" s="1">
        <v>46073</v>
      </c>
      <c r="C949" s="2">
        <v>-0.49722222222222218</v>
      </c>
      <c r="D949" t="s">
        <v>70</v>
      </c>
      <c r="E949" t="s">
        <v>140</v>
      </c>
      <c r="F949" t="s">
        <v>38</v>
      </c>
      <c r="G949" t="s">
        <v>39</v>
      </c>
      <c r="H949">
        <v>2</v>
      </c>
      <c r="I949">
        <v>51</v>
      </c>
      <c r="J949">
        <v>31</v>
      </c>
      <c r="K949">
        <v>1026</v>
      </c>
      <c r="L949">
        <v>51</v>
      </c>
      <c r="M949">
        <v>38</v>
      </c>
      <c r="N949" t="s">
        <v>54</v>
      </c>
      <c r="O949">
        <v>3</v>
      </c>
      <c r="P949" t="s">
        <v>41</v>
      </c>
      <c r="Q949" t="s">
        <v>42</v>
      </c>
      <c r="R949">
        <v>21</v>
      </c>
      <c r="S949" t="s">
        <v>43</v>
      </c>
      <c r="T949" t="s">
        <v>97</v>
      </c>
      <c r="U949">
        <v>2026</v>
      </c>
      <c r="V949">
        <v>2</v>
      </c>
      <c r="W949" t="s">
        <v>45</v>
      </c>
      <c r="X949">
        <v>1</v>
      </c>
      <c r="Y949">
        <v>20</v>
      </c>
      <c r="Z949">
        <v>4</v>
      </c>
      <c r="AA949">
        <v>12</v>
      </c>
      <c r="AB949" t="s">
        <v>76</v>
      </c>
      <c r="AC949">
        <v>1039</v>
      </c>
      <c r="AD949">
        <v>3.9215686274509803E-2</v>
      </c>
      <c r="AE949" t="s">
        <v>109</v>
      </c>
      <c r="AF949" t="s">
        <v>114</v>
      </c>
      <c r="AG949">
        <v>20</v>
      </c>
      <c r="AH949" t="s">
        <v>68</v>
      </c>
      <c r="AI949">
        <f>--AND(OR(Dashboard!$B$4="All",Data!$E949=Dashboard!$B$4),OR(Dashboard!$D$4="All",Data!$D949=Dashboard!$D$4),OR(Dashboard!$F$4="All",Data!$F949=Dashboard!$F$4),OR(Dashboard!$J$4="All",Data!$G949=Dashboard!$J$4),OR(Dashboard!$H$4="All",Data!$N949=Dashboard!$H$4),OR(Dashboard!$L$4="All",Data!$W949=Dashboard!$L$4))</f>
        <v>1</v>
      </c>
    </row>
    <row r="950" spans="1:35" x14ac:dyDescent="0.25">
      <c r="A950" t="s">
        <v>1064</v>
      </c>
      <c r="B950" s="1">
        <v>46098</v>
      </c>
      <c r="C950" s="2">
        <v>-0.66388888888888886</v>
      </c>
      <c r="D950" t="s">
        <v>122</v>
      </c>
      <c r="E950" t="s">
        <v>95</v>
      </c>
      <c r="F950" t="s">
        <v>91</v>
      </c>
      <c r="G950" t="s">
        <v>105</v>
      </c>
      <c r="H950">
        <v>3.8</v>
      </c>
      <c r="I950">
        <v>20</v>
      </c>
      <c r="J950">
        <v>22</v>
      </c>
      <c r="K950">
        <v>256</v>
      </c>
      <c r="L950">
        <v>34</v>
      </c>
      <c r="M950">
        <v>148</v>
      </c>
      <c r="N950" t="s">
        <v>101</v>
      </c>
      <c r="O950">
        <v>4</v>
      </c>
      <c r="P950" t="s">
        <v>41</v>
      </c>
      <c r="Q950" t="s">
        <v>73</v>
      </c>
      <c r="R950">
        <v>23</v>
      </c>
      <c r="S950" t="s">
        <v>127</v>
      </c>
      <c r="T950" t="s">
        <v>44</v>
      </c>
      <c r="U950">
        <v>2026</v>
      </c>
      <c r="V950">
        <v>3</v>
      </c>
      <c r="W950" t="s">
        <v>66</v>
      </c>
      <c r="X950">
        <v>1</v>
      </c>
      <c r="Y950">
        <v>17</v>
      </c>
      <c r="Z950">
        <v>4</v>
      </c>
      <c r="AA950">
        <v>8</v>
      </c>
      <c r="AB950" t="s">
        <v>44</v>
      </c>
      <c r="AC950">
        <v>142</v>
      </c>
      <c r="AD950">
        <v>0.19</v>
      </c>
      <c r="AE950" t="s">
        <v>46</v>
      </c>
      <c r="AF950" t="s">
        <v>114</v>
      </c>
      <c r="AG950">
        <v>-2</v>
      </c>
      <c r="AH950" t="s">
        <v>48</v>
      </c>
      <c r="AI950">
        <f>--AND(OR(Dashboard!$B$4="All",Data!$E950=Dashboard!$B$4),OR(Dashboard!$D$4="All",Data!$D950=Dashboard!$D$4),OR(Dashboard!$F$4="All",Data!$F950=Dashboard!$F$4),OR(Dashboard!$J$4="All",Data!$G950=Dashboard!$J$4),OR(Dashboard!$H$4="All",Data!$N950=Dashboard!$H$4),OR(Dashboard!$L$4="All",Data!$W950=Dashboard!$L$4))</f>
        <v>1</v>
      </c>
    </row>
    <row r="951" spans="1:35" x14ac:dyDescent="0.25">
      <c r="A951" t="s">
        <v>1065</v>
      </c>
      <c r="B951" s="1">
        <v>46103</v>
      </c>
      <c r="C951" s="2">
        <v>-3.472222222222221E-2</v>
      </c>
      <c r="D951" t="s">
        <v>156</v>
      </c>
      <c r="E951" t="s">
        <v>62</v>
      </c>
      <c r="F951" t="s">
        <v>63</v>
      </c>
      <c r="G951" t="s">
        <v>53</v>
      </c>
      <c r="H951">
        <v>1.1000000000000001</v>
      </c>
      <c r="I951">
        <v>49</v>
      </c>
      <c r="J951">
        <v>42</v>
      </c>
      <c r="K951">
        <v>309</v>
      </c>
      <c r="L951">
        <v>35</v>
      </c>
      <c r="M951">
        <v>174</v>
      </c>
      <c r="N951" t="s">
        <v>86</v>
      </c>
      <c r="O951">
        <v>3</v>
      </c>
      <c r="P951" t="s">
        <v>41</v>
      </c>
      <c r="Q951" t="s">
        <v>42</v>
      </c>
      <c r="R951">
        <v>28</v>
      </c>
      <c r="S951" t="s">
        <v>145</v>
      </c>
      <c r="T951" t="s">
        <v>75</v>
      </c>
      <c r="U951">
        <v>2026</v>
      </c>
      <c r="V951">
        <v>3</v>
      </c>
      <c r="W951" t="s">
        <v>66</v>
      </c>
      <c r="X951">
        <v>1</v>
      </c>
      <c r="Y951">
        <v>22</v>
      </c>
      <c r="Z951">
        <v>4</v>
      </c>
      <c r="AA951">
        <v>23</v>
      </c>
      <c r="AB951" t="s">
        <v>93</v>
      </c>
      <c r="AC951">
        <v>170</v>
      </c>
      <c r="AD951">
        <v>2.244897959183674E-2</v>
      </c>
      <c r="AE951" t="s">
        <v>109</v>
      </c>
      <c r="AF951" t="s">
        <v>67</v>
      </c>
      <c r="AG951">
        <v>7</v>
      </c>
      <c r="AH951" t="s">
        <v>68</v>
      </c>
      <c r="AI951">
        <f>--AND(OR(Dashboard!$B$4="All",Data!$E951=Dashboard!$B$4),OR(Dashboard!$D$4="All",Data!$D951=Dashboard!$D$4),OR(Dashboard!$F$4="All",Data!$F951=Dashboard!$F$4),OR(Dashboard!$J$4="All",Data!$G951=Dashboard!$J$4),OR(Dashboard!$H$4="All",Data!$N951=Dashboard!$H$4),OR(Dashboard!$L$4="All",Data!$W951=Dashboard!$L$4))</f>
        <v>1</v>
      </c>
    </row>
    <row r="952" spans="1:35" x14ac:dyDescent="0.25">
      <c r="A952" t="s">
        <v>1066</v>
      </c>
      <c r="B952" s="1">
        <v>46145</v>
      </c>
      <c r="C952" s="2">
        <v>-0.31111111111111112</v>
      </c>
      <c r="D952" t="s">
        <v>118</v>
      </c>
      <c r="E952" t="s">
        <v>71</v>
      </c>
      <c r="F952" t="s">
        <v>91</v>
      </c>
      <c r="G952" t="s">
        <v>111</v>
      </c>
      <c r="H952">
        <v>13.9</v>
      </c>
      <c r="I952">
        <v>29</v>
      </c>
      <c r="J952">
        <v>28</v>
      </c>
      <c r="K952">
        <v>1178</v>
      </c>
      <c r="L952">
        <v>28</v>
      </c>
      <c r="M952">
        <v>59</v>
      </c>
      <c r="N952" t="s">
        <v>40</v>
      </c>
      <c r="O952">
        <v>4</v>
      </c>
      <c r="P952" t="s">
        <v>41</v>
      </c>
      <c r="Q952" t="s">
        <v>42</v>
      </c>
      <c r="R952">
        <v>24</v>
      </c>
      <c r="S952" t="s">
        <v>145</v>
      </c>
      <c r="T952" t="s">
        <v>75</v>
      </c>
      <c r="U952">
        <v>2026</v>
      </c>
      <c r="V952">
        <v>5</v>
      </c>
      <c r="W952" t="s">
        <v>88</v>
      </c>
      <c r="X952">
        <v>2</v>
      </c>
      <c r="Y952">
        <v>3</v>
      </c>
      <c r="Z952">
        <v>1</v>
      </c>
      <c r="AA952">
        <v>16</v>
      </c>
      <c r="AB952" t="s">
        <v>57</v>
      </c>
      <c r="AC952">
        <v>1147</v>
      </c>
      <c r="AD952">
        <v>0.47931034482758622</v>
      </c>
      <c r="AE952" t="s">
        <v>46</v>
      </c>
      <c r="AF952" t="s">
        <v>114</v>
      </c>
      <c r="AG952">
        <v>1</v>
      </c>
      <c r="AH952" t="s">
        <v>68</v>
      </c>
      <c r="AI952">
        <f>--AND(OR(Dashboard!$B$4="All",Data!$E952=Dashboard!$B$4),OR(Dashboard!$D$4="All",Data!$D952=Dashboard!$D$4),OR(Dashboard!$F$4="All",Data!$F952=Dashboard!$F$4),OR(Dashboard!$J$4="All",Data!$G952=Dashboard!$J$4),OR(Dashboard!$H$4="All",Data!$N952=Dashboard!$H$4),OR(Dashboard!$L$4="All",Data!$W952=Dashboard!$L$4))</f>
        <v>1</v>
      </c>
    </row>
    <row r="953" spans="1:35" x14ac:dyDescent="0.25">
      <c r="A953" t="s">
        <v>1067</v>
      </c>
      <c r="B953" s="1">
        <v>46128</v>
      </c>
      <c r="C953" s="2">
        <v>-0.57291666666666674</v>
      </c>
      <c r="D953" t="s">
        <v>118</v>
      </c>
      <c r="E953" t="s">
        <v>131</v>
      </c>
      <c r="F953" t="s">
        <v>38</v>
      </c>
      <c r="G953" t="s">
        <v>105</v>
      </c>
      <c r="H953">
        <v>14.4</v>
      </c>
      <c r="I953">
        <v>38</v>
      </c>
      <c r="J953">
        <v>35</v>
      </c>
      <c r="K953">
        <v>455</v>
      </c>
      <c r="L953">
        <v>26</v>
      </c>
      <c r="M953">
        <v>135</v>
      </c>
      <c r="N953" t="s">
        <v>54</v>
      </c>
      <c r="O953">
        <v>4</v>
      </c>
      <c r="P953" t="s">
        <v>41</v>
      </c>
      <c r="Q953" t="s">
        <v>42</v>
      </c>
      <c r="R953">
        <v>25</v>
      </c>
      <c r="S953" t="s">
        <v>87</v>
      </c>
      <c r="T953" t="s">
        <v>44</v>
      </c>
      <c r="U953">
        <v>2026</v>
      </c>
      <c r="V953">
        <v>4</v>
      </c>
      <c r="W953" t="s">
        <v>113</v>
      </c>
      <c r="X953">
        <v>2</v>
      </c>
      <c r="Y953">
        <v>16</v>
      </c>
      <c r="Z953">
        <v>3</v>
      </c>
      <c r="AA953">
        <v>10</v>
      </c>
      <c r="AB953" t="s">
        <v>76</v>
      </c>
      <c r="AC953">
        <v>346</v>
      </c>
      <c r="AD953">
        <v>0.37894736842105259</v>
      </c>
      <c r="AE953" t="s">
        <v>46</v>
      </c>
      <c r="AF953" t="s">
        <v>114</v>
      </c>
      <c r="AG953">
        <v>3</v>
      </c>
      <c r="AH953" t="s">
        <v>68</v>
      </c>
      <c r="AI953">
        <f>--AND(OR(Dashboard!$B$4="All",Data!$E953=Dashboard!$B$4),OR(Dashboard!$D$4="All",Data!$D953=Dashboard!$D$4),OR(Dashboard!$F$4="All",Data!$F953=Dashboard!$F$4),OR(Dashboard!$J$4="All",Data!$G953=Dashboard!$J$4),OR(Dashboard!$H$4="All",Data!$N953=Dashboard!$H$4),OR(Dashboard!$L$4="All",Data!$W953=Dashboard!$L$4))</f>
        <v>1</v>
      </c>
    </row>
    <row r="954" spans="1:35" x14ac:dyDescent="0.25">
      <c r="A954" t="s">
        <v>1068</v>
      </c>
      <c r="B954" s="1">
        <v>46030</v>
      </c>
      <c r="C954" s="2">
        <v>-0.21875</v>
      </c>
      <c r="D954" t="s">
        <v>79</v>
      </c>
      <c r="E954" t="s">
        <v>131</v>
      </c>
      <c r="F954" t="s">
        <v>63</v>
      </c>
      <c r="G954" t="s">
        <v>39</v>
      </c>
      <c r="H954">
        <v>2.1</v>
      </c>
      <c r="I954">
        <v>31</v>
      </c>
      <c r="J954">
        <v>20</v>
      </c>
      <c r="K954">
        <v>986</v>
      </c>
      <c r="L954">
        <v>34</v>
      </c>
      <c r="M954">
        <v>51</v>
      </c>
      <c r="N954" t="s">
        <v>65</v>
      </c>
      <c r="O954">
        <v>2</v>
      </c>
      <c r="P954" t="s">
        <v>135</v>
      </c>
      <c r="Q954" t="s">
        <v>42</v>
      </c>
      <c r="R954">
        <v>39</v>
      </c>
      <c r="S954" t="s">
        <v>87</v>
      </c>
      <c r="T954" t="s">
        <v>56</v>
      </c>
      <c r="U954">
        <v>2026</v>
      </c>
      <c r="V954">
        <v>1</v>
      </c>
      <c r="W954" t="s">
        <v>102</v>
      </c>
      <c r="X954">
        <v>1</v>
      </c>
      <c r="Y954">
        <v>8</v>
      </c>
      <c r="Z954">
        <v>2</v>
      </c>
      <c r="AA954">
        <v>18</v>
      </c>
      <c r="AB954" t="s">
        <v>57</v>
      </c>
      <c r="AC954">
        <v>969</v>
      </c>
      <c r="AD954">
        <v>6.7741935483870974E-2</v>
      </c>
      <c r="AE954" t="s">
        <v>58</v>
      </c>
      <c r="AF954" t="s">
        <v>47</v>
      </c>
      <c r="AG954">
        <v>11</v>
      </c>
      <c r="AH954" t="s">
        <v>68</v>
      </c>
      <c r="AI954">
        <f>--AND(OR(Dashboard!$B$4="All",Data!$E954=Dashboard!$B$4),OR(Dashboard!$D$4="All",Data!$D954=Dashboard!$D$4),OR(Dashboard!$F$4="All",Data!$F954=Dashboard!$F$4),OR(Dashboard!$J$4="All",Data!$G954=Dashboard!$J$4),OR(Dashboard!$H$4="All",Data!$N954=Dashboard!$H$4),OR(Dashboard!$L$4="All",Data!$W954=Dashboard!$L$4))</f>
        <v>1</v>
      </c>
    </row>
    <row r="955" spans="1:35" x14ac:dyDescent="0.25">
      <c r="A955" t="s">
        <v>1069</v>
      </c>
      <c r="B955" s="1">
        <v>46156</v>
      </c>
      <c r="C955" s="2">
        <v>-0.1847222222222222</v>
      </c>
      <c r="D955" t="s">
        <v>122</v>
      </c>
      <c r="E955" t="s">
        <v>100</v>
      </c>
      <c r="F955" t="s">
        <v>38</v>
      </c>
      <c r="G955" t="s">
        <v>53</v>
      </c>
      <c r="H955">
        <v>9.6</v>
      </c>
      <c r="I955">
        <v>35</v>
      </c>
      <c r="J955">
        <v>25</v>
      </c>
      <c r="K955">
        <v>1174</v>
      </c>
      <c r="L955">
        <v>52</v>
      </c>
      <c r="M955">
        <v>21</v>
      </c>
      <c r="N955" t="s">
        <v>54</v>
      </c>
      <c r="O955">
        <v>3</v>
      </c>
      <c r="P955" t="s">
        <v>41</v>
      </c>
      <c r="Q955" t="s">
        <v>42</v>
      </c>
      <c r="R955">
        <v>36</v>
      </c>
      <c r="S955" t="s">
        <v>87</v>
      </c>
      <c r="T955" t="s">
        <v>56</v>
      </c>
      <c r="U955">
        <v>2026</v>
      </c>
      <c r="V955">
        <v>5</v>
      </c>
      <c r="W955" t="s">
        <v>88</v>
      </c>
      <c r="X955">
        <v>2</v>
      </c>
      <c r="Y955">
        <v>14</v>
      </c>
      <c r="Z955">
        <v>3</v>
      </c>
      <c r="AA955">
        <v>19</v>
      </c>
      <c r="AB955" t="s">
        <v>82</v>
      </c>
      <c r="AC955">
        <v>1205</v>
      </c>
      <c r="AD955">
        <v>0.2742857142857143</v>
      </c>
      <c r="AE955" t="s">
        <v>109</v>
      </c>
      <c r="AF955" t="s">
        <v>47</v>
      </c>
      <c r="AG955">
        <v>10</v>
      </c>
      <c r="AH955" t="s">
        <v>68</v>
      </c>
      <c r="AI955">
        <f>--AND(OR(Dashboard!$B$4="All",Data!$E955=Dashboard!$B$4),OR(Dashboard!$D$4="All",Data!$D955=Dashboard!$D$4),OR(Dashboard!$F$4="All",Data!$F955=Dashboard!$F$4),OR(Dashboard!$J$4="All",Data!$G955=Dashboard!$J$4),OR(Dashboard!$H$4="All",Data!$N955=Dashboard!$H$4),OR(Dashboard!$L$4="All",Data!$W955=Dashboard!$L$4))</f>
        <v>1</v>
      </c>
    </row>
    <row r="956" spans="1:35" x14ac:dyDescent="0.25">
      <c r="A956" t="s">
        <v>1070</v>
      </c>
      <c r="B956" s="1">
        <v>46053</v>
      </c>
      <c r="C956" s="2">
        <v>-0.18333333333333329</v>
      </c>
      <c r="D956" t="s">
        <v>70</v>
      </c>
      <c r="E956" t="s">
        <v>51</v>
      </c>
      <c r="F956" t="s">
        <v>85</v>
      </c>
      <c r="G956" t="s">
        <v>39</v>
      </c>
      <c r="H956">
        <v>13.4</v>
      </c>
      <c r="I956">
        <v>46</v>
      </c>
      <c r="J956">
        <v>41</v>
      </c>
      <c r="K956">
        <v>852</v>
      </c>
      <c r="L956">
        <v>28</v>
      </c>
      <c r="M956">
        <v>107</v>
      </c>
      <c r="N956" t="s">
        <v>101</v>
      </c>
      <c r="O956">
        <v>2</v>
      </c>
      <c r="P956" t="s">
        <v>135</v>
      </c>
      <c r="Q956" t="s">
        <v>73</v>
      </c>
      <c r="R956">
        <v>47</v>
      </c>
      <c r="S956" t="s">
        <v>81</v>
      </c>
      <c r="T956" t="s">
        <v>56</v>
      </c>
      <c r="U956">
        <v>2026</v>
      </c>
      <c r="V956">
        <v>1</v>
      </c>
      <c r="W956" t="s">
        <v>102</v>
      </c>
      <c r="X956">
        <v>1</v>
      </c>
      <c r="Y956">
        <v>31</v>
      </c>
      <c r="Z956">
        <v>5</v>
      </c>
      <c r="AA956">
        <v>19</v>
      </c>
      <c r="AB956" t="s">
        <v>82</v>
      </c>
      <c r="AC956">
        <v>773</v>
      </c>
      <c r="AD956">
        <v>0.29130434782608688</v>
      </c>
      <c r="AE956" t="s">
        <v>58</v>
      </c>
      <c r="AF956" t="s">
        <v>59</v>
      </c>
      <c r="AG956">
        <v>5</v>
      </c>
      <c r="AH956" t="s">
        <v>68</v>
      </c>
      <c r="AI956">
        <f>--AND(OR(Dashboard!$B$4="All",Data!$E956=Dashboard!$B$4),OR(Dashboard!$D$4="All",Data!$D956=Dashboard!$D$4),OR(Dashboard!$F$4="All",Data!$F956=Dashboard!$F$4),OR(Dashboard!$J$4="All",Data!$G956=Dashboard!$J$4),OR(Dashboard!$H$4="All",Data!$N956=Dashboard!$H$4),OR(Dashboard!$L$4="All",Data!$W956=Dashboard!$L$4))</f>
        <v>1</v>
      </c>
    </row>
    <row r="957" spans="1:35" x14ac:dyDescent="0.25">
      <c r="A957" t="s">
        <v>1071</v>
      </c>
      <c r="B957" s="1">
        <v>46084</v>
      </c>
      <c r="C957" s="2">
        <v>-1.388888888888884E-2</v>
      </c>
      <c r="D957" t="s">
        <v>126</v>
      </c>
      <c r="E957" t="s">
        <v>51</v>
      </c>
      <c r="F957" t="s">
        <v>63</v>
      </c>
      <c r="G957" t="s">
        <v>53</v>
      </c>
      <c r="H957">
        <v>1.4</v>
      </c>
      <c r="I957">
        <v>20</v>
      </c>
      <c r="J957">
        <v>21</v>
      </c>
      <c r="K957">
        <v>260</v>
      </c>
      <c r="L957">
        <v>22</v>
      </c>
      <c r="M957">
        <v>69</v>
      </c>
      <c r="N957" t="s">
        <v>86</v>
      </c>
      <c r="O957">
        <v>3</v>
      </c>
      <c r="P957" t="s">
        <v>41</v>
      </c>
      <c r="Q957" t="s">
        <v>42</v>
      </c>
      <c r="R957">
        <v>54</v>
      </c>
      <c r="S957" t="s">
        <v>127</v>
      </c>
      <c r="T957" t="s">
        <v>75</v>
      </c>
      <c r="U957">
        <v>2026</v>
      </c>
      <c r="V957">
        <v>3</v>
      </c>
      <c r="W957" t="s">
        <v>66</v>
      </c>
      <c r="X957">
        <v>1</v>
      </c>
      <c r="Y957">
        <v>3</v>
      </c>
      <c r="Z957">
        <v>2</v>
      </c>
      <c r="AA957">
        <v>23</v>
      </c>
      <c r="AB957" t="s">
        <v>93</v>
      </c>
      <c r="AC957">
        <v>213</v>
      </c>
      <c r="AD957">
        <v>6.9999999999999993E-2</v>
      </c>
      <c r="AE957" t="s">
        <v>109</v>
      </c>
      <c r="AF957" t="s">
        <v>59</v>
      </c>
      <c r="AG957">
        <v>-1</v>
      </c>
      <c r="AH957" t="s">
        <v>48</v>
      </c>
      <c r="AI957">
        <f>--AND(OR(Dashboard!$B$4="All",Data!$E957=Dashboard!$B$4),OR(Dashboard!$D$4="All",Data!$D957=Dashboard!$D$4),OR(Dashboard!$F$4="All",Data!$F957=Dashboard!$F$4),OR(Dashboard!$J$4="All",Data!$G957=Dashboard!$J$4),OR(Dashboard!$H$4="All",Data!$N957=Dashboard!$H$4),OR(Dashboard!$L$4="All",Data!$W957=Dashboard!$L$4))</f>
        <v>1</v>
      </c>
    </row>
    <row r="958" spans="1:35" x14ac:dyDescent="0.25">
      <c r="A958" t="s">
        <v>1072</v>
      </c>
      <c r="B958" s="1">
        <v>46115</v>
      </c>
      <c r="C958" s="2">
        <v>-5.4166666666666703E-2</v>
      </c>
      <c r="D958" t="s">
        <v>156</v>
      </c>
      <c r="E958" t="s">
        <v>140</v>
      </c>
      <c r="F958" t="s">
        <v>72</v>
      </c>
      <c r="G958" t="s">
        <v>119</v>
      </c>
      <c r="H958">
        <v>12.7</v>
      </c>
      <c r="I958">
        <v>52</v>
      </c>
      <c r="J958">
        <v>34</v>
      </c>
      <c r="K958">
        <v>1169</v>
      </c>
      <c r="L958">
        <v>53</v>
      </c>
      <c r="M958">
        <v>190</v>
      </c>
      <c r="N958" t="s">
        <v>65</v>
      </c>
      <c r="O958">
        <v>5</v>
      </c>
      <c r="P958" t="s">
        <v>41</v>
      </c>
      <c r="Q958" t="s">
        <v>42</v>
      </c>
      <c r="R958">
        <v>19</v>
      </c>
      <c r="S958" t="s">
        <v>43</v>
      </c>
      <c r="T958" t="s">
        <v>75</v>
      </c>
      <c r="U958">
        <v>2026</v>
      </c>
      <c r="V958">
        <v>4</v>
      </c>
      <c r="W958" t="s">
        <v>113</v>
      </c>
      <c r="X958">
        <v>2</v>
      </c>
      <c r="Y958">
        <v>3</v>
      </c>
      <c r="Z958">
        <v>1</v>
      </c>
      <c r="AA958">
        <v>22</v>
      </c>
      <c r="AB958" t="s">
        <v>82</v>
      </c>
      <c r="AC958">
        <v>1032</v>
      </c>
      <c r="AD958">
        <v>0.2442307692307692</v>
      </c>
      <c r="AE958" t="s">
        <v>77</v>
      </c>
      <c r="AF958" t="s">
        <v>114</v>
      </c>
      <c r="AG958">
        <v>18</v>
      </c>
      <c r="AH958" t="s">
        <v>68</v>
      </c>
      <c r="AI958">
        <f>--AND(OR(Dashboard!$B$4="All",Data!$E958=Dashboard!$B$4),OR(Dashboard!$D$4="All",Data!$D958=Dashboard!$D$4),OR(Dashboard!$F$4="All",Data!$F958=Dashboard!$F$4),OR(Dashboard!$J$4="All",Data!$G958=Dashboard!$J$4),OR(Dashboard!$H$4="All",Data!$N958=Dashboard!$H$4),OR(Dashboard!$L$4="All",Data!$W958=Dashboard!$L$4))</f>
        <v>1</v>
      </c>
    </row>
    <row r="959" spans="1:35" x14ac:dyDescent="0.25">
      <c r="A959" t="s">
        <v>1073</v>
      </c>
      <c r="B959" s="1">
        <v>46040</v>
      </c>
      <c r="C959" s="2">
        <v>-0.43819444444444439</v>
      </c>
      <c r="D959" t="s">
        <v>50</v>
      </c>
      <c r="E959" t="s">
        <v>108</v>
      </c>
      <c r="F959" t="s">
        <v>85</v>
      </c>
      <c r="G959" t="s">
        <v>53</v>
      </c>
      <c r="H959">
        <v>12.5</v>
      </c>
      <c r="I959">
        <v>54</v>
      </c>
      <c r="J959">
        <v>40</v>
      </c>
      <c r="K959">
        <v>497</v>
      </c>
      <c r="L959">
        <v>53</v>
      </c>
      <c r="M959">
        <v>112</v>
      </c>
      <c r="N959" t="s">
        <v>40</v>
      </c>
      <c r="O959">
        <v>4</v>
      </c>
      <c r="P959" t="s">
        <v>41</v>
      </c>
      <c r="Q959" t="s">
        <v>42</v>
      </c>
      <c r="R959">
        <v>31</v>
      </c>
      <c r="S959" t="s">
        <v>145</v>
      </c>
      <c r="T959" t="s">
        <v>97</v>
      </c>
      <c r="U959">
        <v>2026</v>
      </c>
      <c r="V959">
        <v>1</v>
      </c>
      <c r="W959" t="s">
        <v>102</v>
      </c>
      <c r="X959">
        <v>1</v>
      </c>
      <c r="Y959">
        <v>18</v>
      </c>
      <c r="Z959">
        <v>3</v>
      </c>
      <c r="AA959">
        <v>13</v>
      </c>
      <c r="AB959" t="s">
        <v>76</v>
      </c>
      <c r="AC959">
        <v>438</v>
      </c>
      <c r="AD959">
        <v>0.23148148148148151</v>
      </c>
      <c r="AE959" t="s">
        <v>46</v>
      </c>
      <c r="AF959" t="s">
        <v>67</v>
      </c>
      <c r="AG959">
        <v>14</v>
      </c>
      <c r="AH959" t="s">
        <v>68</v>
      </c>
      <c r="AI959">
        <f>--AND(OR(Dashboard!$B$4="All",Data!$E959=Dashboard!$B$4),OR(Dashboard!$D$4="All",Data!$D959=Dashboard!$D$4),OR(Dashboard!$F$4="All",Data!$F959=Dashboard!$F$4),OR(Dashboard!$J$4="All",Data!$G959=Dashboard!$J$4),OR(Dashboard!$H$4="All",Data!$N959=Dashboard!$H$4),OR(Dashboard!$L$4="All",Data!$W959=Dashboard!$L$4))</f>
        <v>1</v>
      </c>
    </row>
    <row r="960" spans="1:35" x14ac:dyDescent="0.25">
      <c r="A960" t="s">
        <v>1074</v>
      </c>
      <c r="B960" s="1">
        <v>46069</v>
      </c>
      <c r="C960" s="2">
        <v>-8.2638888888888928E-2</v>
      </c>
      <c r="D960" t="s">
        <v>36</v>
      </c>
      <c r="E960" t="s">
        <v>129</v>
      </c>
      <c r="F960" t="s">
        <v>63</v>
      </c>
      <c r="G960" t="s">
        <v>39</v>
      </c>
      <c r="H960">
        <v>3.6</v>
      </c>
      <c r="I960">
        <v>42</v>
      </c>
      <c r="J960">
        <v>25</v>
      </c>
      <c r="K960">
        <v>448</v>
      </c>
      <c r="L960">
        <v>55</v>
      </c>
      <c r="M960">
        <v>14</v>
      </c>
      <c r="N960" t="s">
        <v>101</v>
      </c>
      <c r="O960">
        <v>5</v>
      </c>
      <c r="P960" t="s">
        <v>41</v>
      </c>
      <c r="Q960" t="s">
        <v>42</v>
      </c>
      <c r="R960">
        <v>23</v>
      </c>
      <c r="S960" t="s">
        <v>74</v>
      </c>
      <c r="T960" t="s">
        <v>75</v>
      </c>
      <c r="U960">
        <v>2026</v>
      </c>
      <c r="V960">
        <v>2</v>
      </c>
      <c r="W960" t="s">
        <v>45</v>
      </c>
      <c r="X960">
        <v>1</v>
      </c>
      <c r="Y960">
        <v>16</v>
      </c>
      <c r="Z960">
        <v>4</v>
      </c>
      <c r="AA960">
        <v>22</v>
      </c>
      <c r="AB960" t="s">
        <v>82</v>
      </c>
      <c r="AC960">
        <v>489</v>
      </c>
      <c r="AD960">
        <v>8.5714285714285715E-2</v>
      </c>
      <c r="AE960" t="s">
        <v>77</v>
      </c>
      <c r="AF960" t="s">
        <v>114</v>
      </c>
      <c r="AG960">
        <v>17</v>
      </c>
      <c r="AH960" t="s">
        <v>68</v>
      </c>
      <c r="AI960">
        <f>--AND(OR(Dashboard!$B$4="All",Data!$E960=Dashboard!$B$4),OR(Dashboard!$D$4="All",Data!$D960=Dashboard!$D$4),OR(Dashboard!$F$4="All",Data!$F960=Dashboard!$F$4),OR(Dashboard!$J$4="All",Data!$G960=Dashboard!$J$4),OR(Dashboard!$H$4="All",Data!$N960=Dashboard!$H$4),OR(Dashboard!$L$4="All",Data!$W960=Dashboard!$L$4))</f>
        <v>1</v>
      </c>
    </row>
    <row r="961" spans="1:35" x14ac:dyDescent="0.25">
      <c r="A961" t="s">
        <v>1075</v>
      </c>
      <c r="B961" s="1">
        <v>46051</v>
      </c>
      <c r="C961" s="2">
        <v>-0.1694444444444444</v>
      </c>
      <c r="D961" t="s">
        <v>84</v>
      </c>
      <c r="E961" t="s">
        <v>100</v>
      </c>
      <c r="F961" t="s">
        <v>72</v>
      </c>
      <c r="G961" t="s">
        <v>39</v>
      </c>
      <c r="H961">
        <v>12.4</v>
      </c>
      <c r="I961">
        <v>54</v>
      </c>
      <c r="J961">
        <v>35</v>
      </c>
      <c r="K961">
        <v>916</v>
      </c>
      <c r="L961">
        <v>43</v>
      </c>
      <c r="M961">
        <v>19</v>
      </c>
      <c r="N961" t="s">
        <v>54</v>
      </c>
      <c r="O961">
        <v>5</v>
      </c>
      <c r="P961" t="s">
        <v>41</v>
      </c>
      <c r="Q961" t="s">
        <v>42</v>
      </c>
      <c r="R961">
        <v>48</v>
      </c>
      <c r="S961" t="s">
        <v>87</v>
      </c>
      <c r="T961" t="s">
        <v>56</v>
      </c>
      <c r="U961">
        <v>2026</v>
      </c>
      <c r="V961">
        <v>1</v>
      </c>
      <c r="W961" t="s">
        <v>102</v>
      </c>
      <c r="X961">
        <v>1</v>
      </c>
      <c r="Y961">
        <v>29</v>
      </c>
      <c r="Z961">
        <v>5</v>
      </c>
      <c r="AA961">
        <v>19</v>
      </c>
      <c r="AB961" t="s">
        <v>82</v>
      </c>
      <c r="AC961">
        <v>940</v>
      </c>
      <c r="AD961">
        <v>0.2296296296296296</v>
      </c>
      <c r="AE961" t="s">
        <v>77</v>
      </c>
      <c r="AF961" t="s">
        <v>59</v>
      </c>
      <c r="AG961">
        <v>19</v>
      </c>
      <c r="AH961" t="s">
        <v>68</v>
      </c>
      <c r="AI961">
        <f>--AND(OR(Dashboard!$B$4="All",Data!$E961=Dashboard!$B$4),OR(Dashboard!$D$4="All",Data!$D961=Dashboard!$D$4),OR(Dashboard!$F$4="All",Data!$F961=Dashboard!$F$4),OR(Dashboard!$J$4="All",Data!$G961=Dashboard!$J$4),OR(Dashboard!$H$4="All",Data!$N961=Dashboard!$H$4),OR(Dashboard!$L$4="All",Data!$W961=Dashboard!$L$4))</f>
        <v>1</v>
      </c>
    </row>
    <row r="962" spans="1:35" x14ac:dyDescent="0.25">
      <c r="A962" t="s">
        <v>1076</v>
      </c>
      <c r="B962" s="1">
        <v>46048</v>
      </c>
      <c r="C962" s="2">
        <v>-0.33402777777777781</v>
      </c>
      <c r="D962" t="s">
        <v>70</v>
      </c>
      <c r="E962" t="s">
        <v>37</v>
      </c>
      <c r="F962" t="s">
        <v>52</v>
      </c>
      <c r="G962" t="s">
        <v>64</v>
      </c>
      <c r="H962">
        <v>14.9</v>
      </c>
      <c r="I962">
        <v>50</v>
      </c>
      <c r="J962">
        <v>44</v>
      </c>
      <c r="K962">
        <v>468</v>
      </c>
      <c r="L962">
        <v>55</v>
      </c>
      <c r="M962">
        <v>133</v>
      </c>
      <c r="N962" t="s">
        <v>65</v>
      </c>
      <c r="O962">
        <v>5</v>
      </c>
      <c r="P962" t="s">
        <v>41</v>
      </c>
      <c r="Q962" t="s">
        <v>42</v>
      </c>
      <c r="R962">
        <v>31</v>
      </c>
      <c r="S962" t="s">
        <v>74</v>
      </c>
      <c r="T962" t="s">
        <v>75</v>
      </c>
      <c r="U962">
        <v>2026</v>
      </c>
      <c r="V962">
        <v>1</v>
      </c>
      <c r="W962" t="s">
        <v>102</v>
      </c>
      <c r="X962">
        <v>1</v>
      </c>
      <c r="Y962">
        <v>26</v>
      </c>
      <c r="Z962">
        <v>5</v>
      </c>
      <c r="AA962">
        <v>15</v>
      </c>
      <c r="AB962" t="s">
        <v>57</v>
      </c>
      <c r="AC962">
        <v>390</v>
      </c>
      <c r="AD962">
        <v>0.29799999999999999</v>
      </c>
      <c r="AE962" t="s">
        <v>77</v>
      </c>
      <c r="AF962" t="s">
        <v>67</v>
      </c>
      <c r="AG962">
        <v>6</v>
      </c>
      <c r="AH962" t="s">
        <v>68</v>
      </c>
      <c r="AI962">
        <f>--AND(OR(Dashboard!$B$4="All",Data!$E962=Dashboard!$B$4),OR(Dashboard!$D$4="All",Data!$D962=Dashboard!$D$4),OR(Dashboard!$F$4="All",Data!$F962=Dashboard!$F$4),OR(Dashboard!$J$4="All",Data!$G962=Dashboard!$J$4),OR(Dashboard!$H$4="All",Data!$N962=Dashboard!$H$4),OR(Dashboard!$L$4="All",Data!$W962=Dashboard!$L$4))</f>
        <v>1</v>
      </c>
    </row>
    <row r="963" spans="1:35" x14ac:dyDescent="0.25">
      <c r="A963" t="s">
        <v>1077</v>
      </c>
      <c r="B963" s="1">
        <v>46065</v>
      </c>
      <c r="C963" s="2">
        <v>-0.21388888888888891</v>
      </c>
      <c r="D963" t="s">
        <v>107</v>
      </c>
      <c r="E963" t="s">
        <v>95</v>
      </c>
      <c r="F963" t="s">
        <v>80</v>
      </c>
      <c r="G963" t="s">
        <v>111</v>
      </c>
      <c r="H963">
        <v>12.8</v>
      </c>
      <c r="I963">
        <v>44</v>
      </c>
      <c r="J963">
        <v>44</v>
      </c>
      <c r="K963">
        <v>1086</v>
      </c>
      <c r="L963">
        <v>43</v>
      </c>
      <c r="M963">
        <v>162</v>
      </c>
      <c r="N963" t="s">
        <v>40</v>
      </c>
      <c r="O963">
        <v>3</v>
      </c>
      <c r="P963" t="s">
        <v>135</v>
      </c>
      <c r="Q963" t="s">
        <v>42</v>
      </c>
      <c r="R963">
        <v>29</v>
      </c>
      <c r="S963" t="s">
        <v>87</v>
      </c>
      <c r="T963" t="s">
        <v>56</v>
      </c>
      <c r="U963">
        <v>2026</v>
      </c>
      <c r="V963">
        <v>2</v>
      </c>
      <c r="W963" t="s">
        <v>45</v>
      </c>
      <c r="X963">
        <v>1</v>
      </c>
      <c r="Y963">
        <v>12</v>
      </c>
      <c r="Z963">
        <v>3</v>
      </c>
      <c r="AA963">
        <v>18</v>
      </c>
      <c r="AB963" t="s">
        <v>57</v>
      </c>
      <c r="AC963">
        <v>967</v>
      </c>
      <c r="AD963">
        <v>0.29090909090909101</v>
      </c>
      <c r="AE963" t="s">
        <v>109</v>
      </c>
      <c r="AF963" t="s">
        <v>67</v>
      </c>
      <c r="AG963">
        <v>0</v>
      </c>
      <c r="AH963" t="s">
        <v>48</v>
      </c>
      <c r="AI963">
        <f>--AND(OR(Dashboard!$B$4="All",Data!$E963=Dashboard!$B$4),OR(Dashboard!$D$4="All",Data!$D963=Dashboard!$D$4),OR(Dashboard!$F$4="All",Data!$F963=Dashboard!$F$4),OR(Dashboard!$J$4="All",Data!$G963=Dashboard!$J$4),OR(Dashboard!$H$4="All",Data!$N963=Dashboard!$H$4),OR(Dashboard!$L$4="All",Data!$W963=Dashboard!$L$4))</f>
        <v>1</v>
      </c>
    </row>
    <row r="964" spans="1:35" x14ac:dyDescent="0.25">
      <c r="A964" t="s">
        <v>1078</v>
      </c>
      <c r="B964" s="1">
        <v>46044</v>
      </c>
      <c r="C964" s="2">
        <v>-0.33958333333333329</v>
      </c>
      <c r="D964" t="s">
        <v>99</v>
      </c>
      <c r="E964" t="s">
        <v>140</v>
      </c>
      <c r="F964" t="s">
        <v>72</v>
      </c>
      <c r="G964" t="s">
        <v>105</v>
      </c>
      <c r="H964">
        <v>13.8</v>
      </c>
      <c r="I964">
        <v>32</v>
      </c>
      <c r="J964">
        <v>30</v>
      </c>
      <c r="K964">
        <v>385</v>
      </c>
      <c r="L964">
        <v>31</v>
      </c>
      <c r="M964">
        <v>167</v>
      </c>
      <c r="N964" t="s">
        <v>65</v>
      </c>
      <c r="O964">
        <v>3</v>
      </c>
      <c r="P964" t="s">
        <v>41</v>
      </c>
      <c r="Q964" t="s">
        <v>42</v>
      </c>
      <c r="R964">
        <v>45</v>
      </c>
      <c r="S964" t="s">
        <v>87</v>
      </c>
      <c r="T964" t="s">
        <v>75</v>
      </c>
      <c r="U964">
        <v>2026</v>
      </c>
      <c r="V964">
        <v>1</v>
      </c>
      <c r="W964" t="s">
        <v>102</v>
      </c>
      <c r="X964">
        <v>1</v>
      </c>
      <c r="Y964">
        <v>22</v>
      </c>
      <c r="Z964">
        <v>4</v>
      </c>
      <c r="AA964">
        <v>15</v>
      </c>
      <c r="AB964" t="s">
        <v>57</v>
      </c>
      <c r="AC964">
        <v>249</v>
      </c>
      <c r="AD964">
        <v>0.43125000000000002</v>
      </c>
      <c r="AE964" t="s">
        <v>109</v>
      </c>
      <c r="AF964" t="s">
        <v>47</v>
      </c>
      <c r="AG964">
        <v>2</v>
      </c>
      <c r="AH964" t="s">
        <v>68</v>
      </c>
      <c r="AI964">
        <f>--AND(OR(Dashboard!$B$4="All",Data!$E964=Dashboard!$B$4),OR(Dashboard!$D$4="All",Data!$D964=Dashboard!$D$4),OR(Dashboard!$F$4="All",Data!$F964=Dashboard!$F$4),OR(Dashboard!$J$4="All",Data!$G964=Dashboard!$J$4),OR(Dashboard!$H$4="All",Data!$N964=Dashboard!$H$4),OR(Dashboard!$L$4="All",Data!$W964=Dashboard!$L$4))</f>
        <v>1</v>
      </c>
    </row>
    <row r="965" spans="1:35" x14ac:dyDescent="0.25">
      <c r="A965" t="s">
        <v>1079</v>
      </c>
      <c r="B965" s="1">
        <v>46034</v>
      </c>
      <c r="C965" s="2">
        <v>-0.21736111111111109</v>
      </c>
      <c r="D965" t="s">
        <v>126</v>
      </c>
      <c r="E965" t="s">
        <v>129</v>
      </c>
      <c r="F965" t="s">
        <v>80</v>
      </c>
      <c r="G965" t="s">
        <v>39</v>
      </c>
      <c r="H965">
        <v>4.3</v>
      </c>
      <c r="I965">
        <v>34</v>
      </c>
      <c r="J965">
        <v>23</v>
      </c>
      <c r="K965">
        <v>437</v>
      </c>
      <c r="L965">
        <v>57</v>
      </c>
      <c r="M965">
        <v>165</v>
      </c>
      <c r="N965" t="s">
        <v>101</v>
      </c>
      <c r="O965">
        <v>3</v>
      </c>
      <c r="P965" t="s">
        <v>41</v>
      </c>
      <c r="Q965" t="s">
        <v>73</v>
      </c>
      <c r="R965">
        <v>42</v>
      </c>
      <c r="S965" t="s">
        <v>74</v>
      </c>
      <c r="T965" t="s">
        <v>56</v>
      </c>
      <c r="U965">
        <v>2026</v>
      </c>
      <c r="V965">
        <v>1</v>
      </c>
      <c r="W965" t="s">
        <v>102</v>
      </c>
      <c r="X965">
        <v>1</v>
      </c>
      <c r="Y965">
        <v>12</v>
      </c>
      <c r="Z965">
        <v>3</v>
      </c>
      <c r="AA965">
        <v>18</v>
      </c>
      <c r="AB965" t="s">
        <v>57</v>
      </c>
      <c r="AC965">
        <v>329</v>
      </c>
      <c r="AD965">
        <v>0.12647058823529411</v>
      </c>
      <c r="AE965" t="s">
        <v>109</v>
      </c>
      <c r="AF965" t="s">
        <v>47</v>
      </c>
      <c r="AG965">
        <v>11</v>
      </c>
      <c r="AH965" t="s">
        <v>68</v>
      </c>
      <c r="AI965">
        <f>--AND(OR(Dashboard!$B$4="All",Data!$E965=Dashboard!$B$4),OR(Dashboard!$D$4="All",Data!$D965=Dashboard!$D$4),OR(Dashboard!$F$4="All",Data!$F965=Dashboard!$F$4),OR(Dashboard!$J$4="All",Data!$G965=Dashboard!$J$4),OR(Dashboard!$H$4="All",Data!$N965=Dashboard!$H$4),OR(Dashboard!$L$4="All",Data!$W965=Dashboard!$L$4))</f>
        <v>1</v>
      </c>
    </row>
    <row r="966" spans="1:35" x14ac:dyDescent="0.25">
      <c r="A966" t="s">
        <v>1080</v>
      </c>
      <c r="B966" s="1">
        <v>46134</v>
      </c>
      <c r="C966" s="2">
        <v>-0.1875</v>
      </c>
      <c r="D966" t="s">
        <v>99</v>
      </c>
      <c r="E966" t="s">
        <v>129</v>
      </c>
      <c r="F966" t="s">
        <v>104</v>
      </c>
      <c r="G966" t="s">
        <v>39</v>
      </c>
      <c r="H966">
        <v>14.1</v>
      </c>
      <c r="I966">
        <v>40</v>
      </c>
      <c r="J966">
        <v>41</v>
      </c>
      <c r="K966">
        <v>867</v>
      </c>
      <c r="L966">
        <v>20</v>
      </c>
      <c r="M966">
        <v>58</v>
      </c>
      <c r="N966" t="s">
        <v>101</v>
      </c>
      <c r="O966">
        <v>2</v>
      </c>
      <c r="P966" t="s">
        <v>41</v>
      </c>
      <c r="Q966" t="s">
        <v>42</v>
      </c>
      <c r="R966">
        <v>19</v>
      </c>
      <c r="S966" t="s">
        <v>55</v>
      </c>
      <c r="T966" t="s">
        <v>56</v>
      </c>
      <c r="U966">
        <v>2026</v>
      </c>
      <c r="V966">
        <v>4</v>
      </c>
      <c r="W966" t="s">
        <v>113</v>
      </c>
      <c r="X966">
        <v>2</v>
      </c>
      <c r="Y966">
        <v>22</v>
      </c>
      <c r="Z966">
        <v>4</v>
      </c>
      <c r="AA966">
        <v>19</v>
      </c>
      <c r="AB966" t="s">
        <v>82</v>
      </c>
      <c r="AC966">
        <v>829</v>
      </c>
      <c r="AD966">
        <v>0.35249999999999998</v>
      </c>
      <c r="AE966" t="s">
        <v>58</v>
      </c>
      <c r="AF966" t="s">
        <v>114</v>
      </c>
      <c r="AG966">
        <v>-1</v>
      </c>
      <c r="AH966" t="s">
        <v>48</v>
      </c>
      <c r="AI966">
        <f>--AND(OR(Dashboard!$B$4="All",Data!$E966=Dashboard!$B$4),OR(Dashboard!$D$4="All",Data!$D966=Dashboard!$D$4),OR(Dashboard!$F$4="All",Data!$F966=Dashboard!$F$4),OR(Dashboard!$J$4="All",Data!$G966=Dashboard!$J$4),OR(Dashboard!$H$4="All",Data!$N966=Dashboard!$H$4),OR(Dashboard!$L$4="All",Data!$W966=Dashboard!$L$4))</f>
        <v>1</v>
      </c>
    </row>
    <row r="967" spans="1:35" x14ac:dyDescent="0.25">
      <c r="A967" t="s">
        <v>1081</v>
      </c>
      <c r="B967" s="1">
        <v>46088</v>
      </c>
      <c r="C967" s="2">
        <v>-0.51319444444444451</v>
      </c>
      <c r="D967" t="s">
        <v>156</v>
      </c>
      <c r="E967" t="s">
        <v>108</v>
      </c>
      <c r="F967" t="s">
        <v>143</v>
      </c>
      <c r="G967" t="s">
        <v>39</v>
      </c>
      <c r="H967">
        <v>8</v>
      </c>
      <c r="I967">
        <v>31</v>
      </c>
      <c r="J967">
        <v>32</v>
      </c>
      <c r="K967">
        <v>368</v>
      </c>
      <c r="L967">
        <v>54</v>
      </c>
      <c r="M967">
        <v>64</v>
      </c>
      <c r="N967" t="s">
        <v>40</v>
      </c>
      <c r="O967">
        <v>2</v>
      </c>
      <c r="P967" t="s">
        <v>135</v>
      </c>
      <c r="Q967" t="s">
        <v>73</v>
      </c>
      <c r="R967">
        <v>55</v>
      </c>
      <c r="S967" t="s">
        <v>81</v>
      </c>
      <c r="T967" t="s">
        <v>75</v>
      </c>
      <c r="U967">
        <v>2026</v>
      </c>
      <c r="V967">
        <v>3</v>
      </c>
      <c r="W967" t="s">
        <v>66</v>
      </c>
      <c r="X967">
        <v>1</v>
      </c>
      <c r="Y967">
        <v>7</v>
      </c>
      <c r="Z967">
        <v>2</v>
      </c>
      <c r="AA967">
        <v>11</v>
      </c>
      <c r="AB967" t="s">
        <v>76</v>
      </c>
      <c r="AC967">
        <v>358</v>
      </c>
      <c r="AD967">
        <v>0.25806451612903231</v>
      </c>
      <c r="AE967" t="s">
        <v>58</v>
      </c>
      <c r="AF967" t="s">
        <v>59</v>
      </c>
      <c r="AG967">
        <v>-1</v>
      </c>
      <c r="AH967" t="s">
        <v>48</v>
      </c>
      <c r="AI967">
        <f>--AND(OR(Dashboard!$B$4="All",Data!$E967=Dashboard!$B$4),OR(Dashboard!$D$4="All",Data!$D967=Dashboard!$D$4),OR(Dashboard!$F$4="All",Data!$F967=Dashboard!$F$4),OR(Dashboard!$J$4="All",Data!$G967=Dashboard!$J$4),OR(Dashboard!$H$4="All",Data!$N967=Dashboard!$H$4),OR(Dashboard!$L$4="All",Data!$W967=Dashboard!$L$4))</f>
        <v>1</v>
      </c>
    </row>
    <row r="968" spans="1:35" x14ac:dyDescent="0.25">
      <c r="A968" t="s">
        <v>1082</v>
      </c>
      <c r="B968" s="1">
        <v>46068</v>
      </c>
      <c r="C968" s="2">
        <v>-0.29236111111111113</v>
      </c>
      <c r="D968" t="s">
        <v>36</v>
      </c>
      <c r="E968" t="s">
        <v>129</v>
      </c>
      <c r="F968" t="s">
        <v>85</v>
      </c>
      <c r="G968" t="s">
        <v>39</v>
      </c>
      <c r="H968">
        <v>9.4</v>
      </c>
      <c r="I968">
        <v>17</v>
      </c>
      <c r="J968">
        <v>22</v>
      </c>
      <c r="K968">
        <v>558</v>
      </c>
      <c r="L968">
        <v>53</v>
      </c>
      <c r="M968">
        <v>68</v>
      </c>
      <c r="N968" t="s">
        <v>65</v>
      </c>
      <c r="O968">
        <v>2</v>
      </c>
      <c r="P968" t="s">
        <v>41</v>
      </c>
      <c r="Q968" t="s">
        <v>42</v>
      </c>
      <c r="R968">
        <v>47</v>
      </c>
      <c r="S968" t="s">
        <v>145</v>
      </c>
      <c r="T968" t="s">
        <v>75</v>
      </c>
      <c r="U968">
        <v>2026</v>
      </c>
      <c r="V968">
        <v>2</v>
      </c>
      <c r="W968" t="s">
        <v>45</v>
      </c>
      <c r="X968">
        <v>1</v>
      </c>
      <c r="Y968">
        <v>15</v>
      </c>
      <c r="Z968">
        <v>3</v>
      </c>
      <c r="AA968">
        <v>16</v>
      </c>
      <c r="AB968" t="s">
        <v>57</v>
      </c>
      <c r="AC968">
        <v>543</v>
      </c>
      <c r="AD968">
        <v>0.55294117647058827</v>
      </c>
      <c r="AE968" t="s">
        <v>58</v>
      </c>
      <c r="AF968" t="s">
        <v>59</v>
      </c>
      <c r="AG968">
        <v>-5</v>
      </c>
      <c r="AH968" t="s">
        <v>48</v>
      </c>
      <c r="AI968">
        <f>--AND(OR(Dashboard!$B$4="All",Data!$E968=Dashboard!$B$4),OR(Dashboard!$D$4="All",Data!$D968=Dashboard!$D$4),OR(Dashboard!$F$4="All",Data!$F968=Dashboard!$F$4),OR(Dashboard!$J$4="All",Data!$G968=Dashboard!$J$4),OR(Dashboard!$H$4="All",Data!$N968=Dashboard!$H$4),OR(Dashboard!$L$4="All",Data!$W968=Dashboard!$L$4))</f>
        <v>1</v>
      </c>
    </row>
    <row r="969" spans="1:35" x14ac:dyDescent="0.25">
      <c r="A969" t="s">
        <v>1083</v>
      </c>
      <c r="B969" s="1">
        <v>46151</v>
      </c>
      <c r="C969" s="2">
        <v>-0.51666666666666661</v>
      </c>
      <c r="D969" t="s">
        <v>126</v>
      </c>
      <c r="E969" t="s">
        <v>108</v>
      </c>
      <c r="F969" t="s">
        <v>104</v>
      </c>
      <c r="G969" t="s">
        <v>53</v>
      </c>
      <c r="H969">
        <v>2.7</v>
      </c>
      <c r="I969">
        <v>48</v>
      </c>
      <c r="J969">
        <v>30</v>
      </c>
      <c r="K969">
        <v>694</v>
      </c>
      <c r="L969">
        <v>50</v>
      </c>
      <c r="M969">
        <v>5</v>
      </c>
      <c r="N969" t="s">
        <v>86</v>
      </c>
      <c r="O969">
        <v>4</v>
      </c>
      <c r="P969" t="s">
        <v>41</v>
      </c>
      <c r="Q969" t="s">
        <v>42</v>
      </c>
      <c r="R969">
        <v>38</v>
      </c>
      <c r="S969" t="s">
        <v>81</v>
      </c>
      <c r="T969" t="s">
        <v>75</v>
      </c>
      <c r="U969">
        <v>2026</v>
      </c>
      <c r="V969">
        <v>5</v>
      </c>
      <c r="W969" t="s">
        <v>88</v>
      </c>
      <c r="X969">
        <v>2</v>
      </c>
      <c r="Y969">
        <v>9</v>
      </c>
      <c r="Z969">
        <v>2</v>
      </c>
      <c r="AA969">
        <v>11</v>
      </c>
      <c r="AB969" t="s">
        <v>76</v>
      </c>
      <c r="AC969">
        <v>739</v>
      </c>
      <c r="AD969">
        <v>5.6250000000000001E-2</v>
      </c>
      <c r="AE969" t="s">
        <v>46</v>
      </c>
      <c r="AF969" t="s">
        <v>47</v>
      </c>
      <c r="AG969">
        <v>18</v>
      </c>
      <c r="AH969" t="s">
        <v>68</v>
      </c>
      <c r="AI969">
        <f>--AND(OR(Dashboard!$B$4="All",Data!$E969=Dashboard!$B$4),OR(Dashboard!$D$4="All",Data!$D969=Dashboard!$D$4),OR(Dashboard!$F$4="All",Data!$F969=Dashboard!$F$4),OR(Dashboard!$J$4="All",Data!$G969=Dashboard!$J$4),OR(Dashboard!$H$4="All",Data!$N969=Dashboard!$H$4),OR(Dashboard!$L$4="All",Data!$W969=Dashboard!$L$4))</f>
        <v>1</v>
      </c>
    </row>
    <row r="970" spans="1:35" x14ac:dyDescent="0.25">
      <c r="A970" t="s">
        <v>1084</v>
      </c>
      <c r="B970" s="1">
        <v>46183</v>
      </c>
      <c r="C970" s="2">
        <v>-0.1111111111111112</v>
      </c>
      <c r="D970" t="s">
        <v>107</v>
      </c>
      <c r="E970" t="s">
        <v>51</v>
      </c>
      <c r="F970" t="s">
        <v>85</v>
      </c>
      <c r="G970" t="s">
        <v>119</v>
      </c>
      <c r="H970">
        <v>13.5</v>
      </c>
      <c r="I970">
        <v>55</v>
      </c>
      <c r="J970">
        <v>38</v>
      </c>
      <c r="K970">
        <v>1086</v>
      </c>
      <c r="L970">
        <v>49</v>
      </c>
      <c r="M970">
        <v>156</v>
      </c>
      <c r="N970" t="s">
        <v>101</v>
      </c>
      <c r="O970">
        <v>4</v>
      </c>
      <c r="P970" t="s">
        <v>41</v>
      </c>
      <c r="Q970" t="s">
        <v>73</v>
      </c>
      <c r="R970">
        <v>18</v>
      </c>
      <c r="S970" t="s">
        <v>55</v>
      </c>
      <c r="T970" t="s">
        <v>56</v>
      </c>
      <c r="U970">
        <v>2026</v>
      </c>
      <c r="V970">
        <v>6</v>
      </c>
      <c r="W970" t="s">
        <v>120</v>
      </c>
      <c r="X970">
        <v>2</v>
      </c>
      <c r="Y970">
        <v>10</v>
      </c>
      <c r="Z970">
        <v>2</v>
      </c>
      <c r="AA970">
        <v>21</v>
      </c>
      <c r="AB970" t="s">
        <v>82</v>
      </c>
      <c r="AC970">
        <v>979</v>
      </c>
      <c r="AD970">
        <v>0.24545454545454551</v>
      </c>
      <c r="AE970" t="s">
        <v>46</v>
      </c>
      <c r="AF970" t="s">
        <v>114</v>
      </c>
      <c r="AG970">
        <v>17</v>
      </c>
      <c r="AH970" t="s">
        <v>68</v>
      </c>
      <c r="AI970">
        <f>--AND(OR(Dashboard!$B$4="All",Data!$E970=Dashboard!$B$4),OR(Dashboard!$D$4="All",Data!$D970=Dashboard!$D$4),OR(Dashboard!$F$4="All",Data!$F970=Dashboard!$F$4),OR(Dashboard!$J$4="All",Data!$G970=Dashboard!$J$4),OR(Dashboard!$H$4="All",Data!$N970=Dashboard!$H$4),OR(Dashboard!$L$4="All",Data!$W970=Dashboard!$L$4))</f>
        <v>1</v>
      </c>
    </row>
    <row r="971" spans="1:35" x14ac:dyDescent="0.25">
      <c r="A971" t="s">
        <v>1085</v>
      </c>
      <c r="B971" s="1">
        <v>46195</v>
      </c>
      <c r="C971" s="2">
        <v>-0.14236111111111119</v>
      </c>
      <c r="D971" t="s">
        <v>126</v>
      </c>
      <c r="E971" t="s">
        <v>51</v>
      </c>
      <c r="F971" t="s">
        <v>80</v>
      </c>
      <c r="G971" t="s">
        <v>53</v>
      </c>
      <c r="H971">
        <v>8.4</v>
      </c>
      <c r="I971">
        <v>50</v>
      </c>
      <c r="J971">
        <v>39</v>
      </c>
      <c r="K971">
        <v>880</v>
      </c>
      <c r="L971">
        <v>39</v>
      </c>
      <c r="M971">
        <v>37</v>
      </c>
      <c r="N971" t="s">
        <v>101</v>
      </c>
      <c r="O971">
        <v>3</v>
      </c>
      <c r="P971" t="s">
        <v>41</v>
      </c>
      <c r="Q971" t="s">
        <v>42</v>
      </c>
      <c r="R971">
        <v>41</v>
      </c>
      <c r="S971" t="s">
        <v>74</v>
      </c>
      <c r="T971" t="s">
        <v>56</v>
      </c>
      <c r="U971">
        <v>2026</v>
      </c>
      <c r="V971">
        <v>6</v>
      </c>
      <c r="W971" t="s">
        <v>120</v>
      </c>
      <c r="X971">
        <v>2</v>
      </c>
      <c r="Y971">
        <v>22</v>
      </c>
      <c r="Z971">
        <v>4</v>
      </c>
      <c r="AA971">
        <v>20</v>
      </c>
      <c r="AB971" t="s">
        <v>82</v>
      </c>
      <c r="AC971">
        <v>882</v>
      </c>
      <c r="AD971">
        <v>0.16800000000000001</v>
      </c>
      <c r="AE971" t="s">
        <v>109</v>
      </c>
      <c r="AF971" t="s">
        <v>47</v>
      </c>
      <c r="AG971">
        <v>11</v>
      </c>
      <c r="AH971" t="s">
        <v>68</v>
      </c>
      <c r="AI971">
        <f>--AND(OR(Dashboard!$B$4="All",Data!$E971=Dashboard!$B$4),OR(Dashboard!$D$4="All",Data!$D971=Dashboard!$D$4),OR(Dashboard!$F$4="All",Data!$F971=Dashboard!$F$4),OR(Dashboard!$J$4="All",Data!$G971=Dashboard!$J$4),OR(Dashboard!$H$4="All",Data!$N971=Dashboard!$H$4),OR(Dashboard!$L$4="All",Data!$W971=Dashboard!$L$4))</f>
        <v>1</v>
      </c>
    </row>
    <row r="972" spans="1:35" x14ac:dyDescent="0.25">
      <c r="A972" t="s">
        <v>1086</v>
      </c>
      <c r="B972" s="1">
        <v>46067</v>
      </c>
      <c r="C972" s="2">
        <v>-0.27500000000000002</v>
      </c>
      <c r="D972" t="s">
        <v>70</v>
      </c>
      <c r="E972" t="s">
        <v>71</v>
      </c>
      <c r="F972" t="s">
        <v>63</v>
      </c>
      <c r="G972" t="s">
        <v>53</v>
      </c>
      <c r="H972">
        <v>11.3</v>
      </c>
      <c r="I972">
        <v>43</v>
      </c>
      <c r="J972">
        <v>40</v>
      </c>
      <c r="K972">
        <v>203</v>
      </c>
      <c r="L972">
        <v>29</v>
      </c>
      <c r="M972">
        <v>174</v>
      </c>
      <c r="N972" t="s">
        <v>40</v>
      </c>
      <c r="O972">
        <v>3</v>
      </c>
      <c r="P972" t="s">
        <v>41</v>
      </c>
      <c r="Q972" t="s">
        <v>73</v>
      </c>
      <c r="R972">
        <v>38</v>
      </c>
      <c r="S972" t="s">
        <v>81</v>
      </c>
      <c r="T972" t="s">
        <v>75</v>
      </c>
      <c r="U972">
        <v>2026</v>
      </c>
      <c r="V972">
        <v>2</v>
      </c>
      <c r="W972" t="s">
        <v>45</v>
      </c>
      <c r="X972">
        <v>1</v>
      </c>
      <c r="Y972">
        <v>14</v>
      </c>
      <c r="Z972">
        <v>3</v>
      </c>
      <c r="AA972">
        <v>17</v>
      </c>
      <c r="AB972" t="s">
        <v>57</v>
      </c>
      <c r="AC972">
        <v>58</v>
      </c>
      <c r="AD972">
        <v>0.26279069767441859</v>
      </c>
      <c r="AE972" t="s">
        <v>109</v>
      </c>
      <c r="AF972" t="s">
        <v>47</v>
      </c>
      <c r="AG972">
        <v>3</v>
      </c>
      <c r="AH972" t="s">
        <v>68</v>
      </c>
      <c r="AI972">
        <f>--AND(OR(Dashboard!$B$4="All",Data!$E972=Dashboard!$B$4),OR(Dashboard!$D$4="All",Data!$D972=Dashboard!$D$4),OR(Dashboard!$F$4="All",Data!$F972=Dashboard!$F$4),OR(Dashboard!$J$4="All",Data!$G972=Dashboard!$J$4),OR(Dashboard!$H$4="All",Data!$N972=Dashboard!$H$4),OR(Dashboard!$L$4="All",Data!$W972=Dashboard!$L$4))</f>
        <v>1</v>
      </c>
    </row>
    <row r="973" spans="1:35" x14ac:dyDescent="0.25">
      <c r="A973" t="s">
        <v>1087</v>
      </c>
      <c r="B973" s="1">
        <v>46119</v>
      </c>
      <c r="C973" s="2">
        <v>-0.46319444444444452</v>
      </c>
      <c r="D973" t="s">
        <v>156</v>
      </c>
      <c r="E973" t="s">
        <v>37</v>
      </c>
      <c r="F973" t="s">
        <v>63</v>
      </c>
      <c r="G973" t="s">
        <v>39</v>
      </c>
      <c r="H973">
        <v>2.4</v>
      </c>
      <c r="I973">
        <v>45</v>
      </c>
      <c r="J973">
        <v>36</v>
      </c>
      <c r="K973">
        <v>1190</v>
      </c>
      <c r="L973">
        <v>53</v>
      </c>
      <c r="M973">
        <v>20</v>
      </c>
      <c r="N973" t="s">
        <v>65</v>
      </c>
      <c r="O973">
        <v>5</v>
      </c>
      <c r="P973" t="s">
        <v>135</v>
      </c>
      <c r="Q973" t="s">
        <v>42</v>
      </c>
      <c r="R973">
        <v>29</v>
      </c>
      <c r="S973" t="s">
        <v>127</v>
      </c>
      <c r="T973" t="s">
        <v>97</v>
      </c>
      <c r="U973">
        <v>2026</v>
      </c>
      <c r="V973">
        <v>4</v>
      </c>
      <c r="W973" t="s">
        <v>113</v>
      </c>
      <c r="X973">
        <v>2</v>
      </c>
      <c r="Y973">
        <v>7</v>
      </c>
      <c r="Z973">
        <v>2</v>
      </c>
      <c r="AA973">
        <v>12</v>
      </c>
      <c r="AB973" t="s">
        <v>76</v>
      </c>
      <c r="AC973">
        <v>1223</v>
      </c>
      <c r="AD973">
        <v>5.333333333333333E-2</v>
      </c>
      <c r="AE973" t="s">
        <v>77</v>
      </c>
      <c r="AF973" t="s">
        <v>67</v>
      </c>
      <c r="AG973">
        <v>9</v>
      </c>
      <c r="AH973" t="s">
        <v>68</v>
      </c>
      <c r="AI973">
        <f>--AND(OR(Dashboard!$B$4="All",Data!$E973=Dashboard!$B$4),OR(Dashboard!$D$4="All",Data!$D973=Dashboard!$D$4),OR(Dashboard!$F$4="All",Data!$F973=Dashboard!$F$4),OR(Dashboard!$J$4="All",Data!$G973=Dashboard!$J$4),OR(Dashboard!$H$4="All",Data!$N973=Dashboard!$H$4),OR(Dashboard!$L$4="All",Data!$W973=Dashboard!$L$4))</f>
        <v>1</v>
      </c>
    </row>
    <row r="974" spans="1:35" x14ac:dyDescent="0.25">
      <c r="A974" t="s">
        <v>1088</v>
      </c>
      <c r="B974" s="1">
        <v>46199</v>
      </c>
      <c r="C974" s="2">
        <v>-0.50138888888888888</v>
      </c>
      <c r="D974" t="s">
        <v>126</v>
      </c>
      <c r="E974" t="s">
        <v>51</v>
      </c>
      <c r="F974" t="s">
        <v>143</v>
      </c>
      <c r="G974" t="s">
        <v>105</v>
      </c>
      <c r="H974">
        <v>13.2</v>
      </c>
      <c r="I974">
        <v>51</v>
      </c>
      <c r="J974">
        <v>31</v>
      </c>
      <c r="K974">
        <v>872</v>
      </c>
      <c r="L974">
        <v>51</v>
      </c>
      <c r="M974">
        <v>127</v>
      </c>
      <c r="N974" t="s">
        <v>86</v>
      </c>
      <c r="O974">
        <v>1</v>
      </c>
      <c r="P974" t="s">
        <v>41</v>
      </c>
      <c r="Q974" t="s">
        <v>73</v>
      </c>
      <c r="R974">
        <v>54</v>
      </c>
      <c r="S974" t="s">
        <v>43</v>
      </c>
      <c r="T974" t="s">
        <v>75</v>
      </c>
      <c r="U974">
        <v>2026</v>
      </c>
      <c r="V974">
        <v>6</v>
      </c>
      <c r="W974" t="s">
        <v>120</v>
      </c>
      <c r="X974">
        <v>2</v>
      </c>
      <c r="Y974">
        <v>26</v>
      </c>
      <c r="Z974">
        <v>4</v>
      </c>
      <c r="AA974">
        <v>11</v>
      </c>
      <c r="AB974" t="s">
        <v>76</v>
      </c>
      <c r="AC974">
        <v>796</v>
      </c>
      <c r="AD974">
        <v>0.25882352941176467</v>
      </c>
      <c r="AE974" t="s">
        <v>58</v>
      </c>
      <c r="AF974" t="s">
        <v>59</v>
      </c>
      <c r="AG974">
        <v>20</v>
      </c>
      <c r="AH974" t="s">
        <v>68</v>
      </c>
      <c r="AI974">
        <f>--AND(OR(Dashboard!$B$4="All",Data!$E974=Dashboard!$B$4),OR(Dashboard!$D$4="All",Data!$D974=Dashboard!$D$4),OR(Dashboard!$F$4="All",Data!$F974=Dashboard!$F$4),OR(Dashboard!$J$4="All",Data!$G974=Dashboard!$J$4),OR(Dashboard!$H$4="All",Data!$N974=Dashboard!$H$4),OR(Dashboard!$L$4="All",Data!$W974=Dashboard!$L$4))</f>
        <v>1</v>
      </c>
    </row>
    <row r="975" spans="1:35" x14ac:dyDescent="0.25">
      <c r="A975" t="s">
        <v>1089</v>
      </c>
      <c r="B975" s="1">
        <v>46160</v>
      </c>
      <c r="C975" s="2">
        <v>-5.555555555555558E-2</v>
      </c>
      <c r="D975" t="s">
        <v>70</v>
      </c>
      <c r="E975" t="s">
        <v>131</v>
      </c>
      <c r="F975" t="s">
        <v>72</v>
      </c>
      <c r="G975" t="s">
        <v>64</v>
      </c>
      <c r="H975">
        <v>14.7</v>
      </c>
      <c r="I975">
        <v>43</v>
      </c>
      <c r="J975">
        <v>41</v>
      </c>
      <c r="K975">
        <v>974</v>
      </c>
      <c r="L975">
        <v>52</v>
      </c>
      <c r="M975">
        <v>90</v>
      </c>
      <c r="N975" t="s">
        <v>40</v>
      </c>
      <c r="O975">
        <v>2</v>
      </c>
      <c r="P975" t="s">
        <v>41</v>
      </c>
      <c r="Q975" t="s">
        <v>42</v>
      </c>
      <c r="R975">
        <v>56</v>
      </c>
      <c r="S975" t="s">
        <v>74</v>
      </c>
      <c r="T975" t="s">
        <v>75</v>
      </c>
      <c r="U975">
        <v>2026</v>
      </c>
      <c r="V975">
        <v>5</v>
      </c>
      <c r="W975" t="s">
        <v>88</v>
      </c>
      <c r="X975">
        <v>2</v>
      </c>
      <c r="Y975">
        <v>18</v>
      </c>
      <c r="Z975">
        <v>4</v>
      </c>
      <c r="AA975">
        <v>22</v>
      </c>
      <c r="AB975" t="s">
        <v>82</v>
      </c>
      <c r="AC975">
        <v>936</v>
      </c>
      <c r="AD975">
        <v>0.34186046511627899</v>
      </c>
      <c r="AE975" t="s">
        <v>58</v>
      </c>
      <c r="AF975" t="s">
        <v>59</v>
      </c>
      <c r="AG975">
        <v>2</v>
      </c>
      <c r="AH975" t="s">
        <v>68</v>
      </c>
      <c r="AI975">
        <f>--AND(OR(Dashboard!$B$4="All",Data!$E975=Dashboard!$B$4),OR(Dashboard!$D$4="All",Data!$D975=Dashboard!$D$4),OR(Dashboard!$F$4="All",Data!$F975=Dashboard!$F$4),OR(Dashboard!$J$4="All",Data!$G975=Dashboard!$J$4),OR(Dashboard!$H$4="All",Data!$N975=Dashboard!$H$4),OR(Dashboard!$L$4="All",Data!$W975=Dashboard!$L$4))</f>
        <v>1</v>
      </c>
    </row>
    <row r="976" spans="1:35" x14ac:dyDescent="0.25">
      <c r="A976" t="s">
        <v>1090</v>
      </c>
      <c r="B976" s="1">
        <v>46104</v>
      </c>
      <c r="C976" s="2">
        <v>-7.1527777777777746E-2</v>
      </c>
      <c r="D976" t="s">
        <v>118</v>
      </c>
      <c r="E976" t="s">
        <v>129</v>
      </c>
      <c r="F976" t="s">
        <v>72</v>
      </c>
      <c r="G976" t="s">
        <v>105</v>
      </c>
      <c r="H976">
        <v>12.4</v>
      </c>
      <c r="I976">
        <v>41</v>
      </c>
      <c r="J976">
        <v>45</v>
      </c>
      <c r="K976">
        <v>709</v>
      </c>
      <c r="L976">
        <v>34</v>
      </c>
      <c r="M976">
        <v>93</v>
      </c>
      <c r="N976" t="s">
        <v>86</v>
      </c>
      <c r="O976">
        <v>2</v>
      </c>
      <c r="P976" t="s">
        <v>41</v>
      </c>
      <c r="Q976" t="s">
        <v>73</v>
      </c>
      <c r="R976">
        <v>50</v>
      </c>
      <c r="S976" t="s">
        <v>74</v>
      </c>
      <c r="T976" t="s">
        <v>75</v>
      </c>
      <c r="U976">
        <v>2026</v>
      </c>
      <c r="V976">
        <v>3</v>
      </c>
      <c r="W976" t="s">
        <v>66</v>
      </c>
      <c r="X976">
        <v>1</v>
      </c>
      <c r="Y976">
        <v>23</v>
      </c>
      <c r="Z976">
        <v>5</v>
      </c>
      <c r="AA976">
        <v>22</v>
      </c>
      <c r="AB976" t="s">
        <v>82</v>
      </c>
      <c r="AC976">
        <v>650</v>
      </c>
      <c r="AD976">
        <v>0.30243902439024389</v>
      </c>
      <c r="AE976" t="s">
        <v>58</v>
      </c>
      <c r="AF976" t="s">
        <v>59</v>
      </c>
      <c r="AG976">
        <v>-4</v>
      </c>
      <c r="AH976" t="s">
        <v>48</v>
      </c>
      <c r="AI976">
        <f>--AND(OR(Dashboard!$B$4="All",Data!$E976=Dashboard!$B$4),OR(Dashboard!$D$4="All",Data!$D976=Dashboard!$D$4),OR(Dashboard!$F$4="All",Data!$F976=Dashboard!$F$4),OR(Dashboard!$J$4="All",Data!$G976=Dashboard!$J$4),OR(Dashboard!$H$4="All",Data!$N976=Dashboard!$H$4),OR(Dashboard!$L$4="All",Data!$W976=Dashboard!$L$4))</f>
        <v>1</v>
      </c>
    </row>
    <row r="977" spans="1:35" x14ac:dyDescent="0.25">
      <c r="A977" t="s">
        <v>1091</v>
      </c>
      <c r="B977" s="1">
        <v>46040</v>
      </c>
      <c r="C977" s="2">
        <v>-9.0972222222222232E-2</v>
      </c>
      <c r="D977" t="s">
        <v>126</v>
      </c>
      <c r="E977" t="s">
        <v>51</v>
      </c>
      <c r="F977" t="s">
        <v>38</v>
      </c>
      <c r="G977" t="s">
        <v>119</v>
      </c>
      <c r="H977">
        <v>11.5</v>
      </c>
      <c r="I977">
        <v>33</v>
      </c>
      <c r="J977">
        <v>24</v>
      </c>
      <c r="K977">
        <v>1163</v>
      </c>
      <c r="L977">
        <v>39</v>
      </c>
      <c r="M977">
        <v>6</v>
      </c>
      <c r="N977" t="s">
        <v>54</v>
      </c>
      <c r="O977">
        <v>4</v>
      </c>
      <c r="P977" t="s">
        <v>41</v>
      </c>
      <c r="Q977" t="s">
        <v>73</v>
      </c>
      <c r="R977">
        <v>53</v>
      </c>
      <c r="S977" t="s">
        <v>145</v>
      </c>
      <c r="T977" t="s">
        <v>56</v>
      </c>
      <c r="U977">
        <v>2026</v>
      </c>
      <c r="V977">
        <v>1</v>
      </c>
      <c r="W977" t="s">
        <v>102</v>
      </c>
      <c r="X977">
        <v>1</v>
      </c>
      <c r="Y977">
        <v>18</v>
      </c>
      <c r="Z977">
        <v>3</v>
      </c>
      <c r="AA977">
        <v>21</v>
      </c>
      <c r="AB977" t="s">
        <v>82</v>
      </c>
      <c r="AC977">
        <v>1196</v>
      </c>
      <c r="AD977">
        <v>0.34848484848484851</v>
      </c>
      <c r="AE977" t="s">
        <v>46</v>
      </c>
      <c r="AF977" t="s">
        <v>59</v>
      </c>
      <c r="AG977">
        <v>9</v>
      </c>
      <c r="AH977" t="s">
        <v>68</v>
      </c>
      <c r="AI977">
        <f>--AND(OR(Dashboard!$B$4="All",Data!$E977=Dashboard!$B$4),OR(Dashboard!$D$4="All",Data!$D977=Dashboard!$D$4),OR(Dashboard!$F$4="All",Data!$F977=Dashboard!$F$4),OR(Dashboard!$J$4="All",Data!$G977=Dashboard!$J$4),OR(Dashboard!$H$4="All",Data!$N977=Dashboard!$H$4),OR(Dashboard!$L$4="All",Data!$W977=Dashboard!$L$4))</f>
        <v>1</v>
      </c>
    </row>
    <row r="978" spans="1:35" x14ac:dyDescent="0.25">
      <c r="A978" t="s">
        <v>1092</v>
      </c>
      <c r="B978" s="1">
        <v>46056</v>
      </c>
      <c r="C978" s="2">
        <v>-0.30833333333333329</v>
      </c>
      <c r="D978" t="s">
        <v>79</v>
      </c>
      <c r="E978" t="s">
        <v>95</v>
      </c>
      <c r="F978" t="s">
        <v>104</v>
      </c>
      <c r="G978" t="s">
        <v>53</v>
      </c>
      <c r="H978">
        <v>6</v>
      </c>
      <c r="I978">
        <v>54</v>
      </c>
      <c r="J978">
        <v>41</v>
      </c>
      <c r="K978">
        <v>289</v>
      </c>
      <c r="L978">
        <v>60</v>
      </c>
      <c r="M978">
        <v>157</v>
      </c>
      <c r="N978" t="s">
        <v>86</v>
      </c>
      <c r="O978">
        <v>4</v>
      </c>
      <c r="P978" t="s">
        <v>41</v>
      </c>
      <c r="Q978" t="s">
        <v>73</v>
      </c>
      <c r="R978">
        <v>21</v>
      </c>
      <c r="S978" t="s">
        <v>127</v>
      </c>
      <c r="T978" t="s">
        <v>75</v>
      </c>
      <c r="U978">
        <v>2026</v>
      </c>
      <c r="V978">
        <v>2</v>
      </c>
      <c r="W978" t="s">
        <v>45</v>
      </c>
      <c r="X978">
        <v>1</v>
      </c>
      <c r="Y978">
        <v>3</v>
      </c>
      <c r="Z978">
        <v>2</v>
      </c>
      <c r="AA978">
        <v>16</v>
      </c>
      <c r="AB978" t="s">
        <v>57</v>
      </c>
      <c r="AC978">
        <v>192</v>
      </c>
      <c r="AD978">
        <v>0.1111111111111111</v>
      </c>
      <c r="AE978" t="s">
        <v>46</v>
      </c>
      <c r="AF978" t="s">
        <v>114</v>
      </c>
      <c r="AG978">
        <v>13</v>
      </c>
      <c r="AH978" t="s">
        <v>68</v>
      </c>
      <c r="AI978">
        <f>--AND(OR(Dashboard!$B$4="All",Data!$E978=Dashboard!$B$4),OR(Dashboard!$D$4="All",Data!$D978=Dashboard!$D$4),OR(Dashboard!$F$4="All",Data!$F978=Dashboard!$F$4),OR(Dashboard!$J$4="All",Data!$G978=Dashboard!$J$4),OR(Dashboard!$H$4="All",Data!$N978=Dashboard!$H$4),OR(Dashboard!$L$4="All",Data!$W978=Dashboard!$L$4))</f>
        <v>1</v>
      </c>
    </row>
    <row r="979" spans="1:35" x14ac:dyDescent="0.25">
      <c r="A979" t="s">
        <v>1093</v>
      </c>
      <c r="B979" s="1">
        <v>46084</v>
      </c>
      <c r="C979" s="2">
        <v>-8.8194444444444464E-2</v>
      </c>
      <c r="D979" t="s">
        <v>134</v>
      </c>
      <c r="E979" t="s">
        <v>71</v>
      </c>
      <c r="F979" t="s">
        <v>96</v>
      </c>
      <c r="G979" t="s">
        <v>119</v>
      </c>
      <c r="H979">
        <v>1.2</v>
      </c>
      <c r="I979">
        <v>29</v>
      </c>
      <c r="J979">
        <v>33</v>
      </c>
      <c r="K979">
        <v>342</v>
      </c>
      <c r="L979">
        <v>27</v>
      </c>
      <c r="M979">
        <v>193</v>
      </c>
      <c r="N979" t="s">
        <v>101</v>
      </c>
      <c r="O979">
        <v>2</v>
      </c>
      <c r="P979" t="s">
        <v>135</v>
      </c>
      <c r="Q979" t="s">
        <v>42</v>
      </c>
      <c r="R979">
        <v>51</v>
      </c>
      <c r="S979" t="s">
        <v>127</v>
      </c>
      <c r="T979" t="s">
        <v>56</v>
      </c>
      <c r="U979">
        <v>2026</v>
      </c>
      <c r="V979">
        <v>3</v>
      </c>
      <c r="W979" t="s">
        <v>66</v>
      </c>
      <c r="X979">
        <v>1</v>
      </c>
      <c r="Y979">
        <v>3</v>
      </c>
      <c r="Z979">
        <v>2</v>
      </c>
      <c r="AA979">
        <v>21</v>
      </c>
      <c r="AB979" t="s">
        <v>82</v>
      </c>
      <c r="AC979">
        <v>176</v>
      </c>
      <c r="AD979">
        <v>4.1379310344827593E-2</v>
      </c>
      <c r="AE979" t="s">
        <v>58</v>
      </c>
      <c r="AF979" t="s">
        <v>59</v>
      </c>
      <c r="AG979">
        <v>-4</v>
      </c>
      <c r="AH979" t="s">
        <v>48</v>
      </c>
      <c r="AI979">
        <f>--AND(OR(Dashboard!$B$4="All",Data!$E979=Dashboard!$B$4),OR(Dashboard!$D$4="All",Data!$D979=Dashboard!$D$4),OR(Dashboard!$F$4="All",Data!$F979=Dashboard!$F$4),OR(Dashboard!$J$4="All",Data!$G979=Dashboard!$J$4),OR(Dashboard!$H$4="All",Data!$N979=Dashboard!$H$4),OR(Dashboard!$L$4="All",Data!$W979=Dashboard!$L$4))</f>
        <v>1</v>
      </c>
    </row>
    <row r="980" spans="1:35" x14ac:dyDescent="0.25">
      <c r="A980" t="s">
        <v>1094</v>
      </c>
      <c r="B980" s="1">
        <v>46138</v>
      </c>
      <c r="C980" s="2">
        <v>-0.28680555555555548</v>
      </c>
      <c r="D980" t="s">
        <v>122</v>
      </c>
      <c r="E980" t="s">
        <v>140</v>
      </c>
      <c r="F980" t="s">
        <v>72</v>
      </c>
      <c r="G980" t="s">
        <v>64</v>
      </c>
      <c r="H980">
        <v>6.7</v>
      </c>
      <c r="I980">
        <v>22</v>
      </c>
      <c r="J980">
        <v>26</v>
      </c>
      <c r="K980">
        <v>550</v>
      </c>
      <c r="L980">
        <v>41</v>
      </c>
      <c r="M980">
        <v>199</v>
      </c>
      <c r="N980" t="s">
        <v>40</v>
      </c>
      <c r="O980">
        <v>1</v>
      </c>
      <c r="P980" t="s">
        <v>41</v>
      </c>
      <c r="Q980" t="s">
        <v>73</v>
      </c>
      <c r="R980">
        <v>18</v>
      </c>
      <c r="S980" t="s">
        <v>145</v>
      </c>
      <c r="T980" t="s">
        <v>75</v>
      </c>
      <c r="U980">
        <v>2026</v>
      </c>
      <c r="V980">
        <v>4</v>
      </c>
      <c r="W980" t="s">
        <v>113</v>
      </c>
      <c r="X980">
        <v>2</v>
      </c>
      <c r="Y980">
        <v>26</v>
      </c>
      <c r="Z980">
        <v>4</v>
      </c>
      <c r="AA980">
        <v>17</v>
      </c>
      <c r="AB980" t="s">
        <v>57</v>
      </c>
      <c r="AC980">
        <v>392</v>
      </c>
      <c r="AD980">
        <v>0.30454545454545462</v>
      </c>
      <c r="AE980" t="s">
        <v>58</v>
      </c>
      <c r="AF980" t="s">
        <v>114</v>
      </c>
      <c r="AG980">
        <v>-4</v>
      </c>
      <c r="AH980" t="s">
        <v>48</v>
      </c>
      <c r="AI980">
        <f>--AND(OR(Dashboard!$B$4="All",Data!$E980=Dashboard!$B$4),OR(Dashboard!$D$4="All",Data!$D980=Dashboard!$D$4),OR(Dashboard!$F$4="All",Data!$F980=Dashboard!$F$4),OR(Dashboard!$J$4="All",Data!$G980=Dashboard!$J$4),OR(Dashboard!$H$4="All",Data!$N980=Dashboard!$H$4),OR(Dashboard!$L$4="All",Data!$W980=Dashboard!$L$4))</f>
        <v>1</v>
      </c>
    </row>
    <row r="981" spans="1:35" x14ac:dyDescent="0.25">
      <c r="A981" t="s">
        <v>1095</v>
      </c>
      <c r="B981" s="1">
        <v>46163</v>
      </c>
      <c r="C981" s="2">
        <v>-0.56527777777777777</v>
      </c>
      <c r="D981" t="s">
        <v>107</v>
      </c>
      <c r="E981" t="s">
        <v>140</v>
      </c>
      <c r="F981" t="s">
        <v>38</v>
      </c>
      <c r="G981" t="s">
        <v>111</v>
      </c>
      <c r="H981">
        <v>2</v>
      </c>
      <c r="I981">
        <v>54</v>
      </c>
      <c r="J981">
        <v>35</v>
      </c>
      <c r="K981">
        <v>513</v>
      </c>
      <c r="L981">
        <v>24</v>
      </c>
      <c r="M981">
        <v>114</v>
      </c>
      <c r="N981" t="s">
        <v>40</v>
      </c>
      <c r="O981">
        <v>1</v>
      </c>
      <c r="P981" t="s">
        <v>41</v>
      </c>
      <c r="Q981" t="s">
        <v>73</v>
      </c>
      <c r="R981">
        <v>35</v>
      </c>
      <c r="S981" t="s">
        <v>87</v>
      </c>
      <c r="T981" t="s">
        <v>44</v>
      </c>
      <c r="U981">
        <v>2026</v>
      </c>
      <c r="V981">
        <v>5</v>
      </c>
      <c r="W981" t="s">
        <v>88</v>
      </c>
      <c r="X981">
        <v>2</v>
      </c>
      <c r="Y981">
        <v>21</v>
      </c>
      <c r="Z981">
        <v>4</v>
      </c>
      <c r="AA981">
        <v>10</v>
      </c>
      <c r="AB981" t="s">
        <v>76</v>
      </c>
      <c r="AC981">
        <v>423</v>
      </c>
      <c r="AD981">
        <v>3.7037037037037028E-2</v>
      </c>
      <c r="AE981" t="s">
        <v>58</v>
      </c>
      <c r="AF981" t="s">
        <v>67</v>
      </c>
      <c r="AG981">
        <v>19</v>
      </c>
      <c r="AH981" t="s">
        <v>68</v>
      </c>
      <c r="AI981">
        <f>--AND(OR(Dashboard!$B$4="All",Data!$E981=Dashboard!$B$4),OR(Dashboard!$D$4="All",Data!$D981=Dashboard!$D$4),OR(Dashboard!$F$4="All",Data!$F981=Dashboard!$F$4),OR(Dashboard!$J$4="All",Data!$G981=Dashboard!$J$4),OR(Dashboard!$H$4="All",Data!$N981=Dashboard!$H$4),OR(Dashboard!$L$4="All",Data!$W981=Dashboard!$L$4))</f>
        <v>1</v>
      </c>
    </row>
    <row r="982" spans="1:35" x14ac:dyDescent="0.25">
      <c r="A982" t="s">
        <v>1096</v>
      </c>
      <c r="B982" s="1">
        <v>46109</v>
      </c>
      <c r="C982" s="2">
        <v>-0.33750000000000002</v>
      </c>
      <c r="D982" t="s">
        <v>122</v>
      </c>
      <c r="E982" t="s">
        <v>62</v>
      </c>
      <c r="F982" t="s">
        <v>80</v>
      </c>
      <c r="G982" t="s">
        <v>111</v>
      </c>
      <c r="H982">
        <v>11.6</v>
      </c>
      <c r="I982">
        <v>43</v>
      </c>
      <c r="J982">
        <v>36</v>
      </c>
      <c r="K982">
        <v>710</v>
      </c>
      <c r="L982">
        <v>24</v>
      </c>
      <c r="M982">
        <v>184</v>
      </c>
      <c r="N982" t="s">
        <v>65</v>
      </c>
      <c r="O982">
        <v>2</v>
      </c>
      <c r="P982" t="s">
        <v>41</v>
      </c>
      <c r="Q982" t="s">
        <v>42</v>
      </c>
      <c r="R982">
        <v>60</v>
      </c>
      <c r="S982" t="s">
        <v>81</v>
      </c>
      <c r="T982" t="s">
        <v>75</v>
      </c>
      <c r="U982">
        <v>2026</v>
      </c>
      <c r="V982">
        <v>3</v>
      </c>
      <c r="W982" t="s">
        <v>66</v>
      </c>
      <c r="X982">
        <v>1</v>
      </c>
      <c r="Y982">
        <v>28</v>
      </c>
      <c r="Z982">
        <v>5</v>
      </c>
      <c r="AA982">
        <v>15</v>
      </c>
      <c r="AB982" t="s">
        <v>57</v>
      </c>
      <c r="AC982">
        <v>550</v>
      </c>
      <c r="AD982">
        <v>0.26976744186046508</v>
      </c>
      <c r="AE982" t="s">
        <v>58</v>
      </c>
      <c r="AF982" t="s">
        <v>59</v>
      </c>
      <c r="AG982">
        <v>7</v>
      </c>
      <c r="AH982" t="s">
        <v>68</v>
      </c>
      <c r="AI982">
        <f>--AND(OR(Dashboard!$B$4="All",Data!$E982=Dashboard!$B$4),OR(Dashboard!$D$4="All",Data!$D982=Dashboard!$D$4),OR(Dashboard!$F$4="All",Data!$F982=Dashboard!$F$4),OR(Dashboard!$J$4="All",Data!$G982=Dashboard!$J$4),OR(Dashboard!$H$4="All",Data!$N982=Dashboard!$H$4),OR(Dashboard!$L$4="All",Data!$W982=Dashboard!$L$4))</f>
        <v>1</v>
      </c>
    </row>
    <row r="983" spans="1:35" x14ac:dyDescent="0.25">
      <c r="A983" t="s">
        <v>1097</v>
      </c>
      <c r="B983" s="1">
        <v>46135</v>
      </c>
      <c r="C983" s="2">
        <v>-0.1479166666666667</v>
      </c>
      <c r="D983" t="s">
        <v>79</v>
      </c>
      <c r="E983" t="s">
        <v>51</v>
      </c>
      <c r="F983" t="s">
        <v>85</v>
      </c>
      <c r="G983" t="s">
        <v>105</v>
      </c>
      <c r="H983">
        <v>3.1</v>
      </c>
      <c r="I983">
        <v>40</v>
      </c>
      <c r="J983">
        <v>36</v>
      </c>
      <c r="K983">
        <v>751</v>
      </c>
      <c r="L983">
        <v>54</v>
      </c>
      <c r="M983">
        <v>47</v>
      </c>
      <c r="N983" t="s">
        <v>54</v>
      </c>
      <c r="O983">
        <v>5</v>
      </c>
      <c r="P983" t="s">
        <v>41</v>
      </c>
      <c r="Q983" t="s">
        <v>73</v>
      </c>
      <c r="R983">
        <v>24</v>
      </c>
      <c r="S983" t="s">
        <v>87</v>
      </c>
      <c r="T983" t="s">
        <v>56</v>
      </c>
      <c r="U983">
        <v>2026</v>
      </c>
      <c r="V983">
        <v>4</v>
      </c>
      <c r="W983" t="s">
        <v>113</v>
      </c>
      <c r="X983">
        <v>2</v>
      </c>
      <c r="Y983">
        <v>23</v>
      </c>
      <c r="Z983">
        <v>4</v>
      </c>
      <c r="AA983">
        <v>20</v>
      </c>
      <c r="AB983" t="s">
        <v>82</v>
      </c>
      <c r="AC983">
        <v>758</v>
      </c>
      <c r="AD983">
        <v>7.7499999999999999E-2</v>
      </c>
      <c r="AE983" t="s">
        <v>77</v>
      </c>
      <c r="AF983" t="s">
        <v>114</v>
      </c>
      <c r="AG983">
        <v>4</v>
      </c>
      <c r="AH983" t="s">
        <v>68</v>
      </c>
      <c r="AI983">
        <f>--AND(OR(Dashboard!$B$4="All",Data!$E983=Dashboard!$B$4),OR(Dashboard!$D$4="All",Data!$D983=Dashboard!$D$4),OR(Dashboard!$F$4="All",Data!$F983=Dashboard!$F$4),OR(Dashboard!$J$4="All",Data!$G983=Dashboard!$J$4),OR(Dashboard!$H$4="All",Data!$N983=Dashboard!$H$4),OR(Dashboard!$L$4="All",Data!$W983=Dashboard!$L$4))</f>
        <v>1</v>
      </c>
    </row>
    <row r="984" spans="1:35" x14ac:dyDescent="0.25">
      <c r="A984" t="s">
        <v>1098</v>
      </c>
      <c r="B984" s="1">
        <v>46135</v>
      </c>
      <c r="C984" s="2">
        <v>-2.5000000000000019E-2</v>
      </c>
      <c r="D984" t="s">
        <v>126</v>
      </c>
      <c r="E984" t="s">
        <v>71</v>
      </c>
      <c r="F984" t="s">
        <v>63</v>
      </c>
      <c r="G984" t="s">
        <v>105</v>
      </c>
      <c r="H984">
        <v>7.8</v>
      </c>
      <c r="I984">
        <v>38</v>
      </c>
      <c r="J984">
        <v>41</v>
      </c>
      <c r="K984">
        <v>564</v>
      </c>
      <c r="L984">
        <v>38</v>
      </c>
      <c r="M984">
        <v>161</v>
      </c>
      <c r="N984" t="s">
        <v>65</v>
      </c>
      <c r="O984">
        <v>2</v>
      </c>
      <c r="P984" t="s">
        <v>41</v>
      </c>
      <c r="Q984" t="s">
        <v>73</v>
      </c>
      <c r="R984">
        <v>23</v>
      </c>
      <c r="S984" t="s">
        <v>87</v>
      </c>
      <c r="T984" t="s">
        <v>75</v>
      </c>
      <c r="U984">
        <v>2026</v>
      </c>
      <c r="V984">
        <v>4</v>
      </c>
      <c r="W984" t="s">
        <v>113</v>
      </c>
      <c r="X984">
        <v>2</v>
      </c>
      <c r="Y984">
        <v>23</v>
      </c>
      <c r="Z984">
        <v>4</v>
      </c>
      <c r="AA984">
        <v>23</v>
      </c>
      <c r="AB984" t="s">
        <v>93</v>
      </c>
      <c r="AC984">
        <v>441</v>
      </c>
      <c r="AD984">
        <v>0.20526315789473679</v>
      </c>
      <c r="AE984" t="s">
        <v>58</v>
      </c>
      <c r="AF984" t="s">
        <v>114</v>
      </c>
      <c r="AG984">
        <v>-3</v>
      </c>
      <c r="AH984" t="s">
        <v>48</v>
      </c>
      <c r="AI984">
        <f>--AND(OR(Dashboard!$B$4="All",Data!$E984=Dashboard!$B$4),OR(Dashboard!$D$4="All",Data!$D984=Dashboard!$D$4),OR(Dashboard!$F$4="All",Data!$F984=Dashboard!$F$4),OR(Dashboard!$J$4="All",Data!$G984=Dashboard!$J$4),OR(Dashboard!$H$4="All",Data!$N984=Dashboard!$H$4),OR(Dashboard!$L$4="All",Data!$W984=Dashboard!$L$4))</f>
        <v>1</v>
      </c>
    </row>
    <row r="985" spans="1:35" x14ac:dyDescent="0.25">
      <c r="A985" t="s">
        <v>1099</v>
      </c>
      <c r="B985" s="1">
        <v>46124</v>
      </c>
      <c r="C985" s="2">
        <v>-0.60416666666666674</v>
      </c>
      <c r="D985" t="s">
        <v>79</v>
      </c>
      <c r="E985" t="s">
        <v>95</v>
      </c>
      <c r="F985" t="s">
        <v>91</v>
      </c>
      <c r="G985" t="s">
        <v>39</v>
      </c>
      <c r="H985">
        <v>9.9</v>
      </c>
      <c r="I985">
        <v>29</v>
      </c>
      <c r="J985">
        <v>24</v>
      </c>
      <c r="K985">
        <v>784</v>
      </c>
      <c r="L985">
        <v>39</v>
      </c>
      <c r="M985">
        <v>29</v>
      </c>
      <c r="N985" t="s">
        <v>65</v>
      </c>
      <c r="O985">
        <v>2</v>
      </c>
      <c r="P985" t="s">
        <v>41</v>
      </c>
      <c r="Q985" t="s">
        <v>73</v>
      </c>
      <c r="R985">
        <v>26</v>
      </c>
      <c r="S985" t="s">
        <v>145</v>
      </c>
      <c r="T985" t="s">
        <v>44</v>
      </c>
      <c r="U985">
        <v>2026</v>
      </c>
      <c r="V985">
        <v>4</v>
      </c>
      <c r="W985" t="s">
        <v>113</v>
      </c>
      <c r="X985">
        <v>2</v>
      </c>
      <c r="Y985">
        <v>12</v>
      </c>
      <c r="Z985">
        <v>2</v>
      </c>
      <c r="AA985">
        <v>9</v>
      </c>
      <c r="AB985" t="s">
        <v>44</v>
      </c>
      <c r="AC985">
        <v>794</v>
      </c>
      <c r="AD985">
        <v>0.3413793103448276</v>
      </c>
      <c r="AE985" t="s">
        <v>58</v>
      </c>
      <c r="AF985" t="s">
        <v>67</v>
      </c>
      <c r="AG985">
        <v>5</v>
      </c>
      <c r="AH985" t="s">
        <v>68</v>
      </c>
      <c r="AI985">
        <f>--AND(OR(Dashboard!$B$4="All",Data!$E985=Dashboard!$B$4),OR(Dashboard!$D$4="All",Data!$D985=Dashboard!$D$4),OR(Dashboard!$F$4="All",Data!$F985=Dashboard!$F$4),OR(Dashboard!$J$4="All",Data!$G985=Dashboard!$J$4),OR(Dashboard!$H$4="All",Data!$N985=Dashboard!$H$4),OR(Dashboard!$L$4="All",Data!$W985=Dashboard!$L$4))</f>
        <v>1</v>
      </c>
    </row>
    <row r="986" spans="1:35" x14ac:dyDescent="0.25">
      <c r="A986" t="s">
        <v>1100</v>
      </c>
      <c r="B986" s="1">
        <v>46113</v>
      </c>
      <c r="C986" s="2">
        <v>-0.40138888888888891</v>
      </c>
      <c r="D986" t="s">
        <v>61</v>
      </c>
      <c r="E986" t="s">
        <v>140</v>
      </c>
      <c r="F986" t="s">
        <v>72</v>
      </c>
      <c r="G986" t="s">
        <v>119</v>
      </c>
      <c r="H986">
        <v>14.7</v>
      </c>
      <c r="I986">
        <v>34</v>
      </c>
      <c r="J986">
        <v>26</v>
      </c>
      <c r="K986">
        <v>1193</v>
      </c>
      <c r="L986">
        <v>58</v>
      </c>
      <c r="M986">
        <v>19</v>
      </c>
      <c r="N986" t="s">
        <v>54</v>
      </c>
      <c r="O986">
        <v>3</v>
      </c>
      <c r="P986" t="s">
        <v>41</v>
      </c>
      <c r="Q986" t="s">
        <v>73</v>
      </c>
      <c r="R986">
        <v>47</v>
      </c>
      <c r="S986" t="s">
        <v>55</v>
      </c>
      <c r="T986" t="s">
        <v>97</v>
      </c>
      <c r="U986">
        <v>2026</v>
      </c>
      <c r="V986">
        <v>4</v>
      </c>
      <c r="W986" t="s">
        <v>113</v>
      </c>
      <c r="X986">
        <v>2</v>
      </c>
      <c r="Y986">
        <v>1</v>
      </c>
      <c r="Z986">
        <v>1</v>
      </c>
      <c r="AA986">
        <v>14</v>
      </c>
      <c r="AB986" t="s">
        <v>76</v>
      </c>
      <c r="AC986">
        <v>1232</v>
      </c>
      <c r="AD986">
        <v>0.43235294117647061</v>
      </c>
      <c r="AE986" t="s">
        <v>109</v>
      </c>
      <c r="AF986" t="s">
        <v>59</v>
      </c>
      <c r="AG986">
        <v>8</v>
      </c>
      <c r="AH986" t="s">
        <v>68</v>
      </c>
      <c r="AI986">
        <f>--AND(OR(Dashboard!$B$4="All",Data!$E986=Dashboard!$B$4),OR(Dashboard!$D$4="All",Data!$D986=Dashboard!$D$4),OR(Dashboard!$F$4="All",Data!$F986=Dashboard!$F$4),OR(Dashboard!$J$4="All",Data!$G986=Dashboard!$J$4),OR(Dashboard!$H$4="All",Data!$N986=Dashboard!$H$4),OR(Dashboard!$L$4="All",Data!$W986=Dashboard!$L$4))</f>
        <v>1</v>
      </c>
    </row>
    <row r="987" spans="1:35" x14ac:dyDescent="0.25">
      <c r="A987" t="s">
        <v>1101</v>
      </c>
      <c r="B987" s="1">
        <v>46068</v>
      </c>
      <c r="C987" s="2">
        <v>-0.2472222222222222</v>
      </c>
      <c r="D987" t="s">
        <v>70</v>
      </c>
      <c r="E987" t="s">
        <v>140</v>
      </c>
      <c r="F987" t="s">
        <v>38</v>
      </c>
      <c r="G987" t="s">
        <v>105</v>
      </c>
      <c r="H987">
        <v>3.7</v>
      </c>
      <c r="I987">
        <v>35</v>
      </c>
      <c r="J987">
        <v>38</v>
      </c>
      <c r="K987">
        <v>861</v>
      </c>
      <c r="L987">
        <v>50</v>
      </c>
      <c r="M987">
        <v>91</v>
      </c>
      <c r="N987" t="s">
        <v>65</v>
      </c>
      <c r="O987">
        <v>4</v>
      </c>
      <c r="P987" t="s">
        <v>41</v>
      </c>
      <c r="Q987" t="s">
        <v>73</v>
      </c>
      <c r="R987">
        <v>38</v>
      </c>
      <c r="S987" t="s">
        <v>145</v>
      </c>
      <c r="T987" t="s">
        <v>56</v>
      </c>
      <c r="U987">
        <v>2026</v>
      </c>
      <c r="V987">
        <v>2</v>
      </c>
      <c r="W987" t="s">
        <v>45</v>
      </c>
      <c r="X987">
        <v>1</v>
      </c>
      <c r="Y987">
        <v>15</v>
      </c>
      <c r="Z987">
        <v>3</v>
      </c>
      <c r="AA987">
        <v>18</v>
      </c>
      <c r="AB987" t="s">
        <v>57</v>
      </c>
      <c r="AC987">
        <v>820</v>
      </c>
      <c r="AD987">
        <v>0.10571428571428571</v>
      </c>
      <c r="AE987" t="s">
        <v>46</v>
      </c>
      <c r="AF987" t="s">
        <v>47</v>
      </c>
      <c r="AG987">
        <v>-3</v>
      </c>
      <c r="AH987" t="s">
        <v>48</v>
      </c>
      <c r="AI987">
        <f>--AND(OR(Dashboard!$B$4="All",Data!$E987=Dashboard!$B$4),OR(Dashboard!$D$4="All",Data!$D987=Dashboard!$D$4),OR(Dashboard!$F$4="All",Data!$F987=Dashboard!$F$4),OR(Dashboard!$J$4="All",Data!$G987=Dashboard!$J$4),OR(Dashboard!$H$4="All",Data!$N987=Dashboard!$H$4),OR(Dashboard!$L$4="All",Data!$W987=Dashboard!$L$4))</f>
        <v>1</v>
      </c>
    </row>
    <row r="988" spans="1:35" x14ac:dyDescent="0.25">
      <c r="A988" t="s">
        <v>1102</v>
      </c>
      <c r="B988" s="1">
        <v>46043</v>
      </c>
      <c r="C988" s="2">
        <v>-0.13958333333333331</v>
      </c>
      <c r="D988" t="s">
        <v>122</v>
      </c>
      <c r="E988" t="s">
        <v>37</v>
      </c>
      <c r="F988" t="s">
        <v>63</v>
      </c>
      <c r="G988" t="s">
        <v>111</v>
      </c>
      <c r="H988">
        <v>6.8</v>
      </c>
      <c r="I988">
        <v>43</v>
      </c>
      <c r="J988">
        <v>45</v>
      </c>
      <c r="K988">
        <v>169</v>
      </c>
      <c r="L988">
        <v>50</v>
      </c>
      <c r="M988">
        <v>11</v>
      </c>
      <c r="N988" t="s">
        <v>65</v>
      </c>
      <c r="O988">
        <v>1</v>
      </c>
      <c r="P988" t="s">
        <v>135</v>
      </c>
      <c r="Q988" t="s">
        <v>73</v>
      </c>
      <c r="R988">
        <v>24</v>
      </c>
      <c r="S988" t="s">
        <v>55</v>
      </c>
      <c r="T988" t="s">
        <v>56</v>
      </c>
      <c r="U988">
        <v>2026</v>
      </c>
      <c r="V988">
        <v>1</v>
      </c>
      <c r="W988" t="s">
        <v>102</v>
      </c>
      <c r="X988">
        <v>1</v>
      </c>
      <c r="Y988">
        <v>21</v>
      </c>
      <c r="Z988">
        <v>4</v>
      </c>
      <c r="AA988">
        <v>20</v>
      </c>
      <c r="AB988" t="s">
        <v>82</v>
      </c>
      <c r="AC988">
        <v>208</v>
      </c>
      <c r="AD988">
        <v>0.1581395348837209</v>
      </c>
      <c r="AE988" t="s">
        <v>58</v>
      </c>
      <c r="AF988" t="s">
        <v>114</v>
      </c>
      <c r="AG988">
        <v>-2</v>
      </c>
      <c r="AH988" t="s">
        <v>48</v>
      </c>
      <c r="AI988">
        <f>--AND(OR(Dashboard!$B$4="All",Data!$E988=Dashboard!$B$4),OR(Dashboard!$D$4="All",Data!$D988=Dashboard!$D$4),OR(Dashboard!$F$4="All",Data!$F988=Dashboard!$F$4),OR(Dashboard!$J$4="All",Data!$G988=Dashboard!$J$4),OR(Dashboard!$H$4="All",Data!$N988=Dashboard!$H$4),OR(Dashboard!$L$4="All",Data!$W988=Dashboard!$L$4))</f>
        <v>1</v>
      </c>
    </row>
    <row r="989" spans="1:35" x14ac:dyDescent="0.25">
      <c r="A989" t="s">
        <v>1103</v>
      </c>
      <c r="B989" s="1">
        <v>46114</v>
      </c>
      <c r="C989" s="2">
        <v>-3.1944444444444442E-2</v>
      </c>
      <c r="D989" t="s">
        <v>156</v>
      </c>
      <c r="E989" t="s">
        <v>62</v>
      </c>
      <c r="F989" t="s">
        <v>143</v>
      </c>
      <c r="G989" t="s">
        <v>53</v>
      </c>
      <c r="H989">
        <v>12.4</v>
      </c>
      <c r="I989">
        <v>29</v>
      </c>
      <c r="J989">
        <v>24</v>
      </c>
      <c r="K989">
        <v>503</v>
      </c>
      <c r="L989">
        <v>21</v>
      </c>
      <c r="M989">
        <v>123</v>
      </c>
      <c r="N989" t="s">
        <v>86</v>
      </c>
      <c r="O989">
        <v>5</v>
      </c>
      <c r="P989" t="s">
        <v>41</v>
      </c>
      <c r="Q989" t="s">
        <v>42</v>
      </c>
      <c r="R989">
        <v>48</v>
      </c>
      <c r="S989" t="s">
        <v>87</v>
      </c>
      <c r="T989" t="s">
        <v>75</v>
      </c>
      <c r="U989">
        <v>2026</v>
      </c>
      <c r="V989">
        <v>4</v>
      </c>
      <c r="W989" t="s">
        <v>113</v>
      </c>
      <c r="X989">
        <v>2</v>
      </c>
      <c r="Y989">
        <v>2</v>
      </c>
      <c r="Z989">
        <v>1</v>
      </c>
      <c r="AA989">
        <v>23</v>
      </c>
      <c r="AB989" t="s">
        <v>93</v>
      </c>
      <c r="AC989">
        <v>401</v>
      </c>
      <c r="AD989">
        <v>0.42758620689655169</v>
      </c>
      <c r="AE989" t="s">
        <v>77</v>
      </c>
      <c r="AF989" t="s">
        <v>59</v>
      </c>
      <c r="AG989">
        <v>5</v>
      </c>
      <c r="AH989" t="s">
        <v>68</v>
      </c>
      <c r="AI989">
        <f>--AND(OR(Dashboard!$B$4="All",Data!$E989=Dashboard!$B$4),OR(Dashboard!$D$4="All",Data!$D989=Dashboard!$D$4),OR(Dashboard!$F$4="All",Data!$F989=Dashboard!$F$4),OR(Dashboard!$J$4="All",Data!$G989=Dashboard!$J$4),OR(Dashboard!$H$4="All",Data!$N989=Dashboard!$H$4),OR(Dashboard!$L$4="All",Data!$W989=Dashboard!$L$4))</f>
        <v>1</v>
      </c>
    </row>
    <row r="990" spans="1:35" x14ac:dyDescent="0.25">
      <c r="A990" t="s">
        <v>1104</v>
      </c>
      <c r="B990" s="1">
        <v>46153</v>
      </c>
      <c r="C990" s="2">
        <v>-0.17291666666666669</v>
      </c>
      <c r="D990" t="s">
        <v>70</v>
      </c>
      <c r="E990" t="s">
        <v>95</v>
      </c>
      <c r="F990" t="s">
        <v>63</v>
      </c>
      <c r="G990" t="s">
        <v>105</v>
      </c>
      <c r="H990">
        <v>1.4</v>
      </c>
      <c r="I990">
        <v>32</v>
      </c>
      <c r="J990">
        <v>29</v>
      </c>
      <c r="K990">
        <v>150</v>
      </c>
      <c r="L990">
        <v>36</v>
      </c>
      <c r="M990">
        <v>75</v>
      </c>
      <c r="N990" t="s">
        <v>54</v>
      </c>
      <c r="O990">
        <v>5</v>
      </c>
      <c r="P990" t="s">
        <v>41</v>
      </c>
      <c r="Q990" t="s">
        <v>42</v>
      </c>
      <c r="R990">
        <v>48</v>
      </c>
      <c r="S990" t="s">
        <v>74</v>
      </c>
      <c r="T990" t="s">
        <v>56</v>
      </c>
      <c r="U990">
        <v>2026</v>
      </c>
      <c r="V990">
        <v>5</v>
      </c>
      <c r="W990" t="s">
        <v>88</v>
      </c>
      <c r="X990">
        <v>2</v>
      </c>
      <c r="Y990">
        <v>11</v>
      </c>
      <c r="Z990">
        <v>3</v>
      </c>
      <c r="AA990">
        <v>19</v>
      </c>
      <c r="AB990" t="s">
        <v>82</v>
      </c>
      <c r="AC990">
        <v>111</v>
      </c>
      <c r="AD990">
        <v>4.3749999999999997E-2</v>
      </c>
      <c r="AE990" t="s">
        <v>77</v>
      </c>
      <c r="AF990" t="s">
        <v>59</v>
      </c>
      <c r="AG990">
        <v>3</v>
      </c>
      <c r="AH990" t="s">
        <v>68</v>
      </c>
      <c r="AI990">
        <f>--AND(OR(Dashboard!$B$4="All",Data!$E990=Dashboard!$B$4),OR(Dashboard!$D$4="All",Data!$D990=Dashboard!$D$4),OR(Dashboard!$F$4="All",Data!$F990=Dashboard!$F$4),OR(Dashboard!$J$4="All",Data!$G990=Dashboard!$J$4),OR(Dashboard!$H$4="All",Data!$N990=Dashboard!$H$4),OR(Dashboard!$L$4="All",Data!$W990=Dashboard!$L$4))</f>
        <v>1</v>
      </c>
    </row>
    <row r="991" spans="1:35" x14ac:dyDescent="0.25">
      <c r="A991" t="s">
        <v>1105</v>
      </c>
      <c r="B991" s="1">
        <v>46199</v>
      </c>
      <c r="C991" s="2">
        <v>-0.37986111111111109</v>
      </c>
      <c r="D991" t="s">
        <v>50</v>
      </c>
      <c r="E991" t="s">
        <v>51</v>
      </c>
      <c r="F991" t="s">
        <v>91</v>
      </c>
      <c r="G991" t="s">
        <v>53</v>
      </c>
      <c r="H991">
        <v>12.4</v>
      </c>
      <c r="I991">
        <v>27</v>
      </c>
      <c r="J991">
        <v>32</v>
      </c>
      <c r="K991">
        <v>1064</v>
      </c>
      <c r="L991">
        <v>23</v>
      </c>
      <c r="M991">
        <v>110</v>
      </c>
      <c r="N991" t="s">
        <v>86</v>
      </c>
      <c r="O991">
        <v>5</v>
      </c>
      <c r="P991" t="s">
        <v>41</v>
      </c>
      <c r="Q991" t="s">
        <v>42</v>
      </c>
      <c r="R991">
        <v>34</v>
      </c>
      <c r="S991" t="s">
        <v>43</v>
      </c>
      <c r="T991" t="s">
        <v>97</v>
      </c>
      <c r="U991">
        <v>2026</v>
      </c>
      <c r="V991">
        <v>6</v>
      </c>
      <c r="W991" t="s">
        <v>120</v>
      </c>
      <c r="X991">
        <v>2</v>
      </c>
      <c r="Y991">
        <v>26</v>
      </c>
      <c r="Z991">
        <v>4</v>
      </c>
      <c r="AA991">
        <v>14</v>
      </c>
      <c r="AB991" t="s">
        <v>76</v>
      </c>
      <c r="AC991">
        <v>977</v>
      </c>
      <c r="AD991">
        <v>0.45925925925925931</v>
      </c>
      <c r="AE991" t="s">
        <v>77</v>
      </c>
      <c r="AF991" t="s">
        <v>67</v>
      </c>
      <c r="AG991">
        <v>-5</v>
      </c>
      <c r="AH991" t="s">
        <v>48</v>
      </c>
      <c r="AI991">
        <f>--AND(OR(Dashboard!$B$4="All",Data!$E991=Dashboard!$B$4),OR(Dashboard!$D$4="All",Data!$D991=Dashboard!$D$4),OR(Dashboard!$F$4="All",Data!$F991=Dashboard!$F$4),OR(Dashboard!$J$4="All",Data!$G991=Dashboard!$J$4),OR(Dashboard!$H$4="All",Data!$N991=Dashboard!$H$4),OR(Dashboard!$L$4="All",Data!$W991=Dashboard!$L$4))</f>
        <v>1</v>
      </c>
    </row>
    <row r="992" spans="1:35" x14ac:dyDescent="0.25">
      <c r="A992" t="s">
        <v>1106</v>
      </c>
      <c r="B992" s="1">
        <v>46184</v>
      </c>
      <c r="C992" s="2">
        <v>-4.6527777777777717E-2</v>
      </c>
      <c r="D992" t="s">
        <v>70</v>
      </c>
      <c r="E992" t="s">
        <v>100</v>
      </c>
      <c r="F992" t="s">
        <v>91</v>
      </c>
      <c r="G992" t="s">
        <v>53</v>
      </c>
      <c r="H992">
        <v>13.7</v>
      </c>
      <c r="I992">
        <v>34</v>
      </c>
      <c r="J992">
        <v>29</v>
      </c>
      <c r="K992">
        <v>1179</v>
      </c>
      <c r="L992">
        <v>29</v>
      </c>
      <c r="M992">
        <v>196</v>
      </c>
      <c r="N992" t="s">
        <v>40</v>
      </c>
      <c r="O992">
        <v>3</v>
      </c>
      <c r="P992" t="s">
        <v>41</v>
      </c>
      <c r="Q992" t="s">
        <v>42</v>
      </c>
      <c r="R992">
        <v>29</v>
      </c>
      <c r="S992" t="s">
        <v>87</v>
      </c>
      <c r="T992" t="s">
        <v>75</v>
      </c>
      <c r="U992">
        <v>2026</v>
      </c>
      <c r="V992">
        <v>6</v>
      </c>
      <c r="W992" t="s">
        <v>120</v>
      </c>
      <c r="X992">
        <v>2</v>
      </c>
      <c r="Y992">
        <v>11</v>
      </c>
      <c r="Z992">
        <v>2</v>
      </c>
      <c r="AA992">
        <v>22</v>
      </c>
      <c r="AB992" t="s">
        <v>82</v>
      </c>
      <c r="AC992">
        <v>1012</v>
      </c>
      <c r="AD992">
        <v>0.40294117647058819</v>
      </c>
      <c r="AE992" t="s">
        <v>109</v>
      </c>
      <c r="AF992" t="s">
        <v>67</v>
      </c>
      <c r="AG992">
        <v>5</v>
      </c>
      <c r="AH992" t="s">
        <v>68</v>
      </c>
      <c r="AI992">
        <f>--AND(OR(Dashboard!$B$4="All",Data!$E992=Dashboard!$B$4),OR(Dashboard!$D$4="All",Data!$D992=Dashboard!$D$4),OR(Dashboard!$F$4="All",Data!$F992=Dashboard!$F$4),OR(Dashboard!$J$4="All",Data!$G992=Dashboard!$J$4),OR(Dashboard!$H$4="All",Data!$N992=Dashboard!$H$4),OR(Dashboard!$L$4="All",Data!$W992=Dashboard!$L$4))</f>
        <v>1</v>
      </c>
    </row>
    <row r="993" spans="1:35" x14ac:dyDescent="0.25">
      <c r="A993" t="s">
        <v>1107</v>
      </c>
      <c r="B993" s="1">
        <v>46183</v>
      </c>
      <c r="C993" s="2">
        <v>-0.25277777777777782</v>
      </c>
      <c r="D993" t="s">
        <v>118</v>
      </c>
      <c r="E993" t="s">
        <v>140</v>
      </c>
      <c r="F993" t="s">
        <v>80</v>
      </c>
      <c r="G993" t="s">
        <v>64</v>
      </c>
      <c r="H993">
        <v>13.4</v>
      </c>
      <c r="I993">
        <v>27</v>
      </c>
      <c r="J993">
        <v>23</v>
      </c>
      <c r="K993">
        <v>219</v>
      </c>
      <c r="L993">
        <v>46</v>
      </c>
      <c r="M993">
        <v>72</v>
      </c>
      <c r="N993" t="s">
        <v>54</v>
      </c>
      <c r="O993">
        <v>4</v>
      </c>
      <c r="P993" t="s">
        <v>135</v>
      </c>
      <c r="Q993" t="s">
        <v>42</v>
      </c>
      <c r="R993">
        <v>39</v>
      </c>
      <c r="S993" t="s">
        <v>55</v>
      </c>
      <c r="T993" t="s">
        <v>75</v>
      </c>
      <c r="U993">
        <v>2026</v>
      </c>
      <c r="V993">
        <v>6</v>
      </c>
      <c r="W993" t="s">
        <v>120</v>
      </c>
      <c r="X993">
        <v>2</v>
      </c>
      <c r="Y993">
        <v>10</v>
      </c>
      <c r="Z993">
        <v>2</v>
      </c>
      <c r="AA993">
        <v>17</v>
      </c>
      <c r="AB993" t="s">
        <v>57</v>
      </c>
      <c r="AC993">
        <v>193</v>
      </c>
      <c r="AD993">
        <v>0.49629629629629629</v>
      </c>
      <c r="AE993" t="s">
        <v>46</v>
      </c>
      <c r="AF993" t="s">
        <v>47</v>
      </c>
      <c r="AG993">
        <v>4</v>
      </c>
      <c r="AH993" t="s">
        <v>68</v>
      </c>
      <c r="AI993">
        <f>--AND(OR(Dashboard!$B$4="All",Data!$E993=Dashboard!$B$4),OR(Dashboard!$D$4="All",Data!$D993=Dashboard!$D$4),OR(Dashboard!$F$4="All",Data!$F993=Dashboard!$F$4),OR(Dashboard!$J$4="All",Data!$G993=Dashboard!$J$4),OR(Dashboard!$H$4="All",Data!$N993=Dashboard!$H$4),OR(Dashboard!$L$4="All",Data!$W993=Dashboard!$L$4))</f>
        <v>1</v>
      </c>
    </row>
    <row r="994" spans="1:35" x14ac:dyDescent="0.25">
      <c r="A994" t="s">
        <v>1108</v>
      </c>
      <c r="B994" s="1">
        <v>46121</v>
      </c>
      <c r="C994" s="2">
        <v>-0.3125</v>
      </c>
      <c r="D994" t="s">
        <v>193</v>
      </c>
      <c r="E994" t="s">
        <v>108</v>
      </c>
      <c r="F994" t="s">
        <v>63</v>
      </c>
      <c r="G994" t="s">
        <v>64</v>
      </c>
      <c r="H994">
        <v>2.7</v>
      </c>
      <c r="I994">
        <v>42</v>
      </c>
      <c r="J994">
        <v>43</v>
      </c>
      <c r="K994">
        <v>188</v>
      </c>
      <c r="L994">
        <v>35</v>
      </c>
      <c r="M994">
        <v>46</v>
      </c>
      <c r="N994" t="s">
        <v>65</v>
      </c>
      <c r="O994">
        <v>1</v>
      </c>
      <c r="P994" t="s">
        <v>135</v>
      </c>
      <c r="Q994" t="s">
        <v>42</v>
      </c>
      <c r="R994">
        <v>56</v>
      </c>
      <c r="S994" t="s">
        <v>87</v>
      </c>
      <c r="T994" t="s">
        <v>75</v>
      </c>
      <c r="U994">
        <v>2026</v>
      </c>
      <c r="V994">
        <v>4</v>
      </c>
      <c r="W994" t="s">
        <v>113</v>
      </c>
      <c r="X994">
        <v>2</v>
      </c>
      <c r="Y994">
        <v>9</v>
      </c>
      <c r="Z994">
        <v>2</v>
      </c>
      <c r="AA994">
        <v>16</v>
      </c>
      <c r="AB994" t="s">
        <v>57</v>
      </c>
      <c r="AC994">
        <v>177</v>
      </c>
      <c r="AD994">
        <v>6.4285714285714293E-2</v>
      </c>
      <c r="AE994" t="s">
        <v>58</v>
      </c>
      <c r="AF994" t="s">
        <v>59</v>
      </c>
      <c r="AG994">
        <v>-1</v>
      </c>
      <c r="AH994" t="s">
        <v>48</v>
      </c>
      <c r="AI994">
        <f>--AND(OR(Dashboard!$B$4="All",Data!$E994=Dashboard!$B$4),OR(Dashboard!$D$4="All",Data!$D994=Dashboard!$D$4),OR(Dashboard!$F$4="All",Data!$F994=Dashboard!$F$4),OR(Dashboard!$J$4="All",Data!$G994=Dashboard!$J$4),OR(Dashboard!$H$4="All",Data!$N994=Dashboard!$H$4),OR(Dashboard!$L$4="All",Data!$W994=Dashboard!$L$4))</f>
        <v>1</v>
      </c>
    </row>
    <row r="995" spans="1:35" x14ac:dyDescent="0.25">
      <c r="A995" t="s">
        <v>1109</v>
      </c>
      <c r="B995" s="1">
        <v>46183</v>
      </c>
      <c r="C995" s="2">
        <v>-0.56111111111111112</v>
      </c>
      <c r="D995" t="s">
        <v>36</v>
      </c>
      <c r="E995" t="s">
        <v>131</v>
      </c>
      <c r="F995" t="s">
        <v>52</v>
      </c>
      <c r="G995" t="s">
        <v>53</v>
      </c>
      <c r="H995">
        <v>11.2</v>
      </c>
      <c r="I995">
        <v>49</v>
      </c>
      <c r="J995">
        <v>38</v>
      </c>
      <c r="K995">
        <v>872</v>
      </c>
      <c r="L995">
        <v>20</v>
      </c>
      <c r="M995">
        <v>93</v>
      </c>
      <c r="N995" t="s">
        <v>40</v>
      </c>
      <c r="O995">
        <v>1</v>
      </c>
      <c r="P995" t="s">
        <v>41</v>
      </c>
      <c r="Q995" t="s">
        <v>42</v>
      </c>
      <c r="R995">
        <v>48</v>
      </c>
      <c r="S995" t="s">
        <v>55</v>
      </c>
      <c r="T995" t="s">
        <v>44</v>
      </c>
      <c r="U995">
        <v>2026</v>
      </c>
      <c r="V995">
        <v>6</v>
      </c>
      <c r="W995" t="s">
        <v>120</v>
      </c>
      <c r="X995">
        <v>2</v>
      </c>
      <c r="Y995">
        <v>10</v>
      </c>
      <c r="Z995">
        <v>2</v>
      </c>
      <c r="AA995">
        <v>10</v>
      </c>
      <c r="AB995" t="s">
        <v>76</v>
      </c>
      <c r="AC995">
        <v>799</v>
      </c>
      <c r="AD995">
        <v>0.22857142857142859</v>
      </c>
      <c r="AE995" t="s">
        <v>58</v>
      </c>
      <c r="AF995" t="s">
        <v>59</v>
      </c>
      <c r="AG995">
        <v>11</v>
      </c>
      <c r="AH995" t="s">
        <v>68</v>
      </c>
      <c r="AI995">
        <f>--AND(OR(Dashboard!$B$4="All",Data!$E995=Dashboard!$B$4),OR(Dashboard!$D$4="All",Data!$D995=Dashboard!$D$4),OR(Dashboard!$F$4="All",Data!$F995=Dashboard!$F$4),OR(Dashboard!$J$4="All",Data!$G995=Dashboard!$J$4),OR(Dashboard!$H$4="All",Data!$N995=Dashboard!$H$4),OR(Dashboard!$L$4="All",Data!$W995=Dashboard!$L$4))</f>
        <v>1</v>
      </c>
    </row>
    <row r="996" spans="1:35" x14ac:dyDescent="0.25">
      <c r="A996" t="s">
        <v>1110</v>
      </c>
      <c r="B996" s="1">
        <v>46059</v>
      </c>
      <c r="C996" s="2">
        <v>-1.3194444444444399E-2</v>
      </c>
      <c r="D996" t="s">
        <v>90</v>
      </c>
      <c r="E996" t="s">
        <v>71</v>
      </c>
      <c r="F996" t="s">
        <v>143</v>
      </c>
      <c r="G996" t="s">
        <v>111</v>
      </c>
      <c r="H996">
        <v>7.1</v>
      </c>
      <c r="I996">
        <v>35</v>
      </c>
      <c r="J996">
        <v>36</v>
      </c>
      <c r="K996">
        <v>883</v>
      </c>
      <c r="L996">
        <v>24</v>
      </c>
      <c r="M996">
        <v>192</v>
      </c>
      <c r="N996" t="s">
        <v>65</v>
      </c>
      <c r="O996">
        <v>2</v>
      </c>
      <c r="P996" t="s">
        <v>135</v>
      </c>
      <c r="Q996" t="s">
        <v>73</v>
      </c>
      <c r="R996">
        <v>26</v>
      </c>
      <c r="S996" t="s">
        <v>43</v>
      </c>
      <c r="T996" t="s">
        <v>75</v>
      </c>
      <c r="U996">
        <v>2026</v>
      </c>
      <c r="V996">
        <v>2</v>
      </c>
      <c r="W996" t="s">
        <v>45</v>
      </c>
      <c r="X996">
        <v>1</v>
      </c>
      <c r="Y996">
        <v>6</v>
      </c>
      <c r="Z996">
        <v>2</v>
      </c>
      <c r="AA996">
        <v>23</v>
      </c>
      <c r="AB996" t="s">
        <v>93</v>
      </c>
      <c r="AC996">
        <v>715</v>
      </c>
      <c r="AD996">
        <v>0.20285714285714279</v>
      </c>
      <c r="AE996" t="s">
        <v>58</v>
      </c>
      <c r="AF996" t="s">
        <v>67</v>
      </c>
      <c r="AG996">
        <v>-1</v>
      </c>
      <c r="AH996" t="s">
        <v>48</v>
      </c>
      <c r="AI996">
        <f>--AND(OR(Dashboard!$B$4="All",Data!$E996=Dashboard!$B$4),OR(Dashboard!$D$4="All",Data!$D996=Dashboard!$D$4),OR(Dashboard!$F$4="All",Data!$F996=Dashboard!$F$4),OR(Dashboard!$J$4="All",Data!$G996=Dashboard!$J$4),OR(Dashboard!$H$4="All",Data!$N996=Dashboard!$H$4),OR(Dashboard!$L$4="All",Data!$W996=Dashboard!$L$4))</f>
        <v>1</v>
      </c>
    </row>
    <row r="997" spans="1:35" x14ac:dyDescent="0.25">
      <c r="A997" t="s">
        <v>1111</v>
      </c>
      <c r="B997" s="1">
        <v>46121</v>
      </c>
      <c r="C997" s="2">
        <v>-0.44791666666666657</v>
      </c>
      <c r="D997" t="s">
        <v>61</v>
      </c>
      <c r="E997" t="s">
        <v>71</v>
      </c>
      <c r="F997" t="s">
        <v>91</v>
      </c>
      <c r="G997" t="s">
        <v>64</v>
      </c>
      <c r="H997">
        <v>13.6</v>
      </c>
      <c r="I997">
        <v>46</v>
      </c>
      <c r="J997">
        <v>36</v>
      </c>
      <c r="K997">
        <v>237</v>
      </c>
      <c r="L997">
        <v>60</v>
      </c>
      <c r="M997">
        <v>2</v>
      </c>
      <c r="N997" t="s">
        <v>65</v>
      </c>
      <c r="O997">
        <v>3</v>
      </c>
      <c r="P997" t="s">
        <v>41</v>
      </c>
      <c r="Q997" t="s">
        <v>42</v>
      </c>
      <c r="R997">
        <v>46</v>
      </c>
      <c r="S997" t="s">
        <v>87</v>
      </c>
      <c r="T997" t="s">
        <v>97</v>
      </c>
      <c r="U997">
        <v>2026</v>
      </c>
      <c r="V997">
        <v>4</v>
      </c>
      <c r="W997" t="s">
        <v>113</v>
      </c>
      <c r="X997">
        <v>2</v>
      </c>
      <c r="Y997">
        <v>9</v>
      </c>
      <c r="Z997">
        <v>2</v>
      </c>
      <c r="AA997">
        <v>13</v>
      </c>
      <c r="AB997" t="s">
        <v>76</v>
      </c>
      <c r="AC997">
        <v>295</v>
      </c>
      <c r="AD997">
        <v>0.29565217391304349</v>
      </c>
      <c r="AE997" t="s">
        <v>109</v>
      </c>
      <c r="AF997" t="s">
        <v>59</v>
      </c>
      <c r="AG997">
        <v>10</v>
      </c>
      <c r="AH997" t="s">
        <v>68</v>
      </c>
      <c r="AI997">
        <f>--AND(OR(Dashboard!$B$4="All",Data!$E997=Dashboard!$B$4),OR(Dashboard!$D$4="All",Data!$D997=Dashboard!$D$4),OR(Dashboard!$F$4="All",Data!$F997=Dashboard!$F$4),OR(Dashboard!$J$4="All",Data!$G997=Dashboard!$J$4),OR(Dashboard!$H$4="All",Data!$N997=Dashboard!$H$4),OR(Dashboard!$L$4="All",Data!$W997=Dashboard!$L$4))</f>
        <v>1</v>
      </c>
    </row>
    <row r="998" spans="1:35" x14ac:dyDescent="0.25">
      <c r="A998" t="s">
        <v>1112</v>
      </c>
      <c r="B998" s="1">
        <v>46052</v>
      </c>
      <c r="C998" s="2">
        <v>-0.13750000000000001</v>
      </c>
      <c r="D998" t="s">
        <v>156</v>
      </c>
      <c r="E998" t="s">
        <v>37</v>
      </c>
      <c r="F998" t="s">
        <v>96</v>
      </c>
      <c r="G998" t="s">
        <v>53</v>
      </c>
      <c r="H998">
        <v>6.5</v>
      </c>
      <c r="I998">
        <v>41</v>
      </c>
      <c r="J998">
        <v>42</v>
      </c>
      <c r="K998">
        <v>516</v>
      </c>
      <c r="L998">
        <v>21</v>
      </c>
      <c r="M998">
        <v>44</v>
      </c>
      <c r="N998" t="s">
        <v>86</v>
      </c>
      <c r="O998">
        <v>1</v>
      </c>
      <c r="P998" t="s">
        <v>41</v>
      </c>
      <c r="Q998" t="s">
        <v>73</v>
      </c>
      <c r="R998">
        <v>25</v>
      </c>
      <c r="S998" t="s">
        <v>43</v>
      </c>
      <c r="T998" t="s">
        <v>56</v>
      </c>
      <c r="U998">
        <v>2026</v>
      </c>
      <c r="V998">
        <v>1</v>
      </c>
      <c r="W998" t="s">
        <v>102</v>
      </c>
      <c r="X998">
        <v>1</v>
      </c>
      <c r="Y998">
        <v>30</v>
      </c>
      <c r="Z998">
        <v>5</v>
      </c>
      <c r="AA998">
        <v>20</v>
      </c>
      <c r="AB998" t="s">
        <v>82</v>
      </c>
      <c r="AC998">
        <v>493</v>
      </c>
      <c r="AD998">
        <v>0.15853658536585369</v>
      </c>
      <c r="AE998" t="s">
        <v>58</v>
      </c>
      <c r="AF998" t="s">
        <v>114</v>
      </c>
      <c r="AG998">
        <v>-1</v>
      </c>
      <c r="AH998" t="s">
        <v>48</v>
      </c>
      <c r="AI998">
        <f>--AND(OR(Dashboard!$B$4="All",Data!$E998=Dashboard!$B$4),OR(Dashboard!$D$4="All",Data!$D998=Dashboard!$D$4),OR(Dashboard!$F$4="All",Data!$F998=Dashboard!$F$4),OR(Dashboard!$J$4="All",Data!$G998=Dashboard!$J$4),OR(Dashboard!$H$4="All",Data!$N998=Dashboard!$H$4),OR(Dashboard!$L$4="All",Data!$W998=Dashboard!$L$4))</f>
        <v>1</v>
      </c>
    </row>
    <row r="999" spans="1:35" x14ac:dyDescent="0.25">
      <c r="A999" t="s">
        <v>1113</v>
      </c>
      <c r="B999" s="1">
        <v>46194</v>
      </c>
      <c r="C999" s="2">
        <v>-1.388888888888884E-2</v>
      </c>
      <c r="D999" t="s">
        <v>99</v>
      </c>
      <c r="E999" t="s">
        <v>131</v>
      </c>
      <c r="F999" t="s">
        <v>143</v>
      </c>
      <c r="G999" t="s">
        <v>53</v>
      </c>
      <c r="H999">
        <v>12.8</v>
      </c>
      <c r="I999">
        <v>28</v>
      </c>
      <c r="J999">
        <v>31</v>
      </c>
      <c r="K999">
        <v>884</v>
      </c>
      <c r="L999">
        <v>40</v>
      </c>
      <c r="M999">
        <v>2</v>
      </c>
      <c r="N999" t="s">
        <v>40</v>
      </c>
      <c r="O999">
        <v>2</v>
      </c>
      <c r="P999" t="s">
        <v>41</v>
      </c>
      <c r="Q999" t="s">
        <v>73</v>
      </c>
      <c r="R999">
        <v>50</v>
      </c>
      <c r="S999" t="s">
        <v>145</v>
      </c>
      <c r="T999" t="s">
        <v>75</v>
      </c>
      <c r="U999">
        <v>2026</v>
      </c>
      <c r="V999">
        <v>6</v>
      </c>
      <c r="W999" t="s">
        <v>120</v>
      </c>
      <c r="X999">
        <v>2</v>
      </c>
      <c r="Y999">
        <v>21</v>
      </c>
      <c r="Z999">
        <v>3</v>
      </c>
      <c r="AA999">
        <v>23</v>
      </c>
      <c r="AB999" t="s">
        <v>93</v>
      </c>
      <c r="AC999">
        <v>922</v>
      </c>
      <c r="AD999">
        <v>0.45714285714285718</v>
      </c>
      <c r="AE999" t="s">
        <v>58</v>
      </c>
      <c r="AF999" t="s">
        <v>59</v>
      </c>
      <c r="AG999">
        <v>-3</v>
      </c>
      <c r="AH999" t="s">
        <v>48</v>
      </c>
      <c r="AI999">
        <f>--AND(OR(Dashboard!$B$4="All",Data!$E999=Dashboard!$B$4),OR(Dashboard!$D$4="All",Data!$D999=Dashboard!$D$4),OR(Dashboard!$F$4="All",Data!$F999=Dashboard!$F$4),OR(Dashboard!$J$4="All",Data!$G999=Dashboard!$J$4),OR(Dashboard!$H$4="All",Data!$N999=Dashboard!$H$4),OR(Dashboard!$L$4="All",Data!$W999=Dashboard!$L$4))</f>
        <v>1</v>
      </c>
    </row>
    <row r="1000" spans="1:35" x14ac:dyDescent="0.25">
      <c r="A1000" t="s">
        <v>1114</v>
      </c>
      <c r="B1000" s="1">
        <v>46175</v>
      </c>
      <c r="C1000" s="2">
        <v>-0.60069444444444442</v>
      </c>
      <c r="D1000" t="s">
        <v>70</v>
      </c>
      <c r="E1000" t="s">
        <v>129</v>
      </c>
      <c r="F1000" t="s">
        <v>143</v>
      </c>
      <c r="G1000" t="s">
        <v>53</v>
      </c>
      <c r="H1000">
        <v>8.9</v>
      </c>
      <c r="I1000">
        <v>31</v>
      </c>
      <c r="J1000">
        <v>30</v>
      </c>
      <c r="K1000">
        <v>521</v>
      </c>
      <c r="L1000">
        <v>37</v>
      </c>
      <c r="M1000">
        <v>200</v>
      </c>
      <c r="N1000" t="s">
        <v>101</v>
      </c>
      <c r="O1000">
        <v>2</v>
      </c>
      <c r="P1000" t="s">
        <v>41</v>
      </c>
      <c r="Q1000" t="s">
        <v>42</v>
      </c>
      <c r="R1000">
        <v>32</v>
      </c>
      <c r="S1000" t="s">
        <v>127</v>
      </c>
      <c r="T1000" t="s">
        <v>44</v>
      </c>
      <c r="U1000">
        <v>2026</v>
      </c>
      <c r="V1000">
        <v>6</v>
      </c>
      <c r="W1000" t="s">
        <v>120</v>
      </c>
      <c r="X1000">
        <v>2</v>
      </c>
      <c r="Y1000">
        <v>2</v>
      </c>
      <c r="Z1000">
        <v>1</v>
      </c>
      <c r="AA1000">
        <v>9</v>
      </c>
      <c r="AB1000" t="s">
        <v>44</v>
      </c>
      <c r="AC1000">
        <v>358</v>
      </c>
      <c r="AD1000">
        <v>0.2870967741935484</v>
      </c>
      <c r="AE1000" t="s">
        <v>58</v>
      </c>
      <c r="AF1000" t="s">
        <v>67</v>
      </c>
      <c r="AG1000">
        <v>1</v>
      </c>
      <c r="AH1000" t="s">
        <v>68</v>
      </c>
      <c r="AI1000">
        <f>--AND(OR(Dashboard!$B$4="All",Data!$E1000=Dashboard!$B$4),OR(Dashboard!$D$4="All",Data!$D1000=Dashboard!$D$4),OR(Dashboard!$F$4="All",Data!$F1000=Dashboard!$F$4),OR(Dashboard!$J$4="All",Data!$G1000=Dashboard!$J$4),OR(Dashboard!$H$4="All",Data!$N1000=Dashboard!$H$4),OR(Dashboard!$L$4="All",Data!$W1000=Dashboard!$L$4))</f>
        <v>1</v>
      </c>
    </row>
    <row r="1001" spans="1:35" x14ac:dyDescent="0.25">
      <c r="A1001" t="s">
        <v>1115</v>
      </c>
      <c r="B1001" s="1">
        <v>46100</v>
      </c>
      <c r="C1001" s="2">
        <v>-0.5395833333333333</v>
      </c>
      <c r="D1001" t="s">
        <v>134</v>
      </c>
      <c r="E1001" t="s">
        <v>140</v>
      </c>
      <c r="F1001" t="s">
        <v>91</v>
      </c>
      <c r="G1001" t="s">
        <v>64</v>
      </c>
      <c r="H1001">
        <v>8.6999999999999993</v>
      </c>
      <c r="I1001">
        <v>25</v>
      </c>
      <c r="J1001">
        <v>26</v>
      </c>
      <c r="K1001">
        <v>1069</v>
      </c>
      <c r="L1001">
        <v>34</v>
      </c>
      <c r="M1001">
        <v>171</v>
      </c>
      <c r="N1001" t="s">
        <v>54</v>
      </c>
      <c r="O1001">
        <v>1</v>
      </c>
      <c r="P1001" t="s">
        <v>41</v>
      </c>
      <c r="Q1001" t="s">
        <v>73</v>
      </c>
      <c r="R1001">
        <v>52</v>
      </c>
      <c r="S1001" t="s">
        <v>87</v>
      </c>
      <c r="T1001" t="s">
        <v>75</v>
      </c>
      <c r="U1001">
        <v>2026</v>
      </c>
      <c r="V1001">
        <v>3</v>
      </c>
      <c r="W1001" t="s">
        <v>66</v>
      </c>
      <c r="X1001">
        <v>1</v>
      </c>
      <c r="Y1001">
        <v>19</v>
      </c>
      <c r="Z1001">
        <v>4</v>
      </c>
      <c r="AA1001">
        <v>11</v>
      </c>
      <c r="AB1001" t="s">
        <v>76</v>
      </c>
      <c r="AC1001">
        <v>932</v>
      </c>
      <c r="AD1001">
        <v>0.34799999999999998</v>
      </c>
      <c r="AE1001" t="s">
        <v>58</v>
      </c>
      <c r="AF1001" t="s">
        <v>59</v>
      </c>
      <c r="AG1001">
        <v>-1</v>
      </c>
      <c r="AH1001" t="s">
        <v>48</v>
      </c>
      <c r="AI1001">
        <f>--AND(OR(Dashboard!$B$4="All",Data!$E1001=Dashboard!$B$4),OR(Dashboard!$D$4="All",Data!$D1001=Dashboard!$D$4),OR(Dashboard!$F$4="All",Data!$F1001=Dashboard!$F$4),OR(Dashboard!$J$4="All",Data!$G1001=Dashboard!$J$4),OR(Dashboard!$H$4="All",Data!$N1001=Dashboard!$H$4),OR(Dashboard!$L$4="All",Data!$W1001=Dashboard!$L$4))</f>
        <v>1</v>
      </c>
    </row>
    <row r="1002" spans="1:35" x14ac:dyDescent="0.25">
      <c r="A1002" t="s">
        <v>1116</v>
      </c>
      <c r="B1002" s="1">
        <v>46201</v>
      </c>
      <c r="C1002" s="2">
        <v>-0.53194444444444444</v>
      </c>
      <c r="D1002" t="s">
        <v>156</v>
      </c>
      <c r="E1002" t="s">
        <v>100</v>
      </c>
      <c r="F1002" t="s">
        <v>72</v>
      </c>
      <c r="G1002" t="s">
        <v>39</v>
      </c>
      <c r="H1002">
        <v>5.9</v>
      </c>
      <c r="I1002">
        <v>44</v>
      </c>
      <c r="J1002">
        <v>30</v>
      </c>
      <c r="K1002">
        <v>1106</v>
      </c>
      <c r="L1002">
        <v>51</v>
      </c>
      <c r="M1002">
        <v>126</v>
      </c>
      <c r="N1002" t="s">
        <v>40</v>
      </c>
      <c r="O1002">
        <v>5</v>
      </c>
      <c r="P1002" t="s">
        <v>41</v>
      </c>
      <c r="Q1002" t="s">
        <v>73</v>
      </c>
      <c r="R1002">
        <v>30</v>
      </c>
      <c r="S1002" t="s">
        <v>145</v>
      </c>
      <c r="T1002" t="s">
        <v>75</v>
      </c>
      <c r="U1002">
        <v>2026</v>
      </c>
      <c r="V1002">
        <v>6</v>
      </c>
      <c r="W1002" t="s">
        <v>120</v>
      </c>
      <c r="X1002">
        <v>2</v>
      </c>
      <c r="Y1002">
        <v>28</v>
      </c>
      <c r="Z1002">
        <v>4</v>
      </c>
      <c r="AA1002">
        <v>11</v>
      </c>
      <c r="AB1002" t="s">
        <v>76</v>
      </c>
      <c r="AC1002">
        <v>1031</v>
      </c>
      <c r="AD1002">
        <v>0.13409090909090909</v>
      </c>
      <c r="AE1002" t="s">
        <v>77</v>
      </c>
      <c r="AF1002" t="s">
        <v>67</v>
      </c>
      <c r="AG1002">
        <v>14</v>
      </c>
      <c r="AH1002" t="s">
        <v>68</v>
      </c>
      <c r="AI1002">
        <f>--AND(OR(Dashboard!$B$4="All",Data!$E1002=Dashboard!$B$4),OR(Dashboard!$D$4="All",Data!$D1002=Dashboard!$D$4),OR(Dashboard!$F$4="All",Data!$F1002=Dashboard!$F$4),OR(Dashboard!$J$4="All",Data!$G1002=Dashboard!$J$4),OR(Dashboard!$H$4="All",Data!$N1002=Dashboard!$H$4),OR(Dashboard!$L$4="All",Data!$W1002=Dashboard!$L$4))</f>
        <v>1</v>
      </c>
    </row>
    <row r="1003" spans="1:35" x14ac:dyDescent="0.25">
      <c r="A1003" t="s">
        <v>1117</v>
      </c>
      <c r="B1003" s="1">
        <v>46080</v>
      </c>
      <c r="C1003" s="2">
        <v>-0.4243055555555556</v>
      </c>
      <c r="D1003" t="s">
        <v>107</v>
      </c>
      <c r="E1003" t="s">
        <v>62</v>
      </c>
      <c r="F1003" t="s">
        <v>104</v>
      </c>
      <c r="G1003" t="s">
        <v>111</v>
      </c>
      <c r="H1003">
        <v>4.5</v>
      </c>
      <c r="I1003">
        <v>52</v>
      </c>
      <c r="J1003">
        <v>37</v>
      </c>
      <c r="K1003">
        <v>599</v>
      </c>
      <c r="L1003">
        <v>23</v>
      </c>
      <c r="M1003">
        <v>175</v>
      </c>
      <c r="N1003" t="s">
        <v>54</v>
      </c>
      <c r="O1003">
        <v>5</v>
      </c>
      <c r="P1003" t="s">
        <v>41</v>
      </c>
      <c r="Q1003" t="s">
        <v>42</v>
      </c>
      <c r="R1003">
        <v>42</v>
      </c>
      <c r="S1003" t="s">
        <v>43</v>
      </c>
      <c r="T1003" t="s">
        <v>97</v>
      </c>
      <c r="U1003">
        <v>2026</v>
      </c>
      <c r="V1003">
        <v>2</v>
      </c>
      <c r="W1003" t="s">
        <v>45</v>
      </c>
      <c r="X1003">
        <v>1</v>
      </c>
      <c r="Y1003">
        <v>27</v>
      </c>
      <c r="Z1003">
        <v>5</v>
      </c>
      <c r="AA1003">
        <v>13</v>
      </c>
      <c r="AB1003" t="s">
        <v>76</v>
      </c>
      <c r="AC1003">
        <v>447</v>
      </c>
      <c r="AD1003">
        <v>8.6538461538461536E-2</v>
      </c>
      <c r="AE1003" t="s">
        <v>77</v>
      </c>
      <c r="AF1003" t="s">
        <v>47</v>
      </c>
      <c r="AG1003">
        <v>15</v>
      </c>
      <c r="AH1003" t="s">
        <v>68</v>
      </c>
      <c r="AI1003">
        <f>--AND(OR(Dashboard!$B$4="All",Data!$E1003=Dashboard!$B$4),OR(Dashboard!$D$4="All",Data!$D1003=Dashboard!$D$4),OR(Dashboard!$F$4="All",Data!$F1003=Dashboard!$F$4),OR(Dashboard!$J$4="All",Data!$G1003=Dashboard!$J$4),OR(Dashboard!$H$4="All",Data!$N1003=Dashboard!$H$4),OR(Dashboard!$L$4="All",Data!$W1003=Dashboard!$L$4))</f>
        <v>1</v>
      </c>
    </row>
    <row r="1004" spans="1:35" x14ac:dyDescent="0.25">
      <c r="A1004" t="s">
        <v>1118</v>
      </c>
      <c r="B1004" s="1">
        <v>46148</v>
      </c>
      <c r="C1004" s="2">
        <v>-0.6166666666666667</v>
      </c>
      <c r="D1004" t="s">
        <v>156</v>
      </c>
      <c r="E1004" t="s">
        <v>129</v>
      </c>
      <c r="F1004" t="s">
        <v>80</v>
      </c>
      <c r="G1004" t="s">
        <v>111</v>
      </c>
      <c r="H1004">
        <v>5.2</v>
      </c>
      <c r="I1004">
        <v>36</v>
      </c>
      <c r="J1004">
        <v>28</v>
      </c>
      <c r="K1004">
        <v>789</v>
      </c>
      <c r="L1004">
        <v>22</v>
      </c>
      <c r="M1004">
        <v>49</v>
      </c>
      <c r="N1004" t="s">
        <v>40</v>
      </c>
      <c r="O1004">
        <v>2</v>
      </c>
      <c r="P1004" t="s">
        <v>41</v>
      </c>
      <c r="Q1004" t="s">
        <v>42</v>
      </c>
      <c r="R1004">
        <v>50</v>
      </c>
      <c r="S1004" t="s">
        <v>55</v>
      </c>
      <c r="T1004" t="s">
        <v>44</v>
      </c>
      <c r="U1004">
        <v>2026</v>
      </c>
      <c r="V1004">
        <v>5</v>
      </c>
      <c r="W1004" t="s">
        <v>88</v>
      </c>
      <c r="X1004">
        <v>2</v>
      </c>
      <c r="Y1004">
        <v>6</v>
      </c>
      <c r="Z1004">
        <v>2</v>
      </c>
      <c r="AA1004">
        <v>9</v>
      </c>
      <c r="AB1004" t="s">
        <v>44</v>
      </c>
      <c r="AC1004">
        <v>762</v>
      </c>
      <c r="AD1004">
        <v>0.14444444444444449</v>
      </c>
      <c r="AE1004" t="s">
        <v>58</v>
      </c>
      <c r="AF1004" t="s">
        <v>59</v>
      </c>
      <c r="AG1004">
        <v>8</v>
      </c>
      <c r="AH1004" t="s">
        <v>68</v>
      </c>
      <c r="AI1004">
        <f>--AND(OR(Dashboard!$B$4="All",Data!$E1004=Dashboard!$B$4),OR(Dashboard!$D$4="All",Data!$D1004=Dashboard!$D$4),OR(Dashboard!$F$4="All",Data!$F1004=Dashboard!$F$4),OR(Dashboard!$J$4="All",Data!$G1004=Dashboard!$J$4),OR(Dashboard!$H$4="All",Data!$N1004=Dashboard!$H$4),OR(Dashboard!$L$4="All",Data!$W1004=Dashboard!$L$4))</f>
        <v>1</v>
      </c>
    </row>
    <row r="1005" spans="1:35" x14ac:dyDescent="0.25">
      <c r="A1005" t="s">
        <v>1119</v>
      </c>
      <c r="B1005" s="1">
        <v>46191</v>
      </c>
      <c r="C1005" s="2">
        <v>-8.7500000000000022E-2</v>
      </c>
      <c r="D1005" t="s">
        <v>50</v>
      </c>
      <c r="E1005" t="s">
        <v>129</v>
      </c>
      <c r="F1005" t="s">
        <v>63</v>
      </c>
      <c r="G1005" t="s">
        <v>105</v>
      </c>
      <c r="H1005">
        <v>13.3</v>
      </c>
      <c r="I1005">
        <v>47</v>
      </c>
      <c r="J1005">
        <v>29</v>
      </c>
      <c r="K1005">
        <v>912</v>
      </c>
      <c r="L1005">
        <v>39</v>
      </c>
      <c r="M1005">
        <v>87</v>
      </c>
      <c r="N1005" t="s">
        <v>54</v>
      </c>
      <c r="O1005">
        <v>3</v>
      </c>
      <c r="P1005" t="s">
        <v>41</v>
      </c>
      <c r="Q1005" t="s">
        <v>73</v>
      </c>
      <c r="R1005">
        <v>49</v>
      </c>
      <c r="S1005" t="s">
        <v>87</v>
      </c>
      <c r="T1005" t="s">
        <v>56</v>
      </c>
      <c r="U1005">
        <v>2026</v>
      </c>
      <c r="V1005">
        <v>6</v>
      </c>
      <c r="W1005" t="s">
        <v>120</v>
      </c>
      <c r="X1005">
        <v>2</v>
      </c>
      <c r="Y1005">
        <v>18</v>
      </c>
      <c r="Z1005">
        <v>3</v>
      </c>
      <c r="AA1005">
        <v>21</v>
      </c>
      <c r="AB1005" t="s">
        <v>82</v>
      </c>
      <c r="AC1005">
        <v>864</v>
      </c>
      <c r="AD1005">
        <v>0.28297872340425528</v>
      </c>
      <c r="AE1005" t="s">
        <v>109</v>
      </c>
      <c r="AF1005" t="s">
        <v>59</v>
      </c>
      <c r="AG1005">
        <v>18</v>
      </c>
      <c r="AH1005" t="s">
        <v>68</v>
      </c>
      <c r="AI1005">
        <f>--AND(OR(Dashboard!$B$4="All",Data!$E1005=Dashboard!$B$4),OR(Dashboard!$D$4="All",Data!$D1005=Dashboard!$D$4),OR(Dashboard!$F$4="All",Data!$F1005=Dashboard!$F$4),OR(Dashboard!$J$4="All",Data!$G1005=Dashboard!$J$4),OR(Dashboard!$H$4="All",Data!$N1005=Dashboard!$H$4),OR(Dashboard!$L$4="All",Data!$W1005=Dashboard!$L$4))</f>
        <v>1</v>
      </c>
    </row>
    <row r="1006" spans="1:35" x14ac:dyDescent="0.25">
      <c r="A1006" t="s">
        <v>1120</v>
      </c>
      <c r="B1006" s="1">
        <v>46052</v>
      </c>
      <c r="C1006" s="2">
        <v>-0.51597222222222228</v>
      </c>
      <c r="D1006" t="s">
        <v>50</v>
      </c>
      <c r="E1006" t="s">
        <v>51</v>
      </c>
      <c r="F1006" t="s">
        <v>85</v>
      </c>
      <c r="G1006" t="s">
        <v>53</v>
      </c>
      <c r="H1006">
        <v>8.3000000000000007</v>
      </c>
      <c r="I1006">
        <v>56</v>
      </c>
      <c r="J1006">
        <v>44</v>
      </c>
      <c r="K1006">
        <v>574</v>
      </c>
      <c r="L1006">
        <v>24</v>
      </c>
      <c r="M1006">
        <v>75</v>
      </c>
      <c r="N1006" t="s">
        <v>86</v>
      </c>
      <c r="O1006">
        <v>2</v>
      </c>
      <c r="P1006" t="s">
        <v>135</v>
      </c>
      <c r="Q1006" t="s">
        <v>42</v>
      </c>
      <c r="R1006">
        <v>52</v>
      </c>
      <c r="S1006" t="s">
        <v>43</v>
      </c>
      <c r="T1006" t="s">
        <v>75</v>
      </c>
      <c r="U1006">
        <v>2026</v>
      </c>
      <c r="V1006">
        <v>1</v>
      </c>
      <c r="W1006" t="s">
        <v>102</v>
      </c>
      <c r="X1006">
        <v>1</v>
      </c>
      <c r="Y1006">
        <v>30</v>
      </c>
      <c r="Z1006">
        <v>5</v>
      </c>
      <c r="AA1006">
        <v>11</v>
      </c>
      <c r="AB1006" t="s">
        <v>76</v>
      </c>
      <c r="AC1006">
        <v>523</v>
      </c>
      <c r="AD1006">
        <v>0.14821428571428569</v>
      </c>
      <c r="AE1006" t="s">
        <v>58</v>
      </c>
      <c r="AF1006" t="s">
        <v>59</v>
      </c>
      <c r="AG1006">
        <v>12</v>
      </c>
      <c r="AH1006" t="s">
        <v>68</v>
      </c>
      <c r="AI1006">
        <f>--AND(OR(Dashboard!$B$4="All",Data!$E1006=Dashboard!$B$4),OR(Dashboard!$D$4="All",Data!$D1006=Dashboard!$D$4),OR(Dashboard!$F$4="All",Data!$F1006=Dashboard!$F$4),OR(Dashboard!$J$4="All",Data!$G1006=Dashboard!$J$4),OR(Dashboard!$H$4="All",Data!$N1006=Dashboard!$H$4),OR(Dashboard!$L$4="All",Data!$W1006=Dashboard!$L$4))</f>
        <v>1</v>
      </c>
    </row>
    <row r="1007" spans="1:35" x14ac:dyDescent="0.25">
      <c r="A1007" t="s">
        <v>1121</v>
      </c>
      <c r="B1007" s="1">
        <v>46119</v>
      </c>
      <c r="C1007" s="2">
        <v>-0.25486111111111109</v>
      </c>
      <c r="D1007" t="s">
        <v>99</v>
      </c>
      <c r="E1007" t="s">
        <v>108</v>
      </c>
      <c r="F1007" t="s">
        <v>38</v>
      </c>
      <c r="G1007" t="s">
        <v>111</v>
      </c>
      <c r="H1007">
        <v>12.1</v>
      </c>
      <c r="I1007">
        <v>38</v>
      </c>
      <c r="J1007">
        <v>21</v>
      </c>
      <c r="K1007">
        <v>332</v>
      </c>
      <c r="L1007">
        <v>43</v>
      </c>
      <c r="M1007">
        <v>32</v>
      </c>
      <c r="N1007" t="s">
        <v>54</v>
      </c>
      <c r="O1007">
        <v>3</v>
      </c>
      <c r="P1007" t="s">
        <v>41</v>
      </c>
      <c r="Q1007" t="s">
        <v>73</v>
      </c>
      <c r="R1007">
        <v>27</v>
      </c>
      <c r="S1007" t="s">
        <v>127</v>
      </c>
      <c r="T1007" t="s">
        <v>75</v>
      </c>
      <c r="U1007">
        <v>2026</v>
      </c>
      <c r="V1007">
        <v>4</v>
      </c>
      <c r="W1007" t="s">
        <v>113</v>
      </c>
      <c r="X1007">
        <v>2</v>
      </c>
      <c r="Y1007">
        <v>7</v>
      </c>
      <c r="Z1007">
        <v>2</v>
      </c>
      <c r="AA1007">
        <v>17</v>
      </c>
      <c r="AB1007" t="s">
        <v>57</v>
      </c>
      <c r="AC1007">
        <v>343</v>
      </c>
      <c r="AD1007">
        <v>0.31842105263157888</v>
      </c>
      <c r="AE1007" t="s">
        <v>109</v>
      </c>
      <c r="AF1007" t="s">
        <v>67</v>
      </c>
      <c r="AG1007">
        <v>17</v>
      </c>
      <c r="AH1007" t="s">
        <v>68</v>
      </c>
      <c r="AI1007">
        <f>--AND(OR(Dashboard!$B$4="All",Data!$E1007=Dashboard!$B$4),OR(Dashboard!$D$4="All",Data!$D1007=Dashboard!$D$4),OR(Dashboard!$F$4="All",Data!$F1007=Dashboard!$F$4),OR(Dashboard!$J$4="All",Data!$G1007=Dashboard!$J$4),OR(Dashboard!$H$4="All",Data!$N1007=Dashboard!$H$4),OR(Dashboard!$L$4="All",Data!$W1007=Dashboard!$L$4))</f>
        <v>1</v>
      </c>
    </row>
    <row r="1008" spans="1:35" x14ac:dyDescent="0.25">
      <c r="A1008" t="s">
        <v>1122</v>
      </c>
      <c r="B1008" s="1">
        <v>46065</v>
      </c>
      <c r="C1008" s="2">
        <v>-0.6020833333333333</v>
      </c>
      <c r="D1008" t="s">
        <v>193</v>
      </c>
      <c r="E1008" t="s">
        <v>62</v>
      </c>
      <c r="F1008" t="s">
        <v>91</v>
      </c>
      <c r="G1008" t="s">
        <v>39</v>
      </c>
      <c r="H1008">
        <v>3.3</v>
      </c>
      <c r="I1008">
        <v>48</v>
      </c>
      <c r="J1008">
        <v>30</v>
      </c>
      <c r="K1008">
        <v>838</v>
      </c>
      <c r="L1008">
        <v>60</v>
      </c>
      <c r="M1008">
        <v>157</v>
      </c>
      <c r="N1008" t="s">
        <v>40</v>
      </c>
      <c r="O1008">
        <v>1</v>
      </c>
      <c r="P1008" t="s">
        <v>41</v>
      </c>
      <c r="Q1008" t="s">
        <v>42</v>
      </c>
      <c r="R1008">
        <v>46</v>
      </c>
      <c r="S1008" t="s">
        <v>87</v>
      </c>
      <c r="T1008" t="s">
        <v>44</v>
      </c>
      <c r="U1008">
        <v>2026</v>
      </c>
      <c r="V1008">
        <v>2</v>
      </c>
      <c r="W1008" t="s">
        <v>45</v>
      </c>
      <c r="X1008">
        <v>1</v>
      </c>
      <c r="Y1008">
        <v>12</v>
      </c>
      <c r="Z1008">
        <v>3</v>
      </c>
      <c r="AA1008">
        <v>9</v>
      </c>
      <c r="AB1008" t="s">
        <v>44</v>
      </c>
      <c r="AC1008">
        <v>741</v>
      </c>
      <c r="AD1008">
        <v>6.8749999999999992E-2</v>
      </c>
      <c r="AE1008" t="s">
        <v>58</v>
      </c>
      <c r="AF1008" t="s">
        <v>59</v>
      </c>
      <c r="AG1008">
        <v>18</v>
      </c>
      <c r="AH1008" t="s">
        <v>68</v>
      </c>
      <c r="AI1008">
        <f>--AND(OR(Dashboard!$B$4="All",Data!$E1008=Dashboard!$B$4),OR(Dashboard!$D$4="All",Data!$D1008=Dashboard!$D$4),OR(Dashboard!$F$4="All",Data!$F1008=Dashboard!$F$4),OR(Dashboard!$J$4="All",Data!$G1008=Dashboard!$J$4),OR(Dashboard!$H$4="All",Data!$N1008=Dashboard!$H$4),OR(Dashboard!$L$4="All",Data!$W1008=Dashboard!$L$4))</f>
        <v>1</v>
      </c>
    </row>
    <row r="1009" spans="1:35" x14ac:dyDescent="0.25">
      <c r="A1009" t="s">
        <v>1123</v>
      </c>
      <c r="B1009" s="1">
        <v>46082</v>
      </c>
      <c r="C1009" s="2">
        <v>-0.46111111111111108</v>
      </c>
      <c r="D1009" t="s">
        <v>122</v>
      </c>
      <c r="E1009" t="s">
        <v>108</v>
      </c>
      <c r="F1009" t="s">
        <v>96</v>
      </c>
      <c r="G1009" t="s">
        <v>119</v>
      </c>
      <c r="H1009">
        <v>7.5</v>
      </c>
      <c r="I1009">
        <v>25</v>
      </c>
      <c r="J1009">
        <v>28</v>
      </c>
      <c r="K1009">
        <v>624</v>
      </c>
      <c r="L1009">
        <v>44</v>
      </c>
      <c r="M1009">
        <v>136</v>
      </c>
      <c r="N1009" t="s">
        <v>101</v>
      </c>
      <c r="O1009">
        <v>2</v>
      </c>
      <c r="P1009" t="s">
        <v>41</v>
      </c>
      <c r="Q1009" t="s">
        <v>73</v>
      </c>
      <c r="R1009">
        <v>45</v>
      </c>
      <c r="S1009" t="s">
        <v>145</v>
      </c>
      <c r="T1009" t="s">
        <v>97</v>
      </c>
      <c r="U1009">
        <v>2026</v>
      </c>
      <c r="V1009">
        <v>3</v>
      </c>
      <c r="W1009" t="s">
        <v>66</v>
      </c>
      <c r="X1009">
        <v>1</v>
      </c>
      <c r="Y1009">
        <v>1</v>
      </c>
      <c r="Z1009">
        <v>1</v>
      </c>
      <c r="AA1009">
        <v>12</v>
      </c>
      <c r="AB1009" t="s">
        <v>76</v>
      </c>
      <c r="AC1009">
        <v>532</v>
      </c>
      <c r="AD1009">
        <v>0.3</v>
      </c>
      <c r="AE1009" t="s">
        <v>58</v>
      </c>
      <c r="AF1009" t="s">
        <v>47</v>
      </c>
      <c r="AG1009">
        <v>-3</v>
      </c>
      <c r="AH1009" t="s">
        <v>48</v>
      </c>
      <c r="AI1009">
        <f>--AND(OR(Dashboard!$B$4="All",Data!$E1009=Dashboard!$B$4),OR(Dashboard!$D$4="All",Data!$D1009=Dashboard!$D$4),OR(Dashboard!$F$4="All",Data!$F1009=Dashboard!$F$4),OR(Dashboard!$J$4="All",Data!$G1009=Dashboard!$J$4),OR(Dashboard!$H$4="All",Data!$N1009=Dashboard!$H$4),OR(Dashboard!$L$4="All",Data!$W1009=Dashboard!$L$4))</f>
        <v>1</v>
      </c>
    </row>
    <row r="1010" spans="1:35" x14ac:dyDescent="0.25">
      <c r="A1010" t="s">
        <v>1124</v>
      </c>
      <c r="B1010" s="1">
        <v>46181</v>
      </c>
      <c r="C1010" s="2">
        <v>-0.51041666666666674</v>
      </c>
      <c r="D1010" t="s">
        <v>50</v>
      </c>
      <c r="E1010" t="s">
        <v>62</v>
      </c>
      <c r="F1010" t="s">
        <v>52</v>
      </c>
      <c r="G1010" t="s">
        <v>105</v>
      </c>
      <c r="H1010">
        <v>8.1</v>
      </c>
      <c r="I1010">
        <v>47</v>
      </c>
      <c r="J1010">
        <v>29</v>
      </c>
      <c r="K1010">
        <v>1110</v>
      </c>
      <c r="L1010">
        <v>49</v>
      </c>
      <c r="M1010">
        <v>125</v>
      </c>
      <c r="N1010" t="s">
        <v>65</v>
      </c>
      <c r="O1010">
        <v>4</v>
      </c>
      <c r="P1010" t="s">
        <v>41</v>
      </c>
      <c r="Q1010" t="s">
        <v>73</v>
      </c>
      <c r="R1010">
        <v>20</v>
      </c>
      <c r="S1010" t="s">
        <v>74</v>
      </c>
      <c r="T1010" t="s">
        <v>75</v>
      </c>
      <c r="U1010">
        <v>2026</v>
      </c>
      <c r="V1010">
        <v>6</v>
      </c>
      <c r="W1010" t="s">
        <v>120</v>
      </c>
      <c r="X1010">
        <v>2</v>
      </c>
      <c r="Y1010">
        <v>8</v>
      </c>
      <c r="Z1010">
        <v>2</v>
      </c>
      <c r="AA1010">
        <v>11</v>
      </c>
      <c r="AB1010" t="s">
        <v>76</v>
      </c>
      <c r="AC1010">
        <v>1034</v>
      </c>
      <c r="AD1010">
        <v>0.17234042553191489</v>
      </c>
      <c r="AE1010" t="s">
        <v>46</v>
      </c>
      <c r="AF1010" t="s">
        <v>114</v>
      </c>
      <c r="AG1010">
        <v>18</v>
      </c>
      <c r="AH1010" t="s">
        <v>68</v>
      </c>
      <c r="AI1010">
        <f>--AND(OR(Dashboard!$B$4="All",Data!$E1010=Dashboard!$B$4),OR(Dashboard!$D$4="All",Data!$D1010=Dashboard!$D$4),OR(Dashboard!$F$4="All",Data!$F1010=Dashboard!$F$4),OR(Dashboard!$J$4="All",Data!$G1010=Dashboard!$J$4),OR(Dashboard!$H$4="All",Data!$N1010=Dashboard!$H$4),OR(Dashboard!$L$4="All",Data!$W1010=Dashboard!$L$4))</f>
        <v>1</v>
      </c>
    </row>
    <row r="1011" spans="1:35" x14ac:dyDescent="0.25">
      <c r="A1011" t="s">
        <v>1125</v>
      </c>
      <c r="B1011" s="1">
        <v>46065</v>
      </c>
      <c r="C1011" s="2">
        <v>-0.31388888888888888</v>
      </c>
      <c r="D1011" t="s">
        <v>126</v>
      </c>
      <c r="E1011" t="s">
        <v>100</v>
      </c>
      <c r="F1011" t="s">
        <v>38</v>
      </c>
      <c r="G1011" t="s">
        <v>111</v>
      </c>
      <c r="H1011">
        <v>13.4</v>
      </c>
      <c r="I1011">
        <v>27</v>
      </c>
      <c r="J1011">
        <v>29</v>
      </c>
      <c r="K1011">
        <v>404</v>
      </c>
      <c r="L1011">
        <v>33</v>
      </c>
      <c r="M1011">
        <v>63</v>
      </c>
      <c r="N1011" t="s">
        <v>86</v>
      </c>
      <c r="O1011">
        <v>4</v>
      </c>
      <c r="P1011" t="s">
        <v>41</v>
      </c>
      <c r="Q1011" t="s">
        <v>73</v>
      </c>
      <c r="R1011">
        <v>27</v>
      </c>
      <c r="S1011" t="s">
        <v>87</v>
      </c>
      <c r="T1011" t="s">
        <v>75</v>
      </c>
      <c r="U1011">
        <v>2026</v>
      </c>
      <c r="V1011">
        <v>2</v>
      </c>
      <c r="W1011" t="s">
        <v>45</v>
      </c>
      <c r="X1011">
        <v>1</v>
      </c>
      <c r="Y1011">
        <v>12</v>
      </c>
      <c r="Z1011">
        <v>3</v>
      </c>
      <c r="AA1011">
        <v>16</v>
      </c>
      <c r="AB1011" t="s">
        <v>57</v>
      </c>
      <c r="AC1011">
        <v>374</v>
      </c>
      <c r="AD1011">
        <v>0.49629629629629629</v>
      </c>
      <c r="AE1011" t="s">
        <v>46</v>
      </c>
      <c r="AF1011" t="s">
        <v>67</v>
      </c>
      <c r="AG1011">
        <v>-2</v>
      </c>
      <c r="AH1011" t="s">
        <v>48</v>
      </c>
      <c r="AI1011">
        <f>--AND(OR(Dashboard!$B$4="All",Data!$E1011=Dashboard!$B$4),OR(Dashboard!$D$4="All",Data!$D1011=Dashboard!$D$4),OR(Dashboard!$F$4="All",Data!$F1011=Dashboard!$F$4),OR(Dashboard!$J$4="All",Data!$G1011=Dashboard!$J$4),OR(Dashboard!$H$4="All",Data!$N1011=Dashboard!$H$4),OR(Dashboard!$L$4="All",Data!$W1011=Dashboard!$L$4))</f>
        <v>1</v>
      </c>
    </row>
    <row r="1012" spans="1:35" x14ac:dyDescent="0.25">
      <c r="A1012" t="s">
        <v>1126</v>
      </c>
      <c r="B1012" s="1">
        <v>46095</v>
      </c>
      <c r="C1012" s="2">
        <v>-0.15763888888888891</v>
      </c>
      <c r="D1012" t="s">
        <v>122</v>
      </c>
      <c r="E1012" t="s">
        <v>62</v>
      </c>
      <c r="F1012" t="s">
        <v>80</v>
      </c>
      <c r="G1012" t="s">
        <v>53</v>
      </c>
      <c r="H1012">
        <v>5.5</v>
      </c>
      <c r="I1012">
        <v>55</v>
      </c>
      <c r="J1012">
        <v>43</v>
      </c>
      <c r="K1012">
        <v>670</v>
      </c>
      <c r="L1012">
        <v>23</v>
      </c>
      <c r="M1012">
        <v>183</v>
      </c>
      <c r="N1012" t="s">
        <v>54</v>
      </c>
      <c r="O1012">
        <v>3</v>
      </c>
      <c r="P1012" t="s">
        <v>135</v>
      </c>
      <c r="Q1012" t="s">
        <v>73</v>
      </c>
      <c r="R1012">
        <v>41</v>
      </c>
      <c r="S1012" t="s">
        <v>81</v>
      </c>
      <c r="T1012" t="s">
        <v>56</v>
      </c>
      <c r="U1012">
        <v>2026</v>
      </c>
      <c r="V1012">
        <v>3</v>
      </c>
      <c r="W1012" t="s">
        <v>66</v>
      </c>
      <c r="X1012">
        <v>1</v>
      </c>
      <c r="Y1012">
        <v>14</v>
      </c>
      <c r="Z1012">
        <v>3</v>
      </c>
      <c r="AA1012">
        <v>20</v>
      </c>
      <c r="AB1012" t="s">
        <v>82</v>
      </c>
      <c r="AC1012">
        <v>510</v>
      </c>
      <c r="AD1012">
        <v>0.1</v>
      </c>
      <c r="AE1012" t="s">
        <v>109</v>
      </c>
      <c r="AF1012" t="s">
        <v>47</v>
      </c>
      <c r="AG1012">
        <v>12</v>
      </c>
      <c r="AH1012" t="s">
        <v>68</v>
      </c>
      <c r="AI1012">
        <f>--AND(OR(Dashboard!$B$4="All",Data!$E1012=Dashboard!$B$4),OR(Dashboard!$D$4="All",Data!$D1012=Dashboard!$D$4),OR(Dashboard!$F$4="All",Data!$F1012=Dashboard!$F$4),OR(Dashboard!$J$4="All",Data!$G1012=Dashboard!$J$4),OR(Dashboard!$H$4="All",Data!$N1012=Dashboard!$H$4),OR(Dashboard!$L$4="All",Data!$W1012=Dashboard!$L$4))</f>
        <v>1</v>
      </c>
    </row>
    <row r="1013" spans="1:35" x14ac:dyDescent="0.25">
      <c r="A1013" t="s">
        <v>1127</v>
      </c>
      <c r="B1013" s="1">
        <v>46154</v>
      </c>
      <c r="C1013" s="2">
        <v>-0.19930555555555551</v>
      </c>
      <c r="D1013" t="s">
        <v>50</v>
      </c>
      <c r="E1013" t="s">
        <v>129</v>
      </c>
      <c r="F1013" t="s">
        <v>96</v>
      </c>
      <c r="G1013" t="s">
        <v>119</v>
      </c>
      <c r="H1013">
        <v>9.3000000000000007</v>
      </c>
      <c r="I1013">
        <v>28</v>
      </c>
      <c r="J1013">
        <v>26</v>
      </c>
      <c r="K1013">
        <v>644</v>
      </c>
      <c r="L1013">
        <v>50</v>
      </c>
      <c r="M1013">
        <v>98</v>
      </c>
      <c r="N1013" t="s">
        <v>86</v>
      </c>
      <c r="O1013">
        <v>2</v>
      </c>
      <c r="P1013" t="s">
        <v>41</v>
      </c>
      <c r="Q1013" t="s">
        <v>73</v>
      </c>
      <c r="R1013">
        <v>38</v>
      </c>
      <c r="S1013" t="s">
        <v>127</v>
      </c>
      <c r="T1013" t="s">
        <v>56</v>
      </c>
      <c r="U1013">
        <v>2026</v>
      </c>
      <c r="V1013">
        <v>5</v>
      </c>
      <c r="W1013" t="s">
        <v>88</v>
      </c>
      <c r="X1013">
        <v>2</v>
      </c>
      <c r="Y1013">
        <v>12</v>
      </c>
      <c r="Z1013">
        <v>3</v>
      </c>
      <c r="AA1013">
        <v>19</v>
      </c>
      <c r="AB1013" t="s">
        <v>82</v>
      </c>
      <c r="AC1013">
        <v>596</v>
      </c>
      <c r="AD1013">
        <v>0.33214285714285718</v>
      </c>
      <c r="AE1013" t="s">
        <v>58</v>
      </c>
      <c r="AF1013" t="s">
        <v>47</v>
      </c>
      <c r="AG1013">
        <v>2</v>
      </c>
      <c r="AH1013" t="s">
        <v>68</v>
      </c>
      <c r="AI1013">
        <f>--AND(OR(Dashboard!$B$4="All",Data!$E1013=Dashboard!$B$4),OR(Dashboard!$D$4="All",Data!$D1013=Dashboard!$D$4),OR(Dashboard!$F$4="All",Data!$F1013=Dashboard!$F$4),OR(Dashboard!$J$4="All",Data!$G1013=Dashboard!$J$4),OR(Dashboard!$H$4="All",Data!$N1013=Dashboard!$H$4),OR(Dashboard!$L$4="All",Data!$W1013=Dashboard!$L$4))</f>
        <v>1</v>
      </c>
    </row>
    <row r="1014" spans="1:35" x14ac:dyDescent="0.25">
      <c r="A1014" t="s">
        <v>1128</v>
      </c>
      <c r="B1014" s="1">
        <v>46112</v>
      </c>
      <c r="C1014" s="2">
        <v>-0.2291666666666666</v>
      </c>
      <c r="D1014" t="s">
        <v>134</v>
      </c>
      <c r="E1014" t="s">
        <v>62</v>
      </c>
      <c r="F1014" t="s">
        <v>143</v>
      </c>
      <c r="G1014" t="s">
        <v>53</v>
      </c>
      <c r="H1014">
        <v>7.6</v>
      </c>
      <c r="I1014">
        <v>38</v>
      </c>
      <c r="J1014">
        <v>26</v>
      </c>
      <c r="K1014">
        <v>497</v>
      </c>
      <c r="L1014">
        <v>58</v>
      </c>
      <c r="M1014">
        <v>29</v>
      </c>
      <c r="N1014" t="s">
        <v>65</v>
      </c>
      <c r="O1014">
        <v>5</v>
      </c>
      <c r="P1014" t="s">
        <v>41</v>
      </c>
      <c r="Q1014" t="s">
        <v>42</v>
      </c>
      <c r="R1014">
        <v>41</v>
      </c>
      <c r="S1014" t="s">
        <v>127</v>
      </c>
      <c r="T1014" t="s">
        <v>56</v>
      </c>
      <c r="U1014">
        <v>2026</v>
      </c>
      <c r="V1014">
        <v>3</v>
      </c>
      <c r="W1014" t="s">
        <v>66</v>
      </c>
      <c r="X1014">
        <v>1</v>
      </c>
      <c r="Y1014">
        <v>31</v>
      </c>
      <c r="Z1014">
        <v>6</v>
      </c>
      <c r="AA1014">
        <v>18</v>
      </c>
      <c r="AB1014" t="s">
        <v>57</v>
      </c>
      <c r="AC1014">
        <v>526</v>
      </c>
      <c r="AD1014">
        <v>0.2</v>
      </c>
      <c r="AE1014" t="s">
        <v>77</v>
      </c>
      <c r="AF1014" t="s">
        <v>47</v>
      </c>
      <c r="AG1014">
        <v>12</v>
      </c>
      <c r="AH1014" t="s">
        <v>68</v>
      </c>
      <c r="AI1014">
        <f>--AND(OR(Dashboard!$B$4="All",Data!$E1014=Dashboard!$B$4),OR(Dashboard!$D$4="All",Data!$D1014=Dashboard!$D$4),OR(Dashboard!$F$4="All",Data!$F1014=Dashboard!$F$4),OR(Dashboard!$J$4="All",Data!$G1014=Dashboard!$J$4),OR(Dashboard!$H$4="All",Data!$N1014=Dashboard!$H$4),OR(Dashboard!$L$4="All",Data!$W1014=Dashboard!$L$4))</f>
        <v>1</v>
      </c>
    </row>
    <row r="1015" spans="1:35" x14ac:dyDescent="0.25">
      <c r="A1015" t="s">
        <v>1129</v>
      </c>
      <c r="B1015" s="1">
        <v>46174</v>
      </c>
      <c r="C1015" s="2">
        <v>-0.50208333333333333</v>
      </c>
      <c r="D1015" t="s">
        <v>134</v>
      </c>
      <c r="E1015" t="s">
        <v>131</v>
      </c>
      <c r="F1015" t="s">
        <v>38</v>
      </c>
      <c r="G1015" t="s">
        <v>119</v>
      </c>
      <c r="H1015">
        <v>8.3000000000000007</v>
      </c>
      <c r="I1015">
        <v>55</v>
      </c>
      <c r="J1015">
        <v>41</v>
      </c>
      <c r="K1015">
        <v>684</v>
      </c>
      <c r="L1015">
        <v>22</v>
      </c>
      <c r="M1015">
        <v>0</v>
      </c>
      <c r="N1015" t="s">
        <v>54</v>
      </c>
      <c r="O1015">
        <v>1</v>
      </c>
      <c r="P1015" t="s">
        <v>41</v>
      </c>
      <c r="Q1015" t="s">
        <v>42</v>
      </c>
      <c r="R1015">
        <v>25</v>
      </c>
      <c r="S1015" t="s">
        <v>74</v>
      </c>
      <c r="T1015" t="s">
        <v>75</v>
      </c>
      <c r="U1015">
        <v>2026</v>
      </c>
      <c r="V1015">
        <v>6</v>
      </c>
      <c r="W1015" t="s">
        <v>120</v>
      </c>
      <c r="X1015">
        <v>2</v>
      </c>
      <c r="Y1015">
        <v>1</v>
      </c>
      <c r="Z1015">
        <v>1</v>
      </c>
      <c r="AA1015">
        <v>11</v>
      </c>
      <c r="AB1015" t="s">
        <v>76</v>
      </c>
      <c r="AC1015">
        <v>706</v>
      </c>
      <c r="AD1015">
        <v>0.15090909090909091</v>
      </c>
      <c r="AE1015" t="s">
        <v>58</v>
      </c>
      <c r="AF1015" t="s">
        <v>114</v>
      </c>
      <c r="AG1015">
        <v>14</v>
      </c>
      <c r="AH1015" t="s">
        <v>68</v>
      </c>
      <c r="AI1015">
        <f>--AND(OR(Dashboard!$B$4="All",Data!$E1015=Dashboard!$B$4),OR(Dashboard!$D$4="All",Data!$D1015=Dashboard!$D$4),OR(Dashboard!$F$4="All",Data!$F1015=Dashboard!$F$4),OR(Dashboard!$J$4="All",Data!$G1015=Dashboard!$J$4),OR(Dashboard!$H$4="All",Data!$N1015=Dashboard!$H$4),OR(Dashboard!$L$4="All",Data!$W1015=Dashboard!$L$4))</f>
        <v>1</v>
      </c>
    </row>
    <row r="1016" spans="1:35" x14ac:dyDescent="0.25">
      <c r="A1016" t="s">
        <v>1130</v>
      </c>
      <c r="B1016" s="1">
        <v>46177</v>
      </c>
      <c r="C1016" s="2">
        <v>-0.1048611111111111</v>
      </c>
      <c r="D1016" t="s">
        <v>122</v>
      </c>
      <c r="E1016" t="s">
        <v>129</v>
      </c>
      <c r="F1016" t="s">
        <v>72</v>
      </c>
      <c r="G1016" t="s">
        <v>53</v>
      </c>
      <c r="H1016">
        <v>13.8</v>
      </c>
      <c r="I1016">
        <v>49</v>
      </c>
      <c r="J1016">
        <v>38</v>
      </c>
      <c r="K1016">
        <v>352</v>
      </c>
      <c r="L1016">
        <v>57</v>
      </c>
      <c r="M1016">
        <v>56</v>
      </c>
      <c r="N1016" t="s">
        <v>86</v>
      </c>
      <c r="O1016">
        <v>5</v>
      </c>
      <c r="P1016" t="s">
        <v>41</v>
      </c>
      <c r="Q1016" t="s">
        <v>42</v>
      </c>
      <c r="R1016">
        <v>50</v>
      </c>
      <c r="S1016" t="s">
        <v>87</v>
      </c>
      <c r="T1016" t="s">
        <v>56</v>
      </c>
      <c r="U1016">
        <v>2026</v>
      </c>
      <c r="V1016">
        <v>6</v>
      </c>
      <c r="W1016" t="s">
        <v>120</v>
      </c>
      <c r="X1016">
        <v>2</v>
      </c>
      <c r="Y1016">
        <v>4</v>
      </c>
      <c r="Z1016">
        <v>1</v>
      </c>
      <c r="AA1016">
        <v>21</v>
      </c>
      <c r="AB1016" t="s">
        <v>82</v>
      </c>
      <c r="AC1016">
        <v>353</v>
      </c>
      <c r="AD1016">
        <v>0.28163265306122448</v>
      </c>
      <c r="AE1016" t="s">
        <v>77</v>
      </c>
      <c r="AF1016" t="s">
        <v>59</v>
      </c>
      <c r="AG1016">
        <v>11</v>
      </c>
      <c r="AH1016" t="s">
        <v>68</v>
      </c>
      <c r="AI1016">
        <f>--AND(OR(Dashboard!$B$4="All",Data!$E1016=Dashboard!$B$4),OR(Dashboard!$D$4="All",Data!$D1016=Dashboard!$D$4),OR(Dashboard!$F$4="All",Data!$F1016=Dashboard!$F$4),OR(Dashboard!$J$4="All",Data!$G1016=Dashboard!$J$4),OR(Dashboard!$H$4="All",Data!$N1016=Dashboard!$H$4),OR(Dashboard!$L$4="All",Data!$W1016=Dashboard!$L$4))</f>
        <v>1</v>
      </c>
    </row>
    <row r="1017" spans="1:35" x14ac:dyDescent="0.25">
      <c r="A1017" t="s">
        <v>1131</v>
      </c>
      <c r="B1017" s="1">
        <v>46045</v>
      </c>
      <c r="C1017" s="2">
        <v>-0.12569444444444439</v>
      </c>
      <c r="D1017" t="s">
        <v>70</v>
      </c>
      <c r="E1017" t="s">
        <v>51</v>
      </c>
      <c r="F1017" t="s">
        <v>104</v>
      </c>
      <c r="G1017" t="s">
        <v>119</v>
      </c>
      <c r="H1017">
        <v>8.5</v>
      </c>
      <c r="I1017">
        <v>56</v>
      </c>
      <c r="J1017">
        <v>36</v>
      </c>
      <c r="K1017">
        <v>484</v>
      </c>
      <c r="L1017">
        <v>58</v>
      </c>
      <c r="M1017">
        <v>166</v>
      </c>
      <c r="N1017" t="s">
        <v>65</v>
      </c>
      <c r="O1017">
        <v>1</v>
      </c>
      <c r="P1017" t="s">
        <v>41</v>
      </c>
      <c r="Q1017" t="s">
        <v>73</v>
      </c>
      <c r="R1017">
        <v>52</v>
      </c>
      <c r="S1017" t="s">
        <v>43</v>
      </c>
      <c r="T1017" t="s">
        <v>56</v>
      </c>
      <c r="U1017">
        <v>2026</v>
      </c>
      <c r="V1017">
        <v>1</v>
      </c>
      <c r="W1017" t="s">
        <v>102</v>
      </c>
      <c r="X1017">
        <v>1</v>
      </c>
      <c r="Y1017">
        <v>23</v>
      </c>
      <c r="Z1017">
        <v>4</v>
      </c>
      <c r="AA1017">
        <v>20</v>
      </c>
      <c r="AB1017" t="s">
        <v>82</v>
      </c>
      <c r="AC1017">
        <v>376</v>
      </c>
      <c r="AD1017">
        <v>0.1517857142857143</v>
      </c>
      <c r="AE1017" t="s">
        <v>58</v>
      </c>
      <c r="AF1017" t="s">
        <v>59</v>
      </c>
      <c r="AG1017">
        <v>20</v>
      </c>
      <c r="AH1017" t="s">
        <v>68</v>
      </c>
      <c r="AI1017">
        <f>--AND(OR(Dashboard!$B$4="All",Data!$E1017=Dashboard!$B$4),OR(Dashboard!$D$4="All",Data!$D1017=Dashboard!$D$4),OR(Dashboard!$F$4="All",Data!$F1017=Dashboard!$F$4),OR(Dashboard!$J$4="All",Data!$G1017=Dashboard!$J$4),OR(Dashboard!$H$4="All",Data!$N1017=Dashboard!$H$4),OR(Dashboard!$L$4="All",Data!$W1017=Dashboard!$L$4))</f>
        <v>1</v>
      </c>
    </row>
    <row r="1018" spans="1:35" x14ac:dyDescent="0.25">
      <c r="A1018" t="s">
        <v>1132</v>
      </c>
      <c r="B1018" s="1">
        <v>46071</v>
      </c>
      <c r="C1018" s="2">
        <v>-0.35555555555555551</v>
      </c>
      <c r="D1018" t="s">
        <v>193</v>
      </c>
      <c r="E1018" t="s">
        <v>95</v>
      </c>
      <c r="F1018" t="s">
        <v>72</v>
      </c>
      <c r="G1018" t="s">
        <v>111</v>
      </c>
      <c r="H1018">
        <v>10.1</v>
      </c>
      <c r="I1018">
        <v>36</v>
      </c>
      <c r="J1018">
        <v>40</v>
      </c>
      <c r="K1018">
        <v>555</v>
      </c>
      <c r="L1018">
        <v>49</v>
      </c>
      <c r="M1018">
        <v>179</v>
      </c>
      <c r="N1018" t="s">
        <v>65</v>
      </c>
      <c r="O1018">
        <v>4</v>
      </c>
      <c r="P1018" t="s">
        <v>135</v>
      </c>
      <c r="Q1018" t="s">
        <v>42</v>
      </c>
      <c r="R1018">
        <v>38</v>
      </c>
      <c r="S1018" t="s">
        <v>55</v>
      </c>
      <c r="T1018" t="s">
        <v>75</v>
      </c>
      <c r="U1018">
        <v>2026</v>
      </c>
      <c r="V1018">
        <v>2</v>
      </c>
      <c r="W1018" t="s">
        <v>45</v>
      </c>
      <c r="X1018">
        <v>1</v>
      </c>
      <c r="Y1018">
        <v>18</v>
      </c>
      <c r="Z1018">
        <v>4</v>
      </c>
      <c r="AA1018">
        <v>15</v>
      </c>
      <c r="AB1018" t="s">
        <v>57</v>
      </c>
      <c r="AC1018">
        <v>425</v>
      </c>
      <c r="AD1018">
        <v>0.28055555555555561</v>
      </c>
      <c r="AE1018" t="s">
        <v>46</v>
      </c>
      <c r="AF1018" t="s">
        <v>47</v>
      </c>
      <c r="AG1018">
        <v>-4</v>
      </c>
      <c r="AH1018" t="s">
        <v>48</v>
      </c>
      <c r="AI1018">
        <f>--AND(OR(Dashboard!$B$4="All",Data!$E1018=Dashboard!$B$4),OR(Dashboard!$D$4="All",Data!$D1018=Dashboard!$D$4),OR(Dashboard!$F$4="All",Data!$F1018=Dashboard!$F$4),OR(Dashboard!$J$4="All",Data!$G1018=Dashboard!$J$4),OR(Dashboard!$H$4="All",Data!$N1018=Dashboard!$H$4),OR(Dashboard!$L$4="All",Data!$W1018=Dashboard!$L$4))</f>
        <v>1</v>
      </c>
    </row>
    <row r="1019" spans="1:35" x14ac:dyDescent="0.25">
      <c r="A1019" t="s">
        <v>1133</v>
      </c>
      <c r="B1019" s="1">
        <v>46121</v>
      </c>
      <c r="C1019" s="2">
        <v>-0.31805555555555548</v>
      </c>
      <c r="D1019" t="s">
        <v>90</v>
      </c>
      <c r="E1019" t="s">
        <v>100</v>
      </c>
      <c r="F1019" t="s">
        <v>52</v>
      </c>
      <c r="G1019" t="s">
        <v>119</v>
      </c>
      <c r="H1019">
        <v>2.6</v>
      </c>
      <c r="I1019">
        <v>35</v>
      </c>
      <c r="J1019">
        <v>34</v>
      </c>
      <c r="K1019">
        <v>380</v>
      </c>
      <c r="L1019">
        <v>22</v>
      </c>
      <c r="M1019">
        <v>173</v>
      </c>
      <c r="N1019" t="s">
        <v>101</v>
      </c>
      <c r="O1019">
        <v>2</v>
      </c>
      <c r="P1019" t="s">
        <v>41</v>
      </c>
      <c r="Q1019" t="s">
        <v>73</v>
      </c>
      <c r="R1019">
        <v>53</v>
      </c>
      <c r="S1019" t="s">
        <v>87</v>
      </c>
      <c r="T1019" t="s">
        <v>75</v>
      </c>
      <c r="U1019">
        <v>2026</v>
      </c>
      <c r="V1019">
        <v>4</v>
      </c>
      <c r="W1019" t="s">
        <v>113</v>
      </c>
      <c r="X1019">
        <v>2</v>
      </c>
      <c r="Y1019">
        <v>9</v>
      </c>
      <c r="Z1019">
        <v>2</v>
      </c>
      <c r="AA1019">
        <v>16</v>
      </c>
      <c r="AB1019" t="s">
        <v>57</v>
      </c>
      <c r="AC1019">
        <v>229</v>
      </c>
      <c r="AD1019">
        <v>7.4285714285714288E-2</v>
      </c>
      <c r="AE1019" t="s">
        <v>58</v>
      </c>
      <c r="AF1019" t="s">
        <v>59</v>
      </c>
      <c r="AG1019">
        <v>1</v>
      </c>
      <c r="AH1019" t="s">
        <v>68</v>
      </c>
      <c r="AI1019">
        <f>--AND(OR(Dashboard!$B$4="All",Data!$E1019=Dashboard!$B$4),OR(Dashboard!$D$4="All",Data!$D1019=Dashboard!$D$4),OR(Dashboard!$F$4="All",Data!$F1019=Dashboard!$F$4),OR(Dashboard!$J$4="All",Data!$G1019=Dashboard!$J$4),OR(Dashboard!$H$4="All",Data!$N1019=Dashboard!$H$4),OR(Dashboard!$L$4="All",Data!$W1019=Dashboard!$L$4))</f>
        <v>1</v>
      </c>
    </row>
    <row r="1020" spans="1:35" x14ac:dyDescent="0.25">
      <c r="A1020" t="s">
        <v>1134</v>
      </c>
      <c r="B1020" s="1">
        <v>46070</v>
      </c>
      <c r="C1020" s="2">
        <v>-0.15972222222222221</v>
      </c>
      <c r="D1020" t="s">
        <v>36</v>
      </c>
      <c r="E1020" t="s">
        <v>129</v>
      </c>
      <c r="F1020" t="s">
        <v>96</v>
      </c>
      <c r="G1020" t="s">
        <v>39</v>
      </c>
      <c r="H1020">
        <v>11.6</v>
      </c>
      <c r="I1020">
        <v>37</v>
      </c>
      <c r="J1020">
        <v>34</v>
      </c>
      <c r="K1020">
        <v>609</v>
      </c>
      <c r="L1020">
        <v>42</v>
      </c>
      <c r="M1020">
        <v>78</v>
      </c>
      <c r="N1020" t="s">
        <v>54</v>
      </c>
      <c r="O1020">
        <v>5</v>
      </c>
      <c r="P1020" t="s">
        <v>135</v>
      </c>
      <c r="Q1020" t="s">
        <v>73</v>
      </c>
      <c r="R1020">
        <v>41</v>
      </c>
      <c r="S1020" t="s">
        <v>127</v>
      </c>
      <c r="T1020" t="s">
        <v>56</v>
      </c>
      <c r="U1020">
        <v>2026</v>
      </c>
      <c r="V1020">
        <v>2</v>
      </c>
      <c r="W1020" t="s">
        <v>45</v>
      </c>
      <c r="X1020">
        <v>1</v>
      </c>
      <c r="Y1020">
        <v>17</v>
      </c>
      <c r="Z1020">
        <v>4</v>
      </c>
      <c r="AA1020">
        <v>20</v>
      </c>
      <c r="AB1020" t="s">
        <v>82</v>
      </c>
      <c r="AC1020">
        <v>573</v>
      </c>
      <c r="AD1020">
        <v>0.31351351351351348</v>
      </c>
      <c r="AE1020" t="s">
        <v>77</v>
      </c>
      <c r="AF1020" t="s">
        <v>47</v>
      </c>
      <c r="AG1020">
        <v>3</v>
      </c>
      <c r="AH1020" t="s">
        <v>68</v>
      </c>
      <c r="AI1020">
        <f>--AND(OR(Dashboard!$B$4="All",Data!$E1020=Dashboard!$B$4),OR(Dashboard!$D$4="All",Data!$D1020=Dashboard!$D$4),OR(Dashboard!$F$4="All",Data!$F1020=Dashboard!$F$4),OR(Dashboard!$J$4="All",Data!$G1020=Dashboard!$J$4),OR(Dashboard!$H$4="All",Data!$N1020=Dashboard!$H$4),OR(Dashboard!$L$4="All",Data!$W1020=Dashboard!$L$4))</f>
        <v>1</v>
      </c>
    </row>
    <row r="1021" spans="1:35" x14ac:dyDescent="0.25">
      <c r="A1021" t="s">
        <v>1135</v>
      </c>
      <c r="B1021" s="1">
        <v>46157</v>
      </c>
      <c r="C1021" s="2">
        <v>-0.2395833333333334</v>
      </c>
      <c r="D1021" t="s">
        <v>99</v>
      </c>
      <c r="E1021" t="s">
        <v>100</v>
      </c>
      <c r="F1021" t="s">
        <v>52</v>
      </c>
      <c r="G1021" t="s">
        <v>53</v>
      </c>
      <c r="H1021">
        <v>7.8</v>
      </c>
      <c r="I1021">
        <v>45</v>
      </c>
      <c r="J1021">
        <v>30</v>
      </c>
      <c r="K1021">
        <v>1063</v>
      </c>
      <c r="L1021">
        <v>42</v>
      </c>
      <c r="M1021">
        <v>169</v>
      </c>
      <c r="N1021" t="s">
        <v>101</v>
      </c>
      <c r="O1021">
        <v>2</v>
      </c>
      <c r="P1021" t="s">
        <v>41</v>
      </c>
      <c r="Q1021" t="s">
        <v>42</v>
      </c>
      <c r="R1021">
        <v>53</v>
      </c>
      <c r="S1021" t="s">
        <v>43</v>
      </c>
      <c r="T1021" t="s">
        <v>56</v>
      </c>
      <c r="U1021">
        <v>2026</v>
      </c>
      <c r="V1021">
        <v>5</v>
      </c>
      <c r="W1021" t="s">
        <v>88</v>
      </c>
      <c r="X1021">
        <v>2</v>
      </c>
      <c r="Y1021">
        <v>15</v>
      </c>
      <c r="Z1021">
        <v>3</v>
      </c>
      <c r="AA1021">
        <v>18</v>
      </c>
      <c r="AB1021" t="s">
        <v>57</v>
      </c>
      <c r="AC1021">
        <v>936</v>
      </c>
      <c r="AD1021">
        <v>0.17333333333333331</v>
      </c>
      <c r="AE1021" t="s">
        <v>58</v>
      </c>
      <c r="AF1021" t="s">
        <v>59</v>
      </c>
      <c r="AG1021">
        <v>15</v>
      </c>
      <c r="AH1021" t="s">
        <v>68</v>
      </c>
      <c r="AI1021">
        <f>--AND(OR(Dashboard!$B$4="All",Data!$E1021=Dashboard!$B$4),OR(Dashboard!$D$4="All",Data!$D1021=Dashboard!$D$4),OR(Dashboard!$F$4="All",Data!$F1021=Dashboard!$F$4),OR(Dashboard!$J$4="All",Data!$G1021=Dashboard!$J$4),OR(Dashboard!$H$4="All",Data!$N1021=Dashboard!$H$4),OR(Dashboard!$L$4="All",Data!$W1021=Dashboard!$L$4))</f>
        <v>1</v>
      </c>
    </row>
    <row r="1022" spans="1:35" x14ac:dyDescent="0.25">
      <c r="A1022" t="s">
        <v>1136</v>
      </c>
      <c r="B1022" s="1">
        <v>46049</v>
      </c>
      <c r="C1022" s="2">
        <v>-0.44374999999999998</v>
      </c>
      <c r="D1022" t="s">
        <v>61</v>
      </c>
      <c r="E1022" t="s">
        <v>37</v>
      </c>
      <c r="F1022" t="s">
        <v>104</v>
      </c>
      <c r="G1022" t="s">
        <v>111</v>
      </c>
      <c r="H1022">
        <v>3.5</v>
      </c>
      <c r="I1022">
        <v>32</v>
      </c>
      <c r="J1022">
        <v>30</v>
      </c>
      <c r="K1022">
        <v>700</v>
      </c>
      <c r="L1022">
        <v>42</v>
      </c>
      <c r="M1022">
        <v>164</v>
      </c>
      <c r="N1022" t="s">
        <v>40</v>
      </c>
      <c r="O1022">
        <v>5</v>
      </c>
      <c r="P1022" t="s">
        <v>41</v>
      </c>
      <c r="Q1022" t="s">
        <v>73</v>
      </c>
      <c r="R1022">
        <v>28</v>
      </c>
      <c r="S1022" t="s">
        <v>127</v>
      </c>
      <c r="T1022" t="s">
        <v>97</v>
      </c>
      <c r="U1022">
        <v>2026</v>
      </c>
      <c r="V1022">
        <v>1</v>
      </c>
      <c r="W1022" t="s">
        <v>102</v>
      </c>
      <c r="X1022">
        <v>1</v>
      </c>
      <c r="Y1022">
        <v>27</v>
      </c>
      <c r="Z1022">
        <v>5</v>
      </c>
      <c r="AA1022">
        <v>13</v>
      </c>
      <c r="AB1022" t="s">
        <v>76</v>
      </c>
      <c r="AC1022">
        <v>578</v>
      </c>
      <c r="AD1022">
        <v>0.109375</v>
      </c>
      <c r="AE1022" t="s">
        <v>77</v>
      </c>
      <c r="AF1022" t="s">
        <v>67</v>
      </c>
      <c r="AG1022">
        <v>2</v>
      </c>
      <c r="AH1022" t="s">
        <v>68</v>
      </c>
      <c r="AI1022">
        <f>--AND(OR(Dashboard!$B$4="All",Data!$E1022=Dashboard!$B$4),OR(Dashboard!$D$4="All",Data!$D1022=Dashboard!$D$4),OR(Dashboard!$F$4="All",Data!$F1022=Dashboard!$F$4),OR(Dashboard!$J$4="All",Data!$G1022=Dashboard!$J$4),OR(Dashboard!$H$4="All",Data!$N1022=Dashboard!$H$4),OR(Dashboard!$L$4="All",Data!$W1022=Dashboard!$L$4))</f>
        <v>1</v>
      </c>
    </row>
    <row r="1023" spans="1:35" x14ac:dyDescent="0.25">
      <c r="A1023" t="s">
        <v>1137</v>
      </c>
      <c r="B1023" s="1">
        <v>46084</v>
      </c>
      <c r="C1023" s="2">
        <v>-0.15277777777777779</v>
      </c>
      <c r="D1023" t="s">
        <v>118</v>
      </c>
      <c r="E1023" t="s">
        <v>62</v>
      </c>
      <c r="F1023" t="s">
        <v>52</v>
      </c>
      <c r="G1023" t="s">
        <v>64</v>
      </c>
      <c r="H1023">
        <v>13.5</v>
      </c>
      <c r="I1023">
        <v>33</v>
      </c>
      <c r="J1023">
        <v>34</v>
      </c>
      <c r="K1023">
        <v>1150</v>
      </c>
      <c r="L1023">
        <v>24</v>
      </c>
      <c r="M1023">
        <v>2</v>
      </c>
      <c r="N1023" t="s">
        <v>101</v>
      </c>
      <c r="O1023">
        <v>1</v>
      </c>
      <c r="P1023" t="s">
        <v>41</v>
      </c>
      <c r="Q1023" t="s">
        <v>42</v>
      </c>
      <c r="R1023">
        <v>20</v>
      </c>
      <c r="S1023" t="s">
        <v>127</v>
      </c>
      <c r="T1023" t="s">
        <v>56</v>
      </c>
      <c r="U1023">
        <v>2026</v>
      </c>
      <c r="V1023">
        <v>3</v>
      </c>
      <c r="W1023" t="s">
        <v>66</v>
      </c>
      <c r="X1023">
        <v>1</v>
      </c>
      <c r="Y1023">
        <v>3</v>
      </c>
      <c r="Z1023">
        <v>2</v>
      </c>
      <c r="AA1023">
        <v>20</v>
      </c>
      <c r="AB1023" t="s">
        <v>82</v>
      </c>
      <c r="AC1023">
        <v>1172</v>
      </c>
      <c r="AD1023">
        <v>0.40909090909090912</v>
      </c>
      <c r="AE1023" t="s">
        <v>58</v>
      </c>
      <c r="AF1023" t="s">
        <v>114</v>
      </c>
      <c r="AG1023">
        <v>-1</v>
      </c>
      <c r="AH1023" t="s">
        <v>48</v>
      </c>
      <c r="AI1023">
        <f>--AND(OR(Dashboard!$B$4="All",Data!$E1023=Dashboard!$B$4),OR(Dashboard!$D$4="All",Data!$D1023=Dashboard!$D$4),OR(Dashboard!$F$4="All",Data!$F1023=Dashboard!$F$4),OR(Dashboard!$J$4="All",Data!$G1023=Dashboard!$J$4),OR(Dashboard!$H$4="All",Data!$N1023=Dashboard!$H$4),OR(Dashboard!$L$4="All",Data!$W1023=Dashboard!$L$4))</f>
        <v>1</v>
      </c>
    </row>
    <row r="1024" spans="1:35" x14ac:dyDescent="0.25">
      <c r="A1024" t="s">
        <v>1138</v>
      </c>
      <c r="B1024" s="1">
        <v>46160</v>
      </c>
      <c r="C1024" s="2">
        <v>-0.52083333333333326</v>
      </c>
      <c r="D1024" t="s">
        <v>90</v>
      </c>
      <c r="E1024" t="s">
        <v>108</v>
      </c>
      <c r="F1024" t="s">
        <v>96</v>
      </c>
      <c r="G1024" t="s">
        <v>64</v>
      </c>
      <c r="H1024">
        <v>10.7</v>
      </c>
      <c r="I1024">
        <v>36</v>
      </c>
      <c r="J1024">
        <v>33</v>
      </c>
      <c r="K1024">
        <v>1057</v>
      </c>
      <c r="L1024">
        <v>51</v>
      </c>
      <c r="M1024">
        <v>2</v>
      </c>
      <c r="N1024" t="s">
        <v>54</v>
      </c>
      <c r="O1024">
        <v>3</v>
      </c>
      <c r="P1024" t="s">
        <v>135</v>
      </c>
      <c r="Q1024" t="s">
        <v>73</v>
      </c>
      <c r="R1024">
        <v>27</v>
      </c>
      <c r="S1024" t="s">
        <v>74</v>
      </c>
      <c r="T1024" t="s">
        <v>75</v>
      </c>
      <c r="U1024">
        <v>2026</v>
      </c>
      <c r="V1024">
        <v>5</v>
      </c>
      <c r="W1024" t="s">
        <v>88</v>
      </c>
      <c r="X1024">
        <v>2</v>
      </c>
      <c r="Y1024">
        <v>18</v>
      </c>
      <c r="Z1024">
        <v>4</v>
      </c>
      <c r="AA1024">
        <v>11</v>
      </c>
      <c r="AB1024" t="s">
        <v>76</v>
      </c>
      <c r="AC1024">
        <v>1106</v>
      </c>
      <c r="AD1024">
        <v>0.29722222222222222</v>
      </c>
      <c r="AE1024" t="s">
        <v>109</v>
      </c>
      <c r="AF1024" t="s">
        <v>67</v>
      </c>
      <c r="AG1024">
        <v>3</v>
      </c>
      <c r="AH1024" t="s">
        <v>68</v>
      </c>
      <c r="AI1024">
        <f>--AND(OR(Dashboard!$B$4="All",Data!$E1024=Dashboard!$B$4),OR(Dashboard!$D$4="All",Data!$D1024=Dashboard!$D$4),OR(Dashboard!$F$4="All",Data!$F1024=Dashboard!$F$4),OR(Dashboard!$J$4="All",Data!$G1024=Dashboard!$J$4),OR(Dashboard!$H$4="All",Data!$N1024=Dashboard!$H$4),OR(Dashboard!$L$4="All",Data!$W1024=Dashboard!$L$4))</f>
        <v>1</v>
      </c>
    </row>
    <row r="1025" spans="1:35" x14ac:dyDescent="0.25">
      <c r="A1025" t="s">
        <v>1139</v>
      </c>
      <c r="B1025" s="1">
        <v>46133</v>
      </c>
      <c r="C1025" s="2">
        <v>-0.65208333333333335</v>
      </c>
      <c r="D1025" t="s">
        <v>61</v>
      </c>
      <c r="E1025" t="s">
        <v>95</v>
      </c>
      <c r="F1025" t="s">
        <v>104</v>
      </c>
      <c r="G1025" t="s">
        <v>105</v>
      </c>
      <c r="H1025">
        <v>6</v>
      </c>
      <c r="I1025">
        <v>41</v>
      </c>
      <c r="J1025">
        <v>44</v>
      </c>
      <c r="K1025">
        <v>1142</v>
      </c>
      <c r="L1025">
        <v>39</v>
      </c>
      <c r="M1025">
        <v>79</v>
      </c>
      <c r="N1025" t="s">
        <v>86</v>
      </c>
      <c r="O1025">
        <v>4</v>
      </c>
      <c r="P1025" t="s">
        <v>135</v>
      </c>
      <c r="Q1025" t="s">
        <v>42</v>
      </c>
      <c r="R1025">
        <v>18</v>
      </c>
      <c r="S1025" t="s">
        <v>127</v>
      </c>
      <c r="T1025" t="s">
        <v>44</v>
      </c>
      <c r="U1025">
        <v>2026</v>
      </c>
      <c r="V1025">
        <v>4</v>
      </c>
      <c r="W1025" t="s">
        <v>113</v>
      </c>
      <c r="X1025">
        <v>2</v>
      </c>
      <c r="Y1025">
        <v>21</v>
      </c>
      <c r="Z1025">
        <v>4</v>
      </c>
      <c r="AA1025">
        <v>8</v>
      </c>
      <c r="AB1025" t="s">
        <v>44</v>
      </c>
      <c r="AC1025">
        <v>1102</v>
      </c>
      <c r="AD1025">
        <v>0.14634146341463411</v>
      </c>
      <c r="AE1025" t="s">
        <v>46</v>
      </c>
      <c r="AF1025" t="s">
        <v>114</v>
      </c>
      <c r="AG1025">
        <v>-3</v>
      </c>
      <c r="AH1025" t="s">
        <v>48</v>
      </c>
      <c r="AI1025">
        <f>--AND(OR(Dashboard!$B$4="All",Data!$E1025=Dashboard!$B$4),OR(Dashboard!$D$4="All",Data!$D1025=Dashboard!$D$4),OR(Dashboard!$F$4="All",Data!$F1025=Dashboard!$F$4),OR(Dashboard!$J$4="All",Data!$G1025=Dashboard!$J$4),OR(Dashboard!$H$4="All",Data!$N1025=Dashboard!$H$4),OR(Dashboard!$L$4="All",Data!$W1025=Dashboard!$L$4))</f>
        <v>1</v>
      </c>
    </row>
    <row r="1026" spans="1:35" x14ac:dyDescent="0.25">
      <c r="A1026" t="s">
        <v>1140</v>
      </c>
      <c r="B1026" s="1">
        <v>46066</v>
      </c>
      <c r="C1026" s="2">
        <v>-0.10625</v>
      </c>
      <c r="D1026" t="s">
        <v>61</v>
      </c>
      <c r="E1026" t="s">
        <v>100</v>
      </c>
      <c r="F1026" t="s">
        <v>91</v>
      </c>
      <c r="G1026" t="s">
        <v>53</v>
      </c>
      <c r="H1026">
        <v>5</v>
      </c>
      <c r="I1026">
        <v>53</v>
      </c>
      <c r="J1026">
        <v>39</v>
      </c>
      <c r="K1026">
        <v>1098</v>
      </c>
      <c r="L1026">
        <v>42</v>
      </c>
      <c r="M1026">
        <v>0</v>
      </c>
      <c r="N1026" t="s">
        <v>86</v>
      </c>
      <c r="O1026">
        <v>3</v>
      </c>
      <c r="P1026" t="s">
        <v>41</v>
      </c>
      <c r="Q1026" t="s">
        <v>42</v>
      </c>
      <c r="R1026">
        <v>59</v>
      </c>
      <c r="S1026" t="s">
        <v>43</v>
      </c>
      <c r="T1026" t="s">
        <v>56</v>
      </c>
      <c r="U1026">
        <v>2026</v>
      </c>
      <c r="V1026">
        <v>2</v>
      </c>
      <c r="W1026" t="s">
        <v>45</v>
      </c>
      <c r="X1026">
        <v>1</v>
      </c>
      <c r="Y1026">
        <v>13</v>
      </c>
      <c r="Z1026">
        <v>3</v>
      </c>
      <c r="AA1026">
        <v>21</v>
      </c>
      <c r="AB1026" t="s">
        <v>82</v>
      </c>
      <c r="AC1026">
        <v>1140</v>
      </c>
      <c r="AD1026">
        <v>9.4339622641509441E-2</v>
      </c>
      <c r="AE1026" t="s">
        <v>109</v>
      </c>
      <c r="AF1026" t="s">
        <v>59</v>
      </c>
      <c r="AG1026">
        <v>14</v>
      </c>
      <c r="AH1026" t="s">
        <v>68</v>
      </c>
      <c r="AI1026">
        <f>--AND(OR(Dashboard!$B$4="All",Data!$E1026=Dashboard!$B$4),OR(Dashboard!$D$4="All",Data!$D1026=Dashboard!$D$4),OR(Dashboard!$F$4="All",Data!$F1026=Dashboard!$F$4),OR(Dashboard!$J$4="All",Data!$G1026=Dashboard!$J$4),OR(Dashboard!$H$4="All",Data!$N1026=Dashboard!$H$4),OR(Dashboard!$L$4="All",Data!$W1026=Dashboard!$L$4))</f>
        <v>1</v>
      </c>
    </row>
    <row r="1027" spans="1:35" x14ac:dyDescent="0.25">
      <c r="A1027" t="s">
        <v>1141</v>
      </c>
      <c r="B1027" s="1">
        <v>46036</v>
      </c>
      <c r="C1027" s="2">
        <v>-0.31180555555555561</v>
      </c>
      <c r="D1027" t="s">
        <v>134</v>
      </c>
      <c r="E1027" t="s">
        <v>71</v>
      </c>
      <c r="F1027" t="s">
        <v>80</v>
      </c>
      <c r="G1027" t="s">
        <v>119</v>
      </c>
      <c r="H1027">
        <v>9</v>
      </c>
      <c r="I1027">
        <v>38</v>
      </c>
      <c r="J1027">
        <v>32</v>
      </c>
      <c r="K1027">
        <v>445</v>
      </c>
      <c r="L1027">
        <v>35</v>
      </c>
      <c r="M1027">
        <v>42</v>
      </c>
      <c r="N1027" t="s">
        <v>86</v>
      </c>
      <c r="O1027">
        <v>3</v>
      </c>
      <c r="P1027" t="s">
        <v>41</v>
      </c>
      <c r="Q1027" t="s">
        <v>42</v>
      </c>
      <c r="R1027">
        <v>24</v>
      </c>
      <c r="S1027" t="s">
        <v>55</v>
      </c>
      <c r="T1027" t="s">
        <v>75</v>
      </c>
      <c r="U1027">
        <v>2026</v>
      </c>
      <c r="V1027">
        <v>1</v>
      </c>
      <c r="W1027" t="s">
        <v>102</v>
      </c>
      <c r="X1027">
        <v>1</v>
      </c>
      <c r="Y1027">
        <v>14</v>
      </c>
      <c r="Z1027">
        <v>3</v>
      </c>
      <c r="AA1027">
        <v>16</v>
      </c>
      <c r="AB1027" t="s">
        <v>57</v>
      </c>
      <c r="AC1027">
        <v>438</v>
      </c>
      <c r="AD1027">
        <v>0.23684210526315791</v>
      </c>
      <c r="AE1027" t="s">
        <v>109</v>
      </c>
      <c r="AF1027" t="s">
        <v>114</v>
      </c>
      <c r="AG1027">
        <v>6</v>
      </c>
      <c r="AH1027" t="s">
        <v>68</v>
      </c>
      <c r="AI1027">
        <f>--AND(OR(Dashboard!$B$4="All",Data!$E1027=Dashboard!$B$4),OR(Dashboard!$D$4="All",Data!$D1027=Dashboard!$D$4),OR(Dashboard!$F$4="All",Data!$F1027=Dashboard!$F$4),OR(Dashboard!$J$4="All",Data!$G1027=Dashboard!$J$4),OR(Dashboard!$H$4="All",Data!$N1027=Dashboard!$H$4),OR(Dashboard!$L$4="All",Data!$W1027=Dashboard!$L$4))</f>
        <v>1</v>
      </c>
    </row>
    <row r="1028" spans="1:35" x14ac:dyDescent="0.25">
      <c r="A1028" t="s">
        <v>1142</v>
      </c>
      <c r="B1028" s="1">
        <v>46084</v>
      </c>
      <c r="C1028" s="2">
        <v>-0.2055555555555556</v>
      </c>
      <c r="D1028" t="s">
        <v>84</v>
      </c>
      <c r="E1028" t="s">
        <v>95</v>
      </c>
      <c r="F1028" t="s">
        <v>143</v>
      </c>
      <c r="G1028" t="s">
        <v>111</v>
      </c>
      <c r="H1028">
        <v>6.8</v>
      </c>
      <c r="I1028">
        <v>21</v>
      </c>
      <c r="J1028">
        <v>23</v>
      </c>
      <c r="K1028">
        <v>537</v>
      </c>
      <c r="L1028">
        <v>23</v>
      </c>
      <c r="M1028">
        <v>48</v>
      </c>
      <c r="N1028" t="s">
        <v>101</v>
      </c>
      <c r="O1028">
        <v>5</v>
      </c>
      <c r="P1028" t="s">
        <v>41</v>
      </c>
      <c r="Q1028" t="s">
        <v>73</v>
      </c>
      <c r="R1028">
        <v>35</v>
      </c>
      <c r="S1028" t="s">
        <v>127</v>
      </c>
      <c r="T1028" t="s">
        <v>56</v>
      </c>
      <c r="U1028">
        <v>2026</v>
      </c>
      <c r="V1028">
        <v>3</v>
      </c>
      <c r="W1028" t="s">
        <v>66</v>
      </c>
      <c r="X1028">
        <v>1</v>
      </c>
      <c r="Y1028">
        <v>3</v>
      </c>
      <c r="Z1028">
        <v>2</v>
      </c>
      <c r="AA1028">
        <v>19</v>
      </c>
      <c r="AB1028" t="s">
        <v>82</v>
      </c>
      <c r="AC1028">
        <v>512</v>
      </c>
      <c r="AD1028">
        <v>0.32380952380952382</v>
      </c>
      <c r="AE1028" t="s">
        <v>77</v>
      </c>
      <c r="AF1028" t="s">
        <v>67</v>
      </c>
      <c r="AG1028">
        <v>-2</v>
      </c>
      <c r="AH1028" t="s">
        <v>48</v>
      </c>
      <c r="AI1028">
        <f>--AND(OR(Dashboard!$B$4="All",Data!$E1028=Dashboard!$B$4),OR(Dashboard!$D$4="All",Data!$D1028=Dashboard!$D$4),OR(Dashboard!$F$4="All",Data!$F1028=Dashboard!$F$4),OR(Dashboard!$J$4="All",Data!$G1028=Dashboard!$J$4),OR(Dashboard!$H$4="All",Data!$N1028=Dashboard!$H$4),OR(Dashboard!$L$4="All",Data!$W1028=Dashboard!$L$4))</f>
        <v>1</v>
      </c>
    </row>
    <row r="1029" spans="1:35" x14ac:dyDescent="0.25">
      <c r="A1029" t="s">
        <v>1143</v>
      </c>
      <c r="B1029" s="1">
        <v>46091</v>
      </c>
      <c r="C1029" s="2">
        <v>-0.23749999999999999</v>
      </c>
      <c r="D1029" t="s">
        <v>118</v>
      </c>
      <c r="E1029" t="s">
        <v>37</v>
      </c>
      <c r="F1029" t="s">
        <v>96</v>
      </c>
      <c r="G1029" t="s">
        <v>119</v>
      </c>
      <c r="H1029">
        <v>14.8</v>
      </c>
      <c r="I1029">
        <v>54</v>
      </c>
      <c r="J1029">
        <v>42</v>
      </c>
      <c r="K1029">
        <v>1128</v>
      </c>
      <c r="L1029">
        <v>26</v>
      </c>
      <c r="M1029">
        <v>107</v>
      </c>
      <c r="N1029" t="s">
        <v>54</v>
      </c>
      <c r="O1029">
        <v>1</v>
      </c>
      <c r="P1029" t="s">
        <v>41</v>
      </c>
      <c r="Q1029" t="s">
        <v>42</v>
      </c>
      <c r="R1029">
        <v>55</v>
      </c>
      <c r="S1029" t="s">
        <v>127</v>
      </c>
      <c r="T1029" t="s">
        <v>56</v>
      </c>
      <c r="U1029">
        <v>2026</v>
      </c>
      <c r="V1029">
        <v>3</v>
      </c>
      <c r="W1029" t="s">
        <v>66</v>
      </c>
      <c r="X1029">
        <v>1</v>
      </c>
      <c r="Y1029">
        <v>10</v>
      </c>
      <c r="Z1029">
        <v>3</v>
      </c>
      <c r="AA1029">
        <v>18</v>
      </c>
      <c r="AB1029" t="s">
        <v>57</v>
      </c>
      <c r="AC1029">
        <v>1047</v>
      </c>
      <c r="AD1029">
        <v>0.27407407407407408</v>
      </c>
      <c r="AE1029" t="s">
        <v>58</v>
      </c>
      <c r="AF1029" t="s">
        <v>59</v>
      </c>
      <c r="AG1029">
        <v>12</v>
      </c>
      <c r="AH1029" t="s">
        <v>68</v>
      </c>
      <c r="AI1029">
        <f>--AND(OR(Dashboard!$B$4="All",Data!$E1029=Dashboard!$B$4),OR(Dashboard!$D$4="All",Data!$D1029=Dashboard!$D$4),OR(Dashboard!$F$4="All",Data!$F1029=Dashboard!$F$4),OR(Dashboard!$J$4="All",Data!$G1029=Dashboard!$J$4),OR(Dashboard!$H$4="All",Data!$N1029=Dashboard!$H$4),OR(Dashboard!$L$4="All",Data!$W1029=Dashboard!$L$4))</f>
        <v>1</v>
      </c>
    </row>
    <row r="1030" spans="1:35" x14ac:dyDescent="0.25">
      <c r="A1030" t="s">
        <v>1144</v>
      </c>
      <c r="B1030" s="1">
        <v>46179</v>
      </c>
      <c r="C1030" s="2">
        <v>-4.7916666666666718E-2</v>
      </c>
      <c r="D1030" t="s">
        <v>122</v>
      </c>
      <c r="E1030" t="s">
        <v>131</v>
      </c>
      <c r="F1030" t="s">
        <v>72</v>
      </c>
      <c r="G1030" t="s">
        <v>119</v>
      </c>
      <c r="H1030">
        <v>8.4</v>
      </c>
      <c r="I1030">
        <v>53</v>
      </c>
      <c r="J1030">
        <v>37</v>
      </c>
      <c r="K1030">
        <v>467</v>
      </c>
      <c r="L1030">
        <v>43</v>
      </c>
      <c r="M1030">
        <v>165</v>
      </c>
      <c r="N1030" t="s">
        <v>54</v>
      </c>
      <c r="O1030">
        <v>1</v>
      </c>
      <c r="P1030" t="s">
        <v>41</v>
      </c>
      <c r="Q1030" t="s">
        <v>73</v>
      </c>
      <c r="R1030">
        <v>52</v>
      </c>
      <c r="S1030" t="s">
        <v>81</v>
      </c>
      <c r="T1030" t="s">
        <v>75</v>
      </c>
      <c r="U1030">
        <v>2026</v>
      </c>
      <c r="V1030">
        <v>6</v>
      </c>
      <c r="W1030" t="s">
        <v>120</v>
      </c>
      <c r="X1030">
        <v>2</v>
      </c>
      <c r="Y1030">
        <v>6</v>
      </c>
      <c r="Z1030">
        <v>1</v>
      </c>
      <c r="AA1030">
        <v>22</v>
      </c>
      <c r="AB1030" t="s">
        <v>82</v>
      </c>
      <c r="AC1030">
        <v>345</v>
      </c>
      <c r="AD1030">
        <v>0.1584905660377359</v>
      </c>
      <c r="AE1030" t="s">
        <v>58</v>
      </c>
      <c r="AF1030" t="s">
        <v>59</v>
      </c>
      <c r="AG1030">
        <v>16</v>
      </c>
      <c r="AH1030" t="s">
        <v>68</v>
      </c>
      <c r="AI1030">
        <f>--AND(OR(Dashboard!$B$4="All",Data!$E1030=Dashboard!$B$4),OR(Dashboard!$D$4="All",Data!$D1030=Dashboard!$D$4),OR(Dashboard!$F$4="All",Data!$F1030=Dashboard!$F$4),OR(Dashboard!$J$4="All",Data!$G1030=Dashboard!$J$4),OR(Dashboard!$H$4="All",Data!$N1030=Dashboard!$H$4),OR(Dashboard!$L$4="All",Data!$W1030=Dashboard!$L$4))</f>
        <v>1</v>
      </c>
    </row>
    <row r="1031" spans="1:35" x14ac:dyDescent="0.25">
      <c r="A1031" t="s">
        <v>1145</v>
      </c>
      <c r="B1031" s="1">
        <v>46045</v>
      </c>
      <c r="C1031" s="2">
        <v>-6.4583333333333326E-2</v>
      </c>
      <c r="D1031" t="s">
        <v>50</v>
      </c>
      <c r="E1031" t="s">
        <v>129</v>
      </c>
      <c r="F1031" t="s">
        <v>104</v>
      </c>
      <c r="G1031" t="s">
        <v>64</v>
      </c>
      <c r="H1031">
        <v>4.4000000000000004</v>
      </c>
      <c r="I1031">
        <v>46</v>
      </c>
      <c r="J1031">
        <v>27</v>
      </c>
      <c r="K1031">
        <v>1063</v>
      </c>
      <c r="L1031">
        <v>27</v>
      </c>
      <c r="M1031">
        <v>100</v>
      </c>
      <c r="N1031" t="s">
        <v>54</v>
      </c>
      <c r="O1031">
        <v>4</v>
      </c>
      <c r="P1031" t="s">
        <v>41</v>
      </c>
      <c r="Q1031" t="s">
        <v>42</v>
      </c>
      <c r="R1031">
        <v>33</v>
      </c>
      <c r="S1031" t="s">
        <v>43</v>
      </c>
      <c r="T1031" t="s">
        <v>75</v>
      </c>
      <c r="U1031">
        <v>2026</v>
      </c>
      <c r="V1031">
        <v>1</v>
      </c>
      <c r="W1031" t="s">
        <v>102</v>
      </c>
      <c r="X1031">
        <v>1</v>
      </c>
      <c r="Y1031">
        <v>23</v>
      </c>
      <c r="Z1031">
        <v>4</v>
      </c>
      <c r="AA1031">
        <v>22</v>
      </c>
      <c r="AB1031" t="s">
        <v>82</v>
      </c>
      <c r="AC1031">
        <v>990</v>
      </c>
      <c r="AD1031">
        <v>9.5652173913043481E-2</v>
      </c>
      <c r="AE1031" t="s">
        <v>46</v>
      </c>
      <c r="AF1031" t="s">
        <v>67</v>
      </c>
      <c r="AG1031">
        <v>19</v>
      </c>
      <c r="AH1031" t="s">
        <v>68</v>
      </c>
      <c r="AI1031">
        <f>--AND(OR(Dashboard!$B$4="All",Data!$E1031=Dashboard!$B$4),OR(Dashboard!$D$4="All",Data!$D1031=Dashboard!$D$4),OR(Dashboard!$F$4="All",Data!$F1031=Dashboard!$F$4),OR(Dashboard!$J$4="All",Data!$G1031=Dashboard!$J$4),OR(Dashboard!$H$4="All",Data!$N1031=Dashboard!$H$4),OR(Dashboard!$L$4="All",Data!$W1031=Dashboard!$L$4))</f>
        <v>1</v>
      </c>
    </row>
    <row r="1032" spans="1:35" x14ac:dyDescent="0.25">
      <c r="A1032" t="s">
        <v>1146</v>
      </c>
      <c r="B1032" s="1">
        <v>46157</v>
      </c>
      <c r="C1032" s="2">
        <v>-0.3930555555555556</v>
      </c>
      <c r="D1032" t="s">
        <v>118</v>
      </c>
      <c r="E1032" t="s">
        <v>71</v>
      </c>
      <c r="F1032" t="s">
        <v>143</v>
      </c>
      <c r="G1032" t="s">
        <v>64</v>
      </c>
      <c r="H1032">
        <v>4.5999999999999996</v>
      </c>
      <c r="I1032">
        <v>47</v>
      </c>
      <c r="J1032">
        <v>35</v>
      </c>
      <c r="K1032">
        <v>928</v>
      </c>
      <c r="L1032">
        <v>24</v>
      </c>
      <c r="M1032">
        <v>90</v>
      </c>
      <c r="N1032" t="s">
        <v>65</v>
      </c>
      <c r="O1032">
        <v>4</v>
      </c>
      <c r="P1032" t="s">
        <v>135</v>
      </c>
      <c r="Q1032" t="s">
        <v>73</v>
      </c>
      <c r="R1032">
        <v>28</v>
      </c>
      <c r="S1032" t="s">
        <v>43</v>
      </c>
      <c r="T1032" t="s">
        <v>97</v>
      </c>
      <c r="U1032">
        <v>2026</v>
      </c>
      <c r="V1032">
        <v>5</v>
      </c>
      <c r="W1032" t="s">
        <v>88</v>
      </c>
      <c r="X1032">
        <v>2</v>
      </c>
      <c r="Y1032">
        <v>15</v>
      </c>
      <c r="Z1032">
        <v>3</v>
      </c>
      <c r="AA1032">
        <v>14</v>
      </c>
      <c r="AB1032" t="s">
        <v>76</v>
      </c>
      <c r="AC1032">
        <v>862</v>
      </c>
      <c r="AD1032">
        <v>9.7872340425531903E-2</v>
      </c>
      <c r="AE1032" t="s">
        <v>46</v>
      </c>
      <c r="AF1032" t="s">
        <v>67</v>
      </c>
      <c r="AG1032">
        <v>12</v>
      </c>
      <c r="AH1032" t="s">
        <v>68</v>
      </c>
      <c r="AI1032">
        <f>--AND(OR(Dashboard!$B$4="All",Data!$E1032=Dashboard!$B$4),OR(Dashboard!$D$4="All",Data!$D1032=Dashboard!$D$4),OR(Dashboard!$F$4="All",Data!$F1032=Dashboard!$F$4),OR(Dashboard!$J$4="All",Data!$G1032=Dashboard!$J$4),OR(Dashboard!$H$4="All",Data!$N1032=Dashboard!$H$4),OR(Dashboard!$L$4="All",Data!$W1032=Dashboard!$L$4))</f>
        <v>1</v>
      </c>
    </row>
    <row r="1033" spans="1:35" x14ac:dyDescent="0.25">
      <c r="A1033" t="s">
        <v>1147</v>
      </c>
      <c r="B1033" s="1">
        <v>46069</v>
      </c>
      <c r="C1033" s="2">
        <v>-0.28749999999999998</v>
      </c>
      <c r="D1033" t="s">
        <v>79</v>
      </c>
      <c r="E1033" t="s">
        <v>131</v>
      </c>
      <c r="F1033" t="s">
        <v>38</v>
      </c>
      <c r="G1033" t="s">
        <v>64</v>
      </c>
      <c r="H1033">
        <v>7.3</v>
      </c>
      <c r="I1033">
        <v>39</v>
      </c>
      <c r="J1033">
        <v>30</v>
      </c>
      <c r="K1033">
        <v>1097</v>
      </c>
      <c r="L1033">
        <v>46</v>
      </c>
      <c r="M1033">
        <v>152</v>
      </c>
      <c r="N1033" t="s">
        <v>40</v>
      </c>
      <c r="O1033">
        <v>5</v>
      </c>
      <c r="P1033" t="s">
        <v>41</v>
      </c>
      <c r="Q1033" t="s">
        <v>42</v>
      </c>
      <c r="R1033">
        <v>50</v>
      </c>
      <c r="S1033" t="s">
        <v>74</v>
      </c>
      <c r="T1033" t="s">
        <v>75</v>
      </c>
      <c r="U1033">
        <v>2026</v>
      </c>
      <c r="V1033">
        <v>2</v>
      </c>
      <c r="W1033" t="s">
        <v>45</v>
      </c>
      <c r="X1033">
        <v>1</v>
      </c>
      <c r="Y1033">
        <v>16</v>
      </c>
      <c r="Z1033">
        <v>4</v>
      </c>
      <c r="AA1033">
        <v>17</v>
      </c>
      <c r="AB1033" t="s">
        <v>57</v>
      </c>
      <c r="AC1033">
        <v>991</v>
      </c>
      <c r="AD1033">
        <v>0.18717948717948721</v>
      </c>
      <c r="AE1033" t="s">
        <v>77</v>
      </c>
      <c r="AF1033" t="s">
        <v>59</v>
      </c>
      <c r="AG1033">
        <v>9</v>
      </c>
      <c r="AH1033" t="s">
        <v>68</v>
      </c>
      <c r="AI1033">
        <f>--AND(OR(Dashboard!$B$4="All",Data!$E1033=Dashboard!$B$4),OR(Dashboard!$D$4="All",Data!$D1033=Dashboard!$D$4),OR(Dashboard!$F$4="All",Data!$F1033=Dashboard!$F$4),OR(Dashboard!$J$4="All",Data!$G1033=Dashboard!$J$4),OR(Dashboard!$H$4="All",Data!$N1033=Dashboard!$H$4),OR(Dashboard!$L$4="All",Data!$W1033=Dashboard!$L$4))</f>
        <v>1</v>
      </c>
    </row>
    <row r="1034" spans="1:35" x14ac:dyDescent="0.25">
      <c r="A1034" t="s">
        <v>1148</v>
      </c>
      <c r="B1034" s="1">
        <v>46143</v>
      </c>
      <c r="C1034" s="2">
        <v>-0.63124999999999998</v>
      </c>
      <c r="D1034" t="s">
        <v>61</v>
      </c>
      <c r="E1034" t="s">
        <v>131</v>
      </c>
      <c r="F1034" t="s">
        <v>38</v>
      </c>
      <c r="G1034" t="s">
        <v>111</v>
      </c>
      <c r="H1034">
        <v>6.6</v>
      </c>
      <c r="I1034">
        <v>38</v>
      </c>
      <c r="J1034">
        <v>24</v>
      </c>
      <c r="K1034">
        <v>932</v>
      </c>
      <c r="L1034">
        <v>54</v>
      </c>
      <c r="M1034">
        <v>183</v>
      </c>
      <c r="N1034" t="s">
        <v>40</v>
      </c>
      <c r="O1034">
        <v>1</v>
      </c>
      <c r="P1034" t="s">
        <v>41</v>
      </c>
      <c r="Q1034" t="s">
        <v>42</v>
      </c>
      <c r="R1034">
        <v>24</v>
      </c>
      <c r="S1034" t="s">
        <v>43</v>
      </c>
      <c r="T1034" t="s">
        <v>44</v>
      </c>
      <c r="U1034">
        <v>2026</v>
      </c>
      <c r="V1034">
        <v>5</v>
      </c>
      <c r="W1034" t="s">
        <v>88</v>
      </c>
      <c r="X1034">
        <v>2</v>
      </c>
      <c r="Y1034">
        <v>1</v>
      </c>
      <c r="Z1034">
        <v>1</v>
      </c>
      <c r="AA1034">
        <v>8</v>
      </c>
      <c r="AB1034" t="s">
        <v>44</v>
      </c>
      <c r="AC1034">
        <v>803</v>
      </c>
      <c r="AD1034">
        <v>0.1736842105263158</v>
      </c>
      <c r="AE1034" t="s">
        <v>58</v>
      </c>
      <c r="AF1034" t="s">
        <v>114</v>
      </c>
      <c r="AG1034">
        <v>14</v>
      </c>
      <c r="AH1034" t="s">
        <v>68</v>
      </c>
      <c r="AI1034">
        <f>--AND(OR(Dashboard!$B$4="All",Data!$E1034=Dashboard!$B$4),OR(Dashboard!$D$4="All",Data!$D1034=Dashboard!$D$4),OR(Dashboard!$F$4="All",Data!$F1034=Dashboard!$F$4),OR(Dashboard!$J$4="All",Data!$G1034=Dashboard!$J$4),OR(Dashboard!$H$4="All",Data!$N1034=Dashboard!$H$4),OR(Dashboard!$L$4="All",Data!$W1034=Dashboard!$L$4))</f>
        <v>1</v>
      </c>
    </row>
    <row r="1035" spans="1:35" x14ac:dyDescent="0.25">
      <c r="A1035" t="s">
        <v>1149</v>
      </c>
      <c r="B1035" s="1">
        <v>46184</v>
      </c>
      <c r="C1035" s="2">
        <v>-0.32222222222222219</v>
      </c>
      <c r="D1035" t="s">
        <v>90</v>
      </c>
      <c r="E1035" t="s">
        <v>71</v>
      </c>
      <c r="F1035" t="s">
        <v>63</v>
      </c>
      <c r="G1035" t="s">
        <v>119</v>
      </c>
      <c r="H1035">
        <v>14.8</v>
      </c>
      <c r="I1035">
        <v>28</v>
      </c>
      <c r="J1035">
        <v>22</v>
      </c>
      <c r="K1035">
        <v>710</v>
      </c>
      <c r="L1035">
        <v>45</v>
      </c>
      <c r="M1035">
        <v>18</v>
      </c>
      <c r="N1035" t="s">
        <v>65</v>
      </c>
      <c r="O1035">
        <v>1</v>
      </c>
      <c r="P1035" t="s">
        <v>41</v>
      </c>
      <c r="Q1035" t="s">
        <v>42</v>
      </c>
      <c r="R1035">
        <v>19</v>
      </c>
      <c r="S1035" t="s">
        <v>87</v>
      </c>
      <c r="T1035" t="s">
        <v>75</v>
      </c>
      <c r="U1035">
        <v>2026</v>
      </c>
      <c r="V1035">
        <v>6</v>
      </c>
      <c r="W1035" t="s">
        <v>120</v>
      </c>
      <c r="X1035">
        <v>2</v>
      </c>
      <c r="Y1035">
        <v>11</v>
      </c>
      <c r="Z1035">
        <v>2</v>
      </c>
      <c r="AA1035">
        <v>16</v>
      </c>
      <c r="AB1035" t="s">
        <v>57</v>
      </c>
      <c r="AC1035">
        <v>737</v>
      </c>
      <c r="AD1035">
        <v>0.52857142857142858</v>
      </c>
      <c r="AE1035" t="s">
        <v>58</v>
      </c>
      <c r="AF1035" t="s">
        <v>114</v>
      </c>
      <c r="AG1035">
        <v>6</v>
      </c>
      <c r="AH1035" t="s">
        <v>68</v>
      </c>
      <c r="AI1035">
        <f>--AND(OR(Dashboard!$B$4="All",Data!$E1035=Dashboard!$B$4),OR(Dashboard!$D$4="All",Data!$D1035=Dashboard!$D$4),OR(Dashboard!$F$4="All",Data!$F1035=Dashboard!$F$4),OR(Dashboard!$J$4="All",Data!$G1035=Dashboard!$J$4),OR(Dashboard!$H$4="All",Data!$N1035=Dashboard!$H$4),OR(Dashboard!$L$4="All",Data!$W1035=Dashboard!$L$4))</f>
        <v>1</v>
      </c>
    </row>
    <row r="1036" spans="1:35" x14ac:dyDescent="0.25">
      <c r="A1036" t="s">
        <v>1150</v>
      </c>
      <c r="B1036" s="1">
        <v>46090</v>
      </c>
      <c r="C1036" s="2">
        <v>-0.64930555555555558</v>
      </c>
      <c r="D1036" t="s">
        <v>126</v>
      </c>
      <c r="E1036" t="s">
        <v>131</v>
      </c>
      <c r="F1036" t="s">
        <v>104</v>
      </c>
      <c r="G1036" t="s">
        <v>39</v>
      </c>
      <c r="H1036">
        <v>10.7</v>
      </c>
      <c r="I1036">
        <v>40</v>
      </c>
      <c r="J1036">
        <v>25</v>
      </c>
      <c r="K1036">
        <v>1014</v>
      </c>
      <c r="L1036">
        <v>60</v>
      </c>
      <c r="M1036">
        <v>147</v>
      </c>
      <c r="N1036" t="s">
        <v>40</v>
      </c>
      <c r="O1036">
        <v>2</v>
      </c>
      <c r="P1036" t="s">
        <v>41</v>
      </c>
      <c r="Q1036" t="s">
        <v>73</v>
      </c>
      <c r="R1036">
        <v>22</v>
      </c>
      <c r="S1036" t="s">
        <v>74</v>
      </c>
      <c r="T1036" t="s">
        <v>44</v>
      </c>
      <c r="U1036">
        <v>2026</v>
      </c>
      <c r="V1036">
        <v>3</v>
      </c>
      <c r="W1036" t="s">
        <v>66</v>
      </c>
      <c r="X1036">
        <v>1</v>
      </c>
      <c r="Y1036">
        <v>9</v>
      </c>
      <c r="Z1036">
        <v>3</v>
      </c>
      <c r="AA1036">
        <v>8</v>
      </c>
      <c r="AB1036" t="s">
        <v>44</v>
      </c>
      <c r="AC1036">
        <v>927</v>
      </c>
      <c r="AD1036">
        <v>0.26750000000000002</v>
      </c>
      <c r="AE1036" t="s">
        <v>58</v>
      </c>
      <c r="AF1036" t="s">
        <v>114</v>
      </c>
      <c r="AG1036">
        <v>15</v>
      </c>
      <c r="AH1036" t="s">
        <v>68</v>
      </c>
      <c r="AI1036">
        <f>--AND(OR(Dashboard!$B$4="All",Data!$E1036=Dashboard!$B$4),OR(Dashboard!$D$4="All",Data!$D1036=Dashboard!$D$4),OR(Dashboard!$F$4="All",Data!$F1036=Dashboard!$F$4),OR(Dashboard!$J$4="All",Data!$G1036=Dashboard!$J$4),OR(Dashboard!$H$4="All",Data!$N1036=Dashboard!$H$4),OR(Dashboard!$L$4="All",Data!$W1036=Dashboard!$L$4))</f>
        <v>1</v>
      </c>
    </row>
    <row r="1037" spans="1:35" x14ac:dyDescent="0.25">
      <c r="A1037" t="s">
        <v>1151</v>
      </c>
      <c r="B1037" s="1">
        <v>46062</v>
      </c>
      <c r="C1037" s="2">
        <v>-0.48611111111111122</v>
      </c>
      <c r="D1037" t="s">
        <v>50</v>
      </c>
      <c r="E1037" t="s">
        <v>100</v>
      </c>
      <c r="F1037" t="s">
        <v>38</v>
      </c>
      <c r="G1037" t="s">
        <v>111</v>
      </c>
      <c r="H1037">
        <v>2.1</v>
      </c>
      <c r="I1037">
        <v>43</v>
      </c>
      <c r="J1037">
        <v>45</v>
      </c>
      <c r="K1037">
        <v>726</v>
      </c>
      <c r="L1037">
        <v>42</v>
      </c>
      <c r="M1037">
        <v>105</v>
      </c>
      <c r="N1037" t="s">
        <v>101</v>
      </c>
      <c r="O1037">
        <v>5</v>
      </c>
      <c r="P1037" t="s">
        <v>41</v>
      </c>
      <c r="Q1037" t="s">
        <v>73</v>
      </c>
      <c r="R1037">
        <v>55</v>
      </c>
      <c r="S1037" t="s">
        <v>74</v>
      </c>
      <c r="T1037" t="s">
        <v>97</v>
      </c>
      <c r="U1037">
        <v>2026</v>
      </c>
      <c r="V1037">
        <v>2</v>
      </c>
      <c r="W1037" t="s">
        <v>45</v>
      </c>
      <c r="X1037">
        <v>1</v>
      </c>
      <c r="Y1037">
        <v>9</v>
      </c>
      <c r="Z1037">
        <v>3</v>
      </c>
      <c r="AA1037">
        <v>12</v>
      </c>
      <c r="AB1037" t="s">
        <v>76</v>
      </c>
      <c r="AC1037">
        <v>663</v>
      </c>
      <c r="AD1037">
        <v>4.8837209302325581E-2</v>
      </c>
      <c r="AE1037" t="s">
        <v>77</v>
      </c>
      <c r="AF1037" t="s">
        <v>59</v>
      </c>
      <c r="AG1037">
        <v>-2</v>
      </c>
      <c r="AH1037" t="s">
        <v>48</v>
      </c>
      <c r="AI1037">
        <f>--AND(OR(Dashboard!$B$4="All",Data!$E1037=Dashboard!$B$4),OR(Dashboard!$D$4="All",Data!$D1037=Dashboard!$D$4),OR(Dashboard!$F$4="All",Data!$F1037=Dashboard!$F$4),OR(Dashboard!$J$4="All",Data!$G1037=Dashboard!$J$4),OR(Dashboard!$H$4="All",Data!$N1037=Dashboard!$H$4),OR(Dashboard!$L$4="All",Data!$W1037=Dashboard!$L$4))</f>
        <v>1</v>
      </c>
    </row>
    <row r="1038" spans="1:35" x14ac:dyDescent="0.25">
      <c r="A1038" t="s">
        <v>1152</v>
      </c>
      <c r="B1038" s="1">
        <v>46162</v>
      </c>
      <c r="C1038" s="2">
        <v>-0.32152777777777769</v>
      </c>
      <c r="D1038" t="s">
        <v>107</v>
      </c>
      <c r="E1038" t="s">
        <v>108</v>
      </c>
      <c r="F1038" t="s">
        <v>80</v>
      </c>
      <c r="G1038" t="s">
        <v>39</v>
      </c>
      <c r="H1038">
        <v>3.5</v>
      </c>
      <c r="I1038">
        <v>31</v>
      </c>
      <c r="J1038">
        <v>33</v>
      </c>
      <c r="K1038">
        <v>1105</v>
      </c>
      <c r="L1038">
        <v>25</v>
      </c>
      <c r="M1038">
        <v>101</v>
      </c>
      <c r="N1038" t="s">
        <v>40</v>
      </c>
      <c r="O1038">
        <v>2</v>
      </c>
      <c r="P1038" t="s">
        <v>41</v>
      </c>
      <c r="Q1038" t="s">
        <v>42</v>
      </c>
      <c r="R1038">
        <v>52</v>
      </c>
      <c r="S1038" t="s">
        <v>55</v>
      </c>
      <c r="T1038" t="s">
        <v>75</v>
      </c>
      <c r="U1038">
        <v>2026</v>
      </c>
      <c r="V1038">
        <v>5</v>
      </c>
      <c r="W1038" t="s">
        <v>88</v>
      </c>
      <c r="X1038">
        <v>2</v>
      </c>
      <c r="Y1038">
        <v>20</v>
      </c>
      <c r="Z1038">
        <v>4</v>
      </c>
      <c r="AA1038">
        <v>16</v>
      </c>
      <c r="AB1038" t="s">
        <v>57</v>
      </c>
      <c r="AC1038">
        <v>1029</v>
      </c>
      <c r="AD1038">
        <v>0.1129032258064516</v>
      </c>
      <c r="AE1038" t="s">
        <v>58</v>
      </c>
      <c r="AF1038" t="s">
        <v>59</v>
      </c>
      <c r="AG1038">
        <v>-2</v>
      </c>
      <c r="AH1038" t="s">
        <v>48</v>
      </c>
      <c r="AI1038">
        <f>--AND(OR(Dashboard!$B$4="All",Data!$E1038=Dashboard!$B$4),OR(Dashboard!$D$4="All",Data!$D1038=Dashboard!$D$4),OR(Dashboard!$F$4="All",Data!$F1038=Dashboard!$F$4),OR(Dashboard!$J$4="All",Data!$G1038=Dashboard!$J$4),OR(Dashboard!$H$4="All",Data!$N1038=Dashboard!$H$4),OR(Dashboard!$L$4="All",Data!$W1038=Dashboard!$L$4))</f>
        <v>1</v>
      </c>
    </row>
    <row r="1039" spans="1:35" x14ac:dyDescent="0.25">
      <c r="A1039" t="s">
        <v>1153</v>
      </c>
      <c r="B1039" s="1">
        <v>46046</v>
      </c>
      <c r="C1039" s="2">
        <v>-3.125E-2</v>
      </c>
      <c r="D1039" t="s">
        <v>90</v>
      </c>
      <c r="E1039" t="s">
        <v>71</v>
      </c>
      <c r="F1039" t="s">
        <v>104</v>
      </c>
      <c r="G1039" t="s">
        <v>105</v>
      </c>
      <c r="H1039">
        <v>3.9</v>
      </c>
      <c r="I1039">
        <v>43</v>
      </c>
      <c r="J1039">
        <v>41</v>
      </c>
      <c r="K1039">
        <v>1055</v>
      </c>
      <c r="L1039">
        <v>39</v>
      </c>
      <c r="M1039">
        <v>70</v>
      </c>
      <c r="N1039" t="s">
        <v>40</v>
      </c>
      <c r="O1039">
        <v>2</v>
      </c>
      <c r="P1039" t="s">
        <v>41</v>
      </c>
      <c r="Q1039" t="s">
        <v>42</v>
      </c>
      <c r="R1039">
        <v>33</v>
      </c>
      <c r="S1039" t="s">
        <v>81</v>
      </c>
      <c r="T1039" t="s">
        <v>75</v>
      </c>
      <c r="U1039">
        <v>2026</v>
      </c>
      <c r="V1039">
        <v>1</v>
      </c>
      <c r="W1039" t="s">
        <v>102</v>
      </c>
      <c r="X1039">
        <v>1</v>
      </c>
      <c r="Y1039">
        <v>24</v>
      </c>
      <c r="Z1039">
        <v>4</v>
      </c>
      <c r="AA1039">
        <v>23</v>
      </c>
      <c r="AB1039" t="s">
        <v>93</v>
      </c>
      <c r="AC1039">
        <v>1024</v>
      </c>
      <c r="AD1039">
        <v>9.0697674418604643E-2</v>
      </c>
      <c r="AE1039" t="s">
        <v>58</v>
      </c>
      <c r="AF1039" t="s">
        <v>67</v>
      </c>
      <c r="AG1039">
        <v>2</v>
      </c>
      <c r="AH1039" t="s">
        <v>68</v>
      </c>
      <c r="AI1039">
        <f>--AND(OR(Dashboard!$B$4="All",Data!$E1039=Dashboard!$B$4),OR(Dashboard!$D$4="All",Data!$D1039=Dashboard!$D$4),OR(Dashboard!$F$4="All",Data!$F1039=Dashboard!$F$4),OR(Dashboard!$J$4="All",Data!$G1039=Dashboard!$J$4),OR(Dashboard!$H$4="All",Data!$N1039=Dashboard!$H$4),OR(Dashboard!$L$4="All",Data!$W1039=Dashboard!$L$4))</f>
        <v>1</v>
      </c>
    </row>
    <row r="1040" spans="1:35" x14ac:dyDescent="0.25">
      <c r="A1040" t="s">
        <v>1154</v>
      </c>
      <c r="B1040" s="1">
        <v>46122</v>
      </c>
      <c r="C1040" s="2">
        <v>-0.49861111111111112</v>
      </c>
      <c r="D1040" t="s">
        <v>126</v>
      </c>
      <c r="E1040" t="s">
        <v>100</v>
      </c>
      <c r="F1040" t="s">
        <v>80</v>
      </c>
      <c r="G1040" t="s">
        <v>119</v>
      </c>
      <c r="H1040">
        <v>6.5</v>
      </c>
      <c r="I1040">
        <v>38</v>
      </c>
      <c r="J1040">
        <v>27</v>
      </c>
      <c r="K1040">
        <v>241</v>
      </c>
      <c r="L1040">
        <v>60</v>
      </c>
      <c r="M1040">
        <v>37</v>
      </c>
      <c r="N1040" t="s">
        <v>65</v>
      </c>
      <c r="O1040">
        <v>2</v>
      </c>
      <c r="P1040" t="s">
        <v>41</v>
      </c>
      <c r="Q1040" t="s">
        <v>42</v>
      </c>
      <c r="R1040">
        <v>46</v>
      </c>
      <c r="S1040" t="s">
        <v>43</v>
      </c>
      <c r="T1040" t="s">
        <v>97</v>
      </c>
      <c r="U1040">
        <v>2026</v>
      </c>
      <c r="V1040">
        <v>4</v>
      </c>
      <c r="W1040" t="s">
        <v>113</v>
      </c>
      <c r="X1040">
        <v>2</v>
      </c>
      <c r="Y1040">
        <v>10</v>
      </c>
      <c r="Z1040">
        <v>2</v>
      </c>
      <c r="AA1040">
        <v>12</v>
      </c>
      <c r="AB1040" t="s">
        <v>76</v>
      </c>
      <c r="AC1040">
        <v>264</v>
      </c>
      <c r="AD1040">
        <v>0.1710526315789474</v>
      </c>
      <c r="AE1040" t="s">
        <v>58</v>
      </c>
      <c r="AF1040" t="s">
        <v>59</v>
      </c>
      <c r="AG1040">
        <v>11</v>
      </c>
      <c r="AH1040" t="s">
        <v>68</v>
      </c>
      <c r="AI1040">
        <f>--AND(OR(Dashboard!$B$4="All",Data!$E1040=Dashboard!$B$4),OR(Dashboard!$D$4="All",Data!$D1040=Dashboard!$D$4),OR(Dashboard!$F$4="All",Data!$F1040=Dashboard!$F$4),OR(Dashboard!$J$4="All",Data!$G1040=Dashboard!$J$4),OR(Dashboard!$H$4="All",Data!$N1040=Dashboard!$H$4),OR(Dashboard!$L$4="All",Data!$W1040=Dashboard!$L$4))</f>
        <v>1</v>
      </c>
    </row>
    <row r="1041" spans="1:35" x14ac:dyDescent="0.25">
      <c r="A1041" t="s">
        <v>1155</v>
      </c>
      <c r="B1041" s="1">
        <v>46182</v>
      </c>
      <c r="C1041" s="2">
        <v>-0.1111111111111112</v>
      </c>
      <c r="D1041" t="s">
        <v>70</v>
      </c>
      <c r="E1041" t="s">
        <v>131</v>
      </c>
      <c r="F1041" t="s">
        <v>104</v>
      </c>
      <c r="G1041" t="s">
        <v>64</v>
      </c>
      <c r="H1041">
        <v>12.6</v>
      </c>
      <c r="I1041">
        <v>57</v>
      </c>
      <c r="J1041">
        <v>38</v>
      </c>
      <c r="K1041">
        <v>705</v>
      </c>
      <c r="L1041">
        <v>36</v>
      </c>
      <c r="M1041">
        <v>49</v>
      </c>
      <c r="N1041" t="s">
        <v>101</v>
      </c>
      <c r="O1041">
        <v>3</v>
      </c>
      <c r="P1041" t="s">
        <v>41</v>
      </c>
      <c r="Q1041" t="s">
        <v>73</v>
      </c>
      <c r="R1041">
        <v>48</v>
      </c>
      <c r="S1041" t="s">
        <v>127</v>
      </c>
      <c r="T1041" t="s">
        <v>56</v>
      </c>
      <c r="U1041">
        <v>2026</v>
      </c>
      <c r="V1041">
        <v>6</v>
      </c>
      <c r="W1041" t="s">
        <v>120</v>
      </c>
      <c r="X1041">
        <v>2</v>
      </c>
      <c r="Y1041">
        <v>9</v>
      </c>
      <c r="Z1041">
        <v>2</v>
      </c>
      <c r="AA1041">
        <v>21</v>
      </c>
      <c r="AB1041" t="s">
        <v>82</v>
      </c>
      <c r="AC1041">
        <v>692</v>
      </c>
      <c r="AD1041">
        <v>0.22105263157894739</v>
      </c>
      <c r="AE1041" t="s">
        <v>109</v>
      </c>
      <c r="AF1041" t="s">
        <v>59</v>
      </c>
      <c r="AG1041">
        <v>19</v>
      </c>
      <c r="AH1041" t="s">
        <v>68</v>
      </c>
      <c r="AI1041">
        <f>--AND(OR(Dashboard!$B$4="All",Data!$E1041=Dashboard!$B$4),OR(Dashboard!$D$4="All",Data!$D1041=Dashboard!$D$4),OR(Dashboard!$F$4="All",Data!$F1041=Dashboard!$F$4),OR(Dashboard!$J$4="All",Data!$G1041=Dashboard!$J$4),OR(Dashboard!$H$4="All",Data!$N1041=Dashboard!$H$4),OR(Dashboard!$L$4="All",Data!$W1041=Dashboard!$L$4))</f>
        <v>1</v>
      </c>
    </row>
    <row r="1042" spans="1:35" x14ac:dyDescent="0.25">
      <c r="A1042" t="s">
        <v>1156</v>
      </c>
      <c r="B1042" s="1">
        <v>46118</v>
      </c>
      <c r="C1042" s="2">
        <v>-0.15694444444444439</v>
      </c>
      <c r="D1042" t="s">
        <v>99</v>
      </c>
      <c r="E1042" t="s">
        <v>100</v>
      </c>
      <c r="F1042" t="s">
        <v>96</v>
      </c>
      <c r="G1042" t="s">
        <v>105</v>
      </c>
      <c r="H1042">
        <v>3.8</v>
      </c>
      <c r="I1042">
        <v>34</v>
      </c>
      <c r="J1042">
        <v>34</v>
      </c>
      <c r="K1042">
        <v>596</v>
      </c>
      <c r="L1042">
        <v>39</v>
      </c>
      <c r="M1042">
        <v>175</v>
      </c>
      <c r="N1042" t="s">
        <v>40</v>
      </c>
      <c r="O1042">
        <v>5</v>
      </c>
      <c r="P1042" t="s">
        <v>135</v>
      </c>
      <c r="Q1042" t="s">
        <v>42</v>
      </c>
      <c r="R1042">
        <v>56</v>
      </c>
      <c r="S1042" t="s">
        <v>74</v>
      </c>
      <c r="T1042" t="s">
        <v>56</v>
      </c>
      <c r="U1042">
        <v>2026</v>
      </c>
      <c r="V1042">
        <v>4</v>
      </c>
      <c r="W1042" t="s">
        <v>113</v>
      </c>
      <c r="X1042">
        <v>2</v>
      </c>
      <c r="Y1042">
        <v>6</v>
      </c>
      <c r="Z1042">
        <v>2</v>
      </c>
      <c r="AA1042">
        <v>20</v>
      </c>
      <c r="AB1042" t="s">
        <v>82</v>
      </c>
      <c r="AC1042">
        <v>460</v>
      </c>
      <c r="AD1042">
        <v>0.1117647058823529</v>
      </c>
      <c r="AE1042" t="s">
        <v>77</v>
      </c>
      <c r="AF1042" t="s">
        <v>59</v>
      </c>
      <c r="AG1042">
        <v>0</v>
      </c>
      <c r="AH1042" t="s">
        <v>48</v>
      </c>
      <c r="AI1042">
        <f>--AND(OR(Dashboard!$B$4="All",Data!$E1042=Dashboard!$B$4),OR(Dashboard!$D$4="All",Data!$D1042=Dashboard!$D$4),OR(Dashboard!$F$4="All",Data!$F1042=Dashboard!$F$4),OR(Dashboard!$J$4="All",Data!$G1042=Dashboard!$J$4),OR(Dashboard!$H$4="All",Data!$N1042=Dashboard!$H$4),OR(Dashboard!$L$4="All",Data!$W1042=Dashboard!$L$4))</f>
        <v>1</v>
      </c>
    </row>
    <row r="1043" spans="1:35" x14ac:dyDescent="0.25">
      <c r="A1043" t="s">
        <v>1157</v>
      </c>
      <c r="B1043" s="1">
        <v>46072</v>
      </c>
      <c r="C1043" s="2">
        <v>-0.60763888888888884</v>
      </c>
      <c r="D1043" t="s">
        <v>70</v>
      </c>
      <c r="E1043" t="s">
        <v>71</v>
      </c>
      <c r="F1043" t="s">
        <v>96</v>
      </c>
      <c r="G1043" t="s">
        <v>105</v>
      </c>
      <c r="H1043">
        <v>9.5</v>
      </c>
      <c r="I1043">
        <v>47</v>
      </c>
      <c r="J1043">
        <v>39</v>
      </c>
      <c r="K1043">
        <v>968</v>
      </c>
      <c r="L1043">
        <v>42</v>
      </c>
      <c r="M1043">
        <v>88</v>
      </c>
      <c r="N1043" t="s">
        <v>65</v>
      </c>
      <c r="O1043">
        <v>5</v>
      </c>
      <c r="P1043" t="s">
        <v>41</v>
      </c>
      <c r="Q1043" t="s">
        <v>42</v>
      </c>
      <c r="R1043">
        <v>55</v>
      </c>
      <c r="S1043" t="s">
        <v>87</v>
      </c>
      <c r="T1043" t="s">
        <v>44</v>
      </c>
      <c r="U1043">
        <v>2026</v>
      </c>
      <c r="V1043">
        <v>2</v>
      </c>
      <c r="W1043" t="s">
        <v>45</v>
      </c>
      <c r="X1043">
        <v>1</v>
      </c>
      <c r="Y1043">
        <v>19</v>
      </c>
      <c r="Z1043">
        <v>4</v>
      </c>
      <c r="AA1043">
        <v>9</v>
      </c>
      <c r="AB1043" t="s">
        <v>44</v>
      </c>
      <c r="AC1043">
        <v>922</v>
      </c>
      <c r="AD1043">
        <v>0.2021276595744681</v>
      </c>
      <c r="AE1043" t="s">
        <v>77</v>
      </c>
      <c r="AF1043" t="s">
        <v>59</v>
      </c>
      <c r="AG1043">
        <v>8</v>
      </c>
      <c r="AH1043" t="s">
        <v>68</v>
      </c>
      <c r="AI1043">
        <f>--AND(OR(Dashboard!$B$4="All",Data!$E1043=Dashboard!$B$4),OR(Dashboard!$D$4="All",Data!$D1043=Dashboard!$D$4),OR(Dashboard!$F$4="All",Data!$F1043=Dashboard!$F$4),OR(Dashboard!$J$4="All",Data!$G1043=Dashboard!$J$4),OR(Dashboard!$H$4="All",Data!$N1043=Dashboard!$H$4),OR(Dashboard!$L$4="All",Data!$W1043=Dashboard!$L$4))</f>
        <v>1</v>
      </c>
    </row>
    <row r="1044" spans="1:35" x14ac:dyDescent="0.25">
      <c r="A1044" t="s">
        <v>1158</v>
      </c>
      <c r="B1044" s="1">
        <v>46084</v>
      </c>
      <c r="C1044" s="2">
        <v>-0.59513888888888888</v>
      </c>
      <c r="D1044" t="s">
        <v>90</v>
      </c>
      <c r="E1044" t="s">
        <v>37</v>
      </c>
      <c r="F1044" t="s">
        <v>72</v>
      </c>
      <c r="G1044" t="s">
        <v>64</v>
      </c>
      <c r="H1044">
        <v>8.3000000000000007</v>
      </c>
      <c r="I1044">
        <v>32</v>
      </c>
      <c r="J1044">
        <v>32</v>
      </c>
      <c r="K1044">
        <v>883</v>
      </c>
      <c r="L1044">
        <v>49</v>
      </c>
      <c r="M1044">
        <v>155</v>
      </c>
      <c r="N1044" t="s">
        <v>86</v>
      </c>
      <c r="O1044">
        <v>4</v>
      </c>
      <c r="P1044" t="s">
        <v>135</v>
      </c>
      <c r="Q1044" t="s">
        <v>42</v>
      </c>
      <c r="R1044">
        <v>59</v>
      </c>
      <c r="S1044" t="s">
        <v>127</v>
      </c>
      <c r="T1044" t="s">
        <v>44</v>
      </c>
      <c r="U1044">
        <v>2026</v>
      </c>
      <c r="V1044">
        <v>3</v>
      </c>
      <c r="W1044" t="s">
        <v>66</v>
      </c>
      <c r="X1044">
        <v>1</v>
      </c>
      <c r="Y1044">
        <v>3</v>
      </c>
      <c r="Z1044">
        <v>2</v>
      </c>
      <c r="AA1044">
        <v>9</v>
      </c>
      <c r="AB1044" t="s">
        <v>44</v>
      </c>
      <c r="AC1044">
        <v>777</v>
      </c>
      <c r="AD1044">
        <v>0.25937500000000002</v>
      </c>
      <c r="AE1044" t="s">
        <v>46</v>
      </c>
      <c r="AF1044" t="s">
        <v>59</v>
      </c>
      <c r="AG1044">
        <v>0</v>
      </c>
      <c r="AH1044" t="s">
        <v>48</v>
      </c>
      <c r="AI1044">
        <f>--AND(OR(Dashboard!$B$4="All",Data!$E1044=Dashboard!$B$4),OR(Dashboard!$D$4="All",Data!$D1044=Dashboard!$D$4),OR(Dashboard!$F$4="All",Data!$F1044=Dashboard!$F$4),OR(Dashboard!$J$4="All",Data!$G1044=Dashboard!$J$4),OR(Dashboard!$H$4="All",Data!$N1044=Dashboard!$H$4),OR(Dashboard!$L$4="All",Data!$W1044=Dashboard!$L$4))</f>
        <v>1</v>
      </c>
    </row>
    <row r="1045" spans="1:35" x14ac:dyDescent="0.25">
      <c r="A1045" t="s">
        <v>1159</v>
      </c>
      <c r="B1045" s="1">
        <v>46066</v>
      </c>
      <c r="C1045" s="2">
        <v>-0.28680555555555548</v>
      </c>
      <c r="D1045" t="s">
        <v>99</v>
      </c>
      <c r="E1045" t="s">
        <v>100</v>
      </c>
      <c r="F1045" t="s">
        <v>96</v>
      </c>
      <c r="G1045" t="s">
        <v>53</v>
      </c>
      <c r="H1045">
        <v>1.3</v>
      </c>
      <c r="I1045">
        <v>54</v>
      </c>
      <c r="J1045">
        <v>38</v>
      </c>
      <c r="K1045">
        <v>457</v>
      </c>
      <c r="L1045">
        <v>20</v>
      </c>
      <c r="M1045">
        <v>161</v>
      </c>
      <c r="N1045" t="s">
        <v>101</v>
      </c>
      <c r="O1045">
        <v>5</v>
      </c>
      <c r="P1045" t="s">
        <v>41</v>
      </c>
      <c r="Q1045" t="s">
        <v>73</v>
      </c>
      <c r="R1045">
        <v>54</v>
      </c>
      <c r="S1045" t="s">
        <v>43</v>
      </c>
      <c r="T1045" t="s">
        <v>75</v>
      </c>
      <c r="U1045">
        <v>2026</v>
      </c>
      <c r="V1045">
        <v>2</v>
      </c>
      <c r="W1045" t="s">
        <v>45</v>
      </c>
      <c r="X1045">
        <v>1</v>
      </c>
      <c r="Y1045">
        <v>13</v>
      </c>
      <c r="Z1045">
        <v>3</v>
      </c>
      <c r="AA1045">
        <v>17</v>
      </c>
      <c r="AB1045" t="s">
        <v>57</v>
      </c>
      <c r="AC1045">
        <v>316</v>
      </c>
      <c r="AD1045">
        <v>2.4074074074074071E-2</v>
      </c>
      <c r="AE1045" t="s">
        <v>77</v>
      </c>
      <c r="AF1045" t="s">
        <v>59</v>
      </c>
      <c r="AG1045">
        <v>16</v>
      </c>
      <c r="AH1045" t="s">
        <v>68</v>
      </c>
      <c r="AI1045">
        <f>--AND(OR(Dashboard!$B$4="All",Data!$E1045=Dashboard!$B$4),OR(Dashboard!$D$4="All",Data!$D1045=Dashboard!$D$4),OR(Dashboard!$F$4="All",Data!$F1045=Dashboard!$F$4),OR(Dashboard!$J$4="All",Data!$G1045=Dashboard!$J$4),OR(Dashboard!$H$4="All",Data!$N1045=Dashboard!$H$4),OR(Dashboard!$L$4="All",Data!$W1045=Dashboard!$L$4))</f>
        <v>1</v>
      </c>
    </row>
    <row r="1046" spans="1:35" x14ac:dyDescent="0.25">
      <c r="A1046" t="s">
        <v>1160</v>
      </c>
      <c r="B1046" s="1">
        <v>46170</v>
      </c>
      <c r="C1046" s="2">
        <v>-0.42013888888888878</v>
      </c>
      <c r="D1046" t="s">
        <v>90</v>
      </c>
      <c r="E1046" t="s">
        <v>108</v>
      </c>
      <c r="F1046" t="s">
        <v>72</v>
      </c>
      <c r="G1046" t="s">
        <v>119</v>
      </c>
      <c r="H1046">
        <v>14.1</v>
      </c>
      <c r="I1046">
        <v>43</v>
      </c>
      <c r="J1046">
        <v>37</v>
      </c>
      <c r="K1046">
        <v>408</v>
      </c>
      <c r="L1046">
        <v>36</v>
      </c>
      <c r="M1046">
        <v>41</v>
      </c>
      <c r="N1046" t="s">
        <v>54</v>
      </c>
      <c r="O1046">
        <v>1</v>
      </c>
      <c r="P1046" t="s">
        <v>135</v>
      </c>
      <c r="Q1046" t="s">
        <v>42</v>
      </c>
      <c r="R1046">
        <v>53</v>
      </c>
      <c r="S1046" t="s">
        <v>87</v>
      </c>
      <c r="T1046" t="s">
        <v>97</v>
      </c>
      <c r="U1046">
        <v>2026</v>
      </c>
      <c r="V1046">
        <v>5</v>
      </c>
      <c r="W1046" t="s">
        <v>88</v>
      </c>
      <c r="X1046">
        <v>2</v>
      </c>
      <c r="Y1046">
        <v>28</v>
      </c>
      <c r="Z1046">
        <v>5</v>
      </c>
      <c r="AA1046">
        <v>13</v>
      </c>
      <c r="AB1046" t="s">
        <v>76</v>
      </c>
      <c r="AC1046">
        <v>403</v>
      </c>
      <c r="AD1046">
        <v>0.32790697674418612</v>
      </c>
      <c r="AE1046" t="s">
        <v>58</v>
      </c>
      <c r="AF1046" t="s">
        <v>59</v>
      </c>
      <c r="AG1046">
        <v>6</v>
      </c>
      <c r="AH1046" t="s">
        <v>68</v>
      </c>
      <c r="AI1046">
        <f>--AND(OR(Dashboard!$B$4="All",Data!$E1046=Dashboard!$B$4),OR(Dashboard!$D$4="All",Data!$D1046=Dashboard!$D$4),OR(Dashboard!$F$4="All",Data!$F1046=Dashboard!$F$4),OR(Dashboard!$J$4="All",Data!$G1046=Dashboard!$J$4),OR(Dashboard!$H$4="All",Data!$N1046=Dashboard!$H$4),OR(Dashboard!$L$4="All",Data!$W1046=Dashboard!$L$4))</f>
        <v>1</v>
      </c>
    </row>
    <row r="1047" spans="1:35" x14ac:dyDescent="0.25">
      <c r="A1047" t="s">
        <v>1161</v>
      </c>
      <c r="B1047" s="1">
        <v>46046</v>
      </c>
      <c r="C1047" s="2">
        <v>-6.9444444444444198E-3</v>
      </c>
      <c r="D1047" t="s">
        <v>61</v>
      </c>
      <c r="E1047" t="s">
        <v>62</v>
      </c>
      <c r="F1047" t="s">
        <v>91</v>
      </c>
      <c r="G1047" t="s">
        <v>64</v>
      </c>
      <c r="H1047">
        <v>7.1</v>
      </c>
      <c r="I1047">
        <v>45</v>
      </c>
      <c r="J1047">
        <v>45</v>
      </c>
      <c r="K1047">
        <v>333</v>
      </c>
      <c r="L1047">
        <v>32</v>
      </c>
      <c r="M1047">
        <v>33</v>
      </c>
      <c r="N1047" t="s">
        <v>54</v>
      </c>
      <c r="O1047">
        <v>3</v>
      </c>
      <c r="P1047" t="s">
        <v>41</v>
      </c>
      <c r="Q1047" t="s">
        <v>42</v>
      </c>
      <c r="R1047">
        <v>60</v>
      </c>
      <c r="S1047" t="s">
        <v>81</v>
      </c>
      <c r="T1047" t="s">
        <v>75</v>
      </c>
      <c r="U1047">
        <v>2026</v>
      </c>
      <c r="V1047">
        <v>1</v>
      </c>
      <c r="W1047" t="s">
        <v>102</v>
      </c>
      <c r="X1047">
        <v>1</v>
      </c>
      <c r="Y1047">
        <v>24</v>
      </c>
      <c r="Z1047">
        <v>4</v>
      </c>
      <c r="AA1047">
        <v>23</v>
      </c>
      <c r="AB1047" t="s">
        <v>93</v>
      </c>
      <c r="AC1047">
        <v>332</v>
      </c>
      <c r="AD1047">
        <v>0.15777777777777779</v>
      </c>
      <c r="AE1047" t="s">
        <v>109</v>
      </c>
      <c r="AF1047" t="s">
        <v>59</v>
      </c>
      <c r="AG1047">
        <v>0</v>
      </c>
      <c r="AH1047" t="s">
        <v>48</v>
      </c>
      <c r="AI1047">
        <f>--AND(OR(Dashboard!$B$4="All",Data!$E1047=Dashboard!$B$4),OR(Dashboard!$D$4="All",Data!$D1047=Dashboard!$D$4),OR(Dashboard!$F$4="All",Data!$F1047=Dashboard!$F$4),OR(Dashboard!$J$4="All",Data!$G1047=Dashboard!$J$4),OR(Dashboard!$H$4="All",Data!$N1047=Dashboard!$H$4),OR(Dashboard!$L$4="All",Data!$W1047=Dashboard!$L$4))</f>
        <v>1</v>
      </c>
    </row>
    <row r="1048" spans="1:35" x14ac:dyDescent="0.25">
      <c r="A1048" t="s">
        <v>1162</v>
      </c>
      <c r="B1048" s="1">
        <v>46090</v>
      </c>
      <c r="C1048" s="2">
        <v>-4.7222222222222283E-2</v>
      </c>
      <c r="D1048" t="s">
        <v>84</v>
      </c>
      <c r="E1048" t="s">
        <v>37</v>
      </c>
      <c r="F1048" t="s">
        <v>52</v>
      </c>
      <c r="G1048" t="s">
        <v>119</v>
      </c>
      <c r="H1048">
        <v>6</v>
      </c>
      <c r="I1048">
        <v>25</v>
      </c>
      <c r="J1048">
        <v>25</v>
      </c>
      <c r="K1048">
        <v>1046</v>
      </c>
      <c r="L1048">
        <v>29</v>
      </c>
      <c r="M1048">
        <v>198</v>
      </c>
      <c r="N1048" t="s">
        <v>54</v>
      </c>
      <c r="O1048">
        <v>1</v>
      </c>
      <c r="P1048" t="s">
        <v>41</v>
      </c>
      <c r="Q1048" t="s">
        <v>73</v>
      </c>
      <c r="R1048">
        <v>48</v>
      </c>
      <c r="S1048" t="s">
        <v>74</v>
      </c>
      <c r="T1048" t="s">
        <v>75</v>
      </c>
      <c r="U1048">
        <v>2026</v>
      </c>
      <c r="V1048">
        <v>3</v>
      </c>
      <c r="W1048" t="s">
        <v>66</v>
      </c>
      <c r="X1048">
        <v>1</v>
      </c>
      <c r="Y1048">
        <v>9</v>
      </c>
      <c r="Z1048">
        <v>3</v>
      </c>
      <c r="AA1048">
        <v>22</v>
      </c>
      <c r="AB1048" t="s">
        <v>82</v>
      </c>
      <c r="AC1048">
        <v>877</v>
      </c>
      <c r="AD1048">
        <v>0.24</v>
      </c>
      <c r="AE1048" t="s">
        <v>58</v>
      </c>
      <c r="AF1048" t="s">
        <v>59</v>
      </c>
      <c r="AG1048">
        <v>0</v>
      </c>
      <c r="AH1048" t="s">
        <v>48</v>
      </c>
      <c r="AI1048">
        <f>--AND(OR(Dashboard!$B$4="All",Data!$E1048=Dashboard!$B$4),OR(Dashboard!$D$4="All",Data!$D1048=Dashboard!$D$4),OR(Dashboard!$F$4="All",Data!$F1048=Dashboard!$F$4),OR(Dashboard!$J$4="All",Data!$G1048=Dashboard!$J$4),OR(Dashboard!$H$4="All",Data!$N1048=Dashboard!$H$4),OR(Dashboard!$L$4="All",Data!$W1048=Dashboard!$L$4))</f>
        <v>1</v>
      </c>
    </row>
    <row r="1049" spans="1:35" x14ac:dyDescent="0.25">
      <c r="A1049" t="s">
        <v>1163</v>
      </c>
      <c r="B1049" s="1">
        <v>46029</v>
      </c>
      <c r="C1049" s="2">
        <v>-0.25694444444444442</v>
      </c>
      <c r="D1049" t="s">
        <v>70</v>
      </c>
      <c r="E1049" t="s">
        <v>108</v>
      </c>
      <c r="F1049" t="s">
        <v>63</v>
      </c>
      <c r="G1049" t="s">
        <v>119</v>
      </c>
      <c r="H1049">
        <v>1.1000000000000001</v>
      </c>
      <c r="I1049">
        <v>21</v>
      </c>
      <c r="J1049">
        <v>25</v>
      </c>
      <c r="K1049">
        <v>559</v>
      </c>
      <c r="L1049">
        <v>55</v>
      </c>
      <c r="M1049">
        <v>112</v>
      </c>
      <c r="N1049" t="s">
        <v>86</v>
      </c>
      <c r="O1049">
        <v>3</v>
      </c>
      <c r="P1049" t="s">
        <v>41</v>
      </c>
      <c r="Q1049" t="s">
        <v>42</v>
      </c>
      <c r="R1049">
        <v>32</v>
      </c>
      <c r="S1049" t="s">
        <v>55</v>
      </c>
      <c r="T1049" t="s">
        <v>75</v>
      </c>
      <c r="U1049">
        <v>2026</v>
      </c>
      <c r="V1049">
        <v>1</v>
      </c>
      <c r="W1049" t="s">
        <v>102</v>
      </c>
      <c r="X1049">
        <v>1</v>
      </c>
      <c r="Y1049">
        <v>7</v>
      </c>
      <c r="Z1049">
        <v>2</v>
      </c>
      <c r="AA1049">
        <v>17</v>
      </c>
      <c r="AB1049" t="s">
        <v>57</v>
      </c>
      <c r="AC1049">
        <v>502</v>
      </c>
      <c r="AD1049">
        <v>5.2380952380952382E-2</v>
      </c>
      <c r="AE1049" t="s">
        <v>109</v>
      </c>
      <c r="AF1049" t="s">
        <v>67</v>
      </c>
      <c r="AG1049">
        <v>-4</v>
      </c>
      <c r="AH1049" t="s">
        <v>48</v>
      </c>
      <c r="AI1049">
        <f>--AND(OR(Dashboard!$B$4="All",Data!$E1049=Dashboard!$B$4),OR(Dashboard!$D$4="All",Data!$D1049=Dashboard!$D$4),OR(Dashboard!$F$4="All",Data!$F1049=Dashboard!$F$4),OR(Dashboard!$J$4="All",Data!$G1049=Dashboard!$J$4),OR(Dashboard!$H$4="All",Data!$N1049=Dashboard!$H$4),OR(Dashboard!$L$4="All",Data!$W1049=Dashboard!$L$4))</f>
        <v>1</v>
      </c>
    </row>
    <row r="1050" spans="1:35" x14ac:dyDescent="0.25">
      <c r="A1050" t="s">
        <v>1164</v>
      </c>
      <c r="B1050" s="1">
        <v>46100</v>
      </c>
      <c r="C1050" s="2">
        <v>-0.35763888888888878</v>
      </c>
      <c r="D1050" t="s">
        <v>84</v>
      </c>
      <c r="E1050" t="s">
        <v>51</v>
      </c>
      <c r="F1050" t="s">
        <v>96</v>
      </c>
      <c r="G1050" t="s">
        <v>53</v>
      </c>
      <c r="H1050">
        <v>3.9</v>
      </c>
      <c r="I1050">
        <v>22</v>
      </c>
      <c r="J1050">
        <v>25</v>
      </c>
      <c r="K1050">
        <v>777</v>
      </c>
      <c r="L1050">
        <v>32</v>
      </c>
      <c r="M1050">
        <v>4</v>
      </c>
      <c r="N1050" t="s">
        <v>65</v>
      </c>
      <c r="O1050">
        <v>2</v>
      </c>
      <c r="P1050" t="s">
        <v>41</v>
      </c>
      <c r="Q1050" t="s">
        <v>73</v>
      </c>
      <c r="R1050">
        <v>32</v>
      </c>
      <c r="S1050" t="s">
        <v>87</v>
      </c>
      <c r="T1050" t="s">
        <v>75</v>
      </c>
      <c r="U1050">
        <v>2026</v>
      </c>
      <c r="V1050">
        <v>3</v>
      </c>
      <c r="W1050" t="s">
        <v>66</v>
      </c>
      <c r="X1050">
        <v>1</v>
      </c>
      <c r="Y1050">
        <v>19</v>
      </c>
      <c r="Z1050">
        <v>4</v>
      </c>
      <c r="AA1050">
        <v>15</v>
      </c>
      <c r="AB1050" t="s">
        <v>57</v>
      </c>
      <c r="AC1050">
        <v>805</v>
      </c>
      <c r="AD1050">
        <v>0.1772727272727273</v>
      </c>
      <c r="AE1050" t="s">
        <v>58</v>
      </c>
      <c r="AF1050" t="s">
        <v>67</v>
      </c>
      <c r="AG1050">
        <v>-3</v>
      </c>
      <c r="AH1050" t="s">
        <v>48</v>
      </c>
      <c r="AI1050">
        <f>--AND(OR(Dashboard!$B$4="All",Data!$E1050=Dashboard!$B$4),OR(Dashboard!$D$4="All",Data!$D1050=Dashboard!$D$4),OR(Dashboard!$F$4="All",Data!$F1050=Dashboard!$F$4),OR(Dashboard!$J$4="All",Data!$G1050=Dashboard!$J$4),OR(Dashboard!$H$4="All",Data!$N1050=Dashboard!$H$4),OR(Dashboard!$L$4="All",Data!$W1050=Dashboard!$L$4))</f>
        <v>1</v>
      </c>
    </row>
    <row r="1051" spans="1:35" x14ac:dyDescent="0.25">
      <c r="A1051" t="s">
        <v>1165</v>
      </c>
      <c r="B1051" s="1">
        <v>46092</v>
      </c>
      <c r="C1051" s="2">
        <v>-0.48125000000000001</v>
      </c>
      <c r="D1051" t="s">
        <v>118</v>
      </c>
      <c r="E1051" t="s">
        <v>71</v>
      </c>
      <c r="F1051" t="s">
        <v>63</v>
      </c>
      <c r="G1051" t="s">
        <v>105</v>
      </c>
      <c r="H1051">
        <v>8</v>
      </c>
      <c r="I1051">
        <v>28</v>
      </c>
      <c r="J1051">
        <v>22</v>
      </c>
      <c r="K1051">
        <v>824</v>
      </c>
      <c r="L1051">
        <v>44</v>
      </c>
      <c r="M1051">
        <v>103</v>
      </c>
      <c r="N1051" t="s">
        <v>65</v>
      </c>
      <c r="O1051">
        <v>1</v>
      </c>
      <c r="P1051" t="s">
        <v>41</v>
      </c>
      <c r="Q1051" t="s">
        <v>73</v>
      </c>
      <c r="R1051">
        <v>48</v>
      </c>
      <c r="S1051" t="s">
        <v>55</v>
      </c>
      <c r="T1051" t="s">
        <v>97</v>
      </c>
      <c r="U1051">
        <v>2026</v>
      </c>
      <c r="V1051">
        <v>3</v>
      </c>
      <c r="W1051" t="s">
        <v>66</v>
      </c>
      <c r="X1051">
        <v>1</v>
      </c>
      <c r="Y1051">
        <v>11</v>
      </c>
      <c r="Z1051">
        <v>3</v>
      </c>
      <c r="AA1051">
        <v>12</v>
      </c>
      <c r="AB1051" t="s">
        <v>76</v>
      </c>
      <c r="AC1051">
        <v>765</v>
      </c>
      <c r="AD1051">
        <v>0.2857142857142857</v>
      </c>
      <c r="AE1051" t="s">
        <v>58</v>
      </c>
      <c r="AF1051" t="s">
        <v>59</v>
      </c>
      <c r="AG1051">
        <v>6</v>
      </c>
      <c r="AH1051" t="s">
        <v>68</v>
      </c>
      <c r="AI1051">
        <f>--AND(OR(Dashboard!$B$4="All",Data!$E1051=Dashboard!$B$4),OR(Dashboard!$D$4="All",Data!$D1051=Dashboard!$D$4),OR(Dashboard!$F$4="All",Data!$F1051=Dashboard!$F$4),OR(Dashboard!$J$4="All",Data!$G1051=Dashboard!$J$4),OR(Dashboard!$H$4="All",Data!$N1051=Dashboard!$H$4),OR(Dashboard!$L$4="All",Data!$W1051=Dashboard!$L$4))</f>
        <v>1</v>
      </c>
    </row>
    <row r="1052" spans="1:35" x14ac:dyDescent="0.25">
      <c r="A1052" t="s">
        <v>1166</v>
      </c>
      <c r="B1052" s="1">
        <v>46043</v>
      </c>
      <c r="C1052" s="2">
        <v>-0.47638888888888892</v>
      </c>
      <c r="D1052" t="s">
        <v>134</v>
      </c>
      <c r="E1052" t="s">
        <v>108</v>
      </c>
      <c r="F1052" t="s">
        <v>104</v>
      </c>
      <c r="G1052" t="s">
        <v>39</v>
      </c>
      <c r="H1052">
        <v>2.8</v>
      </c>
      <c r="I1052">
        <v>41</v>
      </c>
      <c r="J1052">
        <v>24</v>
      </c>
      <c r="K1052">
        <v>288</v>
      </c>
      <c r="L1052">
        <v>20</v>
      </c>
      <c r="M1052">
        <v>36</v>
      </c>
      <c r="N1052" t="s">
        <v>40</v>
      </c>
      <c r="O1052">
        <v>3</v>
      </c>
      <c r="P1052" t="s">
        <v>41</v>
      </c>
      <c r="Q1052" t="s">
        <v>42</v>
      </c>
      <c r="R1052">
        <v>60</v>
      </c>
      <c r="S1052" t="s">
        <v>55</v>
      </c>
      <c r="T1052" t="s">
        <v>97</v>
      </c>
      <c r="U1052">
        <v>2026</v>
      </c>
      <c r="V1052">
        <v>1</v>
      </c>
      <c r="W1052" t="s">
        <v>102</v>
      </c>
      <c r="X1052">
        <v>1</v>
      </c>
      <c r="Y1052">
        <v>21</v>
      </c>
      <c r="Z1052">
        <v>4</v>
      </c>
      <c r="AA1052">
        <v>12</v>
      </c>
      <c r="AB1052" t="s">
        <v>76</v>
      </c>
      <c r="AC1052">
        <v>272</v>
      </c>
      <c r="AD1052">
        <v>6.829268292682926E-2</v>
      </c>
      <c r="AE1052" t="s">
        <v>109</v>
      </c>
      <c r="AF1052" t="s">
        <v>59</v>
      </c>
      <c r="AG1052">
        <v>17</v>
      </c>
      <c r="AH1052" t="s">
        <v>68</v>
      </c>
      <c r="AI1052">
        <f>--AND(OR(Dashboard!$B$4="All",Data!$E1052=Dashboard!$B$4),OR(Dashboard!$D$4="All",Data!$D1052=Dashboard!$D$4),OR(Dashboard!$F$4="All",Data!$F1052=Dashboard!$F$4),OR(Dashboard!$J$4="All",Data!$G1052=Dashboard!$J$4),OR(Dashboard!$H$4="All",Data!$N1052=Dashboard!$H$4),OR(Dashboard!$L$4="All",Data!$W1052=Dashboard!$L$4))</f>
        <v>1</v>
      </c>
    </row>
    <row r="1053" spans="1:35" x14ac:dyDescent="0.25">
      <c r="A1053" t="s">
        <v>1167</v>
      </c>
      <c r="B1053" s="1">
        <v>46034</v>
      </c>
      <c r="C1053" s="2">
        <v>-0.65069444444444446</v>
      </c>
      <c r="D1053" t="s">
        <v>70</v>
      </c>
      <c r="E1053" t="s">
        <v>100</v>
      </c>
      <c r="F1053" t="s">
        <v>96</v>
      </c>
      <c r="G1053" t="s">
        <v>53</v>
      </c>
      <c r="H1053">
        <v>2.8</v>
      </c>
      <c r="I1053">
        <v>53</v>
      </c>
      <c r="J1053">
        <v>37</v>
      </c>
      <c r="K1053">
        <v>216</v>
      </c>
      <c r="L1053">
        <v>45</v>
      </c>
      <c r="M1053">
        <v>29</v>
      </c>
      <c r="N1053" t="s">
        <v>86</v>
      </c>
      <c r="O1053">
        <v>2</v>
      </c>
      <c r="P1053" t="s">
        <v>135</v>
      </c>
      <c r="Q1053" t="s">
        <v>42</v>
      </c>
      <c r="R1053">
        <v>27</v>
      </c>
      <c r="S1053" t="s">
        <v>74</v>
      </c>
      <c r="T1053" t="s">
        <v>44</v>
      </c>
      <c r="U1053">
        <v>2026</v>
      </c>
      <c r="V1053">
        <v>1</v>
      </c>
      <c r="W1053" t="s">
        <v>102</v>
      </c>
      <c r="X1053">
        <v>1</v>
      </c>
      <c r="Y1053">
        <v>12</v>
      </c>
      <c r="Z1053">
        <v>3</v>
      </c>
      <c r="AA1053">
        <v>8</v>
      </c>
      <c r="AB1053" t="s">
        <v>44</v>
      </c>
      <c r="AC1053">
        <v>232</v>
      </c>
      <c r="AD1053">
        <v>5.2830188679245278E-2</v>
      </c>
      <c r="AE1053" t="s">
        <v>58</v>
      </c>
      <c r="AF1053" t="s">
        <v>67</v>
      </c>
      <c r="AG1053">
        <v>16</v>
      </c>
      <c r="AH1053" t="s">
        <v>68</v>
      </c>
      <c r="AI1053">
        <f>--AND(OR(Dashboard!$B$4="All",Data!$E1053=Dashboard!$B$4),OR(Dashboard!$D$4="All",Data!$D1053=Dashboard!$D$4),OR(Dashboard!$F$4="All",Data!$F1053=Dashboard!$F$4),OR(Dashboard!$J$4="All",Data!$G1053=Dashboard!$J$4),OR(Dashboard!$H$4="All",Data!$N1053=Dashboard!$H$4),OR(Dashboard!$L$4="All",Data!$W1053=Dashboard!$L$4))</f>
        <v>1</v>
      </c>
    </row>
    <row r="1054" spans="1:35" x14ac:dyDescent="0.25">
      <c r="A1054" t="s">
        <v>1168</v>
      </c>
      <c r="B1054" s="1">
        <v>46132</v>
      </c>
      <c r="C1054" s="2">
        <v>-0.64236111111111116</v>
      </c>
      <c r="D1054" t="s">
        <v>50</v>
      </c>
      <c r="E1054" t="s">
        <v>131</v>
      </c>
      <c r="F1054" t="s">
        <v>63</v>
      </c>
      <c r="G1054" t="s">
        <v>39</v>
      </c>
      <c r="H1054">
        <v>10.3</v>
      </c>
      <c r="I1054">
        <v>31</v>
      </c>
      <c r="J1054">
        <v>21</v>
      </c>
      <c r="K1054">
        <v>337</v>
      </c>
      <c r="L1054">
        <v>53</v>
      </c>
      <c r="M1054">
        <v>81</v>
      </c>
      <c r="N1054" t="s">
        <v>86</v>
      </c>
      <c r="O1054">
        <v>5</v>
      </c>
      <c r="P1054" t="s">
        <v>41</v>
      </c>
      <c r="Q1054" t="s">
        <v>73</v>
      </c>
      <c r="R1054">
        <v>59</v>
      </c>
      <c r="S1054" t="s">
        <v>74</v>
      </c>
      <c r="T1054" t="s">
        <v>44</v>
      </c>
      <c r="U1054">
        <v>2026</v>
      </c>
      <c r="V1054">
        <v>4</v>
      </c>
      <c r="W1054" t="s">
        <v>113</v>
      </c>
      <c r="X1054">
        <v>2</v>
      </c>
      <c r="Y1054">
        <v>20</v>
      </c>
      <c r="Z1054">
        <v>4</v>
      </c>
      <c r="AA1054">
        <v>8</v>
      </c>
      <c r="AB1054" t="s">
        <v>44</v>
      </c>
      <c r="AC1054">
        <v>309</v>
      </c>
      <c r="AD1054">
        <v>0.33225806451612899</v>
      </c>
      <c r="AE1054" t="s">
        <v>77</v>
      </c>
      <c r="AF1054" t="s">
        <v>59</v>
      </c>
      <c r="AG1054">
        <v>10</v>
      </c>
      <c r="AH1054" t="s">
        <v>68</v>
      </c>
      <c r="AI1054">
        <f>--AND(OR(Dashboard!$B$4="All",Data!$E1054=Dashboard!$B$4),OR(Dashboard!$D$4="All",Data!$D1054=Dashboard!$D$4),OR(Dashboard!$F$4="All",Data!$F1054=Dashboard!$F$4),OR(Dashboard!$J$4="All",Data!$G1054=Dashboard!$J$4),OR(Dashboard!$H$4="All",Data!$N1054=Dashboard!$H$4),OR(Dashboard!$L$4="All",Data!$W1054=Dashboard!$L$4))</f>
        <v>1</v>
      </c>
    </row>
    <row r="1055" spans="1:35" x14ac:dyDescent="0.25">
      <c r="A1055" t="s">
        <v>1169</v>
      </c>
      <c r="B1055" s="1">
        <v>46185</v>
      </c>
      <c r="C1055" s="2">
        <v>-0.1479166666666667</v>
      </c>
      <c r="D1055" t="s">
        <v>50</v>
      </c>
      <c r="E1055" t="s">
        <v>131</v>
      </c>
      <c r="F1055" t="s">
        <v>52</v>
      </c>
      <c r="G1055" t="s">
        <v>111</v>
      </c>
      <c r="H1055">
        <v>4.7</v>
      </c>
      <c r="I1055">
        <v>29</v>
      </c>
      <c r="J1055">
        <v>34</v>
      </c>
      <c r="K1055">
        <v>824</v>
      </c>
      <c r="L1055">
        <v>35</v>
      </c>
      <c r="M1055">
        <v>129</v>
      </c>
      <c r="N1055" t="s">
        <v>86</v>
      </c>
      <c r="O1055">
        <v>5</v>
      </c>
      <c r="P1055" t="s">
        <v>41</v>
      </c>
      <c r="Q1055" t="s">
        <v>73</v>
      </c>
      <c r="R1055">
        <v>60</v>
      </c>
      <c r="S1055" t="s">
        <v>43</v>
      </c>
      <c r="T1055" t="s">
        <v>56</v>
      </c>
      <c r="U1055">
        <v>2026</v>
      </c>
      <c r="V1055">
        <v>6</v>
      </c>
      <c r="W1055" t="s">
        <v>120</v>
      </c>
      <c r="X1055">
        <v>2</v>
      </c>
      <c r="Y1055">
        <v>12</v>
      </c>
      <c r="Z1055">
        <v>2</v>
      </c>
      <c r="AA1055">
        <v>20</v>
      </c>
      <c r="AB1055" t="s">
        <v>82</v>
      </c>
      <c r="AC1055">
        <v>730</v>
      </c>
      <c r="AD1055">
        <v>0.1620689655172414</v>
      </c>
      <c r="AE1055" t="s">
        <v>77</v>
      </c>
      <c r="AF1055" t="s">
        <v>59</v>
      </c>
      <c r="AG1055">
        <v>-5</v>
      </c>
      <c r="AH1055" t="s">
        <v>48</v>
      </c>
      <c r="AI1055">
        <f>--AND(OR(Dashboard!$B$4="All",Data!$E1055=Dashboard!$B$4),OR(Dashboard!$D$4="All",Data!$D1055=Dashboard!$D$4),OR(Dashboard!$F$4="All",Data!$F1055=Dashboard!$F$4),OR(Dashboard!$J$4="All",Data!$G1055=Dashboard!$J$4),OR(Dashboard!$H$4="All",Data!$N1055=Dashboard!$H$4),OR(Dashboard!$L$4="All",Data!$W1055=Dashboard!$L$4))</f>
        <v>1</v>
      </c>
    </row>
    <row r="1056" spans="1:35" x14ac:dyDescent="0.25">
      <c r="A1056" t="s">
        <v>1170</v>
      </c>
      <c r="B1056" s="1">
        <v>46114</v>
      </c>
      <c r="C1056" s="2">
        <v>-4.0972222222222188E-2</v>
      </c>
      <c r="D1056" t="s">
        <v>36</v>
      </c>
      <c r="E1056" t="s">
        <v>51</v>
      </c>
      <c r="F1056" t="s">
        <v>143</v>
      </c>
      <c r="G1056" t="s">
        <v>64</v>
      </c>
      <c r="H1056">
        <v>6</v>
      </c>
      <c r="I1056">
        <v>54</v>
      </c>
      <c r="J1056">
        <v>36</v>
      </c>
      <c r="K1056">
        <v>1021</v>
      </c>
      <c r="L1056">
        <v>46</v>
      </c>
      <c r="M1056">
        <v>199</v>
      </c>
      <c r="N1056" t="s">
        <v>54</v>
      </c>
      <c r="O1056">
        <v>2</v>
      </c>
      <c r="P1056" t="s">
        <v>41</v>
      </c>
      <c r="Q1056" t="s">
        <v>73</v>
      </c>
      <c r="R1056">
        <v>55</v>
      </c>
      <c r="S1056" t="s">
        <v>87</v>
      </c>
      <c r="T1056" t="s">
        <v>75</v>
      </c>
      <c r="U1056">
        <v>2026</v>
      </c>
      <c r="V1056">
        <v>4</v>
      </c>
      <c r="W1056" t="s">
        <v>113</v>
      </c>
      <c r="X1056">
        <v>2</v>
      </c>
      <c r="Y1056">
        <v>2</v>
      </c>
      <c r="Z1056">
        <v>1</v>
      </c>
      <c r="AA1056">
        <v>23</v>
      </c>
      <c r="AB1056" t="s">
        <v>93</v>
      </c>
      <c r="AC1056">
        <v>868</v>
      </c>
      <c r="AD1056">
        <v>0.1111111111111111</v>
      </c>
      <c r="AE1056" t="s">
        <v>58</v>
      </c>
      <c r="AF1056" t="s">
        <v>59</v>
      </c>
      <c r="AG1056">
        <v>18</v>
      </c>
      <c r="AH1056" t="s">
        <v>68</v>
      </c>
      <c r="AI1056">
        <f>--AND(OR(Dashboard!$B$4="All",Data!$E1056=Dashboard!$B$4),OR(Dashboard!$D$4="All",Data!$D1056=Dashboard!$D$4),OR(Dashboard!$F$4="All",Data!$F1056=Dashboard!$F$4),OR(Dashboard!$J$4="All",Data!$G1056=Dashboard!$J$4),OR(Dashboard!$H$4="All",Data!$N1056=Dashboard!$H$4),OR(Dashboard!$L$4="All",Data!$W1056=Dashboard!$L$4))</f>
        <v>1</v>
      </c>
    </row>
    <row r="1057" spans="1:35" x14ac:dyDescent="0.25">
      <c r="A1057" t="s">
        <v>1171</v>
      </c>
      <c r="B1057" s="1">
        <v>46132</v>
      </c>
      <c r="C1057" s="2">
        <v>-0.44861111111111113</v>
      </c>
      <c r="D1057" t="s">
        <v>122</v>
      </c>
      <c r="E1057" t="s">
        <v>71</v>
      </c>
      <c r="F1057" t="s">
        <v>91</v>
      </c>
      <c r="G1057" t="s">
        <v>64</v>
      </c>
      <c r="H1057">
        <v>9</v>
      </c>
      <c r="I1057">
        <v>37</v>
      </c>
      <c r="J1057">
        <v>27</v>
      </c>
      <c r="K1057">
        <v>506</v>
      </c>
      <c r="L1057">
        <v>53</v>
      </c>
      <c r="M1057">
        <v>100</v>
      </c>
      <c r="N1057" t="s">
        <v>65</v>
      </c>
      <c r="O1057">
        <v>2</v>
      </c>
      <c r="P1057" t="s">
        <v>41</v>
      </c>
      <c r="Q1057" t="s">
        <v>73</v>
      </c>
      <c r="R1057">
        <v>38</v>
      </c>
      <c r="S1057" t="s">
        <v>74</v>
      </c>
      <c r="T1057" t="s">
        <v>97</v>
      </c>
      <c r="U1057">
        <v>2026</v>
      </c>
      <c r="V1057">
        <v>4</v>
      </c>
      <c r="W1057" t="s">
        <v>113</v>
      </c>
      <c r="X1057">
        <v>2</v>
      </c>
      <c r="Y1057">
        <v>20</v>
      </c>
      <c r="Z1057">
        <v>4</v>
      </c>
      <c r="AA1057">
        <v>13</v>
      </c>
      <c r="AB1057" t="s">
        <v>76</v>
      </c>
      <c r="AC1057">
        <v>459</v>
      </c>
      <c r="AD1057">
        <v>0.24324324324324331</v>
      </c>
      <c r="AE1057" t="s">
        <v>58</v>
      </c>
      <c r="AF1057" t="s">
        <v>47</v>
      </c>
      <c r="AG1057">
        <v>10</v>
      </c>
      <c r="AH1057" t="s">
        <v>68</v>
      </c>
      <c r="AI1057">
        <f>--AND(OR(Dashboard!$B$4="All",Data!$E1057=Dashboard!$B$4),OR(Dashboard!$D$4="All",Data!$D1057=Dashboard!$D$4),OR(Dashboard!$F$4="All",Data!$F1057=Dashboard!$F$4),OR(Dashboard!$J$4="All",Data!$G1057=Dashboard!$J$4),OR(Dashboard!$H$4="All",Data!$N1057=Dashboard!$H$4),OR(Dashboard!$L$4="All",Data!$W1057=Dashboard!$L$4))</f>
        <v>1</v>
      </c>
    </row>
    <row r="1058" spans="1:35" x14ac:dyDescent="0.25">
      <c r="A1058" t="s">
        <v>1172</v>
      </c>
      <c r="B1058" s="1">
        <v>46194</v>
      </c>
      <c r="C1058" s="2">
        <v>-0.1145833333333334</v>
      </c>
      <c r="D1058" t="s">
        <v>90</v>
      </c>
      <c r="E1058" t="s">
        <v>62</v>
      </c>
      <c r="F1058" t="s">
        <v>80</v>
      </c>
      <c r="G1058" t="s">
        <v>39</v>
      </c>
      <c r="H1058">
        <v>2.9</v>
      </c>
      <c r="I1058">
        <v>34</v>
      </c>
      <c r="J1058">
        <v>22</v>
      </c>
      <c r="K1058">
        <v>275</v>
      </c>
      <c r="L1058">
        <v>51</v>
      </c>
      <c r="M1058">
        <v>148</v>
      </c>
      <c r="N1058" t="s">
        <v>65</v>
      </c>
      <c r="O1058">
        <v>1</v>
      </c>
      <c r="P1058" t="s">
        <v>41</v>
      </c>
      <c r="Q1058" t="s">
        <v>42</v>
      </c>
      <c r="R1058">
        <v>26</v>
      </c>
      <c r="S1058" t="s">
        <v>145</v>
      </c>
      <c r="T1058" t="s">
        <v>56</v>
      </c>
      <c r="U1058">
        <v>2026</v>
      </c>
      <c r="V1058">
        <v>6</v>
      </c>
      <c r="W1058" t="s">
        <v>120</v>
      </c>
      <c r="X1058">
        <v>2</v>
      </c>
      <c r="Y1058">
        <v>21</v>
      </c>
      <c r="Z1058">
        <v>3</v>
      </c>
      <c r="AA1058">
        <v>21</v>
      </c>
      <c r="AB1058" t="s">
        <v>82</v>
      </c>
      <c r="AC1058">
        <v>178</v>
      </c>
      <c r="AD1058">
        <v>8.5294117647058826E-2</v>
      </c>
      <c r="AE1058" t="s">
        <v>58</v>
      </c>
      <c r="AF1058" t="s">
        <v>67</v>
      </c>
      <c r="AG1058">
        <v>12</v>
      </c>
      <c r="AH1058" t="s">
        <v>68</v>
      </c>
      <c r="AI1058">
        <f>--AND(OR(Dashboard!$B$4="All",Data!$E1058=Dashboard!$B$4),OR(Dashboard!$D$4="All",Data!$D1058=Dashboard!$D$4),OR(Dashboard!$F$4="All",Data!$F1058=Dashboard!$F$4),OR(Dashboard!$J$4="All",Data!$G1058=Dashboard!$J$4),OR(Dashboard!$H$4="All",Data!$N1058=Dashboard!$H$4),OR(Dashboard!$L$4="All",Data!$W1058=Dashboard!$L$4))</f>
        <v>1</v>
      </c>
    </row>
    <row r="1059" spans="1:35" x14ac:dyDescent="0.25">
      <c r="A1059" t="s">
        <v>1173</v>
      </c>
      <c r="B1059" s="1">
        <v>46032</v>
      </c>
      <c r="C1059" s="2">
        <v>-0.47638888888888892</v>
      </c>
      <c r="D1059" t="s">
        <v>79</v>
      </c>
      <c r="E1059" t="s">
        <v>37</v>
      </c>
      <c r="F1059" t="s">
        <v>38</v>
      </c>
      <c r="G1059" t="s">
        <v>53</v>
      </c>
      <c r="H1059">
        <v>8.1</v>
      </c>
      <c r="I1059">
        <v>57</v>
      </c>
      <c r="J1059">
        <v>44</v>
      </c>
      <c r="K1059">
        <v>491</v>
      </c>
      <c r="L1059">
        <v>58</v>
      </c>
      <c r="M1059">
        <v>92</v>
      </c>
      <c r="N1059" t="s">
        <v>101</v>
      </c>
      <c r="O1059">
        <v>3</v>
      </c>
      <c r="P1059" t="s">
        <v>41</v>
      </c>
      <c r="Q1059" t="s">
        <v>73</v>
      </c>
      <c r="R1059">
        <v>45</v>
      </c>
      <c r="S1059" t="s">
        <v>81</v>
      </c>
      <c r="T1059" t="s">
        <v>97</v>
      </c>
      <c r="U1059">
        <v>2026</v>
      </c>
      <c r="V1059">
        <v>1</v>
      </c>
      <c r="W1059" t="s">
        <v>102</v>
      </c>
      <c r="X1059">
        <v>1</v>
      </c>
      <c r="Y1059">
        <v>10</v>
      </c>
      <c r="Z1059">
        <v>2</v>
      </c>
      <c r="AA1059">
        <v>12</v>
      </c>
      <c r="AB1059" t="s">
        <v>76</v>
      </c>
      <c r="AC1059">
        <v>457</v>
      </c>
      <c r="AD1059">
        <v>0.14210526315789471</v>
      </c>
      <c r="AE1059" t="s">
        <v>109</v>
      </c>
      <c r="AF1059" t="s">
        <v>47</v>
      </c>
      <c r="AG1059">
        <v>13</v>
      </c>
      <c r="AH1059" t="s">
        <v>68</v>
      </c>
      <c r="AI1059">
        <f>--AND(OR(Dashboard!$B$4="All",Data!$E1059=Dashboard!$B$4),OR(Dashboard!$D$4="All",Data!$D1059=Dashboard!$D$4),OR(Dashboard!$F$4="All",Data!$F1059=Dashboard!$F$4),OR(Dashboard!$J$4="All",Data!$G1059=Dashboard!$J$4),OR(Dashboard!$H$4="All",Data!$N1059=Dashboard!$H$4),OR(Dashboard!$L$4="All",Data!$W1059=Dashboard!$L$4))</f>
        <v>1</v>
      </c>
    </row>
    <row r="1060" spans="1:35" x14ac:dyDescent="0.25">
      <c r="A1060" t="s">
        <v>1174</v>
      </c>
      <c r="B1060" s="1">
        <v>46035</v>
      </c>
      <c r="C1060" s="2">
        <v>-0.15486111111111109</v>
      </c>
      <c r="D1060" t="s">
        <v>193</v>
      </c>
      <c r="E1060" t="s">
        <v>95</v>
      </c>
      <c r="F1060" t="s">
        <v>63</v>
      </c>
      <c r="G1060" t="s">
        <v>39</v>
      </c>
      <c r="H1060">
        <v>14</v>
      </c>
      <c r="I1060">
        <v>31</v>
      </c>
      <c r="J1060">
        <v>35</v>
      </c>
      <c r="K1060">
        <v>627</v>
      </c>
      <c r="L1060">
        <v>25</v>
      </c>
      <c r="M1060">
        <v>116</v>
      </c>
      <c r="N1060" t="s">
        <v>65</v>
      </c>
      <c r="O1060">
        <v>5</v>
      </c>
      <c r="P1060" t="s">
        <v>41</v>
      </c>
      <c r="Q1060" t="s">
        <v>73</v>
      </c>
      <c r="R1060">
        <v>41</v>
      </c>
      <c r="S1060" t="s">
        <v>127</v>
      </c>
      <c r="T1060" t="s">
        <v>56</v>
      </c>
      <c r="U1060">
        <v>2026</v>
      </c>
      <c r="V1060">
        <v>1</v>
      </c>
      <c r="W1060" t="s">
        <v>102</v>
      </c>
      <c r="X1060">
        <v>1</v>
      </c>
      <c r="Y1060">
        <v>13</v>
      </c>
      <c r="Z1060">
        <v>3</v>
      </c>
      <c r="AA1060">
        <v>20</v>
      </c>
      <c r="AB1060" t="s">
        <v>82</v>
      </c>
      <c r="AC1060">
        <v>536</v>
      </c>
      <c r="AD1060">
        <v>0.45161290322580638</v>
      </c>
      <c r="AE1060" t="s">
        <v>77</v>
      </c>
      <c r="AF1060" t="s">
        <v>47</v>
      </c>
      <c r="AG1060">
        <v>-4</v>
      </c>
      <c r="AH1060" t="s">
        <v>48</v>
      </c>
      <c r="AI1060">
        <f>--AND(OR(Dashboard!$B$4="All",Data!$E1060=Dashboard!$B$4),OR(Dashboard!$D$4="All",Data!$D1060=Dashboard!$D$4),OR(Dashboard!$F$4="All",Data!$F1060=Dashboard!$F$4),OR(Dashboard!$J$4="All",Data!$G1060=Dashboard!$J$4),OR(Dashboard!$H$4="All",Data!$N1060=Dashboard!$H$4),OR(Dashboard!$L$4="All",Data!$W1060=Dashboard!$L$4))</f>
        <v>1</v>
      </c>
    </row>
    <row r="1061" spans="1:35" x14ac:dyDescent="0.25">
      <c r="A1061" t="s">
        <v>1175</v>
      </c>
      <c r="B1061" s="1">
        <v>46170</v>
      </c>
      <c r="C1061" s="2">
        <v>-0.11944444444444451</v>
      </c>
      <c r="D1061" t="s">
        <v>99</v>
      </c>
      <c r="E1061" t="s">
        <v>37</v>
      </c>
      <c r="F1061" t="s">
        <v>72</v>
      </c>
      <c r="G1061" t="s">
        <v>64</v>
      </c>
      <c r="H1061">
        <v>12.4</v>
      </c>
      <c r="I1061">
        <v>28</v>
      </c>
      <c r="J1061">
        <v>32</v>
      </c>
      <c r="K1061">
        <v>1179</v>
      </c>
      <c r="L1061">
        <v>34</v>
      </c>
      <c r="M1061">
        <v>63</v>
      </c>
      <c r="N1061" t="s">
        <v>65</v>
      </c>
      <c r="O1061">
        <v>1</v>
      </c>
      <c r="P1061" t="s">
        <v>41</v>
      </c>
      <c r="Q1061" t="s">
        <v>42</v>
      </c>
      <c r="R1061">
        <v>36</v>
      </c>
      <c r="S1061" t="s">
        <v>87</v>
      </c>
      <c r="T1061" t="s">
        <v>56</v>
      </c>
      <c r="U1061">
        <v>2026</v>
      </c>
      <c r="V1061">
        <v>5</v>
      </c>
      <c r="W1061" t="s">
        <v>88</v>
      </c>
      <c r="X1061">
        <v>2</v>
      </c>
      <c r="Y1061">
        <v>28</v>
      </c>
      <c r="Z1061">
        <v>5</v>
      </c>
      <c r="AA1061">
        <v>21</v>
      </c>
      <c r="AB1061" t="s">
        <v>82</v>
      </c>
      <c r="AC1061">
        <v>1150</v>
      </c>
      <c r="AD1061">
        <v>0.44285714285714289</v>
      </c>
      <c r="AE1061" t="s">
        <v>58</v>
      </c>
      <c r="AF1061" t="s">
        <v>47</v>
      </c>
      <c r="AG1061">
        <v>-4</v>
      </c>
      <c r="AH1061" t="s">
        <v>48</v>
      </c>
      <c r="AI1061">
        <f>--AND(OR(Dashboard!$B$4="All",Data!$E1061=Dashboard!$B$4),OR(Dashboard!$D$4="All",Data!$D1061=Dashboard!$D$4),OR(Dashboard!$F$4="All",Data!$F1061=Dashboard!$F$4),OR(Dashboard!$J$4="All",Data!$G1061=Dashboard!$J$4),OR(Dashboard!$H$4="All",Data!$N1061=Dashboard!$H$4),OR(Dashboard!$L$4="All",Data!$W1061=Dashboard!$L$4))</f>
        <v>1</v>
      </c>
    </row>
    <row r="1062" spans="1:35" x14ac:dyDescent="0.25">
      <c r="A1062" t="s">
        <v>1176</v>
      </c>
      <c r="B1062" s="1">
        <v>46066</v>
      </c>
      <c r="C1062" s="2">
        <v>-0.60833333333333339</v>
      </c>
      <c r="D1062" t="s">
        <v>118</v>
      </c>
      <c r="E1062" t="s">
        <v>100</v>
      </c>
      <c r="F1062" t="s">
        <v>52</v>
      </c>
      <c r="G1062" t="s">
        <v>64</v>
      </c>
      <c r="H1062">
        <v>2.6</v>
      </c>
      <c r="I1062">
        <v>39</v>
      </c>
      <c r="J1062">
        <v>44</v>
      </c>
      <c r="K1062">
        <v>316</v>
      </c>
      <c r="L1062">
        <v>26</v>
      </c>
      <c r="M1062">
        <v>78</v>
      </c>
      <c r="N1062" t="s">
        <v>40</v>
      </c>
      <c r="O1062">
        <v>2</v>
      </c>
      <c r="P1062" t="s">
        <v>41</v>
      </c>
      <c r="Q1062" t="s">
        <v>73</v>
      </c>
      <c r="R1062">
        <v>21</v>
      </c>
      <c r="S1062" t="s">
        <v>43</v>
      </c>
      <c r="T1062" t="s">
        <v>44</v>
      </c>
      <c r="U1062">
        <v>2026</v>
      </c>
      <c r="V1062">
        <v>2</v>
      </c>
      <c r="W1062" t="s">
        <v>45</v>
      </c>
      <c r="X1062">
        <v>1</v>
      </c>
      <c r="Y1062">
        <v>13</v>
      </c>
      <c r="Z1062">
        <v>3</v>
      </c>
      <c r="AA1062">
        <v>9</v>
      </c>
      <c r="AB1062" t="s">
        <v>44</v>
      </c>
      <c r="AC1062">
        <v>264</v>
      </c>
      <c r="AD1062">
        <v>6.6666666666666666E-2</v>
      </c>
      <c r="AE1062" t="s">
        <v>58</v>
      </c>
      <c r="AF1062" t="s">
        <v>114</v>
      </c>
      <c r="AG1062">
        <v>-5</v>
      </c>
      <c r="AH1062" t="s">
        <v>48</v>
      </c>
      <c r="AI1062">
        <f>--AND(OR(Dashboard!$B$4="All",Data!$E1062=Dashboard!$B$4),OR(Dashboard!$D$4="All",Data!$D1062=Dashboard!$D$4),OR(Dashboard!$F$4="All",Data!$F1062=Dashboard!$F$4),OR(Dashboard!$J$4="All",Data!$G1062=Dashboard!$J$4),OR(Dashboard!$H$4="All",Data!$N1062=Dashboard!$H$4),OR(Dashboard!$L$4="All",Data!$W1062=Dashboard!$L$4))</f>
        <v>1</v>
      </c>
    </row>
    <row r="1063" spans="1:35" x14ac:dyDescent="0.25">
      <c r="A1063" t="s">
        <v>1177</v>
      </c>
      <c r="B1063" s="1">
        <v>46080</v>
      </c>
      <c r="C1063" s="2">
        <v>-0.55555555555555558</v>
      </c>
      <c r="D1063" t="s">
        <v>99</v>
      </c>
      <c r="E1063" t="s">
        <v>108</v>
      </c>
      <c r="F1063" t="s">
        <v>80</v>
      </c>
      <c r="G1063" t="s">
        <v>119</v>
      </c>
      <c r="H1063">
        <v>9.5</v>
      </c>
      <c r="I1063">
        <v>47</v>
      </c>
      <c r="J1063">
        <v>29</v>
      </c>
      <c r="K1063">
        <v>1069</v>
      </c>
      <c r="L1063">
        <v>60</v>
      </c>
      <c r="M1063">
        <v>112</v>
      </c>
      <c r="N1063" t="s">
        <v>101</v>
      </c>
      <c r="O1063">
        <v>3</v>
      </c>
      <c r="P1063" t="s">
        <v>41</v>
      </c>
      <c r="Q1063" t="s">
        <v>73</v>
      </c>
      <c r="R1063">
        <v>32</v>
      </c>
      <c r="S1063" t="s">
        <v>43</v>
      </c>
      <c r="T1063" t="s">
        <v>44</v>
      </c>
      <c r="U1063">
        <v>2026</v>
      </c>
      <c r="V1063">
        <v>2</v>
      </c>
      <c r="W1063" t="s">
        <v>45</v>
      </c>
      <c r="X1063">
        <v>1</v>
      </c>
      <c r="Y1063">
        <v>27</v>
      </c>
      <c r="Z1063">
        <v>5</v>
      </c>
      <c r="AA1063">
        <v>10</v>
      </c>
      <c r="AB1063" t="s">
        <v>76</v>
      </c>
      <c r="AC1063">
        <v>1017</v>
      </c>
      <c r="AD1063">
        <v>0.2021276595744681</v>
      </c>
      <c r="AE1063" t="s">
        <v>109</v>
      </c>
      <c r="AF1063" t="s">
        <v>67</v>
      </c>
      <c r="AG1063">
        <v>18</v>
      </c>
      <c r="AH1063" t="s">
        <v>68</v>
      </c>
      <c r="AI1063">
        <f>--AND(OR(Dashboard!$B$4="All",Data!$E1063=Dashboard!$B$4),OR(Dashboard!$D$4="All",Data!$D1063=Dashboard!$D$4),OR(Dashboard!$F$4="All",Data!$F1063=Dashboard!$F$4),OR(Dashboard!$J$4="All",Data!$G1063=Dashboard!$J$4),OR(Dashboard!$H$4="All",Data!$N1063=Dashboard!$H$4),OR(Dashboard!$L$4="All",Data!$W1063=Dashboard!$L$4))</f>
        <v>1</v>
      </c>
    </row>
    <row r="1064" spans="1:35" x14ac:dyDescent="0.25">
      <c r="A1064" t="s">
        <v>1178</v>
      </c>
      <c r="B1064" s="1">
        <v>46161</v>
      </c>
      <c r="C1064" s="2">
        <v>-0.28749999999999998</v>
      </c>
      <c r="D1064" t="s">
        <v>126</v>
      </c>
      <c r="E1064" t="s">
        <v>51</v>
      </c>
      <c r="F1064" t="s">
        <v>72</v>
      </c>
      <c r="G1064" t="s">
        <v>39</v>
      </c>
      <c r="H1064">
        <v>13.2</v>
      </c>
      <c r="I1064">
        <v>43</v>
      </c>
      <c r="J1064">
        <v>32</v>
      </c>
      <c r="K1064">
        <v>1198</v>
      </c>
      <c r="L1064">
        <v>23</v>
      </c>
      <c r="M1064">
        <v>4</v>
      </c>
      <c r="N1064" t="s">
        <v>40</v>
      </c>
      <c r="O1064">
        <v>4</v>
      </c>
      <c r="P1064" t="s">
        <v>41</v>
      </c>
      <c r="Q1064" t="s">
        <v>73</v>
      </c>
      <c r="R1064">
        <v>39</v>
      </c>
      <c r="S1064" t="s">
        <v>127</v>
      </c>
      <c r="T1064" t="s">
        <v>75</v>
      </c>
      <c r="U1064">
        <v>2026</v>
      </c>
      <c r="V1064">
        <v>5</v>
      </c>
      <c r="W1064" t="s">
        <v>88</v>
      </c>
      <c r="X1064">
        <v>2</v>
      </c>
      <c r="Y1064">
        <v>19</v>
      </c>
      <c r="Z1064">
        <v>4</v>
      </c>
      <c r="AA1064">
        <v>17</v>
      </c>
      <c r="AB1064" t="s">
        <v>57</v>
      </c>
      <c r="AC1064">
        <v>1217</v>
      </c>
      <c r="AD1064">
        <v>0.30697674418604648</v>
      </c>
      <c r="AE1064" t="s">
        <v>46</v>
      </c>
      <c r="AF1064" t="s">
        <v>47</v>
      </c>
      <c r="AG1064">
        <v>11</v>
      </c>
      <c r="AH1064" t="s">
        <v>68</v>
      </c>
      <c r="AI1064">
        <f>--AND(OR(Dashboard!$B$4="All",Data!$E1064=Dashboard!$B$4),OR(Dashboard!$D$4="All",Data!$D1064=Dashboard!$D$4),OR(Dashboard!$F$4="All",Data!$F1064=Dashboard!$F$4),OR(Dashboard!$J$4="All",Data!$G1064=Dashboard!$J$4),OR(Dashboard!$H$4="All",Data!$N1064=Dashboard!$H$4),OR(Dashboard!$L$4="All",Data!$W1064=Dashboard!$L$4))</f>
        <v>1</v>
      </c>
    </row>
    <row r="1065" spans="1:35" x14ac:dyDescent="0.25">
      <c r="A1065" t="s">
        <v>1179</v>
      </c>
      <c r="B1065" s="1">
        <v>46118</v>
      </c>
      <c r="C1065" s="2">
        <v>-0.47847222222222219</v>
      </c>
      <c r="D1065" t="s">
        <v>126</v>
      </c>
      <c r="E1065" t="s">
        <v>37</v>
      </c>
      <c r="F1065" t="s">
        <v>52</v>
      </c>
      <c r="G1065" t="s">
        <v>111</v>
      </c>
      <c r="H1065">
        <v>1.8</v>
      </c>
      <c r="I1065">
        <v>47</v>
      </c>
      <c r="J1065">
        <v>37</v>
      </c>
      <c r="K1065">
        <v>228</v>
      </c>
      <c r="L1065">
        <v>37</v>
      </c>
      <c r="M1065">
        <v>100</v>
      </c>
      <c r="N1065" t="s">
        <v>86</v>
      </c>
      <c r="O1065">
        <v>2</v>
      </c>
      <c r="P1065" t="s">
        <v>135</v>
      </c>
      <c r="Q1065" t="s">
        <v>42</v>
      </c>
      <c r="R1065">
        <v>28</v>
      </c>
      <c r="S1065" t="s">
        <v>74</v>
      </c>
      <c r="T1065" t="s">
        <v>97</v>
      </c>
      <c r="U1065">
        <v>2026</v>
      </c>
      <c r="V1065">
        <v>4</v>
      </c>
      <c r="W1065" t="s">
        <v>113</v>
      </c>
      <c r="X1065">
        <v>2</v>
      </c>
      <c r="Y1065">
        <v>6</v>
      </c>
      <c r="Z1065">
        <v>2</v>
      </c>
      <c r="AA1065">
        <v>12</v>
      </c>
      <c r="AB1065" t="s">
        <v>76</v>
      </c>
      <c r="AC1065">
        <v>165</v>
      </c>
      <c r="AD1065">
        <v>3.8297872340425532E-2</v>
      </c>
      <c r="AE1065" t="s">
        <v>58</v>
      </c>
      <c r="AF1065" t="s">
        <v>67</v>
      </c>
      <c r="AG1065">
        <v>10</v>
      </c>
      <c r="AH1065" t="s">
        <v>68</v>
      </c>
      <c r="AI1065">
        <f>--AND(OR(Dashboard!$B$4="All",Data!$E1065=Dashboard!$B$4),OR(Dashboard!$D$4="All",Data!$D1065=Dashboard!$D$4),OR(Dashboard!$F$4="All",Data!$F1065=Dashboard!$F$4),OR(Dashboard!$J$4="All",Data!$G1065=Dashboard!$J$4),OR(Dashboard!$H$4="All",Data!$N1065=Dashboard!$H$4),OR(Dashboard!$L$4="All",Data!$W1065=Dashboard!$L$4))</f>
        <v>1</v>
      </c>
    </row>
    <row r="1066" spans="1:35" x14ac:dyDescent="0.25">
      <c r="A1066" t="s">
        <v>1180</v>
      </c>
      <c r="B1066" s="1">
        <v>46072</v>
      </c>
      <c r="C1066" s="2">
        <v>-0.61458333333333326</v>
      </c>
      <c r="D1066" t="s">
        <v>36</v>
      </c>
      <c r="E1066" t="s">
        <v>71</v>
      </c>
      <c r="F1066" t="s">
        <v>38</v>
      </c>
      <c r="G1066" t="s">
        <v>119</v>
      </c>
      <c r="H1066">
        <v>11.4</v>
      </c>
      <c r="I1066">
        <v>29</v>
      </c>
      <c r="J1066">
        <v>21</v>
      </c>
      <c r="K1066">
        <v>1044</v>
      </c>
      <c r="L1066">
        <v>38</v>
      </c>
      <c r="M1066">
        <v>124</v>
      </c>
      <c r="N1066" t="s">
        <v>54</v>
      </c>
      <c r="O1066">
        <v>1</v>
      </c>
      <c r="P1066" t="s">
        <v>41</v>
      </c>
      <c r="Q1066" t="s">
        <v>73</v>
      </c>
      <c r="R1066">
        <v>25</v>
      </c>
      <c r="S1066" t="s">
        <v>87</v>
      </c>
      <c r="T1066" t="s">
        <v>44</v>
      </c>
      <c r="U1066">
        <v>2026</v>
      </c>
      <c r="V1066">
        <v>2</v>
      </c>
      <c r="W1066" t="s">
        <v>45</v>
      </c>
      <c r="X1066">
        <v>1</v>
      </c>
      <c r="Y1066">
        <v>19</v>
      </c>
      <c r="Z1066">
        <v>4</v>
      </c>
      <c r="AA1066">
        <v>9</v>
      </c>
      <c r="AB1066" t="s">
        <v>44</v>
      </c>
      <c r="AC1066">
        <v>958</v>
      </c>
      <c r="AD1066">
        <v>0.39310344827586208</v>
      </c>
      <c r="AE1066" t="s">
        <v>58</v>
      </c>
      <c r="AF1066" t="s">
        <v>114</v>
      </c>
      <c r="AG1066">
        <v>8</v>
      </c>
      <c r="AH1066" t="s">
        <v>68</v>
      </c>
      <c r="AI1066">
        <f>--AND(OR(Dashboard!$B$4="All",Data!$E1066=Dashboard!$B$4),OR(Dashboard!$D$4="All",Data!$D1066=Dashboard!$D$4),OR(Dashboard!$F$4="All",Data!$F1066=Dashboard!$F$4),OR(Dashboard!$J$4="All",Data!$G1066=Dashboard!$J$4),OR(Dashboard!$H$4="All",Data!$N1066=Dashboard!$H$4),OR(Dashboard!$L$4="All",Data!$W1066=Dashboard!$L$4))</f>
        <v>1</v>
      </c>
    </row>
    <row r="1067" spans="1:35" x14ac:dyDescent="0.25">
      <c r="A1067" t="s">
        <v>1181</v>
      </c>
      <c r="B1067" s="1">
        <v>46185</v>
      </c>
      <c r="C1067" s="2">
        <v>-0.49444444444444452</v>
      </c>
      <c r="D1067" t="s">
        <v>36</v>
      </c>
      <c r="E1067" t="s">
        <v>71</v>
      </c>
      <c r="F1067" t="s">
        <v>91</v>
      </c>
      <c r="G1067" t="s">
        <v>39</v>
      </c>
      <c r="H1067">
        <v>4</v>
      </c>
      <c r="I1067">
        <v>46</v>
      </c>
      <c r="J1067">
        <v>35</v>
      </c>
      <c r="K1067">
        <v>925</v>
      </c>
      <c r="L1067">
        <v>27</v>
      </c>
      <c r="M1067">
        <v>104</v>
      </c>
      <c r="N1067" t="s">
        <v>101</v>
      </c>
      <c r="O1067">
        <v>1</v>
      </c>
      <c r="P1067" t="s">
        <v>41</v>
      </c>
      <c r="Q1067" t="s">
        <v>42</v>
      </c>
      <c r="R1067">
        <v>51</v>
      </c>
      <c r="S1067" t="s">
        <v>43</v>
      </c>
      <c r="T1067" t="s">
        <v>97</v>
      </c>
      <c r="U1067">
        <v>2026</v>
      </c>
      <c r="V1067">
        <v>6</v>
      </c>
      <c r="W1067" t="s">
        <v>120</v>
      </c>
      <c r="X1067">
        <v>2</v>
      </c>
      <c r="Y1067">
        <v>12</v>
      </c>
      <c r="Z1067">
        <v>2</v>
      </c>
      <c r="AA1067">
        <v>12</v>
      </c>
      <c r="AB1067" t="s">
        <v>76</v>
      </c>
      <c r="AC1067">
        <v>848</v>
      </c>
      <c r="AD1067">
        <v>8.6956521739130432E-2</v>
      </c>
      <c r="AE1067" t="s">
        <v>58</v>
      </c>
      <c r="AF1067" t="s">
        <v>59</v>
      </c>
      <c r="AG1067">
        <v>11</v>
      </c>
      <c r="AH1067" t="s">
        <v>68</v>
      </c>
      <c r="AI1067">
        <f>--AND(OR(Dashboard!$B$4="All",Data!$E1067=Dashboard!$B$4),OR(Dashboard!$D$4="All",Data!$D1067=Dashboard!$D$4),OR(Dashboard!$F$4="All",Data!$F1067=Dashboard!$F$4),OR(Dashboard!$J$4="All",Data!$G1067=Dashboard!$J$4),OR(Dashboard!$H$4="All",Data!$N1067=Dashboard!$H$4),OR(Dashboard!$L$4="All",Data!$W1067=Dashboard!$L$4))</f>
        <v>1</v>
      </c>
    </row>
    <row r="1068" spans="1:35" x14ac:dyDescent="0.25">
      <c r="A1068" t="s">
        <v>1182</v>
      </c>
      <c r="B1068" s="1">
        <v>46134</v>
      </c>
      <c r="C1068" s="2">
        <v>-0.59166666666666667</v>
      </c>
      <c r="D1068" t="s">
        <v>61</v>
      </c>
      <c r="E1068" t="s">
        <v>95</v>
      </c>
      <c r="F1068" t="s">
        <v>38</v>
      </c>
      <c r="G1068" t="s">
        <v>111</v>
      </c>
      <c r="H1068">
        <v>3</v>
      </c>
      <c r="I1068">
        <v>50</v>
      </c>
      <c r="J1068">
        <v>38</v>
      </c>
      <c r="K1068">
        <v>811</v>
      </c>
      <c r="L1068">
        <v>32</v>
      </c>
      <c r="M1068">
        <v>196</v>
      </c>
      <c r="N1068" t="s">
        <v>101</v>
      </c>
      <c r="O1068">
        <v>1</v>
      </c>
      <c r="P1068" t="s">
        <v>41</v>
      </c>
      <c r="Q1068" t="s">
        <v>73</v>
      </c>
      <c r="R1068">
        <v>21</v>
      </c>
      <c r="S1068" t="s">
        <v>55</v>
      </c>
      <c r="T1068" t="s">
        <v>44</v>
      </c>
      <c r="U1068">
        <v>2026</v>
      </c>
      <c r="V1068">
        <v>4</v>
      </c>
      <c r="W1068" t="s">
        <v>113</v>
      </c>
      <c r="X1068">
        <v>2</v>
      </c>
      <c r="Y1068">
        <v>22</v>
      </c>
      <c r="Z1068">
        <v>4</v>
      </c>
      <c r="AA1068">
        <v>9</v>
      </c>
      <c r="AB1068" t="s">
        <v>44</v>
      </c>
      <c r="AC1068">
        <v>647</v>
      </c>
      <c r="AD1068">
        <v>0.06</v>
      </c>
      <c r="AE1068" t="s">
        <v>58</v>
      </c>
      <c r="AF1068" t="s">
        <v>114</v>
      </c>
      <c r="AG1068">
        <v>12</v>
      </c>
      <c r="AH1068" t="s">
        <v>68</v>
      </c>
      <c r="AI1068">
        <f>--AND(OR(Dashboard!$B$4="All",Data!$E1068=Dashboard!$B$4),OR(Dashboard!$D$4="All",Data!$D1068=Dashboard!$D$4),OR(Dashboard!$F$4="All",Data!$F1068=Dashboard!$F$4),OR(Dashboard!$J$4="All",Data!$G1068=Dashboard!$J$4),OR(Dashboard!$H$4="All",Data!$N1068=Dashboard!$H$4),OR(Dashboard!$L$4="All",Data!$W1068=Dashboard!$L$4))</f>
        <v>1</v>
      </c>
    </row>
    <row r="1069" spans="1:35" x14ac:dyDescent="0.25">
      <c r="A1069" t="s">
        <v>1183</v>
      </c>
      <c r="B1069" s="1">
        <v>46175</v>
      </c>
      <c r="C1069" s="2">
        <v>-0.45486111111111122</v>
      </c>
      <c r="D1069" t="s">
        <v>193</v>
      </c>
      <c r="E1069" t="s">
        <v>95</v>
      </c>
      <c r="F1069" t="s">
        <v>104</v>
      </c>
      <c r="G1069" t="s">
        <v>105</v>
      </c>
      <c r="H1069">
        <v>6.3</v>
      </c>
      <c r="I1069">
        <v>48</v>
      </c>
      <c r="J1069">
        <v>35</v>
      </c>
      <c r="K1069">
        <v>535</v>
      </c>
      <c r="L1069">
        <v>57</v>
      </c>
      <c r="M1069">
        <v>57</v>
      </c>
      <c r="N1069" t="s">
        <v>101</v>
      </c>
      <c r="O1069">
        <v>4</v>
      </c>
      <c r="P1069" t="s">
        <v>41</v>
      </c>
      <c r="Q1069" t="s">
        <v>42</v>
      </c>
      <c r="R1069">
        <v>57</v>
      </c>
      <c r="S1069" t="s">
        <v>127</v>
      </c>
      <c r="T1069" t="s">
        <v>97</v>
      </c>
      <c r="U1069">
        <v>2026</v>
      </c>
      <c r="V1069">
        <v>6</v>
      </c>
      <c r="W1069" t="s">
        <v>120</v>
      </c>
      <c r="X1069">
        <v>2</v>
      </c>
      <c r="Y1069">
        <v>2</v>
      </c>
      <c r="Z1069">
        <v>1</v>
      </c>
      <c r="AA1069">
        <v>13</v>
      </c>
      <c r="AB1069" t="s">
        <v>76</v>
      </c>
      <c r="AC1069">
        <v>535</v>
      </c>
      <c r="AD1069">
        <v>0.13125000000000001</v>
      </c>
      <c r="AE1069" t="s">
        <v>46</v>
      </c>
      <c r="AF1069" t="s">
        <v>59</v>
      </c>
      <c r="AG1069">
        <v>13</v>
      </c>
      <c r="AH1069" t="s">
        <v>68</v>
      </c>
      <c r="AI1069">
        <f>--AND(OR(Dashboard!$B$4="All",Data!$E1069=Dashboard!$B$4),OR(Dashboard!$D$4="All",Data!$D1069=Dashboard!$D$4),OR(Dashboard!$F$4="All",Data!$F1069=Dashboard!$F$4),OR(Dashboard!$J$4="All",Data!$G1069=Dashboard!$J$4),OR(Dashboard!$H$4="All",Data!$N1069=Dashboard!$H$4),OR(Dashboard!$L$4="All",Data!$W1069=Dashboard!$L$4))</f>
        <v>1</v>
      </c>
    </row>
    <row r="1070" spans="1:35" x14ac:dyDescent="0.25">
      <c r="A1070" t="s">
        <v>1184</v>
      </c>
      <c r="B1070" s="1">
        <v>46116</v>
      </c>
      <c r="C1070" s="2">
        <v>-0.34236111111111112</v>
      </c>
      <c r="D1070" t="s">
        <v>50</v>
      </c>
      <c r="E1070" t="s">
        <v>131</v>
      </c>
      <c r="F1070" t="s">
        <v>63</v>
      </c>
      <c r="G1070" t="s">
        <v>53</v>
      </c>
      <c r="H1070">
        <v>9.8000000000000007</v>
      </c>
      <c r="I1070">
        <v>60</v>
      </c>
      <c r="J1070">
        <v>42</v>
      </c>
      <c r="K1070">
        <v>854</v>
      </c>
      <c r="L1070">
        <v>42</v>
      </c>
      <c r="M1070">
        <v>52</v>
      </c>
      <c r="N1070" t="s">
        <v>54</v>
      </c>
      <c r="O1070">
        <v>4</v>
      </c>
      <c r="P1070" t="s">
        <v>41</v>
      </c>
      <c r="Q1070" t="s">
        <v>73</v>
      </c>
      <c r="R1070">
        <v>40</v>
      </c>
      <c r="S1070" t="s">
        <v>81</v>
      </c>
      <c r="T1070" t="s">
        <v>75</v>
      </c>
      <c r="U1070">
        <v>2026</v>
      </c>
      <c r="V1070">
        <v>4</v>
      </c>
      <c r="W1070" t="s">
        <v>113</v>
      </c>
      <c r="X1070">
        <v>2</v>
      </c>
      <c r="Y1070">
        <v>4</v>
      </c>
      <c r="Z1070">
        <v>1</v>
      </c>
      <c r="AA1070">
        <v>15</v>
      </c>
      <c r="AB1070" t="s">
        <v>57</v>
      </c>
      <c r="AC1070">
        <v>844</v>
      </c>
      <c r="AD1070">
        <v>0.16333333333333341</v>
      </c>
      <c r="AE1070" t="s">
        <v>46</v>
      </c>
      <c r="AF1070" t="s">
        <v>47</v>
      </c>
      <c r="AG1070">
        <v>18</v>
      </c>
      <c r="AH1070" t="s">
        <v>68</v>
      </c>
      <c r="AI1070">
        <f>--AND(OR(Dashboard!$B$4="All",Data!$E1070=Dashboard!$B$4),OR(Dashboard!$D$4="All",Data!$D1070=Dashboard!$D$4),OR(Dashboard!$F$4="All",Data!$F1070=Dashboard!$F$4),OR(Dashboard!$J$4="All",Data!$G1070=Dashboard!$J$4),OR(Dashboard!$H$4="All",Data!$N1070=Dashboard!$H$4),OR(Dashboard!$L$4="All",Data!$W1070=Dashboard!$L$4))</f>
        <v>1</v>
      </c>
    </row>
    <row r="1071" spans="1:35" x14ac:dyDescent="0.25">
      <c r="A1071" t="s">
        <v>1185</v>
      </c>
      <c r="B1071" s="1">
        <v>46082</v>
      </c>
      <c r="C1071" s="2">
        <v>-0.1090277777777777</v>
      </c>
      <c r="D1071" t="s">
        <v>156</v>
      </c>
      <c r="E1071" t="s">
        <v>140</v>
      </c>
      <c r="F1071" t="s">
        <v>63</v>
      </c>
      <c r="G1071" t="s">
        <v>64</v>
      </c>
      <c r="H1071">
        <v>8.9</v>
      </c>
      <c r="I1071">
        <v>44</v>
      </c>
      <c r="J1071">
        <v>25</v>
      </c>
      <c r="K1071">
        <v>886</v>
      </c>
      <c r="L1071">
        <v>23</v>
      </c>
      <c r="M1071">
        <v>92</v>
      </c>
      <c r="N1071" t="s">
        <v>86</v>
      </c>
      <c r="O1071">
        <v>3</v>
      </c>
      <c r="P1071" t="s">
        <v>41</v>
      </c>
      <c r="Q1071" t="s">
        <v>73</v>
      </c>
      <c r="R1071">
        <v>18</v>
      </c>
      <c r="S1071" t="s">
        <v>145</v>
      </c>
      <c r="T1071" t="s">
        <v>56</v>
      </c>
      <c r="U1071">
        <v>2026</v>
      </c>
      <c r="V1071">
        <v>3</v>
      </c>
      <c r="W1071" t="s">
        <v>66</v>
      </c>
      <c r="X1071">
        <v>1</v>
      </c>
      <c r="Y1071">
        <v>1</v>
      </c>
      <c r="Z1071">
        <v>1</v>
      </c>
      <c r="AA1071">
        <v>21</v>
      </c>
      <c r="AB1071" t="s">
        <v>82</v>
      </c>
      <c r="AC1071">
        <v>817</v>
      </c>
      <c r="AD1071">
        <v>0.2022727272727273</v>
      </c>
      <c r="AE1071" t="s">
        <v>109</v>
      </c>
      <c r="AF1071" t="s">
        <v>114</v>
      </c>
      <c r="AG1071">
        <v>19</v>
      </c>
      <c r="AH1071" t="s">
        <v>68</v>
      </c>
      <c r="AI1071">
        <f>--AND(OR(Dashboard!$B$4="All",Data!$E1071=Dashboard!$B$4),OR(Dashboard!$D$4="All",Data!$D1071=Dashboard!$D$4),OR(Dashboard!$F$4="All",Data!$F1071=Dashboard!$F$4),OR(Dashboard!$J$4="All",Data!$G1071=Dashboard!$J$4),OR(Dashboard!$H$4="All",Data!$N1071=Dashboard!$H$4),OR(Dashboard!$L$4="All",Data!$W1071=Dashboard!$L$4))</f>
        <v>1</v>
      </c>
    </row>
    <row r="1072" spans="1:35" x14ac:dyDescent="0.25">
      <c r="A1072" t="s">
        <v>1186</v>
      </c>
      <c r="B1072" s="1">
        <v>46159</v>
      </c>
      <c r="C1072" s="2">
        <v>-0.41805555555555551</v>
      </c>
      <c r="D1072" t="s">
        <v>70</v>
      </c>
      <c r="E1072" t="s">
        <v>140</v>
      </c>
      <c r="F1072" t="s">
        <v>72</v>
      </c>
      <c r="G1072" t="s">
        <v>64</v>
      </c>
      <c r="H1072">
        <v>5.0999999999999996</v>
      </c>
      <c r="I1072">
        <v>51</v>
      </c>
      <c r="J1072">
        <v>35</v>
      </c>
      <c r="K1072">
        <v>388</v>
      </c>
      <c r="L1072">
        <v>38</v>
      </c>
      <c r="M1072">
        <v>189</v>
      </c>
      <c r="N1072" t="s">
        <v>86</v>
      </c>
      <c r="O1072">
        <v>2</v>
      </c>
      <c r="P1072" t="s">
        <v>41</v>
      </c>
      <c r="Q1072" t="s">
        <v>73</v>
      </c>
      <c r="R1072">
        <v>46</v>
      </c>
      <c r="S1072" t="s">
        <v>145</v>
      </c>
      <c r="T1072" t="s">
        <v>97</v>
      </c>
      <c r="U1072">
        <v>2026</v>
      </c>
      <c r="V1072">
        <v>5</v>
      </c>
      <c r="W1072" t="s">
        <v>88</v>
      </c>
      <c r="X1072">
        <v>2</v>
      </c>
      <c r="Y1072">
        <v>17</v>
      </c>
      <c r="Z1072">
        <v>3</v>
      </c>
      <c r="AA1072">
        <v>13</v>
      </c>
      <c r="AB1072" t="s">
        <v>76</v>
      </c>
      <c r="AC1072">
        <v>237</v>
      </c>
      <c r="AD1072">
        <v>9.9999999999999992E-2</v>
      </c>
      <c r="AE1072" t="s">
        <v>58</v>
      </c>
      <c r="AF1072" t="s">
        <v>59</v>
      </c>
      <c r="AG1072">
        <v>16</v>
      </c>
      <c r="AH1072" t="s">
        <v>68</v>
      </c>
      <c r="AI1072">
        <f>--AND(OR(Dashboard!$B$4="All",Data!$E1072=Dashboard!$B$4),OR(Dashboard!$D$4="All",Data!$D1072=Dashboard!$D$4),OR(Dashboard!$F$4="All",Data!$F1072=Dashboard!$F$4),OR(Dashboard!$J$4="All",Data!$G1072=Dashboard!$J$4),OR(Dashboard!$H$4="All",Data!$N1072=Dashboard!$H$4),OR(Dashboard!$L$4="All",Data!$W1072=Dashboard!$L$4))</f>
        <v>1</v>
      </c>
    </row>
    <row r="1073" spans="1:35" x14ac:dyDescent="0.25">
      <c r="A1073" t="s">
        <v>1187</v>
      </c>
      <c r="B1073" s="1">
        <v>46198</v>
      </c>
      <c r="C1073" s="2">
        <v>-0.38402777777777769</v>
      </c>
      <c r="D1073" t="s">
        <v>156</v>
      </c>
      <c r="E1073" t="s">
        <v>108</v>
      </c>
      <c r="F1073" t="s">
        <v>80</v>
      </c>
      <c r="G1073" t="s">
        <v>111</v>
      </c>
      <c r="H1073">
        <v>8.5</v>
      </c>
      <c r="I1073">
        <v>41</v>
      </c>
      <c r="J1073">
        <v>44</v>
      </c>
      <c r="K1073">
        <v>1036</v>
      </c>
      <c r="L1073">
        <v>26</v>
      </c>
      <c r="M1073">
        <v>61</v>
      </c>
      <c r="N1073" t="s">
        <v>86</v>
      </c>
      <c r="O1073">
        <v>3</v>
      </c>
      <c r="P1073" t="s">
        <v>41</v>
      </c>
      <c r="Q1073" t="s">
        <v>73</v>
      </c>
      <c r="R1073">
        <v>18</v>
      </c>
      <c r="S1073" t="s">
        <v>87</v>
      </c>
      <c r="T1073" t="s">
        <v>97</v>
      </c>
      <c r="U1073">
        <v>2026</v>
      </c>
      <c r="V1073">
        <v>6</v>
      </c>
      <c r="W1073" t="s">
        <v>120</v>
      </c>
      <c r="X1073">
        <v>2</v>
      </c>
      <c r="Y1073">
        <v>25</v>
      </c>
      <c r="Z1073">
        <v>4</v>
      </c>
      <c r="AA1073">
        <v>14</v>
      </c>
      <c r="AB1073" t="s">
        <v>76</v>
      </c>
      <c r="AC1073">
        <v>1001</v>
      </c>
      <c r="AD1073">
        <v>0.2073170731707317</v>
      </c>
      <c r="AE1073" t="s">
        <v>109</v>
      </c>
      <c r="AF1073" t="s">
        <v>114</v>
      </c>
      <c r="AG1073">
        <v>-3</v>
      </c>
      <c r="AH1073" t="s">
        <v>48</v>
      </c>
      <c r="AI1073">
        <f>--AND(OR(Dashboard!$B$4="All",Data!$E1073=Dashboard!$B$4),OR(Dashboard!$D$4="All",Data!$D1073=Dashboard!$D$4),OR(Dashboard!$F$4="All",Data!$F1073=Dashboard!$F$4),OR(Dashboard!$J$4="All",Data!$G1073=Dashboard!$J$4),OR(Dashboard!$H$4="All",Data!$N1073=Dashboard!$H$4),OR(Dashboard!$L$4="All",Data!$W1073=Dashboard!$L$4))</f>
        <v>1</v>
      </c>
    </row>
    <row r="1074" spans="1:35" x14ac:dyDescent="0.25">
      <c r="A1074" t="s">
        <v>1188</v>
      </c>
      <c r="B1074" s="1">
        <v>46071</v>
      </c>
      <c r="C1074" s="2">
        <v>-0.24930555555555561</v>
      </c>
      <c r="D1074" t="s">
        <v>90</v>
      </c>
      <c r="E1074" t="s">
        <v>37</v>
      </c>
      <c r="F1074" t="s">
        <v>80</v>
      </c>
      <c r="G1074" t="s">
        <v>119</v>
      </c>
      <c r="H1074">
        <v>8.4</v>
      </c>
      <c r="I1074">
        <v>46</v>
      </c>
      <c r="J1074">
        <v>43</v>
      </c>
      <c r="K1074">
        <v>552</v>
      </c>
      <c r="L1074">
        <v>59</v>
      </c>
      <c r="M1074">
        <v>167</v>
      </c>
      <c r="N1074" t="s">
        <v>86</v>
      </c>
      <c r="O1074">
        <v>4</v>
      </c>
      <c r="P1074" t="s">
        <v>41</v>
      </c>
      <c r="Q1074" t="s">
        <v>73</v>
      </c>
      <c r="R1074">
        <v>47</v>
      </c>
      <c r="S1074" t="s">
        <v>55</v>
      </c>
      <c r="T1074" t="s">
        <v>56</v>
      </c>
      <c r="U1074">
        <v>2026</v>
      </c>
      <c r="V1074">
        <v>2</v>
      </c>
      <c r="W1074" t="s">
        <v>45</v>
      </c>
      <c r="X1074">
        <v>1</v>
      </c>
      <c r="Y1074">
        <v>18</v>
      </c>
      <c r="Z1074">
        <v>4</v>
      </c>
      <c r="AA1074">
        <v>18</v>
      </c>
      <c r="AB1074" t="s">
        <v>57</v>
      </c>
      <c r="AC1074">
        <v>444</v>
      </c>
      <c r="AD1074">
        <v>0.18260869565217391</v>
      </c>
      <c r="AE1074" t="s">
        <v>46</v>
      </c>
      <c r="AF1074" t="s">
        <v>59</v>
      </c>
      <c r="AG1074">
        <v>3</v>
      </c>
      <c r="AH1074" t="s">
        <v>68</v>
      </c>
      <c r="AI1074">
        <f>--AND(OR(Dashboard!$B$4="All",Data!$E1074=Dashboard!$B$4),OR(Dashboard!$D$4="All",Data!$D1074=Dashboard!$D$4),OR(Dashboard!$F$4="All",Data!$F1074=Dashboard!$F$4),OR(Dashboard!$J$4="All",Data!$G1074=Dashboard!$J$4),OR(Dashboard!$H$4="All",Data!$N1074=Dashboard!$H$4),OR(Dashboard!$L$4="All",Data!$W1074=Dashboard!$L$4))</f>
        <v>1</v>
      </c>
    </row>
    <row r="1075" spans="1:35" x14ac:dyDescent="0.25">
      <c r="A1075" t="s">
        <v>1189</v>
      </c>
      <c r="B1075" s="1">
        <v>46055</v>
      </c>
      <c r="C1075" s="2">
        <v>-0.21249999999999999</v>
      </c>
      <c r="D1075" t="s">
        <v>90</v>
      </c>
      <c r="E1075" t="s">
        <v>37</v>
      </c>
      <c r="F1075" t="s">
        <v>143</v>
      </c>
      <c r="G1075" t="s">
        <v>105</v>
      </c>
      <c r="H1075">
        <v>14.6</v>
      </c>
      <c r="I1075">
        <v>52</v>
      </c>
      <c r="J1075">
        <v>43</v>
      </c>
      <c r="K1075">
        <v>796</v>
      </c>
      <c r="L1075">
        <v>36</v>
      </c>
      <c r="M1075">
        <v>14</v>
      </c>
      <c r="N1075" t="s">
        <v>101</v>
      </c>
      <c r="O1075">
        <v>4</v>
      </c>
      <c r="P1075" t="s">
        <v>41</v>
      </c>
      <c r="Q1075" t="s">
        <v>73</v>
      </c>
      <c r="R1075">
        <v>45</v>
      </c>
      <c r="S1075" t="s">
        <v>74</v>
      </c>
      <c r="T1075" t="s">
        <v>56</v>
      </c>
      <c r="U1075">
        <v>2026</v>
      </c>
      <c r="V1075">
        <v>2</v>
      </c>
      <c r="W1075" t="s">
        <v>45</v>
      </c>
      <c r="X1075">
        <v>1</v>
      </c>
      <c r="Y1075">
        <v>2</v>
      </c>
      <c r="Z1075">
        <v>2</v>
      </c>
      <c r="AA1075">
        <v>18</v>
      </c>
      <c r="AB1075" t="s">
        <v>57</v>
      </c>
      <c r="AC1075">
        <v>818</v>
      </c>
      <c r="AD1075">
        <v>0.28076923076923083</v>
      </c>
      <c r="AE1075" t="s">
        <v>46</v>
      </c>
      <c r="AF1075" t="s">
        <v>47</v>
      </c>
      <c r="AG1075">
        <v>9</v>
      </c>
      <c r="AH1075" t="s">
        <v>68</v>
      </c>
      <c r="AI1075">
        <f>--AND(OR(Dashboard!$B$4="All",Data!$E1075=Dashboard!$B$4),OR(Dashboard!$D$4="All",Data!$D1075=Dashboard!$D$4),OR(Dashboard!$F$4="All",Data!$F1075=Dashboard!$F$4),OR(Dashboard!$J$4="All",Data!$G1075=Dashboard!$J$4),OR(Dashboard!$H$4="All",Data!$N1075=Dashboard!$H$4),OR(Dashboard!$L$4="All",Data!$W1075=Dashboard!$L$4))</f>
        <v>1</v>
      </c>
    </row>
    <row r="1076" spans="1:35" x14ac:dyDescent="0.25">
      <c r="A1076" t="s">
        <v>1190</v>
      </c>
      <c r="B1076" s="1">
        <v>46032</v>
      </c>
      <c r="C1076" s="2">
        <v>-0.37847222222222221</v>
      </c>
      <c r="D1076" t="s">
        <v>70</v>
      </c>
      <c r="E1076" t="s">
        <v>51</v>
      </c>
      <c r="F1076" t="s">
        <v>85</v>
      </c>
      <c r="G1076" t="s">
        <v>111</v>
      </c>
      <c r="H1076">
        <v>12.1</v>
      </c>
      <c r="I1076">
        <v>43</v>
      </c>
      <c r="J1076">
        <v>24</v>
      </c>
      <c r="K1076">
        <v>400</v>
      </c>
      <c r="L1076">
        <v>53</v>
      </c>
      <c r="M1076">
        <v>95</v>
      </c>
      <c r="N1076" t="s">
        <v>65</v>
      </c>
      <c r="O1076">
        <v>5</v>
      </c>
      <c r="P1076" t="s">
        <v>41</v>
      </c>
      <c r="Q1076" t="s">
        <v>73</v>
      </c>
      <c r="R1076">
        <v>28</v>
      </c>
      <c r="S1076" t="s">
        <v>81</v>
      </c>
      <c r="T1076" t="s">
        <v>97</v>
      </c>
      <c r="U1076">
        <v>2026</v>
      </c>
      <c r="V1076">
        <v>1</v>
      </c>
      <c r="W1076" t="s">
        <v>102</v>
      </c>
      <c r="X1076">
        <v>1</v>
      </c>
      <c r="Y1076">
        <v>10</v>
      </c>
      <c r="Z1076">
        <v>2</v>
      </c>
      <c r="AA1076">
        <v>14</v>
      </c>
      <c r="AB1076" t="s">
        <v>76</v>
      </c>
      <c r="AC1076">
        <v>358</v>
      </c>
      <c r="AD1076">
        <v>0.28139534883720929</v>
      </c>
      <c r="AE1076" t="s">
        <v>77</v>
      </c>
      <c r="AF1076" t="s">
        <v>67</v>
      </c>
      <c r="AG1076">
        <v>19</v>
      </c>
      <c r="AH1076" t="s">
        <v>68</v>
      </c>
      <c r="AI1076">
        <f>--AND(OR(Dashboard!$B$4="All",Data!$E1076=Dashboard!$B$4),OR(Dashboard!$D$4="All",Data!$D1076=Dashboard!$D$4),OR(Dashboard!$F$4="All",Data!$F1076=Dashboard!$F$4),OR(Dashboard!$J$4="All",Data!$G1076=Dashboard!$J$4),OR(Dashboard!$H$4="All",Data!$N1076=Dashboard!$H$4),OR(Dashboard!$L$4="All",Data!$W1076=Dashboard!$L$4))</f>
        <v>1</v>
      </c>
    </row>
    <row r="1077" spans="1:35" x14ac:dyDescent="0.25">
      <c r="A1077" t="s">
        <v>1191</v>
      </c>
      <c r="B1077" s="1">
        <v>46115</v>
      </c>
      <c r="C1077" s="2">
        <v>-0.2895833333333333</v>
      </c>
      <c r="D1077" t="s">
        <v>126</v>
      </c>
      <c r="E1077" t="s">
        <v>71</v>
      </c>
      <c r="F1077" t="s">
        <v>96</v>
      </c>
      <c r="G1077" t="s">
        <v>39</v>
      </c>
      <c r="H1077">
        <v>2.8</v>
      </c>
      <c r="I1077">
        <v>52</v>
      </c>
      <c r="J1077">
        <v>40</v>
      </c>
      <c r="K1077">
        <v>1189</v>
      </c>
      <c r="L1077">
        <v>48</v>
      </c>
      <c r="M1077">
        <v>71</v>
      </c>
      <c r="N1077" t="s">
        <v>40</v>
      </c>
      <c r="O1077">
        <v>1</v>
      </c>
      <c r="P1077" t="s">
        <v>41</v>
      </c>
      <c r="Q1077" t="s">
        <v>73</v>
      </c>
      <c r="R1077">
        <v>36</v>
      </c>
      <c r="S1077" t="s">
        <v>43</v>
      </c>
      <c r="T1077" t="s">
        <v>75</v>
      </c>
      <c r="U1077">
        <v>2026</v>
      </c>
      <c r="V1077">
        <v>4</v>
      </c>
      <c r="W1077" t="s">
        <v>113</v>
      </c>
      <c r="X1077">
        <v>2</v>
      </c>
      <c r="Y1077">
        <v>3</v>
      </c>
      <c r="Z1077">
        <v>1</v>
      </c>
      <c r="AA1077">
        <v>17</v>
      </c>
      <c r="AB1077" t="s">
        <v>57</v>
      </c>
      <c r="AC1077">
        <v>1166</v>
      </c>
      <c r="AD1077">
        <v>5.3846153846153842E-2</v>
      </c>
      <c r="AE1077" t="s">
        <v>58</v>
      </c>
      <c r="AF1077" t="s">
        <v>47</v>
      </c>
      <c r="AG1077">
        <v>12</v>
      </c>
      <c r="AH1077" t="s">
        <v>68</v>
      </c>
      <c r="AI1077">
        <f>--AND(OR(Dashboard!$B$4="All",Data!$E1077=Dashboard!$B$4),OR(Dashboard!$D$4="All",Data!$D1077=Dashboard!$D$4),OR(Dashboard!$F$4="All",Data!$F1077=Dashboard!$F$4),OR(Dashboard!$J$4="All",Data!$G1077=Dashboard!$J$4),OR(Dashboard!$H$4="All",Data!$N1077=Dashboard!$H$4),OR(Dashboard!$L$4="All",Data!$W1077=Dashboard!$L$4))</f>
        <v>1</v>
      </c>
    </row>
    <row r="1078" spans="1:35" x14ac:dyDescent="0.25">
      <c r="A1078" t="s">
        <v>1192</v>
      </c>
      <c r="B1078" s="1">
        <v>46039</v>
      </c>
      <c r="C1078" s="2">
        <v>-0.43194444444444452</v>
      </c>
      <c r="D1078" t="s">
        <v>122</v>
      </c>
      <c r="E1078" t="s">
        <v>62</v>
      </c>
      <c r="F1078" t="s">
        <v>63</v>
      </c>
      <c r="G1078" t="s">
        <v>111</v>
      </c>
      <c r="H1078">
        <v>13.9</v>
      </c>
      <c r="I1078">
        <v>30</v>
      </c>
      <c r="J1078">
        <v>22</v>
      </c>
      <c r="K1078">
        <v>642</v>
      </c>
      <c r="L1078">
        <v>45</v>
      </c>
      <c r="M1078">
        <v>21</v>
      </c>
      <c r="N1078" t="s">
        <v>86</v>
      </c>
      <c r="O1078">
        <v>4</v>
      </c>
      <c r="P1078" t="s">
        <v>41</v>
      </c>
      <c r="Q1078" t="s">
        <v>73</v>
      </c>
      <c r="R1078">
        <v>37</v>
      </c>
      <c r="S1078" t="s">
        <v>81</v>
      </c>
      <c r="T1078" t="s">
        <v>97</v>
      </c>
      <c r="U1078">
        <v>2026</v>
      </c>
      <c r="V1078">
        <v>1</v>
      </c>
      <c r="W1078" t="s">
        <v>102</v>
      </c>
      <c r="X1078">
        <v>1</v>
      </c>
      <c r="Y1078">
        <v>17</v>
      </c>
      <c r="Z1078">
        <v>3</v>
      </c>
      <c r="AA1078">
        <v>13</v>
      </c>
      <c r="AB1078" t="s">
        <v>76</v>
      </c>
      <c r="AC1078">
        <v>666</v>
      </c>
      <c r="AD1078">
        <v>0.46333333333333332</v>
      </c>
      <c r="AE1078" t="s">
        <v>46</v>
      </c>
      <c r="AF1078" t="s">
        <v>47</v>
      </c>
      <c r="AG1078">
        <v>8</v>
      </c>
      <c r="AH1078" t="s">
        <v>68</v>
      </c>
      <c r="AI1078">
        <f>--AND(OR(Dashboard!$B$4="All",Data!$E1078=Dashboard!$B$4),OR(Dashboard!$D$4="All",Data!$D1078=Dashboard!$D$4),OR(Dashboard!$F$4="All",Data!$F1078=Dashboard!$F$4),OR(Dashboard!$J$4="All",Data!$G1078=Dashboard!$J$4),OR(Dashboard!$H$4="All",Data!$N1078=Dashboard!$H$4),OR(Dashboard!$L$4="All",Data!$W1078=Dashboard!$L$4))</f>
        <v>1</v>
      </c>
    </row>
    <row r="1079" spans="1:35" x14ac:dyDescent="0.25">
      <c r="A1079" t="s">
        <v>1193</v>
      </c>
      <c r="B1079" s="1">
        <v>46035</v>
      </c>
      <c r="C1079" s="2">
        <v>-8.7500000000000022E-2</v>
      </c>
      <c r="D1079" t="s">
        <v>70</v>
      </c>
      <c r="E1079" t="s">
        <v>71</v>
      </c>
      <c r="F1079" t="s">
        <v>91</v>
      </c>
      <c r="G1079" t="s">
        <v>64</v>
      </c>
      <c r="H1079">
        <v>8.5</v>
      </c>
      <c r="I1079">
        <v>22</v>
      </c>
      <c r="J1079">
        <v>25</v>
      </c>
      <c r="K1079">
        <v>989</v>
      </c>
      <c r="L1079">
        <v>43</v>
      </c>
      <c r="M1079">
        <v>53</v>
      </c>
      <c r="N1079" t="s">
        <v>40</v>
      </c>
      <c r="O1079">
        <v>2</v>
      </c>
      <c r="P1079" t="s">
        <v>41</v>
      </c>
      <c r="Q1079" t="s">
        <v>73</v>
      </c>
      <c r="R1079">
        <v>58</v>
      </c>
      <c r="S1079" t="s">
        <v>127</v>
      </c>
      <c r="T1079" t="s">
        <v>56</v>
      </c>
      <c r="U1079">
        <v>2026</v>
      </c>
      <c r="V1079">
        <v>1</v>
      </c>
      <c r="W1079" t="s">
        <v>102</v>
      </c>
      <c r="X1079">
        <v>1</v>
      </c>
      <c r="Y1079">
        <v>13</v>
      </c>
      <c r="Z1079">
        <v>3</v>
      </c>
      <c r="AA1079">
        <v>21</v>
      </c>
      <c r="AB1079" t="s">
        <v>82</v>
      </c>
      <c r="AC1079">
        <v>979</v>
      </c>
      <c r="AD1079">
        <v>0.38636363636363641</v>
      </c>
      <c r="AE1079" t="s">
        <v>58</v>
      </c>
      <c r="AF1079" t="s">
        <v>59</v>
      </c>
      <c r="AG1079">
        <v>-3</v>
      </c>
      <c r="AH1079" t="s">
        <v>48</v>
      </c>
      <c r="AI1079">
        <f>--AND(OR(Dashboard!$B$4="All",Data!$E1079=Dashboard!$B$4),OR(Dashboard!$D$4="All",Data!$D1079=Dashboard!$D$4),OR(Dashboard!$F$4="All",Data!$F1079=Dashboard!$F$4),OR(Dashboard!$J$4="All",Data!$G1079=Dashboard!$J$4),OR(Dashboard!$H$4="All",Data!$N1079=Dashboard!$H$4),OR(Dashboard!$L$4="All",Data!$W1079=Dashboard!$L$4))</f>
        <v>1</v>
      </c>
    </row>
    <row r="1080" spans="1:35" x14ac:dyDescent="0.25">
      <c r="A1080" t="s">
        <v>1194</v>
      </c>
      <c r="B1080" s="1">
        <v>46193</v>
      </c>
      <c r="C1080" s="2">
        <v>-9.0972222222222232E-2</v>
      </c>
      <c r="D1080" t="s">
        <v>126</v>
      </c>
      <c r="E1080" t="s">
        <v>62</v>
      </c>
      <c r="F1080" t="s">
        <v>91</v>
      </c>
      <c r="G1080" t="s">
        <v>53</v>
      </c>
      <c r="H1080">
        <v>11.1</v>
      </c>
      <c r="I1080">
        <v>19</v>
      </c>
      <c r="J1080">
        <v>22</v>
      </c>
      <c r="K1080">
        <v>248</v>
      </c>
      <c r="L1080">
        <v>44</v>
      </c>
      <c r="M1080">
        <v>94</v>
      </c>
      <c r="N1080" t="s">
        <v>40</v>
      </c>
      <c r="O1080">
        <v>2</v>
      </c>
      <c r="P1080" t="s">
        <v>41</v>
      </c>
      <c r="Q1080" t="s">
        <v>42</v>
      </c>
      <c r="R1080">
        <v>54</v>
      </c>
      <c r="S1080" t="s">
        <v>81</v>
      </c>
      <c r="T1080" t="s">
        <v>56</v>
      </c>
      <c r="U1080">
        <v>2026</v>
      </c>
      <c r="V1080">
        <v>6</v>
      </c>
      <c r="W1080" t="s">
        <v>120</v>
      </c>
      <c r="X1080">
        <v>2</v>
      </c>
      <c r="Y1080">
        <v>20</v>
      </c>
      <c r="Z1080">
        <v>3</v>
      </c>
      <c r="AA1080">
        <v>21</v>
      </c>
      <c r="AB1080" t="s">
        <v>82</v>
      </c>
      <c r="AC1080">
        <v>198</v>
      </c>
      <c r="AD1080">
        <v>0.5842105263157894</v>
      </c>
      <c r="AE1080" t="s">
        <v>58</v>
      </c>
      <c r="AF1080" t="s">
        <v>59</v>
      </c>
      <c r="AG1080">
        <v>-3</v>
      </c>
      <c r="AH1080" t="s">
        <v>48</v>
      </c>
      <c r="AI1080">
        <f>--AND(OR(Dashboard!$B$4="All",Data!$E1080=Dashboard!$B$4),OR(Dashboard!$D$4="All",Data!$D1080=Dashboard!$D$4),OR(Dashboard!$F$4="All",Data!$F1080=Dashboard!$F$4),OR(Dashboard!$J$4="All",Data!$G1080=Dashboard!$J$4),OR(Dashboard!$H$4="All",Data!$N1080=Dashboard!$H$4),OR(Dashboard!$L$4="All",Data!$W1080=Dashboard!$L$4))</f>
        <v>1</v>
      </c>
    </row>
    <row r="1081" spans="1:35" x14ac:dyDescent="0.25">
      <c r="A1081" t="s">
        <v>1195</v>
      </c>
      <c r="B1081" s="1">
        <v>46154</v>
      </c>
      <c r="C1081" s="2">
        <v>-5.8333333333333348E-2</v>
      </c>
      <c r="D1081" t="s">
        <v>193</v>
      </c>
      <c r="E1081" t="s">
        <v>51</v>
      </c>
      <c r="F1081" t="s">
        <v>72</v>
      </c>
      <c r="G1081" t="s">
        <v>64</v>
      </c>
      <c r="H1081">
        <v>6.3</v>
      </c>
      <c r="I1081">
        <v>50</v>
      </c>
      <c r="J1081">
        <v>38</v>
      </c>
      <c r="K1081">
        <v>348</v>
      </c>
      <c r="L1081">
        <v>54</v>
      </c>
      <c r="M1081">
        <v>136</v>
      </c>
      <c r="N1081" t="s">
        <v>86</v>
      </c>
      <c r="O1081">
        <v>4</v>
      </c>
      <c r="P1081" t="s">
        <v>41</v>
      </c>
      <c r="Q1081" t="s">
        <v>73</v>
      </c>
      <c r="R1081">
        <v>40</v>
      </c>
      <c r="S1081" t="s">
        <v>127</v>
      </c>
      <c r="T1081" t="s">
        <v>75</v>
      </c>
      <c r="U1081">
        <v>2026</v>
      </c>
      <c r="V1081">
        <v>5</v>
      </c>
      <c r="W1081" t="s">
        <v>88</v>
      </c>
      <c r="X1081">
        <v>2</v>
      </c>
      <c r="Y1081">
        <v>12</v>
      </c>
      <c r="Z1081">
        <v>3</v>
      </c>
      <c r="AA1081">
        <v>22</v>
      </c>
      <c r="AB1081" t="s">
        <v>82</v>
      </c>
      <c r="AC1081">
        <v>266</v>
      </c>
      <c r="AD1081">
        <v>0.126</v>
      </c>
      <c r="AE1081" t="s">
        <v>46</v>
      </c>
      <c r="AF1081" t="s">
        <v>47</v>
      </c>
      <c r="AG1081">
        <v>12</v>
      </c>
      <c r="AH1081" t="s">
        <v>68</v>
      </c>
      <c r="AI1081">
        <f>--AND(OR(Dashboard!$B$4="All",Data!$E1081=Dashboard!$B$4),OR(Dashboard!$D$4="All",Data!$D1081=Dashboard!$D$4),OR(Dashboard!$F$4="All",Data!$F1081=Dashboard!$F$4),OR(Dashboard!$J$4="All",Data!$G1081=Dashboard!$J$4),OR(Dashboard!$H$4="All",Data!$N1081=Dashboard!$H$4),OR(Dashboard!$L$4="All",Data!$W1081=Dashboard!$L$4))</f>
        <v>1</v>
      </c>
    </row>
    <row r="1082" spans="1:35" x14ac:dyDescent="0.25">
      <c r="A1082" t="s">
        <v>1196</v>
      </c>
      <c r="B1082" s="1">
        <v>46200</v>
      </c>
      <c r="C1082" s="2">
        <v>-2.2222222222222251E-2</v>
      </c>
      <c r="D1082" t="s">
        <v>70</v>
      </c>
      <c r="E1082" t="s">
        <v>131</v>
      </c>
      <c r="F1082" t="s">
        <v>85</v>
      </c>
      <c r="G1082" t="s">
        <v>111</v>
      </c>
      <c r="H1082">
        <v>2.5</v>
      </c>
      <c r="I1082">
        <v>55</v>
      </c>
      <c r="J1082">
        <v>36</v>
      </c>
      <c r="K1082">
        <v>1148</v>
      </c>
      <c r="L1082">
        <v>50</v>
      </c>
      <c r="M1082">
        <v>14</v>
      </c>
      <c r="N1082" t="s">
        <v>101</v>
      </c>
      <c r="O1082">
        <v>2</v>
      </c>
      <c r="P1082" t="s">
        <v>41</v>
      </c>
      <c r="Q1082" t="s">
        <v>42</v>
      </c>
      <c r="R1082">
        <v>40</v>
      </c>
      <c r="S1082" t="s">
        <v>81</v>
      </c>
      <c r="T1082" t="s">
        <v>75</v>
      </c>
      <c r="U1082">
        <v>2026</v>
      </c>
      <c r="V1082">
        <v>6</v>
      </c>
      <c r="W1082" t="s">
        <v>120</v>
      </c>
      <c r="X1082">
        <v>2</v>
      </c>
      <c r="Y1082">
        <v>27</v>
      </c>
      <c r="Z1082">
        <v>4</v>
      </c>
      <c r="AA1082">
        <v>23</v>
      </c>
      <c r="AB1082" t="s">
        <v>93</v>
      </c>
      <c r="AC1082">
        <v>1184</v>
      </c>
      <c r="AD1082">
        <v>4.5454545454545463E-2</v>
      </c>
      <c r="AE1082" t="s">
        <v>58</v>
      </c>
      <c r="AF1082" t="s">
        <v>47</v>
      </c>
      <c r="AG1082">
        <v>19</v>
      </c>
      <c r="AH1082" t="s">
        <v>68</v>
      </c>
      <c r="AI1082">
        <f>--AND(OR(Dashboard!$B$4="All",Data!$E1082=Dashboard!$B$4),OR(Dashboard!$D$4="All",Data!$D1082=Dashboard!$D$4),OR(Dashboard!$F$4="All",Data!$F1082=Dashboard!$F$4),OR(Dashboard!$J$4="All",Data!$G1082=Dashboard!$J$4),OR(Dashboard!$H$4="All",Data!$N1082=Dashboard!$H$4),OR(Dashboard!$L$4="All",Data!$W1082=Dashboard!$L$4))</f>
        <v>1</v>
      </c>
    </row>
    <row r="1083" spans="1:35" x14ac:dyDescent="0.25">
      <c r="A1083" t="s">
        <v>1197</v>
      </c>
      <c r="B1083" s="1">
        <v>46150</v>
      </c>
      <c r="C1083" s="2">
        <v>-0.44444444444444442</v>
      </c>
      <c r="D1083" t="s">
        <v>126</v>
      </c>
      <c r="E1083" t="s">
        <v>100</v>
      </c>
      <c r="F1083" t="s">
        <v>63</v>
      </c>
      <c r="G1083" t="s">
        <v>53</v>
      </c>
      <c r="H1083">
        <v>9.1999999999999993</v>
      </c>
      <c r="I1083">
        <v>55</v>
      </c>
      <c r="J1083">
        <v>44</v>
      </c>
      <c r="K1083">
        <v>321</v>
      </c>
      <c r="L1083">
        <v>35</v>
      </c>
      <c r="M1083">
        <v>199</v>
      </c>
      <c r="N1083" t="s">
        <v>65</v>
      </c>
      <c r="O1083">
        <v>5</v>
      </c>
      <c r="P1083" t="s">
        <v>41</v>
      </c>
      <c r="Q1083" t="s">
        <v>42</v>
      </c>
      <c r="R1083">
        <v>33</v>
      </c>
      <c r="S1083" t="s">
        <v>43</v>
      </c>
      <c r="T1083" t="s">
        <v>97</v>
      </c>
      <c r="U1083">
        <v>2026</v>
      </c>
      <c r="V1083">
        <v>5</v>
      </c>
      <c r="W1083" t="s">
        <v>88</v>
      </c>
      <c r="X1083">
        <v>2</v>
      </c>
      <c r="Y1083">
        <v>8</v>
      </c>
      <c r="Z1083">
        <v>2</v>
      </c>
      <c r="AA1083">
        <v>13</v>
      </c>
      <c r="AB1083" t="s">
        <v>76</v>
      </c>
      <c r="AC1083">
        <v>157</v>
      </c>
      <c r="AD1083">
        <v>0.1672727272727273</v>
      </c>
      <c r="AE1083" t="s">
        <v>77</v>
      </c>
      <c r="AF1083" t="s">
        <v>67</v>
      </c>
      <c r="AG1083">
        <v>11</v>
      </c>
      <c r="AH1083" t="s">
        <v>68</v>
      </c>
      <c r="AI1083">
        <f>--AND(OR(Dashboard!$B$4="All",Data!$E1083=Dashboard!$B$4),OR(Dashboard!$D$4="All",Data!$D1083=Dashboard!$D$4),OR(Dashboard!$F$4="All",Data!$F1083=Dashboard!$F$4),OR(Dashboard!$J$4="All",Data!$G1083=Dashboard!$J$4),OR(Dashboard!$H$4="All",Data!$N1083=Dashboard!$H$4),OR(Dashboard!$L$4="All",Data!$W1083=Dashboard!$L$4))</f>
        <v>1</v>
      </c>
    </row>
    <row r="1084" spans="1:35" x14ac:dyDescent="0.25">
      <c r="A1084" t="s">
        <v>1198</v>
      </c>
      <c r="B1084" s="1">
        <v>46183</v>
      </c>
      <c r="C1084" s="2">
        <v>-4.4444444444444398E-2</v>
      </c>
      <c r="D1084" t="s">
        <v>156</v>
      </c>
      <c r="E1084" t="s">
        <v>131</v>
      </c>
      <c r="F1084" t="s">
        <v>52</v>
      </c>
      <c r="G1084" t="s">
        <v>64</v>
      </c>
      <c r="H1084">
        <v>12.1</v>
      </c>
      <c r="I1084">
        <v>45</v>
      </c>
      <c r="J1084">
        <v>34</v>
      </c>
      <c r="K1084">
        <v>361</v>
      </c>
      <c r="L1084">
        <v>21</v>
      </c>
      <c r="M1084">
        <v>159</v>
      </c>
      <c r="N1084" t="s">
        <v>40</v>
      </c>
      <c r="O1084">
        <v>3</v>
      </c>
      <c r="P1084" t="s">
        <v>41</v>
      </c>
      <c r="Q1084" t="s">
        <v>73</v>
      </c>
      <c r="R1084">
        <v>25</v>
      </c>
      <c r="S1084" t="s">
        <v>55</v>
      </c>
      <c r="T1084" t="s">
        <v>75</v>
      </c>
      <c r="U1084">
        <v>2026</v>
      </c>
      <c r="V1084">
        <v>6</v>
      </c>
      <c r="W1084" t="s">
        <v>120</v>
      </c>
      <c r="X1084">
        <v>2</v>
      </c>
      <c r="Y1084">
        <v>10</v>
      </c>
      <c r="Z1084">
        <v>2</v>
      </c>
      <c r="AA1084">
        <v>22</v>
      </c>
      <c r="AB1084" t="s">
        <v>82</v>
      </c>
      <c r="AC1084">
        <v>223</v>
      </c>
      <c r="AD1084">
        <v>0.2688888888888889</v>
      </c>
      <c r="AE1084" t="s">
        <v>109</v>
      </c>
      <c r="AF1084" t="s">
        <v>114</v>
      </c>
      <c r="AG1084">
        <v>11</v>
      </c>
      <c r="AH1084" t="s">
        <v>68</v>
      </c>
      <c r="AI1084">
        <f>--AND(OR(Dashboard!$B$4="All",Data!$E1084=Dashboard!$B$4),OR(Dashboard!$D$4="All",Data!$D1084=Dashboard!$D$4),OR(Dashboard!$F$4="All",Data!$F1084=Dashboard!$F$4),OR(Dashboard!$J$4="All",Data!$G1084=Dashboard!$J$4),OR(Dashboard!$H$4="All",Data!$N1084=Dashboard!$H$4),OR(Dashboard!$L$4="All",Data!$W1084=Dashboard!$L$4))</f>
        <v>1</v>
      </c>
    </row>
    <row r="1085" spans="1:35" x14ac:dyDescent="0.25">
      <c r="A1085" t="s">
        <v>1199</v>
      </c>
      <c r="B1085" s="1">
        <v>46188</v>
      </c>
      <c r="C1085" s="2">
        <v>-0.16527777777777769</v>
      </c>
      <c r="D1085" t="s">
        <v>50</v>
      </c>
      <c r="E1085" t="s">
        <v>37</v>
      </c>
      <c r="F1085" t="s">
        <v>63</v>
      </c>
      <c r="G1085" t="s">
        <v>53</v>
      </c>
      <c r="H1085">
        <v>2.6</v>
      </c>
      <c r="I1085">
        <v>29</v>
      </c>
      <c r="J1085">
        <v>27</v>
      </c>
      <c r="K1085">
        <v>1081</v>
      </c>
      <c r="L1085">
        <v>43</v>
      </c>
      <c r="M1085">
        <v>155</v>
      </c>
      <c r="N1085" t="s">
        <v>86</v>
      </c>
      <c r="O1085">
        <v>2</v>
      </c>
      <c r="P1085" t="s">
        <v>135</v>
      </c>
      <c r="Q1085" t="s">
        <v>42</v>
      </c>
      <c r="R1085">
        <v>28</v>
      </c>
      <c r="S1085" t="s">
        <v>74</v>
      </c>
      <c r="T1085" t="s">
        <v>56</v>
      </c>
      <c r="U1085">
        <v>2026</v>
      </c>
      <c r="V1085">
        <v>6</v>
      </c>
      <c r="W1085" t="s">
        <v>120</v>
      </c>
      <c r="X1085">
        <v>2</v>
      </c>
      <c r="Y1085">
        <v>15</v>
      </c>
      <c r="Z1085">
        <v>3</v>
      </c>
      <c r="AA1085">
        <v>20</v>
      </c>
      <c r="AB1085" t="s">
        <v>82</v>
      </c>
      <c r="AC1085">
        <v>969</v>
      </c>
      <c r="AD1085">
        <v>8.9655172413793102E-2</v>
      </c>
      <c r="AE1085" t="s">
        <v>58</v>
      </c>
      <c r="AF1085" t="s">
        <v>67</v>
      </c>
      <c r="AG1085">
        <v>2</v>
      </c>
      <c r="AH1085" t="s">
        <v>68</v>
      </c>
      <c r="AI1085">
        <f>--AND(OR(Dashboard!$B$4="All",Data!$E1085=Dashboard!$B$4),OR(Dashboard!$D$4="All",Data!$D1085=Dashboard!$D$4),OR(Dashboard!$F$4="All",Data!$F1085=Dashboard!$F$4),OR(Dashboard!$J$4="All",Data!$G1085=Dashboard!$J$4),OR(Dashboard!$H$4="All",Data!$N1085=Dashboard!$H$4),OR(Dashboard!$L$4="All",Data!$W1085=Dashboard!$L$4))</f>
        <v>1</v>
      </c>
    </row>
    <row r="1086" spans="1:35" x14ac:dyDescent="0.25">
      <c r="A1086" t="s">
        <v>1200</v>
      </c>
      <c r="B1086" s="1">
        <v>46123</v>
      </c>
      <c r="C1086" s="2">
        <v>-0.47152777777777782</v>
      </c>
      <c r="D1086" t="s">
        <v>156</v>
      </c>
      <c r="E1086" t="s">
        <v>100</v>
      </c>
      <c r="F1086" t="s">
        <v>72</v>
      </c>
      <c r="G1086" t="s">
        <v>111</v>
      </c>
      <c r="H1086">
        <v>13</v>
      </c>
      <c r="I1086">
        <v>51</v>
      </c>
      <c r="J1086">
        <v>38</v>
      </c>
      <c r="K1086">
        <v>663</v>
      </c>
      <c r="L1086">
        <v>36</v>
      </c>
      <c r="M1086">
        <v>151</v>
      </c>
      <c r="N1086" t="s">
        <v>86</v>
      </c>
      <c r="O1086">
        <v>1</v>
      </c>
      <c r="P1086" t="s">
        <v>41</v>
      </c>
      <c r="Q1086" t="s">
        <v>73</v>
      </c>
      <c r="R1086">
        <v>58</v>
      </c>
      <c r="S1086" t="s">
        <v>81</v>
      </c>
      <c r="T1086" t="s">
        <v>97</v>
      </c>
      <c r="U1086">
        <v>2026</v>
      </c>
      <c r="V1086">
        <v>4</v>
      </c>
      <c r="W1086" t="s">
        <v>113</v>
      </c>
      <c r="X1086">
        <v>2</v>
      </c>
      <c r="Y1086">
        <v>11</v>
      </c>
      <c r="Z1086">
        <v>2</v>
      </c>
      <c r="AA1086">
        <v>12</v>
      </c>
      <c r="AB1086" t="s">
        <v>76</v>
      </c>
      <c r="AC1086">
        <v>548</v>
      </c>
      <c r="AD1086">
        <v>0.25490196078431371</v>
      </c>
      <c r="AE1086" t="s">
        <v>58</v>
      </c>
      <c r="AF1086" t="s">
        <v>59</v>
      </c>
      <c r="AG1086">
        <v>13</v>
      </c>
      <c r="AH1086" t="s">
        <v>68</v>
      </c>
      <c r="AI1086">
        <f>--AND(OR(Dashboard!$B$4="All",Data!$E1086=Dashboard!$B$4),OR(Dashboard!$D$4="All",Data!$D1086=Dashboard!$D$4),OR(Dashboard!$F$4="All",Data!$F1086=Dashboard!$F$4),OR(Dashboard!$J$4="All",Data!$G1086=Dashboard!$J$4),OR(Dashboard!$H$4="All",Data!$N1086=Dashboard!$H$4),OR(Dashboard!$L$4="All",Data!$W1086=Dashboard!$L$4))</f>
        <v>1</v>
      </c>
    </row>
    <row r="1087" spans="1:35" x14ac:dyDescent="0.25">
      <c r="A1087" t="s">
        <v>1201</v>
      </c>
      <c r="B1087" s="1">
        <v>46150</v>
      </c>
      <c r="C1087" s="2">
        <v>-0.60555555555555562</v>
      </c>
      <c r="D1087" t="s">
        <v>84</v>
      </c>
      <c r="E1087" t="s">
        <v>108</v>
      </c>
      <c r="F1087" t="s">
        <v>96</v>
      </c>
      <c r="G1087" t="s">
        <v>105</v>
      </c>
      <c r="H1087">
        <v>14.8</v>
      </c>
      <c r="I1087">
        <v>26</v>
      </c>
      <c r="J1087">
        <v>26</v>
      </c>
      <c r="K1087">
        <v>705</v>
      </c>
      <c r="L1087">
        <v>55</v>
      </c>
      <c r="M1087">
        <v>34</v>
      </c>
      <c r="N1087" t="s">
        <v>65</v>
      </c>
      <c r="O1087">
        <v>1</v>
      </c>
      <c r="P1087" t="s">
        <v>41</v>
      </c>
      <c r="Q1087" t="s">
        <v>42</v>
      </c>
      <c r="R1087">
        <v>41</v>
      </c>
      <c r="S1087" t="s">
        <v>43</v>
      </c>
      <c r="T1087" t="s">
        <v>44</v>
      </c>
      <c r="U1087">
        <v>2026</v>
      </c>
      <c r="V1087">
        <v>5</v>
      </c>
      <c r="W1087" t="s">
        <v>88</v>
      </c>
      <c r="X1087">
        <v>2</v>
      </c>
      <c r="Y1087">
        <v>8</v>
      </c>
      <c r="Z1087">
        <v>2</v>
      </c>
      <c r="AA1087">
        <v>9</v>
      </c>
      <c r="AB1087" t="s">
        <v>44</v>
      </c>
      <c r="AC1087">
        <v>726</v>
      </c>
      <c r="AD1087">
        <v>0.56923076923076921</v>
      </c>
      <c r="AE1087" t="s">
        <v>58</v>
      </c>
      <c r="AF1087" t="s">
        <v>47</v>
      </c>
      <c r="AG1087">
        <v>0</v>
      </c>
      <c r="AH1087" t="s">
        <v>48</v>
      </c>
      <c r="AI1087">
        <f>--AND(OR(Dashboard!$B$4="All",Data!$E1087=Dashboard!$B$4),OR(Dashboard!$D$4="All",Data!$D1087=Dashboard!$D$4),OR(Dashboard!$F$4="All",Data!$F1087=Dashboard!$F$4),OR(Dashboard!$J$4="All",Data!$G1087=Dashboard!$J$4),OR(Dashboard!$H$4="All",Data!$N1087=Dashboard!$H$4),OR(Dashboard!$L$4="All",Data!$W1087=Dashboard!$L$4))</f>
        <v>1</v>
      </c>
    </row>
    <row r="1088" spans="1:35" x14ac:dyDescent="0.25">
      <c r="A1088" t="s">
        <v>1202</v>
      </c>
      <c r="B1088" s="1">
        <v>46114</v>
      </c>
      <c r="C1088" s="2">
        <v>-5.7638888888888913E-2</v>
      </c>
      <c r="D1088" t="s">
        <v>70</v>
      </c>
      <c r="E1088" t="s">
        <v>140</v>
      </c>
      <c r="F1088" t="s">
        <v>104</v>
      </c>
      <c r="G1088" t="s">
        <v>119</v>
      </c>
      <c r="H1088">
        <v>6.6</v>
      </c>
      <c r="I1088">
        <v>26</v>
      </c>
      <c r="J1088">
        <v>30</v>
      </c>
      <c r="K1088">
        <v>765</v>
      </c>
      <c r="L1088">
        <v>32</v>
      </c>
      <c r="M1088">
        <v>184</v>
      </c>
      <c r="N1088" t="s">
        <v>65</v>
      </c>
      <c r="O1088">
        <v>1</v>
      </c>
      <c r="P1088" t="s">
        <v>41</v>
      </c>
      <c r="Q1088" t="s">
        <v>42</v>
      </c>
      <c r="R1088">
        <v>41</v>
      </c>
      <c r="S1088" t="s">
        <v>87</v>
      </c>
      <c r="T1088" t="s">
        <v>75</v>
      </c>
      <c r="U1088">
        <v>2026</v>
      </c>
      <c r="V1088">
        <v>4</v>
      </c>
      <c r="W1088" t="s">
        <v>113</v>
      </c>
      <c r="X1088">
        <v>2</v>
      </c>
      <c r="Y1088">
        <v>2</v>
      </c>
      <c r="Z1088">
        <v>1</v>
      </c>
      <c r="AA1088">
        <v>22</v>
      </c>
      <c r="AB1088" t="s">
        <v>82</v>
      </c>
      <c r="AC1088">
        <v>613</v>
      </c>
      <c r="AD1088">
        <v>0.25384615384615378</v>
      </c>
      <c r="AE1088" t="s">
        <v>58</v>
      </c>
      <c r="AF1088" t="s">
        <v>47</v>
      </c>
      <c r="AG1088">
        <v>-4</v>
      </c>
      <c r="AH1088" t="s">
        <v>48</v>
      </c>
      <c r="AI1088">
        <f>--AND(OR(Dashboard!$B$4="All",Data!$E1088=Dashboard!$B$4),OR(Dashboard!$D$4="All",Data!$D1088=Dashboard!$D$4),OR(Dashboard!$F$4="All",Data!$F1088=Dashboard!$F$4),OR(Dashboard!$J$4="All",Data!$G1088=Dashboard!$J$4),OR(Dashboard!$H$4="All",Data!$N1088=Dashboard!$H$4),OR(Dashboard!$L$4="All",Data!$W1088=Dashboard!$L$4))</f>
        <v>1</v>
      </c>
    </row>
    <row r="1089" spans="1:35" x14ac:dyDescent="0.25">
      <c r="A1089" t="s">
        <v>1203</v>
      </c>
      <c r="B1089" s="1">
        <v>46044</v>
      </c>
      <c r="C1089" s="2">
        <v>-9.2361111111111116E-2</v>
      </c>
      <c r="D1089" t="s">
        <v>61</v>
      </c>
      <c r="E1089" t="s">
        <v>129</v>
      </c>
      <c r="F1089" t="s">
        <v>104</v>
      </c>
      <c r="G1089" t="s">
        <v>53</v>
      </c>
      <c r="H1089">
        <v>1.8</v>
      </c>
      <c r="I1089">
        <v>45</v>
      </c>
      <c r="J1089">
        <v>42</v>
      </c>
      <c r="K1089">
        <v>638</v>
      </c>
      <c r="L1089">
        <v>54</v>
      </c>
      <c r="M1089">
        <v>184</v>
      </c>
      <c r="N1089" t="s">
        <v>101</v>
      </c>
      <c r="O1089">
        <v>1</v>
      </c>
      <c r="P1089" t="s">
        <v>41</v>
      </c>
      <c r="Q1089" t="s">
        <v>42</v>
      </c>
      <c r="R1089">
        <v>29</v>
      </c>
      <c r="S1089" t="s">
        <v>87</v>
      </c>
      <c r="T1089" t="s">
        <v>56</v>
      </c>
      <c r="U1089">
        <v>2026</v>
      </c>
      <c r="V1089">
        <v>1</v>
      </c>
      <c r="W1089" t="s">
        <v>102</v>
      </c>
      <c r="X1089">
        <v>1</v>
      </c>
      <c r="Y1089">
        <v>22</v>
      </c>
      <c r="Z1089">
        <v>4</v>
      </c>
      <c r="AA1089">
        <v>21</v>
      </c>
      <c r="AB1089" t="s">
        <v>82</v>
      </c>
      <c r="AC1089">
        <v>508</v>
      </c>
      <c r="AD1089">
        <v>0.04</v>
      </c>
      <c r="AE1089" t="s">
        <v>58</v>
      </c>
      <c r="AF1089" t="s">
        <v>67</v>
      </c>
      <c r="AG1089">
        <v>3</v>
      </c>
      <c r="AH1089" t="s">
        <v>68</v>
      </c>
      <c r="AI1089">
        <f>--AND(OR(Dashboard!$B$4="All",Data!$E1089=Dashboard!$B$4),OR(Dashboard!$D$4="All",Data!$D1089=Dashboard!$D$4),OR(Dashboard!$F$4="All",Data!$F1089=Dashboard!$F$4),OR(Dashboard!$J$4="All",Data!$G1089=Dashboard!$J$4),OR(Dashboard!$H$4="All",Data!$N1089=Dashboard!$H$4),OR(Dashboard!$L$4="All",Data!$W1089=Dashboard!$L$4))</f>
        <v>1</v>
      </c>
    </row>
    <row r="1090" spans="1:35" x14ac:dyDescent="0.25">
      <c r="A1090" t="s">
        <v>1204</v>
      </c>
      <c r="B1090" s="1">
        <v>46118</v>
      </c>
      <c r="C1090" s="2">
        <v>-0.63958333333333339</v>
      </c>
      <c r="D1090" t="s">
        <v>126</v>
      </c>
      <c r="E1090" t="s">
        <v>140</v>
      </c>
      <c r="F1090" t="s">
        <v>96</v>
      </c>
      <c r="G1090" t="s">
        <v>39</v>
      </c>
      <c r="H1090">
        <v>8.9</v>
      </c>
      <c r="I1090">
        <v>32</v>
      </c>
      <c r="J1090">
        <v>35</v>
      </c>
      <c r="K1090">
        <v>454</v>
      </c>
      <c r="L1090">
        <v>53</v>
      </c>
      <c r="M1090">
        <v>18</v>
      </c>
      <c r="N1090" t="s">
        <v>101</v>
      </c>
      <c r="O1090">
        <v>2</v>
      </c>
      <c r="P1090" t="s">
        <v>41</v>
      </c>
      <c r="Q1090" t="s">
        <v>42</v>
      </c>
      <c r="R1090">
        <v>34</v>
      </c>
      <c r="S1090" t="s">
        <v>74</v>
      </c>
      <c r="T1090" t="s">
        <v>44</v>
      </c>
      <c r="U1090">
        <v>2026</v>
      </c>
      <c r="V1090">
        <v>4</v>
      </c>
      <c r="W1090" t="s">
        <v>113</v>
      </c>
      <c r="X1090">
        <v>2</v>
      </c>
      <c r="Y1090">
        <v>6</v>
      </c>
      <c r="Z1090">
        <v>2</v>
      </c>
      <c r="AA1090">
        <v>8</v>
      </c>
      <c r="AB1090" t="s">
        <v>44</v>
      </c>
      <c r="AC1090">
        <v>489</v>
      </c>
      <c r="AD1090">
        <v>0.27812500000000001</v>
      </c>
      <c r="AE1090" t="s">
        <v>58</v>
      </c>
      <c r="AF1090" t="s">
        <v>67</v>
      </c>
      <c r="AG1090">
        <v>-3</v>
      </c>
      <c r="AH1090" t="s">
        <v>48</v>
      </c>
      <c r="AI1090">
        <f>--AND(OR(Dashboard!$B$4="All",Data!$E1090=Dashboard!$B$4),OR(Dashboard!$D$4="All",Data!$D1090=Dashboard!$D$4),OR(Dashboard!$F$4="All",Data!$F1090=Dashboard!$F$4),OR(Dashboard!$J$4="All",Data!$G1090=Dashboard!$J$4),OR(Dashboard!$H$4="All",Data!$N1090=Dashboard!$H$4),OR(Dashboard!$L$4="All",Data!$W1090=Dashboard!$L$4))</f>
        <v>1</v>
      </c>
    </row>
    <row r="1091" spans="1:35" x14ac:dyDescent="0.25">
      <c r="A1091" t="s">
        <v>1205</v>
      </c>
      <c r="B1091" s="1">
        <v>46097</v>
      </c>
      <c r="C1091" s="2">
        <v>-8.6111111111111138E-2</v>
      </c>
      <c r="D1091" t="s">
        <v>107</v>
      </c>
      <c r="E1091" t="s">
        <v>100</v>
      </c>
      <c r="F1091" t="s">
        <v>80</v>
      </c>
      <c r="G1091" t="s">
        <v>53</v>
      </c>
      <c r="H1091">
        <v>9.1999999999999993</v>
      </c>
      <c r="I1091">
        <v>47</v>
      </c>
      <c r="J1091">
        <v>32</v>
      </c>
      <c r="K1091">
        <v>201</v>
      </c>
      <c r="L1091">
        <v>40</v>
      </c>
      <c r="M1091">
        <v>97</v>
      </c>
      <c r="N1091" t="s">
        <v>101</v>
      </c>
      <c r="O1091">
        <v>2</v>
      </c>
      <c r="P1091" t="s">
        <v>135</v>
      </c>
      <c r="Q1091" t="s">
        <v>73</v>
      </c>
      <c r="R1091">
        <v>30</v>
      </c>
      <c r="S1091" t="s">
        <v>74</v>
      </c>
      <c r="T1091" t="s">
        <v>56</v>
      </c>
      <c r="U1091">
        <v>2026</v>
      </c>
      <c r="V1091">
        <v>3</v>
      </c>
      <c r="W1091" t="s">
        <v>66</v>
      </c>
      <c r="X1091">
        <v>1</v>
      </c>
      <c r="Y1091">
        <v>16</v>
      </c>
      <c r="Z1091">
        <v>4</v>
      </c>
      <c r="AA1091">
        <v>21</v>
      </c>
      <c r="AB1091" t="s">
        <v>82</v>
      </c>
      <c r="AC1091">
        <v>144</v>
      </c>
      <c r="AD1091">
        <v>0.19574468085106381</v>
      </c>
      <c r="AE1091" t="s">
        <v>58</v>
      </c>
      <c r="AF1091" t="s">
        <v>67</v>
      </c>
      <c r="AG1091">
        <v>15</v>
      </c>
      <c r="AH1091" t="s">
        <v>68</v>
      </c>
      <c r="AI1091">
        <f>--AND(OR(Dashboard!$B$4="All",Data!$E1091=Dashboard!$B$4),OR(Dashboard!$D$4="All",Data!$D1091=Dashboard!$D$4),OR(Dashboard!$F$4="All",Data!$F1091=Dashboard!$F$4),OR(Dashboard!$J$4="All",Data!$G1091=Dashboard!$J$4),OR(Dashboard!$H$4="All",Data!$N1091=Dashboard!$H$4),OR(Dashboard!$L$4="All",Data!$W1091=Dashboard!$L$4))</f>
        <v>1</v>
      </c>
    </row>
    <row r="1092" spans="1:35" x14ac:dyDescent="0.25">
      <c r="A1092" t="s">
        <v>1206</v>
      </c>
      <c r="B1092" s="1">
        <v>46121</v>
      </c>
      <c r="C1092" s="2">
        <v>-0.3930555555555556</v>
      </c>
      <c r="D1092" t="s">
        <v>50</v>
      </c>
      <c r="E1092" t="s">
        <v>140</v>
      </c>
      <c r="F1092" t="s">
        <v>91</v>
      </c>
      <c r="G1092" t="s">
        <v>111</v>
      </c>
      <c r="H1092">
        <v>10.6</v>
      </c>
      <c r="I1092">
        <v>43</v>
      </c>
      <c r="J1092">
        <v>29</v>
      </c>
      <c r="K1092">
        <v>579</v>
      </c>
      <c r="L1092">
        <v>53</v>
      </c>
      <c r="M1092">
        <v>148</v>
      </c>
      <c r="N1092" t="s">
        <v>65</v>
      </c>
      <c r="O1092">
        <v>3</v>
      </c>
      <c r="P1092" t="s">
        <v>41</v>
      </c>
      <c r="Q1092" t="s">
        <v>73</v>
      </c>
      <c r="R1092">
        <v>35</v>
      </c>
      <c r="S1092" t="s">
        <v>87</v>
      </c>
      <c r="T1092" t="s">
        <v>97</v>
      </c>
      <c r="U1092">
        <v>2026</v>
      </c>
      <c r="V1092">
        <v>4</v>
      </c>
      <c r="W1092" t="s">
        <v>113</v>
      </c>
      <c r="X1092">
        <v>2</v>
      </c>
      <c r="Y1092">
        <v>9</v>
      </c>
      <c r="Z1092">
        <v>2</v>
      </c>
      <c r="AA1092">
        <v>14</v>
      </c>
      <c r="AB1092" t="s">
        <v>76</v>
      </c>
      <c r="AC1092">
        <v>484</v>
      </c>
      <c r="AD1092">
        <v>0.2465116279069767</v>
      </c>
      <c r="AE1092" t="s">
        <v>109</v>
      </c>
      <c r="AF1092" t="s">
        <v>67</v>
      </c>
      <c r="AG1092">
        <v>14</v>
      </c>
      <c r="AH1092" t="s">
        <v>68</v>
      </c>
      <c r="AI1092">
        <f>--AND(OR(Dashboard!$B$4="All",Data!$E1092=Dashboard!$B$4),OR(Dashboard!$D$4="All",Data!$D1092=Dashboard!$D$4),OR(Dashboard!$F$4="All",Data!$F1092=Dashboard!$F$4),OR(Dashboard!$J$4="All",Data!$G1092=Dashboard!$J$4),OR(Dashboard!$H$4="All",Data!$N1092=Dashboard!$H$4),OR(Dashboard!$L$4="All",Data!$W1092=Dashboard!$L$4))</f>
        <v>1</v>
      </c>
    </row>
    <row r="1093" spans="1:35" x14ac:dyDescent="0.25">
      <c r="A1093" t="s">
        <v>1207</v>
      </c>
      <c r="B1093" s="1">
        <v>46077</v>
      </c>
      <c r="C1093" s="2">
        <v>-0.41249999999999998</v>
      </c>
      <c r="D1093" t="s">
        <v>79</v>
      </c>
      <c r="E1093" t="s">
        <v>62</v>
      </c>
      <c r="F1093" t="s">
        <v>91</v>
      </c>
      <c r="G1093" t="s">
        <v>119</v>
      </c>
      <c r="H1093">
        <v>2.4</v>
      </c>
      <c r="I1093">
        <v>16</v>
      </c>
      <c r="J1093">
        <v>21</v>
      </c>
      <c r="K1093">
        <v>1150</v>
      </c>
      <c r="L1093">
        <v>43</v>
      </c>
      <c r="M1093">
        <v>145</v>
      </c>
      <c r="N1093" t="s">
        <v>54</v>
      </c>
      <c r="O1093">
        <v>4</v>
      </c>
      <c r="P1093" t="s">
        <v>41</v>
      </c>
      <c r="Q1093" t="s">
        <v>73</v>
      </c>
      <c r="R1093">
        <v>59</v>
      </c>
      <c r="S1093" t="s">
        <v>127</v>
      </c>
      <c r="T1093" t="s">
        <v>97</v>
      </c>
      <c r="U1093">
        <v>2026</v>
      </c>
      <c r="V1093">
        <v>2</v>
      </c>
      <c r="W1093" t="s">
        <v>45</v>
      </c>
      <c r="X1093">
        <v>1</v>
      </c>
      <c r="Y1093">
        <v>24</v>
      </c>
      <c r="Z1093">
        <v>5</v>
      </c>
      <c r="AA1093">
        <v>14</v>
      </c>
      <c r="AB1093" t="s">
        <v>76</v>
      </c>
      <c r="AC1093">
        <v>1048</v>
      </c>
      <c r="AD1093">
        <v>0.15</v>
      </c>
      <c r="AE1093" t="s">
        <v>46</v>
      </c>
      <c r="AF1093" t="s">
        <v>59</v>
      </c>
      <c r="AG1093">
        <v>-5</v>
      </c>
      <c r="AH1093" t="s">
        <v>48</v>
      </c>
      <c r="AI1093">
        <f>--AND(OR(Dashboard!$B$4="All",Data!$E1093=Dashboard!$B$4),OR(Dashboard!$D$4="All",Data!$D1093=Dashboard!$D$4),OR(Dashboard!$F$4="All",Data!$F1093=Dashboard!$F$4),OR(Dashboard!$J$4="All",Data!$G1093=Dashboard!$J$4),OR(Dashboard!$H$4="All",Data!$N1093=Dashboard!$H$4),OR(Dashboard!$L$4="All",Data!$W1093=Dashboard!$L$4))</f>
        <v>1</v>
      </c>
    </row>
    <row r="1094" spans="1:35" x14ac:dyDescent="0.25">
      <c r="A1094" t="s">
        <v>1208</v>
      </c>
      <c r="B1094" s="1">
        <v>46082</v>
      </c>
      <c r="C1094" s="2">
        <v>-0.2298611111111111</v>
      </c>
      <c r="D1094" t="s">
        <v>50</v>
      </c>
      <c r="E1094" t="s">
        <v>37</v>
      </c>
      <c r="F1094" t="s">
        <v>72</v>
      </c>
      <c r="G1094" t="s">
        <v>105</v>
      </c>
      <c r="H1094">
        <v>15</v>
      </c>
      <c r="I1094">
        <v>35</v>
      </c>
      <c r="J1094">
        <v>39</v>
      </c>
      <c r="K1094">
        <v>211</v>
      </c>
      <c r="L1094">
        <v>58</v>
      </c>
      <c r="M1094">
        <v>115</v>
      </c>
      <c r="N1094" t="s">
        <v>65</v>
      </c>
      <c r="O1094">
        <v>5</v>
      </c>
      <c r="P1094" t="s">
        <v>41</v>
      </c>
      <c r="Q1094" t="s">
        <v>42</v>
      </c>
      <c r="R1094">
        <v>24</v>
      </c>
      <c r="S1094" t="s">
        <v>145</v>
      </c>
      <c r="T1094" t="s">
        <v>56</v>
      </c>
      <c r="U1094">
        <v>2026</v>
      </c>
      <c r="V1094">
        <v>3</v>
      </c>
      <c r="W1094" t="s">
        <v>66</v>
      </c>
      <c r="X1094">
        <v>1</v>
      </c>
      <c r="Y1094">
        <v>1</v>
      </c>
      <c r="Z1094">
        <v>1</v>
      </c>
      <c r="AA1094">
        <v>18</v>
      </c>
      <c r="AB1094" t="s">
        <v>57</v>
      </c>
      <c r="AC1094">
        <v>154</v>
      </c>
      <c r="AD1094">
        <v>0.42857142857142849</v>
      </c>
      <c r="AE1094" t="s">
        <v>77</v>
      </c>
      <c r="AF1094" t="s">
        <v>114</v>
      </c>
      <c r="AG1094">
        <v>-4</v>
      </c>
      <c r="AH1094" t="s">
        <v>48</v>
      </c>
      <c r="AI1094">
        <f>--AND(OR(Dashboard!$B$4="All",Data!$E1094=Dashboard!$B$4),OR(Dashboard!$D$4="All",Data!$D1094=Dashboard!$D$4),OR(Dashboard!$F$4="All",Data!$F1094=Dashboard!$F$4),OR(Dashboard!$J$4="All",Data!$G1094=Dashboard!$J$4),OR(Dashboard!$H$4="All",Data!$N1094=Dashboard!$H$4),OR(Dashboard!$L$4="All",Data!$W1094=Dashboard!$L$4))</f>
        <v>1</v>
      </c>
    </row>
    <row r="1095" spans="1:35" x14ac:dyDescent="0.25">
      <c r="A1095" t="s">
        <v>1209</v>
      </c>
      <c r="B1095" s="1">
        <v>46171</v>
      </c>
      <c r="C1095" s="2">
        <v>-0.36597222222222231</v>
      </c>
      <c r="D1095" t="s">
        <v>126</v>
      </c>
      <c r="E1095" t="s">
        <v>100</v>
      </c>
      <c r="F1095" t="s">
        <v>91</v>
      </c>
      <c r="G1095" t="s">
        <v>119</v>
      </c>
      <c r="H1095">
        <v>3.6</v>
      </c>
      <c r="I1095">
        <v>39</v>
      </c>
      <c r="J1095">
        <v>22</v>
      </c>
      <c r="K1095">
        <v>298</v>
      </c>
      <c r="L1095">
        <v>38</v>
      </c>
      <c r="M1095">
        <v>199</v>
      </c>
      <c r="N1095" t="s">
        <v>65</v>
      </c>
      <c r="O1095">
        <v>3</v>
      </c>
      <c r="P1095" t="s">
        <v>135</v>
      </c>
      <c r="Q1095" t="s">
        <v>73</v>
      </c>
      <c r="R1095">
        <v>56</v>
      </c>
      <c r="S1095" t="s">
        <v>43</v>
      </c>
      <c r="T1095" t="s">
        <v>75</v>
      </c>
      <c r="U1095">
        <v>2026</v>
      </c>
      <c r="V1095">
        <v>5</v>
      </c>
      <c r="W1095" t="s">
        <v>88</v>
      </c>
      <c r="X1095">
        <v>2</v>
      </c>
      <c r="Y1095">
        <v>29</v>
      </c>
      <c r="Z1095">
        <v>5</v>
      </c>
      <c r="AA1095">
        <v>15</v>
      </c>
      <c r="AB1095" t="s">
        <v>57</v>
      </c>
      <c r="AC1095">
        <v>137</v>
      </c>
      <c r="AD1095">
        <v>9.2307692307692313E-2</v>
      </c>
      <c r="AE1095" t="s">
        <v>109</v>
      </c>
      <c r="AF1095" t="s">
        <v>59</v>
      </c>
      <c r="AG1095">
        <v>17</v>
      </c>
      <c r="AH1095" t="s">
        <v>68</v>
      </c>
      <c r="AI1095">
        <f>--AND(OR(Dashboard!$B$4="All",Data!$E1095=Dashboard!$B$4),OR(Dashboard!$D$4="All",Data!$D1095=Dashboard!$D$4),OR(Dashboard!$F$4="All",Data!$F1095=Dashboard!$F$4),OR(Dashboard!$J$4="All",Data!$G1095=Dashboard!$J$4),OR(Dashboard!$H$4="All",Data!$N1095=Dashboard!$H$4),OR(Dashboard!$L$4="All",Data!$W1095=Dashboard!$L$4))</f>
        <v>1</v>
      </c>
    </row>
    <row r="1096" spans="1:35" x14ac:dyDescent="0.25">
      <c r="A1096" t="s">
        <v>1210</v>
      </c>
      <c r="B1096" s="1">
        <v>46085</v>
      </c>
      <c r="C1096" s="2">
        <v>-2.0138888888888928E-2</v>
      </c>
      <c r="D1096" t="s">
        <v>50</v>
      </c>
      <c r="E1096" t="s">
        <v>100</v>
      </c>
      <c r="F1096" t="s">
        <v>104</v>
      </c>
      <c r="G1096" t="s">
        <v>119</v>
      </c>
      <c r="H1096">
        <v>1.4</v>
      </c>
      <c r="I1096">
        <v>37</v>
      </c>
      <c r="J1096">
        <v>24</v>
      </c>
      <c r="K1096">
        <v>858</v>
      </c>
      <c r="L1096">
        <v>38</v>
      </c>
      <c r="M1096">
        <v>25</v>
      </c>
      <c r="N1096" t="s">
        <v>54</v>
      </c>
      <c r="O1096">
        <v>4</v>
      </c>
      <c r="P1096" t="s">
        <v>135</v>
      </c>
      <c r="Q1096" t="s">
        <v>42</v>
      </c>
      <c r="R1096">
        <v>49</v>
      </c>
      <c r="S1096" t="s">
        <v>55</v>
      </c>
      <c r="T1096" t="s">
        <v>75</v>
      </c>
      <c r="U1096">
        <v>2026</v>
      </c>
      <c r="V1096">
        <v>3</v>
      </c>
      <c r="W1096" t="s">
        <v>66</v>
      </c>
      <c r="X1096">
        <v>1</v>
      </c>
      <c r="Y1096">
        <v>4</v>
      </c>
      <c r="Z1096">
        <v>2</v>
      </c>
      <c r="AA1096">
        <v>23</v>
      </c>
      <c r="AB1096" t="s">
        <v>93</v>
      </c>
      <c r="AC1096">
        <v>871</v>
      </c>
      <c r="AD1096">
        <v>3.7837837837837833E-2</v>
      </c>
      <c r="AE1096" t="s">
        <v>46</v>
      </c>
      <c r="AF1096" t="s">
        <v>59</v>
      </c>
      <c r="AG1096">
        <v>13</v>
      </c>
      <c r="AH1096" t="s">
        <v>68</v>
      </c>
      <c r="AI1096">
        <f>--AND(OR(Dashboard!$B$4="All",Data!$E1096=Dashboard!$B$4),OR(Dashboard!$D$4="All",Data!$D1096=Dashboard!$D$4),OR(Dashboard!$F$4="All",Data!$F1096=Dashboard!$F$4),OR(Dashboard!$J$4="All",Data!$G1096=Dashboard!$J$4),OR(Dashboard!$H$4="All",Data!$N1096=Dashboard!$H$4),OR(Dashboard!$L$4="All",Data!$W1096=Dashboard!$L$4))</f>
        <v>1</v>
      </c>
    </row>
    <row r="1097" spans="1:35" x14ac:dyDescent="0.25">
      <c r="A1097" t="s">
        <v>1211</v>
      </c>
      <c r="B1097" s="1">
        <v>46024</v>
      </c>
      <c r="C1097" s="2">
        <v>-0.20902777777777781</v>
      </c>
      <c r="D1097" t="s">
        <v>107</v>
      </c>
      <c r="E1097" t="s">
        <v>100</v>
      </c>
      <c r="F1097" t="s">
        <v>63</v>
      </c>
      <c r="G1097" t="s">
        <v>119</v>
      </c>
      <c r="H1097">
        <v>15</v>
      </c>
      <c r="I1097">
        <v>49</v>
      </c>
      <c r="J1097">
        <v>42</v>
      </c>
      <c r="K1097">
        <v>634</v>
      </c>
      <c r="L1097">
        <v>51</v>
      </c>
      <c r="M1097">
        <v>177</v>
      </c>
      <c r="N1097" t="s">
        <v>40</v>
      </c>
      <c r="O1097">
        <v>5</v>
      </c>
      <c r="P1097" t="s">
        <v>41</v>
      </c>
      <c r="Q1097" t="s">
        <v>73</v>
      </c>
      <c r="R1097">
        <v>27</v>
      </c>
      <c r="S1097" t="s">
        <v>43</v>
      </c>
      <c r="T1097" t="s">
        <v>56</v>
      </c>
      <c r="U1097">
        <v>2026</v>
      </c>
      <c r="V1097">
        <v>1</v>
      </c>
      <c r="W1097" t="s">
        <v>102</v>
      </c>
      <c r="X1097">
        <v>1</v>
      </c>
      <c r="Y1097">
        <v>2</v>
      </c>
      <c r="Z1097">
        <v>1</v>
      </c>
      <c r="AA1097">
        <v>18</v>
      </c>
      <c r="AB1097" t="s">
        <v>57</v>
      </c>
      <c r="AC1097">
        <v>508</v>
      </c>
      <c r="AD1097">
        <v>0.30612244897959179</v>
      </c>
      <c r="AE1097" t="s">
        <v>77</v>
      </c>
      <c r="AF1097" t="s">
        <v>67</v>
      </c>
      <c r="AG1097">
        <v>7</v>
      </c>
      <c r="AH1097" t="s">
        <v>68</v>
      </c>
      <c r="AI1097">
        <f>--AND(OR(Dashboard!$B$4="All",Data!$E1097=Dashboard!$B$4),OR(Dashboard!$D$4="All",Data!$D1097=Dashboard!$D$4),OR(Dashboard!$F$4="All",Data!$F1097=Dashboard!$F$4),OR(Dashboard!$J$4="All",Data!$G1097=Dashboard!$J$4),OR(Dashboard!$H$4="All",Data!$N1097=Dashboard!$H$4),OR(Dashboard!$L$4="All",Data!$W1097=Dashboard!$L$4))</f>
        <v>1</v>
      </c>
    </row>
    <row r="1098" spans="1:35" x14ac:dyDescent="0.25">
      <c r="A1098" t="s">
        <v>1212</v>
      </c>
      <c r="B1098" s="1">
        <v>46135</v>
      </c>
      <c r="C1098" s="2">
        <v>-0.31319444444444439</v>
      </c>
      <c r="D1098" t="s">
        <v>79</v>
      </c>
      <c r="E1098" t="s">
        <v>62</v>
      </c>
      <c r="F1098" t="s">
        <v>63</v>
      </c>
      <c r="G1098" t="s">
        <v>105</v>
      </c>
      <c r="H1098">
        <v>9.6999999999999993</v>
      </c>
      <c r="I1098">
        <v>47</v>
      </c>
      <c r="J1098">
        <v>37</v>
      </c>
      <c r="K1098">
        <v>902</v>
      </c>
      <c r="L1098">
        <v>32</v>
      </c>
      <c r="M1098">
        <v>118</v>
      </c>
      <c r="N1098" t="s">
        <v>54</v>
      </c>
      <c r="O1098">
        <v>3</v>
      </c>
      <c r="P1098" t="s">
        <v>41</v>
      </c>
      <c r="Q1098" t="s">
        <v>42</v>
      </c>
      <c r="R1098">
        <v>18</v>
      </c>
      <c r="S1098" t="s">
        <v>87</v>
      </c>
      <c r="T1098" t="s">
        <v>75</v>
      </c>
      <c r="U1098">
        <v>2026</v>
      </c>
      <c r="V1098">
        <v>4</v>
      </c>
      <c r="W1098" t="s">
        <v>113</v>
      </c>
      <c r="X1098">
        <v>2</v>
      </c>
      <c r="Y1098">
        <v>23</v>
      </c>
      <c r="Z1098">
        <v>4</v>
      </c>
      <c r="AA1098">
        <v>16</v>
      </c>
      <c r="AB1098" t="s">
        <v>57</v>
      </c>
      <c r="AC1098">
        <v>816</v>
      </c>
      <c r="AD1098">
        <v>0.20638297872340419</v>
      </c>
      <c r="AE1098" t="s">
        <v>109</v>
      </c>
      <c r="AF1098" t="s">
        <v>114</v>
      </c>
      <c r="AG1098">
        <v>10</v>
      </c>
      <c r="AH1098" t="s">
        <v>68</v>
      </c>
      <c r="AI1098">
        <f>--AND(OR(Dashboard!$B$4="All",Data!$E1098=Dashboard!$B$4),OR(Dashboard!$D$4="All",Data!$D1098=Dashboard!$D$4),OR(Dashboard!$F$4="All",Data!$F1098=Dashboard!$F$4),OR(Dashboard!$J$4="All",Data!$G1098=Dashboard!$J$4),OR(Dashboard!$H$4="All",Data!$N1098=Dashboard!$H$4),OR(Dashboard!$L$4="All",Data!$W1098=Dashboard!$L$4))</f>
        <v>1</v>
      </c>
    </row>
    <row r="1099" spans="1:35" x14ac:dyDescent="0.25">
      <c r="A1099" t="s">
        <v>1213</v>
      </c>
      <c r="B1099" s="1">
        <v>46039</v>
      </c>
      <c r="C1099" s="2">
        <v>-0.52986111111111112</v>
      </c>
      <c r="D1099" t="s">
        <v>126</v>
      </c>
      <c r="E1099" t="s">
        <v>108</v>
      </c>
      <c r="F1099" t="s">
        <v>80</v>
      </c>
      <c r="G1099" t="s">
        <v>111</v>
      </c>
      <c r="H1099">
        <v>8.6</v>
      </c>
      <c r="I1099">
        <v>46</v>
      </c>
      <c r="J1099">
        <v>42</v>
      </c>
      <c r="K1099">
        <v>209</v>
      </c>
      <c r="L1099">
        <v>60</v>
      </c>
      <c r="M1099">
        <v>94</v>
      </c>
      <c r="N1099" t="s">
        <v>65</v>
      </c>
      <c r="O1099">
        <v>1</v>
      </c>
      <c r="P1099" t="s">
        <v>41</v>
      </c>
      <c r="Q1099" t="s">
        <v>42</v>
      </c>
      <c r="R1099">
        <v>47</v>
      </c>
      <c r="S1099" t="s">
        <v>81</v>
      </c>
      <c r="T1099" t="s">
        <v>75</v>
      </c>
      <c r="U1099">
        <v>2026</v>
      </c>
      <c r="V1099">
        <v>1</v>
      </c>
      <c r="W1099" t="s">
        <v>102</v>
      </c>
      <c r="X1099">
        <v>1</v>
      </c>
      <c r="Y1099">
        <v>17</v>
      </c>
      <c r="Z1099">
        <v>3</v>
      </c>
      <c r="AA1099">
        <v>11</v>
      </c>
      <c r="AB1099" t="s">
        <v>76</v>
      </c>
      <c r="AC1099">
        <v>175</v>
      </c>
      <c r="AD1099">
        <v>0.18695652173913041</v>
      </c>
      <c r="AE1099" t="s">
        <v>58</v>
      </c>
      <c r="AF1099" t="s">
        <v>59</v>
      </c>
      <c r="AG1099">
        <v>4</v>
      </c>
      <c r="AH1099" t="s">
        <v>68</v>
      </c>
      <c r="AI1099">
        <f>--AND(OR(Dashboard!$B$4="All",Data!$E1099=Dashboard!$B$4),OR(Dashboard!$D$4="All",Data!$D1099=Dashboard!$D$4),OR(Dashboard!$F$4="All",Data!$F1099=Dashboard!$F$4),OR(Dashboard!$J$4="All",Data!$G1099=Dashboard!$J$4),OR(Dashboard!$H$4="All",Data!$N1099=Dashboard!$H$4),OR(Dashboard!$L$4="All",Data!$W1099=Dashboard!$L$4))</f>
        <v>1</v>
      </c>
    </row>
    <row r="1100" spans="1:35" x14ac:dyDescent="0.25">
      <c r="A1100" t="s">
        <v>1214</v>
      </c>
      <c r="B1100" s="1">
        <v>46189</v>
      </c>
      <c r="C1100" s="2">
        <v>-0.15555555555555561</v>
      </c>
      <c r="D1100" t="s">
        <v>156</v>
      </c>
      <c r="E1100" t="s">
        <v>51</v>
      </c>
      <c r="F1100" t="s">
        <v>38</v>
      </c>
      <c r="G1100" t="s">
        <v>105</v>
      </c>
      <c r="H1100">
        <v>10.9</v>
      </c>
      <c r="I1100">
        <v>35</v>
      </c>
      <c r="J1100">
        <v>40</v>
      </c>
      <c r="K1100">
        <v>1118</v>
      </c>
      <c r="L1100">
        <v>28</v>
      </c>
      <c r="M1100">
        <v>47</v>
      </c>
      <c r="N1100" t="s">
        <v>40</v>
      </c>
      <c r="O1100">
        <v>1</v>
      </c>
      <c r="P1100" t="s">
        <v>41</v>
      </c>
      <c r="Q1100" t="s">
        <v>73</v>
      </c>
      <c r="R1100">
        <v>20</v>
      </c>
      <c r="S1100" t="s">
        <v>127</v>
      </c>
      <c r="T1100" t="s">
        <v>56</v>
      </c>
      <c r="U1100">
        <v>2026</v>
      </c>
      <c r="V1100">
        <v>6</v>
      </c>
      <c r="W1100" t="s">
        <v>120</v>
      </c>
      <c r="X1100">
        <v>2</v>
      </c>
      <c r="Y1100">
        <v>16</v>
      </c>
      <c r="Z1100">
        <v>3</v>
      </c>
      <c r="AA1100">
        <v>20</v>
      </c>
      <c r="AB1100" t="s">
        <v>82</v>
      </c>
      <c r="AC1100">
        <v>1099</v>
      </c>
      <c r="AD1100">
        <v>0.31142857142857139</v>
      </c>
      <c r="AE1100" t="s">
        <v>58</v>
      </c>
      <c r="AF1100" t="s">
        <v>114</v>
      </c>
      <c r="AG1100">
        <v>-5</v>
      </c>
      <c r="AH1100" t="s">
        <v>48</v>
      </c>
      <c r="AI1100">
        <f>--AND(OR(Dashboard!$B$4="All",Data!$E1100=Dashboard!$B$4),OR(Dashboard!$D$4="All",Data!$D1100=Dashboard!$D$4),OR(Dashboard!$F$4="All",Data!$F1100=Dashboard!$F$4),OR(Dashboard!$J$4="All",Data!$G1100=Dashboard!$J$4),OR(Dashboard!$H$4="All",Data!$N1100=Dashboard!$H$4),OR(Dashboard!$L$4="All",Data!$W1100=Dashboard!$L$4))</f>
        <v>1</v>
      </c>
    </row>
    <row r="1101" spans="1:35" x14ac:dyDescent="0.25">
      <c r="A1101" t="s">
        <v>1215</v>
      </c>
      <c r="B1101" s="1">
        <v>46122</v>
      </c>
      <c r="C1101" s="2">
        <v>-0.3833333333333333</v>
      </c>
      <c r="D1101" t="s">
        <v>134</v>
      </c>
      <c r="E1101" t="s">
        <v>62</v>
      </c>
      <c r="F1101" t="s">
        <v>80</v>
      </c>
      <c r="G1101" t="s">
        <v>105</v>
      </c>
      <c r="H1101">
        <v>6.1</v>
      </c>
      <c r="I1101">
        <v>51</v>
      </c>
      <c r="J1101">
        <v>42</v>
      </c>
      <c r="K1101">
        <v>501</v>
      </c>
      <c r="L1101">
        <v>59</v>
      </c>
      <c r="M1101">
        <v>79</v>
      </c>
      <c r="N1101" t="s">
        <v>86</v>
      </c>
      <c r="O1101">
        <v>5</v>
      </c>
      <c r="P1101" t="s">
        <v>41</v>
      </c>
      <c r="Q1101" t="s">
        <v>73</v>
      </c>
      <c r="R1101">
        <v>45</v>
      </c>
      <c r="S1101" t="s">
        <v>43</v>
      </c>
      <c r="T1101" t="s">
        <v>97</v>
      </c>
      <c r="U1101">
        <v>2026</v>
      </c>
      <c r="V1101">
        <v>4</v>
      </c>
      <c r="W1101" t="s">
        <v>113</v>
      </c>
      <c r="X1101">
        <v>2</v>
      </c>
      <c r="Y1101">
        <v>10</v>
      </c>
      <c r="Z1101">
        <v>2</v>
      </c>
      <c r="AA1101">
        <v>14</v>
      </c>
      <c r="AB1101" t="s">
        <v>76</v>
      </c>
      <c r="AC1101">
        <v>481</v>
      </c>
      <c r="AD1101">
        <v>0.11960784313725489</v>
      </c>
      <c r="AE1101" t="s">
        <v>77</v>
      </c>
      <c r="AF1101" t="s">
        <v>47</v>
      </c>
      <c r="AG1101">
        <v>9</v>
      </c>
      <c r="AH1101" t="s">
        <v>68</v>
      </c>
      <c r="AI1101">
        <f>--AND(OR(Dashboard!$B$4="All",Data!$E1101=Dashboard!$B$4),OR(Dashboard!$D$4="All",Data!$D1101=Dashboard!$D$4),OR(Dashboard!$F$4="All",Data!$F1101=Dashboard!$F$4),OR(Dashboard!$J$4="All",Data!$G1101=Dashboard!$J$4),OR(Dashboard!$H$4="All",Data!$N1101=Dashboard!$H$4),OR(Dashboard!$L$4="All",Data!$W1101=Dashboard!$L$4))</f>
        <v>1</v>
      </c>
    </row>
    <row r="1102" spans="1:35" x14ac:dyDescent="0.25">
      <c r="A1102" t="s">
        <v>1216</v>
      </c>
      <c r="B1102" s="1">
        <v>46090</v>
      </c>
      <c r="C1102" s="2">
        <v>-0.31597222222222221</v>
      </c>
      <c r="D1102" t="s">
        <v>193</v>
      </c>
      <c r="E1102" t="s">
        <v>108</v>
      </c>
      <c r="F1102" t="s">
        <v>143</v>
      </c>
      <c r="G1102" t="s">
        <v>119</v>
      </c>
      <c r="H1102">
        <v>12.3</v>
      </c>
      <c r="I1102">
        <v>35</v>
      </c>
      <c r="J1102">
        <v>24</v>
      </c>
      <c r="K1102">
        <v>1110</v>
      </c>
      <c r="L1102">
        <v>57</v>
      </c>
      <c r="M1102">
        <v>176</v>
      </c>
      <c r="N1102" t="s">
        <v>54</v>
      </c>
      <c r="O1102">
        <v>5</v>
      </c>
      <c r="P1102" t="s">
        <v>41</v>
      </c>
      <c r="Q1102" t="s">
        <v>42</v>
      </c>
      <c r="R1102">
        <v>22</v>
      </c>
      <c r="S1102" t="s">
        <v>74</v>
      </c>
      <c r="T1102" t="s">
        <v>75</v>
      </c>
      <c r="U1102">
        <v>2026</v>
      </c>
      <c r="V1102">
        <v>3</v>
      </c>
      <c r="W1102" t="s">
        <v>66</v>
      </c>
      <c r="X1102">
        <v>1</v>
      </c>
      <c r="Y1102">
        <v>9</v>
      </c>
      <c r="Z1102">
        <v>3</v>
      </c>
      <c r="AA1102">
        <v>16</v>
      </c>
      <c r="AB1102" t="s">
        <v>57</v>
      </c>
      <c r="AC1102">
        <v>991</v>
      </c>
      <c r="AD1102">
        <v>0.35142857142857142</v>
      </c>
      <c r="AE1102" t="s">
        <v>77</v>
      </c>
      <c r="AF1102" t="s">
        <v>114</v>
      </c>
      <c r="AG1102">
        <v>11</v>
      </c>
      <c r="AH1102" t="s">
        <v>68</v>
      </c>
      <c r="AI1102">
        <f>--AND(OR(Dashboard!$B$4="All",Data!$E1102=Dashboard!$B$4),OR(Dashboard!$D$4="All",Data!$D1102=Dashboard!$D$4),OR(Dashboard!$F$4="All",Data!$F1102=Dashboard!$F$4),OR(Dashboard!$J$4="All",Data!$G1102=Dashboard!$J$4),OR(Dashboard!$H$4="All",Data!$N1102=Dashboard!$H$4),OR(Dashboard!$L$4="All",Data!$W1102=Dashboard!$L$4))</f>
        <v>1</v>
      </c>
    </row>
    <row r="1103" spans="1:35" x14ac:dyDescent="0.25">
      <c r="A1103" t="s">
        <v>1217</v>
      </c>
      <c r="B1103" s="1">
        <v>46193</v>
      </c>
      <c r="C1103" s="2">
        <v>-0.47499999999999998</v>
      </c>
      <c r="D1103" t="s">
        <v>107</v>
      </c>
      <c r="E1103" t="s">
        <v>51</v>
      </c>
      <c r="F1103" t="s">
        <v>96</v>
      </c>
      <c r="G1103" t="s">
        <v>119</v>
      </c>
      <c r="H1103">
        <v>7.1</v>
      </c>
      <c r="I1103">
        <v>42</v>
      </c>
      <c r="J1103">
        <v>36</v>
      </c>
      <c r="K1103">
        <v>596</v>
      </c>
      <c r="L1103">
        <v>53</v>
      </c>
      <c r="M1103">
        <v>8</v>
      </c>
      <c r="N1103" t="s">
        <v>40</v>
      </c>
      <c r="O1103">
        <v>4</v>
      </c>
      <c r="P1103" t="s">
        <v>41</v>
      </c>
      <c r="Q1103" t="s">
        <v>73</v>
      </c>
      <c r="R1103">
        <v>54</v>
      </c>
      <c r="S1103" t="s">
        <v>81</v>
      </c>
      <c r="T1103" t="s">
        <v>97</v>
      </c>
      <c r="U1103">
        <v>2026</v>
      </c>
      <c r="V1103">
        <v>6</v>
      </c>
      <c r="W1103" t="s">
        <v>120</v>
      </c>
      <c r="X1103">
        <v>2</v>
      </c>
      <c r="Y1103">
        <v>20</v>
      </c>
      <c r="Z1103">
        <v>3</v>
      </c>
      <c r="AA1103">
        <v>12</v>
      </c>
      <c r="AB1103" t="s">
        <v>76</v>
      </c>
      <c r="AC1103">
        <v>641</v>
      </c>
      <c r="AD1103">
        <v>0.169047619047619</v>
      </c>
      <c r="AE1103" t="s">
        <v>46</v>
      </c>
      <c r="AF1103" t="s">
        <v>59</v>
      </c>
      <c r="AG1103">
        <v>6</v>
      </c>
      <c r="AH1103" t="s">
        <v>68</v>
      </c>
      <c r="AI1103">
        <f>--AND(OR(Dashboard!$B$4="All",Data!$E1103=Dashboard!$B$4),OR(Dashboard!$D$4="All",Data!$D1103=Dashboard!$D$4),OR(Dashboard!$F$4="All",Data!$F1103=Dashboard!$F$4),OR(Dashboard!$J$4="All",Data!$G1103=Dashboard!$J$4),OR(Dashboard!$H$4="All",Data!$N1103=Dashboard!$H$4),OR(Dashboard!$L$4="All",Data!$W1103=Dashboard!$L$4))</f>
        <v>1</v>
      </c>
    </row>
    <row r="1104" spans="1:35" x14ac:dyDescent="0.25">
      <c r="A1104" t="s">
        <v>1218</v>
      </c>
      <c r="B1104" s="1">
        <v>46197</v>
      </c>
      <c r="C1104" s="2">
        <v>-0.46527777777777779</v>
      </c>
      <c r="D1104" t="s">
        <v>193</v>
      </c>
      <c r="E1104" t="s">
        <v>51</v>
      </c>
      <c r="F1104" t="s">
        <v>52</v>
      </c>
      <c r="G1104" t="s">
        <v>119</v>
      </c>
      <c r="H1104">
        <v>12.1</v>
      </c>
      <c r="I1104">
        <v>25</v>
      </c>
      <c r="J1104">
        <v>24</v>
      </c>
      <c r="K1104">
        <v>619</v>
      </c>
      <c r="L1104">
        <v>37</v>
      </c>
      <c r="M1104">
        <v>178</v>
      </c>
      <c r="N1104" t="s">
        <v>54</v>
      </c>
      <c r="O1104">
        <v>1</v>
      </c>
      <c r="P1104" t="s">
        <v>41</v>
      </c>
      <c r="Q1104" t="s">
        <v>73</v>
      </c>
      <c r="R1104">
        <v>52</v>
      </c>
      <c r="S1104" t="s">
        <v>55</v>
      </c>
      <c r="T1104" t="s">
        <v>97</v>
      </c>
      <c r="U1104">
        <v>2026</v>
      </c>
      <c r="V1104">
        <v>6</v>
      </c>
      <c r="W1104" t="s">
        <v>120</v>
      </c>
      <c r="X1104">
        <v>2</v>
      </c>
      <c r="Y1104">
        <v>24</v>
      </c>
      <c r="Z1104">
        <v>4</v>
      </c>
      <c r="AA1104">
        <v>12</v>
      </c>
      <c r="AB1104" t="s">
        <v>76</v>
      </c>
      <c r="AC1104">
        <v>478</v>
      </c>
      <c r="AD1104">
        <v>0.48399999999999999</v>
      </c>
      <c r="AE1104" t="s">
        <v>58</v>
      </c>
      <c r="AF1104" t="s">
        <v>59</v>
      </c>
      <c r="AG1104">
        <v>1</v>
      </c>
      <c r="AH1104" t="s">
        <v>68</v>
      </c>
      <c r="AI1104">
        <f>--AND(OR(Dashboard!$B$4="All",Data!$E1104=Dashboard!$B$4),OR(Dashboard!$D$4="All",Data!$D1104=Dashboard!$D$4),OR(Dashboard!$F$4="All",Data!$F1104=Dashboard!$F$4),OR(Dashboard!$J$4="All",Data!$G1104=Dashboard!$J$4),OR(Dashboard!$H$4="All",Data!$N1104=Dashboard!$H$4),OR(Dashboard!$L$4="All",Data!$W1104=Dashboard!$L$4))</f>
        <v>1</v>
      </c>
    </row>
    <row r="1105" spans="1:35" x14ac:dyDescent="0.25">
      <c r="A1105" t="s">
        <v>1219</v>
      </c>
      <c r="B1105" s="1">
        <v>46133</v>
      </c>
      <c r="C1105" s="2">
        <v>-0.40763888888888888</v>
      </c>
      <c r="D1105" t="s">
        <v>118</v>
      </c>
      <c r="E1105" t="s">
        <v>131</v>
      </c>
      <c r="F1105" t="s">
        <v>85</v>
      </c>
      <c r="G1105" t="s">
        <v>119</v>
      </c>
      <c r="H1105">
        <v>4</v>
      </c>
      <c r="I1105">
        <v>34</v>
      </c>
      <c r="J1105">
        <v>27</v>
      </c>
      <c r="K1105">
        <v>586</v>
      </c>
      <c r="L1105">
        <v>24</v>
      </c>
      <c r="M1105">
        <v>61</v>
      </c>
      <c r="N1105" t="s">
        <v>86</v>
      </c>
      <c r="O1105">
        <v>2</v>
      </c>
      <c r="P1105" t="s">
        <v>41</v>
      </c>
      <c r="Q1105" t="s">
        <v>42</v>
      </c>
      <c r="R1105">
        <v>54</v>
      </c>
      <c r="S1105" t="s">
        <v>127</v>
      </c>
      <c r="T1105" t="s">
        <v>97</v>
      </c>
      <c r="U1105">
        <v>2026</v>
      </c>
      <c r="V1105">
        <v>4</v>
      </c>
      <c r="W1105" t="s">
        <v>113</v>
      </c>
      <c r="X1105">
        <v>2</v>
      </c>
      <c r="Y1105">
        <v>21</v>
      </c>
      <c r="Z1105">
        <v>4</v>
      </c>
      <c r="AA1105">
        <v>14</v>
      </c>
      <c r="AB1105" t="s">
        <v>76</v>
      </c>
      <c r="AC1105">
        <v>549</v>
      </c>
      <c r="AD1105">
        <v>0.1176470588235294</v>
      </c>
      <c r="AE1105" t="s">
        <v>58</v>
      </c>
      <c r="AF1105" t="s">
        <v>59</v>
      </c>
      <c r="AG1105">
        <v>7</v>
      </c>
      <c r="AH1105" t="s">
        <v>68</v>
      </c>
      <c r="AI1105">
        <f>--AND(OR(Dashboard!$B$4="All",Data!$E1105=Dashboard!$B$4),OR(Dashboard!$D$4="All",Data!$D1105=Dashboard!$D$4),OR(Dashboard!$F$4="All",Data!$F1105=Dashboard!$F$4),OR(Dashboard!$J$4="All",Data!$G1105=Dashboard!$J$4),OR(Dashboard!$H$4="All",Data!$N1105=Dashboard!$H$4),OR(Dashboard!$L$4="All",Data!$W1105=Dashboard!$L$4))</f>
        <v>1</v>
      </c>
    </row>
    <row r="1106" spans="1:35" x14ac:dyDescent="0.25">
      <c r="A1106" t="s">
        <v>1220</v>
      </c>
      <c r="B1106" s="1">
        <v>46083</v>
      </c>
      <c r="C1106" s="2">
        <v>-1.388888888888884E-3</v>
      </c>
      <c r="D1106" t="s">
        <v>61</v>
      </c>
      <c r="E1106" t="s">
        <v>62</v>
      </c>
      <c r="F1106" t="s">
        <v>72</v>
      </c>
      <c r="G1106" t="s">
        <v>53</v>
      </c>
      <c r="H1106">
        <v>2.2999999999999998</v>
      </c>
      <c r="I1106">
        <v>52</v>
      </c>
      <c r="J1106">
        <v>39</v>
      </c>
      <c r="K1106">
        <v>1118</v>
      </c>
      <c r="L1106">
        <v>27</v>
      </c>
      <c r="M1106">
        <v>144</v>
      </c>
      <c r="N1106" t="s">
        <v>86</v>
      </c>
      <c r="O1106">
        <v>4</v>
      </c>
      <c r="P1106" t="s">
        <v>41</v>
      </c>
      <c r="Q1106" t="s">
        <v>42</v>
      </c>
      <c r="R1106">
        <v>49</v>
      </c>
      <c r="S1106" t="s">
        <v>74</v>
      </c>
      <c r="T1106" t="s">
        <v>75</v>
      </c>
      <c r="U1106">
        <v>2026</v>
      </c>
      <c r="V1106">
        <v>3</v>
      </c>
      <c r="W1106" t="s">
        <v>66</v>
      </c>
      <c r="X1106">
        <v>1</v>
      </c>
      <c r="Y1106">
        <v>2</v>
      </c>
      <c r="Z1106">
        <v>2</v>
      </c>
      <c r="AA1106">
        <v>23</v>
      </c>
      <c r="AB1106" t="s">
        <v>93</v>
      </c>
      <c r="AC1106">
        <v>1001</v>
      </c>
      <c r="AD1106">
        <v>4.4230769230769233E-2</v>
      </c>
      <c r="AE1106" t="s">
        <v>46</v>
      </c>
      <c r="AF1106" t="s">
        <v>59</v>
      </c>
      <c r="AG1106">
        <v>13</v>
      </c>
      <c r="AH1106" t="s">
        <v>68</v>
      </c>
      <c r="AI1106">
        <f>--AND(OR(Dashboard!$B$4="All",Data!$E1106=Dashboard!$B$4),OR(Dashboard!$D$4="All",Data!$D1106=Dashboard!$D$4),OR(Dashboard!$F$4="All",Data!$F1106=Dashboard!$F$4),OR(Dashboard!$J$4="All",Data!$G1106=Dashboard!$J$4),OR(Dashboard!$H$4="All",Data!$N1106=Dashboard!$H$4),OR(Dashboard!$L$4="All",Data!$W1106=Dashboard!$L$4))</f>
        <v>1</v>
      </c>
    </row>
    <row r="1107" spans="1:35" x14ac:dyDescent="0.25">
      <c r="A1107" t="s">
        <v>1221</v>
      </c>
      <c r="B1107" s="1">
        <v>46070</v>
      </c>
      <c r="C1107" s="2">
        <v>-0.64861111111111114</v>
      </c>
      <c r="D1107" t="s">
        <v>50</v>
      </c>
      <c r="E1107" t="s">
        <v>129</v>
      </c>
      <c r="F1107" t="s">
        <v>52</v>
      </c>
      <c r="G1107" t="s">
        <v>39</v>
      </c>
      <c r="H1107">
        <v>2</v>
      </c>
      <c r="I1107">
        <v>23</v>
      </c>
      <c r="J1107">
        <v>25</v>
      </c>
      <c r="K1107">
        <v>1153</v>
      </c>
      <c r="L1107">
        <v>26</v>
      </c>
      <c r="M1107">
        <v>3</v>
      </c>
      <c r="N1107" t="s">
        <v>101</v>
      </c>
      <c r="O1107">
        <v>2</v>
      </c>
      <c r="P1107" t="s">
        <v>41</v>
      </c>
      <c r="Q1107" t="s">
        <v>42</v>
      </c>
      <c r="R1107">
        <v>46</v>
      </c>
      <c r="S1107" t="s">
        <v>127</v>
      </c>
      <c r="T1107" t="s">
        <v>44</v>
      </c>
      <c r="U1107">
        <v>2026</v>
      </c>
      <c r="V1107">
        <v>2</v>
      </c>
      <c r="W1107" t="s">
        <v>45</v>
      </c>
      <c r="X1107">
        <v>1</v>
      </c>
      <c r="Y1107">
        <v>17</v>
      </c>
      <c r="Z1107">
        <v>4</v>
      </c>
      <c r="AA1107">
        <v>8</v>
      </c>
      <c r="AB1107" t="s">
        <v>44</v>
      </c>
      <c r="AC1107">
        <v>1176</v>
      </c>
      <c r="AD1107">
        <v>8.6956521739130432E-2</v>
      </c>
      <c r="AE1107" t="s">
        <v>58</v>
      </c>
      <c r="AF1107" t="s">
        <v>59</v>
      </c>
      <c r="AG1107">
        <v>-2</v>
      </c>
      <c r="AH1107" t="s">
        <v>48</v>
      </c>
      <c r="AI1107">
        <f>--AND(OR(Dashboard!$B$4="All",Data!$E1107=Dashboard!$B$4),OR(Dashboard!$D$4="All",Data!$D1107=Dashboard!$D$4),OR(Dashboard!$F$4="All",Data!$F1107=Dashboard!$F$4),OR(Dashboard!$J$4="All",Data!$G1107=Dashboard!$J$4),OR(Dashboard!$H$4="All",Data!$N1107=Dashboard!$H$4),OR(Dashboard!$L$4="All",Data!$W1107=Dashboard!$L$4))</f>
        <v>1</v>
      </c>
    </row>
    <row r="1108" spans="1:35" x14ac:dyDescent="0.25">
      <c r="A1108" t="s">
        <v>1222</v>
      </c>
      <c r="B1108" s="1">
        <v>46047</v>
      </c>
      <c r="C1108" s="2">
        <v>-0.64027777777777772</v>
      </c>
      <c r="D1108" t="s">
        <v>99</v>
      </c>
      <c r="E1108" t="s">
        <v>95</v>
      </c>
      <c r="F1108" t="s">
        <v>38</v>
      </c>
      <c r="G1108" t="s">
        <v>119</v>
      </c>
      <c r="H1108">
        <v>2.1</v>
      </c>
      <c r="I1108">
        <v>27</v>
      </c>
      <c r="J1108">
        <v>32</v>
      </c>
      <c r="K1108">
        <v>1008</v>
      </c>
      <c r="L1108">
        <v>32</v>
      </c>
      <c r="M1108">
        <v>193</v>
      </c>
      <c r="N1108" t="s">
        <v>65</v>
      </c>
      <c r="O1108">
        <v>4</v>
      </c>
      <c r="P1108" t="s">
        <v>135</v>
      </c>
      <c r="Q1108" t="s">
        <v>42</v>
      </c>
      <c r="R1108">
        <v>18</v>
      </c>
      <c r="S1108" t="s">
        <v>145</v>
      </c>
      <c r="T1108" t="s">
        <v>44</v>
      </c>
      <c r="U1108">
        <v>2026</v>
      </c>
      <c r="V1108">
        <v>1</v>
      </c>
      <c r="W1108" t="s">
        <v>102</v>
      </c>
      <c r="X1108">
        <v>1</v>
      </c>
      <c r="Y1108">
        <v>25</v>
      </c>
      <c r="Z1108">
        <v>4</v>
      </c>
      <c r="AA1108">
        <v>8</v>
      </c>
      <c r="AB1108" t="s">
        <v>44</v>
      </c>
      <c r="AC1108">
        <v>847</v>
      </c>
      <c r="AD1108">
        <v>7.7777777777777779E-2</v>
      </c>
      <c r="AE1108" t="s">
        <v>46</v>
      </c>
      <c r="AF1108" t="s">
        <v>114</v>
      </c>
      <c r="AG1108">
        <v>-5</v>
      </c>
      <c r="AH1108" t="s">
        <v>48</v>
      </c>
      <c r="AI1108">
        <f>--AND(OR(Dashboard!$B$4="All",Data!$E1108=Dashboard!$B$4),OR(Dashboard!$D$4="All",Data!$D1108=Dashboard!$D$4),OR(Dashboard!$F$4="All",Data!$F1108=Dashboard!$F$4),OR(Dashboard!$J$4="All",Data!$G1108=Dashboard!$J$4),OR(Dashboard!$H$4="All",Data!$N1108=Dashboard!$H$4),OR(Dashboard!$L$4="All",Data!$W1108=Dashboard!$L$4))</f>
        <v>1</v>
      </c>
    </row>
    <row r="1109" spans="1:35" x14ac:dyDescent="0.25">
      <c r="A1109" t="s">
        <v>1223</v>
      </c>
      <c r="B1109" s="1">
        <v>46100</v>
      </c>
      <c r="C1109" s="2">
        <v>-0.47569444444444442</v>
      </c>
      <c r="D1109" t="s">
        <v>193</v>
      </c>
      <c r="E1109" t="s">
        <v>140</v>
      </c>
      <c r="F1109" t="s">
        <v>143</v>
      </c>
      <c r="G1109" t="s">
        <v>39</v>
      </c>
      <c r="H1109">
        <v>12</v>
      </c>
      <c r="I1109">
        <v>41</v>
      </c>
      <c r="J1109">
        <v>39</v>
      </c>
      <c r="K1109">
        <v>843</v>
      </c>
      <c r="L1109">
        <v>47</v>
      </c>
      <c r="M1109">
        <v>25</v>
      </c>
      <c r="N1109" t="s">
        <v>65</v>
      </c>
      <c r="O1109">
        <v>2</v>
      </c>
      <c r="P1109" t="s">
        <v>41</v>
      </c>
      <c r="Q1109" t="s">
        <v>73</v>
      </c>
      <c r="R1109">
        <v>46</v>
      </c>
      <c r="S1109" t="s">
        <v>87</v>
      </c>
      <c r="T1109" t="s">
        <v>97</v>
      </c>
      <c r="U1109">
        <v>2026</v>
      </c>
      <c r="V1109">
        <v>3</v>
      </c>
      <c r="W1109" t="s">
        <v>66</v>
      </c>
      <c r="X1109">
        <v>1</v>
      </c>
      <c r="Y1109">
        <v>19</v>
      </c>
      <c r="Z1109">
        <v>4</v>
      </c>
      <c r="AA1109">
        <v>12</v>
      </c>
      <c r="AB1109" t="s">
        <v>76</v>
      </c>
      <c r="AC1109">
        <v>865</v>
      </c>
      <c r="AD1109">
        <v>0.29268292682926828</v>
      </c>
      <c r="AE1109" t="s">
        <v>58</v>
      </c>
      <c r="AF1109" t="s">
        <v>59</v>
      </c>
      <c r="AG1109">
        <v>2</v>
      </c>
      <c r="AH1109" t="s">
        <v>68</v>
      </c>
      <c r="AI1109">
        <f>--AND(OR(Dashboard!$B$4="All",Data!$E1109=Dashboard!$B$4),OR(Dashboard!$D$4="All",Data!$D1109=Dashboard!$D$4),OR(Dashboard!$F$4="All",Data!$F1109=Dashboard!$F$4),OR(Dashboard!$J$4="All",Data!$G1109=Dashboard!$J$4),OR(Dashboard!$H$4="All",Data!$N1109=Dashboard!$H$4),OR(Dashboard!$L$4="All",Data!$W1109=Dashboard!$L$4))</f>
        <v>1</v>
      </c>
    </row>
    <row r="1110" spans="1:35" x14ac:dyDescent="0.25">
      <c r="A1110" t="s">
        <v>1224</v>
      </c>
      <c r="B1110" s="1">
        <v>46131</v>
      </c>
      <c r="C1110" s="2">
        <v>-0.21458333333333329</v>
      </c>
      <c r="D1110" t="s">
        <v>126</v>
      </c>
      <c r="E1110" t="s">
        <v>108</v>
      </c>
      <c r="F1110" t="s">
        <v>104</v>
      </c>
      <c r="G1110" t="s">
        <v>64</v>
      </c>
      <c r="H1110">
        <v>5.0999999999999996</v>
      </c>
      <c r="I1110">
        <v>32</v>
      </c>
      <c r="J1110">
        <v>30</v>
      </c>
      <c r="K1110">
        <v>731</v>
      </c>
      <c r="L1110">
        <v>20</v>
      </c>
      <c r="M1110">
        <v>14</v>
      </c>
      <c r="N1110" t="s">
        <v>65</v>
      </c>
      <c r="O1110">
        <v>1</v>
      </c>
      <c r="P1110" t="s">
        <v>41</v>
      </c>
      <c r="Q1110" t="s">
        <v>42</v>
      </c>
      <c r="R1110">
        <v>43</v>
      </c>
      <c r="S1110" t="s">
        <v>145</v>
      </c>
      <c r="T1110" t="s">
        <v>56</v>
      </c>
      <c r="U1110">
        <v>2026</v>
      </c>
      <c r="V1110">
        <v>4</v>
      </c>
      <c r="W1110" t="s">
        <v>113</v>
      </c>
      <c r="X1110">
        <v>2</v>
      </c>
      <c r="Y1110">
        <v>19</v>
      </c>
      <c r="Z1110">
        <v>3</v>
      </c>
      <c r="AA1110">
        <v>18</v>
      </c>
      <c r="AB1110" t="s">
        <v>57</v>
      </c>
      <c r="AC1110">
        <v>737</v>
      </c>
      <c r="AD1110">
        <v>0.15937499999999999</v>
      </c>
      <c r="AE1110" t="s">
        <v>58</v>
      </c>
      <c r="AF1110" t="s">
        <v>47</v>
      </c>
      <c r="AG1110">
        <v>2</v>
      </c>
      <c r="AH1110" t="s">
        <v>68</v>
      </c>
      <c r="AI1110">
        <f>--AND(OR(Dashboard!$B$4="All",Data!$E1110=Dashboard!$B$4),OR(Dashboard!$D$4="All",Data!$D1110=Dashboard!$D$4),OR(Dashboard!$F$4="All",Data!$F1110=Dashboard!$F$4),OR(Dashboard!$J$4="All",Data!$G1110=Dashboard!$J$4),OR(Dashboard!$H$4="All",Data!$N1110=Dashboard!$H$4),OR(Dashboard!$L$4="All",Data!$W1110=Dashboard!$L$4))</f>
        <v>1</v>
      </c>
    </row>
    <row r="1111" spans="1:35" x14ac:dyDescent="0.25">
      <c r="A1111" t="s">
        <v>1225</v>
      </c>
      <c r="B1111" s="1">
        <v>46168</v>
      </c>
      <c r="C1111" s="2">
        <v>-2.7777777777777679E-3</v>
      </c>
      <c r="D1111" t="s">
        <v>99</v>
      </c>
      <c r="E1111" t="s">
        <v>140</v>
      </c>
      <c r="F1111" t="s">
        <v>85</v>
      </c>
      <c r="G1111" t="s">
        <v>64</v>
      </c>
      <c r="H1111">
        <v>14.6</v>
      </c>
      <c r="I1111">
        <v>19</v>
      </c>
      <c r="J1111">
        <v>23</v>
      </c>
      <c r="K1111">
        <v>423</v>
      </c>
      <c r="L1111">
        <v>28</v>
      </c>
      <c r="M1111">
        <v>178</v>
      </c>
      <c r="N1111" t="s">
        <v>101</v>
      </c>
      <c r="O1111">
        <v>3</v>
      </c>
      <c r="P1111" t="s">
        <v>41</v>
      </c>
      <c r="Q1111" t="s">
        <v>42</v>
      </c>
      <c r="R1111">
        <v>29</v>
      </c>
      <c r="S1111" t="s">
        <v>127</v>
      </c>
      <c r="T1111" t="s">
        <v>75</v>
      </c>
      <c r="U1111">
        <v>2026</v>
      </c>
      <c r="V1111">
        <v>5</v>
      </c>
      <c r="W1111" t="s">
        <v>88</v>
      </c>
      <c r="X1111">
        <v>2</v>
      </c>
      <c r="Y1111">
        <v>26</v>
      </c>
      <c r="Z1111">
        <v>5</v>
      </c>
      <c r="AA1111">
        <v>23</v>
      </c>
      <c r="AB1111" t="s">
        <v>93</v>
      </c>
      <c r="AC1111">
        <v>273</v>
      </c>
      <c r="AD1111">
        <v>0.76842105263157889</v>
      </c>
      <c r="AE1111" t="s">
        <v>109</v>
      </c>
      <c r="AF1111" t="s">
        <v>67</v>
      </c>
      <c r="AG1111">
        <v>-4</v>
      </c>
      <c r="AH1111" t="s">
        <v>48</v>
      </c>
      <c r="AI1111">
        <f>--AND(OR(Dashboard!$B$4="All",Data!$E1111=Dashboard!$B$4),OR(Dashboard!$D$4="All",Data!$D1111=Dashboard!$D$4),OR(Dashboard!$F$4="All",Data!$F1111=Dashboard!$F$4),OR(Dashboard!$J$4="All",Data!$G1111=Dashboard!$J$4),OR(Dashboard!$H$4="All",Data!$N1111=Dashboard!$H$4),OR(Dashboard!$L$4="All",Data!$W1111=Dashboard!$L$4))</f>
        <v>1</v>
      </c>
    </row>
    <row r="1112" spans="1:35" x14ac:dyDescent="0.25">
      <c r="A1112" t="s">
        <v>1226</v>
      </c>
      <c r="B1112" s="1">
        <v>46138</v>
      </c>
      <c r="C1112" s="2">
        <v>-0.66180555555555554</v>
      </c>
      <c r="D1112" t="s">
        <v>50</v>
      </c>
      <c r="E1112" t="s">
        <v>37</v>
      </c>
      <c r="F1112" t="s">
        <v>72</v>
      </c>
      <c r="G1112" t="s">
        <v>119</v>
      </c>
      <c r="H1112">
        <v>14.2</v>
      </c>
      <c r="I1112">
        <v>48</v>
      </c>
      <c r="J1112">
        <v>31</v>
      </c>
      <c r="K1112">
        <v>396</v>
      </c>
      <c r="L1112">
        <v>34</v>
      </c>
      <c r="M1112">
        <v>39</v>
      </c>
      <c r="N1112" t="s">
        <v>101</v>
      </c>
      <c r="O1112">
        <v>1</v>
      </c>
      <c r="P1112" t="s">
        <v>41</v>
      </c>
      <c r="Q1112" t="s">
        <v>73</v>
      </c>
      <c r="R1112">
        <v>60</v>
      </c>
      <c r="S1112" t="s">
        <v>145</v>
      </c>
      <c r="T1112" t="s">
        <v>44</v>
      </c>
      <c r="U1112">
        <v>2026</v>
      </c>
      <c r="V1112">
        <v>4</v>
      </c>
      <c r="W1112" t="s">
        <v>113</v>
      </c>
      <c r="X1112">
        <v>2</v>
      </c>
      <c r="Y1112">
        <v>26</v>
      </c>
      <c r="Z1112">
        <v>4</v>
      </c>
      <c r="AA1112">
        <v>8</v>
      </c>
      <c r="AB1112" t="s">
        <v>44</v>
      </c>
      <c r="AC1112">
        <v>391</v>
      </c>
      <c r="AD1112">
        <v>0.29583333333333328</v>
      </c>
      <c r="AE1112" t="s">
        <v>58</v>
      </c>
      <c r="AF1112" t="s">
        <v>59</v>
      </c>
      <c r="AG1112">
        <v>17</v>
      </c>
      <c r="AH1112" t="s">
        <v>68</v>
      </c>
      <c r="AI1112">
        <f>--AND(OR(Dashboard!$B$4="All",Data!$E1112=Dashboard!$B$4),OR(Dashboard!$D$4="All",Data!$D1112=Dashboard!$D$4),OR(Dashboard!$F$4="All",Data!$F1112=Dashboard!$F$4),OR(Dashboard!$J$4="All",Data!$G1112=Dashboard!$J$4),OR(Dashboard!$H$4="All",Data!$N1112=Dashboard!$H$4),OR(Dashboard!$L$4="All",Data!$W1112=Dashboard!$L$4))</f>
        <v>1</v>
      </c>
    </row>
    <row r="1113" spans="1:35" x14ac:dyDescent="0.25">
      <c r="A1113" t="s">
        <v>1227</v>
      </c>
      <c r="B1113" s="1">
        <v>46067</v>
      </c>
      <c r="C1113" s="2">
        <v>-0.33680555555555558</v>
      </c>
      <c r="D1113" t="s">
        <v>61</v>
      </c>
      <c r="E1113" t="s">
        <v>100</v>
      </c>
      <c r="F1113" t="s">
        <v>104</v>
      </c>
      <c r="G1113" t="s">
        <v>111</v>
      </c>
      <c r="H1113">
        <v>12.7</v>
      </c>
      <c r="I1113">
        <v>54</v>
      </c>
      <c r="J1113">
        <v>42</v>
      </c>
      <c r="K1113">
        <v>929</v>
      </c>
      <c r="L1113">
        <v>50</v>
      </c>
      <c r="M1113">
        <v>145</v>
      </c>
      <c r="N1113" t="s">
        <v>86</v>
      </c>
      <c r="O1113">
        <v>4</v>
      </c>
      <c r="P1113" t="s">
        <v>41</v>
      </c>
      <c r="Q1113" t="s">
        <v>73</v>
      </c>
      <c r="R1113">
        <v>23</v>
      </c>
      <c r="S1113" t="s">
        <v>81</v>
      </c>
      <c r="T1113" t="s">
        <v>75</v>
      </c>
      <c r="U1113">
        <v>2026</v>
      </c>
      <c r="V1113">
        <v>2</v>
      </c>
      <c r="W1113" t="s">
        <v>45</v>
      </c>
      <c r="X1113">
        <v>1</v>
      </c>
      <c r="Y1113">
        <v>14</v>
      </c>
      <c r="Z1113">
        <v>3</v>
      </c>
      <c r="AA1113">
        <v>15</v>
      </c>
      <c r="AB1113" t="s">
        <v>57</v>
      </c>
      <c r="AC1113">
        <v>834</v>
      </c>
      <c r="AD1113">
        <v>0.23518518518518519</v>
      </c>
      <c r="AE1113" t="s">
        <v>46</v>
      </c>
      <c r="AF1113" t="s">
        <v>114</v>
      </c>
      <c r="AG1113">
        <v>12</v>
      </c>
      <c r="AH1113" t="s">
        <v>68</v>
      </c>
      <c r="AI1113">
        <f>--AND(OR(Dashboard!$B$4="All",Data!$E1113=Dashboard!$B$4),OR(Dashboard!$D$4="All",Data!$D1113=Dashboard!$D$4),OR(Dashboard!$F$4="All",Data!$F1113=Dashboard!$F$4),OR(Dashboard!$J$4="All",Data!$G1113=Dashboard!$J$4),OR(Dashboard!$H$4="All",Data!$N1113=Dashboard!$H$4),OR(Dashboard!$L$4="All",Data!$W1113=Dashboard!$L$4))</f>
        <v>1</v>
      </c>
    </row>
    <row r="1114" spans="1:35" x14ac:dyDescent="0.25">
      <c r="A1114" t="s">
        <v>1228</v>
      </c>
      <c r="B1114" s="1">
        <v>46109</v>
      </c>
      <c r="C1114" s="2">
        <v>-0.57291666666666674</v>
      </c>
      <c r="D1114" t="s">
        <v>84</v>
      </c>
      <c r="E1114" t="s">
        <v>62</v>
      </c>
      <c r="F1114" t="s">
        <v>38</v>
      </c>
      <c r="G1114" t="s">
        <v>111</v>
      </c>
      <c r="H1114">
        <v>10</v>
      </c>
      <c r="I1114">
        <v>46</v>
      </c>
      <c r="J1114">
        <v>27</v>
      </c>
      <c r="K1114">
        <v>761</v>
      </c>
      <c r="L1114">
        <v>58</v>
      </c>
      <c r="M1114">
        <v>31</v>
      </c>
      <c r="N1114" t="s">
        <v>54</v>
      </c>
      <c r="O1114">
        <v>2</v>
      </c>
      <c r="P1114" t="s">
        <v>41</v>
      </c>
      <c r="Q1114" t="s">
        <v>73</v>
      </c>
      <c r="R1114">
        <v>31</v>
      </c>
      <c r="S1114" t="s">
        <v>81</v>
      </c>
      <c r="T1114" t="s">
        <v>44</v>
      </c>
      <c r="U1114">
        <v>2026</v>
      </c>
      <c r="V1114">
        <v>3</v>
      </c>
      <c r="W1114" t="s">
        <v>66</v>
      </c>
      <c r="X1114">
        <v>1</v>
      </c>
      <c r="Y1114">
        <v>28</v>
      </c>
      <c r="Z1114">
        <v>5</v>
      </c>
      <c r="AA1114">
        <v>10</v>
      </c>
      <c r="AB1114" t="s">
        <v>76</v>
      </c>
      <c r="AC1114">
        <v>788</v>
      </c>
      <c r="AD1114">
        <v>0.21739130434782611</v>
      </c>
      <c r="AE1114" t="s">
        <v>58</v>
      </c>
      <c r="AF1114" t="s">
        <v>67</v>
      </c>
      <c r="AG1114">
        <v>19</v>
      </c>
      <c r="AH1114" t="s">
        <v>68</v>
      </c>
      <c r="AI1114">
        <f>--AND(OR(Dashboard!$B$4="All",Data!$E1114=Dashboard!$B$4),OR(Dashboard!$D$4="All",Data!$D1114=Dashboard!$D$4),OR(Dashboard!$F$4="All",Data!$F1114=Dashboard!$F$4),OR(Dashboard!$J$4="All",Data!$G1114=Dashboard!$J$4),OR(Dashboard!$H$4="All",Data!$N1114=Dashboard!$H$4),OR(Dashboard!$L$4="All",Data!$W1114=Dashboard!$L$4))</f>
        <v>1</v>
      </c>
    </row>
    <row r="1115" spans="1:35" x14ac:dyDescent="0.25">
      <c r="A1115" t="s">
        <v>1229</v>
      </c>
      <c r="B1115" s="1">
        <v>46154</v>
      </c>
      <c r="C1115" s="2">
        <v>-0.12986111111111109</v>
      </c>
      <c r="D1115" t="s">
        <v>36</v>
      </c>
      <c r="E1115" t="s">
        <v>62</v>
      </c>
      <c r="F1115" t="s">
        <v>85</v>
      </c>
      <c r="G1115" t="s">
        <v>111</v>
      </c>
      <c r="H1115">
        <v>12.2</v>
      </c>
      <c r="I1115">
        <v>36</v>
      </c>
      <c r="J1115">
        <v>25</v>
      </c>
      <c r="K1115">
        <v>151</v>
      </c>
      <c r="L1115">
        <v>59</v>
      </c>
      <c r="M1115">
        <v>170</v>
      </c>
      <c r="N1115" t="s">
        <v>65</v>
      </c>
      <c r="O1115">
        <v>5</v>
      </c>
      <c r="P1115" t="s">
        <v>41</v>
      </c>
      <c r="Q1115" t="s">
        <v>73</v>
      </c>
      <c r="R1115">
        <v>55</v>
      </c>
      <c r="S1115" t="s">
        <v>127</v>
      </c>
      <c r="T1115" t="s">
        <v>56</v>
      </c>
      <c r="U1115">
        <v>2026</v>
      </c>
      <c r="V1115">
        <v>5</v>
      </c>
      <c r="W1115" t="s">
        <v>88</v>
      </c>
      <c r="X1115">
        <v>2</v>
      </c>
      <c r="Y1115">
        <v>12</v>
      </c>
      <c r="Z1115">
        <v>3</v>
      </c>
      <c r="AA1115">
        <v>20</v>
      </c>
      <c r="AB1115" t="s">
        <v>82</v>
      </c>
      <c r="AC1115">
        <v>40</v>
      </c>
      <c r="AD1115">
        <v>0.33888888888888891</v>
      </c>
      <c r="AE1115" t="s">
        <v>77</v>
      </c>
      <c r="AF1115" t="s">
        <v>59</v>
      </c>
      <c r="AG1115">
        <v>11</v>
      </c>
      <c r="AH1115" t="s">
        <v>68</v>
      </c>
      <c r="AI1115">
        <f>--AND(OR(Dashboard!$B$4="All",Data!$E1115=Dashboard!$B$4),OR(Dashboard!$D$4="All",Data!$D1115=Dashboard!$D$4),OR(Dashboard!$F$4="All",Data!$F1115=Dashboard!$F$4),OR(Dashboard!$J$4="All",Data!$G1115=Dashboard!$J$4),OR(Dashboard!$H$4="All",Data!$N1115=Dashboard!$H$4),OR(Dashboard!$L$4="All",Data!$W1115=Dashboard!$L$4))</f>
        <v>1</v>
      </c>
    </row>
    <row r="1116" spans="1:35" x14ac:dyDescent="0.25">
      <c r="A1116" t="s">
        <v>1230</v>
      </c>
      <c r="B1116" s="1">
        <v>46065</v>
      </c>
      <c r="C1116" s="2">
        <v>-0.49652777777777779</v>
      </c>
      <c r="D1116" t="s">
        <v>90</v>
      </c>
      <c r="E1116" t="s">
        <v>37</v>
      </c>
      <c r="F1116" t="s">
        <v>96</v>
      </c>
      <c r="G1116" t="s">
        <v>111</v>
      </c>
      <c r="H1116">
        <v>7.8</v>
      </c>
      <c r="I1116">
        <v>35</v>
      </c>
      <c r="J1116">
        <v>32</v>
      </c>
      <c r="K1116">
        <v>221</v>
      </c>
      <c r="L1116">
        <v>21</v>
      </c>
      <c r="M1116">
        <v>25</v>
      </c>
      <c r="N1116" t="s">
        <v>65</v>
      </c>
      <c r="O1116">
        <v>5</v>
      </c>
      <c r="P1116" t="s">
        <v>41</v>
      </c>
      <c r="Q1116" t="s">
        <v>73</v>
      </c>
      <c r="R1116">
        <v>29</v>
      </c>
      <c r="S1116" t="s">
        <v>87</v>
      </c>
      <c r="T1116" t="s">
        <v>97</v>
      </c>
      <c r="U1116">
        <v>2026</v>
      </c>
      <c r="V1116">
        <v>2</v>
      </c>
      <c r="W1116" t="s">
        <v>45</v>
      </c>
      <c r="X1116">
        <v>1</v>
      </c>
      <c r="Y1116">
        <v>12</v>
      </c>
      <c r="Z1116">
        <v>3</v>
      </c>
      <c r="AA1116">
        <v>12</v>
      </c>
      <c r="AB1116" t="s">
        <v>76</v>
      </c>
      <c r="AC1116">
        <v>217</v>
      </c>
      <c r="AD1116">
        <v>0.22285714285714289</v>
      </c>
      <c r="AE1116" t="s">
        <v>77</v>
      </c>
      <c r="AF1116" t="s">
        <v>67</v>
      </c>
      <c r="AG1116">
        <v>3</v>
      </c>
      <c r="AH1116" t="s">
        <v>68</v>
      </c>
      <c r="AI1116">
        <f>--AND(OR(Dashboard!$B$4="All",Data!$E1116=Dashboard!$B$4),OR(Dashboard!$D$4="All",Data!$D1116=Dashboard!$D$4),OR(Dashboard!$F$4="All",Data!$F1116=Dashboard!$F$4),OR(Dashboard!$J$4="All",Data!$G1116=Dashboard!$J$4),OR(Dashboard!$H$4="All",Data!$N1116=Dashboard!$H$4),OR(Dashboard!$L$4="All",Data!$W1116=Dashboard!$L$4))</f>
        <v>1</v>
      </c>
    </row>
    <row r="1117" spans="1:35" x14ac:dyDescent="0.25">
      <c r="A1117" t="s">
        <v>1231</v>
      </c>
      <c r="B1117" s="1">
        <v>46083</v>
      </c>
      <c r="C1117" s="2">
        <v>-0.42777777777777781</v>
      </c>
      <c r="D1117" t="s">
        <v>99</v>
      </c>
      <c r="E1117" t="s">
        <v>131</v>
      </c>
      <c r="F1117" t="s">
        <v>63</v>
      </c>
      <c r="G1117" t="s">
        <v>105</v>
      </c>
      <c r="H1117">
        <v>13.8</v>
      </c>
      <c r="I1117">
        <v>31</v>
      </c>
      <c r="J1117">
        <v>31</v>
      </c>
      <c r="K1117">
        <v>515</v>
      </c>
      <c r="L1117">
        <v>26</v>
      </c>
      <c r="M1117">
        <v>161</v>
      </c>
      <c r="N1117" t="s">
        <v>101</v>
      </c>
      <c r="O1117">
        <v>5</v>
      </c>
      <c r="P1117" t="s">
        <v>135</v>
      </c>
      <c r="Q1117" t="s">
        <v>73</v>
      </c>
      <c r="R1117">
        <v>25</v>
      </c>
      <c r="S1117" t="s">
        <v>74</v>
      </c>
      <c r="T1117" t="s">
        <v>97</v>
      </c>
      <c r="U1117">
        <v>2026</v>
      </c>
      <c r="V1117">
        <v>3</v>
      </c>
      <c r="W1117" t="s">
        <v>66</v>
      </c>
      <c r="X1117">
        <v>1</v>
      </c>
      <c r="Y1117">
        <v>2</v>
      </c>
      <c r="Z1117">
        <v>2</v>
      </c>
      <c r="AA1117">
        <v>13</v>
      </c>
      <c r="AB1117" t="s">
        <v>76</v>
      </c>
      <c r="AC1117">
        <v>380</v>
      </c>
      <c r="AD1117">
        <v>0.44516129032258073</v>
      </c>
      <c r="AE1117" t="s">
        <v>77</v>
      </c>
      <c r="AF1117" t="s">
        <v>114</v>
      </c>
      <c r="AG1117">
        <v>0</v>
      </c>
      <c r="AH1117" t="s">
        <v>48</v>
      </c>
      <c r="AI1117">
        <f>--AND(OR(Dashboard!$B$4="All",Data!$E1117=Dashboard!$B$4),OR(Dashboard!$D$4="All",Data!$D1117=Dashboard!$D$4),OR(Dashboard!$F$4="All",Data!$F1117=Dashboard!$F$4),OR(Dashboard!$J$4="All",Data!$G1117=Dashboard!$J$4),OR(Dashboard!$H$4="All",Data!$N1117=Dashboard!$H$4),OR(Dashboard!$L$4="All",Data!$W1117=Dashboard!$L$4))</f>
        <v>1</v>
      </c>
    </row>
    <row r="1118" spans="1:35" x14ac:dyDescent="0.25">
      <c r="A1118" t="s">
        <v>1232</v>
      </c>
      <c r="B1118" s="1">
        <v>46124</v>
      </c>
      <c r="C1118" s="2">
        <v>-0.2</v>
      </c>
      <c r="D1118" t="s">
        <v>79</v>
      </c>
      <c r="E1118" t="s">
        <v>71</v>
      </c>
      <c r="F1118" t="s">
        <v>72</v>
      </c>
      <c r="G1118" t="s">
        <v>111</v>
      </c>
      <c r="H1118">
        <v>4.3</v>
      </c>
      <c r="I1118">
        <v>51</v>
      </c>
      <c r="J1118">
        <v>45</v>
      </c>
      <c r="K1118">
        <v>805</v>
      </c>
      <c r="L1118">
        <v>40</v>
      </c>
      <c r="M1118">
        <v>59</v>
      </c>
      <c r="N1118" t="s">
        <v>101</v>
      </c>
      <c r="O1118">
        <v>5</v>
      </c>
      <c r="P1118" t="s">
        <v>41</v>
      </c>
      <c r="Q1118" t="s">
        <v>42</v>
      </c>
      <c r="R1118">
        <v>58</v>
      </c>
      <c r="S1118" t="s">
        <v>145</v>
      </c>
      <c r="T1118" t="s">
        <v>56</v>
      </c>
      <c r="U1118">
        <v>2026</v>
      </c>
      <c r="V1118">
        <v>4</v>
      </c>
      <c r="W1118" t="s">
        <v>113</v>
      </c>
      <c r="X1118">
        <v>2</v>
      </c>
      <c r="Y1118">
        <v>12</v>
      </c>
      <c r="Z1118">
        <v>2</v>
      </c>
      <c r="AA1118">
        <v>19</v>
      </c>
      <c r="AB1118" t="s">
        <v>82</v>
      </c>
      <c r="AC1118">
        <v>786</v>
      </c>
      <c r="AD1118">
        <v>8.431372549019607E-2</v>
      </c>
      <c r="AE1118" t="s">
        <v>77</v>
      </c>
      <c r="AF1118" t="s">
        <v>59</v>
      </c>
      <c r="AG1118">
        <v>6</v>
      </c>
      <c r="AH1118" t="s">
        <v>68</v>
      </c>
      <c r="AI1118">
        <f>--AND(OR(Dashboard!$B$4="All",Data!$E1118=Dashboard!$B$4),OR(Dashboard!$D$4="All",Data!$D1118=Dashboard!$D$4),OR(Dashboard!$F$4="All",Data!$F1118=Dashboard!$F$4),OR(Dashboard!$J$4="All",Data!$G1118=Dashboard!$J$4),OR(Dashboard!$H$4="All",Data!$N1118=Dashboard!$H$4),OR(Dashboard!$L$4="All",Data!$W1118=Dashboard!$L$4))</f>
        <v>1</v>
      </c>
    </row>
    <row r="1119" spans="1:35" x14ac:dyDescent="0.25">
      <c r="A1119" t="s">
        <v>1233</v>
      </c>
      <c r="B1119" s="1">
        <v>46165</v>
      </c>
      <c r="C1119" s="2">
        <v>-0.52916666666666667</v>
      </c>
      <c r="D1119" t="s">
        <v>193</v>
      </c>
      <c r="E1119" t="s">
        <v>71</v>
      </c>
      <c r="F1119" t="s">
        <v>38</v>
      </c>
      <c r="G1119" t="s">
        <v>105</v>
      </c>
      <c r="H1119">
        <v>10.3</v>
      </c>
      <c r="I1119">
        <v>37</v>
      </c>
      <c r="J1119">
        <v>28</v>
      </c>
      <c r="K1119">
        <v>920</v>
      </c>
      <c r="L1119">
        <v>60</v>
      </c>
      <c r="M1119">
        <v>151</v>
      </c>
      <c r="N1119" t="s">
        <v>86</v>
      </c>
      <c r="O1119">
        <v>3</v>
      </c>
      <c r="P1119" t="s">
        <v>41</v>
      </c>
      <c r="Q1119" t="s">
        <v>42</v>
      </c>
      <c r="R1119">
        <v>33</v>
      </c>
      <c r="S1119" t="s">
        <v>81</v>
      </c>
      <c r="T1119" t="s">
        <v>75</v>
      </c>
      <c r="U1119">
        <v>2026</v>
      </c>
      <c r="V1119">
        <v>5</v>
      </c>
      <c r="W1119" t="s">
        <v>88</v>
      </c>
      <c r="X1119">
        <v>2</v>
      </c>
      <c r="Y1119">
        <v>23</v>
      </c>
      <c r="Z1119">
        <v>4</v>
      </c>
      <c r="AA1119">
        <v>11</v>
      </c>
      <c r="AB1119" t="s">
        <v>76</v>
      </c>
      <c r="AC1119">
        <v>829</v>
      </c>
      <c r="AD1119">
        <v>0.27837837837837842</v>
      </c>
      <c r="AE1119" t="s">
        <v>109</v>
      </c>
      <c r="AF1119" t="s">
        <v>67</v>
      </c>
      <c r="AG1119">
        <v>9</v>
      </c>
      <c r="AH1119" t="s">
        <v>68</v>
      </c>
      <c r="AI1119">
        <f>--AND(OR(Dashboard!$B$4="All",Data!$E1119=Dashboard!$B$4),OR(Dashboard!$D$4="All",Data!$D1119=Dashboard!$D$4),OR(Dashboard!$F$4="All",Data!$F1119=Dashboard!$F$4),OR(Dashboard!$J$4="All",Data!$G1119=Dashboard!$J$4),OR(Dashboard!$H$4="All",Data!$N1119=Dashboard!$H$4),OR(Dashboard!$L$4="All",Data!$W1119=Dashboard!$L$4))</f>
        <v>1</v>
      </c>
    </row>
    <row r="1120" spans="1:35" x14ac:dyDescent="0.25">
      <c r="A1120" t="s">
        <v>1234</v>
      </c>
      <c r="B1120" s="1">
        <v>46105</v>
      </c>
      <c r="C1120" s="2">
        <v>-0.1090277777777777</v>
      </c>
      <c r="D1120" t="s">
        <v>134</v>
      </c>
      <c r="E1120" t="s">
        <v>100</v>
      </c>
      <c r="F1120" t="s">
        <v>91</v>
      </c>
      <c r="G1120" t="s">
        <v>111</v>
      </c>
      <c r="H1120">
        <v>9</v>
      </c>
      <c r="I1120">
        <v>52</v>
      </c>
      <c r="J1120">
        <v>33</v>
      </c>
      <c r="K1120">
        <v>774</v>
      </c>
      <c r="L1120">
        <v>54</v>
      </c>
      <c r="M1120">
        <v>44</v>
      </c>
      <c r="N1120" t="s">
        <v>54</v>
      </c>
      <c r="O1120">
        <v>2</v>
      </c>
      <c r="P1120" t="s">
        <v>41</v>
      </c>
      <c r="Q1120" t="s">
        <v>42</v>
      </c>
      <c r="R1120">
        <v>55</v>
      </c>
      <c r="S1120" t="s">
        <v>127</v>
      </c>
      <c r="T1120" t="s">
        <v>56</v>
      </c>
      <c r="U1120">
        <v>2026</v>
      </c>
      <c r="V1120">
        <v>3</v>
      </c>
      <c r="W1120" t="s">
        <v>66</v>
      </c>
      <c r="X1120">
        <v>1</v>
      </c>
      <c r="Y1120">
        <v>24</v>
      </c>
      <c r="Z1120">
        <v>5</v>
      </c>
      <c r="AA1120">
        <v>21</v>
      </c>
      <c r="AB1120" t="s">
        <v>82</v>
      </c>
      <c r="AC1120">
        <v>784</v>
      </c>
      <c r="AD1120">
        <v>0.1730769230769231</v>
      </c>
      <c r="AE1120" t="s">
        <v>58</v>
      </c>
      <c r="AF1120" t="s">
        <v>59</v>
      </c>
      <c r="AG1120">
        <v>19</v>
      </c>
      <c r="AH1120" t="s">
        <v>68</v>
      </c>
      <c r="AI1120">
        <f>--AND(OR(Dashboard!$B$4="All",Data!$E1120=Dashboard!$B$4),OR(Dashboard!$D$4="All",Data!$D1120=Dashboard!$D$4),OR(Dashboard!$F$4="All",Data!$F1120=Dashboard!$F$4),OR(Dashboard!$J$4="All",Data!$G1120=Dashboard!$J$4),OR(Dashboard!$H$4="All",Data!$N1120=Dashboard!$H$4),OR(Dashboard!$L$4="All",Data!$W1120=Dashboard!$L$4))</f>
        <v>1</v>
      </c>
    </row>
    <row r="1121" spans="1:35" x14ac:dyDescent="0.25">
      <c r="A1121" t="s">
        <v>1235</v>
      </c>
      <c r="B1121" s="1">
        <v>46173</v>
      </c>
      <c r="C1121" s="2">
        <v>-7.5694444444444398E-2</v>
      </c>
      <c r="D1121" t="s">
        <v>134</v>
      </c>
      <c r="E1121" t="s">
        <v>108</v>
      </c>
      <c r="F1121" t="s">
        <v>38</v>
      </c>
      <c r="G1121" t="s">
        <v>111</v>
      </c>
      <c r="H1121">
        <v>11.3</v>
      </c>
      <c r="I1121">
        <v>30</v>
      </c>
      <c r="J1121">
        <v>31</v>
      </c>
      <c r="K1121">
        <v>170</v>
      </c>
      <c r="L1121">
        <v>41</v>
      </c>
      <c r="M1121">
        <v>137</v>
      </c>
      <c r="N1121" t="s">
        <v>54</v>
      </c>
      <c r="O1121">
        <v>1</v>
      </c>
      <c r="P1121" t="s">
        <v>41</v>
      </c>
      <c r="Q1121" t="s">
        <v>42</v>
      </c>
      <c r="R1121">
        <v>22</v>
      </c>
      <c r="S1121" t="s">
        <v>145</v>
      </c>
      <c r="T1121" t="s">
        <v>75</v>
      </c>
      <c r="U1121">
        <v>2026</v>
      </c>
      <c r="V1121">
        <v>5</v>
      </c>
      <c r="W1121" t="s">
        <v>88</v>
      </c>
      <c r="X1121">
        <v>2</v>
      </c>
      <c r="Y1121">
        <v>31</v>
      </c>
      <c r="Z1121">
        <v>5</v>
      </c>
      <c r="AA1121">
        <v>22</v>
      </c>
      <c r="AB1121" t="s">
        <v>82</v>
      </c>
      <c r="AC1121">
        <v>74</v>
      </c>
      <c r="AD1121">
        <v>0.37666666666666671</v>
      </c>
      <c r="AE1121" t="s">
        <v>58</v>
      </c>
      <c r="AF1121" t="s">
        <v>114</v>
      </c>
      <c r="AG1121">
        <v>-1</v>
      </c>
      <c r="AH1121" t="s">
        <v>48</v>
      </c>
      <c r="AI1121">
        <f>--AND(OR(Dashboard!$B$4="All",Data!$E1121=Dashboard!$B$4),OR(Dashboard!$D$4="All",Data!$D1121=Dashboard!$D$4),OR(Dashboard!$F$4="All",Data!$F1121=Dashboard!$F$4),OR(Dashboard!$J$4="All",Data!$G1121=Dashboard!$J$4),OR(Dashboard!$H$4="All",Data!$N1121=Dashboard!$H$4),OR(Dashboard!$L$4="All",Data!$W1121=Dashboard!$L$4))</f>
        <v>1</v>
      </c>
    </row>
    <row r="1122" spans="1:35" x14ac:dyDescent="0.25">
      <c r="A1122" t="s">
        <v>1236</v>
      </c>
      <c r="B1122" s="1">
        <v>46054</v>
      </c>
      <c r="C1122" s="2">
        <v>-0.55694444444444446</v>
      </c>
      <c r="D1122" t="s">
        <v>61</v>
      </c>
      <c r="E1122" t="s">
        <v>95</v>
      </c>
      <c r="F1122" t="s">
        <v>72</v>
      </c>
      <c r="G1122" t="s">
        <v>53</v>
      </c>
      <c r="H1122">
        <v>9.3000000000000007</v>
      </c>
      <c r="I1122">
        <v>33</v>
      </c>
      <c r="J1122">
        <v>25</v>
      </c>
      <c r="K1122">
        <v>451</v>
      </c>
      <c r="L1122">
        <v>43</v>
      </c>
      <c r="M1122">
        <v>181</v>
      </c>
      <c r="N1122" t="s">
        <v>40</v>
      </c>
      <c r="O1122">
        <v>1</v>
      </c>
      <c r="P1122" t="s">
        <v>41</v>
      </c>
      <c r="Q1122" t="s">
        <v>73</v>
      </c>
      <c r="R1122">
        <v>28</v>
      </c>
      <c r="S1122" t="s">
        <v>145</v>
      </c>
      <c r="T1122" t="s">
        <v>44</v>
      </c>
      <c r="U1122">
        <v>2026</v>
      </c>
      <c r="V1122">
        <v>2</v>
      </c>
      <c r="W1122" t="s">
        <v>45</v>
      </c>
      <c r="X1122">
        <v>1</v>
      </c>
      <c r="Y1122">
        <v>1</v>
      </c>
      <c r="Z1122">
        <v>1</v>
      </c>
      <c r="AA1122">
        <v>10</v>
      </c>
      <c r="AB1122" t="s">
        <v>76</v>
      </c>
      <c r="AC1122">
        <v>313</v>
      </c>
      <c r="AD1122">
        <v>0.28181818181818191</v>
      </c>
      <c r="AE1122" t="s">
        <v>58</v>
      </c>
      <c r="AF1122" t="s">
        <v>67</v>
      </c>
      <c r="AG1122">
        <v>8</v>
      </c>
      <c r="AH1122" t="s">
        <v>68</v>
      </c>
      <c r="AI1122">
        <f>--AND(OR(Dashboard!$B$4="All",Data!$E1122=Dashboard!$B$4),OR(Dashboard!$D$4="All",Data!$D1122=Dashboard!$D$4),OR(Dashboard!$F$4="All",Data!$F1122=Dashboard!$F$4),OR(Dashboard!$J$4="All",Data!$G1122=Dashboard!$J$4),OR(Dashboard!$H$4="All",Data!$N1122=Dashboard!$H$4),OR(Dashboard!$L$4="All",Data!$W1122=Dashboard!$L$4))</f>
        <v>1</v>
      </c>
    </row>
    <row r="1123" spans="1:35" x14ac:dyDescent="0.25">
      <c r="A1123" t="s">
        <v>1237</v>
      </c>
      <c r="B1123" s="1">
        <v>46139</v>
      </c>
      <c r="C1123" s="2">
        <v>-0.26666666666666672</v>
      </c>
      <c r="D1123" t="s">
        <v>84</v>
      </c>
      <c r="E1123" t="s">
        <v>108</v>
      </c>
      <c r="F1123" t="s">
        <v>143</v>
      </c>
      <c r="G1123" t="s">
        <v>64</v>
      </c>
      <c r="H1123">
        <v>4.3</v>
      </c>
      <c r="I1123">
        <v>44</v>
      </c>
      <c r="J1123">
        <v>38</v>
      </c>
      <c r="K1123">
        <v>661</v>
      </c>
      <c r="L1123">
        <v>26</v>
      </c>
      <c r="M1123">
        <v>106</v>
      </c>
      <c r="N1123" t="s">
        <v>101</v>
      </c>
      <c r="O1123">
        <v>1</v>
      </c>
      <c r="P1123" t="s">
        <v>41</v>
      </c>
      <c r="Q1123" t="s">
        <v>73</v>
      </c>
      <c r="R1123">
        <v>54</v>
      </c>
      <c r="S1123" t="s">
        <v>74</v>
      </c>
      <c r="T1123" t="s">
        <v>75</v>
      </c>
      <c r="U1123">
        <v>2026</v>
      </c>
      <c r="V1123">
        <v>4</v>
      </c>
      <c r="W1123" t="s">
        <v>113</v>
      </c>
      <c r="X1123">
        <v>2</v>
      </c>
      <c r="Y1123">
        <v>27</v>
      </c>
      <c r="Z1123">
        <v>5</v>
      </c>
      <c r="AA1123">
        <v>17</v>
      </c>
      <c r="AB1123" t="s">
        <v>57</v>
      </c>
      <c r="AC1123">
        <v>581</v>
      </c>
      <c r="AD1123">
        <v>9.7727272727272718E-2</v>
      </c>
      <c r="AE1123" t="s">
        <v>58</v>
      </c>
      <c r="AF1123" t="s">
        <v>59</v>
      </c>
      <c r="AG1123">
        <v>6</v>
      </c>
      <c r="AH1123" t="s">
        <v>68</v>
      </c>
      <c r="AI1123">
        <f>--AND(OR(Dashboard!$B$4="All",Data!$E1123=Dashboard!$B$4),OR(Dashboard!$D$4="All",Data!$D1123=Dashboard!$D$4),OR(Dashboard!$F$4="All",Data!$F1123=Dashboard!$F$4),OR(Dashboard!$J$4="All",Data!$G1123=Dashboard!$J$4),OR(Dashboard!$H$4="All",Data!$N1123=Dashboard!$H$4),OR(Dashboard!$L$4="All",Data!$W1123=Dashboard!$L$4))</f>
        <v>1</v>
      </c>
    </row>
    <row r="1124" spans="1:35" x14ac:dyDescent="0.25">
      <c r="A1124" t="s">
        <v>1238</v>
      </c>
      <c r="B1124" s="1">
        <v>46136</v>
      </c>
      <c r="C1124" s="2">
        <v>-0.63124999999999998</v>
      </c>
      <c r="D1124" t="s">
        <v>107</v>
      </c>
      <c r="E1124" t="s">
        <v>95</v>
      </c>
      <c r="F1124" t="s">
        <v>104</v>
      </c>
      <c r="G1124" t="s">
        <v>53</v>
      </c>
      <c r="H1124">
        <v>14.7</v>
      </c>
      <c r="I1124">
        <v>43</v>
      </c>
      <c r="J1124">
        <v>32</v>
      </c>
      <c r="K1124">
        <v>314</v>
      </c>
      <c r="L1124">
        <v>23</v>
      </c>
      <c r="M1124">
        <v>26</v>
      </c>
      <c r="N1124" t="s">
        <v>65</v>
      </c>
      <c r="O1124">
        <v>1</v>
      </c>
      <c r="P1124" t="s">
        <v>135</v>
      </c>
      <c r="Q1124" t="s">
        <v>42</v>
      </c>
      <c r="R1124">
        <v>43</v>
      </c>
      <c r="S1124" t="s">
        <v>43</v>
      </c>
      <c r="T1124" t="s">
        <v>44</v>
      </c>
      <c r="U1124">
        <v>2026</v>
      </c>
      <c r="V1124">
        <v>4</v>
      </c>
      <c r="W1124" t="s">
        <v>113</v>
      </c>
      <c r="X1124">
        <v>2</v>
      </c>
      <c r="Y1124">
        <v>24</v>
      </c>
      <c r="Z1124">
        <v>4</v>
      </c>
      <c r="AA1124">
        <v>8</v>
      </c>
      <c r="AB1124" t="s">
        <v>44</v>
      </c>
      <c r="AC1124">
        <v>311</v>
      </c>
      <c r="AD1124">
        <v>0.34186046511627899</v>
      </c>
      <c r="AE1124" t="s">
        <v>58</v>
      </c>
      <c r="AF1124" t="s">
        <v>47</v>
      </c>
      <c r="AG1124">
        <v>11</v>
      </c>
      <c r="AH1124" t="s">
        <v>68</v>
      </c>
      <c r="AI1124">
        <f>--AND(OR(Dashboard!$B$4="All",Data!$E1124=Dashboard!$B$4),OR(Dashboard!$D$4="All",Data!$D1124=Dashboard!$D$4),OR(Dashboard!$F$4="All",Data!$F1124=Dashboard!$F$4),OR(Dashboard!$J$4="All",Data!$G1124=Dashboard!$J$4),OR(Dashboard!$H$4="All",Data!$N1124=Dashboard!$H$4),OR(Dashboard!$L$4="All",Data!$W1124=Dashboard!$L$4))</f>
        <v>1</v>
      </c>
    </row>
    <row r="1125" spans="1:35" x14ac:dyDescent="0.25">
      <c r="A1125" t="s">
        <v>1239</v>
      </c>
      <c r="B1125" s="1">
        <v>46178</v>
      </c>
      <c r="C1125" s="2">
        <v>-0.17083333333333331</v>
      </c>
      <c r="D1125" t="s">
        <v>107</v>
      </c>
      <c r="E1125" t="s">
        <v>62</v>
      </c>
      <c r="F1125" t="s">
        <v>72</v>
      </c>
      <c r="G1125" t="s">
        <v>64</v>
      </c>
      <c r="H1125">
        <v>11.5</v>
      </c>
      <c r="I1125">
        <v>42</v>
      </c>
      <c r="J1125">
        <v>45</v>
      </c>
      <c r="K1125">
        <v>193</v>
      </c>
      <c r="L1125">
        <v>54</v>
      </c>
      <c r="M1125">
        <v>115</v>
      </c>
      <c r="N1125" t="s">
        <v>65</v>
      </c>
      <c r="O1125">
        <v>3</v>
      </c>
      <c r="P1125" t="s">
        <v>41</v>
      </c>
      <c r="Q1125" t="s">
        <v>73</v>
      </c>
      <c r="R1125">
        <v>35</v>
      </c>
      <c r="S1125" t="s">
        <v>43</v>
      </c>
      <c r="T1125" t="s">
        <v>56</v>
      </c>
      <c r="U1125">
        <v>2026</v>
      </c>
      <c r="V1125">
        <v>6</v>
      </c>
      <c r="W1125" t="s">
        <v>120</v>
      </c>
      <c r="X1125">
        <v>2</v>
      </c>
      <c r="Y1125">
        <v>5</v>
      </c>
      <c r="Z1125">
        <v>1</v>
      </c>
      <c r="AA1125">
        <v>19</v>
      </c>
      <c r="AB1125" t="s">
        <v>82</v>
      </c>
      <c r="AC1125">
        <v>132</v>
      </c>
      <c r="AD1125">
        <v>0.27380952380952378</v>
      </c>
      <c r="AE1125" t="s">
        <v>109</v>
      </c>
      <c r="AF1125" t="s">
        <v>67</v>
      </c>
      <c r="AG1125">
        <v>-3</v>
      </c>
      <c r="AH1125" t="s">
        <v>48</v>
      </c>
      <c r="AI1125">
        <f>--AND(OR(Dashboard!$B$4="All",Data!$E1125=Dashboard!$B$4),OR(Dashboard!$D$4="All",Data!$D1125=Dashboard!$D$4),OR(Dashboard!$F$4="All",Data!$F1125=Dashboard!$F$4),OR(Dashboard!$J$4="All",Data!$G1125=Dashboard!$J$4),OR(Dashboard!$H$4="All",Data!$N1125=Dashboard!$H$4),OR(Dashboard!$L$4="All",Data!$W1125=Dashboard!$L$4))</f>
        <v>1</v>
      </c>
    </row>
    <row r="1126" spans="1:35" x14ac:dyDescent="0.25">
      <c r="A1126" t="s">
        <v>1240</v>
      </c>
      <c r="B1126" s="1">
        <v>46176</v>
      </c>
      <c r="C1126" s="2">
        <v>-0.39583333333333343</v>
      </c>
      <c r="D1126" t="s">
        <v>36</v>
      </c>
      <c r="E1126" t="s">
        <v>100</v>
      </c>
      <c r="F1126" t="s">
        <v>80</v>
      </c>
      <c r="G1126" t="s">
        <v>105</v>
      </c>
      <c r="H1126">
        <v>10.3</v>
      </c>
      <c r="I1126">
        <v>21</v>
      </c>
      <c r="J1126">
        <v>26</v>
      </c>
      <c r="K1126">
        <v>460</v>
      </c>
      <c r="L1126">
        <v>30</v>
      </c>
      <c r="M1126">
        <v>30</v>
      </c>
      <c r="N1126" t="s">
        <v>65</v>
      </c>
      <c r="O1126">
        <v>3</v>
      </c>
      <c r="P1126" t="s">
        <v>41</v>
      </c>
      <c r="Q1126" t="s">
        <v>73</v>
      </c>
      <c r="R1126">
        <v>44</v>
      </c>
      <c r="S1126" t="s">
        <v>55</v>
      </c>
      <c r="T1126" t="s">
        <v>97</v>
      </c>
      <c r="U1126">
        <v>2026</v>
      </c>
      <c r="V1126">
        <v>6</v>
      </c>
      <c r="W1126" t="s">
        <v>120</v>
      </c>
      <c r="X1126">
        <v>2</v>
      </c>
      <c r="Y1126">
        <v>3</v>
      </c>
      <c r="Z1126">
        <v>1</v>
      </c>
      <c r="AA1126">
        <v>14</v>
      </c>
      <c r="AB1126" t="s">
        <v>76</v>
      </c>
      <c r="AC1126">
        <v>460</v>
      </c>
      <c r="AD1126">
        <v>0.49047619047619051</v>
      </c>
      <c r="AE1126" t="s">
        <v>109</v>
      </c>
      <c r="AF1126" t="s">
        <v>47</v>
      </c>
      <c r="AG1126">
        <v>-5</v>
      </c>
      <c r="AH1126" t="s">
        <v>48</v>
      </c>
      <c r="AI1126">
        <f>--AND(OR(Dashboard!$B$4="All",Data!$E1126=Dashboard!$B$4),OR(Dashboard!$D$4="All",Data!$D1126=Dashboard!$D$4),OR(Dashboard!$F$4="All",Data!$F1126=Dashboard!$F$4),OR(Dashboard!$J$4="All",Data!$G1126=Dashboard!$J$4),OR(Dashboard!$H$4="All",Data!$N1126=Dashboard!$H$4),OR(Dashboard!$L$4="All",Data!$W1126=Dashboard!$L$4))</f>
        <v>1</v>
      </c>
    </row>
    <row r="1127" spans="1:35" x14ac:dyDescent="0.25">
      <c r="A1127" t="s">
        <v>1241</v>
      </c>
      <c r="B1127" s="1">
        <v>46085</v>
      </c>
      <c r="C1127" s="2">
        <v>-0.59930555555555554</v>
      </c>
      <c r="D1127" t="s">
        <v>90</v>
      </c>
      <c r="E1127" t="s">
        <v>71</v>
      </c>
      <c r="F1127" t="s">
        <v>104</v>
      </c>
      <c r="G1127" t="s">
        <v>105</v>
      </c>
      <c r="H1127">
        <v>9.8000000000000007</v>
      </c>
      <c r="I1127">
        <v>28</v>
      </c>
      <c r="J1127">
        <v>22</v>
      </c>
      <c r="K1127">
        <v>1052</v>
      </c>
      <c r="L1127">
        <v>30</v>
      </c>
      <c r="M1127">
        <v>130</v>
      </c>
      <c r="N1127" t="s">
        <v>54</v>
      </c>
      <c r="O1127">
        <v>3</v>
      </c>
      <c r="P1127" t="s">
        <v>41</v>
      </c>
      <c r="Q1127" t="s">
        <v>42</v>
      </c>
      <c r="R1127">
        <v>30</v>
      </c>
      <c r="S1127" t="s">
        <v>55</v>
      </c>
      <c r="T1127" t="s">
        <v>44</v>
      </c>
      <c r="U1127">
        <v>2026</v>
      </c>
      <c r="V1127">
        <v>3</v>
      </c>
      <c r="W1127" t="s">
        <v>66</v>
      </c>
      <c r="X1127">
        <v>1</v>
      </c>
      <c r="Y1127">
        <v>4</v>
      </c>
      <c r="Z1127">
        <v>2</v>
      </c>
      <c r="AA1127">
        <v>9</v>
      </c>
      <c r="AB1127" t="s">
        <v>44</v>
      </c>
      <c r="AC1127">
        <v>952</v>
      </c>
      <c r="AD1127">
        <v>0.35</v>
      </c>
      <c r="AE1127" t="s">
        <v>109</v>
      </c>
      <c r="AF1127" t="s">
        <v>67</v>
      </c>
      <c r="AG1127">
        <v>6</v>
      </c>
      <c r="AH1127" t="s">
        <v>68</v>
      </c>
      <c r="AI1127">
        <f>--AND(OR(Dashboard!$B$4="All",Data!$E1127=Dashboard!$B$4),OR(Dashboard!$D$4="All",Data!$D1127=Dashboard!$D$4),OR(Dashboard!$F$4="All",Data!$F1127=Dashboard!$F$4),OR(Dashboard!$J$4="All",Data!$G1127=Dashboard!$J$4),OR(Dashboard!$H$4="All",Data!$N1127=Dashboard!$H$4),OR(Dashboard!$L$4="All",Data!$W1127=Dashboard!$L$4))</f>
        <v>1</v>
      </c>
    </row>
    <row r="1128" spans="1:35" x14ac:dyDescent="0.25">
      <c r="A1128" t="s">
        <v>1242</v>
      </c>
      <c r="B1128" s="1">
        <v>46162</v>
      </c>
      <c r="C1128" s="2">
        <v>-0.33611111111111108</v>
      </c>
      <c r="D1128" t="s">
        <v>193</v>
      </c>
      <c r="E1128" t="s">
        <v>37</v>
      </c>
      <c r="F1128" t="s">
        <v>91</v>
      </c>
      <c r="G1128" t="s">
        <v>111</v>
      </c>
      <c r="H1128">
        <v>14.3</v>
      </c>
      <c r="I1128">
        <v>48</v>
      </c>
      <c r="J1128">
        <v>44</v>
      </c>
      <c r="K1128">
        <v>743</v>
      </c>
      <c r="L1128">
        <v>46</v>
      </c>
      <c r="M1128">
        <v>92</v>
      </c>
      <c r="N1128" t="s">
        <v>101</v>
      </c>
      <c r="O1128">
        <v>3</v>
      </c>
      <c r="P1128" t="s">
        <v>41</v>
      </c>
      <c r="Q1128" t="s">
        <v>42</v>
      </c>
      <c r="R1128">
        <v>48</v>
      </c>
      <c r="S1128" t="s">
        <v>55</v>
      </c>
      <c r="T1128" t="s">
        <v>75</v>
      </c>
      <c r="U1128">
        <v>2026</v>
      </c>
      <c r="V1128">
        <v>5</v>
      </c>
      <c r="W1128" t="s">
        <v>88</v>
      </c>
      <c r="X1128">
        <v>2</v>
      </c>
      <c r="Y1128">
        <v>20</v>
      </c>
      <c r="Z1128">
        <v>4</v>
      </c>
      <c r="AA1128">
        <v>15</v>
      </c>
      <c r="AB1128" t="s">
        <v>57</v>
      </c>
      <c r="AC1128">
        <v>697</v>
      </c>
      <c r="AD1128">
        <v>0.29791666666666672</v>
      </c>
      <c r="AE1128" t="s">
        <v>109</v>
      </c>
      <c r="AF1128" t="s">
        <v>59</v>
      </c>
      <c r="AG1128">
        <v>4</v>
      </c>
      <c r="AH1128" t="s">
        <v>68</v>
      </c>
      <c r="AI1128">
        <f>--AND(OR(Dashboard!$B$4="All",Data!$E1128=Dashboard!$B$4),OR(Dashboard!$D$4="All",Data!$D1128=Dashboard!$D$4),OR(Dashboard!$F$4="All",Data!$F1128=Dashboard!$F$4),OR(Dashboard!$J$4="All",Data!$G1128=Dashboard!$J$4),OR(Dashboard!$H$4="All",Data!$N1128=Dashboard!$H$4),OR(Dashboard!$L$4="All",Data!$W1128=Dashboard!$L$4))</f>
        <v>1</v>
      </c>
    </row>
    <row r="1129" spans="1:35" x14ac:dyDescent="0.25">
      <c r="A1129" t="s">
        <v>1243</v>
      </c>
      <c r="B1129" s="1">
        <v>46123</v>
      </c>
      <c r="C1129" s="2">
        <v>-0.49652777777777779</v>
      </c>
      <c r="D1129" t="s">
        <v>99</v>
      </c>
      <c r="E1129" t="s">
        <v>108</v>
      </c>
      <c r="F1129" t="s">
        <v>80</v>
      </c>
      <c r="G1129" t="s">
        <v>53</v>
      </c>
      <c r="H1129">
        <v>1.7</v>
      </c>
      <c r="I1129">
        <v>60</v>
      </c>
      <c r="J1129">
        <v>43</v>
      </c>
      <c r="K1129">
        <v>734</v>
      </c>
      <c r="L1129">
        <v>57</v>
      </c>
      <c r="M1129">
        <v>156</v>
      </c>
      <c r="N1129" t="s">
        <v>54</v>
      </c>
      <c r="O1129">
        <v>2</v>
      </c>
      <c r="P1129" t="s">
        <v>41</v>
      </c>
      <c r="Q1129" t="s">
        <v>73</v>
      </c>
      <c r="R1129">
        <v>49</v>
      </c>
      <c r="S1129" t="s">
        <v>81</v>
      </c>
      <c r="T1129" t="s">
        <v>97</v>
      </c>
      <c r="U1129">
        <v>2026</v>
      </c>
      <c r="V1129">
        <v>4</v>
      </c>
      <c r="W1129" t="s">
        <v>113</v>
      </c>
      <c r="X1129">
        <v>2</v>
      </c>
      <c r="Y1129">
        <v>11</v>
      </c>
      <c r="Z1129">
        <v>2</v>
      </c>
      <c r="AA1129">
        <v>12</v>
      </c>
      <c r="AB1129" t="s">
        <v>76</v>
      </c>
      <c r="AC1129">
        <v>635</v>
      </c>
      <c r="AD1129">
        <v>2.8333333333333328E-2</v>
      </c>
      <c r="AE1129" t="s">
        <v>58</v>
      </c>
      <c r="AF1129" t="s">
        <v>59</v>
      </c>
      <c r="AG1129">
        <v>17</v>
      </c>
      <c r="AH1129" t="s">
        <v>68</v>
      </c>
      <c r="AI1129">
        <f>--AND(OR(Dashboard!$B$4="All",Data!$E1129=Dashboard!$B$4),OR(Dashboard!$D$4="All",Data!$D1129=Dashboard!$D$4),OR(Dashboard!$F$4="All",Data!$F1129=Dashboard!$F$4),OR(Dashboard!$J$4="All",Data!$G1129=Dashboard!$J$4),OR(Dashboard!$H$4="All",Data!$N1129=Dashboard!$H$4),OR(Dashboard!$L$4="All",Data!$W1129=Dashboard!$L$4))</f>
        <v>1</v>
      </c>
    </row>
    <row r="1130" spans="1:35" x14ac:dyDescent="0.25">
      <c r="A1130" t="s">
        <v>1244</v>
      </c>
      <c r="B1130" s="1">
        <v>46063</v>
      </c>
      <c r="C1130" s="2">
        <v>-0.59166666666666667</v>
      </c>
      <c r="D1130" t="s">
        <v>61</v>
      </c>
      <c r="E1130" t="s">
        <v>140</v>
      </c>
      <c r="F1130" t="s">
        <v>52</v>
      </c>
      <c r="G1130" t="s">
        <v>105</v>
      </c>
      <c r="H1130">
        <v>9.1999999999999993</v>
      </c>
      <c r="I1130">
        <v>38</v>
      </c>
      <c r="J1130">
        <v>23</v>
      </c>
      <c r="K1130">
        <v>481</v>
      </c>
      <c r="L1130">
        <v>40</v>
      </c>
      <c r="M1130">
        <v>34</v>
      </c>
      <c r="N1130" t="s">
        <v>86</v>
      </c>
      <c r="O1130">
        <v>5</v>
      </c>
      <c r="P1130" t="s">
        <v>41</v>
      </c>
      <c r="Q1130" t="s">
        <v>73</v>
      </c>
      <c r="R1130">
        <v>23</v>
      </c>
      <c r="S1130" t="s">
        <v>127</v>
      </c>
      <c r="T1130" t="s">
        <v>44</v>
      </c>
      <c r="U1130">
        <v>2026</v>
      </c>
      <c r="V1130">
        <v>2</v>
      </c>
      <c r="W1130" t="s">
        <v>45</v>
      </c>
      <c r="X1130">
        <v>1</v>
      </c>
      <c r="Y1130">
        <v>10</v>
      </c>
      <c r="Z1130">
        <v>3</v>
      </c>
      <c r="AA1130">
        <v>9</v>
      </c>
      <c r="AB1130" t="s">
        <v>44</v>
      </c>
      <c r="AC1130">
        <v>487</v>
      </c>
      <c r="AD1130">
        <v>0.24210526315789471</v>
      </c>
      <c r="AE1130" t="s">
        <v>77</v>
      </c>
      <c r="AF1130" t="s">
        <v>114</v>
      </c>
      <c r="AG1130">
        <v>15</v>
      </c>
      <c r="AH1130" t="s">
        <v>68</v>
      </c>
      <c r="AI1130">
        <f>--AND(OR(Dashboard!$B$4="All",Data!$E1130=Dashboard!$B$4),OR(Dashboard!$D$4="All",Data!$D1130=Dashboard!$D$4),OR(Dashboard!$F$4="All",Data!$F1130=Dashboard!$F$4),OR(Dashboard!$J$4="All",Data!$G1130=Dashboard!$J$4),OR(Dashboard!$H$4="All",Data!$N1130=Dashboard!$H$4),OR(Dashboard!$L$4="All",Data!$W1130=Dashboard!$L$4))</f>
        <v>1</v>
      </c>
    </row>
    <row r="1131" spans="1:35" x14ac:dyDescent="0.25">
      <c r="A1131" t="s">
        <v>1245</v>
      </c>
      <c r="B1131" s="1">
        <v>46146</v>
      </c>
      <c r="C1131" s="2">
        <v>-0.45694444444444449</v>
      </c>
      <c r="D1131" t="s">
        <v>107</v>
      </c>
      <c r="E1131" t="s">
        <v>95</v>
      </c>
      <c r="F1131" t="s">
        <v>63</v>
      </c>
      <c r="G1131" t="s">
        <v>111</v>
      </c>
      <c r="H1131">
        <v>14</v>
      </c>
      <c r="I1131">
        <v>43</v>
      </c>
      <c r="J1131">
        <v>23</v>
      </c>
      <c r="K1131">
        <v>667</v>
      </c>
      <c r="L1131">
        <v>23</v>
      </c>
      <c r="M1131">
        <v>43</v>
      </c>
      <c r="N1131" t="s">
        <v>40</v>
      </c>
      <c r="O1131">
        <v>2</v>
      </c>
      <c r="P1131" t="s">
        <v>41</v>
      </c>
      <c r="Q1131" t="s">
        <v>42</v>
      </c>
      <c r="R1131">
        <v>44</v>
      </c>
      <c r="S1131" t="s">
        <v>74</v>
      </c>
      <c r="T1131" t="s">
        <v>97</v>
      </c>
      <c r="U1131">
        <v>2026</v>
      </c>
      <c r="V1131">
        <v>5</v>
      </c>
      <c r="W1131" t="s">
        <v>88</v>
      </c>
      <c r="X1131">
        <v>2</v>
      </c>
      <c r="Y1131">
        <v>4</v>
      </c>
      <c r="Z1131">
        <v>2</v>
      </c>
      <c r="AA1131">
        <v>13</v>
      </c>
      <c r="AB1131" t="s">
        <v>76</v>
      </c>
      <c r="AC1131">
        <v>647</v>
      </c>
      <c r="AD1131">
        <v>0.32558139534883718</v>
      </c>
      <c r="AE1131" t="s">
        <v>58</v>
      </c>
      <c r="AF1131" t="s">
        <v>47</v>
      </c>
      <c r="AG1131">
        <v>20</v>
      </c>
      <c r="AH1131" t="s">
        <v>68</v>
      </c>
      <c r="AI1131">
        <f>--AND(OR(Dashboard!$B$4="All",Data!$E1131=Dashboard!$B$4),OR(Dashboard!$D$4="All",Data!$D1131=Dashboard!$D$4),OR(Dashboard!$F$4="All",Data!$F1131=Dashboard!$F$4),OR(Dashboard!$J$4="All",Data!$G1131=Dashboard!$J$4),OR(Dashboard!$H$4="All",Data!$N1131=Dashboard!$H$4),OR(Dashboard!$L$4="All",Data!$W1131=Dashboard!$L$4))</f>
        <v>1</v>
      </c>
    </row>
    <row r="1132" spans="1:35" x14ac:dyDescent="0.25">
      <c r="A1132" t="s">
        <v>1246</v>
      </c>
      <c r="B1132" s="1">
        <v>46075</v>
      </c>
      <c r="C1132" s="2">
        <v>-0.33819444444444452</v>
      </c>
      <c r="D1132" t="s">
        <v>122</v>
      </c>
      <c r="E1132" t="s">
        <v>37</v>
      </c>
      <c r="F1132" t="s">
        <v>104</v>
      </c>
      <c r="G1132" t="s">
        <v>111</v>
      </c>
      <c r="H1132">
        <v>1.9</v>
      </c>
      <c r="I1132">
        <v>43</v>
      </c>
      <c r="J1132">
        <v>37</v>
      </c>
      <c r="K1132">
        <v>417</v>
      </c>
      <c r="L1132">
        <v>54</v>
      </c>
      <c r="M1132">
        <v>159</v>
      </c>
      <c r="N1132" t="s">
        <v>86</v>
      </c>
      <c r="O1132">
        <v>5</v>
      </c>
      <c r="P1132" t="s">
        <v>41</v>
      </c>
      <c r="Q1132" t="s">
        <v>42</v>
      </c>
      <c r="R1132">
        <v>27</v>
      </c>
      <c r="S1132" t="s">
        <v>145</v>
      </c>
      <c r="T1132" t="s">
        <v>75</v>
      </c>
      <c r="U1132">
        <v>2026</v>
      </c>
      <c r="V1132">
        <v>2</v>
      </c>
      <c r="W1132" t="s">
        <v>45</v>
      </c>
      <c r="X1132">
        <v>1</v>
      </c>
      <c r="Y1132">
        <v>22</v>
      </c>
      <c r="Z1132">
        <v>4</v>
      </c>
      <c r="AA1132">
        <v>15</v>
      </c>
      <c r="AB1132" t="s">
        <v>57</v>
      </c>
      <c r="AC1132">
        <v>312</v>
      </c>
      <c r="AD1132">
        <v>4.4186046511627913E-2</v>
      </c>
      <c r="AE1132" t="s">
        <v>77</v>
      </c>
      <c r="AF1132" t="s">
        <v>67</v>
      </c>
      <c r="AG1132">
        <v>6</v>
      </c>
      <c r="AH1132" t="s">
        <v>68</v>
      </c>
      <c r="AI1132">
        <f>--AND(OR(Dashboard!$B$4="All",Data!$E1132=Dashboard!$B$4),OR(Dashboard!$D$4="All",Data!$D1132=Dashboard!$D$4),OR(Dashboard!$F$4="All",Data!$F1132=Dashboard!$F$4),OR(Dashboard!$J$4="All",Data!$G1132=Dashboard!$J$4),OR(Dashboard!$H$4="All",Data!$N1132=Dashboard!$H$4),OR(Dashboard!$L$4="All",Data!$W1132=Dashboard!$L$4))</f>
        <v>1</v>
      </c>
    </row>
    <row r="1133" spans="1:35" x14ac:dyDescent="0.25">
      <c r="A1133" t="s">
        <v>1247</v>
      </c>
      <c r="B1133" s="1">
        <v>46162</v>
      </c>
      <c r="C1133" s="2">
        <v>-3.4027777777777768E-2</v>
      </c>
      <c r="D1133" t="s">
        <v>84</v>
      </c>
      <c r="E1133" t="s">
        <v>62</v>
      </c>
      <c r="F1133" t="s">
        <v>52</v>
      </c>
      <c r="G1133" t="s">
        <v>119</v>
      </c>
      <c r="H1133">
        <v>14.3</v>
      </c>
      <c r="I1133">
        <v>46</v>
      </c>
      <c r="J1133">
        <v>28</v>
      </c>
      <c r="K1133">
        <v>305</v>
      </c>
      <c r="L1133">
        <v>26</v>
      </c>
      <c r="M1133">
        <v>1</v>
      </c>
      <c r="N1133" t="s">
        <v>40</v>
      </c>
      <c r="O1133">
        <v>1</v>
      </c>
      <c r="P1133" t="s">
        <v>41</v>
      </c>
      <c r="Q1133" t="s">
        <v>42</v>
      </c>
      <c r="R1133">
        <v>20</v>
      </c>
      <c r="S1133" t="s">
        <v>55</v>
      </c>
      <c r="T1133" t="s">
        <v>75</v>
      </c>
      <c r="U1133">
        <v>2026</v>
      </c>
      <c r="V1133">
        <v>5</v>
      </c>
      <c r="W1133" t="s">
        <v>88</v>
      </c>
      <c r="X1133">
        <v>2</v>
      </c>
      <c r="Y1133">
        <v>20</v>
      </c>
      <c r="Z1133">
        <v>4</v>
      </c>
      <c r="AA1133">
        <v>23</v>
      </c>
      <c r="AB1133" t="s">
        <v>93</v>
      </c>
      <c r="AC1133">
        <v>330</v>
      </c>
      <c r="AD1133">
        <v>0.31086956521739129</v>
      </c>
      <c r="AE1133" t="s">
        <v>58</v>
      </c>
      <c r="AF1133" t="s">
        <v>114</v>
      </c>
      <c r="AG1133">
        <v>18</v>
      </c>
      <c r="AH1133" t="s">
        <v>68</v>
      </c>
      <c r="AI1133">
        <f>--AND(OR(Dashboard!$B$4="All",Data!$E1133=Dashboard!$B$4),OR(Dashboard!$D$4="All",Data!$D1133=Dashboard!$D$4),OR(Dashboard!$F$4="All",Data!$F1133=Dashboard!$F$4),OR(Dashboard!$J$4="All",Data!$G1133=Dashboard!$J$4),OR(Dashboard!$H$4="All",Data!$N1133=Dashboard!$H$4),OR(Dashboard!$L$4="All",Data!$W1133=Dashboard!$L$4))</f>
        <v>1</v>
      </c>
    </row>
    <row r="1134" spans="1:35" x14ac:dyDescent="0.25">
      <c r="A1134" t="s">
        <v>1248</v>
      </c>
      <c r="B1134" s="1">
        <v>46059</v>
      </c>
      <c r="C1134" s="2">
        <v>-0.38124999999999998</v>
      </c>
      <c r="D1134" t="s">
        <v>99</v>
      </c>
      <c r="E1134" t="s">
        <v>100</v>
      </c>
      <c r="F1134" t="s">
        <v>85</v>
      </c>
      <c r="G1134" t="s">
        <v>64</v>
      </c>
      <c r="H1134">
        <v>7.4</v>
      </c>
      <c r="I1134">
        <v>35</v>
      </c>
      <c r="J1134">
        <v>24</v>
      </c>
      <c r="K1134">
        <v>715</v>
      </c>
      <c r="L1134">
        <v>40</v>
      </c>
      <c r="M1134">
        <v>194</v>
      </c>
      <c r="N1134" t="s">
        <v>101</v>
      </c>
      <c r="O1134">
        <v>5</v>
      </c>
      <c r="P1134" t="s">
        <v>135</v>
      </c>
      <c r="Q1134" t="s">
        <v>73</v>
      </c>
      <c r="R1134">
        <v>21</v>
      </c>
      <c r="S1134" t="s">
        <v>43</v>
      </c>
      <c r="T1134" t="s">
        <v>97</v>
      </c>
      <c r="U1134">
        <v>2026</v>
      </c>
      <c r="V1134">
        <v>2</v>
      </c>
      <c r="W1134" t="s">
        <v>45</v>
      </c>
      <c r="X1134">
        <v>1</v>
      </c>
      <c r="Y1134">
        <v>6</v>
      </c>
      <c r="Z1134">
        <v>2</v>
      </c>
      <c r="AA1134">
        <v>14</v>
      </c>
      <c r="AB1134" t="s">
        <v>76</v>
      </c>
      <c r="AC1134">
        <v>561</v>
      </c>
      <c r="AD1134">
        <v>0.21142857142857141</v>
      </c>
      <c r="AE1134" t="s">
        <v>77</v>
      </c>
      <c r="AF1134" t="s">
        <v>114</v>
      </c>
      <c r="AG1134">
        <v>11</v>
      </c>
      <c r="AH1134" t="s">
        <v>68</v>
      </c>
      <c r="AI1134">
        <f>--AND(OR(Dashboard!$B$4="All",Data!$E1134=Dashboard!$B$4),OR(Dashboard!$D$4="All",Data!$D1134=Dashboard!$D$4),OR(Dashboard!$F$4="All",Data!$F1134=Dashboard!$F$4),OR(Dashboard!$J$4="All",Data!$G1134=Dashboard!$J$4),OR(Dashboard!$H$4="All",Data!$N1134=Dashboard!$H$4),OR(Dashboard!$L$4="All",Data!$W1134=Dashboard!$L$4))</f>
        <v>1</v>
      </c>
    </row>
    <row r="1135" spans="1:35" x14ac:dyDescent="0.25">
      <c r="A1135" t="s">
        <v>1249</v>
      </c>
      <c r="B1135" s="1">
        <v>46157</v>
      </c>
      <c r="C1135" s="2">
        <v>-0.39652777777777781</v>
      </c>
      <c r="D1135" t="s">
        <v>36</v>
      </c>
      <c r="E1135" t="s">
        <v>140</v>
      </c>
      <c r="F1135" t="s">
        <v>63</v>
      </c>
      <c r="G1135" t="s">
        <v>105</v>
      </c>
      <c r="H1135">
        <v>10.4</v>
      </c>
      <c r="I1135">
        <v>40</v>
      </c>
      <c r="J1135">
        <v>41</v>
      </c>
      <c r="K1135">
        <v>515</v>
      </c>
      <c r="L1135">
        <v>22</v>
      </c>
      <c r="M1135">
        <v>36</v>
      </c>
      <c r="N1135" t="s">
        <v>101</v>
      </c>
      <c r="O1135">
        <v>5</v>
      </c>
      <c r="P1135" t="s">
        <v>41</v>
      </c>
      <c r="Q1135" t="s">
        <v>73</v>
      </c>
      <c r="R1135">
        <v>36</v>
      </c>
      <c r="S1135" t="s">
        <v>43</v>
      </c>
      <c r="T1135" t="s">
        <v>97</v>
      </c>
      <c r="U1135">
        <v>2026</v>
      </c>
      <c r="V1135">
        <v>5</v>
      </c>
      <c r="W1135" t="s">
        <v>88</v>
      </c>
      <c r="X1135">
        <v>2</v>
      </c>
      <c r="Y1135">
        <v>15</v>
      </c>
      <c r="Z1135">
        <v>3</v>
      </c>
      <c r="AA1135">
        <v>14</v>
      </c>
      <c r="AB1135" t="s">
        <v>76</v>
      </c>
      <c r="AC1135">
        <v>501</v>
      </c>
      <c r="AD1135">
        <v>0.26</v>
      </c>
      <c r="AE1135" t="s">
        <v>77</v>
      </c>
      <c r="AF1135" t="s">
        <v>47</v>
      </c>
      <c r="AG1135">
        <v>-1</v>
      </c>
      <c r="AH1135" t="s">
        <v>48</v>
      </c>
      <c r="AI1135">
        <f>--AND(OR(Dashboard!$B$4="All",Data!$E1135=Dashboard!$B$4),OR(Dashboard!$D$4="All",Data!$D1135=Dashboard!$D$4),OR(Dashboard!$F$4="All",Data!$F1135=Dashboard!$F$4),OR(Dashboard!$J$4="All",Data!$G1135=Dashboard!$J$4),OR(Dashboard!$H$4="All",Data!$N1135=Dashboard!$H$4),OR(Dashboard!$L$4="All",Data!$W1135=Dashboard!$L$4))</f>
        <v>1</v>
      </c>
    </row>
    <row r="1136" spans="1:35" x14ac:dyDescent="0.25">
      <c r="A1136" t="s">
        <v>1250</v>
      </c>
      <c r="B1136" s="1">
        <v>46083</v>
      </c>
      <c r="C1136" s="2">
        <v>-0.1666666666666666</v>
      </c>
      <c r="D1136" t="s">
        <v>99</v>
      </c>
      <c r="E1136" t="s">
        <v>108</v>
      </c>
      <c r="F1136" t="s">
        <v>96</v>
      </c>
      <c r="G1136" t="s">
        <v>53</v>
      </c>
      <c r="H1136">
        <v>12.2</v>
      </c>
      <c r="I1136">
        <v>26</v>
      </c>
      <c r="J1136">
        <v>26</v>
      </c>
      <c r="K1136">
        <v>835</v>
      </c>
      <c r="L1136">
        <v>60</v>
      </c>
      <c r="M1136">
        <v>116</v>
      </c>
      <c r="N1136" t="s">
        <v>40</v>
      </c>
      <c r="O1136">
        <v>2</v>
      </c>
      <c r="P1136" t="s">
        <v>41</v>
      </c>
      <c r="Q1136" t="s">
        <v>42</v>
      </c>
      <c r="R1136">
        <v>56</v>
      </c>
      <c r="S1136" t="s">
        <v>74</v>
      </c>
      <c r="T1136" t="s">
        <v>56</v>
      </c>
      <c r="U1136">
        <v>2026</v>
      </c>
      <c r="V1136">
        <v>3</v>
      </c>
      <c r="W1136" t="s">
        <v>66</v>
      </c>
      <c r="X1136">
        <v>1</v>
      </c>
      <c r="Y1136">
        <v>2</v>
      </c>
      <c r="Z1136">
        <v>2</v>
      </c>
      <c r="AA1136">
        <v>20</v>
      </c>
      <c r="AB1136" t="s">
        <v>82</v>
      </c>
      <c r="AC1136">
        <v>779</v>
      </c>
      <c r="AD1136">
        <v>0.46923076923076917</v>
      </c>
      <c r="AE1136" t="s">
        <v>58</v>
      </c>
      <c r="AF1136" t="s">
        <v>59</v>
      </c>
      <c r="AG1136">
        <v>0</v>
      </c>
      <c r="AH1136" t="s">
        <v>48</v>
      </c>
      <c r="AI1136">
        <f>--AND(OR(Dashboard!$B$4="All",Data!$E1136=Dashboard!$B$4),OR(Dashboard!$D$4="All",Data!$D1136=Dashboard!$D$4),OR(Dashboard!$F$4="All",Data!$F1136=Dashboard!$F$4),OR(Dashboard!$J$4="All",Data!$G1136=Dashboard!$J$4),OR(Dashboard!$H$4="All",Data!$N1136=Dashboard!$H$4),OR(Dashboard!$L$4="All",Data!$W1136=Dashboard!$L$4))</f>
        <v>1</v>
      </c>
    </row>
    <row r="1137" spans="1:35" x14ac:dyDescent="0.25">
      <c r="A1137" t="s">
        <v>1251</v>
      </c>
      <c r="B1137" s="1">
        <v>46194</v>
      </c>
      <c r="C1137" s="2">
        <v>-0.1763888888888889</v>
      </c>
      <c r="D1137" t="s">
        <v>126</v>
      </c>
      <c r="E1137" t="s">
        <v>100</v>
      </c>
      <c r="F1137" t="s">
        <v>63</v>
      </c>
      <c r="G1137" t="s">
        <v>111</v>
      </c>
      <c r="H1137">
        <v>3.9</v>
      </c>
      <c r="I1137">
        <v>51</v>
      </c>
      <c r="J1137">
        <v>33</v>
      </c>
      <c r="K1137">
        <v>586</v>
      </c>
      <c r="L1137">
        <v>29</v>
      </c>
      <c r="M1137">
        <v>36</v>
      </c>
      <c r="N1137" t="s">
        <v>54</v>
      </c>
      <c r="O1137">
        <v>2</v>
      </c>
      <c r="P1137" t="s">
        <v>41</v>
      </c>
      <c r="Q1137" t="s">
        <v>42</v>
      </c>
      <c r="R1137">
        <v>32</v>
      </c>
      <c r="S1137" t="s">
        <v>145</v>
      </c>
      <c r="T1137" t="s">
        <v>56</v>
      </c>
      <c r="U1137">
        <v>2026</v>
      </c>
      <c r="V1137">
        <v>6</v>
      </c>
      <c r="W1137" t="s">
        <v>120</v>
      </c>
      <c r="X1137">
        <v>2</v>
      </c>
      <c r="Y1137">
        <v>21</v>
      </c>
      <c r="Z1137">
        <v>3</v>
      </c>
      <c r="AA1137">
        <v>19</v>
      </c>
      <c r="AB1137" t="s">
        <v>82</v>
      </c>
      <c r="AC1137">
        <v>579</v>
      </c>
      <c r="AD1137">
        <v>7.647058823529411E-2</v>
      </c>
      <c r="AE1137" t="s">
        <v>58</v>
      </c>
      <c r="AF1137" t="s">
        <v>67</v>
      </c>
      <c r="AG1137">
        <v>18</v>
      </c>
      <c r="AH1137" t="s">
        <v>68</v>
      </c>
      <c r="AI1137">
        <f>--AND(OR(Dashboard!$B$4="All",Data!$E1137=Dashboard!$B$4),OR(Dashboard!$D$4="All",Data!$D1137=Dashboard!$D$4),OR(Dashboard!$F$4="All",Data!$F1137=Dashboard!$F$4),OR(Dashboard!$J$4="All",Data!$G1137=Dashboard!$J$4),OR(Dashboard!$H$4="All",Data!$N1137=Dashboard!$H$4),OR(Dashboard!$L$4="All",Data!$W1137=Dashboard!$L$4))</f>
        <v>1</v>
      </c>
    </row>
    <row r="1138" spans="1:35" x14ac:dyDescent="0.25">
      <c r="A1138" t="s">
        <v>1252</v>
      </c>
      <c r="B1138" s="1">
        <v>46075</v>
      </c>
      <c r="C1138" s="2">
        <v>-5.3472222222222247E-2</v>
      </c>
      <c r="D1138" t="s">
        <v>61</v>
      </c>
      <c r="E1138" t="s">
        <v>129</v>
      </c>
      <c r="F1138" t="s">
        <v>52</v>
      </c>
      <c r="G1138" t="s">
        <v>39</v>
      </c>
      <c r="H1138">
        <v>13.8</v>
      </c>
      <c r="I1138">
        <v>59</v>
      </c>
      <c r="J1138">
        <v>42</v>
      </c>
      <c r="K1138">
        <v>374</v>
      </c>
      <c r="L1138">
        <v>23</v>
      </c>
      <c r="M1138">
        <v>179</v>
      </c>
      <c r="N1138" t="s">
        <v>40</v>
      </c>
      <c r="O1138">
        <v>4</v>
      </c>
      <c r="P1138" t="s">
        <v>41</v>
      </c>
      <c r="Q1138" t="s">
        <v>42</v>
      </c>
      <c r="R1138">
        <v>44</v>
      </c>
      <c r="S1138" t="s">
        <v>145</v>
      </c>
      <c r="T1138" t="s">
        <v>75</v>
      </c>
      <c r="U1138">
        <v>2026</v>
      </c>
      <c r="V1138">
        <v>2</v>
      </c>
      <c r="W1138" t="s">
        <v>45</v>
      </c>
      <c r="X1138">
        <v>1</v>
      </c>
      <c r="Y1138">
        <v>22</v>
      </c>
      <c r="Z1138">
        <v>4</v>
      </c>
      <c r="AA1138">
        <v>22</v>
      </c>
      <c r="AB1138" t="s">
        <v>82</v>
      </c>
      <c r="AC1138">
        <v>218</v>
      </c>
      <c r="AD1138">
        <v>0.23389830508474579</v>
      </c>
      <c r="AE1138" t="s">
        <v>46</v>
      </c>
      <c r="AF1138" t="s">
        <v>47</v>
      </c>
      <c r="AG1138">
        <v>17</v>
      </c>
      <c r="AH1138" t="s">
        <v>68</v>
      </c>
      <c r="AI1138">
        <f>--AND(OR(Dashboard!$B$4="All",Data!$E1138=Dashboard!$B$4),OR(Dashboard!$D$4="All",Data!$D1138=Dashboard!$D$4),OR(Dashboard!$F$4="All",Data!$F1138=Dashboard!$F$4),OR(Dashboard!$J$4="All",Data!$G1138=Dashboard!$J$4),OR(Dashboard!$H$4="All",Data!$N1138=Dashboard!$H$4),OR(Dashboard!$L$4="All",Data!$W1138=Dashboard!$L$4))</f>
        <v>1</v>
      </c>
    </row>
    <row r="1139" spans="1:35" x14ac:dyDescent="0.25">
      <c r="A1139" t="s">
        <v>1253</v>
      </c>
      <c r="B1139" s="1">
        <v>46183</v>
      </c>
      <c r="C1139" s="2">
        <v>-0.62361111111111112</v>
      </c>
      <c r="D1139" t="s">
        <v>36</v>
      </c>
      <c r="E1139" t="s">
        <v>71</v>
      </c>
      <c r="F1139" t="s">
        <v>52</v>
      </c>
      <c r="G1139" t="s">
        <v>119</v>
      </c>
      <c r="H1139">
        <v>11.7</v>
      </c>
      <c r="I1139">
        <v>53</v>
      </c>
      <c r="J1139">
        <v>39</v>
      </c>
      <c r="K1139">
        <v>745</v>
      </c>
      <c r="L1139">
        <v>32</v>
      </c>
      <c r="M1139">
        <v>17</v>
      </c>
      <c r="N1139" t="s">
        <v>65</v>
      </c>
      <c r="O1139">
        <v>5</v>
      </c>
      <c r="P1139" t="s">
        <v>41</v>
      </c>
      <c r="Q1139" t="s">
        <v>73</v>
      </c>
      <c r="R1139">
        <v>42</v>
      </c>
      <c r="S1139" t="s">
        <v>55</v>
      </c>
      <c r="T1139" t="s">
        <v>44</v>
      </c>
      <c r="U1139">
        <v>2026</v>
      </c>
      <c r="V1139">
        <v>6</v>
      </c>
      <c r="W1139" t="s">
        <v>120</v>
      </c>
      <c r="X1139">
        <v>2</v>
      </c>
      <c r="Y1139">
        <v>10</v>
      </c>
      <c r="Z1139">
        <v>2</v>
      </c>
      <c r="AA1139">
        <v>9</v>
      </c>
      <c r="AB1139" t="s">
        <v>44</v>
      </c>
      <c r="AC1139">
        <v>760</v>
      </c>
      <c r="AD1139">
        <v>0.22075471698113211</v>
      </c>
      <c r="AE1139" t="s">
        <v>77</v>
      </c>
      <c r="AF1139" t="s">
        <v>47</v>
      </c>
      <c r="AG1139">
        <v>14</v>
      </c>
      <c r="AH1139" t="s">
        <v>68</v>
      </c>
      <c r="AI1139">
        <f>--AND(OR(Dashboard!$B$4="All",Data!$E1139=Dashboard!$B$4),OR(Dashboard!$D$4="All",Data!$D1139=Dashboard!$D$4),OR(Dashboard!$F$4="All",Data!$F1139=Dashboard!$F$4),OR(Dashboard!$J$4="All",Data!$G1139=Dashboard!$J$4),OR(Dashboard!$H$4="All",Data!$N1139=Dashboard!$H$4),OR(Dashboard!$L$4="All",Data!$W1139=Dashboard!$L$4))</f>
        <v>1</v>
      </c>
    </row>
    <row r="1140" spans="1:35" x14ac:dyDescent="0.25">
      <c r="A1140" t="s">
        <v>1254</v>
      </c>
      <c r="B1140" s="1">
        <v>46080</v>
      </c>
      <c r="C1140" s="2">
        <v>-0.63958333333333339</v>
      </c>
      <c r="D1140" t="s">
        <v>50</v>
      </c>
      <c r="E1140" t="s">
        <v>140</v>
      </c>
      <c r="F1140" t="s">
        <v>52</v>
      </c>
      <c r="G1140" t="s">
        <v>53</v>
      </c>
      <c r="H1140">
        <v>4.9000000000000004</v>
      </c>
      <c r="I1140">
        <v>27</v>
      </c>
      <c r="J1140">
        <v>22</v>
      </c>
      <c r="K1140">
        <v>185</v>
      </c>
      <c r="L1140">
        <v>50</v>
      </c>
      <c r="M1140">
        <v>180</v>
      </c>
      <c r="N1140" t="s">
        <v>54</v>
      </c>
      <c r="O1140">
        <v>3</v>
      </c>
      <c r="P1140" t="s">
        <v>41</v>
      </c>
      <c r="Q1140" t="s">
        <v>42</v>
      </c>
      <c r="R1140">
        <v>25</v>
      </c>
      <c r="S1140" t="s">
        <v>43</v>
      </c>
      <c r="T1140" t="s">
        <v>44</v>
      </c>
      <c r="U1140">
        <v>2026</v>
      </c>
      <c r="V1140">
        <v>2</v>
      </c>
      <c r="W1140" t="s">
        <v>45</v>
      </c>
      <c r="X1140">
        <v>1</v>
      </c>
      <c r="Y1140">
        <v>27</v>
      </c>
      <c r="Z1140">
        <v>5</v>
      </c>
      <c r="AA1140">
        <v>8</v>
      </c>
      <c r="AB1140" t="s">
        <v>44</v>
      </c>
      <c r="AC1140">
        <v>55</v>
      </c>
      <c r="AD1140">
        <v>0.18148148148148149</v>
      </c>
      <c r="AE1140" t="s">
        <v>109</v>
      </c>
      <c r="AF1140" t="s">
        <v>114</v>
      </c>
      <c r="AG1140">
        <v>5</v>
      </c>
      <c r="AH1140" t="s">
        <v>68</v>
      </c>
      <c r="AI1140">
        <f>--AND(OR(Dashboard!$B$4="All",Data!$E1140=Dashboard!$B$4),OR(Dashboard!$D$4="All",Data!$D1140=Dashboard!$D$4),OR(Dashboard!$F$4="All",Data!$F1140=Dashboard!$F$4),OR(Dashboard!$J$4="All",Data!$G1140=Dashboard!$J$4),OR(Dashboard!$H$4="All",Data!$N1140=Dashboard!$H$4),OR(Dashboard!$L$4="All",Data!$W1140=Dashboard!$L$4))</f>
        <v>1</v>
      </c>
    </row>
    <row r="1141" spans="1:35" x14ac:dyDescent="0.25">
      <c r="A1141" t="s">
        <v>1255</v>
      </c>
      <c r="B1141" s="1">
        <v>46121</v>
      </c>
      <c r="C1141" s="2">
        <v>-0.48749999999999999</v>
      </c>
      <c r="D1141" t="s">
        <v>126</v>
      </c>
      <c r="E1141" t="s">
        <v>62</v>
      </c>
      <c r="F1141" t="s">
        <v>104</v>
      </c>
      <c r="G1141" t="s">
        <v>39</v>
      </c>
      <c r="H1141">
        <v>9.6999999999999993</v>
      </c>
      <c r="I1141">
        <v>62</v>
      </c>
      <c r="J1141">
        <v>45</v>
      </c>
      <c r="K1141">
        <v>298</v>
      </c>
      <c r="L1141">
        <v>26</v>
      </c>
      <c r="M1141">
        <v>41</v>
      </c>
      <c r="N1141" t="s">
        <v>101</v>
      </c>
      <c r="O1141">
        <v>4</v>
      </c>
      <c r="P1141" t="s">
        <v>41</v>
      </c>
      <c r="Q1141" t="s">
        <v>73</v>
      </c>
      <c r="R1141">
        <v>39</v>
      </c>
      <c r="S1141" t="s">
        <v>87</v>
      </c>
      <c r="T1141" t="s">
        <v>97</v>
      </c>
      <c r="U1141">
        <v>2026</v>
      </c>
      <c r="V1141">
        <v>4</v>
      </c>
      <c r="W1141" t="s">
        <v>113</v>
      </c>
      <c r="X1141">
        <v>2</v>
      </c>
      <c r="Y1141">
        <v>9</v>
      </c>
      <c r="Z1141">
        <v>2</v>
      </c>
      <c r="AA1141">
        <v>12</v>
      </c>
      <c r="AB1141" t="s">
        <v>76</v>
      </c>
      <c r="AC1141">
        <v>283</v>
      </c>
      <c r="AD1141">
        <v>0.15645161290322579</v>
      </c>
      <c r="AE1141" t="s">
        <v>46</v>
      </c>
      <c r="AF1141" t="s">
        <v>47</v>
      </c>
      <c r="AG1141">
        <v>17</v>
      </c>
      <c r="AH1141" t="s">
        <v>68</v>
      </c>
      <c r="AI1141">
        <f>--AND(OR(Dashboard!$B$4="All",Data!$E1141=Dashboard!$B$4),OR(Dashboard!$D$4="All",Data!$D1141=Dashboard!$D$4),OR(Dashboard!$F$4="All",Data!$F1141=Dashboard!$F$4),OR(Dashboard!$J$4="All",Data!$G1141=Dashboard!$J$4),OR(Dashboard!$H$4="All",Data!$N1141=Dashboard!$H$4),OR(Dashboard!$L$4="All",Data!$W1141=Dashboard!$L$4))</f>
        <v>1</v>
      </c>
    </row>
    <row r="1142" spans="1:35" x14ac:dyDescent="0.25">
      <c r="A1142" t="s">
        <v>1256</v>
      </c>
      <c r="B1142" s="1">
        <v>46201</v>
      </c>
      <c r="C1142" s="2">
        <v>-0.51458333333333339</v>
      </c>
      <c r="D1142" t="s">
        <v>107</v>
      </c>
      <c r="E1142" t="s">
        <v>71</v>
      </c>
      <c r="F1142" t="s">
        <v>85</v>
      </c>
      <c r="G1142" t="s">
        <v>53</v>
      </c>
      <c r="H1142">
        <v>1.9</v>
      </c>
      <c r="I1142">
        <v>57</v>
      </c>
      <c r="J1142">
        <v>43</v>
      </c>
      <c r="K1142">
        <v>781</v>
      </c>
      <c r="L1142">
        <v>44</v>
      </c>
      <c r="M1142">
        <v>35</v>
      </c>
      <c r="N1142" t="s">
        <v>101</v>
      </c>
      <c r="O1142">
        <v>1</v>
      </c>
      <c r="P1142" t="s">
        <v>41</v>
      </c>
      <c r="Q1142" t="s">
        <v>73</v>
      </c>
      <c r="R1142">
        <v>53</v>
      </c>
      <c r="S1142" t="s">
        <v>145</v>
      </c>
      <c r="T1142" t="s">
        <v>75</v>
      </c>
      <c r="U1142">
        <v>2026</v>
      </c>
      <c r="V1142">
        <v>6</v>
      </c>
      <c r="W1142" t="s">
        <v>120</v>
      </c>
      <c r="X1142">
        <v>2</v>
      </c>
      <c r="Y1142">
        <v>28</v>
      </c>
      <c r="Z1142">
        <v>4</v>
      </c>
      <c r="AA1142">
        <v>11</v>
      </c>
      <c r="AB1142" t="s">
        <v>76</v>
      </c>
      <c r="AC1142">
        <v>790</v>
      </c>
      <c r="AD1142">
        <v>3.3333333333333333E-2</v>
      </c>
      <c r="AE1142" t="s">
        <v>58</v>
      </c>
      <c r="AF1142" t="s">
        <v>59</v>
      </c>
      <c r="AG1142">
        <v>14</v>
      </c>
      <c r="AH1142" t="s">
        <v>68</v>
      </c>
      <c r="AI1142">
        <f>--AND(OR(Dashboard!$B$4="All",Data!$E1142=Dashboard!$B$4),OR(Dashboard!$D$4="All",Data!$D1142=Dashboard!$D$4),OR(Dashboard!$F$4="All",Data!$F1142=Dashboard!$F$4),OR(Dashboard!$J$4="All",Data!$G1142=Dashboard!$J$4),OR(Dashboard!$H$4="All",Data!$N1142=Dashboard!$H$4),OR(Dashboard!$L$4="All",Data!$W1142=Dashboard!$L$4))</f>
        <v>1</v>
      </c>
    </row>
    <row r="1143" spans="1:35" x14ac:dyDescent="0.25">
      <c r="A1143" t="s">
        <v>1257</v>
      </c>
      <c r="B1143" s="1">
        <v>46062</v>
      </c>
      <c r="C1143" s="2">
        <v>-0.2076388888888889</v>
      </c>
      <c r="D1143" t="s">
        <v>122</v>
      </c>
      <c r="E1143" t="s">
        <v>95</v>
      </c>
      <c r="F1143" t="s">
        <v>96</v>
      </c>
      <c r="G1143" t="s">
        <v>64</v>
      </c>
      <c r="H1143">
        <v>8.8000000000000007</v>
      </c>
      <c r="I1143">
        <v>28</v>
      </c>
      <c r="J1143">
        <v>23</v>
      </c>
      <c r="K1143">
        <v>236</v>
      </c>
      <c r="L1143">
        <v>43</v>
      </c>
      <c r="M1143">
        <v>162</v>
      </c>
      <c r="N1143" t="s">
        <v>86</v>
      </c>
      <c r="O1143">
        <v>1</v>
      </c>
      <c r="P1143" t="s">
        <v>41</v>
      </c>
      <c r="Q1143" t="s">
        <v>73</v>
      </c>
      <c r="R1143">
        <v>29</v>
      </c>
      <c r="S1143" t="s">
        <v>74</v>
      </c>
      <c r="T1143" t="s">
        <v>56</v>
      </c>
      <c r="U1143">
        <v>2026</v>
      </c>
      <c r="V1143">
        <v>2</v>
      </c>
      <c r="W1143" t="s">
        <v>45</v>
      </c>
      <c r="X1143">
        <v>1</v>
      </c>
      <c r="Y1143">
        <v>9</v>
      </c>
      <c r="Z1143">
        <v>3</v>
      </c>
      <c r="AA1143">
        <v>19</v>
      </c>
      <c r="AB1143" t="s">
        <v>82</v>
      </c>
      <c r="AC1143">
        <v>117</v>
      </c>
      <c r="AD1143">
        <v>0.31428571428571428</v>
      </c>
      <c r="AE1143" t="s">
        <v>58</v>
      </c>
      <c r="AF1143" t="s">
        <v>67</v>
      </c>
      <c r="AG1143">
        <v>5</v>
      </c>
      <c r="AH1143" t="s">
        <v>68</v>
      </c>
      <c r="AI1143">
        <f>--AND(OR(Dashboard!$B$4="All",Data!$E1143=Dashboard!$B$4),OR(Dashboard!$D$4="All",Data!$D1143=Dashboard!$D$4),OR(Dashboard!$F$4="All",Data!$F1143=Dashboard!$F$4),OR(Dashboard!$J$4="All",Data!$G1143=Dashboard!$J$4),OR(Dashboard!$H$4="All",Data!$N1143=Dashboard!$H$4),OR(Dashboard!$L$4="All",Data!$W1143=Dashboard!$L$4))</f>
        <v>1</v>
      </c>
    </row>
    <row r="1144" spans="1:35" x14ac:dyDescent="0.25">
      <c r="A1144" t="s">
        <v>1258</v>
      </c>
      <c r="B1144" s="1">
        <v>46115</v>
      </c>
      <c r="C1144" s="2">
        <v>-0.24305555555555561</v>
      </c>
      <c r="D1144" t="s">
        <v>126</v>
      </c>
      <c r="E1144" t="s">
        <v>108</v>
      </c>
      <c r="F1144" t="s">
        <v>38</v>
      </c>
      <c r="G1144" t="s">
        <v>105</v>
      </c>
      <c r="H1144">
        <v>2.2000000000000002</v>
      </c>
      <c r="I1144">
        <v>58</v>
      </c>
      <c r="J1144">
        <v>43</v>
      </c>
      <c r="K1144">
        <v>252</v>
      </c>
      <c r="L1144">
        <v>57</v>
      </c>
      <c r="M1144">
        <v>178</v>
      </c>
      <c r="N1144" t="s">
        <v>86</v>
      </c>
      <c r="O1144">
        <v>3</v>
      </c>
      <c r="P1144" t="s">
        <v>41</v>
      </c>
      <c r="Q1144" t="s">
        <v>73</v>
      </c>
      <c r="R1144">
        <v>49</v>
      </c>
      <c r="S1144" t="s">
        <v>43</v>
      </c>
      <c r="T1144" t="s">
        <v>56</v>
      </c>
      <c r="U1144">
        <v>2026</v>
      </c>
      <c r="V1144">
        <v>4</v>
      </c>
      <c r="W1144" t="s">
        <v>113</v>
      </c>
      <c r="X1144">
        <v>2</v>
      </c>
      <c r="Y1144">
        <v>3</v>
      </c>
      <c r="Z1144">
        <v>1</v>
      </c>
      <c r="AA1144">
        <v>18</v>
      </c>
      <c r="AB1144" t="s">
        <v>57</v>
      </c>
      <c r="AC1144">
        <v>131</v>
      </c>
      <c r="AD1144">
        <v>3.7931034482758627E-2</v>
      </c>
      <c r="AE1144" t="s">
        <v>109</v>
      </c>
      <c r="AF1144" t="s">
        <v>59</v>
      </c>
      <c r="AG1144">
        <v>15</v>
      </c>
      <c r="AH1144" t="s">
        <v>68</v>
      </c>
      <c r="AI1144">
        <f>--AND(OR(Dashboard!$B$4="All",Data!$E1144=Dashboard!$B$4),OR(Dashboard!$D$4="All",Data!$D1144=Dashboard!$D$4),OR(Dashboard!$F$4="All",Data!$F1144=Dashboard!$F$4),OR(Dashboard!$J$4="All",Data!$G1144=Dashboard!$J$4),OR(Dashboard!$H$4="All",Data!$N1144=Dashboard!$H$4),OR(Dashboard!$L$4="All",Data!$W1144=Dashboard!$L$4))</f>
        <v>1</v>
      </c>
    </row>
    <row r="1145" spans="1:35" x14ac:dyDescent="0.25">
      <c r="A1145" t="s">
        <v>1259</v>
      </c>
      <c r="B1145" s="1">
        <v>46143</v>
      </c>
      <c r="C1145" s="2">
        <v>-0.17499999999999999</v>
      </c>
      <c r="D1145" t="s">
        <v>90</v>
      </c>
      <c r="E1145" t="s">
        <v>140</v>
      </c>
      <c r="F1145" t="s">
        <v>96</v>
      </c>
      <c r="G1145" t="s">
        <v>119</v>
      </c>
      <c r="H1145">
        <v>8.9</v>
      </c>
      <c r="I1145">
        <v>47</v>
      </c>
      <c r="J1145">
        <v>37</v>
      </c>
      <c r="K1145">
        <v>490</v>
      </c>
      <c r="L1145">
        <v>34</v>
      </c>
      <c r="M1145">
        <v>196</v>
      </c>
      <c r="N1145" t="s">
        <v>65</v>
      </c>
      <c r="O1145">
        <v>3</v>
      </c>
      <c r="P1145" t="s">
        <v>41</v>
      </c>
      <c r="Q1145" t="s">
        <v>73</v>
      </c>
      <c r="R1145">
        <v>25</v>
      </c>
      <c r="S1145" t="s">
        <v>43</v>
      </c>
      <c r="T1145" t="s">
        <v>56</v>
      </c>
      <c r="U1145">
        <v>2026</v>
      </c>
      <c r="V1145">
        <v>5</v>
      </c>
      <c r="W1145" t="s">
        <v>88</v>
      </c>
      <c r="X1145">
        <v>2</v>
      </c>
      <c r="Y1145">
        <v>1</v>
      </c>
      <c r="Z1145">
        <v>1</v>
      </c>
      <c r="AA1145">
        <v>19</v>
      </c>
      <c r="AB1145" t="s">
        <v>82</v>
      </c>
      <c r="AC1145">
        <v>328</v>
      </c>
      <c r="AD1145">
        <v>0.1893617021276596</v>
      </c>
      <c r="AE1145" t="s">
        <v>109</v>
      </c>
      <c r="AF1145" t="s">
        <v>114</v>
      </c>
      <c r="AG1145">
        <v>10</v>
      </c>
      <c r="AH1145" t="s">
        <v>68</v>
      </c>
      <c r="AI1145">
        <f>--AND(OR(Dashboard!$B$4="All",Data!$E1145=Dashboard!$B$4),OR(Dashboard!$D$4="All",Data!$D1145=Dashboard!$D$4),OR(Dashboard!$F$4="All",Data!$F1145=Dashboard!$F$4),OR(Dashboard!$J$4="All",Data!$G1145=Dashboard!$J$4),OR(Dashboard!$H$4="All",Data!$N1145=Dashboard!$H$4),OR(Dashboard!$L$4="All",Data!$W1145=Dashboard!$L$4))</f>
        <v>1</v>
      </c>
    </row>
    <row r="1146" spans="1:35" x14ac:dyDescent="0.25">
      <c r="A1146" t="s">
        <v>1260</v>
      </c>
      <c r="B1146" s="1">
        <v>46187</v>
      </c>
      <c r="C1146" s="2">
        <v>-0.61111111111111116</v>
      </c>
      <c r="D1146" t="s">
        <v>193</v>
      </c>
      <c r="E1146" t="s">
        <v>100</v>
      </c>
      <c r="F1146" t="s">
        <v>63</v>
      </c>
      <c r="G1146" t="s">
        <v>64</v>
      </c>
      <c r="H1146">
        <v>1.6</v>
      </c>
      <c r="I1146">
        <v>32</v>
      </c>
      <c r="J1146">
        <v>27</v>
      </c>
      <c r="K1146">
        <v>1194</v>
      </c>
      <c r="L1146">
        <v>35</v>
      </c>
      <c r="M1146">
        <v>19</v>
      </c>
      <c r="N1146" t="s">
        <v>54</v>
      </c>
      <c r="O1146">
        <v>5</v>
      </c>
      <c r="P1146" t="s">
        <v>135</v>
      </c>
      <c r="Q1146" t="s">
        <v>73</v>
      </c>
      <c r="R1146">
        <v>35</v>
      </c>
      <c r="S1146" t="s">
        <v>145</v>
      </c>
      <c r="T1146" t="s">
        <v>44</v>
      </c>
      <c r="U1146">
        <v>2026</v>
      </c>
      <c r="V1146">
        <v>6</v>
      </c>
      <c r="W1146" t="s">
        <v>120</v>
      </c>
      <c r="X1146">
        <v>2</v>
      </c>
      <c r="Y1146">
        <v>14</v>
      </c>
      <c r="Z1146">
        <v>2</v>
      </c>
      <c r="AA1146">
        <v>9</v>
      </c>
      <c r="AB1146" t="s">
        <v>44</v>
      </c>
      <c r="AC1146">
        <v>1210</v>
      </c>
      <c r="AD1146">
        <v>0.05</v>
      </c>
      <c r="AE1146" t="s">
        <v>77</v>
      </c>
      <c r="AF1146" t="s">
        <v>67</v>
      </c>
      <c r="AG1146">
        <v>5</v>
      </c>
      <c r="AH1146" t="s">
        <v>68</v>
      </c>
      <c r="AI1146">
        <f>--AND(OR(Dashboard!$B$4="All",Data!$E1146=Dashboard!$B$4),OR(Dashboard!$D$4="All",Data!$D1146=Dashboard!$D$4),OR(Dashboard!$F$4="All",Data!$F1146=Dashboard!$F$4),OR(Dashboard!$J$4="All",Data!$G1146=Dashboard!$J$4),OR(Dashboard!$H$4="All",Data!$N1146=Dashboard!$H$4),OR(Dashboard!$L$4="All",Data!$W1146=Dashboard!$L$4))</f>
        <v>1</v>
      </c>
    </row>
    <row r="1147" spans="1:35" x14ac:dyDescent="0.25">
      <c r="A1147" t="s">
        <v>1261</v>
      </c>
      <c r="B1147" s="1">
        <v>46133</v>
      </c>
      <c r="C1147" s="2">
        <v>-0.17569444444444449</v>
      </c>
      <c r="D1147" t="s">
        <v>118</v>
      </c>
      <c r="E1147" t="s">
        <v>140</v>
      </c>
      <c r="F1147" t="s">
        <v>104</v>
      </c>
      <c r="G1147" t="s">
        <v>119</v>
      </c>
      <c r="H1147">
        <v>9.4</v>
      </c>
      <c r="I1147">
        <v>38</v>
      </c>
      <c r="J1147">
        <v>36</v>
      </c>
      <c r="K1147">
        <v>903</v>
      </c>
      <c r="L1147">
        <v>35</v>
      </c>
      <c r="M1147">
        <v>53</v>
      </c>
      <c r="N1147" t="s">
        <v>65</v>
      </c>
      <c r="O1147">
        <v>3</v>
      </c>
      <c r="P1147" t="s">
        <v>135</v>
      </c>
      <c r="Q1147" t="s">
        <v>73</v>
      </c>
      <c r="R1147">
        <v>46</v>
      </c>
      <c r="S1147" t="s">
        <v>127</v>
      </c>
      <c r="T1147" t="s">
        <v>56</v>
      </c>
      <c r="U1147">
        <v>2026</v>
      </c>
      <c r="V1147">
        <v>4</v>
      </c>
      <c r="W1147" t="s">
        <v>113</v>
      </c>
      <c r="X1147">
        <v>2</v>
      </c>
      <c r="Y1147">
        <v>21</v>
      </c>
      <c r="Z1147">
        <v>4</v>
      </c>
      <c r="AA1147">
        <v>19</v>
      </c>
      <c r="AB1147" t="s">
        <v>82</v>
      </c>
      <c r="AC1147">
        <v>885</v>
      </c>
      <c r="AD1147">
        <v>0.2473684210526316</v>
      </c>
      <c r="AE1147" t="s">
        <v>109</v>
      </c>
      <c r="AF1147" t="s">
        <v>59</v>
      </c>
      <c r="AG1147">
        <v>2</v>
      </c>
      <c r="AH1147" t="s">
        <v>68</v>
      </c>
      <c r="AI1147">
        <f>--AND(OR(Dashboard!$B$4="All",Data!$E1147=Dashboard!$B$4),OR(Dashboard!$D$4="All",Data!$D1147=Dashboard!$D$4),OR(Dashboard!$F$4="All",Data!$F1147=Dashboard!$F$4),OR(Dashboard!$J$4="All",Data!$G1147=Dashboard!$J$4),OR(Dashboard!$H$4="All",Data!$N1147=Dashboard!$H$4),OR(Dashboard!$L$4="All",Data!$W1147=Dashboard!$L$4))</f>
        <v>1</v>
      </c>
    </row>
    <row r="1148" spans="1:35" x14ac:dyDescent="0.25">
      <c r="A1148" t="s">
        <v>1262</v>
      </c>
      <c r="B1148" s="1">
        <v>46202</v>
      </c>
      <c r="C1148" s="2">
        <v>-1.6666666666666718E-2</v>
      </c>
      <c r="D1148" t="s">
        <v>156</v>
      </c>
      <c r="E1148" t="s">
        <v>95</v>
      </c>
      <c r="F1148" t="s">
        <v>52</v>
      </c>
      <c r="G1148" t="s">
        <v>39</v>
      </c>
      <c r="H1148">
        <v>12.3</v>
      </c>
      <c r="I1148">
        <v>32</v>
      </c>
      <c r="J1148">
        <v>23</v>
      </c>
      <c r="K1148">
        <v>881</v>
      </c>
      <c r="L1148">
        <v>31</v>
      </c>
      <c r="M1148">
        <v>25</v>
      </c>
      <c r="N1148" t="s">
        <v>65</v>
      </c>
      <c r="O1148">
        <v>2</v>
      </c>
      <c r="P1148" t="s">
        <v>41</v>
      </c>
      <c r="Q1148" t="s">
        <v>42</v>
      </c>
      <c r="R1148">
        <v>38</v>
      </c>
      <c r="S1148" t="s">
        <v>74</v>
      </c>
      <c r="T1148" t="s">
        <v>75</v>
      </c>
      <c r="U1148">
        <v>2026</v>
      </c>
      <c r="V1148">
        <v>6</v>
      </c>
      <c r="W1148" t="s">
        <v>120</v>
      </c>
      <c r="X1148">
        <v>2</v>
      </c>
      <c r="Y1148">
        <v>29</v>
      </c>
      <c r="Z1148">
        <v>5</v>
      </c>
      <c r="AA1148">
        <v>23</v>
      </c>
      <c r="AB1148" t="s">
        <v>93</v>
      </c>
      <c r="AC1148">
        <v>887</v>
      </c>
      <c r="AD1148">
        <v>0.38437500000000002</v>
      </c>
      <c r="AE1148" t="s">
        <v>58</v>
      </c>
      <c r="AF1148" t="s">
        <v>47</v>
      </c>
      <c r="AG1148">
        <v>9</v>
      </c>
      <c r="AH1148" t="s">
        <v>68</v>
      </c>
      <c r="AI1148">
        <f>--AND(OR(Dashboard!$B$4="All",Data!$E1148=Dashboard!$B$4),OR(Dashboard!$D$4="All",Data!$D1148=Dashboard!$D$4),OR(Dashboard!$F$4="All",Data!$F1148=Dashboard!$F$4),OR(Dashboard!$J$4="All",Data!$G1148=Dashboard!$J$4),OR(Dashboard!$H$4="All",Data!$N1148=Dashboard!$H$4),OR(Dashboard!$L$4="All",Data!$W1148=Dashboard!$L$4))</f>
        <v>1</v>
      </c>
    </row>
    <row r="1149" spans="1:35" x14ac:dyDescent="0.25">
      <c r="A1149" t="s">
        <v>1263</v>
      </c>
      <c r="B1149" s="1">
        <v>46143</v>
      </c>
      <c r="C1149" s="2">
        <v>-9.7916666666666652E-2</v>
      </c>
      <c r="D1149" t="s">
        <v>134</v>
      </c>
      <c r="E1149" t="s">
        <v>71</v>
      </c>
      <c r="F1149" t="s">
        <v>52</v>
      </c>
      <c r="G1149" t="s">
        <v>64</v>
      </c>
      <c r="H1149">
        <v>8</v>
      </c>
      <c r="I1149">
        <v>37</v>
      </c>
      <c r="J1149">
        <v>31</v>
      </c>
      <c r="K1149">
        <v>606</v>
      </c>
      <c r="L1149">
        <v>42</v>
      </c>
      <c r="M1149">
        <v>70</v>
      </c>
      <c r="N1149" t="s">
        <v>101</v>
      </c>
      <c r="O1149">
        <v>2</v>
      </c>
      <c r="P1149" t="s">
        <v>41</v>
      </c>
      <c r="Q1149" t="s">
        <v>42</v>
      </c>
      <c r="R1149">
        <v>31</v>
      </c>
      <c r="S1149" t="s">
        <v>43</v>
      </c>
      <c r="T1149" t="s">
        <v>56</v>
      </c>
      <c r="U1149">
        <v>2026</v>
      </c>
      <c r="V1149">
        <v>5</v>
      </c>
      <c r="W1149" t="s">
        <v>88</v>
      </c>
      <c r="X1149">
        <v>2</v>
      </c>
      <c r="Y1149">
        <v>1</v>
      </c>
      <c r="Z1149">
        <v>1</v>
      </c>
      <c r="AA1149">
        <v>21</v>
      </c>
      <c r="AB1149" t="s">
        <v>82</v>
      </c>
      <c r="AC1149">
        <v>578</v>
      </c>
      <c r="AD1149">
        <v>0.2162162162162162</v>
      </c>
      <c r="AE1149" t="s">
        <v>58</v>
      </c>
      <c r="AF1149" t="s">
        <v>67</v>
      </c>
      <c r="AG1149">
        <v>6</v>
      </c>
      <c r="AH1149" t="s">
        <v>68</v>
      </c>
      <c r="AI1149">
        <f>--AND(OR(Dashboard!$B$4="All",Data!$E1149=Dashboard!$B$4),OR(Dashboard!$D$4="All",Data!$D1149=Dashboard!$D$4),OR(Dashboard!$F$4="All",Data!$F1149=Dashboard!$F$4),OR(Dashboard!$J$4="All",Data!$G1149=Dashboard!$J$4),OR(Dashboard!$H$4="All",Data!$N1149=Dashboard!$H$4),OR(Dashboard!$L$4="All",Data!$W1149=Dashboard!$L$4))</f>
        <v>1</v>
      </c>
    </row>
    <row r="1150" spans="1:35" x14ac:dyDescent="0.25">
      <c r="A1150" t="s">
        <v>1264</v>
      </c>
      <c r="B1150" s="1">
        <v>46169</v>
      </c>
      <c r="C1150" s="2">
        <v>-0.2166666666666667</v>
      </c>
      <c r="D1150" t="s">
        <v>84</v>
      </c>
      <c r="E1150" t="s">
        <v>131</v>
      </c>
      <c r="F1150" t="s">
        <v>96</v>
      </c>
      <c r="G1150" t="s">
        <v>119</v>
      </c>
      <c r="H1150">
        <v>6.4</v>
      </c>
      <c r="I1150">
        <v>39</v>
      </c>
      <c r="J1150">
        <v>40</v>
      </c>
      <c r="K1150">
        <v>740</v>
      </c>
      <c r="L1150">
        <v>59</v>
      </c>
      <c r="M1150">
        <v>154</v>
      </c>
      <c r="N1150" t="s">
        <v>101</v>
      </c>
      <c r="O1150">
        <v>2</v>
      </c>
      <c r="P1150" t="s">
        <v>41</v>
      </c>
      <c r="Q1150" t="s">
        <v>73</v>
      </c>
      <c r="R1150">
        <v>30</v>
      </c>
      <c r="S1150" t="s">
        <v>55</v>
      </c>
      <c r="T1150" t="s">
        <v>56</v>
      </c>
      <c r="U1150">
        <v>2026</v>
      </c>
      <c r="V1150">
        <v>5</v>
      </c>
      <c r="W1150" t="s">
        <v>88</v>
      </c>
      <c r="X1150">
        <v>2</v>
      </c>
      <c r="Y1150">
        <v>27</v>
      </c>
      <c r="Z1150">
        <v>5</v>
      </c>
      <c r="AA1150">
        <v>18</v>
      </c>
      <c r="AB1150" t="s">
        <v>57</v>
      </c>
      <c r="AC1150">
        <v>645</v>
      </c>
      <c r="AD1150">
        <v>0.1641025641025641</v>
      </c>
      <c r="AE1150" t="s">
        <v>58</v>
      </c>
      <c r="AF1150" t="s">
        <v>67</v>
      </c>
      <c r="AG1150">
        <v>-1</v>
      </c>
      <c r="AH1150" t="s">
        <v>48</v>
      </c>
      <c r="AI1150">
        <f>--AND(OR(Dashboard!$B$4="All",Data!$E1150=Dashboard!$B$4),OR(Dashboard!$D$4="All",Data!$D1150=Dashboard!$D$4),OR(Dashboard!$F$4="All",Data!$F1150=Dashboard!$F$4),OR(Dashboard!$J$4="All",Data!$G1150=Dashboard!$J$4),OR(Dashboard!$H$4="All",Data!$N1150=Dashboard!$H$4),OR(Dashboard!$L$4="All",Data!$W1150=Dashboard!$L$4))</f>
        <v>1</v>
      </c>
    </row>
    <row r="1151" spans="1:35" x14ac:dyDescent="0.25">
      <c r="A1151" t="s">
        <v>1265</v>
      </c>
      <c r="B1151" s="1">
        <v>46039</v>
      </c>
      <c r="C1151" s="2">
        <v>-0.2027777777777777</v>
      </c>
      <c r="D1151" t="s">
        <v>36</v>
      </c>
      <c r="E1151" t="s">
        <v>108</v>
      </c>
      <c r="F1151" t="s">
        <v>91</v>
      </c>
      <c r="G1151" t="s">
        <v>111</v>
      </c>
      <c r="H1151">
        <v>14.9</v>
      </c>
      <c r="I1151">
        <v>36</v>
      </c>
      <c r="J1151">
        <v>26</v>
      </c>
      <c r="K1151">
        <v>999</v>
      </c>
      <c r="L1151">
        <v>34</v>
      </c>
      <c r="M1151">
        <v>5</v>
      </c>
      <c r="N1151" t="s">
        <v>40</v>
      </c>
      <c r="O1151">
        <v>5</v>
      </c>
      <c r="P1151" t="s">
        <v>41</v>
      </c>
      <c r="Q1151" t="s">
        <v>73</v>
      </c>
      <c r="R1151">
        <v>20</v>
      </c>
      <c r="S1151" t="s">
        <v>81</v>
      </c>
      <c r="T1151" t="s">
        <v>56</v>
      </c>
      <c r="U1151">
        <v>2026</v>
      </c>
      <c r="V1151">
        <v>1</v>
      </c>
      <c r="W1151" t="s">
        <v>102</v>
      </c>
      <c r="X1151">
        <v>1</v>
      </c>
      <c r="Y1151">
        <v>17</v>
      </c>
      <c r="Z1151">
        <v>3</v>
      </c>
      <c r="AA1151">
        <v>19</v>
      </c>
      <c r="AB1151" t="s">
        <v>82</v>
      </c>
      <c r="AC1151">
        <v>1028</v>
      </c>
      <c r="AD1151">
        <v>0.41388888888888892</v>
      </c>
      <c r="AE1151" t="s">
        <v>77</v>
      </c>
      <c r="AF1151" t="s">
        <v>114</v>
      </c>
      <c r="AG1151">
        <v>10</v>
      </c>
      <c r="AH1151" t="s">
        <v>68</v>
      </c>
      <c r="AI1151">
        <f>--AND(OR(Dashboard!$B$4="All",Data!$E1151=Dashboard!$B$4),OR(Dashboard!$D$4="All",Data!$D1151=Dashboard!$D$4),OR(Dashboard!$F$4="All",Data!$F1151=Dashboard!$F$4),OR(Dashboard!$J$4="All",Data!$G1151=Dashboard!$J$4),OR(Dashboard!$H$4="All",Data!$N1151=Dashboard!$H$4),OR(Dashboard!$L$4="All",Data!$W1151=Dashboard!$L$4))</f>
        <v>1</v>
      </c>
    </row>
    <row r="1152" spans="1:35" x14ac:dyDescent="0.25">
      <c r="A1152" t="s">
        <v>1266</v>
      </c>
      <c r="B1152" s="1">
        <v>46137</v>
      </c>
      <c r="C1152" s="2">
        <v>-0.59652777777777777</v>
      </c>
      <c r="D1152" t="s">
        <v>50</v>
      </c>
      <c r="E1152" t="s">
        <v>129</v>
      </c>
      <c r="F1152" t="s">
        <v>91</v>
      </c>
      <c r="G1152" t="s">
        <v>111</v>
      </c>
      <c r="H1152">
        <v>5.7</v>
      </c>
      <c r="I1152">
        <v>29</v>
      </c>
      <c r="J1152">
        <v>33</v>
      </c>
      <c r="K1152">
        <v>649</v>
      </c>
      <c r="L1152">
        <v>60</v>
      </c>
      <c r="M1152">
        <v>20</v>
      </c>
      <c r="N1152" t="s">
        <v>54</v>
      </c>
      <c r="O1152">
        <v>2</v>
      </c>
      <c r="P1152" t="s">
        <v>41</v>
      </c>
      <c r="Q1152" t="s">
        <v>42</v>
      </c>
      <c r="R1152">
        <v>29</v>
      </c>
      <c r="S1152" t="s">
        <v>81</v>
      </c>
      <c r="T1152" t="s">
        <v>44</v>
      </c>
      <c r="U1152">
        <v>2026</v>
      </c>
      <c r="V1152">
        <v>4</v>
      </c>
      <c r="W1152" t="s">
        <v>113</v>
      </c>
      <c r="X1152">
        <v>2</v>
      </c>
      <c r="Y1152">
        <v>25</v>
      </c>
      <c r="Z1152">
        <v>4</v>
      </c>
      <c r="AA1152">
        <v>9</v>
      </c>
      <c r="AB1152" t="s">
        <v>44</v>
      </c>
      <c r="AC1152">
        <v>689</v>
      </c>
      <c r="AD1152">
        <v>0.19655172413793101</v>
      </c>
      <c r="AE1152" t="s">
        <v>58</v>
      </c>
      <c r="AF1152" t="s">
        <v>67</v>
      </c>
      <c r="AG1152">
        <v>-4</v>
      </c>
      <c r="AH1152" t="s">
        <v>48</v>
      </c>
      <c r="AI1152">
        <f>--AND(OR(Dashboard!$B$4="All",Data!$E1152=Dashboard!$B$4),OR(Dashboard!$D$4="All",Data!$D1152=Dashboard!$D$4),OR(Dashboard!$F$4="All",Data!$F1152=Dashboard!$F$4),OR(Dashboard!$J$4="All",Data!$G1152=Dashboard!$J$4),OR(Dashboard!$H$4="All",Data!$N1152=Dashboard!$H$4),OR(Dashboard!$L$4="All",Data!$W1152=Dashboard!$L$4))</f>
        <v>1</v>
      </c>
    </row>
    <row r="1153" spans="1:35" x14ac:dyDescent="0.25">
      <c r="A1153" t="s">
        <v>1267</v>
      </c>
      <c r="B1153" s="1">
        <v>46157</v>
      </c>
      <c r="C1153" s="2">
        <v>-0.31874999999999998</v>
      </c>
      <c r="D1153" t="s">
        <v>50</v>
      </c>
      <c r="E1153" t="s">
        <v>62</v>
      </c>
      <c r="F1153" t="s">
        <v>91</v>
      </c>
      <c r="G1153" t="s">
        <v>119</v>
      </c>
      <c r="H1153">
        <v>7</v>
      </c>
      <c r="I1153">
        <v>50</v>
      </c>
      <c r="J1153">
        <v>42</v>
      </c>
      <c r="K1153">
        <v>411</v>
      </c>
      <c r="L1153">
        <v>49</v>
      </c>
      <c r="M1153">
        <v>26</v>
      </c>
      <c r="N1153" t="s">
        <v>101</v>
      </c>
      <c r="O1153">
        <v>3</v>
      </c>
      <c r="P1153" t="s">
        <v>41</v>
      </c>
      <c r="Q1153" t="s">
        <v>73</v>
      </c>
      <c r="R1153">
        <v>23</v>
      </c>
      <c r="S1153" t="s">
        <v>43</v>
      </c>
      <c r="T1153" t="s">
        <v>75</v>
      </c>
      <c r="U1153">
        <v>2026</v>
      </c>
      <c r="V1153">
        <v>5</v>
      </c>
      <c r="W1153" t="s">
        <v>88</v>
      </c>
      <c r="X1153">
        <v>2</v>
      </c>
      <c r="Y1153">
        <v>15</v>
      </c>
      <c r="Z1153">
        <v>3</v>
      </c>
      <c r="AA1153">
        <v>16</v>
      </c>
      <c r="AB1153" t="s">
        <v>57</v>
      </c>
      <c r="AC1153">
        <v>434</v>
      </c>
      <c r="AD1153">
        <v>0.14000000000000001</v>
      </c>
      <c r="AE1153" t="s">
        <v>109</v>
      </c>
      <c r="AF1153" t="s">
        <v>114</v>
      </c>
      <c r="AG1153">
        <v>8</v>
      </c>
      <c r="AH1153" t="s">
        <v>68</v>
      </c>
      <c r="AI1153">
        <f>--AND(OR(Dashboard!$B$4="All",Data!$E1153=Dashboard!$B$4),OR(Dashboard!$D$4="All",Data!$D1153=Dashboard!$D$4),OR(Dashboard!$F$4="All",Data!$F1153=Dashboard!$F$4),OR(Dashboard!$J$4="All",Data!$G1153=Dashboard!$J$4),OR(Dashboard!$H$4="All",Data!$N1153=Dashboard!$H$4),OR(Dashboard!$L$4="All",Data!$W1153=Dashboard!$L$4))</f>
        <v>1</v>
      </c>
    </row>
    <row r="1154" spans="1:35" x14ac:dyDescent="0.25">
      <c r="A1154" t="s">
        <v>1268</v>
      </c>
      <c r="B1154" s="1">
        <v>46164</v>
      </c>
      <c r="C1154" s="2">
        <v>-7.6388888888888618E-3</v>
      </c>
      <c r="D1154" t="s">
        <v>118</v>
      </c>
      <c r="E1154" t="s">
        <v>129</v>
      </c>
      <c r="F1154" t="s">
        <v>72</v>
      </c>
      <c r="G1154" t="s">
        <v>111</v>
      </c>
      <c r="H1154">
        <v>12.9</v>
      </c>
      <c r="I1154">
        <v>38</v>
      </c>
      <c r="J1154">
        <v>31</v>
      </c>
      <c r="K1154">
        <v>602</v>
      </c>
      <c r="L1154">
        <v>20</v>
      </c>
      <c r="M1154">
        <v>62</v>
      </c>
      <c r="N1154" t="s">
        <v>86</v>
      </c>
      <c r="O1154">
        <v>5</v>
      </c>
      <c r="P1154" t="s">
        <v>41</v>
      </c>
      <c r="Q1154" t="s">
        <v>42</v>
      </c>
      <c r="R1154">
        <v>52</v>
      </c>
      <c r="S1154" t="s">
        <v>43</v>
      </c>
      <c r="T1154" t="s">
        <v>75</v>
      </c>
      <c r="U1154">
        <v>2026</v>
      </c>
      <c r="V1154">
        <v>5</v>
      </c>
      <c r="W1154" t="s">
        <v>88</v>
      </c>
      <c r="X1154">
        <v>2</v>
      </c>
      <c r="Y1154">
        <v>22</v>
      </c>
      <c r="Z1154">
        <v>4</v>
      </c>
      <c r="AA1154">
        <v>23</v>
      </c>
      <c r="AB1154" t="s">
        <v>93</v>
      </c>
      <c r="AC1154">
        <v>560</v>
      </c>
      <c r="AD1154">
        <v>0.33947368421052632</v>
      </c>
      <c r="AE1154" t="s">
        <v>77</v>
      </c>
      <c r="AF1154" t="s">
        <v>59</v>
      </c>
      <c r="AG1154">
        <v>7</v>
      </c>
      <c r="AH1154" t="s">
        <v>68</v>
      </c>
      <c r="AI1154">
        <f>--AND(OR(Dashboard!$B$4="All",Data!$E1154=Dashboard!$B$4),OR(Dashboard!$D$4="All",Data!$D1154=Dashboard!$D$4),OR(Dashboard!$F$4="All",Data!$F1154=Dashboard!$F$4),OR(Dashboard!$J$4="All",Data!$G1154=Dashboard!$J$4),OR(Dashboard!$H$4="All",Data!$N1154=Dashboard!$H$4),OR(Dashboard!$L$4="All",Data!$W1154=Dashboard!$L$4))</f>
        <v>1</v>
      </c>
    </row>
    <row r="1155" spans="1:35" x14ac:dyDescent="0.25">
      <c r="A1155" t="s">
        <v>1269</v>
      </c>
      <c r="B1155" s="1">
        <v>46141</v>
      </c>
      <c r="C1155" s="2">
        <v>-0.16180555555555551</v>
      </c>
      <c r="D1155" t="s">
        <v>156</v>
      </c>
      <c r="E1155" t="s">
        <v>100</v>
      </c>
      <c r="F1155" t="s">
        <v>104</v>
      </c>
      <c r="G1155" t="s">
        <v>53</v>
      </c>
      <c r="H1155">
        <v>11.3</v>
      </c>
      <c r="I1155">
        <v>33</v>
      </c>
      <c r="J1155">
        <v>34</v>
      </c>
      <c r="K1155">
        <v>393</v>
      </c>
      <c r="L1155">
        <v>20</v>
      </c>
      <c r="M1155">
        <v>139</v>
      </c>
      <c r="N1155" t="s">
        <v>54</v>
      </c>
      <c r="O1155">
        <v>2</v>
      </c>
      <c r="P1155" t="s">
        <v>41</v>
      </c>
      <c r="Q1155" t="s">
        <v>73</v>
      </c>
      <c r="R1155">
        <v>36</v>
      </c>
      <c r="S1155" t="s">
        <v>55</v>
      </c>
      <c r="T1155" t="s">
        <v>56</v>
      </c>
      <c r="U1155">
        <v>2026</v>
      </c>
      <c r="V1155">
        <v>4</v>
      </c>
      <c r="W1155" t="s">
        <v>113</v>
      </c>
      <c r="X1155">
        <v>2</v>
      </c>
      <c r="Y1155">
        <v>29</v>
      </c>
      <c r="Z1155">
        <v>5</v>
      </c>
      <c r="AA1155">
        <v>20</v>
      </c>
      <c r="AB1155" t="s">
        <v>82</v>
      </c>
      <c r="AC1155">
        <v>274</v>
      </c>
      <c r="AD1155">
        <v>0.34242424242424252</v>
      </c>
      <c r="AE1155" t="s">
        <v>58</v>
      </c>
      <c r="AF1155" t="s">
        <v>47</v>
      </c>
      <c r="AG1155">
        <v>-1</v>
      </c>
      <c r="AH1155" t="s">
        <v>48</v>
      </c>
      <c r="AI1155">
        <f>--AND(OR(Dashboard!$B$4="All",Data!$E1155=Dashboard!$B$4),OR(Dashboard!$D$4="All",Data!$D1155=Dashboard!$D$4),OR(Dashboard!$F$4="All",Data!$F1155=Dashboard!$F$4),OR(Dashboard!$J$4="All",Data!$G1155=Dashboard!$J$4),OR(Dashboard!$H$4="All",Data!$N1155=Dashboard!$H$4),OR(Dashboard!$L$4="All",Data!$W1155=Dashboard!$L$4))</f>
        <v>1</v>
      </c>
    </row>
    <row r="1156" spans="1:35" x14ac:dyDescent="0.25">
      <c r="A1156" t="s">
        <v>1270</v>
      </c>
      <c r="B1156" s="1">
        <v>46165</v>
      </c>
      <c r="C1156" s="2">
        <v>-0.46111111111111108</v>
      </c>
      <c r="D1156" t="s">
        <v>61</v>
      </c>
      <c r="E1156" t="s">
        <v>100</v>
      </c>
      <c r="F1156" t="s">
        <v>85</v>
      </c>
      <c r="G1156" t="s">
        <v>64</v>
      </c>
      <c r="H1156">
        <v>13.5</v>
      </c>
      <c r="I1156">
        <v>35</v>
      </c>
      <c r="J1156">
        <v>20</v>
      </c>
      <c r="K1156">
        <v>1049</v>
      </c>
      <c r="L1156">
        <v>50</v>
      </c>
      <c r="M1156">
        <v>130</v>
      </c>
      <c r="N1156" t="s">
        <v>65</v>
      </c>
      <c r="O1156">
        <v>3</v>
      </c>
      <c r="P1156" t="s">
        <v>135</v>
      </c>
      <c r="Q1156" t="s">
        <v>73</v>
      </c>
      <c r="R1156">
        <v>25</v>
      </c>
      <c r="S1156" t="s">
        <v>81</v>
      </c>
      <c r="T1156" t="s">
        <v>97</v>
      </c>
      <c r="U1156">
        <v>2026</v>
      </c>
      <c r="V1156">
        <v>5</v>
      </c>
      <c r="W1156" t="s">
        <v>88</v>
      </c>
      <c r="X1156">
        <v>2</v>
      </c>
      <c r="Y1156">
        <v>23</v>
      </c>
      <c r="Z1156">
        <v>4</v>
      </c>
      <c r="AA1156">
        <v>12</v>
      </c>
      <c r="AB1156" t="s">
        <v>76</v>
      </c>
      <c r="AC1156">
        <v>969</v>
      </c>
      <c r="AD1156">
        <v>0.38571428571428568</v>
      </c>
      <c r="AE1156" t="s">
        <v>109</v>
      </c>
      <c r="AF1156" t="s">
        <v>114</v>
      </c>
      <c r="AG1156">
        <v>15</v>
      </c>
      <c r="AH1156" t="s">
        <v>68</v>
      </c>
      <c r="AI1156">
        <f>--AND(OR(Dashboard!$B$4="All",Data!$E1156=Dashboard!$B$4),OR(Dashboard!$D$4="All",Data!$D1156=Dashboard!$D$4),OR(Dashboard!$F$4="All",Data!$F1156=Dashboard!$F$4),OR(Dashboard!$J$4="All",Data!$G1156=Dashboard!$J$4),OR(Dashboard!$H$4="All",Data!$N1156=Dashboard!$H$4),OR(Dashboard!$L$4="All",Data!$W1156=Dashboard!$L$4))</f>
        <v>1</v>
      </c>
    </row>
    <row r="1157" spans="1:35" x14ac:dyDescent="0.25">
      <c r="A1157" t="s">
        <v>1271</v>
      </c>
      <c r="B1157" s="1">
        <v>46108</v>
      </c>
      <c r="C1157" s="2">
        <v>-0.50277777777777777</v>
      </c>
      <c r="D1157" t="s">
        <v>84</v>
      </c>
      <c r="E1157" t="s">
        <v>37</v>
      </c>
      <c r="F1157" t="s">
        <v>80</v>
      </c>
      <c r="G1157" t="s">
        <v>39</v>
      </c>
      <c r="H1157">
        <v>3.2</v>
      </c>
      <c r="I1157">
        <v>48</v>
      </c>
      <c r="J1157">
        <v>31</v>
      </c>
      <c r="K1157">
        <v>704</v>
      </c>
      <c r="L1157">
        <v>28</v>
      </c>
      <c r="M1157">
        <v>143</v>
      </c>
      <c r="N1157" t="s">
        <v>86</v>
      </c>
      <c r="O1157">
        <v>5</v>
      </c>
      <c r="P1157" t="s">
        <v>41</v>
      </c>
      <c r="Q1157" t="s">
        <v>73</v>
      </c>
      <c r="R1157">
        <v>18</v>
      </c>
      <c r="S1157" t="s">
        <v>43</v>
      </c>
      <c r="T1157" t="s">
        <v>75</v>
      </c>
      <c r="U1157">
        <v>2026</v>
      </c>
      <c r="V1157">
        <v>3</v>
      </c>
      <c r="W1157" t="s">
        <v>66</v>
      </c>
      <c r="X1157">
        <v>1</v>
      </c>
      <c r="Y1157">
        <v>27</v>
      </c>
      <c r="Z1157">
        <v>5</v>
      </c>
      <c r="AA1157">
        <v>11</v>
      </c>
      <c r="AB1157" t="s">
        <v>76</v>
      </c>
      <c r="AC1157">
        <v>589</v>
      </c>
      <c r="AD1157">
        <v>6.6666666666666666E-2</v>
      </c>
      <c r="AE1157" t="s">
        <v>77</v>
      </c>
      <c r="AF1157" t="s">
        <v>114</v>
      </c>
      <c r="AG1157">
        <v>17</v>
      </c>
      <c r="AH1157" t="s">
        <v>68</v>
      </c>
      <c r="AI1157">
        <f>--AND(OR(Dashboard!$B$4="All",Data!$E1157=Dashboard!$B$4),OR(Dashboard!$D$4="All",Data!$D1157=Dashboard!$D$4),OR(Dashboard!$F$4="All",Data!$F1157=Dashboard!$F$4),OR(Dashboard!$J$4="All",Data!$G1157=Dashboard!$J$4),OR(Dashboard!$H$4="All",Data!$N1157=Dashboard!$H$4),OR(Dashboard!$L$4="All",Data!$W1157=Dashboard!$L$4))</f>
        <v>1</v>
      </c>
    </row>
    <row r="1158" spans="1:35" x14ac:dyDescent="0.25">
      <c r="A1158" t="s">
        <v>1272</v>
      </c>
      <c r="B1158" s="1">
        <v>46084</v>
      </c>
      <c r="C1158" s="2">
        <v>-0.18194444444444449</v>
      </c>
      <c r="D1158" t="s">
        <v>79</v>
      </c>
      <c r="E1158" t="s">
        <v>131</v>
      </c>
      <c r="F1158" t="s">
        <v>80</v>
      </c>
      <c r="G1158" t="s">
        <v>64</v>
      </c>
      <c r="H1158">
        <v>5.5</v>
      </c>
      <c r="I1158">
        <v>47</v>
      </c>
      <c r="J1158">
        <v>33</v>
      </c>
      <c r="K1158">
        <v>800</v>
      </c>
      <c r="L1158">
        <v>31</v>
      </c>
      <c r="M1158">
        <v>88</v>
      </c>
      <c r="N1158" t="s">
        <v>65</v>
      </c>
      <c r="O1158">
        <v>3</v>
      </c>
      <c r="P1158" t="s">
        <v>41</v>
      </c>
      <c r="Q1158" t="s">
        <v>42</v>
      </c>
      <c r="R1158">
        <v>35</v>
      </c>
      <c r="S1158" t="s">
        <v>127</v>
      </c>
      <c r="T1158" t="s">
        <v>56</v>
      </c>
      <c r="U1158">
        <v>2026</v>
      </c>
      <c r="V1158">
        <v>3</v>
      </c>
      <c r="W1158" t="s">
        <v>66</v>
      </c>
      <c r="X1158">
        <v>1</v>
      </c>
      <c r="Y1158">
        <v>3</v>
      </c>
      <c r="Z1158">
        <v>2</v>
      </c>
      <c r="AA1158">
        <v>19</v>
      </c>
      <c r="AB1158" t="s">
        <v>82</v>
      </c>
      <c r="AC1158">
        <v>743</v>
      </c>
      <c r="AD1158">
        <v>0.1170212765957447</v>
      </c>
      <c r="AE1158" t="s">
        <v>109</v>
      </c>
      <c r="AF1158" t="s">
        <v>67</v>
      </c>
      <c r="AG1158">
        <v>14</v>
      </c>
      <c r="AH1158" t="s">
        <v>68</v>
      </c>
      <c r="AI1158">
        <f>--AND(OR(Dashboard!$B$4="All",Data!$E1158=Dashboard!$B$4),OR(Dashboard!$D$4="All",Data!$D1158=Dashboard!$D$4),OR(Dashboard!$F$4="All",Data!$F1158=Dashboard!$F$4),OR(Dashboard!$J$4="All",Data!$G1158=Dashboard!$J$4),OR(Dashboard!$H$4="All",Data!$N1158=Dashboard!$H$4),OR(Dashboard!$L$4="All",Data!$W1158=Dashboard!$L$4))</f>
        <v>1</v>
      </c>
    </row>
    <row r="1159" spans="1:35" x14ac:dyDescent="0.25">
      <c r="A1159" t="s">
        <v>1273</v>
      </c>
      <c r="B1159" s="1">
        <v>46114</v>
      </c>
      <c r="C1159" s="2">
        <v>-0.1479166666666667</v>
      </c>
      <c r="D1159" t="s">
        <v>107</v>
      </c>
      <c r="E1159" t="s">
        <v>37</v>
      </c>
      <c r="F1159" t="s">
        <v>63</v>
      </c>
      <c r="G1159" t="s">
        <v>39</v>
      </c>
      <c r="H1159">
        <v>10.3</v>
      </c>
      <c r="I1159">
        <v>37</v>
      </c>
      <c r="J1159">
        <v>37</v>
      </c>
      <c r="K1159">
        <v>828</v>
      </c>
      <c r="L1159">
        <v>49</v>
      </c>
      <c r="M1159">
        <v>30</v>
      </c>
      <c r="N1159" t="s">
        <v>40</v>
      </c>
      <c r="O1159">
        <v>5</v>
      </c>
      <c r="P1159" t="s">
        <v>41</v>
      </c>
      <c r="Q1159" t="s">
        <v>73</v>
      </c>
      <c r="R1159">
        <v>46</v>
      </c>
      <c r="S1159" t="s">
        <v>87</v>
      </c>
      <c r="T1159" t="s">
        <v>56</v>
      </c>
      <c r="U1159">
        <v>2026</v>
      </c>
      <c r="V1159">
        <v>4</v>
      </c>
      <c r="W1159" t="s">
        <v>113</v>
      </c>
      <c r="X1159">
        <v>2</v>
      </c>
      <c r="Y1159">
        <v>2</v>
      </c>
      <c r="Z1159">
        <v>1</v>
      </c>
      <c r="AA1159">
        <v>20</v>
      </c>
      <c r="AB1159" t="s">
        <v>82</v>
      </c>
      <c r="AC1159">
        <v>847</v>
      </c>
      <c r="AD1159">
        <v>0.27837837837837842</v>
      </c>
      <c r="AE1159" t="s">
        <v>77</v>
      </c>
      <c r="AF1159" t="s">
        <v>59</v>
      </c>
      <c r="AG1159">
        <v>0</v>
      </c>
      <c r="AH1159" t="s">
        <v>48</v>
      </c>
      <c r="AI1159">
        <f>--AND(OR(Dashboard!$B$4="All",Data!$E1159=Dashboard!$B$4),OR(Dashboard!$D$4="All",Data!$D1159=Dashboard!$D$4),OR(Dashboard!$F$4="All",Data!$F1159=Dashboard!$F$4),OR(Dashboard!$J$4="All",Data!$G1159=Dashboard!$J$4),OR(Dashboard!$H$4="All",Data!$N1159=Dashboard!$H$4),OR(Dashboard!$L$4="All",Data!$W1159=Dashboard!$L$4))</f>
        <v>1</v>
      </c>
    </row>
    <row r="1160" spans="1:35" x14ac:dyDescent="0.25">
      <c r="A1160" t="s">
        <v>1274</v>
      </c>
      <c r="B1160" s="1">
        <v>46089</v>
      </c>
      <c r="C1160" s="2">
        <v>-0.18124999999999999</v>
      </c>
      <c r="D1160" t="s">
        <v>193</v>
      </c>
      <c r="E1160" t="s">
        <v>62</v>
      </c>
      <c r="F1160" t="s">
        <v>63</v>
      </c>
      <c r="G1160" t="s">
        <v>119</v>
      </c>
      <c r="H1160">
        <v>11.9</v>
      </c>
      <c r="I1160">
        <v>46</v>
      </c>
      <c r="J1160">
        <v>45</v>
      </c>
      <c r="K1160">
        <v>594</v>
      </c>
      <c r="L1160">
        <v>26</v>
      </c>
      <c r="M1160">
        <v>16</v>
      </c>
      <c r="N1160" t="s">
        <v>54</v>
      </c>
      <c r="O1160">
        <v>1</v>
      </c>
      <c r="P1160" t="s">
        <v>41</v>
      </c>
      <c r="Q1160" t="s">
        <v>42</v>
      </c>
      <c r="R1160">
        <v>49</v>
      </c>
      <c r="S1160" t="s">
        <v>145</v>
      </c>
      <c r="T1160" t="s">
        <v>56</v>
      </c>
      <c r="U1160">
        <v>2026</v>
      </c>
      <c r="V1160">
        <v>3</v>
      </c>
      <c r="W1160" t="s">
        <v>66</v>
      </c>
      <c r="X1160">
        <v>1</v>
      </c>
      <c r="Y1160">
        <v>8</v>
      </c>
      <c r="Z1160">
        <v>2</v>
      </c>
      <c r="AA1160">
        <v>19</v>
      </c>
      <c r="AB1160" t="s">
        <v>82</v>
      </c>
      <c r="AC1160">
        <v>604</v>
      </c>
      <c r="AD1160">
        <v>0.25869565217391299</v>
      </c>
      <c r="AE1160" t="s">
        <v>58</v>
      </c>
      <c r="AF1160" t="s">
        <v>59</v>
      </c>
      <c r="AG1160">
        <v>1</v>
      </c>
      <c r="AH1160" t="s">
        <v>68</v>
      </c>
      <c r="AI1160">
        <f>--AND(OR(Dashboard!$B$4="All",Data!$E1160=Dashboard!$B$4),OR(Dashboard!$D$4="All",Data!$D1160=Dashboard!$D$4),OR(Dashboard!$F$4="All",Data!$F1160=Dashboard!$F$4),OR(Dashboard!$J$4="All",Data!$G1160=Dashboard!$J$4),OR(Dashboard!$H$4="All",Data!$N1160=Dashboard!$H$4),OR(Dashboard!$L$4="All",Data!$W1160=Dashboard!$L$4))</f>
        <v>1</v>
      </c>
    </row>
    <row r="1161" spans="1:35" x14ac:dyDescent="0.25">
      <c r="A1161" t="s">
        <v>1275</v>
      </c>
      <c r="B1161" s="1">
        <v>46097</v>
      </c>
      <c r="C1161" s="2">
        <v>-0.50694444444444442</v>
      </c>
      <c r="D1161" t="s">
        <v>156</v>
      </c>
      <c r="E1161" t="s">
        <v>62</v>
      </c>
      <c r="F1161" t="s">
        <v>52</v>
      </c>
      <c r="G1161" t="s">
        <v>111</v>
      </c>
      <c r="H1161">
        <v>9.1</v>
      </c>
      <c r="I1161">
        <v>27</v>
      </c>
      <c r="J1161">
        <v>30</v>
      </c>
      <c r="K1161">
        <v>183</v>
      </c>
      <c r="L1161">
        <v>48</v>
      </c>
      <c r="M1161">
        <v>67</v>
      </c>
      <c r="N1161" t="s">
        <v>54</v>
      </c>
      <c r="O1161">
        <v>2</v>
      </c>
      <c r="P1161" t="s">
        <v>41</v>
      </c>
      <c r="Q1161" t="s">
        <v>42</v>
      </c>
      <c r="R1161">
        <v>43</v>
      </c>
      <c r="S1161" t="s">
        <v>74</v>
      </c>
      <c r="T1161" t="s">
        <v>75</v>
      </c>
      <c r="U1161">
        <v>2026</v>
      </c>
      <c r="V1161">
        <v>3</v>
      </c>
      <c r="W1161" t="s">
        <v>66</v>
      </c>
      <c r="X1161">
        <v>1</v>
      </c>
      <c r="Y1161">
        <v>16</v>
      </c>
      <c r="Z1161">
        <v>4</v>
      </c>
      <c r="AA1161">
        <v>11</v>
      </c>
      <c r="AB1161" t="s">
        <v>76</v>
      </c>
      <c r="AC1161">
        <v>164</v>
      </c>
      <c r="AD1161">
        <v>0.33703703703703702</v>
      </c>
      <c r="AE1161" t="s">
        <v>58</v>
      </c>
      <c r="AF1161" t="s">
        <v>47</v>
      </c>
      <c r="AG1161">
        <v>-3</v>
      </c>
      <c r="AH1161" t="s">
        <v>48</v>
      </c>
      <c r="AI1161">
        <f>--AND(OR(Dashboard!$B$4="All",Data!$E1161=Dashboard!$B$4),OR(Dashboard!$D$4="All",Data!$D1161=Dashboard!$D$4),OR(Dashboard!$F$4="All",Data!$F1161=Dashboard!$F$4),OR(Dashboard!$J$4="All",Data!$G1161=Dashboard!$J$4),OR(Dashboard!$H$4="All",Data!$N1161=Dashboard!$H$4),OR(Dashboard!$L$4="All",Data!$W1161=Dashboard!$L$4))</f>
        <v>1</v>
      </c>
    </row>
    <row r="1162" spans="1:35" x14ac:dyDescent="0.25">
      <c r="A1162" t="s">
        <v>1276</v>
      </c>
      <c r="B1162" s="1">
        <v>46163</v>
      </c>
      <c r="C1162" s="2">
        <v>-0.20486111111111119</v>
      </c>
      <c r="D1162" t="s">
        <v>36</v>
      </c>
      <c r="E1162" t="s">
        <v>108</v>
      </c>
      <c r="F1162" t="s">
        <v>143</v>
      </c>
      <c r="G1162" t="s">
        <v>119</v>
      </c>
      <c r="H1162">
        <v>6.7</v>
      </c>
      <c r="I1162">
        <v>39</v>
      </c>
      <c r="J1162">
        <v>38</v>
      </c>
      <c r="K1162">
        <v>171</v>
      </c>
      <c r="L1162">
        <v>20</v>
      </c>
      <c r="M1162">
        <v>66</v>
      </c>
      <c r="N1162" t="s">
        <v>40</v>
      </c>
      <c r="O1162">
        <v>4</v>
      </c>
      <c r="P1162" t="s">
        <v>41</v>
      </c>
      <c r="Q1162" t="s">
        <v>42</v>
      </c>
      <c r="R1162">
        <v>54</v>
      </c>
      <c r="S1162" t="s">
        <v>87</v>
      </c>
      <c r="T1162" t="s">
        <v>56</v>
      </c>
      <c r="U1162">
        <v>2026</v>
      </c>
      <c r="V1162">
        <v>5</v>
      </c>
      <c r="W1162" t="s">
        <v>88</v>
      </c>
      <c r="X1162">
        <v>2</v>
      </c>
      <c r="Y1162">
        <v>21</v>
      </c>
      <c r="Z1162">
        <v>4</v>
      </c>
      <c r="AA1162">
        <v>19</v>
      </c>
      <c r="AB1162" t="s">
        <v>82</v>
      </c>
      <c r="AC1162">
        <v>125</v>
      </c>
      <c r="AD1162">
        <v>0.1717948717948718</v>
      </c>
      <c r="AE1162" t="s">
        <v>46</v>
      </c>
      <c r="AF1162" t="s">
        <v>59</v>
      </c>
      <c r="AG1162">
        <v>1</v>
      </c>
      <c r="AH1162" t="s">
        <v>68</v>
      </c>
      <c r="AI1162">
        <f>--AND(OR(Dashboard!$B$4="All",Data!$E1162=Dashboard!$B$4),OR(Dashboard!$D$4="All",Data!$D1162=Dashboard!$D$4),OR(Dashboard!$F$4="All",Data!$F1162=Dashboard!$F$4),OR(Dashboard!$J$4="All",Data!$G1162=Dashboard!$J$4),OR(Dashboard!$H$4="All",Data!$N1162=Dashboard!$H$4),OR(Dashboard!$L$4="All",Data!$W1162=Dashboard!$L$4))</f>
        <v>1</v>
      </c>
    </row>
    <row r="1163" spans="1:35" x14ac:dyDescent="0.25">
      <c r="A1163" t="s">
        <v>1277</v>
      </c>
      <c r="B1163" s="1">
        <v>46044</v>
      </c>
      <c r="C1163" s="2">
        <v>-0.1090277777777777</v>
      </c>
      <c r="D1163" t="s">
        <v>90</v>
      </c>
      <c r="E1163" t="s">
        <v>100</v>
      </c>
      <c r="F1163" t="s">
        <v>72</v>
      </c>
      <c r="G1163" t="s">
        <v>39</v>
      </c>
      <c r="H1163">
        <v>8.3000000000000007</v>
      </c>
      <c r="I1163">
        <v>40</v>
      </c>
      <c r="J1163">
        <v>35</v>
      </c>
      <c r="K1163">
        <v>976</v>
      </c>
      <c r="L1163">
        <v>49</v>
      </c>
      <c r="M1163">
        <v>17</v>
      </c>
      <c r="N1163" t="s">
        <v>40</v>
      </c>
      <c r="O1163">
        <v>1</v>
      </c>
      <c r="P1163" t="s">
        <v>41</v>
      </c>
      <c r="Q1163" t="s">
        <v>42</v>
      </c>
      <c r="R1163">
        <v>39</v>
      </c>
      <c r="S1163" t="s">
        <v>87</v>
      </c>
      <c r="T1163" t="s">
        <v>56</v>
      </c>
      <c r="U1163">
        <v>2026</v>
      </c>
      <c r="V1163">
        <v>1</v>
      </c>
      <c r="W1163" t="s">
        <v>102</v>
      </c>
      <c r="X1163">
        <v>1</v>
      </c>
      <c r="Y1163">
        <v>22</v>
      </c>
      <c r="Z1163">
        <v>4</v>
      </c>
      <c r="AA1163">
        <v>21</v>
      </c>
      <c r="AB1163" t="s">
        <v>82</v>
      </c>
      <c r="AC1163">
        <v>1008</v>
      </c>
      <c r="AD1163">
        <v>0.20749999999999999</v>
      </c>
      <c r="AE1163" t="s">
        <v>58</v>
      </c>
      <c r="AF1163" t="s">
        <v>47</v>
      </c>
      <c r="AG1163">
        <v>5</v>
      </c>
      <c r="AH1163" t="s">
        <v>68</v>
      </c>
      <c r="AI1163">
        <f>--AND(OR(Dashboard!$B$4="All",Data!$E1163=Dashboard!$B$4),OR(Dashboard!$D$4="All",Data!$D1163=Dashboard!$D$4),OR(Dashboard!$F$4="All",Data!$F1163=Dashboard!$F$4),OR(Dashboard!$J$4="All",Data!$G1163=Dashboard!$J$4),OR(Dashboard!$H$4="All",Data!$N1163=Dashboard!$H$4),OR(Dashboard!$L$4="All",Data!$W1163=Dashboard!$L$4))</f>
        <v>1</v>
      </c>
    </row>
    <row r="1164" spans="1:35" x14ac:dyDescent="0.25">
      <c r="A1164" t="s">
        <v>1278</v>
      </c>
      <c r="B1164" s="1">
        <v>46059</v>
      </c>
      <c r="C1164" s="2">
        <v>-0.39444444444444449</v>
      </c>
      <c r="D1164" t="s">
        <v>79</v>
      </c>
      <c r="E1164" t="s">
        <v>108</v>
      </c>
      <c r="F1164" t="s">
        <v>85</v>
      </c>
      <c r="G1164" t="s">
        <v>119</v>
      </c>
      <c r="H1164">
        <v>7.5</v>
      </c>
      <c r="I1164">
        <v>45</v>
      </c>
      <c r="J1164">
        <v>27</v>
      </c>
      <c r="K1164">
        <v>757</v>
      </c>
      <c r="L1164">
        <v>22</v>
      </c>
      <c r="M1164">
        <v>89</v>
      </c>
      <c r="N1164" t="s">
        <v>101</v>
      </c>
      <c r="O1164">
        <v>3</v>
      </c>
      <c r="P1164" t="s">
        <v>41</v>
      </c>
      <c r="Q1164" t="s">
        <v>73</v>
      </c>
      <c r="R1164">
        <v>57</v>
      </c>
      <c r="S1164" t="s">
        <v>43</v>
      </c>
      <c r="T1164" t="s">
        <v>97</v>
      </c>
      <c r="U1164">
        <v>2026</v>
      </c>
      <c r="V1164">
        <v>2</v>
      </c>
      <c r="W1164" t="s">
        <v>45</v>
      </c>
      <c r="X1164">
        <v>1</v>
      </c>
      <c r="Y1164">
        <v>6</v>
      </c>
      <c r="Z1164">
        <v>2</v>
      </c>
      <c r="AA1164">
        <v>14</v>
      </c>
      <c r="AB1164" t="s">
        <v>76</v>
      </c>
      <c r="AC1164">
        <v>690</v>
      </c>
      <c r="AD1164">
        <v>0.16666666666666671</v>
      </c>
      <c r="AE1164" t="s">
        <v>109</v>
      </c>
      <c r="AF1164" t="s">
        <v>59</v>
      </c>
      <c r="AG1164">
        <v>18</v>
      </c>
      <c r="AH1164" t="s">
        <v>68</v>
      </c>
      <c r="AI1164">
        <f>--AND(OR(Dashboard!$B$4="All",Data!$E1164=Dashboard!$B$4),OR(Dashboard!$D$4="All",Data!$D1164=Dashboard!$D$4),OR(Dashboard!$F$4="All",Data!$F1164=Dashboard!$F$4),OR(Dashboard!$J$4="All",Data!$G1164=Dashboard!$J$4),OR(Dashboard!$H$4="All",Data!$N1164=Dashboard!$H$4),OR(Dashboard!$L$4="All",Data!$W1164=Dashboard!$L$4))</f>
        <v>1</v>
      </c>
    </row>
    <row r="1165" spans="1:35" x14ac:dyDescent="0.25">
      <c r="A1165" t="s">
        <v>1279</v>
      </c>
      <c r="B1165" s="1">
        <v>46092</v>
      </c>
      <c r="C1165" s="2">
        <v>-0.19097222222222221</v>
      </c>
      <c r="D1165" t="s">
        <v>50</v>
      </c>
      <c r="E1165" t="s">
        <v>37</v>
      </c>
      <c r="F1165" t="s">
        <v>38</v>
      </c>
      <c r="G1165" t="s">
        <v>105</v>
      </c>
      <c r="H1165">
        <v>9.1</v>
      </c>
      <c r="I1165">
        <v>23</v>
      </c>
      <c r="J1165">
        <v>28</v>
      </c>
      <c r="K1165">
        <v>159</v>
      </c>
      <c r="L1165">
        <v>22</v>
      </c>
      <c r="M1165">
        <v>171</v>
      </c>
      <c r="N1165" t="s">
        <v>101</v>
      </c>
      <c r="O1165">
        <v>1</v>
      </c>
      <c r="P1165" t="s">
        <v>41</v>
      </c>
      <c r="Q1165" t="s">
        <v>42</v>
      </c>
      <c r="R1165">
        <v>58</v>
      </c>
      <c r="S1165" t="s">
        <v>55</v>
      </c>
      <c r="T1165" t="s">
        <v>56</v>
      </c>
      <c r="U1165">
        <v>2026</v>
      </c>
      <c r="V1165">
        <v>3</v>
      </c>
      <c r="W1165" t="s">
        <v>66</v>
      </c>
      <c r="X1165">
        <v>1</v>
      </c>
      <c r="Y1165">
        <v>11</v>
      </c>
      <c r="Z1165">
        <v>3</v>
      </c>
      <c r="AA1165">
        <v>19</v>
      </c>
      <c r="AB1165" t="s">
        <v>82</v>
      </c>
      <c r="AC1165">
        <v>10</v>
      </c>
      <c r="AD1165">
        <v>0.39565217391304353</v>
      </c>
      <c r="AE1165" t="s">
        <v>58</v>
      </c>
      <c r="AF1165" t="s">
        <v>59</v>
      </c>
      <c r="AG1165">
        <v>-5</v>
      </c>
      <c r="AH1165" t="s">
        <v>48</v>
      </c>
      <c r="AI1165">
        <f>--AND(OR(Dashboard!$B$4="All",Data!$E1165=Dashboard!$B$4),OR(Dashboard!$D$4="All",Data!$D1165=Dashboard!$D$4),OR(Dashboard!$F$4="All",Data!$F1165=Dashboard!$F$4),OR(Dashboard!$J$4="All",Data!$G1165=Dashboard!$J$4),OR(Dashboard!$H$4="All",Data!$N1165=Dashboard!$H$4),OR(Dashboard!$L$4="All",Data!$W1165=Dashboard!$L$4))</f>
        <v>1</v>
      </c>
    </row>
    <row r="1166" spans="1:35" x14ac:dyDescent="0.25">
      <c r="A1166" t="s">
        <v>1280</v>
      </c>
      <c r="B1166" s="1">
        <v>46037</v>
      </c>
      <c r="C1166" s="2">
        <v>-2.0833333333333259E-3</v>
      </c>
      <c r="D1166" t="s">
        <v>50</v>
      </c>
      <c r="E1166" t="s">
        <v>37</v>
      </c>
      <c r="F1166" t="s">
        <v>91</v>
      </c>
      <c r="G1166" t="s">
        <v>119</v>
      </c>
      <c r="H1166">
        <v>12.1</v>
      </c>
      <c r="I1166">
        <v>59</v>
      </c>
      <c r="J1166">
        <v>45</v>
      </c>
      <c r="K1166">
        <v>409</v>
      </c>
      <c r="L1166">
        <v>54</v>
      </c>
      <c r="M1166">
        <v>51</v>
      </c>
      <c r="N1166" t="s">
        <v>40</v>
      </c>
      <c r="O1166">
        <v>5</v>
      </c>
      <c r="P1166" t="s">
        <v>41</v>
      </c>
      <c r="Q1166" t="s">
        <v>73</v>
      </c>
      <c r="R1166">
        <v>47</v>
      </c>
      <c r="S1166" t="s">
        <v>87</v>
      </c>
      <c r="T1166" t="s">
        <v>75</v>
      </c>
      <c r="U1166">
        <v>2026</v>
      </c>
      <c r="V1166">
        <v>1</v>
      </c>
      <c r="W1166" t="s">
        <v>102</v>
      </c>
      <c r="X1166">
        <v>1</v>
      </c>
      <c r="Y1166">
        <v>15</v>
      </c>
      <c r="Z1166">
        <v>3</v>
      </c>
      <c r="AA1166">
        <v>23</v>
      </c>
      <c r="AB1166" t="s">
        <v>93</v>
      </c>
      <c r="AC1166">
        <v>412</v>
      </c>
      <c r="AD1166">
        <v>0.20508474576271191</v>
      </c>
      <c r="AE1166" t="s">
        <v>77</v>
      </c>
      <c r="AF1166" t="s">
        <v>59</v>
      </c>
      <c r="AG1166">
        <v>14</v>
      </c>
      <c r="AH1166" t="s">
        <v>68</v>
      </c>
      <c r="AI1166">
        <f>--AND(OR(Dashboard!$B$4="All",Data!$E1166=Dashboard!$B$4),OR(Dashboard!$D$4="All",Data!$D1166=Dashboard!$D$4),OR(Dashboard!$F$4="All",Data!$F1166=Dashboard!$F$4),OR(Dashboard!$J$4="All",Data!$G1166=Dashboard!$J$4),OR(Dashboard!$H$4="All",Data!$N1166=Dashboard!$H$4),OR(Dashboard!$L$4="All",Data!$W1166=Dashboard!$L$4))</f>
        <v>1</v>
      </c>
    </row>
    <row r="1167" spans="1:35" x14ac:dyDescent="0.25">
      <c r="A1167" t="s">
        <v>1281</v>
      </c>
      <c r="B1167" s="1">
        <v>46191</v>
      </c>
      <c r="C1167" s="2">
        <v>-0.50138888888888888</v>
      </c>
      <c r="D1167" t="s">
        <v>61</v>
      </c>
      <c r="E1167" t="s">
        <v>95</v>
      </c>
      <c r="F1167" t="s">
        <v>85</v>
      </c>
      <c r="G1167" t="s">
        <v>64</v>
      </c>
      <c r="H1167">
        <v>7.9</v>
      </c>
      <c r="I1167">
        <v>35</v>
      </c>
      <c r="J1167">
        <v>24</v>
      </c>
      <c r="K1167">
        <v>844</v>
      </c>
      <c r="L1167">
        <v>57</v>
      </c>
      <c r="M1167">
        <v>139</v>
      </c>
      <c r="N1167" t="s">
        <v>101</v>
      </c>
      <c r="O1167">
        <v>1</v>
      </c>
      <c r="P1167" t="s">
        <v>41</v>
      </c>
      <c r="Q1167" t="s">
        <v>73</v>
      </c>
      <c r="R1167">
        <v>39</v>
      </c>
      <c r="S1167" t="s">
        <v>87</v>
      </c>
      <c r="T1167" t="s">
        <v>75</v>
      </c>
      <c r="U1167">
        <v>2026</v>
      </c>
      <c r="V1167">
        <v>6</v>
      </c>
      <c r="W1167" t="s">
        <v>120</v>
      </c>
      <c r="X1167">
        <v>2</v>
      </c>
      <c r="Y1167">
        <v>18</v>
      </c>
      <c r="Z1167">
        <v>3</v>
      </c>
      <c r="AA1167">
        <v>11</v>
      </c>
      <c r="AB1167" t="s">
        <v>76</v>
      </c>
      <c r="AC1167">
        <v>762</v>
      </c>
      <c r="AD1167">
        <v>0.2257142857142857</v>
      </c>
      <c r="AE1167" t="s">
        <v>58</v>
      </c>
      <c r="AF1167" t="s">
        <v>47</v>
      </c>
      <c r="AG1167">
        <v>11</v>
      </c>
      <c r="AH1167" t="s">
        <v>68</v>
      </c>
      <c r="AI1167">
        <f>--AND(OR(Dashboard!$B$4="All",Data!$E1167=Dashboard!$B$4),OR(Dashboard!$D$4="All",Data!$D1167=Dashboard!$D$4),OR(Dashboard!$F$4="All",Data!$F1167=Dashboard!$F$4),OR(Dashboard!$J$4="All",Data!$G1167=Dashboard!$J$4),OR(Dashboard!$H$4="All",Data!$N1167=Dashboard!$H$4),OR(Dashboard!$L$4="All",Data!$W1167=Dashboard!$L$4))</f>
        <v>1</v>
      </c>
    </row>
    <row r="1168" spans="1:35" x14ac:dyDescent="0.25">
      <c r="A1168" t="s">
        <v>1282</v>
      </c>
      <c r="B1168" s="1">
        <v>46029</v>
      </c>
      <c r="C1168" s="2">
        <v>-0.24236111111111111</v>
      </c>
      <c r="D1168" t="s">
        <v>126</v>
      </c>
      <c r="E1168" t="s">
        <v>71</v>
      </c>
      <c r="F1168" t="s">
        <v>96</v>
      </c>
      <c r="G1168" t="s">
        <v>53</v>
      </c>
      <c r="H1168">
        <v>10.199999999999999</v>
      </c>
      <c r="I1168">
        <v>55</v>
      </c>
      <c r="J1168">
        <v>36</v>
      </c>
      <c r="K1168">
        <v>440</v>
      </c>
      <c r="L1168">
        <v>44</v>
      </c>
      <c r="M1168">
        <v>89</v>
      </c>
      <c r="N1168" t="s">
        <v>65</v>
      </c>
      <c r="O1168">
        <v>3</v>
      </c>
      <c r="P1168" t="s">
        <v>41</v>
      </c>
      <c r="Q1168" t="s">
        <v>42</v>
      </c>
      <c r="R1168">
        <v>45</v>
      </c>
      <c r="S1168" t="s">
        <v>55</v>
      </c>
      <c r="T1168" t="s">
        <v>56</v>
      </c>
      <c r="U1168">
        <v>2026</v>
      </c>
      <c r="V1168">
        <v>1</v>
      </c>
      <c r="W1168" t="s">
        <v>102</v>
      </c>
      <c r="X1168">
        <v>1</v>
      </c>
      <c r="Y1168">
        <v>7</v>
      </c>
      <c r="Z1168">
        <v>2</v>
      </c>
      <c r="AA1168">
        <v>18</v>
      </c>
      <c r="AB1168" t="s">
        <v>57</v>
      </c>
      <c r="AC1168">
        <v>395</v>
      </c>
      <c r="AD1168">
        <v>0.18545454545454551</v>
      </c>
      <c r="AE1168" t="s">
        <v>109</v>
      </c>
      <c r="AF1168" t="s">
        <v>47</v>
      </c>
      <c r="AG1168">
        <v>19</v>
      </c>
      <c r="AH1168" t="s">
        <v>68</v>
      </c>
      <c r="AI1168">
        <f>--AND(OR(Dashboard!$B$4="All",Data!$E1168=Dashboard!$B$4),OR(Dashboard!$D$4="All",Data!$D1168=Dashboard!$D$4),OR(Dashboard!$F$4="All",Data!$F1168=Dashboard!$F$4),OR(Dashboard!$J$4="All",Data!$G1168=Dashboard!$J$4),OR(Dashboard!$H$4="All",Data!$N1168=Dashboard!$H$4),OR(Dashboard!$L$4="All",Data!$W1168=Dashboard!$L$4))</f>
        <v>1</v>
      </c>
    </row>
    <row r="1169" spans="1:35" x14ac:dyDescent="0.25">
      <c r="A1169" t="s">
        <v>1283</v>
      </c>
      <c r="B1169" s="1">
        <v>46090</v>
      </c>
      <c r="C1169" s="2">
        <v>-0.53194444444444444</v>
      </c>
      <c r="D1169" t="s">
        <v>79</v>
      </c>
      <c r="E1169" t="s">
        <v>131</v>
      </c>
      <c r="F1169" t="s">
        <v>63</v>
      </c>
      <c r="G1169" t="s">
        <v>39</v>
      </c>
      <c r="H1169">
        <v>5.9</v>
      </c>
      <c r="I1169">
        <v>62</v>
      </c>
      <c r="J1169">
        <v>45</v>
      </c>
      <c r="K1169">
        <v>443</v>
      </c>
      <c r="L1169">
        <v>53</v>
      </c>
      <c r="M1169">
        <v>31</v>
      </c>
      <c r="N1169" t="s">
        <v>65</v>
      </c>
      <c r="O1169">
        <v>4</v>
      </c>
      <c r="P1169" t="s">
        <v>41</v>
      </c>
      <c r="Q1169" t="s">
        <v>73</v>
      </c>
      <c r="R1169">
        <v>35</v>
      </c>
      <c r="S1169" t="s">
        <v>74</v>
      </c>
      <c r="T1169" t="s">
        <v>75</v>
      </c>
      <c r="U1169">
        <v>2026</v>
      </c>
      <c r="V1169">
        <v>3</v>
      </c>
      <c r="W1169" t="s">
        <v>66</v>
      </c>
      <c r="X1169">
        <v>1</v>
      </c>
      <c r="Y1169">
        <v>9</v>
      </c>
      <c r="Z1169">
        <v>3</v>
      </c>
      <c r="AA1169">
        <v>11</v>
      </c>
      <c r="AB1169" t="s">
        <v>76</v>
      </c>
      <c r="AC1169">
        <v>465</v>
      </c>
      <c r="AD1169">
        <v>9.5161290322580652E-2</v>
      </c>
      <c r="AE1169" t="s">
        <v>46</v>
      </c>
      <c r="AF1169" t="s">
        <v>67</v>
      </c>
      <c r="AG1169">
        <v>17</v>
      </c>
      <c r="AH1169" t="s">
        <v>68</v>
      </c>
      <c r="AI1169">
        <f>--AND(OR(Dashboard!$B$4="All",Data!$E1169=Dashboard!$B$4),OR(Dashboard!$D$4="All",Data!$D1169=Dashboard!$D$4),OR(Dashboard!$F$4="All",Data!$F1169=Dashboard!$F$4),OR(Dashboard!$J$4="All",Data!$G1169=Dashboard!$J$4),OR(Dashboard!$H$4="All",Data!$N1169=Dashboard!$H$4),OR(Dashboard!$L$4="All",Data!$W1169=Dashboard!$L$4))</f>
        <v>1</v>
      </c>
    </row>
    <row r="1170" spans="1:35" x14ac:dyDescent="0.25">
      <c r="A1170" t="s">
        <v>1284</v>
      </c>
      <c r="B1170" s="1">
        <v>46028</v>
      </c>
      <c r="C1170" s="2">
        <v>-0.58611111111111114</v>
      </c>
      <c r="D1170" t="s">
        <v>50</v>
      </c>
      <c r="E1170" t="s">
        <v>108</v>
      </c>
      <c r="F1170" t="s">
        <v>85</v>
      </c>
      <c r="G1170" t="s">
        <v>111</v>
      </c>
      <c r="H1170">
        <v>14.2</v>
      </c>
      <c r="I1170">
        <v>46</v>
      </c>
      <c r="J1170">
        <v>33</v>
      </c>
      <c r="K1170">
        <v>594</v>
      </c>
      <c r="L1170">
        <v>30</v>
      </c>
      <c r="M1170">
        <v>5</v>
      </c>
      <c r="N1170" t="s">
        <v>40</v>
      </c>
      <c r="O1170">
        <v>3</v>
      </c>
      <c r="P1170" t="s">
        <v>41</v>
      </c>
      <c r="Q1170" t="s">
        <v>73</v>
      </c>
      <c r="R1170">
        <v>26</v>
      </c>
      <c r="S1170" t="s">
        <v>127</v>
      </c>
      <c r="T1170" t="s">
        <v>44</v>
      </c>
      <c r="U1170">
        <v>2026</v>
      </c>
      <c r="V1170">
        <v>1</v>
      </c>
      <c r="W1170" t="s">
        <v>102</v>
      </c>
      <c r="X1170">
        <v>1</v>
      </c>
      <c r="Y1170">
        <v>6</v>
      </c>
      <c r="Z1170">
        <v>2</v>
      </c>
      <c r="AA1170">
        <v>9</v>
      </c>
      <c r="AB1170" t="s">
        <v>44</v>
      </c>
      <c r="AC1170">
        <v>619</v>
      </c>
      <c r="AD1170">
        <v>0.30869565217391298</v>
      </c>
      <c r="AE1170" t="s">
        <v>109</v>
      </c>
      <c r="AF1170" t="s">
        <v>67</v>
      </c>
      <c r="AG1170">
        <v>13</v>
      </c>
      <c r="AH1170" t="s">
        <v>68</v>
      </c>
      <c r="AI1170">
        <f>--AND(OR(Dashboard!$B$4="All",Data!$E1170=Dashboard!$B$4),OR(Dashboard!$D$4="All",Data!$D1170=Dashboard!$D$4),OR(Dashboard!$F$4="All",Data!$F1170=Dashboard!$F$4),OR(Dashboard!$J$4="All",Data!$G1170=Dashboard!$J$4),OR(Dashboard!$H$4="All",Data!$N1170=Dashboard!$H$4),OR(Dashboard!$L$4="All",Data!$W1170=Dashboard!$L$4))</f>
        <v>1</v>
      </c>
    </row>
    <row r="1171" spans="1:35" x14ac:dyDescent="0.25">
      <c r="A1171" t="s">
        <v>1285</v>
      </c>
      <c r="B1171" s="1">
        <v>46042</v>
      </c>
      <c r="C1171" s="2">
        <v>-0.17986111111111111</v>
      </c>
      <c r="D1171" t="s">
        <v>79</v>
      </c>
      <c r="E1171" t="s">
        <v>37</v>
      </c>
      <c r="F1171" t="s">
        <v>63</v>
      </c>
      <c r="G1171" t="s">
        <v>53</v>
      </c>
      <c r="H1171">
        <v>2.1</v>
      </c>
      <c r="I1171">
        <v>39</v>
      </c>
      <c r="J1171">
        <v>40</v>
      </c>
      <c r="K1171">
        <v>480</v>
      </c>
      <c r="L1171">
        <v>29</v>
      </c>
      <c r="M1171">
        <v>73</v>
      </c>
      <c r="N1171" t="s">
        <v>54</v>
      </c>
      <c r="O1171">
        <v>2</v>
      </c>
      <c r="P1171" t="s">
        <v>41</v>
      </c>
      <c r="Q1171" t="s">
        <v>73</v>
      </c>
      <c r="R1171">
        <v>60</v>
      </c>
      <c r="S1171" t="s">
        <v>127</v>
      </c>
      <c r="T1171" t="s">
        <v>56</v>
      </c>
      <c r="U1171">
        <v>2026</v>
      </c>
      <c r="V1171">
        <v>1</v>
      </c>
      <c r="W1171" t="s">
        <v>102</v>
      </c>
      <c r="X1171">
        <v>1</v>
      </c>
      <c r="Y1171">
        <v>20</v>
      </c>
      <c r="Z1171">
        <v>4</v>
      </c>
      <c r="AA1171">
        <v>19</v>
      </c>
      <c r="AB1171" t="s">
        <v>82</v>
      </c>
      <c r="AC1171">
        <v>436</v>
      </c>
      <c r="AD1171">
        <v>5.3846153846153849E-2</v>
      </c>
      <c r="AE1171" t="s">
        <v>58</v>
      </c>
      <c r="AF1171" t="s">
        <v>59</v>
      </c>
      <c r="AG1171">
        <v>-1</v>
      </c>
      <c r="AH1171" t="s">
        <v>48</v>
      </c>
      <c r="AI1171">
        <f>--AND(OR(Dashboard!$B$4="All",Data!$E1171=Dashboard!$B$4),OR(Dashboard!$D$4="All",Data!$D1171=Dashboard!$D$4),OR(Dashboard!$F$4="All",Data!$F1171=Dashboard!$F$4),OR(Dashboard!$J$4="All",Data!$G1171=Dashboard!$J$4),OR(Dashboard!$H$4="All",Data!$N1171=Dashboard!$H$4),OR(Dashboard!$L$4="All",Data!$W1171=Dashboard!$L$4))</f>
        <v>1</v>
      </c>
    </row>
    <row r="1172" spans="1:35" x14ac:dyDescent="0.25">
      <c r="A1172" t="s">
        <v>1286</v>
      </c>
      <c r="B1172" s="1">
        <v>46158</v>
      </c>
      <c r="C1172" s="2">
        <v>-2.0138888888888928E-2</v>
      </c>
      <c r="D1172" t="s">
        <v>61</v>
      </c>
      <c r="E1172" t="s">
        <v>62</v>
      </c>
      <c r="F1172" t="s">
        <v>63</v>
      </c>
      <c r="G1172" t="s">
        <v>111</v>
      </c>
      <c r="H1172">
        <v>9.5</v>
      </c>
      <c r="I1172">
        <v>19</v>
      </c>
      <c r="J1172">
        <v>24</v>
      </c>
      <c r="K1172">
        <v>500</v>
      </c>
      <c r="L1172">
        <v>42</v>
      </c>
      <c r="M1172">
        <v>97</v>
      </c>
      <c r="N1172" t="s">
        <v>86</v>
      </c>
      <c r="O1172">
        <v>5</v>
      </c>
      <c r="P1172" t="s">
        <v>135</v>
      </c>
      <c r="Q1172" t="s">
        <v>73</v>
      </c>
      <c r="R1172">
        <v>23</v>
      </c>
      <c r="S1172" t="s">
        <v>81</v>
      </c>
      <c r="T1172" t="s">
        <v>75</v>
      </c>
      <c r="U1172">
        <v>2026</v>
      </c>
      <c r="V1172">
        <v>5</v>
      </c>
      <c r="W1172" t="s">
        <v>88</v>
      </c>
      <c r="X1172">
        <v>2</v>
      </c>
      <c r="Y1172">
        <v>16</v>
      </c>
      <c r="Z1172">
        <v>3</v>
      </c>
      <c r="AA1172">
        <v>23</v>
      </c>
      <c r="AB1172" t="s">
        <v>93</v>
      </c>
      <c r="AC1172">
        <v>445</v>
      </c>
      <c r="AD1172">
        <v>0.5</v>
      </c>
      <c r="AE1172" t="s">
        <v>77</v>
      </c>
      <c r="AF1172" t="s">
        <v>114</v>
      </c>
      <c r="AG1172">
        <v>-5</v>
      </c>
      <c r="AH1172" t="s">
        <v>48</v>
      </c>
      <c r="AI1172">
        <f>--AND(OR(Dashboard!$B$4="All",Data!$E1172=Dashboard!$B$4),OR(Dashboard!$D$4="All",Data!$D1172=Dashboard!$D$4),OR(Dashboard!$F$4="All",Data!$F1172=Dashboard!$F$4),OR(Dashboard!$J$4="All",Data!$G1172=Dashboard!$J$4),OR(Dashboard!$H$4="All",Data!$N1172=Dashboard!$H$4),OR(Dashboard!$L$4="All",Data!$W1172=Dashboard!$L$4))</f>
        <v>1</v>
      </c>
    </row>
    <row r="1173" spans="1:35" x14ac:dyDescent="0.25">
      <c r="A1173" t="s">
        <v>1287</v>
      </c>
      <c r="B1173" s="1">
        <v>46138</v>
      </c>
      <c r="C1173" s="2">
        <v>-7.8472222222222276E-2</v>
      </c>
      <c r="D1173" t="s">
        <v>107</v>
      </c>
      <c r="E1173" t="s">
        <v>108</v>
      </c>
      <c r="F1173" t="s">
        <v>52</v>
      </c>
      <c r="G1173" t="s">
        <v>53</v>
      </c>
      <c r="H1173">
        <v>12.9</v>
      </c>
      <c r="I1173">
        <v>37</v>
      </c>
      <c r="J1173">
        <v>28</v>
      </c>
      <c r="K1173">
        <v>1014</v>
      </c>
      <c r="L1173">
        <v>30</v>
      </c>
      <c r="M1173">
        <v>180</v>
      </c>
      <c r="N1173" t="s">
        <v>65</v>
      </c>
      <c r="O1173">
        <v>3</v>
      </c>
      <c r="P1173" t="s">
        <v>41</v>
      </c>
      <c r="Q1173" t="s">
        <v>42</v>
      </c>
      <c r="R1173">
        <v>29</v>
      </c>
      <c r="S1173" t="s">
        <v>145</v>
      </c>
      <c r="T1173" t="s">
        <v>75</v>
      </c>
      <c r="U1173">
        <v>2026</v>
      </c>
      <c r="V1173">
        <v>4</v>
      </c>
      <c r="W1173" t="s">
        <v>113</v>
      </c>
      <c r="X1173">
        <v>2</v>
      </c>
      <c r="Y1173">
        <v>26</v>
      </c>
      <c r="Z1173">
        <v>4</v>
      </c>
      <c r="AA1173">
        <v>22</v>
      </c>
      <c r="AB1173" t="s">
        <v>82</v>
      </c>
      <c r="AC1173">
        <v>864</v>
      </c>
      <c r="AD1173">
        <v>0.34864864864864858</v>
      </c>
      <c r="AE1173" t="s">
        <v>109</v>
      </c>
      <c r="AF1173" t="s">
        <v>67</v>
      </c>
      <c r="AG1173">
        <v>9</v>
      </c>
      <c r="AH1173" t="s">
        <v>68</v>
      </c>
      <c r="AI1173">
        <f>--AND(OR(Dashboard!$B$4="All",Data!$E1173=Dashboard!$B$4),OR(Dashboard!$D$4="All",Data!$D1173=Dashboard!$D$4),OR(Dashboard!$F$4="All",Data!$F1173=Dashboard!$F$4),OR(Dashboard!$J$4="All",Data!$G1173=Dashboard!$J$4),OR(Dashboard!$H$4="All",Data!$N1173=Dashboard!$H$4),OR(Dashboard!$L$4="All",Data!$W1173=Dashboard!$L$4))</f>
        <v>1</v>
      </c>
    </row>
    <row r="1174" spans="1:35" x14ac:dyDescent="0.25">
      <c r="A1174" t="s">
        <v>1288</v>
      </c>
      <c r="B1174" s="1">
        <v>46096</v>
      </c>
      <c r="C1174" s="2">
        <v>-0.4</v>
      </c>
      <c r="D1174" t="s">
        <v>107</v>
      </c>
      <c r="E1174" t="s">
        <v>129</v>
      </c>
      <c r="F1174" t="s">
        <v>143</v>
      </c>
      <c r="G1174" t="s">
        <v>53</v>
      </c>
      <c r="H1174">
        <v>4</v>
      </c>
      <c r="I1174">
        <v>53</v>
      </c>
      <c r="J1174">
        <v>43</v>
      </c>
      <c r="K1174">
        <v>1173</v>
      </c>
      <c r="L1174">
        <v>56</v>
      </c>
      <c r="M1174">
        <v>148</v>
      </c>
      <c r="N1174" t="s">
        <v>65</v>
      </c>
      <c r="O1174">
        <v>2</v>
      </c>
      <c r="P1174" t="s">
        <v>41</v>
      </c>
      <c r="Q1174" t="s">
        <v>73</v>
      </c>
      <c r="R1174">
        <v>43</v>
      </c>
      <c r="S1174" t="s">
        <v>145</v>
      </c>
      <c r="T1174" t="s">
        <v>97</v>
      </c>
      <c r="U1174">
        <v>2026</v>
      </c>
      <c r="V1174">
        <v>3</v>
      </c>
      <c r="W1174" t="s">
        <v>66</v>
      </c>
      <c r="X1174">
        <v>1</v>
      </c>
      <c r="Y1174">
        <v>15</v>
      </c>
      <c r="Z1174">
        <v>3</v>
      </c>
      <c r="AA1174">
        <v>14</v>
      </c>
      <c r="AB1174" t="s">
        <v>76</v>
      </c>
      <c r="AC1174">
        <v>1081</v>
      </c>
      <c r="AD1174">
        <v>7.5471698113207544E-2</v>
      </c>
      <c r="AE1174" t="s">
        <v>58</v>
      </c>
      <c r="AF1174" t="s">
        <v>47</v>
      </c>
      <c r="AG1174">
        <v>10</v>
      </c>
      <c r="AH1174" t="s">
        <v>68</v>
      </c>
      <c r="AI1174">
        <f>--AND(OR(Dashboard!$B$4="All",Data!$E1174=Dashboard!$B$4),OR(Dashboard!$D$4="All",Data!$D1174=Dashboard!$D$4),OR(Dashboard!$F$4="All",Data!$F1174=Dashboard!$F$4),OR(Dashboard!$J$4="All",Data!$G1174=Dashboard!$J$4),OR(Dashboard!$H$4="All",Data!$N1174=Dashboard!$H$4),OR(Dashboard!$L$4="All",Data!$W1174=Dashboard!$L$4))</f>
        <v>1</v>
      </c>
    </row>
    <row r="1175" spans="1:35" x14ac:dyDescent="0.25">
      <c r="A1175" t="s">
        <v>1289</v>
      </c>
      <c r="B1175" s="1">
        <v>46063</v>
      </c>
      <c r="C1175" s="2">
        <v>-0.15486111111111109</v>
      </c>
      <c r="D1175" t="s">
        <v>84</v>
      </c>
      <c r="E1175" t="s">
        <v>71</v>
      </c>
      <c r="F1175" t="s">
        <v>52</v>
      </c>
      <c r="G1175" t="s">
        <v>111</v>
      </c>
      <c r="H1175">
        <v>1.9</v>
      </c>
      <c r="I1175">
        <v>46</v>
      </c>
      <c r="J1175">
        <v>34</v>
      </c>
      <c r="K1175">
        <v>546</v>
      </c>
      <c r="L1175">
        <v>30</v>
      </c>
      <c r="M1175">
        <v>192</v>
      </c>
      <c r="N1175" t="s">
        <v>86</v>
      </c>
      <c r="O1175">
        <v>5</v>
      </c>
      <c r="P1175" t="s">
        <v>41</v>
      </c>
      <c r="Q1175" t="s">
        <v>73</v>
      </c>
      <c r="R1175">
        <v>51</v>
      </c>
      <c r="S1175" t="s">
        <v>127</v>
      </c>
      <c r="T1175" t="s">
        <v>56</v>
      </c>
      <c r="U1175">
        <v>2026</v>
      </c>
      <c r="V1175">
        <v>2</v>
      </c>
      <c r="W1175" t="s">
        <v>45</v>
      </c>
      <c r="X1175">
        <v>1</v>
      </c>
      <c r="Y1175">
        <v>10</v>
      </c>
      <c r="Z1175">
        <v>3</v>
      </c>
      <c r="AA1175">
        <v>20</v>
      </c>
      <c r="AB1175" t="s">
        <v>82</v>
      </c>
      <c r="AC1175">
        <v>384</v>
      </c>
      <c r="AD1175">
        <v>4.1304347826086947E-2</v>
      </c>
      <c r="AE1175" t="s">
        <v>77</v>
      </c>
      <c r="AF1175" t="s">
        <v>59</v>
      </c>
      <c r="AG1175">
        <v>12</v>
      </c>
      <c r="AH1175" t="s">
        <v>68</v>
      </c>
      <c r="AI1175">
        <f>--AND(OR(Dashboard!$B$4="All",Data!$E1175=Dashboard!$B$4),OR(Dashboard!$D$4="All",Data!$D1175=Dashboard!$D$4),OR(Dashboard!$F$4="All",Data!$F1175=Dashboard!$F$4),OR(Dashboard!$J$4="All",Data!$G1175=Dashboard!$J$4),OR(Dashboard!$H$4="All",Data!$N1175=Dashboard!$H$4),OR(Dashboard!$L$4="All",Data!$W1175=Dashboard!$L$4))</f>
        <v>1</v>
      </c>
    </row>
    <row r="1176" spans="1:35" x14ac:dyDescent="0.25">
      <c r="A1176" t="s">
        <v>1290</v>
      </c>
      <c r="B1176" s="1">
        <v>46036</v>
      </c>
      <c r="C1176" s="2">
        <v>-9.375E-2</v>
      </c>
      <c r="D1176" t="s">
        <v>118</v>
      </c>
      <c r="E1176" t="s">
        <v>51</v>
      </c>
      <c r="F1176" t="s">
        <v>72</v>
      </c>
      <c r="G1176" t="s">
        <v>111</v>
      </c>
      <c r="H1176">
        <v>10.199999999999999</v>
      </c>
      <c r="I1176">
        <v>55</v>
      </c>
      <c r="J1176">
        <v>39</v>
      </c>
      <c r="K1176">
        <v>170</v>
      </c>
      <c r="L1176">
        <v>44</v>
      </c>
      <c r="M1176">
        <v>187</v>
      </c>
      <c r="N1176" t="s">
        <v>86</v>
      </c>
      <c r="O1176">
        <v>3</v>
      </c>
      <c r="P1176" t="s">
        <v>135</v>
      </c>
      <c r="Q1176" t="s">
        <v>73</v>
      </c>
      <c r="R1176">
        <v>36</v>
      </c>
      <c r="S1176" t="s">
        <v>55</v>
      </c>
      <c r="T1176" t="s">
        <v>56</v>
      </c>
      <c r="U1176">
        <v>2026</v>
      </c>
      <c r="V1176">
        <v>1</v>
      </c>
      <c r="W1176" t="s">
        <v>102</v>
      </c>
      <c r="X1176">
        <v>1</v>
      </c>
      <c r="Y1176">
        <v>14</v>
      </c>
      <c r="Z1176">
        <v>3</v>
      </c>
      <c r="AA1176">
        <v>21</v>
      </c>
      <c r="AB1176" t="s">
        <v>82</v>
      </c>
      <c r="AC1176">
        <v>27</v>
      </c>
      <c r="AD1176">
        <v>0.18545454545454551</v>
      </c>
      <c r="AE1176" t="s">
        <v>109</v>
      </c>
      <c r="AF1176" t="s">
        <v>47</v>
      </c>
      <c r="AG1176">
        <v>16</v>
      </c>
      <c r="AH1176" t="s">
        <v>68</v>
      </c>
      <c r="AI1176">
        <f>--AND(OR(Dashboard!$B$4="All",Data!$E1176=Dashboard!$B$4),OR(Dashboard!$D$4="All",Data!$D1176=Dashboard!$D$4),OR(Dashboard!$F$4="All",Data!$F1176=Dashboard!$F$4),OR(Dashboard!$J$4="All",Data!$G1176=Dashboard!$J$4),OR(Dashboard!$H$4="All",Data!$N1176=Dashboard!$H$4),OR(Dashboard!$L$4="All",Data!$W1176=Dashboard!$L$4))</f>
        <v>1</v>
      </c>
    </row>
    <row r="1177" spans="1:35" x14ac:dyDescent="0.25">
      <c r="A1177" t="s">
        <v>1291</v>
      </c>
      <c r="B1177" s="1">
        <v>46071</v>
      </c>
      <c r="C1177" s="2">
        <v>-0.48333333333333328</v>
      </c>
      <c r="D1177" t="s">
        <v>156</v>
      </c>
      <c r="E1177" t="s">
        <v>100</v>
      </c>
      <c r="F1177" t="s">
        <v>104</v>
      </c>
      <c r="G1177" t="s">
        <v>64</v>
      </c>
      <c r="H1177">
        <v>11.9</v>
      </c>
      <c r="I1177">
        <v>43</v>
      </c>
      <c r="J1177">
        <v>42</v>
      </c>
      <c r="K1177">
        <v>734</v>
      </c>
      <c r="L1177">
        <v>40</v>
      </c>
      <c r="M1177">
        <v>41</v>
      </c>
      <c r="N1177" t="s">
        <v>54</v>
      </c>
      <c r="O1177">
        <v>5</v>
      </c>
      <c r="P1177" t="s">
        <v>41</v>
      </c>
      <c r="Q1177" t="s">
        <v>42</v>
      </c>
      <c r="R1177">
        <v>35</v>
      </c>
      <c r="S1177" t="s">
        <v>55</v>
      </c>
      <c r="T1177" t="s">
        <v>97</v>
      </c>
      <c r="U1177">
        <v>2026</v>
      </c>
      <c r="V1177">
        <v>2</v>
      </c>
      <c r="W1177" t="s">
        <v>45</v>
      </c>
      <c r="X1177">
        <v>1</v>
      </c>
      <c r="Y1177">
        <v>18</v>
      </c>
      <c r="Z1177">
        <v>4</v>
      </c>
      <c r="AA1177">
        <v>12</v>
      </c>
      <c r="AB1177" t="s">
        <v>76</v>
      </c>
      <c r="AC1177">
        <v>733</v>
      </c>
      <c r="AD1177">
        <v>0.27674418604651158</v>
      </c>
      <c r="AE1177" t="s">
        <v>77</v>
      </c>
      <c r="AF1177" t="s">
        <v>67</v>
      </c>
      <c r="AG1177">
        <v>1</v>
      </c>
      <c r="AH1177" t="s">
        <v>68</v>
      </c>
      <c r="AI1177">
        <f>--AND(OR(Dashboard!$B$4="All",Data!$E1177=Dashboard!$B$4),OR(Dashboard!$D$4="All",Data!$D1177=Dashboard!$D$4),OR(Dashboard!$F$4="All",Data!$F1177=Dashboard!$F$4),OR(Dashboard!$J$4="All",Data!$G1177=Dashboard!$J$4),OR(Dashboard!$H$4="All",Data!$N1177=Dashboard!$H$4),OR(Dashboard!$L$4="All",Data!$W1177=Dashboard!$L$4))</f>
        <v>1</v>
      </c>
    </row>
    <row r="1178" spans="1:35" x14ac:dyDescent="0.25">
      <c r="A1178" t="s">
        <v>1292</v>
      </c>
      <c r="B1178" s="1">
        <v>46177</v>
      </c>
      <c r="C1178" s="2">
        <v>-0.55277777777777781</v>
      </c>
      <c r="D1178" t="s">
        <v>79</v>
      </c>
      <c r="E1178" t="s">
        <v>71</v>
      </c>
      <c r="F1178" t="s">
        <v>80</v>
      </c>
      <c r="G1178" t="s">
        <v>119</v>
      </c>
      <c r="H1178">
        <v>3.8</v>
      </c>
      <c r="I1178">
        <v>52</v>
      </c>
      <c r="J1178">
        <v>41</v>
      </c>
      <c r="K1178">
        <v>194</v>
      </c>
      <c r="L1178">
        <v>25</v>
      </c>
      <c r="M1178">
        <v>177</v>
      </c>
      <c r="N1178" t="s">
        <v>54</v>
      </c>
      <c r="O1178">
        <v>4</v>
      </c>
      <c r="P1178" t="s">
        <v>41</v>
      </c>
      <c r="Q1178" t="s">
        <v>73</v>
      </c>
      <c r="R1178">
        <v>39</v>
      </c>
      <c r="S1178" t="s">
        <v>87</v>
      </c>
      <c r="T1178" t="s">
        <v>44</v>
      </c>
      <c r="U1178">
        <v>2026</v>
      </c>
      <c r="V1178">
        <v>6</v>
      </c>
      <c r="W1178" t="s">
        <v>120</v>
      </c>
      <c r="X1178">
        <v>2</v>
      </c>
      <c r="Y1178">
        <v>4</v>
      </c>
      <c r="Z1178">
        <v>1</v>
      </c>
      <c r="AA1178">
        <v>10</v>
      </c>
      <c r="AB1178" t="s">
        <v>76</v>
      </c>
      <c r="AC1178">
        <v>42</v>
      </c>
      <c r="AD1178">
        <v>7.3076923076923067E-2</v>
      </c>
      <c r="AE1178" t="s">
        <v>46</v>
      </c>
      <c r="AF1178" t="s">
        <v>47</v>
      </c>
      <c r="AG1178">
        <v>11</v>
      </c>
      <c r="AH1178" t="s">
        <v>68</v>
      </c>
      <c r="AI1178">
        <f>--AND(OR(Dashboard!$B$4="All",Data!$E1178=Dashboard!$B$4),OR(Dashboard!$D$4="All",Data!$D1178=Dashboard!$D$4),OR(Dashboard!$F$4="All",Data!$F1178=Dashboard!$F$4),OR(Dashboard!$J$4="All",Data!$G1178=Dashboard!$J$4),OR(Dashboard!$H$4="All",Data!$N1178=Dashboard!$H$4),OR(Dashboard!$L$4="All",Data!$W1178=Dashboard!$L$4))</f>
        <v>1</v>
      </c>
    </row>
    <row r="1179" spans="1:35" x14ac:dyDescent="0.25">
      <c r="A1179" t="s">
        <v>1293</v>
      </c>
      <c r="B1179" s="1">
        <v>46071</v>
      </c>
      <c r="C1179" s="2">
        <v>-0.24444444444444449</v>
      </c>
      <c r="D1179" t="s">
        <v>84</v>
      </c>
      <c r="E1179" t="s">
        <v>100</v>
      </c>
      <c r="F1179" t="s">
        <v>91</v>
      </c>
      <c r="G1179" t="s">
        <v>64</v>
      </c>
      <c r="H1179">
        <v>11.6</v>
      </c>
      <c r="I1179">
        <v>37</v>
      </c>
      <c r="J1179">
        <v>30</v>
      </c>
      <c r="K1179">
        <v>715</v>
      </c>
      <c r="L1179">
        <v>46</v>
      </c>
      <c r="M1179">
        <v>183</v>
      </c>
      <c r="N1179" t="s">
        <v>101</v>
      </c>
      <c r="O1179">
        <v>4</v>
      </c>
      <c r="P1179" t="s">
        <v>135</v>
      </c>
      <c r="Q1179" t="s">
        <v>42</v>
      </c>
      <c r="R1179">
        <v>58</v>
      </c>
      <c r="S1179" t="s">
        <v>55</v>
      </c>
      <c r="T1179" t="s">
        <v>56</v>
      </c>
      <c r="U1179">
        <v>2026</v>
      </c>
      <c r="V1179">
        <v>2</v>
      </c>
      <c r="W1179" t="s">
        <v>45</v>
      </c>
      <c r="X1179">
        <v>1</v>
      </c>
      <c r="Y1179">
        <v>18</v>
      </c>
      <c r="Z1179">
        <v>4</v>
      </c>
      <c r="AA1179">
        <v>18</v>
      </c>
      <c r="AB1179" t="s">
        <v>57</v>
      </c>
      <c r="AC1179">
        <v>578</v>
      </c>
      <c r="AD1179">
        <v>0.31351351351351348</v>
      </c>
      <c r="AE1179" t="s">
        <v>46</v>
      </c>
      <c r="AF1179" t="s">
        <v>59</v>
      </c>
      <c r="AG1179">
        <v>7</v>
      </c>
      <c r="AH1179" t="s">
        <v>68</v>
      </c>
      <c r="AI1179">
        <f>--AND(OR(Dashboard!$B$4="All",Data!$E1179=Dashboard!$B$4),OR(Dashboard!$D$4="All",Data!$D1179=Dashboard!$D$4),OR(Dashboard!$F$4="All",Data!$F1179=Dashboard!$F$4),OR(Dashboard!$J$4="All",Data!$G1179=Dashboard!$J$4),OR(Dashboard!$H$4="All",Data!$N1179=Dashboard!$H$4),OR(Dashboard!$L$4="All",Data!$W1179=Dashboard!$L$4))</f>
        <v>1</v>
      </c>
    </row>
    <row r="1180" spans="1:35" x14ac:dyDescent="0.25">
      <c r="A1180" t="s">
        <v>1294</v>
      </c>
      <c r="B1180" s="1">
        <v>46054</v>
      </c>
      <c r="C1180" s="2">
        <v>-0.52013888888888893</v>
      </c>
      <c r="D1180" t="s">
        <v>36</v>
      </c>
      <c r="E1180" t="s">
        <v>100</v>
      </c>
      <c r="F1180" t="s">
        <v>52</v>
      </c>
      <c r="G1180" t="s">
        <v>111</v>
      </c>
      <c r="H1180">
        <v>2.8</v>
      </c>
      <c r="I1180">
        <v>44</v>
      </c>
      <c r="J1180">
        <v>27</v>
      </c>
      <c r="K1180">
        <v>753</v>
      </c>
      <c r="L1180">
        <v>22</v>
      </c>
      <c r="M1180">
        <v>176</v>
      </c>
      <c r="N1180" t="s">
        <v>40</v>
      </c>
      <c r="O1180">
        <v>5</v>
      </c>
      <c r="P1180" t="s">
        <v>41</v>
      </c>
      <c r="Q1180" t="s">
        <v>42</v>
      </c>
      <c r="R1180">
        <v>40</v>
      </c>
      <c r="S1180" t="s">
        <v>145</v>
      </c>
      <c r="T1180" t="s">
        <v>75</v>
      </c>
      <c r="U1180">
        <v>2026</v>
      </c>
      <c r="V1180">
        <v>2</v>
      </c>
      <c r="W1180" t="s">
        <v>45</v>
      </c>
      <c r="X1180">
        <v>1</v>
      </c>
      <c r="Y1180">
        <v>1</v>
      </c>
      <c r="Z1180">
        <v>1</v>
      </c>
      <c r="AA1180">
        <v>11</v>
      </c>
      <c r="AB1180" t="s">
        <v>76</v>
      </c>
      <c r="AC1180">
        <v>599</v>
      </c>
      <c r="AD1180">
        <v>6.363636363636363E-2</v>
      </c>
      <c r="AE1180" t="s">
        <v>77</v>
      </c>
      <c r="AF1180" t="s">
        <v>47</v>
      </c>
      <c r="AG1180">
        <v>17</v>
      </c>
      <c r="AH1180" t="s">
        <v>68</v>
      </c>
      <c r="AI1180">
        <f>--AND(OR(Dashboard!$B$4="All",Data!$E1180=Dashboard!$B$4),OR(Dashboard!$D$4="All",Data!$D1180=Dashboard!$D$4),OR(Dashboard!$F$4="All",Data!$F1180=Dashboard!$F$4),OR(Dashboard!$J$4="All",Data!$G1180=Dashboard!$J$4),OR(Dashboard!$H$4="All",Data!$N1180=Dashboard!$H$4),OR(Dashboard!$L$4="All",Data!$W1180=Dashboard!$L$4))</f>
        <v>1</v>
      </c>
    </row>
    <row r="1181" spans="1:35" x14ac:dyDescent="0.25">
      <c r="A1181" t="s">
        <v>1295</v>
      </c>
      <c r="B1181" s="1">
        <v>46113</v>
      </c>
      <c r="C1181" s="2">
        <v>-0.60624999999999996</v>
      </c>
      <c r="D1181" t="s">
        <v>84</v>
      </c>
      <c r="E1181" t="s">
        <v>95</v>
      </c>
      <c r="F1181" t="s">
        <v>143</v>
      </c>
      <c r="G1181" t="s">
        <v>64</v>
      </c>
      <c r="H1181">
        <v>10.3</v>
      </c>
      <c r="I1181">
        <v>43</v>
      </c>
      <c r="J1181">
        <v>45</v>
      </c>
      <c r="K1181">
        <v>463</v>
      </c>
      <c r="L1181">
        <v>46</v>
      </c>
      <c r="M1181">
        <v>1</v>
      </c>
      <c r="N1181" t="s">
        <v>65</v>
      </c>
      <c r="O1181">
        <v>3</v>
      </c>
      <c r="P1181" t="s">
        <v>41</v>
      </c>
      <c r="Q1181" t="s">
        <v>73</v>
      </c>
      <c r="R1181">
        <v>38</v>
      </c>
      <c r="S1181" t="s">
        <v>55</v>
      </c>
      <c r="T1181" t="s">
        <v>44</v>
      </c>
      <c r="U1181">
        <v>2026</v>
      </c>
      <c r="V1181">
        <v>4</v>
      </c>
      <c r="W1181" t="s">
        <v>113</v>
      </c>
      <c r="X1181">
        <v>2</v>
      </c>
      <c r="Y1181">
        <v>1</v>
      </c>
      <c r="Z1181">
        <v>1</v>
      </c>
      <c r="AA1181">
        <v>9</v>
      </c>
      <c r="AB1181" t="s">
        <v>44</v>
      </c>
      <c r="AC1181">
        <v>508</v>
      </c>
      <c r="AD1181">
        <v>0.23953488372093021</v>
      </c>
      <c r="AE1181" t="s">
        <v>109</v>
      </c>
      <c r="AF1181" t="s">
        <v>47</v>
      </c>
      <c r="AG1181">
        <v>-2</v>
      </c>
      <c r="AH1181" t="s">
        <v>48</v>
      </c>
      <c r="AI1181">
        <f>--AND(OR(Dashboard!$B$4="All",Data!$E1181=Dashboard!$B$4),OR(Dashboard!$D$4="All",Data!$D1181=Dashboard!$D$4),OR(Dashboard!$F$4="All",Data!$F1181=Dashboard!$F$4),OR(Dashboard!$J$4="All",Data!$G1181=Dashboard!$J$4),OR(Dashboard!$H$4="All",Data!$N1181=Dashboard!$H$4),OR(Dashboard!$L$4="All",Data!$W1181=Dashboard!$L$4))</f>
        <v>1</v>
      </c>
    </row>
    <row r="1182" spans="1:35" x14ac:dyDescent="0.25">
      <c r="A1182" t="s">
        <v>1296</v>
      </c>
      <c r="B1182" s="1">
        <v>46088</v>
      </c>
      <c r="C1182" s="2">
        <v>-0.20138888888888881</v>
      </c>
      <c r="D1182" t="s">
        <v>118</v>
      </c>
      <c r="E1182" t="s">
        <v>108</v>
      </c>
      <c r="F1182" t="s">
        <v>96</v>
      </c>
      <c r="G1182" t="s">
        <v>39</v>
      </c>
      <c r="H1182">
        <v>9.1</v>
      </c>
      <c r="I1182">
        <v>49</v>
      </c>
      <c r="J1182">
        <v>43</v>
      </c>
      <c r="K1182">
        <v>885</v>
      </c>
      <c r="L1182">
        <v>48</v>
      </c>
      <c r="M1182">
        <v>146</v>
      </c>
      <c r="N1182" t="s">
        <v>101</v>
      </c>
      <c r="O1182">
        <v>3</v>
      </c>
      <c r="P1182" t="s">
        <v>41</v>
      </c>
      <c r="Q1182" t="s">
        <v>73</v>
      </c>
      <c r="R1182">
        <v>42</v>
      </c>
      <c r="S1182" t="s">
        <v>81</v>
      </c>
      <c r="T1182" t="s">
        <v>56</v>
      </c>
      <c r="U1182">
        <v>2026</v>
      </c>
      <c r="V1182">
        <v>3</v>
      </c>
      <c r="W1182" t="s">
        <v>66</v>
      </c>
      <c r="X1182">
        <v>1</v>
      </c>
      <c r="Y1182">
        <v>7</v>
      </c>
      <c r="Z1182">
        <v>2</v>
      </c>
      <c r="AA1182">
        <v>19</v>
      </c>
      <c r="AB1182" t="s">
        <v>82</v>
      </c>
      <c r="AC1182">
        <v>787</v>
      </c>
      <c r="AD1182">
        <v>0.18571428571428569</v>
      </c>
      <c r="AE1182" t="s">
        <v>109</v>
      </c>
      <c r="AF1182" t="s">
        <v>47</v>
      </c>
      <c r="AG1182">
        <v>6</v>
      </c>
      <c r="AH1182" t="s">
        <v>68</v>
      </c>
      <c r="AI1182">
        <f>--AND(OR(Dashboard!$B$4="All",Data!$E1182=Dashboard!$B$4),OR(Dashboard!$D$4="All",Data!$D1182=Dashboard!$D$4),OR(Dashboard!$F$4="All",Data!$F1182=Dashboard!$F$4),OR(Dashboard!$J$4="All",Data!$G1182=Dashboard!$J$4),OR(Dashboard!$H$4="All",Data!$N1182=Dashboard!$H$4),OR(Dashboard!$L$4="All",Data!$W1182=Dashboard!$L$4))</f>
        <v>1</v>
      </c>
    </row>
    <row r="1183" spans="1:35" x14ac:dyDescent="0.25">
      <c r="A1183" t="s">
        <v>1297</v>
      </c>
      <c r="B1183" s="1">
        <v>46037</v>
      </c>
      <c r="C1183" s="2">
        <v>-0.14374999999999999</v>
      </c>
      <c r="D1183" t="s">
        <v>193</v>
      </c>
      <c r="E1183" t="s">
        <v>51</v>
      </c>
      <c r="F1183" t="s">
        <v>91</v>
      </c>
      <c r="G1183" t="s">
        <v>64</v>
      </c>
      <c r="H1183">
        <v>14.2</v>
      </c>
      <c r="I1183">
        <v>49</v>
      </c>
      <c r="J1183">
        <v>34</v>
      </c>
      <c r="K1183">
        <v>1159</v>
      </c>
      <c r="L1183">
        <v>57</v>
      </c>
      <c r="M1183">
        <v>110</v>
      </c>
      <c r="N1183" t="s">
        <v>101</v>
      </c>
      <c r="O1183">
        <v>1</v>
      </c>
      <c r="P1183" t="s">
        <v>135</v>
      </c>
      <c r="Q1183" t="s">
        <v>73</v>
      </c>
      <c r="R1183">
        <v>49</v>
      </c>
      <c r="S1183" t="s">
        <v>87</v>
      </c>
      <c r="T1183" t="s">
        <v>56</v>
      </c>
      <c r="U1183">
        <v>2026</v>
      </c>
      <c r="V1183">
        <v>1</v>
      </c>
      <c r="W1183" t="s">
        <v>102</v>
      </c>
      <c r="X1183">
        <v>1</v>
      </c>
      <c r="Y1183">
        <v>15</v>
      </c>
      <c r="Z1183">
        <v>3</v>
      </c>
      <c r="AA1183">
        <v>20</v>
      </c>
      <c r="AB1183" t="s">
        <v>82</v>
      </c>
      <c r="AC1183">
        <v>1106</v>
      </c>
      <c r="AD1183">
        <v>0.28979591836734692</v>
      </c>
      <c r="AE1183" t="s">
        <v>58</v>
      </c>
      <c r="AF1183" t="s">
        <v>59</v>
      </c>
      <c r="AG1183">
        <v>15</v>
      </c>
      <c r="AH1183" t="s">
        <v>68</v>
      </c>
      <c r="AI1183">
        <f>--AND(OR(Dashboard!$B$4="All",Data!$E1183=Dashboard!$B$4),OR(Dashboard!$D$4="All",Data!$D1183=Dashboard!$D$4),OR(Dashboard!$F$4="All",Data!$F1183=Dashboard!$F$4),OR(Dashboard!$J$4="All",Data!$G1183=Dashboard!$J$4),OR(Dashboard!$H$4="All",Data!$N1183=Dashboard!$H$4),OR(Dashboard!$L$4="All",Data!$W1183=Dashboard!$L$4))</f>
        <v>1</v>
      </c>
    </row>
    <row r="1184" spans="1:35" x14ac:dyDescent="0.25">
      <c r="A1184" t="s">
        <v>1298</v>
      </c>
      <c r="B1184" s="1">
        <v>46108</v>
      </c>
      <c r="C1184" s="2">
        <v>-0.4194444444444444</v>
      </c>
      <c r="D1184" t="s">
        <v>99</v>
      </c>
      <c r="E1184" t="s">
        <v>100</v>
      </c>
      <c r="F1184" t="s">
        <v>85</v>
      </c>
      <c r="G1184" t="s">
        <v>53</v>
      </c>
      <c r="H1184">
        <v>3</v>
      </c>
      <c r="I1184">
        <v>37</v>
      </c>
      <c r="J1184">
        <v>21</v>
      </c>
      <c r="K1184">
        <v>730</v>
      </c>
      <c r="L1184">
        <v>39</v>
      </c>
      <c r="M1184">
        <v>119</v>
      </c>
      <c r="N1184" t="s">
        <v>101</v>
      </c>
      <c r="O1184">
        <v>3</v>
      </c>
      <c r="P1184" t="s">
        <v>41</v>
      </c>
      <c r="Q1184" t="s">
        <v>73</v>
      </c>
      <c r="R1184">
        <v>43</v>
      </c>
      <c r="S1184" t="s">
        <v>43</v>
      </c>
      <c r="T1184" t="s">
        <v>97</v>
      </c>
      <c r="U1184">
        <v>2026</v>
      </c>
      <c r="V1184">
        <v>3</v>
      </c>
      <c r="W1184" t="s">
        <v>66</v>
      </c>
      <c r="X1184">
        <v>1</v>
      </c>
      <c r="Y1184">
        <v>27</v>
      </c>
      <c r="Z1184">
        <v>5</v>
      </c>
      <c r="AA1184">
        <v>13</v>
      </c>
      <c r="AB1184" t="s">
        <v>76</v>
      </c>
      <c r="AC1184">
        <v>650</v>
      </c>
      <c r="AD1184">
        <v>8.1081081081081086E-2</v>
      </c>
      <c r="AE1184" t="s">
        <v>109</v>
      </c>
      <c r="AF1184" t="s">
        <v>47</v>
      </c>
      <c r="AG1184">
        <v>16</v>
      </c>
      <c r="AH1184" t="s">
        <v>68</v>
      </c>
      <c r="AI1184">
        <f>--AND(OR(Dashboard!$B$4="All",Data!$E1184=Dashboard!$B$4),OR(Dashboard!$D$4="All",Data!$D1184=Dashboard!$D$4),OR(Dashboard!$F$4="All",Data!$F1184=Dashboard!$F$4),OR(Dashboard!$J$4="All",Data!$G1184=Dashboard!$J$4),OR(Dashboard!$H$4="All",Data!$N1184=Dashboard!$H$4),OR(Dashboard!$L$4="All",Data!$W1184=Dashboard!$L$4))</f>
        <v>1</v>
      </c>
    </row>
    <row r="1185" spans="1:35" x14ac:dyDescent="0.25">
      <c r="A1185" t="s">
        <v>1299</v>
      </c>
      <c r="B1185" s="1">
        <v>46161</v>
      </c>
      <c r="C1185" s="2">
        <v>-0.65972222222222221</v>
      </c>
      <c r="D1185" t="s">
        <v>118</v>
      </c>
      <c r="E1185" t="s">
        <v>51</v>
      </c>
      <c r="F1185" t="s">
        <v>63</v>
      </c>
      <c r="G1185" t="s">
        <v>111</v>
      </c>
      <c r="H1185">
        <v>5</v>
      </c>
      <c r="I1185">
        <v>38</v>
      </c>
      <c r="J1185">
        <v>36</v>
      </c>
      <c r="K1185">
        <v>736</v>
      </c>
      <c r="L1185">
        <v>22</v>
      </c>
      <c r="M1185">
        <v>9</v>
      </c>
      <c r="N1185" t="s">
        <v>101</v>
      </c>
      <c r="O1185">
        <v>5</v>
      </c>
      <c r="P1185" t="s">
        <v>41</v>
      </c>
      <c r="Q1185" t="s">
        <v>42</v>
      </c>
      <c r="R1185">
        <v>48</v>
      </c>
      <c r="S1185" t="s">
        <v>127</v>
      </c>
      <c r="T1185" t="s">
        <v>44</v>
      </c>
      <c r="U1185">
        <v>2026</v>
      </c>
      <c r="V1185">
        <v>5</v>
      </c>
      <c r="W1185" t="s">
        <v>88</v>
      </c>
      <c r="X1185">
        <v>2</v>
      </c>
      <c r="Y1185">
        <v>19</v>
      </c>
      <c r="Z1185">
        <v>4</v>
      </c>
      <c r="AA1185">
        <v>8</v>
      </c>
      <c r="AB1185" t="s">
        <v>44</v>
      </c>
      <c r="AC1185">
        <v>749</v>
      </c>
      <c r="AD1185">
        <v>0.13157894736842099</v>
      </c>
      <c r="AE1185" t="s">
        <v>77</v>
      </c>
      <c r="AF1185" t="s">
        <v>59</v>
      </c>
      <c r="AG1185">
        <v>2</v>
      </c>
      <c r="AH1185" t="s">
        <v>68</v>
      </c>
      <c r="AI1185">
        <f>--AND(OR(Dashboard!$B$4="All",Data!$E1185=Dashboard!$B$4),OR(Dashboard!$D$4="All",Data!$D1185=Dashboard!$D$4),OR(Dashboard!$F$4="All",Data!$F1185=Dashboard!$F$4),OR(Dashboard!$J$4="All",Data!$G1185=Dashboard!$J$4),OR(Dashboard!$H$4="All",Data!$N1185=Dashboard!$H$4),OR(Dashboard!$L$4="All",Data!$W1185=Dashboard!$L$4))</f>
        <v>1</v>
      </c>
    </row>
    <row r="1186" spans="1:35" x14ac:dyDescent="0.25">
      <c r="A1186" t="s">
        <v>1300</v>
      </c>
      <c r="B1186" s="1">
        <v>46201</v>
      </c>
      <c r="C1186" s="2">
        <v>-0.47847222222222219</v>
      </c>
      <c r="D1186" t="s">
        <v>107</v>
      </c>
      <c r="E1186" t="s">
        <v>37</v>
      </c>
      <c r="F1186" t="s">
        <v>63</v>
      </c>
      <c r="G1186" t="s">
        <v>119</v>
      </c>
      <c r="H1186">
        <v>12.7</v>
      </c>
      <c r="I1186">
        <v>50</v>
      </c>
      <c r="J1186">
        <v>43</v>
      </c>
      <c r="K1186">
        <v>1195</v>
      </c>
      <c r="L1186">
        <v>31</v>
      </c>
      <c r="M1186">
        <v>128</v>
      </c>
      <c r="N1186" t="s">
        <v>40</v>
      </c>
      <c r="O1186">
        <v>1</v>
      </c>
      <c r="P1186" t="s">
        <v>41</v>
      </c>
      <c r="Q1186" t="s">
        <v>73</v>
      </c>
      <c r="R1186">
        <v>31</v>
      </c>
      <c r="S1186" t="s">
        <v>145</v>
      </c>
      <c r="T1186" t="s">
        <v>97</v>
      </c>
      <c r="U1186">
        <v>2026</v>
      </c>
      <c r="V1186">
        <v>6</v>
      </c>
      <c r="W1186" t="s">
        <v>120</v>
      </c>
      <c r="X1186">
        <v>2</v>
      </c>
      <c r="Y1186">
        <v>28</v>
      </c>
      <c r="Z1186">
        <v>4</v>
      </c>
      <c r="AA1186">
        <v>12</v>
      </c>
      <c r="AB1186" t="s">
        <v>76</v>
      </c>
      <c r="AC1186">
        <v>1098</v>
      </c>
      <c r="AD1186">
        <v>0.254</v>
      </c>
      <c r="AE1186" t="s">
        <v>58</v>
      </c>
      <c r="AF1186" t="s">
        <v>67</v>
      </c>
      <c r="AG1186">
        <v>7</v>
      </c>
      <c r="AH1186" t="s">
        <v>68</v>
      </c>
      <c r="AI1186">
        <f>--AND(OR(Dashboard!$B$4="All",Data!$E1186=Dashboard!$B$4),OR(Dashboard!$D$4="All",Data!$D1186=Dashboard!$D$4),OR(Dashboard!$F$4="All",Data!$F1186=Dashboard!$F$4),OR(Dashboard!$J$4="All",Data!$G1186=Dashboard!$J$4),OR(Dashboard!$H$4="All",Data!$N1186=Dashboard!$H$4),OR(Dashboard!$L$4="All",Data!$W1186=Dashboard!$L$4))</f>
        <v>1</v>
      </c>
    </row>
    <row r="1187" spans="1:35" x14ac:dyDescent="0.25">
      <c r="A1187" t="s">
        <v>1301</v>
      </c>
      <c r="B1187" s="1">
        <v>46026</v>
      </c>
      <c r="C1187" s="2">
        <v>-0.33333333333333343</v>
      </c>
      <c r="D1187" t="s">
        <v>36</v>
      </c>
      <c r="E1187" t="s">
        <v>51</v>
      </c>
      <c r="F1187" t="s">
        <v>52</v>
      </c>
      <c r="G1187" t="s">
        <v>105</v>
      </c>
      <c r="H1187">
        <v>6.2</v>
      </c>
      <c r="I1187">
        <v>44</v>
      </c>
      <c r="J1187">
        <v>28</v>
      </c>
      <c r="K1187">
        <v>753</v>
      </c>
      <c r="L1187">
        <v>25</v>
      </c>
      <c r="M1187">
        <v>113</v>
      </c>
      <c r="N1187" t="s">
        <v>101</v>
      </c>
      <c r="O1187">
        <v>2</v>
      </c>
      <c r="P1187" t="s">
        <v>41</v>
      </c>
      <c r="Q1187" t="s">
        <v>73</v>
      </c>
      <c r="R1187">
        <v>55</v>
      </c>
      <c r="S1187" t="s">
        <v>145</v>
      </c>
      <c r="T1187" t="s">
        <v>75</v>
      </c>
      <c r="U1187">
        <v>2026</v>
      </c>
      <c r="V1187">
        <v>1</v>
      </c>
      <c r="W1187" t="s">
        <v>102</v>
      </c>
      <c r="X1187">
        <v>1</v>
      </c>
      <c r="Y1187">
        <v>4</v>
      </c>
      <c r="Z1187">
        <v>1</v>
      </c>
      <c r="AA1187">
        <v>16</v>
      </c>
      <c r="AB1187" t="s">
        <v>57</v>
      </c>
      <c r="AC1187">
        <v>665</v>
      </c>
      <c r="AD1187">
        <v>0.1409090909090909</v>
      </c>
      <c r="AE1187" t="s">
        <v>58</v>
      </c>
      <c r="AF1187" t="s">
        <v>59</v>
      </c>
      <c r="AG1187">
        <v>16</v>
      </c>
      <c r="AH1187" t="s">
        <v>68</v>
      </c>
      <c r="AI1187">
        <f>--AND(OR(Dashboard!$B$4="All",Data!$E1187=Dashboard!$B$4),OR(Dashboard!$D$4="All",Data!$D1187=Dashboard!$D$4),OR(Dashboard!$F$4="All",Data!$F1187=Dashboard!$F$4),OR(Dashboard!$J$4="All",Data!$G1187=Dashboard!$J$4),OR(Dashboard!$H$4="All",Data!$N1187=Dashboard!$H$4),OR(Dashboard!$L$4="All",Data!$W1187=Dashboard!$L$4))</f>
        <v>1</v>
      </c>
    </row>
    <row r="1188" spans="1:35" x14ac:dyDescent="0.25">
      <c r="A1188" t="s">
        <v>1302</v>
      </c>
      <c r="B1188" s="1">
        <v>46089</v>
      </c>
      <c r="C1188" s="2">
        <v>-0.61597222222222214</v>
      </c>
      <c r="D1188" t="s">
        <v>99</v>
      </c>
      <c r="E1188" t="s">
        <v>62</v>
      </c>
      <c r="F1188" t="s">
        <v>72</v>
      </c>
      <c r="G1188" t="s">
        <v>64</v>
      </c>
      <c r="H1188">
        <v>5.3</v>
      </c>
      <c r="I1188">
        <v>33</v>
      </c>
      <c r="J1188">
        <v>22</v>
      </c>
      <c r="K1188">
        <v>980</v>
      </c>
      <c r="L1188">
        <v>33</v>
      </c>
      <c r="M1188">
        <v>58</v>
      </c>
      <c r="N1188" t="s">
        <v>101</v>
      </c>
      <c r="O1188">
        <v>5</v>
      </c>
      <c r="P1188" t="s">
        <v>41</v>
      </c>
      <c r="Q1188" t="s">
        <v>73</v>
      </c>
      <c r="R1188">
        <v>44</v>
      </c>
      <c r="S1188" t="s">
        <v>145</v>
      </c>
      <c r="T1188" t="s">
        <v>44</v>
      </c>
      <c r="U1188">
        <v>2026</v>
      </c>
      <c r="V1188">
        <v>3</v>
      </c>
      <c r="W1188" t="s">
        <v>66</v>
      </c>
      <c r="X1188">
        <v>1</v>
      </c>
      <c r="Y1188">
        <v>8</v>
      </c>
      <c r="Z1188">
        <v>2</v>
      </c>
      <c r="AA1188">
        <v>9</v>
      </c>
      <c r="AB1188" t="s">
        <v>44</v>
      </c>
      <c r="AC1188">
        <v>955</v>
      </c>
      <c r="AD1188">
        <v>0.16060606060606061</v>
      </c>
      <c r="AE1188" t="s">
        <v>77</v>
      </c>
      <c r="AF1188" t="s">
        <v>47</v>
      </c>
      <c r="AG1188">
        <v>11</v>
      </c>
      <c r="AH1188" t="s">
        <v>68</v>
      </c>
      <c r="AI1188">
        <f>--AND(OR(Dashboard!$B$4="All",Data!$E1188=Dashboard!$B$4),OR(Dashboard!$D$4="All",Data!$D1188=Dashboard!$D$4),OR(Dashboard!$F$4="All",Data!$F1188=Dashboard!$F$4),OR(Dashboard!$J$4="All",Data!$G1188=Dashboard!$J$4),OR(Dashboard!$H$4="All",Data!$N1188=Dashboard!$H$4),OR(Dashboard!$L$4="All",Data!$W1188=Dashboard!$L$4))</f>
        <v>1</v>
      </c>
    </row>
    <row r="1189" spans="1:35" x14ac:dyDescent="0.25">
      <c r="A1189" t="s">
        <v>1303</v>
      </c>
      <c r="B1189" s="1">
        <v>46194</v>
      </c>
      <c r="C1189" s="2">
        <v>-0.61875000000000002</v>
      </c>
      <c r="D1189" t="s">
        <v>134</v>
      </c>
      <c r="E1189" t="s">
        <v>95</v>
      </c>
      <c r="F1189" t="s">
        <v>52</v>
      </c>
      <c r="G1189" t="s">
        <v>53</v>
      </c>
      <c r="H1189">
        <v>12.2</v>
      </c>
      <c r="I1189">
        <v>52</v>
      </c>
      <c r="J1189">
        <v>34</v>
      </c>
      <c r="K1189">
        <v>270</v>
      </c>
      <c r="L1189">
        <v>49</v>
      </c>
      <c r="M1189">
        <v>129</v>
      </c>
      <c r="N1189" t="s">
        <v>65</v>
      </c>
      <c r="O1189">
        <v>5</v>
      </c>
      <c r="P1189" t="s">
        <v>41</v>
      </c>
      <c r="Q1189" t="s">
        <v>42</v>
      </c>
      <c r="R1189">
        <v>36</v>
      </c>
      <c r="S1189" t="s">
        <v>145</v>
      </c>
      <c r="T1189" t="s">
        <v>44</v>
      </c>
      <c r="U1189">
        <v>2026</v>
      </c>
      <c r="V1189">
        <v>6</v>
      </c>
      <c r="W1189" t="s">
        <v>120</v>
      </c>
      <c r="X1189">
        <v>2</v>
      </c>
      <c r="Y1189">
        <v>21</v>
      </c>
      <c r="Z1189">
        <v>3</v>
      </c>
      <c r="AA1189">
        <v>9</v>
      </c>
      <c r="AB1189" t="s">
        <v>44</v>
      </c>
      <c r="AC1189">
        <v>190</v>
      </c>
      <c r="AD1189">
        <v>0.23461538461538459</v>
      </c>
      <c r="AE1189" t="s">
        <v>77</v>
      </c>
      <c r="AF1189" t="s">
        <v>47</v>
      </c>
      <c r="AG1189">
        <v>18</v>
      </c>
      <c r="AH1189" t="s">
        <v>68</v>
      </c>
      <c r="AI1189">
        <f>--AND(OR(Dashboard!$B$4="All",Data!$E1189=Dashboard!$B$4),OR(Dashboard!$D$4="All",Data!$D1189=Dashboard!$D$4),OR(Dashboard!$F$4="All",Data!$F1189=Dashboard!$F$4),OR(Dashboard!$J$4="All",Data!$G1189=Dashboard!$J$4),OR(Dashboard!$H$4="All",Data!$N1189=Dashboard!$H$4),OR(Dashboard!$L$4="All",Data!$W1189=Dashboard!$L$4))</f>
        <v>1</v>
      </c>
    </row>
    <row r="1190" spans="1:35" x14ac:dyDescent="0.25">
      <c r="A1190" t="s">
        <v>1304</v>
      </c>
      <c r="B1190" s="1">
        <v>46053</v>
      </c>
      <c r="C1190" s="2">
        <v>-0.1243055555555556</v>
      </c>
      <c r="D1190" t="s">
        <v>126</v>
      </c>
      <c r="E1190" t="s">
        <v>51</v>
      </c>
      <c r="F1190" t="s">
        <v>91</v>
      </c>
      <c r="G1190" t="s">
        <v>105</v>
      </c>
      <c r="H1190">
        <v>9.3000000000000007</v>
      </c>
      <c r="I1190">
        <v>41</v>
      </c>
      <c r="J1190">
        <v>25</v>
      </c>
      <c r="K1190">
        <v>221</v>
      </c>
      <c r="L1190">
        <v>57</v>
      </c>
      <c r="M1190">
        <v>91</v>
      </c>
      <c r="N1190" t="s">
        <v>86</v>
      </c>
      <c r="O1190">
        <v>1</v>
      </c>
      <c r="P1190" t="s">
        <v>41</v>
      </c>
      <c r="Q1190" t="s">
        <v>73</v>
      </c>
      <c r="R1190">
        <v>53</v>
      </c>
      <c r="S1190" t="s">
        <v>81</v>
      </c>
      <c r="T1190" t="s">
        <v>56</v>
      </c>
      <c r="U1190">
        <v>2026</v>
      </c>
      <c r="V1190">
        <v>1</v>
      </c>
      <c r="W1190" t="s">
        <v>102</v>
      </c>
      <c r="X1190">
        <v>1</v>
      </c>
      <c r="Y1190">
        <v>31</v>
      </c>
      <c r="Z1190">
        <v>5</v>
      </c>
      <c r="AA1190">
        <v>21</v>
      </c>
      <c r="AB1190" t="s">
        <v>82</v>
      </c>
      <c r="AC1190">
        <v>187</v>
      </c>
      <c r="AD1190">
        <v>0.22682926829268291</v>
      </c>
      <c r="AE1190" t="s">
        <v>58</v>
      </c>
      <c r="AF1190" t="s">
        <v>59</v>
      </c>
      <c r="AG1190">
        <v>16</v>
      </c>
      <c r="AH1190" t="s">
        <v>68</v>
      </c>
      <c r="AI1190">
        <f>--AND(OR(Dashboard!$B$4="All",Data!$E1190=Dashboard!$B$4),OR(Dashboard!$D$4="All",Data!$D1190=Dashboard!$D$4),OR(Dashboard!$F$4="All",Data!$F1190=Dashboard!$F$4),OR(Dashboard!$J$4="All",Data!$G1190=Dashboard!$J$4),OR(Dashboard!$H$4="All",Data!$N1190=Dashboard!$H$4),OR(Dashboard!$L$4="All",Data!$W1190=Dashboard!$L$4))</f>
        <v>1</v>
      </c>
    </row>
    <row r="1191" spans="1:35" x14ac:dyDescent="0.25">
      <c r="A1191" t="s">
        <v>1305</v>
      </c>
      <c r="B1191" s="1">
        <v>46149</v>
      </c>
      <c r="C1191" s="2">
        <v>-0.1027777777777777</v>
      </c>
      <c r="D1191" t="s">
        <v>79</v>
      </c>
      <c r="E1191" t="s">
        <v>140</v>
      </c>
      <c r="F1191" t="s">
        <v>143</v>
      </c>
      <c r="G1191" t="s">
        <v>64</v>
      </c>
      <c r="H1191">
        <v>12.3</v>
      </c>
      <c r="I1191">
        <v>53</v>
      </c>
      <c r="J1191">
        <v>35</v>
      </c>
      <c r="K1191">
        <v>306</v>
      </c>
      <c r="L1191">
        <v>56</v>
      </c>
      <c r="M1191">
        <v>3</v>
      </c>
      <c r="N1191" t="s">
        <v>101</v>
      </c>
      <c r="O1191">
        <v>5</v>
      </c>
      <c r="P1191" t="s">
        <v>41</v>
      </c>
      <c r="Q1191" t="s">
        <v>73</v>
      </c>
      <c r="R1191">
        <v>45</v>
      </c>
      <c r="S1191" t="s">
        <v>87</v>
      </c>
      <c r="T1191" t="s">
        <v>56</v>
      </c>
      <c r="U1191">
        <v>2026</v>
      </c>
      <c r="V1191">
        <v>5</v>
      </c>
      <c r="W1191" t="s">
        <v>88</v>
      </c>
      <c r="X1191">
        <v>2</v>
      </c>
      <c r="Y1191">
        <v>7</v>
      </c>
      <c r="Z1191">
        <v>2</v>
      </c>
      <c r="AA1191">
        <v>21</v>
      </c>
      <c r="AB1191" t="s">
        <v>82</v>
      </c>
      <c r="AC1191">
        <v>359</v>
      </c>
      <c r="AD1191">
        <v>0.23207547169811321</v>
      </c>
      <c r="AE1191" t="s">
        <v>77</v>
      </c>
      <c r="AF1191" t="s">
        <v>47</v>
      </c>
      <c r="AG1191">
        <v>18</v>
      </c>
      <c r="AH1191" t="s">
        <v>68</v>
      </c>
      <c r="AI1191">
        <f>--AND(OR(Dashboard!$B$4="All",Data!$E1191=Dashboard!$B$4),OR(Dashboard!$D$4="All",Data!$D1191=Dashboard!$D$4),OR(Dashboard!$F$4="All",Data!$F1191=Dashboard!$F$4),OR(Dashboard!$J$4="All",Data!$G1191=Dashboard!$J$4),OR(Dashboard!$H$4="All",Data!$N1191=Dashboard!$H$4),OR(Dashboard!$L$4="All",Data!$W1191=Dashboard!$L$4))</f>
        <v>1</v>
      </c>
    </row>
    <row r="1192" spans="1:35" x14ac:dyDescent="0.25">
      <c r="A1192" t="s">
        <v>1306</v>
      </c>
      <c r="B1192" s="1">
        <v>46045</v>
      </c>
      <c r="C1192" s="2">
        <v>-0.55000000000000004</v>
      </c>
      <c r="D1192" t="s">
        <v>70</v>
      </c>
      <c r="E1192" t="s">
        <v>131</v>
      </c>
      <c r="F1192" t="s">
        <v>104</v>
      </c>
      <c r="G1192" t="s">
        <v>111</v>
      </c>
      <c r="H1192">
        <v>14.6</v>
      </c>
      <c r="I1192">
        <v>47</v>
      </c>
      <c r="J1192">
        <v>38</v>
      </c>
      <c r="K1192">
        <v>669</v>
      </c>
      <c r="L1192">
        <v>26</v>
      </c>
      <c r="M1192">
        <v>106</v>
      </c>
      <c r="N1192" t="s">
        <v>101</v>
      </c>
      <c r="O1192">
        <v>1</v>
      </c>
      <c r="P1192" t="s">
        <v>41</v>
      </c>
      <c r="Q1192" t="s">
        <v>42</v>
      </c>
      <c r="R1192">
        <v>55</v>
      </c>
      <c r="S1192" t="s">
        <v>43</v>
      </c>
      <c r="T1192" t="s">
        <v>44</v>
      </c>
      <c r="U1192">
        <v>2026</v>
      </c>
      <c r="V1192">
        <v>1</v>
      </c>
      <c r="W1192" t="s">
        <v>102</v>
      </c>
      <c r="X1192">
        <v>1</v>
      </c>
      <c r="Y1192">
        <v>23</v>
      </c>
      <c r="Z1192">
        <v>4</v>
      </c>
      <c r="AA1192">
        <v>10</v>
      </c>
      <c r="AB1192" t="s">
        <v>76</v>
      </c>
      <c r="AC1192">
        <v>589</v>
      </c>
      <c r="AD1192">
        <v>0.31063829787234037</v>
      </c>
      <c r="AE1192" t="s">
        <v>58</v>
      </c>
      <c r="AF1192" t="s">
        <v>59</v>
      </c>
      <c r="AG1192">
        <v>9</v>
      </c>
      <c r="AH1192" t="s">
        <v>68</v>
      </c>
      <c r="AI1192">
        <f>--AND(OR(Dashboard!$B$4="All",Data!$E1192=Dashboard!$B$4),OR(Dashboard!$D$4="All",Data!$D1192=Dashboard!$D$4),OR(Dashboard!$F$4="All",Data!$F1192=Dashboard!$F$4),OR(Dashboard!$J$4="All",Data!$G1192=Dashboard!$J$4),OR(Dashboard!$H$4="All",Data!$N1192=Dashboard!$H$4),OR(Dashboard!$L$4="All",Data!$W1192=Dashboard!$L$4))</f>
        <v>1</v>
      </c>
    </row>
    <row r="1193" spans="1:35" x14ac:dyDescent="0.25">
      <c r="A1193" t="s">
        <v>1307</v>
      </c>
      <c r="B1193" s="1">
        <v>46163</v>
      </c>
      <c r="C1193" s="2">
        <v>-6.7361111111111094E-2</v>
      </c>
      <c r="D1193" t="s">
        <v>99</v>
      </c>
      <c r="E1193" t="s">
        <v>71</v>
      </c>
      <c r="F1193" t="s">
        <v>72</v>
      </c>
      <c r="G1193" t="s">
        <v>39</v>
      </c>
      <c r="H1193">
        <v>4</v>
      </c>
      <c r="I1193">
        <v>29</v>
      </c>
      <c r="J1193">
        <v>29</v>
      </c>
      <c r="K1193">
        <v>792</v>
      </c>
      <c r="L1193">
        <v>54</v>
      </c>
      <c r="M1193">
        <v>7</v>
      </c>
      <c r="N1193" t="s">
        <v>65</v>
      </c>
      <c r="O1193">
        <v>1</v>
      </c>
      <c r="P1193" t="s">
        <v>41</v>
      </c>
      <c r="Q1193" t="s">
        <v>42</v>
      </c>
      <c r="R1193">
        <v>52</v>
      </c>
      <c r="S1193" t="s">
        <v>87</v>
      </c>
      <c r="T1193" t="s">
        <v>75</v>
      </c>
      <c r="U1193">
        <v>2026</v>
      </c>
      <c r="V1193">
        <v>5</v>
      </c>
      <c r="W1193" t="s">
        <v>88</v>
      </c>
      <c r="X1193">
        <v>2</v>
      </c>
      <c r="Y1193">
        <v>21</v>
      </c>
      <c r="Z1193">
        <v>4</v>
      </c>
      <c r="AA1193">
        <v>22</v>
      </c>
      <c r="AB1193" t="s">
        <v>82</v>
      </c>
      <c r="AC1193">
        <v>839</v>
      </c>
      <c r="AD1193">
        <v>0.13793103448275859</v>
      </c>
      <c r="AE1193" t="s">
        <v>58</v>
      </c>
      <c r="AF1193" t="s">
        <v>59</v>
      </c>
      <c r="AG1193">
        <v>0</v>
      </c>
      <c r="AH1193" t="s">
        <v>48</v>
      </c>
      <c r="AI1193">
        <f>--AND(OR(Dashboard!$B$4="All",Data!$E1193=Dashboard!$B$4),OR(Dashboard!$D$4="All",Data!$D1193=Dashboard!$D$4),OR(Dashboard!$F$4="All",Data!$F1193=Dashboard!$F$4),OR(Dashboard!$J$4="All",Data!$G1193=Dashboard!$J$4),OR(Dashboard!$H$4="All",Data!$N1193=Dashboard!$H$4),OR(Dashboard!$L$4="All",Data!$W1193=Dashboard!$L$4))</f>
        <v>1</v>
      </c>
    </row>
    <row r="1194" spans="1:35" x14ac:dyDescent="0.25">
      <c r="A1194" t="s">
        <v>1308</v>
      </c>
      <c r="B1194" s="1">
        <v>46116</v>
      </c>
      <c r="C1194" s="2">
        <v>-0.27986111111111112</v>
      </c>
      <c r="D1194" t="s">
        <v>156</v>
      </c>
      <c r="E1194" t="s">
        <v>37</v>
      </c>
      <c r="F1194" t="s">
        <v>80</v>
      </c>
      <c r="G1194" t="s">
        <v>105</v>
      </c>
      <c r="H1194">
        <v>3.1</v>
      </c>
      <c r="I1194">
        <v>52</v>
      </c>
      <c r="J1194">
        <v>40</v>
      </c>
      <c r="K1194">
        <v>1031</v>
      </c>
      <c r="L1194">
        <v>36</v>
      </c>
      <c r="M1194">
        <v>98</v>
      </c>
      <c r="N1194" t="s">
        <v>86</v>
      </c>
      <c r="O1194">
        <v>1</v>
      </c>
      <c r="P1194" t="s">
        <v>41</v>
      </c>
      <c r="Q1194" t="s">
        <v>73</v>
      </c>
      <c r="R1194">
        <v>45</v>
      </c>
      <c r="S1194" t="s">
        <v>81</v>
      </c>
      <c r="T1194" t="s">
        <v>75</v>
      </c>
      <c r="U1194">
        <v>2026</v>
      </c>
      <c r="V1194">
        <v>4</v>
      </c>
      <c r="W1194" t="s">
        <v>113</v>
      </c>
      <c r="X1194">
        <v>2</v>
      </c>
      <c r="Y1194">
        <v>4</v>
      </c>
      <c r="Z1194">
        <v>1</v>
      </c>
      <c r="AA1194">
        <v>17</v>
      </c>
      <c r="AB1194" t="s">
        <v>57</v>
      </c>
      <c r="AC1194">
        <v>969</v>
      </c>
      <c r="AD1194">
        <v>5.9615384615384619E-2</v>
      </c>
      <c r="AE1194" t="s">
        <v>58</v>
      </c>
      <c r="AF1194" t="s">
        <v>47</v>
      </c>
      <c r="AG1194">
        <v>12</v>
      </c>
      <c r="AH1194" t="s">
        <v>68</v>
      </c>
      <c r="AI1194">
        <f>--AND(OR(Dashboard!$B$4="All",Data!$E1194=Dashboard!$B$4),OR(Dashboard!$D$4="All",Data!$D1194=Dashboard!$D$4),OR(Dashboard!$F$4="All",Data!$F1194=Dashboard!$F$4),OR(Dashboard!$J$4="All",Data!$G1194=Dashboard!$J$4),OR(Dashboard!$H$4="All",Data!$N1194=Dashboard!$H$4),OR(Dashboard!$L$4="All",Data!$W1194=Dashboard!$L$4))</f>
        <v>1</v>
      </c>
    </row>
    <row r="1195" spans="1:35" x14ac:dyDescent="0.25">
      <c r="A1195" t="s">
        <v>1309</v>
      </c>
      <c r="B1195" s="1">
        <v>46193</v>
      </c>
      <c r="C1195" s="2">
        <v>-0.33472222222222231</v>
      </c>
      <c r="D1195" t="s">
        <v>118</v>
      </c>
      <c r="E1195" t="s">
        <v>108</v>
      </c>
      <c r="F1195" t="s">
        <v>63</v>
      </c>
      <c r="G1195" t="s">
        <v>53</v>
      </c>
      <c r="H1195">
        <v>4.0999999999999996</v>
      </c>
      <c r="I1195">
        <v>50</v>
      </c>
      <c r="J1195">
        <v>35</v>
      </c>
      <c r="K1195">
        <v>573</v>
      </c>
      <c r="L1195">
        <v>49</v>
      </c>
      <c r="M1195">
        <v>70</v>
      </c>
      <c r="N1195" t="s">
        <v>40</v>
      </c>
      <c r="O1195">
        <v>1</v>
      </c>
      <c r="P1195" t="s">
        <v>41</v>
      </c>
      <c r="Q1195" t="s">
        <v>42</v>
      </c>
      <c r="R1195">
        <v>52</v>
      </c>
      <c r="S1195" t="s">
        <v>81</v>
      </c>
      <c r="T1195" t="s">
        <v>75</v>
      </c>
      <c r="U1195">
        <v>2026</v>
      </c>
      <c r="V1195">
        <v>6</v>
      </c>
      <c r="W1195" t="s">
        <v>120</v>
      </c>
      <c r="X1195">
        <v>2</v>
      </c>
      <c r="Y1195">
        <v>20</v>
      </c>
      <c r="Z1195">
        <v>3</v>
      </c>
      <c r="AA1195">
        <v>15</v>
      </c>
      <c r="AB1195" t="s">
        <v>57</v>
      </c>
      <c r="AC1195">
        <v>552</v>
      </c>
      <c r="AD1195">
        <v>8.199999999999999E-2</v>
      </c>
      <c r="AE1195" t="s">
        <v>58</v>
      </c>
      <c r="AF1195" t="s">
        <v>59</v>
      </c>
      <c r="AG1195">
        <v>15</v>
      </c>
      <c r="AH1195" t="s">
        <v>68</v>
      </c>
      <c r="AI1195">
        <f>--AND(OR(Dashboard!$B$4="All",Data!$E1195=Dashboard!$B$4),OR(Dashboard!$D$4="All",Data!$D1195=Dashboard!$D$4),OR(Dashboard!$F$4="All",Data!$F1195=Dashboard!$F$4),OR(Dashboard!$J$4="All",Data!$G1195=Dashboard!$J$4),OR(Dashboard!$H$4="All",Data!$N1195=Dashboard!$H$4),OR(Dashboard!$L$4="All",Data!$W1195=Dashboard!$L$4))</f>
        <v>1</v>
      </c>
    </row>
    <row r="1196" spans="1:35" x14ac:dyDescent="0.25">
      <c r="A1196" t="s">
        <v>1310</v>
      </c>
      <c r="B1196" s="1">
        <v>46045</v>
      </c>
      <c r="C1196" s="2">
        <v>-7.4999999999999956E-2</v>
      </c>
      <c r="D1196" t="s">
        <v>122</v>
      </c>
      <c r="E1196" t="s">
        <v>37</v>
      </c>
      <c r="F1196" t="s">
        <v>143</v>
      </c>
      <c r="G1196" t="s">
        <v>53</v>
      </c>
      <c r="H1196">
        <v>1.5</v>
      </c>
      <c r="I1196">
        <v>27</v>
      </c>
      <c r="J1196">
        <v>29</v>
      </c>
      <c r="K1196">
        <v>322</v>
      </c>
      <c r="L1196">
        <v>46</v>
      </c>
      <c r="M1196">
        <v>118</v>
      </c>
      <c r="N1196" t="s">
        <v>65</v>
      </c>
      <c r="O1196">
        <v>5</v>
      </c>
      <c r="P1196" t="s">
        <v>41</v>
      </c>
      <c r="Q1196" t="s">
        <v>42</v>
      </c>
      <c r="R1196">
        <v>56</v>
      </c>
      <c r="S1196" t="s">
        <v>43</v>
      </c>
      <c r="T1196" t="s">
        <v>75</v>
      </c>
      <c r="U1196">
        <v>2026</v>
      </c>
      <c r="V1196">
        <v>1</v>
      </c>
      <c r="W1196" t="s">
        <v>102</v>
      </c>
      <c r="X1196">
        <v>1</v>
      </c>
      <c r="Y1196">
        <v>23</v>
      </c>
      <c r="Z1196">
        <v>4</v>
      </c>
      <c r="AA1196">
        <v>22</v>
      </c>
      <c r="AB1196" t="s">
        <v>82</v>
      </c>
      <c r="AC1196">
        <v>250</v>
      </c>
      <c r="AD1196">
        <v>5.5555555555555552E-2</v>
      </c>
      <c r="AE1196" t="s">
        <v>77</v>
      </c>
      <c r="AF1196" t="s">
        <v>59</v>
      </c>
      <c r="AG1196">
        <v>-2</v>
      </c>
      <c r="AH1196" t="s">
        <v>48</v>
      </c>
      <c r="AI1196">
        <f>--AND(OR(Dashboard!$B$4="All",Data!$E1196=Dashboard!$B$4),OR(Dashboard!$D$4="All",Data!$D1196=Dashboard!$D$4),OR(Dashboard!$F$4="All",Data!$F1196=Dashboard!$F$4),OR(Dashboard!$J$4="All",Data!$G1196=Dashboard!$J$4),OR(Dashboard!$H$4="All",Data!$N1196=Dashboard!$H$4),OR(Dashboard!$L$4="All",Data!$W1196=Dashboard!$L$4))</f>
        <v>1</v>
      </c>
    </row>
    <row r="1197" spans="1:35" x14ac:dyDescent="0.25">
      <c r="A1197" t="s">
        <v>1311</v>
      </c>
      <c r="B1197" s="1">
        <v>46170</v>
      </c>
      <c r="C1197" s="2">
        <v>-0.42708333333333343</v>
      </c>
      <c r="D1197" t="s">
        <v>193</v>
      </c>
      <c r="E1197" t="s">
        <v>108</v>
      </c>
      <c r="F1197" t="s">
        <v>63</v>
      </c>
      <c r="G1197" t="s">
        <v>105</v>
      </c>
      <c r="H1197">
        <v>1.7</v>
      </c>
      <c r="I1197">
        <v>33</v>
      </c>
      <c r="J1197">
        <v>29</v>
      </c>
      <c r="K1197">
        <v>270</v>
      </c>
      <c r="L1197">
        <v>42</v>
      </c>
      <c r="M1197">
        <v>16</v>
      </c>
      <c r="N1197" t="s">
        <v>101</v>
      </c>
      <c r="O1197">
        <v>1</v>
      </c>
      <c r="P1197" t="s">
        <v>41</v>
      </c>
      <c r="Q1197" t="s">
        <v>73</v>
      </c>
      <c r="R1197">
        <v>42</v>
      </c>
      <c r="S1197" t="s">
        <v>87</v>
      </c>
      <c r="T1197" t="s">
        <v>97</v>
      </c>
      <c r="U1197">
        <v>2026</v>
      </c>
      <c r="V1197">
        <v>5</v>
      </c>
      <c r="W1197" t="s">
        <v>88</v>
      </c>
      <c r="X1197">
        <v>2</v>
      </c>
      <c r="Y1197">
        <v>28</v>
      </c>
      <c r="Z1197">
        <v>5</v>
      </c>
      <c r="AA1197">
        <v>13</v>
      </c>
      <c r="AB1197" t="s">
        <v>76</v>
      </c>
      <c r="AC1197">
        <v>296</v>
      </c>
      <c r="AD1197">
        <v>5.1515151515151507E-2</v>
      </c>
      <c r="AE1197" t="s">
        <v>58</v>
      </c>
      <c r="AF1197" t="s">
        <v>47</v>
      </c>
      <c r="AG1197">
        <v>4</v>
      </c>
      <c r="AH1197" t="s">
        <v>68</v>
      </c>
      <c r="AI1197">
        <f>--AND(OR(Dashboard!$B$4="All",Data!$E1197=Dashboard!$B$4),OR(Dashboard!$D$4="All",Data!$D1197=Dashboard!$D$4),OR(Dashboard!$F$4="All",Data!$F1197=Dashboard!$F$4),OR(Dashboard!$J$4="All",Data!$G1197=Dashboard!$J$4),OR(Dashboard!$H$4="All",Data!$N1197=Dashboard!$H$4),OR(Dashboard!$L$4="All",Data!$W1197=Dashboard!$L$4))</f>
        <v>1</v>
      </c>
    </row>
    <row r="1198" spans="1:35" x14ac:dyDescent="0.25">
      <c r="A1198" t="s">
        <v>1312</v>
      </c>
      <c r="B1198" s="1">
        <v>46193</v>
      </c>
      <c r="C1198" s="2">
        <v>-6.9444444444444198E-3</v>
      </c>
      <c r="D1198" t="s">
        <v>122</v>
      </c>
      <c r="E1198" t="s">
        <v>51</v>
      </c>
      <c r="F1198" t="s">
        <v>104</v>
      </c>
      <c r="G1198" t="s">
        <v>105</v>
      </c>
      <c r="H1198">
        <v>13.4</v>
      </c>
      <c r="I1198">
        <v>50</v>
      </c>
      <c r="J1198">
        <v>38</v>
      </c>
      <c r="K1198">
        <v>918</v>
      </c>
      <c r="L1198">
        <v>34</v>
      </c>
      <c r="M1198">
        <v>82</v>
      </c>
      <c r="N1198" t="s">
        <v>40</v>
      </c>
      <c r="O1198">
        <v>5</v>
      </c>
      <c r="P1198" t="s">
        <v>41</v>
      </c>
      <c r="Q1198" t="s">
        <v>73</v>
      </c>
      <c r="R1198">
        <v>44</v>
      </c>
      <c r="S1198" t="s">
        <v>81</v>
      </c>
      <c r="T1198" t="s">
        <v>75</v>
      </c>
      <c r="U1198">
        <v>2026</v>
      </c>
      <c r="V1198">
        <v>6</v>
      </c>
      <c r="W1198" t="s">
        <v>120</v>
      </c>
      <c r="X1198">
        <v>2</v>
      </c>
      <c r="Y1198">
        <v>20</v>
      </c>
      <c r="Z1198">
        <v>3</v>
      </c>
      <c r="AA1198">
        <v>23</v>
      </c>
      <c r="AB1198" t="s">
        <v>93</v>
      </c>
      <c r="AC1198">
        <v>870</v>
      </c>
      <c r="AD1198">
        <v>0.26800000000000002</v>
      </c>
      <c r="AE1198" t="s">
        <v>77</v>
      </c>
      <c r="AF1198" t="s">
        <v>47</v>
      </c>
      <c r="AG1198">
        <v>12</v>
      </c>
      <c r="AH1198" t="s">
        <v>68</v>
      </c>
      <c r="AI1198">
        <f>--AND(OR(Dashboard!$B$4="All",Data!$E1198=Dashboard!$B$4),OR(Dashboard!$D$4="All",Data!$D1198=Dashboard!$D$4),OR(Dashboard!$F$4="All",Data!$F1198=Dashboard!$F$4),OR(Dashboard!$J$4="All",Data!$G1198=Dashboard!$J$4),OR(Dashboard!$H$4="All",Data!$N1198=Dashboard!$H$4),OR(Dashboard!$L$4="All",Data!$W1198=Dashboard!$L$4))</f>
        <v>1</v>
      </c>
    </row>
    <row r="1199" spans="1:35" x14ac:dyDescent="0.25">
      <c r="A1199" t="s">
        <v>1313</v>
      </c>
      <c r="B1199" s="1">
        <v>46034</v>
      </c>
      <c r="C1199" s="2">
        <v>-0.4506944444444444</v>
      </c>
      <c r="D1199" t="s">
        <v>90</v>
      </c>
      <c r="E1199" t="s">
        <v>71</v>
      </c>
      <c r="F1199" t="s">
        <v>80</v>
      </c>
      <c r="G1199" t="s">
        <v>64</v>
      </c>
      <c r="H1199">
        <v>12.4</v>
      </c>
      <c r="I1199">
        <v>23</v>
      </c>
      <c r="J1199">
        <v>28</v>
      </c>
      <c r="K1199">
        <v>882</v>
      </c>
      <c r="L1199">
        <v>37</v>
      </c>
      <c r="M1199">
        <v>64</v>
      </c>
      <c r="N1199" t="s">
        <v>54</v>
      </c>
      <c r="O1199">
        <v>1</v>
      </c>
      <c r="P1199" t="s">
        <v>41</v>
      </c>
      <c r="Q1199" t="s">
        <v>42</v>
      </c>
      <c r="R1199">
        <v>23</v>
      </c>
      <c r="S1199" t="s">
        <v>74</v>
      </c>
      <c r="T1199" t="s">
        <v>97</v>
      </c>
      <c r="U1199">
        <v>2026</v>
      </c>
      <c r="V1199">
        <v>1</v>
      </c>
      <c r="W1199" t="s">
        <v>102</v>
      </c>
      <c r="X1199">
        <v>1</v>
      </c>
      <c r="Y1199">
        <v>12</v>
      </c>
      <c r="Z1199">
        <v>3</v>
      </c>
      <c r="AA1199">
        <v>13</v>
      </c>
      <c r="AB1199" t="s">
        <v>76</v>
      </c>
      <c r="AC1199">
        <v>855</v>
      </c>
      <c r="AD1199">
        <v>0.53913043478260869</v>
      </c>
      <c r="AE1199" t="s">
        <v>58</v>
      </c>
      <c r="AF1199" t="s">
        <v>114</v>
      </c>
      <c r="AG1199">
        <v>-5</v>
      </c>
      <c r="AH1199" t="s">
        <v>48</v>
      </c>
      <c r="AI1199">
        <f>--AND(OR(Dashboard!$B$4="All",Data!$E1199=Dashboard!$B$4),OR(Dashboard!$D$4="All",Data!$D1199=Dashboard!$D$4),OR(Dashboard!$F$4="All",Data!$F1199=Dashboard!$F$4),OR(Dashboard!$J$4="All",Data!$G1199=Dashboard!$J$4),OR(Dashboard!$H$4="All",Data!$N1199=Dashboard!$H$4),OR(Dashboard!$L$4="All",Data!$W1199=Dashboard!$L$4))</f>
        <v>1</v>
      </c>
    </row>
    <row r="1200" spans="1:35" x14ac:dyDescent="0.25">
      <c r="A1200" t="s">
        <v>1314</v>
      </c>
      <c r="B1200" s="1">
        <v>46034</v>
      </c>
      <c r="C1200" s="2">
        <v>-0.56319444444444444</v>
      </c>
      <c r="D1200" t="s">
        <v>70</v>
      </c>
      <c r="E1200" t="s">
        <v>51</v>
      </c>
      <c r="F1200" t="s">
        <v>104</v>
      </c>
      <c r="G1200" t="s">
        <v>111</v>
      </c>
      <c r="H1200">
        <v>9.1</v>
      </c>
      <c r="I1200">
        <v>30</v>
      </c>
      <c r="J1200">
        <v>23</v>
      </c>
      <c r="K1200">
        <v>977</v>
      </c>
      <c r="L1200">
        <v>34</v>
      </c>
      <c r="M1200">
        <v>39</v>
      </c>
      <c r="N1200" t="s">
        <v>86</v>
      </c>
      <c r="O1200">
        <v>5</v>
      </c>
      <c r="P1200" t="s">
        <v>135</v>
      </c>
      <c r="Q1200" t="s">
        <v>73</v>
      </c>
      <c r="R1200">
        <v>43</v>
      </c>
      <c r="S1200" t="s">
        <v>74</v>
      </c>
      <c r="T1200" t="s">
        <v>44</v>
      </c>
      <c r="U1200">
        <v>2026</v>
      </c>
      <c r="V1200">
        <v>1</v>
      </c>
      <c r="W1200" t="s">
        <v>102</v>
      </c>
      <c r="X1200">
        <v>1</v>
      </c>
      <c r="Y1200">
        <v>12</v>
      </c>
      <c r="Z1200">
        <v>3</v>
      </c>
      <c r="AA1200">
        <v>10</v>
      </c>
      <c r="AB1200" t="s">
        <v>76</v>
      </c>
      <c r="AC1200">
        <v>972</v>
      </c>
      <c r="AD1200">
        <v>0.30333333333333329</v>
      </c>
      <c r="AE1200" t="s">
        <v>77</v>
      </c>
      <c r="AF1200" t="s">
        <v>47</v>
      </c>
      <c r="AG1200">
        <v>7</v>
      </c>
      <c r="AH1200" t="s">
        <v>68</v>
      </c>
      <c r="AI1200">
        <f>--AND(OR(Dashboard!$B$4="All",Data!$E1200=Dashboard!$B$4),OR(Dashboard!$D$4="All",Data!$D1200=Dashboard!$D$4),OR(Dashboard!$F$4="All",Data!$F1200=Dashboard!$F$4),OR(Dashboard!$J$4="All",Data!$G1200=Dashboard!$J$4),OR(Dashboard!$H$4="All",Data!$N1200=Dashboard!$H$4),OR(Dashboard!$L$4="All",Data!$W1200=Dashboard!$L$4))</f>
        <v>1</v>
      </c>
    </row>
    <row r="1201" spans="1:35" x14ac:dyDescent="0.25">
      <c r="A1201" t="s">
        <v>1315</v>
      </c>
      <c r="B1201" s="1">
        <v>46125</v>
      </c>
      <c r="C1201" s="2">
        <v>-0.36249999999999999</v>
      </c>
      <c r="D1201" t="s">
        <v>70</v>
      </c>
      <c r="E1201" t="s">
        <v>100</v>
      </c>
      <c r="F1201" t="s">
        <v>80</v>
      </c>
      <c r="G1201" t="s">
        <v>39</v>
      </c>
      <c r="H1201">
        <v>12</v>
      </c>
      <c r="I1201">
        <v>52</v>
      </c>
      <c r="J1201">
        <v>42</v>
      </c>
      <c r="K1201">
        <v>1028</v>
      </c>
      <c r="L1201">
        <v>54</v>
      </c>
      <c r="M1201">
        <v>79</v>
      </c>
      <c r="N1201" t="s">
        <v>101</v>
      </c>
      <c r="O1201">
        <v>1</v>
      </c>
      <c r="P1201" t="s">
        <v>41</v>
      </c>
      <c r="Q1201" t="s">
        <v>73</v>
      </c>
      <c r="R1201">
        <v>20</v>
      </c>
      <c r="S1201" t="s">
        <v>74</v>
      </c>
      <c r="T1201" t="s">
        <v>75</v>
      </c>
      <c r="U1201">
        <v>2026</v>
      </c>
      <c r="V1201">
        <v>4</v>
      </c>
      <c r="W1201" t="s">
        <v>113</v>
      </c>
      <c r="X1201">
        <v>2</v>
      </c>
      <c r="Y1201">
        <v>13</v>
      </c>
      <c r="Z1201">
        <v>3</v>
      </c>
      <c r="AA1201">
        <v>15</v>
      </c>
      <c r="AB1201" t="s">
        <v>57</v>
      </c>
      <c r="AC1201">
        <v>1003</v>
      </c>
      <c r="AD1201">
        <v>0.23076923076923081</v>
      </c>
      <c r="AE1201" t="s">
        <v>58</v>
      </c>
      <c r="AF1201" t="s">
        <v>114</v>
      </c>
      <c r="AG1201">
        <v>10</v>
      </c>
      <c r="AH1201" t="s">
        <v>68</v>
      </c>
      <c r="AI1201">
        <f>--AND(OR(Dashboard!$B$4="All",Data!$E1201=Dashboard!$B$4),OR(Dashboard!$D$4="All",Data!$D1201=Dashboard!$D$4),OR(Dashboard!$F$4="All",Data!$F1201=Dashboard!$F$4),OR(Dashboard!$J$4="All",Data!$G1201=Dashboard!$J$4),OR(Dashboard!$H$4="All",Data!$N1201=Dashboard!$H$4),OR(Dashboard!$L$4="All",Data!$W1201=Dashboard!$L$4))</f>
        <v>1</v>
      </c>
    </row>
    <row r="1202" spans="1:35" x14ac:dyDescent="0.25">
      <c r="A1202" t="s">
        <v>1316</v>
      </c>
      <c r="B1202" s="1">
        <v>46131</v>
      </c>
      <c r="C1202" s="2">
        <v>-0.1541666666666667</v>
      </c>
      <c r="D1202" t="s">
        <v>118</v>
      </c>
      <c r="E1202" t="s">
        <v>131</v>
      </c>
      <c r="F1202" t="s">
        <v>72</v>
      </c>
      <c r="G1202" t="s">
        <v>53</v>
      </c>
      <c r="H1202">
        <v>11.6</v>
      </c>
      <c r="I1202">
        <v>34</v>
      </c>
      <c r="J1202">
        <v>26</v>
      </c>
      <c r="K1202">
        <v>628</v>
      </c>
      <c r="L1202">
        <v>34</v>
      </c>
      <c r="M1202">
        <v>116</v>
      </c>
      <c r="N1202" t="s">
        <v>86</v>
      </c>
      <c r="O1202">
        <v>1</v>
      </c>
      <c r="P1202" t="s">
        <v>41</v>
      </c>
      <c r="Q1202" t="s">
        <v>42</v>
      </c>
      <c r="R1202">
        <v>21</v>
      </c>
      <c r="S1202" t="s">
        <v>145</v>
      </c>
      <c r="T1202" t="s">
        <v>56</v>
      </c>
      <c r="U1202">
        <v>2026</v>
      </c>
      <c r="V1202">
        <v>4</v>
      </c>
      <c r="W1202" t="s">
        <v>113</v>
      </c>
      <c r="X1202">
        <v>2</v>
      </c>
      <c r="Y1202">
        <v>19</v>
      </c>
      <c r="Z1202">
        <v>3</v>
      </c>
      <c r="AA1202">
        <v>20</v>
      </c>
      <c r="AB1202" t="s">
        <v>82</v>
      </c>
      <c r="AC1202">
        <v>546</v>
      </c>
      <c r="AD1202">
        <v>0.3411764705882353</v>
      </c>
      <c r="AE1202" t="s">
        <v>58</v>
      </c>
      <c r="AF1202" t="s">
        <v>114</v>
      </c>
      <c r="AG1202">
        <v>8</v>
      </c>
      <c r="AH1202" t="s">
        <v>68</v>
      </c>
      <c r="AI1202">
        <f>--AND(OR(Dashboard!$B$4="All",Data!$E1202=Dashboard!$B$4),OR(Dashboard!$D$4="All",Data!$D1202=Dashboard!$D$4),OR(Dashboard!$F$4="All",Data!$F1202=Dashboard!$F$4),OR(Dashboard!$J$4="All",Data!$G1202=Dashboard!$J$4),OR(Dashboard!$H$4="All",Data!$N1202=Dashboard!$H$4),OR(Dashboard!$L$4="All",Data!$W1202=Dashboard!$L$4))</f>
        <v>1</v>
      </c>
    </row>
    <row r="1203" spans="1:35" x14ac:dyDescent="0.25">
      <c r="A1203" t="s">
        <v>1317</v>
      </c>
      <c r="B1203" s="1">
        <v>46044</v>
      </c>
      <c r="C1203" s="2">
        <v>-3.819444444444442E-2</v>
      </c>
      <c r="D1203" t="s">
        <v>156</v>
      </c>
      <c r="E1203" t="s">
        <v>140</v>
      </c>
      <c r="F1203" t="s">
        <v>96</v>
      </c>
      <c r="G1203" t="s">
        <v>39</v>
      </c>
      <c r="H1203">
        <v>8.6999999999999993</v>
      </c>
      <c r="I1203">
        <v>49</v>
      </c>
      <c r="J1203">
        <v>44</v>
      </c>
      <c r="K1203">
        <v>628</v>
      </c>
      <c r="L1203">
        <v>20</v>
      </c>
      <c r="M1203">
        <v>86</v>
      </c>
      <c r="N1203" t="s">
        <v>40</v>
      </c>
      <c r="O1203">
        <v>2</v>
      </c>
      <c r="P1203" t="s">
        <v>41</v>
      </c>
      <c r="Q1203" t="s">
        <v>42</v>
      </c>
      <c r="R1203">
        <v>58</v>
      </c>
      <c r="S1203" t="s">
        <v>87</v>
      </c>
      <c r="T1203" t="s">
        <v>75</v>
      </c>
      <c r="U1203">
        <v>2026</v>
      </c>
      <c r="V1203">
        <v>1</v>
      </c>
      <c r="W1203" t="s">
        <v>102</v>
      </c>
      <c r="X1203">
        <v>1</v>
      </c>
      <c r="Y1203">
        <v>22</v>
      </c>
      <c r="Z1203">
        <v>4</v>
      </c>
      <c r="AA1203">
        <v>23</v>
      </c>
      <c r="AB1203" t="s">
        <v>93</v>
      </c>
      <c r="AC1203">
        <v>562</v>
      </c>
      <c r="AD1203">
        <v>0.17755102040816331</v>
      </c>
      <c r="AE1203" t="s">
        <v>58</v>
      </c>
      <c r="AF1203" t="s">
        <v>59</v>
      </c>
      <c r="AG1203">
        <v>5</v>
      </c>
      <c r="AH1203" t="s">
        <v>68</v>
      </c>
      <c r="AI1203">
        <f>--AND(OR(Dashboard!$B$4="All",Data!$E1203=Dashboard!$B$4),OR(Dashboard!$D$4="All",Data!$D1203=Dashboard!$D$4),OR(Dashboard!$F$4="All",Data!$F1203=Dashboard!$F$4),OR(Dashboard!$J$4="All",Data!$G1203=Dashboard!$J$4),OR(Dashboard!$H$4="All",Data!$N1203=Dashboard!$H$4),OR(Dashboard!$L$4="All",Data!$W1203=Dashboard!$L$4))</f>
        <v>1</v>
      </c>
    </row>
    <row r="1204" spans="1:35" x14ac:dyDescent="0.25">
      <c r="A1204" t="s">
        <v>1318</v>
      </c>
      <c r="B1204" s="1">
        <v>46199</v>
      </c>
      <c r="C1204" s="2">
        <v>-0.58680555555555558</v>
      </c>
      <c r="D1204" t="s">
        <v>107</v>
      </c>
      <c r="E1204" t="s">
        <v>37</v>
      </c>
      <c r="F1204" t="s">
        <v>52</v>
      </c>
      <c r="G1204" t="s">
        <v>53</v>
      </c>
      <c r="H1204">
        <v>11.8</v>
      </c>
      <c r="I1204">
        <v>21</v>
      </c>
      <c r="J1204">
        <v>20</v>
      </c>
      <c r="K1204">
        <v>852</v>
      </c>
      <c r="L1204">
        <v>35</v>
      </c>
      <c r="M1204">
        <v>143</v>
      </c>
      <c r="N1204" t="s">
        <v>54</v>
      </c>
      <c r="O1204">
        <v>2</v>
      </c>
      <c r="P1204" t="s">
        <v>41</v>
      </c>
      <c r="Q1204" t="s">
        <v>73</v>
      </c>
      <c r="R1204">
        <v>60</v>
      </c>
      <c r="S1204" t="s">
        <v>43</v>
      </c>
      <c r="T1204" t="s">
        <v>44</v>
      </c>
      <c r="U1204">
        <v>2026</v>
      </c>
      <c r="V1204">
        <v>6</v>
      </c>
      <c r="W1204" t="s">
        <v>120</v>
      </c>
      <c r="X1204">
        <v>2</v>
      </c>
      <c r="Y1204">
        <v>26</v>
      </c>
      <c r="Z1204">
        <v>4</v>
      </c>
      <c r="AA1204">
        <v>9</v>
      </c>
      <c r="AB1204" t="s">
        <v>44</v>
      </c>
      <c r="AC1204">
        <v>744</v>
      </c>
      <c r="AD1204">
        <v>0.56190476190476191</v>
      </c>
      <c r="AE1204" t="s">
        <v>58</v>
      </c>
      <c r="AF1204" t="s">
        <v>59</v>
      </c>
      <c r="AG1204">
        <v>1</v>
      </c>
      <c r="AH1204" t="s">
        <v>68</v>
      </c>
      <c r="AI1204">
        <f>--AND(OR(Dashboard!$B$4="All",Data!$E1204=Dashboard!$B$4),OR(Dashboard!$D$4="All",Data!$D1204=Dashboard!$D$4),OR(Dashboard!$F$4="All",Data!$F1204=Dashboard!$F$4),OR(Dashboard!$J$4="All",Data!$G1204=Dashboard!$J$4),OR(Dashboard!$H$4="All",Data!$N1204=Dashboard!$H$4),OR(Dashboard!$L$4="All",Data!$W1204=Dashboard!$L$4))</f>
        <v>1</v>
      </c>
    </row>
    <row r="1205" spans="1:35" x14ac:dyDescent="0.25">
      <c r="A1205" t="s">
        <v>1319</v>
      </c>
      <c r="B1205" s="1">
        <v>46068</v>
      </c>
      <c r="C1205" s="2">
        <v>-0.15694444444444439</v>
      </c>
      <c r="D1205" t="s">
        <v>134</v>
      </c>
      <c r="E1205" t="s">
        <v>95</v>
      </c>
      <c r="F1205" t="s">
        <v>80</v>
      </c>
      <c r="G1205" t="s">
        <v>119</v>
      </c>
      <c r="H1205">
        <v>8.1999999999999993</v>
      </c>
      <c r="I1205">
        <v>44</v>
      </c>
      <c r="J1205">
        <v>33</v>
      </c>
      <c r="K1205">
        <v>711</v>
      </c>
      <c r="L1205">
        <v>32</v>
      </c>
      <c r="M1205">
        <v>184</v>
      </c>
      <c r="N1205" t="s">
        <v>101</v>
      </c>
      <c r="O1205">
        <v>1</v>
      </c>
      <c r="P1205" t="s">
        <v>41</v>
      </c>
      <c r="Q1205" t="s">
        <v>42</v>
      </c>
      <c r="R1205">
        <v>21</v>
      </c>
      <c r="S1205" t="s">
        <v>145</v>
      </c>
      <c r="T1205" t="s">
        <v>56</v>
      </c>
      <c r="U1205">
        <v>2026</v>
      </c>
      <c r="V1205">
        <v>2</v>
      </c>
      <c r="W1205" t="s">
        <v>45</v>
      </c>
      <c r="X1205">
        <v>1</v>
      </c>
      <c r="Y1205">
        <v>15</v>
      </c>
      <c r="Z1205">
        <v>3</v>
      </c>
      <c r="AA1205">
        <v>20</v>
      </c>
      <c r="AB1205" t="s">
        <v>82</v>
      </c>
      <c r="AC1205">
        <v>559</v>
      </c>
      <c r="AD1205">
        <v>0.18636363636363629</v>
      </c>
      <c r="AE1205" t="s">
        <v>58</v>
      </c>
      <c r="AF1205" t="s">
        <v>114</v>
      </c>
      <c r="AG1205">
        <v>11</v>
      </c>
      <c r="AH1205" t="s">
        <v>68</v>
      </c>
      <c r="AI1205">
        <f>--AND(OR(Dashboard!$B$4="All",Data!$E1205=Dashboard!$B$4),OR(Dashboard!$D$4="All",Data!$D1205=Dashboard!$D$4),OR(Dashboard!$F$4="All",Data!$F1205=Dashboard!$F$4),OR(Dashboard!$J$4="All",Data!$G1205=Dashboard!$J$4),OR(Dashboard!$H$4="All",Data!$N1205=Dashboard!$H$4),OR(Dashboard!$L$4="All",Data!$W1205=Dashboard!$L$4))</f>
        <v>1</v>
      </c>
    </row>
    <row r="1206" spans="1:35" x14ac:dyDescent="0.25">
      <c r="A1206" t="s">
        <v>1320</v>
      </c>
      <c r="B1206" s="1">
        <v>46052</v>
      </c>
      <c r="C1206" s="2">
        <v>-0.5854166666666667</v>
      </c>
      <c r="D1206" t="s">
        <v>122</v>
      </c>
      <c r="E1206" t="s">
        <v>108</v>
      </c>
      <c r="F1206" t="s">
        <v>38</v>
      </c>
      <c r="G1206" t="s">
        <v>111</v>
      </c>
      <c r="H1206">
        <v>8.6</v>
      </c>
      <c r="I1206">
        <v>30</v>
      </c>
      <c r="J1206">
        <v>28</v>
      </c>
      <c r="K1206">
        <v>527</v>
      </c>
      <c r="L1206">
        <v>29</v>
      </c>
      <c r="M1206">
        <v>100</v>
      </c>
      <c r="N1206" t="s">
        <v>54</v>
      </c>
      <c r="O1206">
        <v>1</v>
      </c>
      <c r="P1206" t="s">
        <v>41</v>
      </c>
      <c r="Q1206" t="s">
        <v>73</v>
      </c>
      <c r="R1206">
        <v>21</v>
      </c>
      <c r="S1206" t="s">
        <v>43</v>
      </c>
      <c r="T1206" t="s">
        <v>44</v>
      </c>
      <c r="U1206">
        <v>2026</v>
      </c>
      <c r="V1206">
        <v>1</v>
      </c>
      <c r="W1206" t="s">
        <v>102</v>
      </c>
      <c r="X1206">
        <v>1</v>
      </c>
      <c r="Y1206">
        <v>30</v>
      </c>
      <c r="Z1206">
        <v>5</v>
      </c>
      <c r="AA1206">
        <v>9</v>
      </c>
      <c r="AB1206" t="s">
        <v>44</v>
      </c>
      <c r="AC1206">
        <v>456</v>
      </c>
      <c r="AD1206">
        <v>0.28666666666666668</v>
      </c>
      <c r="AE1206" t="s">
        <v>58</v>
      </c>
      <c r="AF1206" t="s">
        <v>114</v>
      </c>
      <c r="AG1206">
        <v>2</v>
      </c>
      <c r="AH1206" t="s">
        <v>68</v>
      </c>
      <c r="AI1206">
        <f>--AND(OR(Dashboard!$B$4="All",Data!$E1206=Dashboard!$B$4),OR(Dashboard!$D$4="All",Data!$D1206=Dashboard!$D$4),OR(Dashboard!$F$4="All",Data!$F1206=Dashboard!$F$4),OR(Dashboard!$J$4="All",Data!$G1206=Dashboard!$J$4),OR(Dashboard!$H$4="All",Data!$N1206=Dashboard!$H$4),OR(Dashboard!$L$4="All",Data!$W1206=Dashboard!$L$4))</f>
        <v>1</v>
      </c>
    </row>
    <row r="1207" spans="1:35" x14ac:dyDescent="0.25">
      <c r="A1207" t="s">
        <v>1321</v>
      </c>
      <c r="B1207" s="1">
        <v>46164</v>
      </c>
      <c r="C1207" s="2">
        <v>-0.54861111111111116</v>
      </c>
      <c r="D1207" t="s">
        <v>107</v>
      </c>
      <c r="E1207" t="s">
        <v>51</v>
      </c>
      <c r="F1207" t="s">
        <v>96</v>
      </c>
      <c r="G1207" t="s">
        <v>39</v>
      </c>
      <c r="H1207">
        <v>1</v>
      </c>
      <c r="I1207">
        <v>46</v>
      </c>
      <c r="J1207">
        <v>35</v>
      </c>
      <c r="K1207">
        <v>1054</v>
      </c>
      <c r="L1207">
        <v>20</v>
      </c>
      <c r="M1207">
        <v>196</v>
      </c>
      <c r="N1207" t="s">
        <v>40</v>
      </c>
      <c r="O1207">
        <v>4</v>
      </c>
      <c r="P1207" t="s">
        <v>41</v>
      </c>
      <c r="Q1207" t="s">
        <v>73</v>
      </c>
      <c r="R1207">
        <v>44</v>
      </c>
      <c r="S1207" t="s">
        <v>43</v>
      </c>
      <c r="T1207" t="s">
        <v>44</v>
      </c>
      <c r="U1207">
        <v>2026</v>
      </c>
      <c r="V1207">
        <v>5</v>
      </c>
      <c r="W1207" t="s">
        <v>88</v>
      </c>
      <c r="X1207">
        <v>2</v>
      </c>
      <c r="Y1207">
        <v>22</v>
      </c>
      <c r="Z1207">
        <v>4</v>
      </c>
      <c r="AA1207">
        <v>10</v>
      </c>
      <c r="AB1207" t="s">
        <v>76</v>
      </c>
      <c r="AC1207">
        <v>878</v>
      </c>
      <c r="AD1207">
        <v>2.1739130434782612E-2</v>
      </c>
      <c r="AE1207" t="s">
        <v>46</v>
      </c>
      <c r="AF1207" t="s">
        <v>47</v>
      </c>
      <c r="AG1207">
        <v>11</v>
      </c>
      <c r="AH1207" t="s">
        <v>68</v>
      </c>
      <c r="AI1207">
        <f>--AND(OR(Dashboard!$B$4="All",Data!$E1207=Dashboard!$B$4),OR(Dashboard!$D$4="All",Data!$D1207=Dashboard!$D$4),OR(Dashboard!$F$4="All",Data!$F1207=Dashboard!$F$4),OR(Dashboard!$J$4="All",Data!$G1207=Dashboard!$J$4),OR(Dashboard!$H$4="All",Data!$N1207=Dashboard!$H$4),OR(Dashboard!$L$4="All",Data!$W1207=Dashboard!$L$4))</f>
        <v>1</v>
      </c>
    </row>
    <row r="1208" spans="1:35" x14ac:dyDescent="0.25">
      <c r="A1208" t="s">
        <v>1322</v>
      </c>
      <c r="B1208" s="1">
        <v>46095</v>
      </c>
      <c r="C1208" s="2">
        <v>-0.59027777777777779</v>
      </c>
      <c r="D1208" t="s">
        <v>99</v>
      </c>
      <c r="E1208" t="s">
        <v>100</v>
      </c>
      <c r="F1208" t="s">
        <v>96</v>
      </c>
      <c r="G1208" t="s">
        <v>105</v>
      </c>
      <c r="H1208">
        <v>12.3</v>
      </c>
      <c r="I1208">
        <v>31</v>
      </c>
      <c r="J1208">
        <v>28</v>
      </c>
      <c r="K1208">
        <v>769</v>
      </c>
      <c r="L1208">
        <v>56</v>
      </c>
      <c r="M1208">
        <v>150</v>
      </c>
      <c r="N1208" t="s">
        <v>86</v>
      </c>
      <c r="O1208">
        <v>1</v>
      </c>
      <c r="P1208" t="s">
        <v>135</v>
      </c>
      <c r="Q1208" t="s">
        <v>42</v>
      </c>
      <c r="R1208">
        <v>40</v>
      </c>
      <c r="S1208" t="s">
        <v>81</v>
      </c>
      <c r="T1208" t="s">
        <v>44</v>
      </c>
      <c r="U1208">
        <v>2026</v>
      </c>
      <c r="V1208">
        <v>3</v>
      </c>
      <c r="W1208" t="s">
        <v>66</v>
      </c>
      <c r="X1208">
        <v>1</v>
      </c>
      <c r="Y1208">
        <v>14</v>
      </c>
      <c r="Z1208">
        <v>3</v>
      </c>
      <c r="AA1208">
        <v>9</v>
      </c>
      <c r="AB1208" t="s">
        <v>44</v>
      </c>
      <c r="AC1208">
        <v>675</v>
      </c>
      <c r="AD1208">
        <v>0.39677419354838711</v>
      </c>
      <c r="AE1208" t="s">
        <v>58</v>
      </c>
      <c r="AF1208" t="s">
        <v>47</v>
      </c>
      <c r="AG1208">
        <v>3</v>
      </c>
      <c r="AH1208" t="s">
        <v>68</v>
      </c>
      <c r="AI1208">
        <f>--AND(OR(Dashboard!$B$4="All",Data!$E1208=Dashboard!$B$4),OR(Dashboard!$D$4="All",Data!$D1208=Dashboard!$D$4),OR(Dashboard!$F$4="All",Data!$F1208=Dashboard!$F$4),OR(Dashboard!$J$4="All",Data!$G1208=Dashboard!$J$4),OR(Dashboard!$H$4="All",Data!$N1208=Dashboard!$H$4),OR(Dashboard!$L$4="All",Data!$W1208=Dashboard!$L$4))</f>
        <v>1</v>
      </c>
    </row>
    <row r="1209" spans="1:35" x14ac:dyDescent="0.25">
      <c r="A1209" t="s">
        <v>1323</v>
      </c>
      <c r="B1209" s="1">
        <v>46089</v>
      </c>
      <c r="C1209" s="2">
        <v>-0.22430555555555551</v>
      </c>
      <c r="D1209" t="s">
        <v>50</v>
      </c>
      <c r="E1209" t="s">
        <v>129</v>
      </c>
      <c r="F1209" t="s">
        <v>85</v>
      </c>
      <c r="G1209" t="s">
        <v>119</v>
      </c>
      <c r="H1209">
        <v>6</v>
      </c>
      <c r="I1209">
        <v>49</v>
      </c>
      <c r="J1209">
        <v>32</v>
      </c>
      <c r="K1209">
        <v>981</v>
      </c>
      <c r="L1209">
        <v>57</v>
      </c>
      <c r="M1209">
        <v>102</v>
      </c>
      <c r="N1209" t="s">
        <v>54</v>
      </c>
      <c r="O1209">
        <v>3</v>
      </c>
      <c r="P1209" t="s">
        <v>41</v>
      </c>
      <c r="Q1209" t="s">
        <v>73</v>
      </c>
      <c r="R1209">
        <v>45</v>
      </c>
      <c r="S1209" t="s">
        <v>145</v>
      </c>
      <c r="T1209" t="s">
        <v>56</v>
      </c>
      <c r="U1209">
        <v>2026</v>
      </c>
      <c r="V1209">
        <v>3</v>
      </c>
      <c r="W1209" t="s">
        <v>66</v>
      </c>
      <c r="X1209">
        <v>1</v>
      </c>
      <c r="Y1209">
        <v>8</v>
      </c>
      <c r="Z1209">
        <v>2</v>
      </c>
      <c r="AA1209">
        <v>18</v>
      </c>
      <c r="AB1209" t="s">
        <v>57</v>
      </c>
      <c r="AC1209">
        <v>936</v>
      </c>
      <c r="AD1209">
        <v>0.1224489795918367</v>
      </c>
      <c r="AE1209" t="s">
        <v>109</v>
      </c>
      <c r="AF1209" t="s">
        <v>47</v>
      </c>
      <c r="AG1209">
        <v>17</v>
      </c>
      <c r="AH1209" t="s">
        <v>68</v>
      </c>
      <c r="AI1209">
        <f>--AND(OR(Dashboard!$B$4="All",Data!$E1209=Dashboard!$B$4),OR(Dashboard!$D$4="All",Data!$D1209=Dashboard!$D$4),OR(Dashboard!$F$4="All",Data!$F1209=Dashboard!$F$4),OR(Dashboard!$J$4="All",Data!$G1209=Dashboard!$J$4),OR(Dashboard!$H$4="All",Data!$N1209=Dashboard!$H$4),OR(Dashboard!$L$4="All",Data!$W1209=Dashboard!$L$4))</f>
        <v>1</v>
      </c>
    </row>
    <row r="1210" spans="1:35" x14ac:dyDescent="0.25">
      <c r="A1210" t="s">
        <v>1324</v>
      </c>
      <c r="B1210" s="1">
        <v>46146</v>
      </c>
      <c r="C1210" s="2">
        <v>-0.56111111111111112</v>
      </c>
      <c r="D1210" t="s">
        <v>79</v>
      </c>
      <c r="E1210" t="s">
        <v>129</v>
      </c>
      <c r="F1210" t="s">
        <v>38</v>
      </c>
      <c r="G1210" t="s">
        <v>119</v>
      </c>
      <c r="H1210">
        <v>1.7</v>
      </c>
      <c r="I1210">
        <v>49</v>
      </c>
      <c r="J1210">
        <v>36</v>
      </c>
      <c r="K1210">
        <v>322</v>
      </c>
      <c r="L1210">
        <v>52</v>
      </c>
      <c r="M1210">
        <v>81</v>
      </c>
      <c r="N1210" t="s">
        <v>54</v>
      </c>
      <c r="O1210">
        <v>5</v>
      </c>
      <c r="P1210" t="s">
        <v>41</v>
      </c>
      <c r="Q1210" t="s">
        <v>42</v>
      </c>
      <c r="R1210">
        <v>51</v>
      </c>
      <c r="S1210" t="s">
        <v>74</v>
      </c>
      <c r="T1210" t="s">
        <v>44</v>
      </c>
      <c r="U1210">
        <v>2026</v>
      </c>
      <c r="V1210">
        <v>5</v>
      </c>
      <c r="W1210" t="s">
        <v>88</v>
      </c>
      <c r="X1210">
        <v>2</v>
      </c>
      <c r="Y1210">
        <v>4</v>
      </c>
      <c r="Z1210">
        <v>2</v>
      </c>
      <c r="AA1210">
        <v>10</v>
      </c>
      <c r="AB1210" t="s">
        <v>76</v>
      </c>
      <c r="AC1210">
        <v>293</v>
      </c>
      <c r="AD1210">
        <v>3.4693877551020408E-2</v>
      </c>
      <c r="AE1210" t="s">
        <v>77</v>
      </c>
      <c r="AF1210" t="s">
        <v>59</v>
      </c>
      <c r="AG1210">
        <v>13</v>
      </c>
      <c r="AH1210" t="s">
        <v>68</v>
      </c>
      <c r="AI1210">
        <f>--AND(OR(Dashboard!$B$4="All",Data!$E1210=Dashboard!$B$4),OR(Dashboard!$D$4="All",Data!$D1210=Dashboard!$D$4),OR(Dashboard!$F$4="All",Data!$F1210=Dashboard!$F$4),OR(Dashboard!$J$4="All",Data!$G1210=Dashboard!$J$4),OR(Dashboard!$H$4="All",Data!$N1210=Dashboard!$H$4),OR(Dashboard!$L$4="All",Data!$W1210=Dashboard!$L$4))</f>
        <v>1</v>
      </c>
    </row>
    <row r="1211" spans="1:35" x14ac:dyDescent="0.25">
      <c r="A1211" t="s">
        <v>1325</v>
      </c>
      <c r="B1211" s="1">
        <v>46071</v>
      </c>
      <c r="C1211" s="2">
        <v>-0.18888888888888891</v>
      </c>
      <c r="D1211" t="s">
        <v>122</v>
      </c>
      <c r="E1211" t="s">
        <v>100</v>
      </c>
      <c r="F1211" t="s">
        <v>80</v>
      </c>
      <c r="G1211" t="s">
        <v>39</v>
      </c>
      <c r="H1211">
        <v>1.4</v>
      </c>
      <c r="I1211">
        <v>52</v>
      </c>
      <c r="J1211">
        <v>33</v>
      </c>
      <c r="K1211">
        <v>326</v>
      </c>
      <c r="L1211">
        <v>40</v>
      </c>
      <c r="M1211">
        <v>10</v>
      </c>
      <c r="N1211" t="s">
        <v>86</v>
      </c>
      <c r="O1211">
        <v>5</v>
      </c>
      <c r="P1211" t="s">
        <v>135</v>
      </c>
      <c r="Q1211" t="s">
        <v>42</v>
      </c>
      <c r="R1211">
        <v>33</v>
      </c>
      <c r="S1211" t="s">
        <v>55</v>
      </c>
      <c r="T1211" t="s">
        <v>56</v>
      </c>
      <c r="U1211">
        <v>2026</v>
      </c>
      <c r="V1211">
        <v>2</v>
      </c>
      <c r="W1211" t="s">
        <v>45</v>
      </c>
      <c r="X1211">
        <v>1</v>
      </c>
      <c r="Y1211">
        <v>18</v>
      </c>
      <c r="Z1211">
        <v>4</v>
      </c>
      <c r="AA1211">
        <v>19</v>
      </c>
      <c r="AB1211" t="s">
        <v>82</v>
      </c>
      <c r="AC1211">
        <v>356</v>
      </c>
      <c r="AD1211">
        <v>2.6923076923076921E-2</v>
      </c>
      <c r="AE1211" t="s">
        <v>77</v>
      </c>
      <c r="AF1211" t="s">
        <v>67</v>
      </c>
      <c r="AG1211">
        <v>19</v>
      </c>
      <c r="AH1211" t="s">
        <v>68</v>
      </c>
      <c r="AI1211">
        <f>--AND(OR(Dashboard!$B$4="All",Data!$E1211=Dashboard!$B$4),OR(Dashboard!$D$4="All",Data!$D1211=Dashboard!$D$4),OR(Dashboard!$F$4="All",Data!$F1211=Dashboard!$F$4),OR(Dashboard!$J$4="All",Data!$G1211=Dashboard!$J$4),OR(Dashboard!$H$4="All",Data!$N1211=Dashboard!$H$4),OR(Dashboard!$L$4="All",Data!$W1211=Dashboard!$L$4))</f>
        <v>1</v>
      </c>
    </row>
    <row r="1212" spans="1:35" x14ac:dyDescent="0.25">
      <c r="A1212" t="s">
        <v>1326</v>
      </c>
      <c r="B1212" s="1">
        <v>46079</v>
      </c>
      <c r="C1212" s="2">
        <v>-7.7083333333333282E-2</v>
      </c>
      <c r="D1212" t="s">
        <v>193</v>
      </c>
      <c r="E1212" t="s">
        <v>62</v>
      </c>
      <c r="F1212" t="s">
        <v>52</v>
      </c>
      <c r="G1212" t="s">
        <v>53</v>
      </c>
      <c r="H1212">
        <v>8.3000000000000007</v>
      </c>
      <c r="I1212">
        <v>29</v>
      </c>
      <c r="J1212">
        <v>21</v>
      </c>
      <c r="K1212">
        <v>1070</v>
      </c>
      <c r="L1212">
        <v>23</v>
      </c>
      <c r="M1212">
        <v>30</v>
      </c>
      <c r="N1212" t="s">
        <v>65</v>
      </c>
      <c r="O1212">
        <v>5</v>
      </c>
      <c r="P1212" t="s">
        <v>41</v>
      </c>
      <c r="Q1212" t="s">
        <v>42</v>
      </c>
      <c r="R1212">
        <v>41</v>
      </c>
      <c r="S1212" t="s">
        <v>87</v>
      </c>
      <c r="T1212" t="s">
        <v>75</v>
      </c>
      <c r="U1212">
        <v>2026</v>
      </c>
      <c r="V1212">
        <v>2</v>
      </c>
      <c r="W1212" t="s">
        <v>45</v>
      </c>
      <c r="X1212">
        <v>1</v>
      </c>
      <c r="Y1212">
        <v>26</v>
      </c>
      <c r="Z1212">
        <v>5</v>
      </c>
      <c r="AA1212">
        <v>22</v>
      </c>
      <c r="AB1212" t="s">
        <v>82</v>
      </c>
      <c r="AC1212">
        <v>1063</v>
      </c>
      <c r="AD1212">
        <v>0.28620689655172421</v>
      </c>
      <c r="AE1212" t="s">
        <v>77</v>
      </c>
      <c r="AF1212" t="s">
        <v>47</v>
      </c>
      <c r="AG1212">
        <v>8</v>
      </c>
      <c r="AH1212" t="s">
        <v>68</v>
      </c>
      <c r="AI1212">
        <f>--AND(OR(Dashboard!$B$4="All",Data!$E1212=Dashboard!$B$4),OR(Dashboard!$D$4="All",Data!$D1212=Dashboard!$D$4),OR(Dashboard!$F$4="All",Data!$F1212=Dashboard!$F$4),OR(Dashboard!$J$4="All",Data!$G1212=Dashboard!$J$4),OR(Dashboard!$H$4="All",Data!$N1212=Dashboard!$H$4),OR(Dashboard!$L$4="All",Data!$W1212=Dashboard!$L$4))</f>
        <v>1</v>
      </c>
    </row>
    <row r="1213" spans="1:35" x14ac:dyDescent="0.25">
      <c r="A1213" t="s">
        <v>1327</v>
      </c>
      <c r="B1213" s="1">
        <v>46193</v>
      </c>
      <c r="C1213" s="2">
        <v>-0.30833333333333329</v>
      </c>
      <c r="D1213" t="s">
        <v>50</v>
      </c>
      <c r="E1213" t="s">
        <v>108</v>
      </c>
      <c r="F1213" t="s">
        <v>85</v>
      </c>
      <c r="G1213" t="s">
        <v>39</v>
      </c>
      <c r="H1213">
        <v>12.6</v>
      </c>
      <c r="I1213">
        <v>28</v>
      </c>
      <c r="J1213">
        <v>22</v>
      </c>
      <c r="K1213">
        <v>462</v>
      </c>
      <c r="L1213">
        <v>40</v>
      </c>
      <c r="M1213">
        <v>49</v>
      </c>
      <c r="N1213" t="s">
        <v>101</v>
      </c>
      <c r="O1213">
        <v>2</v>
      </c>
      <c r="P1213" t="s">
        <v>41</v>
      </c>
      <c r="Q1213" t="s">
        <v>42</v>
      </c>
      <c r="R1213">
        <v>53</v>
      </c>
      <c r="S1213" t="s">
        <v>81</v>
      </c>
      <c r="T1213" t="s">
        <v>75</v>
      </c>
      <c r="U1213">
        <v>2026</v>
      </c>
      <c r="V1213">
        <v>6</v>
      </c>
      <c r="W1213" t="s">
        <v>120</v>
      </c>
      <c r="X1213">
        <v>2</v>
      </c>
      <c r="Y1213">
        <v>20</v>
      </c>
      <c r="Z1213">
        <v>3</v>
      </c>
      <c r="AA1213">
        <v>16</v>
      </c>
      <c r="AB1213" t="s">
        <v>57</v>
      </c>
      <c r="AC1213">
        <v>453</v>
      </c>
      <c r="AD1213">
        <v>0.45</v>
      </c>
      <c r="AE1213" t="s">
        <v>58</v>
      </c>
      <c r="AF1213" t="s">
        <v>59</v>
      </c>
      <c r="AG1213">
        <v>6</v>
      </c>
      <c r="AH1213" t="s">
        <v>68</v>
      </c>
      <c r="AI1213">
        <f>--AND(OR(Dashboard!$B$4="All",Data!$E1213=Dashboard!$B$4),OR(Dashboard!$D$4="All",Data!$D1213=Dashboard!$D$4),OR(Dashboard!$F$4="All",Data!$F1213=Dashboard!$F$4),OR(Dashboard!$J$4="All",Data!$G1213=Dashboard!$J$4),OR(Dashboard!$H$4="All",Data!$N1213=Dashboard!$H$4),OR(Dashboard!$L$4="All",Data!$W1213=Dashboard!$L$4))</f>
        <v>1</v>
      </c>
    </row>
    <row r="1214" spans="1:35" x14ac:dyDescent="0.25">
      <c r="A1214" t="s">
        <v>1328</v>
      </c>
      <c r="B1214" s="1">
        <v>46138</v>
      </c>
      <c r="C1214" s="2">
        <v>-0.30833333333333329</v>
      </c>
      <c r="D1214" t="s">
        <v>107</v>
      </c>
      <c r="E1214" t="s">
        <v>95</v>
      </c>
      <c r="F1214" t="s">
        <v>104</v>
      </c>
      <c r="G1214" t="s">
        <v>111</v>
      </c>
      <c r="H1214">
        <v>12.3</v>
      </c>
      <c r="I1214">
        <v>47</v>
      </c>
      <c r="J1214">
        <v>38</v>
      </c>
      <c r="K1214">
        <v>256</v>
      </c>
      <c r="L1214">
        <v>29</v>
      </c>
      <c r="M1214">
        <v>51</v>
      </c>
      <c r="N1214" t="s">
        <v>86</v>
      </c>
      <c r="O1214">
        <v>5</v>
      </c>
      <c r="P1214" t="s">
        <v>41</v>
      </c>
      <c r="Q1214" t="s">
        <v>73</v>
      </c>
      <c r="R1214">
        <v>26</v>
      </c>
      <c r="S1214" t="s">
        <v>145</v>
      </c>
      <c r="T1214" t="s">
        <v>75</v>
      </c>
      <c r="U1214">
        <v>2026</v>
      </c>
      <c r="V1214">
        <v>4</v>
      </c>
      <c r="W1214" t="s">
        <v>113</v>
      </c>
      <c r="X1214">
        <v>2</v>
      </c>
      <c r="Y1214">
        <v>26</v>
      </c>
      <c r="Z1214">
        <v>4</v>
      </c>
      <c r="AA1214">
        <v>16</v>
      </c>
      <c r="AB1214" t="s">
        <v>57</v>
      </c>
      <c r="AC1214">
        <v>234</v>
      </c>
      <c r="AD1214">
        <v>0.26170212765957451</v>
      </c>
      <c r="AE1214" t="s">
        <v>77</v>
      </c>
      <c r="AF1214" t="s">
        <v>67</v>
      </c>
      <c r="AG1214">
        <v>9</v>
      </c>
      <c r="AH1214" t="s">
        <v>68</v>
      </c>
      <c r="AI1214">
        <f>--AND(OR(Dashboard!$B$4="All",Data!$E1214=Dashboard!$B$4),OR(Dashboard!$D$4="All",Data!$D1214=Dashboard!$D$4),OR(Dashboard!$F$4="All",Data!$F1214=Dashboard!$F$4),OR(Dashboard!$J$4="All",Data!$G1214=Dashboard!$J$4),OR(Dashboard!$H$4="All",Data!$N1214=Dashboard!$H$4),OR(Dashboard!$L$4="All",Data!$W1214=Dashboard!$L$4))</f>
        <v>1</v>
      </c>
    </row>
    <row r="1215" spans="1:35" x14ac:dyDescent="0.25">
      <c r="A1215" t="s">
        <v>1329</v>
      </c>
      <c r="B1215" s="1">
        <v>46109</v>
      </c>
      <c r="C1215" s="2">
        <v>-0.48819444444444449</v>
      </c>
      <c r="D1215" t="s">
        <v>156</v>
      </c>
      <c r="E1215" t="s">
        <v>131</v>
      </c>
      <c r="F1215" t="s">
        <v>80</v>
      </c>
      <c r="G1215" t="s">
        <v>111</v>
      </c>
      <c r="H1215">
        <v>10.199999999999999</v>
      </c>
      <c r="I1215">
        <v>53</v>
      </c>
      <c r="J1215">
        <v>33</v>
      </c>
      <c r="K1215">
        <v>888</v>
      </c>
      <c r="L1215">
        <v>50</v>
      </c>
      <c r="M1215">
        <v>7</v>
      </c>
      <c r="N1215" t="s">
        <v>40</v>
      </c>
      <c r="O1215">
        <v>3</v>
      </c>
      <c r="P1215" t="s">
        <v>41</v>
      </c>
      <c r="Q1215" t="s">
        <v>42</v>
      </c>
      <c r="R1215">
        <v>30</v>
      </c>
      <c r="S1215" t="s">
        <v>81</v>
      </c>
      <c r="T1215" t="s">
        <v>97</v>
      </c>
      <c r="U1215">
        <v>2026</v>
      </c>
      <c r="V1215">
        <v>3</v>
      </c>
      <c r="W1215" t="s">
        <v>66</v>
      </c>
      <c r="X1215">
        <v>1</v>
      </c>
      <c r="Y1215">
        <v>28</v>
      </c>
      <c r="Z1215">
        <v>5</v>
      </c>
      <c r="AA1215">
        <v>12</v>
      </c>
      <c r="AB1215" t="s">
        <v>76</v>
      </c>
      <c r="AC1215">
        <v>931</v>
      </c>
      <c r="AD1215">
        <v>0.1924528301886792</v>
      </c>
      <c r="AE1215" t="s">
        <v>109</v>
      </c>
      <c r="AF1215" t="s">
        <v>67</v>
      </c>
      <c r="AG1215">
        <v>20</v>
      </c>
      <c r="AH1215" t="s">
        <v>68</v>
      </c>
      <c r="AI1215">
        <f>--AND(OR(Dashboard!$B$4="All",Data!$E1215=Dashboard!$B$4),OR(Dashboard!$D$4="All",Data!$D1215=Dashboard!$D$4),OR(Dashboard!$F$4="All",Data!$F1215=Dashboard!$F$4),OR(Dashboard!$J$4="All",Data!$G1215=Dashboard!$J$4),OR(Dashboard!$H$4="All",Data!$N1215=Dashboard!$H$4),OR(Dashboard!$L$4="All",Data!$W1215=Dashboard!$L$4))</f>
        <v>1</v>
      </c>
    </row>
    <row r="1216" spans="1:35" x14ac:dyDescent="0.25">
      <c r="A1216" t="s">
        <v>1330</v>
      </c>
      <c r="B1216" s="1">
        <v>46136</v>
      </c>
      <c r="C1216" s="2">
        <v>-0.54236111111111107</v>
      </c>
      <c r="D1216" t="s">
        <v>70</v>
      </c>
      <c r="E1216" t="s">
        <v>108</v>
      </c>
      <c r="F1216" t="s">
        <v>96</v>
      </c>
      <c r="G1216" t="s">
        <v>111</v>
      </c>
      <c r="H1216">
        <v>10.3</v>
      </c>
      <c r="I1216">
        <v>38</v>
      </c>
      <c r="J1216">
        <v>40</v>
      </c>
      <c r="K1216">
        <v>256</v>
      </c>
      <c r="L1216">
        <v>37</v>
      </c>
      <c r="M1216">
        <v>104</v>
      </c>
      <c r="N1216" t="s">
        <v>65</v>
      </c>
      <c r="O1216">
        <v>2</v>
      </c>
      <c r="P1216" t="s">
        <v>41</v>
      </c>
      <c r="Q1216" t="s">
        <v>73</v>
      </c>
      <c r="R1216">
        <v>29</v>
      </c>
      <c r="S1216" t="s">
        <v>43</v>
      </c>
      <c r="T1216" t="s">
        <v>44</v>
      </c>
      <c r="U1216">
        <v>2026</v>
      </c>
      <c r="V1216">
        <v>4</v>
      </c>
      <c r="W1216" t="s">
        <v>113</v>
      </c>
      <c r="X1216">
        <v>2</v>
      </c>
      <c r="Y1216">
        <v>24</v>
      </c>
      <c r="Z1216">
        <v>4</v>
      </c>
      <c r="AA1216">
        <v>10</v>
      </c>
      <c r="AB1216" t="s">
        <v>76</v>
      </c>
      <c r="AC1216">
        <v>189</v>
      </c>
      <c r="AD1216">
        <v>0.27105263157894738</v>
      </c>
      <c r="AE1216" t="s">
        <v>58</v>
      </c>
      <c r="AF1216" t="s">
        <v>67</v>
      </c>
      <c r="AG1216">
        <v>-2</v>
      </c>
      <c r="AH1216" t="s">
        <v>48</v>
      </c>
      <c r="AI1216">
        <f>--AND(OR(Dashboard!$B$4="All",Data!$E1216=Dashboard!$B$4),OR(Dashboard!$D$4="All",Data!$D1216=Dashboard!$D$4),OR(Dashboard!$F$4="All",Data!$F1216=Dashboard!$F$4),OR(Dashboard!$J$4="All",Data!$G1216=Dashboard!$J$4),OR(Dashboard!$H$4="All",Data!$N1216=Dashboard!$H$4),OR(Dashboard!$L$4="All",Data!$W1216=Dashboard!$L$4))</f>
        <v>1</v>
      </c>
    </row>
    <row r="1217" spans="1:35" x14ac:dyDescent="0.25">
      <c r="A1217" t="s">
        <v>1331</v>
      </c>
      <c r="B1217" s="1">
        <v>46111</v>
      </c>
      <c r="C1217" s="2">
        <v>-0.61319444444444438</v>
      </c>
      <c r="D1217" t="s">
        <v>70</v>
      </c>
      <c r="E1217" t="s">
        <v>95</v>
      </c>
      <c r="F1217" t="s">
        <v>63</v>
      </c>
      <c r="G1217" t="s">
        <v>111</v>
      </c>
      <c r="H1217">
        <v>7.4</v>
      </c>
      <c r="I1217">
        <v>48</v>
      </c>
      <c r="J1217">
        <v>37</v>
      </c>
      <c r="K1217">
        <v>348</v>
      </c>
      <c r="L1217">
        <v>42</v>
      </c>
      <c r="M1217">
        <v>72</v>
      </c>
      <c r="N1217" t="s">
        <v>101</v>
      </c>
      <c r="O1217">
        <v>2</v>
      </c>
      <c r="P1217" t="s">
        <v>41</v>
      </c>
      <c r="Q1217" t="s">
        <v>42</v>
      </c>
      <c r="R1217">
        <v>30</v>
      </c>
      <c r="S1217" t="s">
        <v>74</v>
      </c>
      <c r="T1217" t="s">
        <v>44</v>
      </c>
      <c r="U1217">
        <v>2026</v>
      </c>
      <c r="V1217">
        <v>3</v>
      </c>
      <c r="W1217" t="s">
        <v>66</v>
      </c>
      <c r="X1217">
        <v>1</v>
      </c>
      <c r="Y1217">
        <v>30</v>
      </c>
      <c r="Z1217">
        <v>6</v>
      </c>
      <c r="AA1217">
        <v>9</v>
      </c>
      <c r="AB1217" t="s">
        <v>44</v>
      </c>
      <c r="AC1217">
        <v>318</v>
      </c>
      <c r="AD1217">
        <v>0.1541666666666667</v>
      </c>
      <c r="AE1217" t="s">
        <v>58</v>
      </c>
      <c r="AF1217" t="s">
        <v>67</v>
      </c>
      <c r="AG1217">
        <v>11</v>
      </c>
      <c r="AH1217" t="s">
        <v>68</v>
      </c>
      <c r="AI1217">
        <f>--AND(OR(Dashboard!$B$4="All",Data!$E1217=Dashboard!$B$4),OR(Dashboard!$D$4="All",Data!$D1217=Dashboard!$D$4),OR(Dashboard!$F$4="All",Data!$F1217=Dashboard!$F$4),OR(Dashboard!$J$4="All",Data!$G1217=Dashboard!$J$4),OR(Dashboard!$H$4="All",Data!$N1217=Dashboard!$H$4),OR(Dashboard!$L$4="All",Data!$W1217=Dashboard!$L$4))</f>
        <v>1</v>
      </c>
    </row>
    <row r="1218" spans="1:35" x14ac:dyDescent="0.25">
      <c r="A1218" t="s">
        <v>1332</v>
      </c>
      <c r="B1218" s="1">
        <v>46132</v>
      </c>
      <c r="C1218" s="2">
        <v>-4.2361111111111072E-2</v>
      </c>
      <c r="D1218" t="s">
        <v>118</v>
      </c>
      <c r="E1218" t="s">
        <v>71</v>
      </c>
      <c r="F1218" t="s">
        <v>80</v>
      </c>
      <c r="G1218" t="s">
        <v>53</v>
      </c>
      <c r="H1218">
        <v>10.9</v>
      </c>
      <c r="I1218">
        <v>19</v>
      </c>
      <c r="J1218">
        <v>24</v>
      </c>
      <c r="K1218">
        <v>557</v>
      </c>
      <c r="L1218">
        <v>39</v>
      </c>
      <c r="M1218">
        <v>195</v>
      </c>
      <c r="N1218" t="s">
        <v>65</v>
      </c>
      <c r="O1218">
        <v>1</v>
      </c>
      <c r="P1218" t="s">
        <v>41</v>
      </c>
      <c r="Q1218" t="s">
        <v>73</v>
      </c>
      <c r="R1218">
        <v>50</v>
      </c>
      <c r="S1218" t="s">
        <v>74</v>
      </c>
      <c r="T1218" t="s">
        <v>75</v>
      </c>
      <c r="U1218">
        <v>2026</v>
      </c>
      <c r="V1218">
        <v>4</v>
      </c>
      <c r="W1218" t="s">
        <v>113</v>
      </c>
      <c r="X1218">
        <v>2</v>
      </c>
      <c r="Y1218">
        <v>20</v>
      </c>
      <c r="Z1218">
        <v>4</v>
      </c>
      <c r="AA1218">
        <v>22</v>
      </c>
      <c r="AB1218" t="s">
        <v>82</v>
      </c>
      <c r="AC1218">
        <v>401</v>
      </c>
      <c r="AD1218">
        <v>0.5736842105263158</v>
      </c>
      <c r="AE1218" t="s">
        <v>58</v>
      </c>
      <c r="AF1218" t="s">
        <v>59</v>
      </c>
      <c r="AG1218">
        <v>-5</v>
      </c>
      <c r="AH1218" t="s">
        <v>48</v>
      </c>
      <c r="AI1218">
        <f>--AND(OR(Dashboard!$B$4="All",Data!$E1218=Dashboard!$B$4),OR(Dashboard!$D$4="All",Data!$D1218=Dashboard!$D$4),OR(Dashboard!$F$4="All",Data!$F1218=Dashboard!$F$4),OR(Dashboard!$J$4="All",Data!$G1218=Dashboard!$J$4),OR(Dashboard!$H$4="All",Data!$N1218=Dashboard!$H$4),OR(Dashboard!$L$4="All",Data!$W1218=Dashboard!$L$4))</f>
        <v>1</v>
      </c>
    </row>
    <row r="1219" spans="1:35" x14ac:dyDescent="0.25">
      <c r="A1219" t="s">
        <v>1333</v>
      </c>
      <c r="B1219" s="1">
        <v>46139</v>
      </c>
      <c r="C1219" s="2">
        <v>-0.48472222222222228</v>
      </c>
      <c r="D1219" t="s">
        <v>122</v>
      </c>
      <c r="E1219" t="s">
        <v>95</v>
      </c>
      <c r="F1219" t="s">
        <v>143</v>
      </c>
      <c r="G1219" t="s">
        <v>105</v>
      </c>
      <c r="H1219">
        <v>3.9</v>
      </c>
      <c r="I1219">
        <v>49</v>
      </c>
      <c r="J1219">
        <v>30</v>
      </c>
      <c r="K1219">
        <v>675</v>
      </c>
      <c r="L1219">
        <v>60</v>
      </c>
      <c r="M1219">
        <v>101</v>
      </c>
      <c r="N1219" t="s">
        <v>54</v>
      </c>
      <c r="O1219">
        <v>2</v>
      </c>
      <c r="P1219" t="s">
        <v>41</v>
      </c>
      <c r="Q1219" t="s">
        <v>42</v>
      </c>
      <c r="R1219">
        <v>22</v>
      </c>
      <c r="S1219" t="s">
        <v>74</v>
      </c>
      <c r="T1219" t="s">
        <v>97</v>
      </c>
      <c r="U1219">
        <v>2026</v>
      </c>
      <c r="V1219">
        <v>4</v>
      </c>
      <c r="W1219" t="s">
        <v>113</v>
      </c>
      <c r="X1219">
        <v>2</v>
      </c>
      <c r="Y1219">
        <v>27</v>
      </c>
      <c r="Z1219">
        <v>5</v>
      </c>
      <c r="AA1219">
        <v>12</v>
      </c>
      <c r="AB1219" t="s">
        <v>76</v>
      </c>
      <c r="AC1219">
        <v>634</v>
      </c>
      <c r="AD1219">
        <v>7.9591836734693874E-2</v>
      </c>
      <c r="AE1219" t="s">
        <v>58</v>
      </c>
      <c r="AF1219" t="s">
        <v>114</v>
      </c>
      <c r="AG1219">
        <v>19</v>
      </c>
      <c r="AH1219" t="s">
        <v>68</v>
      </c>
      <c r="AI1219">
        <f>--AND(OR(Dashboard!$B$4="All",Data!$E1219=Dashboard!$B$4),OR(Dashboard!$D$4="All",Data!$D1219=Dashboard!$D$4),OR(Dashboard!$F$4="All",Data!$F1219=Dashboard!$F$4),OR(Dashboard!$J$4="All",Data!$G1219=Dashboard!$J$4),OR(Dashboard!$H$4="All",Data!$N1219=Dashboard!$H$4),OR(Dashboard!$L$4="All",Data!$W1219=Dashboard!$L$4))</f>
        <v>1</v>
      </c>
    </row>
    <row r="1220" spans="1:35" x14ac:dyDescent="0.25">
      <c r="A1220" t="s">
        <v>1334</v>
      </c>
      <c r="B1220" s="1">
        <v>46123</v>
      </c>
      <c r="C1220" s="2">
        <v>-0.64236111111111116</v>
      </c>
      <c r="D1220" t="s">
        <v>79</v>
      </c>
      <c r="E1220" t="s">
        <v>100</v>
      </c>
      <c r="F1220" t="s">
        <v>63</v>
      </c>
      <c r="G1220" t="s">
        <v>39</v>
      </c>
      <c r="H1220">
        <v>2.5</v>
      </c>
      <c r="I1220">
        <v>53</v>
      </c>
      <c r="J1220">
        <v>33</v>
      </c>
      <c r="K1220">
        <v>732</v>
      </c>
      <c r="L1220">
        <v>26</v>
      </c>
      <c r="M1220">
        <v>161</v>
      </c>
      <c r="N1220" t="s">
        <v>65</v>
      </c>
      <c r="O1220">
        <v>2</v>
      </c>
      <c r="P1220" t="s">
        <v>41</v>
      </c>
      <c r="Q1220" t="s">
        <v>42</v>
      </c>
      <c r="R1220">
        <v>48</v>
      </c>
      <c r="S1220" t="s">
        <v>81</v>
      </c>
      <c r="T1220" t="s">
        <v>44</v>
      </c>
      <c r="U1220">
        <v>2026</v>
      </c>
      <c r="V1220">
        <v>4</v>
      </c>
      <c r="W1220" t="s">
        <v>113</v>
      </c>
      <c r="X1220">
        <v>2</v>
      </c>
      <c r="Y1220">
        <v>11</v>
      </c>
      <c r="Z1220">
        <v>2</v>
      </c>
      <c r="AA1220">
        <v>8</v>
      </c>
      <c r="AB1220" t="s">
        <v>44</v>
      </c>
      <c r="AC1220">
        <v>597</v>
      </c>
      <c r="AD1220">
        <v>4.716981132075472E-2</v>
      </c>
      <c r="AE1220" t="s">
        <v>58</v>
      </c>
      <c r="AF1220" t="s">
        <v>59</v>
      </c>
      <c r="AG1220">
        <v>20</v>
      </c>
      <c r="AH1220" t="s">
        <v>68</v>
      </c>
      <c r="AI1220">
        <f>--AND(OR(Dashboard!$B$4="All",Data!$E1220=Dashboard!$B$4),OR(Dashboard!$D$4="All",Data!$D1220=Dashboard!$D$4),OR(Dashboard!$F$4="All",Data!$F1220=Dashboard!$F$4),OR(Dashboard!$J$4="All",Data!$G1220=Dashboard!$J$4),OR(Dashboard!$H$4="All",Data!$N1220=Dashboard!$H$4),OR(Dashboard!$L$4="All",Data!$W1220=Dashboard!$L$4))</f>
        <v>1</v>
      </c>
    </row>
    <row r="1221" spans="1:35" x14ac:dyDescent="0.25">
      <c r="A1221" t="s">
        <v>1335</v>
      </c>
      <c r="B1221" s="1">
        <v>46046</v>
      </c>
      <c r="C1221" s="2">
        <v>-0.37847222222222221</v>
      </c>
      <c r="D1221" t="s">
        <v>126</v>
      </c>
      <c r="E1221" t="s">
        <v>131</v>
      </c>
      <c r="F1221" t="s">
        <v>52</v>
      </c>
      <c r="G1221" t="s">
        <v>53</v>
      </c>
      <c r="H1221">
        <v>10.8</v>
      </c>
      <c r="I1221">
        <v>38</v>
      </c>
      <c r="J1221">
        <v>27</v>
      </c>
      <c r="K1221">
        <v>458</v>
      </c>
      <c r="L1221">
        <v>41</v>
      </c>
      <c r="M1221">
        <v>198</v>
      </c>
      <c r="N1221" t="s">
        <v>40</v>
      </c>
      <c r="O1221">
        <v>4</v>
      </c>
      <c r="P1221" t="s">
        <v>41</v>
      </c>
      <c r="Q1221" t="s">
        <v>73</v>
      </c>
      <c r="R1221">
        <v>40</v>
      </c>
      <c r="S1221" t="s">
        <v>81</v>
      </c>
      <c r="T1221" t="s">
        <v>97</v>
      </c>
      <c r="U1221">
        <v>2026</v>
      </c>
      <c r="V1221">
        <v>1</v>
      </c>
      <c r="W1221" t="s">
        <v>102</v>
      </c>
      <c r="X1221">
        <v>1</v>
      </c>
      <c r="Y1221">
        <v>24</v>
      </c>
      <c r="Z1221">
        <v>4</v>
      </c>
      <c r="AA1221">
        <v>14</v>
      </c>
      <c r="AB1221" t="s">
        <v>76</v>
      </c>
      <c r="AC1221">
        <v>301</v>
      </c>
      <c r="AD1221">
        <v>0.28421052631578952</v>
      </c>
      <c r="AE1221" t="s">
        <v>46</v>
      </c>
      <c r="AF1221" t="s">
        <v>47</v>
      </c>
      <c r="AG1221">
        <v>11</v>
      </c>
      <c r="AH1221" t="s">
        <v>68</v>
      </c>
      <c r="AI1221">
        <f>--AND(OR(Dashboard!$B$4="All",Data!$E1221=Dashboard!$B$4),OR(Dashboard!$D$4="All",Data!$D1221=Dashboard!$D$4),OR(Dashboard!$F$4="All",Data!$F1221=Dashboard!$F$4),OR(Dashboard!$J$4="All",Data!$G1221=Dashboard!$J$4),OR(Dashboard!$H$4="All",Data!$N1221=Dashboard!$H$4),OR(Dashboard!$L$4="All",Data!$W1221=Dashboard!$L$4))</f>
        <v>1</v>
      </c>
    </row>
    <row r="1222" spans="1:35" x14ac:dyDescent="0.25">
      <c r="A1222" t="s">
        <v>1336</v>
      </c>
      <c r="B1222" s="1">
        <v>46109</v>
      </c>
      <c r="C1222" s="2">
        <v>-0.29583333333333328</v>
      </c>
      <c r="D1222" t="s">
        <v>50</v>
      </c>
      <c r="E1222" t="s">
        <v>129</v>
      </c>
      <c r="F1222" t="s">
        <v>38</v>
      </c>
      <c r="G1222" t="s">
        <v>53</v>
      </c>
      <c r="H1222">
        <v>3.2</v>
      </c>
      <c r="I1222">
        <v>42</v>
      </c>
      <c r="J1222">
        <v>28</v>
      </c>
      <c r="K1222">
        <v>389</v>
      </c>
      <c r="L1222">
        <v>47</v>
      </c>
      <c r="M1222">
        <v>157</v>
      </c>
      <c r="N1222" t="s">
        <v>101</v>
      </c>
      <c r="O1222">
        <v>3</v>
      </c>
      <c r="P1222" t="s">
        <v>41</v>
      </c>
      <c r="Q1222" t="s">
        <v>42</v>
      </c>
      <c r="R1222">
        <v>38</v>
      </c>
      <c r="S1222" t="s">
        <v>81</v>
      </c>
      <c r="T1222" t="s">
        <v>75</v>
      </c>
      <c r="U1222">
        <v>2026</v>
      </c>
      <c r="V1222">
        <v>3</v>
      </c>
      <c r="W1222" t="s">
        <v>66</v>
      </c>
      <c r="X1222">
        <v>1</v>
      </c>
      <c r="Y1222">
        <v>28</v>
      </c>
      <c r="Z1222">
        <v>5</v>
      </c>
      <c r="AA1222">
        <v>16</v>
      </c>
      <c r="AB1222" t="s">
        <v>57</v>
      </c>
      <c r="AC1222">
        <v>279</v>
      </c>
      <c r="AD1222">
        <v>7.6190476190476197E-2</v>
      </c>
      <c r="AE1222" t="s">
        <v>109</v>
      </c>
      <c r="AF1222" t="s">
        <v>47</v>
      </c>
      <c r="AG1222">
        <v>14</v>
      </c>
      <c r="AH1222" t="s">
        <v>68</v>
      </c>
      <c r="AI1222">
        <f>--AND(OR(Dashboard!$B$4="All",Data!$E1222=Dashboard!$B$4),OR(Dashboard!$D$4="All",Data!$D1222=Dashboard!$D$4),OR(Dashboard!$F$4="All",Data!$F1222=Dashboard!$F$4),OR(Dashboard!$J$4="All",Data!$G1222=Dashboard!$J$4),OR(Dashboard!$H$4="All",Data!$N1222=Dashboard!$H$4),OR(Dashboard!$L$4="All",Data!$W1222=Dashboard!$L$4))</f>
        <v>1</v>
      </c>
    </row>
    <row r="1223" spans="1:35" x14ac:dyDescent="0.25">
      <c r="A1223" t="s">
        <v>1337</v>
      </c>
      <c r="B1223" s="1">
        <v>46080</v>
      </c>
      <c r="C1223" s="2">
        <v>-0.39374999999999999</v>
      </c>
      <c r="D1223" t="s">
        <v>193</v>
      </c>
      <c r="E1223" t="s">
        <v>108</v>
      </c>
      <c r="F1223" t="s">
        <v>104</v>
      </c>
      <c r="G1223" t="s">
        <v>39</v>
      </c>
      <c r="H1223">
        <v>9.6</v>
      </c>
      <c r="I1223">
        <v>44</v>
      </c>
      <c r="J1223">
        <v>34</v>
      </c>
      <c r="K1223">
        <v>771</v>
      </c>
      <c r="L1223">
        <v>27</v>
      </c>
      <c r="M1223">
        <v>139</v>
      </c>
      <c r="N1223" t="s">
        <v>40</v>
      </c>
      <c r="O1223">
        <v>1</v>
      </c>
      <c r="P1223" t="s">
        <v>41</v>
      </c>
      <c r="Q1223" t="s">
        <v>73</v>
      </c>
      <c r="R1223">
        <v>60</v>
      </c>
      <c r="S1223" t="s">
        <v>43</v>
      </c>
      <c r="T1223" t="s">
        <v>97</v>
      </c>
      <c r="U1223">
        <v>2026</v>
      </c>
      <c r="V1223">
        <v>2</v>
      </c>
      <c r="W1223" t="s">
        <v>45</v>
      </c>
      <c r="X1223">
        <v>1</v>
      </c>
      <c r="Y1223">
        <v>27</v>
      </c>
      <c r="Z1223">
        <v>5</v>
      </c>
      <c r="AA1223">
        <v>14</v>
      </c>
      <c r="AB1223" t="s">
        <v>76</v>
      </c>
      <c r="AC1223">
        <v>659</v>
      </c>
      <c r="AD1223">
        <v>0.2181818181818182</v>
      </c>
      <c r="AE1223" t="s">
        <v>58</v>
      </c>
      <c r="AF1223" t="s">
        <v>59</v>
      </c>
      <c r="AG1223">
        <v>10</v>
      </c>
      <c r="AH1223" t="s">
        <v>68</v>
      </c>
      <c r="AI1223">
        <f>--AND(OR(Dashboard!$B$4="All",Data!$E1223=Dashboard!$B$4),OR(Dashboard!$D$4="All",Data!$D1223=Dashboard!$D$4),OR(Dashboard!$F$4="All",Data!$F1223=Dashboard!$F$4),OR(Dashboard!$J$4="All",Data!$G1223=Dashboard!$J$4),OR(Dashboard!$H$4="All",Data!$N1223=Dashboard!$H$4),OR(Dashboard!$L$4="All",Data!$W1223=Dashboard!$L$4))</f>
        <v>1</v>
      </c>
    </row>
    <row r="1224" spans="1:35" x14ac:dyDescent="0.25">
      <c r="A1224" t="s">
        <v>1338</v>
      </c>
      <c r="B1224" s="1">
        <v>46191</v>
      </c>
      <c r="C1224" s="2">
        <v>-0.55763888888888891</v>
      </c>
      <c r="D1224" t="s">
        <v>61</v>
      </c>
      <c r="E1224" t="s">
        <v>37</v>
      </c>
      <c r="F1224" t="s">
        <v>143</v>
      </c>
      <c r="G1224" t="s">
        <v>53</v>
      </c>
      <c r="H1224">
        <v>7.8</v>
      </c>
      <c r="I1224">
        <v>38</v>
      </c>
      <c r="J1224">
        <v>34</v>
      </c>
      <c r="K1224">
        <v>544</v>
      </c>
      <c r="L1224">
        <v>37</v>
      </c>
      <c r="M1224">
        <v>55</v>
      </c>
      <c r="N1224" t="s">
        <v>40</v>
      </c>
      <c r="O1224">
        <v>1</v>
      </c>
      <c r="P1224" t="s">
        <v>41</v>
      </c>
      <c r="Q1224" t="s">
        <v>73</v>
      </c>
      <c r="R1224">
        <v>59</v>
      </c>
      <c r="S1224" t="s">
        <v>87</v>
      </c>
      <c r="T1224" t="s">
        <v>44</v>
      </c>
      <c r="U1224">
        <v>2026</v>
      </c>
      <c r="V1224">
        <v>6</v>
      </c>
      <c r="W1224" t="s">
        <v>120</v>
      </c>
      <c r="X1224">
        <v>2</v>
      </c>
      <c r="Y1224">
        <v>18</v>
      </c>
      <c r="Z1224">
        <v>3</v>
      </c>
      <c r="AA1224">
        <v>10</v>
      </c>
      <c r="AB1224" t="s">
        <v>76</v>
      </c>
      <c r="AC1224">
        <v>526</v>
      </c>
      <c r="AD1224">
        <v>0.20526315789473679</v>
      </c>
      <c r="AE1224" t="s">
        <v>58</v>
      </c>
      <c r="AF1224" t="s">
        <v>59</v>
      </c>
      <c r="AG1224">
        <v>4</v>
      </c>
      <c r="AH1224" t="s">
        <v>68</v>
      </c>
      <c r="AI1224">
        <f>--AND(OR(Dashboard!$B$4="All",Data!$E1224=Dashboard!$B$4),OR(Dashboard!$D$4="All",Data!$D1224=Dashboard!$D$4),OR(Dashboard!$F$4="All",Data!$F1224=Dashboard!$F$4),OR(Dashboard!$J$4="All",Data!$G1224=Dashboard!$J$4),OR(Dashboard!$H$4="All",Data!$N1224=Dashboard!$H$4),OR(Dashboard!$L$4="All",Data!$W1224=Dashboard!$L$4))</f>
        <v>1</v>
      </c>
    </row>
    <row r="1225" spans="1:35" x14ac:dyDescent="0.25">
      <c r="A1225" t="s">
        <v>1339</v>
      </c>
      <c r="B1225" s="1">
        <v>46079</v>
      </c>
      <c r="C1225" s="2">
        <v>-0.14444444444444449</v>
      </c>
      <c r="D1225" t="s">
        <v>122</v>
      </c>
      <c r="E1225" t="s">
        <v>95</v>
      </c>
      <c r="F1225" t="s">
        <v>91</v>
      </c>
      <c r="G1225" t="s">
        <v>119</v>
      </c>
      <c r="H1225">
        <v>6.2</v>
      </c>
      <c r="I1225">
        <v>33</v>
      </c>
      <c r="J1225">
        <v>32</v>
      </c>
      <c r="K1225">
        <v>286</v>
      </c>
      <c r="L1225">
        <v>48</v>
      </c>
      <c r="M1225">
        <v>118</v>
      </c>
      <c r="N1225" t="s">
        <v>86</v>
      </c>
      <c r="O1225">
        <v>2</v>
      </c>
      <c r="P1225" t="s">
        <v>135</v>
      </c>
      <c r="Q1225" t="s">
        <v>73</v>
      </c>
      <c r="R1225">
        <v>48</v>
      </c>
      <c r="S1225" t="s">
        <v>87</v>
      </c>
      <c r="T1225" t="s">
        <v>56</v>
      </c>
      <c r="U1225">
        <v>2026</v>
      </c>
      <c r="V1225">
        <v>2</v>
      </c>
      <c r="W1225" t="s">
        <v>45</v>
      </c>
      <c r="X1225">
        <v>1</v>
      </c>
      <c r="Y1225">
        <v>26</v>
      </c>
      <c r="Z1225">
        <v>5</v>
      </c>
      <c r="AA1225">
        <v>20</v>
      </c>
      <c r="AB1225" t="s">
        <v>82</v>
      </c>
      <c r="AC1225">
        <v>216</v>
      </c>
      <c r="AD1225">
        <v>0.1878787878787879</v>
      </c>
      <c r="AE1225" t="s">
        <v>58</v>
      </c>
      <c r="AF1225" t="s">
        <v>59</v>
      </c>
      <c r="AG1225">
        <v>1</v>
      </c>
      <c r="AH1225" t="s">
        <v>68</v>
      </c>
      <c r="AI1225">
        <f>--AND(OR(Dashboard!$B$4="All",Data!$E1225=Dashboard!$B$4),OR(Dashboard!$D$4="All",Data!$D1225=Dashboard!$D$4),OR(Dashboard!$F$4="All",Data!$F1225=Dashboard!$F$4),OR(Dashboard!$J$4="All",Data!$G1225=Dashboard!$J$4),OR(Dashboard!$H$4="All",Data!$N1225=Dashboard!$H$4),OR(Dashboard!$L$4="All",Data!$W1225=Dashboard!$L$4))</f>
        <v>1</v>
      </c>
    </row>
    <row r="1226" spans="1:35" x14ac:dyDescent="0.25">
      <c r="A1226" t="s">
        <v>1340</v>
      </c>
      <c r="B1226" s="1">
        <v>46146</v>
      </c>
      <c r="C1226" s="2">
        <v>-0.36041666666666672</v>
      </c>
      <c r="D1226" t="s">
        <v>61</v>
      </c>
      <c r="E1226" t="s">
        <v>71</v>
      </c>
      <c r="F1226" t="s">
        <v>38</v>
      </c>
      <c r="G1226" t="s">
        <v>39</v>
      </c>
      <c r="H1226">
        <v>14.7</v>
      </c>
      <c r="I1226">
        <v>50</v>
      </c>
      <c r="J1226">
        <v>40</v>
      </c>
      <c r="K1226">
        <v>542</v>
      </c>
      <c r="L1226">
        <v>39</v>
      </c>
      <c r="M1226">
        <v>141</v>
      </c>
      <c r="N1226" t="s">
        <v>54</v>
      </c>
      <c r="O1226">
        <v>4</v>
      </c>
      <c r="P1226" t="s">
        <v>41</v>
      </c>
      <c r="Q1226" t="s">
        <v>73</v>
      </c>
      <c r="R1226">
        <v>55</v>
      </c>
      <c r="S1226" t="s">
        <v>74</v>
      </c>
      <c r="T1226" t="s">
        <v>75</v>
      </c>
      <c r="U1226">
        <v>2026</v>
      </c>
      <c r="V1226">
        <v>5</v>
      </c>
      <c r="W1226" t="s">
        <v>88</v>
      </c>
      <c r="X1226">
        <v>2</v>
      </c>
      <c r="Y1226">
        <v>4</v>
      </c>
      <c r="Z1226">
        <v>2</v>
      </c>
      <c r="AA1226">
        <v>15</v>
      </c>
      <c r="AB1226" t="s">
        <v>57</v>
      </c>
      <c r="AC1226">
        <v>440</v>
      </c>
      <c r="AD1226">
        <v>0.29399999999999998</v>
      </c>
      <c r="AE1226" t="s">
        <v>46</v>
      </c>
      <c r="AF1226" t="s">
        <v>59</v>
      </c>
      <c r="AG1226">
        <v>10</v>
      </c>
      <c r="AH1226" t="s">
        <v>68</v>
      </c>
      <c r="AI1226">
        <f>--AND(OR(Dashboard!$B$4="All",Data!$E1226=Dashboard!$B$4),OR(Dashboard!$D$4="All",Data!$D1226=Dashboard!$D$4),OR(Dashboard!$F$4="All",Data!$F1226=Dashboard!$F$4),OR(Dashboard!$J$4="All",Data!$G1226=Dashboard!$J$4),OR(Dashboard!$H$4="All",Data!$N1226=Dashboard!$H$4),OR(Dashboard!$L$4="All",Data!$W1226=Dashboard!$L$4))</f>
        <v>1</v>
      </c>
    </row>
    <row r="1227" spans="1:35" x14ac:dyDescent="0.25">
      <c r="A1227" t="s">
        <v>1341</v>
      </c>
      <c r="B1227" s="1">
        <v>46053</v>
      </c>
      <c r="C1227" s="2">
        <v>-0.13680555555555551</v>
      </c>
      <c r="D1227" t="s">
        <v>99</v>
      </c>
      <c r="E1227" t="s">
        <v>37</v>
      </c>
      <c r="F1227" t="s">
        <v>72</v>
      </c>
      <c r="G1227" t="s">
        <v>119</v>
      </c>
      <c r="H1227">
        <v>7.3</v>
      </c>
      <c r="I1227">
        <v>20</v>
      </c>
      <c r="J1227">
        <v>23</v>
      </c>
      <c r="K1227">
        <v>553</v>
      </c>
      <c r="L1227">
        <v>42</v>
      </c>
      <c r="M1227">
        <v>176</v>
      </c>
      <c r="N1227" t="s">
        <v>86</v>
      </c>
      <c r="O1227">
        <v>2</v>
      </c>
      <c r="P1227" t="s">
        <v>41</v>
      </c>
      <c r="Q1227" t="s">
        <v>73</v>
      </c>
      <c r="R1227">
        <v>23</v>
      </c>
      <c r="S1227" t="s">
        <v>81</v>
      </c>
      <c r="T1227" t="s">
        <v>56</v>
      </c>
      <c r="U1227">
        <v>2026</v>
      </c>
      <c r="V1227">
        <v>1</v>
      </c>
      <c r="W1227" t="s">
        <v>102</v>
      </c>
      <c r="X1227">
        <v>1</v>
      </c>
      <c r="Y1227">
        <v>31</v>
      </c>
      <c r="Z1227">
        <v>5</v>
      </c>
      <c r="AA1227">
        <v>20</v>
      </c>
      <c r="AB1227" t="s">
        <v>82</v>
      </c>
      <c r="AC1227">
        <v>419</v>
      </c>
      <c r="AD1227">
        <v>0.36499999999999999</v>
      </c>
      <c r="AE1227" t="s">
        <v>58</v>
      </c>
      <c r="AF1227" t="s">
        <v>114</v>
      </c>
      <c r="AG1227">
        <v>-3</v>
      </c>
      <c r="AH1227" t="s">
        <v>48</v>
      </c>
      <c r="AI1227">
        <f>--AND(OR(Dashboard!$B$4="All",Data!$E1227=Dashboard!$B$4),OR(Dashboard!$D$4="All",Data!$D1227=Dashboard!$D$4),OR(Dashboard!$F$4="All",Data!$F1227=Dashboard!$F$4),OR(Dashboard!$J$4="All",Data!$G1227=Dashboard!$J$4),OR(Dashboard!$H$4="All",Data!$N1227=Dashboard!$H$4),OR(Dashboard!$L$4="All",Data!$W1227=Dashboard!$L$4))</f>
        <v>1</v>
      </c>
    </row>
    <row r="1228" spans="1:35" x14ac:dyDescent="0.25">
      <c r="A1228" t="s">
        <v>1342</v>
      </c>
      <c r="B1228" s="1">
        <v>46163</v>
      </c>
      <c r="C1228" s="2">
        <v>-0.18680555555555561</v>
      </c>
      <c r="D1228" t="s">
        <v>126</v>
      </c>
      <c r="E1228" t="s">
        <v>95</v>
      </c>
      <c r="F1228" t="s">
        <v>80</v>
      </c>
      <c r="G1228" t="s">
        <v>64</v>
      </c>
      <c r="H1228">
        <v>1.6</v>
      </c>
      <c r="I1228">
        <v>44</v>
      </c>
      <c r="J1228">
        <v>31</v>
      </c>
      <c r="K1228">
        <v>696</v>
      </c>
      <c r="L1228">
        <v>26</v>
      </c>
      <c r="M1228">
        <v>115</v>
      </c>
      <c r="N1228" t="s">
        <v>101</v>
      </c>
      <c r="O1228">
        <v>3</v>
      </c>
      <c r="P1228" t="s">
        <v>41</v>
      </c>
      <c r="Q1228" t="s">
        <v>42</v>
      </c>
      <c r="R1228">
        <v>30</v>
      </c>
      <c r="S1228" t="s">
        <v>87</v>
      </c>
      <c r="T1228" t="s">
        <v>56</v>
      </c>
      <c r="U1228">
        <v>2026</v>
      </c>
      <c r="V1228">
        <v>5</v>
      </c>
      <c r="W1228" t="s">
        <v>88</v>
      </c>
      <c r="X1228">
        <v>2</v>
      </c>
      <c r="Y1228">
        <v>21</v>
      </c>
      <c r="Z1228">
        <v>4</v>
      </c>
      <c r="AA1228">
        <v>19</v>
      </c>
      <c r="AB1228" t="s">
        <v>82</v>
      </c>
      <c r="AC1228">
        <v>607</v>
      </c>
      <c r="AD1228">
        <v>3.6363636363636369E-2</v>
      </c>
      <c r="AE1228" t="s">
        <v>109</v>
      </c>
      <c r="AF1228" t="s">
        <v>67</v>
      </c>
      <c r="AG1228">
        <v>13</v>
      </c>
      <c r="AH1228" t="s">
        <v>68</v>
      </c>
      <c r="AI1228">
        <f>--AND(OR(Dashboard!$B$4="All",Data!$E1228=Dashboard!$B$4),OR(Dashboard!$D$4="All",Data!$D1228=Dashboard!$D$4),OR(Dashboard!$F$4="All",Data!$F1228=Dashboard!$F$4),OR(Dashboard!$J$4="All",Data!$G1228=Dashboard!$J$4),OR(Dashboard!$H$4="All",Data!$N1228=Dashboard!$H$4),OR(Dashboard!$L$4="All",Data!$W1228=Dashboard!$L$4))</f>
        <v>1</v>
      </c>
    </row>
    <row r="1229" spans="1:35" x14ac:dyDescent="0.25">
      <c r="A1229" t="s">
        <v>1343</v>
      </c>
      <c r="B1229" s="1">
        <v>46098</v>
      </c>
      <c r="C1229" s="2">
        <v>-0.42499999999999999</v>
      </c>
      <c r="D1229" t="s">
        <v>193</v>
      </c>
      <c r="E1229" t="s">
        <v>51</v>
      </c>
      <c r="F1229" t="s">
        <v>80</v>
      </c>
      <c r="G1229" t="s">
        <v>111</v>
      </c>
      <c r="H1229">
        <v>3.4</v>
      </c>
      <c r="I1229">
        <v>46</v>
      </c>
      <c r="J1229">
        <v>27</v>
      </c>
      <c r="K1229">
        <v>820</v>
      </c>
      <c r="L1229">
        <v>34</v>
      </c>
      <c r="M1229">
        <v>67</v>
      </c>
      <c r="N1229" t="s">
        <v>40</v>
      </c>
      <c r="O1229">
        <v>3</v>
      </c>
      <c r="P1229" t="s">
        <v>41</v>
      </c>
      <c r="Q1229" t="s">
        <v>42</v>
      </c>
      <c r="R1229">
        <v>35</v>
      </c>
      <c r="S1229" t="s">
        <v>127</v>
      </c>
      <c r="T1229" t="s">
        <v>97</v>
      </c>
      <c r="U1229">
        <v>2026</v>
      </c>
      <c r="V1229">
        <v>3</v>
      </c>
      <c r="W1229" t="s">
        <v>66</v>
      </c>
      <c r="X1229">
        <v>1</v>
      </c>
      <c r="Y1229">
        <v>17</v>
      </c>
      <c r="Z1229">
        <v>4</v>
      </c>
      <c r="AA1229">
        <v>13</v>
      </c>
      <c r="AB1229" t="s">
        <v>76</v>
      </c>
      <c r="AC1229">
        <v>787</v>
      </c>
      <c r="AD1229">
        <v>7.3913043478260873E-2</v>
      </c>
      <c r="AE1229" t="s">
        <v>109</v>
      </c>
      <c r="AF1229" t="s">
        <v>67</v>
      </c>
      <c r="AG1229">
        <v>19</v>
      </c>
      <c r="AH1229" t="s">
        <v>68</v>
      </c>
      <c r="AI1229">
        <f>--AND(OR(Dashboard!$B$4="All",Data!$E1229=Dashboard!$B$4),OR(Dashboard!$D$4="All",Data!$D1229=Dashboard!$D$4),OR(Dashboard!$F$4="All",Data!$F1229=Dashboard!$F$4),OR(Dashboard!$J$4="All",Data!$G1229=Dashboard!$J$4),OR(Dashboard!$H$4="All",Data!$N1229=Dashboard!$H$4),OR(Dashboard!$L$4="All",Data!$W1229=Dashboard!$L$4))</f>
        <v>1</v>
      </c>
    </row>
    <row r="1230" spans="1:35" x14ac:dyDescent="0.25">
      <c r="A1230" t="s">
        <v>1344</v>
      </c>
      <c r="B1230" s="1">
        <v>46067</v>
      </c>
      <c r="C1230" s="2">
        <v>-0.55625000000000002</v>
      </c>
      <c r="D1230" t="s">
        <v>79</v>
      </c>
      <c r="E1230" t="s">
        <v>129</v>
      </c>
      <c r="F1230" t="s">
        <v>104</v>
      </c>
      <c r="G1230" t="s">
        <v>119</v>
      </c>
      <c r="H1230">
        <v>11.3</v>
      </c>
      <c r="I1230">
        <v>23</v>
      </c>
      <c r="J1230">
        <v>23</v>
      </c>
      <c r="K1230">
        <v>425</v>
      </c>
      <c r="L1230">
        <v>44</v>
      </c>
      <c r="M1230">
        <v>126</v>
      </c>
      <c r="N1230" t="s">
        <v>40</v>
      </c>
      <c r="O1230">
        <v>2</v>
      </c>
      <c r="P1230" t="s">
        <v>41</v>
      </c>
      <c r="Q1230" t="s">
        <v>42</v>
      </c>
      <c r="R1230">
        <v>31</v>
      </c>
      <c r="S1230" t="s">
        <v>81</v>
      </c>
      <c r="T1230" t="s">
        <v>44</v>
      </c>
      <c r="U1230">
        <v>2026</v>
      </c>
      <c r="V1230">
        <v>2</v>
      </c>
      <c r="W1230" t="s">
        <v>45</v>
      </c>
      <c r="X1230">
        <v>1</v>
      </c>
      <c r="Y1230">
        <v>14</v>
      </c>
      <c r="Z1230">
        <v>3</v>
      </c>
      <c r="AA1230">
        <v>10</v>
      </c>
      <c r="AB1230" t="s">
        <v>76</v>
      </c>
      <c r="AC1230">
        <v>343</v>
      </c>
      <c r="AD1230">
        <v>0.49130434782608701</v>
      </c>
      <c r="AE1230" t="s">
        <v>58</v>
      </c>
      <c r="AF1230" t="s">
        <v>67</v>
      </c>
      <c r="AG1230">
        <v>0</v>
      </c>
      <c r="AH1230" t="s">
        <v>48</v>
      </c>
      <c r="AI1230">
        <f>--AND(OR(Dashboard!$B$4="All",Data!$E1230=Dashboard!$B$4),OR(Dashboard!$D$4="All",Data!$D1230=Dashboard!$D$4),OR(Dashboard!$F$4="All",Data!$F1230=Dashboard!$F$4),OR(Dashboard!$J$4="All",Data!$G1230=Dashboard!$J$4),OR(Dashboard!$H$4="All",Data!$N1230=Dashboard!$H$4),OR(Dashboard!$L$4="All",Data!$W1230=Dashboard!$L$4))</f>
        <v>1</v>
      </c>
    </row>
    <row r="1231" spans="1:35" x14ac:dyDescent="0.25">
      <c r="A1231" t="s">
        <v>1345</v>
      </c>
      <c r="B1231" s="1">
        <v>46188</v>
      </c>
      <c r="C1231" s="2">
        <v>-5.7638888888888913E-2</v>
      </c>
      <c r="D1231" t="s">
        <v>70</v>
      </c>
      <c r="E1231" t="s">
        <v>51</v>
      </c>
      <c r="F1231" t="s">
        <v>80</v>
      </c>
      <c r="G1231" t="s">
        <v>64</v>
      </c>
      <c r="H1231">
        <v>8.4</v>
      </c>
      <c r="I1231">
        <v>48</v>
      </c>
      <c r="J1231">
        <v>40</v>
      </c>
      <c r="K1231">
        <v>254</v>
      </c>
      <c r="L1231">
        <v>23</v>
      </c>
      <c r="M1231">
        <v>92</v>
      </c>
      <c r="N1231" t="s">
        <v>101</v>
      </c>
      <c r="O1231">
        <v>2</v>
      </c>
      <c r="P1231" t="s">
        <v>41</v>
      </c>
      <c r="Q1231" t="s">
        <v>73</v>
      </c>
      <c r="R1231">
        <v>34</v>
      </c>
      <c r="S1231" t="s">
        <v>74</v>
      </c>
      <c r="T1231" t="s">
        <v>75</v>
      </c>
      <c r="U1231">
        <v>2026</v>
      </c>
      <c r="V1231">
        <v>6</v>
      </c>
      <c r="W1231" t="s">
        <v>120</v>
      </c>
      <c r="X1231">
        <v>2</v>
      </c>
      <c r="Y1231">
        <v>15</v>
      </c>
      <c r="Z1231">
        <v>3</v>
      </c>
      <c r="AA1231">
        <v>22</v>
      </c>
      <c r="AB1231" t="s">
        <v>82</v>
      </c>
      <c r="AC1231">
        <v>185</v>
      </c>
      <c r="AD1231">
        <v>0.17499999999999999</v>
      </c>
      <c r="AE1231" t="s">
        <v>58</v>
      </c>
      <c r="AF1231" t="s">
        <v>67</v>
      </c>
      <c r="AG1231">
        <v>8</v>
      </c>
      <c r="AH1231" t="s">
        <v>68</v>
      </c>
      <c r="AI1231">
        <f>--AND(OR(Dashboard!$B$4="All",Data!$E1231=Dashboard!$B$4),OR(Dashboard!$D$4="All",Data!$D1231=Dashboard!$D$4),OR(Dashboard!$F$4="All",Data!$F1231=Dashboard!$F$4),OR(Dashboard!$J$4="All",Data!$G1231=Dashboard!$J$4),OR(Dashboard!$H$4="All",Data!$N1231=Dashboard!$H$4),OR(Dashboard!$L$4="All",Data!$W1231=Dashboard!$L$4))</f>
        <v>1</v>
      </c>
    </row>
    <row r="1232" spans="1:35" x14ac:dyDescent="0.25">
      <c r="A1232" t="s">
        <v>1346</v>
      </c>
      <c r="B1232" s="1">
        <v>46045</v>
      </c>
      <c r="C1232" s="2">
        <v>-6.1805555555555558E-2</v>
      </c>
      <c r="D1232" t="s">
        <v>84</v>
      </c>
      <c r="E1232" t="s">
        <v>95</v>
      </c>
      <c r="F1232" t="s">
        <v>80</v>
      </c>
      <c r="G1232" t="s">
        <v>39</v>
      </c>
      <c r="H1232">
        <v>5.9</v>
      </c>
      <c r="I1232">
        <v>33</v>
      </c>
      <c r="J1232">
        <v>36</v>
      </c>
      <c r="K1232">
        <v>901</v>
      </c>
      <c r="L1232">
        <v>37</v>
      </c>
      <c r="M1232">
        <v>41</v>
      </c>
      <c r="N1232" t="s">
        <v>40</v>
      </c>
      <c r="O1232">
        <v>3</v>
      </c>
      <c r="P1232" t="s">
        <v>41</v>
      </c>
      <c r="Q1232" t="s">
        <v>42</v>
      </c>
      <c r="R1232">
        <v>53</v>
      </c>
      <c r="S1232" t="s">
        <v>43</v>
      </c>
      <c r="T1232" t="s">
        <v>75</v>
      </c>
      <c r="U1232">
        <v>2026</v>
      </c>
      <c r="V1232">
        <v>1</v>
      </c>
      <c r="W1232" t="s">
        <v>102</v>
      </c>
      <c r="X1232">
        <v>1</v>
      </c>
      <c r="Y1232">
        <v>23</v>
      </c>
      <c r="Z1232">
        <v>4</v>
      </c>
      <c r="AA1232">
        <v>22</v>
      </c>
      <c r="AB1232" t="s">
        <v>82</v>
      </c>
      <c r="AC1232">
        <v>897</v>
      </c>
      <c r="AD1232">
        <v>0.1787878787878788</v>
      </c>
      <c r="AE1232" t="s">
        <v>109</v>
      </c>
      <c r="AF1232" t="s">
        <v>59</v>
      </c>
      <c r="AG1232">
        <v>-3</v>
      </c>
      <c r="AH1232" t="s">
        <v>48</v>
      </c>
      <c r="AI1232">
        <f>--AND(OR(Dashboard!$B$4="All",Data!$E1232=Dashboard!$B$4),OR(Dashboard!$D$4="All",Data!$D1232=Dashboard!$D$4),OR(Dashboard!$F$4="All",Data!$F1232=Dashboard!$F$4),OR(Dashboard!$J$4="All",Data!$G1232=Dashboard!$J$4),OR(Dashboard!$H$4="All",Data!$N1232=Dashboard!$H$4),OR(Dashboard!$L$4="All",Data!$W1232=Dashboard!$L$4))</f>
        <v>1</v>
      </c>
    </row>
    <row r="1233" spans="1:35" x14ac:dyDescent="0.25">
      <c r="A1233" t="s">
        <v>1347</v>
      </c>
      <c r="B1233" s="1">
        <v>46144</v>
      </c>
      <c r="C1233" s="2">
        <v>-2.5694444444444461E-2</v>
      </c>
      <c r="D1233" t="s">
        <v>61</v>
      </c>
      <c r="E1233" t="s">
        <v>51</v>
      </c>
      <c r="F1233" t="s">
        <v>104</v>
      </c>
      <c r="G1233" t="s">
        <v>119</v>
      </c>
      <c r="H1233">
        <v>12.5</v>
      </c>
      <c r="I1233">
        <v>49</v>
      </c>
      <c r="J1233">
        <v>30</v>
      </c>
      <c r="K1233">
        <v>1184</v>
      </c>
      <c r="L1233">
        <v>21</v>
      </c>
      <c r="M1233">
        <v>145</v>
      </c>
      <c r="N1233" t="s">
        <v>101</v>
      </c>
      <c r="O1233">
        <v>4</v>
      </c>
      <c r="P1233" t="s">
        <v>41</v>
      </c>
      <c r="Q1233" t="s">
        <v>73</v>
      </c>
      <c r="R1233">
        <v>27</v>
      </c>
      <c r="S1233" t="s">
        <v>81</v>
      </c>
      <c r="T1233" t="s">
        <v>75</v>
      </c>
      <c r="U1233">
        <v>2026</v>
      </c>
      <c r="V1233">
        <v>5</v>
      </c>
      <c r="W1233" t="s">
        <v>88</v>
      </c>
      <c r="X1233">
        <v>2</v>
      </c>
      <c r="Y1233">
        <v>2</v>
      </c>
      <c r="Z1233">
        <v>1</v>
      </c>
      <c r="AA1233">
        <v>23</v>
      </c>
      <c r="AB1233" t="s">
        <v>93</v>
      </c>
      <c r="AC1233">
        <v>1060</v>
      </c>
      <c r="AD1233">
        <v>0.25510204081632648</v>
      </c>
      <c r="AE1233" t="s">
        <v>46</v>
      </c>
      <c r="AF1233" t="s">
        <v>67</v>
      </c>
      <c r="AG1233">
        <v>19</v>
      </c>
      <c r="AH1233" t="s">
        <v>68</v>
      </c>
      <c r="AI1233">
        <f>--AND(OR(Dashboard!$B$4="All",Data!$E1233=Dashboard!$B$4),OR(Dashboard!$D$4="All",Data!$D1233=Dashboard!$D$4),OR(Dashboard!$F$4="All",Data!$F1233=Dashboard!$F$4),OR(Dashboard!$J$4="All",Data!$G1233=Dashboard!$J$4),OR(Dashboard!$H$4="All",Data!$N1233=Dashboard!$H$4),OR(Dashboard!$L$4="All",Data!$W1233=Dashboard!$L$4))</f>
        <v>1</v>
      </c>
    </row>
    <row r="1234" spans="1:35" x14ac:dyDescent="0.25">
      <c r="A1234" t="s">
        <v>1348</v>
      </c>
      <c r="B1234" s="1">
        <v>46097</v>
      </c>
      <c r="C1234" s="2">
        <v>-6.9444444444444198E-4</v>
      </c>
      <c r="D1234" t="s">
        <v>90</v>
      </c>
      <c r="E1234" t="s">
        <v>51</v>
      </c>
      <c r="F1234" t="s">
        <v>72</v>
      </c>
      <c r="G1234" t="s">
        <v>64</v>
      </c>
      <c r="H1234">
        <v>3.2</v>
      </c>
      <c r="I1234">
        <v>34</v>
      </c>
      <c r="J1234">
        <v>29</v>
      </c>
      <c r="K1234">
        <v>457</v>
      </c>
      <c r="L1234">
        <v>36</v>
      </c>
      <c r="M1234">
        <v>91</v>
      </c>
      <c r="N1234" t="s">
        <v>65</v>
      </c>
      <c r="O1234">
        <v>3</v>
      </c>
      <c r="P1234" t="s">
        <v>41</v>
      </c>
      <c r="Q1234" t="s">
        <v>42</v>
      </c>
      <c r="R1234">
        <v>43</v>
      </c>
      <c r="S1234" t="s">
        <v>74</v>
      </c>
      <c r="T1234" t="s">
        <v>75</v>
      </c>
      <c r="U1234">
        <v>2026</v>
      </c>
      <c r="V1234">
        <v>3</v>
      </c>
      <c r="W1234" t="s">
        <v>66</v>
      </c>
      <c r="X1234">
        <v>1</v>
      </c>
      <c r="Y1234">
        <v>16</v>
      </c>
      <c r="Z1234">
        <v>4</v>
      </c>
      <c r="AA1234">
        <v>23</v>
      </c>
      <c r="AB1234" t="s">
        <v>93</v>
      </c>
      <c r="AC1234">
        <v>402</v>
      </c>
      <c r="AD1234">
        <v>9.4117647058823528E-2</v>
      </c>
      <c r="AE1234" t="s">
        <v>109</v>
      </c>
      <c r="AF1234" t="s">
        <v>47</v>
      </c>
      <c r="AG1234">
        <v>5</v>
      </c>
      <c r="AH1234" t="s">
        <v>68</v>
      </c>
      <c r="AI1234">
        <f>--AND(OR(Dashboard!$B$4="All",Data!$E1234=Dashboard!$B$4),OR(Dashboard!$D$4="All",Data!$D1234=Dashboard!$D$4),OR(Dashboard!$F$4="All",Data!$F1234=Dashboard!$F$4),OR(Dashboard!$J$4="All",Data!$G1234=Dashboard!$J$4),OR(Dashboard!$H$4="All",Data!$N1234=Dashboard!$H$4),OR(Dashboard!$L$4="All",Data!$W1234=Dashboard!$L$4))</f>
        <v>1</v>
      </c>
    </row>
    <row r="1235" spans="1:35" x14ac:dyDescent="0.25">
      <c r="A1235" t="s">
        <v>1349</v>
      </c>
      <c r="B1235" s="1">
        <v>46037</v>
      </c>
      <c r="C1235" s="2">
        <v>-0.55277777777777781</v>
      </c>
      <c r="D1235" t="s">
        <v>61</v>
      </c>
      <c r="E1235" t="s">
        <v>108</v>
      </c>
      <c r="F1235" t="s">
        <v>38</v>
      </c>
      <c r="G1235" t="s">
        <v>105</v>
      </c>
      <c r="H1235">
        <v>9.4</v>
      </c>
      <c r="I1235">
        <v>36</v>
      </c>
      <c r="J1235">
        <v>37</v>
      </c>
      <c r="K1235">
        <v>477</v>
      </c>
      <c r="L1235">
        <v>46</v>
      </c>
      <c r="M1235">
        <v>97</v>
      </c>
      <c r="N1235" t="s">
        <v>86</v>
      </c>
      <c r="O1235">
        <v>5</v>
      </c>
      <c r="P1235" t="s">
        <v>41</v>
      </c>
      <c r="Q1235" t="s">
        <v>42</v>
      </c>
      <c r="R1235">
        <v>26</v>
      </c>
      <c r="S1235" t="s">
        <v>87</v>
      </c>
      <c r="T1235" t="s">
        <v>44</v>
      </c>
      <c r="U1235">
        <v>2026</v>
      </c>
      <c r="V1235">
        <v>1</v>
      </c>
      <c r="W1235" t="s">
        <v>102</v>
      </c>
      <c r="X1235">
        <v>1</v>
      </c>
      <c r="Y1235">
        <v>15</v>
      </c>
      <c r="Z1235">
        <v>3</v>
      </c>
      <c r="AA1235">
        <v>10</v>
      </c>
      <c r="AB1235" t="s">
        <v>76</v>
      </c>
      <c r="AC1235">
        <v>426</v>
      </c>
      <c r="AD1235">
        <v>0.26111111111111113</v>
      </c>
      <c r="AE1235" t="s">
        <v>77</v>
      </c>
      <c r="AF1235" t="s">
        <v>67</v>
      </c>
      <c r="AG1235">
        <v>-1</v>
      </c>
      <c r="AH1235" t="s">
        <v>48</v>
      </c>
      <c r="AI1235">
        <f>--AND(OR(Dashboard!$B$4="All",Data!$E1235=Dashboard!$B$4),OR(Dashboard!$D$4="All",Data!$D1235=Dashboard!$D$4),OR(Dashboard!$F$4="All",Data!$F1235=Dashboard!$F$4),OR(Dashboard!$J$4="All",Data!$G1235=Dashboard!$J$4),OR(Dashboard!$H$4="All",Data!$N1235=Dashboard!$H$4),OR(Dashboard!$L$4="All",Data!$W1235=Dashboard!$L$4))</f>
        <v>1</v>
      </c>
    </row>
    <row r="1236" spans="1:35" x14ac:dyDescent="0.25">
      <c r="A1236" t="s">
        <v>1350</v>
      </c>
      <c r="B1236" s="1">
        <v>46064</v>
      </c>
      <c r="C1236" s="2">
        <v>-0.52430555555555558</v>
      </c>
      <c r="D1236" t="s">
        <v>156</v>
      </c>
      <c r="E1236" t="s">
        <v>62</v>
      </c>
      <c r="F1236" t="s">
        <v>104</v>
      </c>
      <c r="G1236" t="s">
        <v>111</v>
      </c>
      <c r="H1236">
        <v>2.5</v>
      </c>
      <c r="I1236">
        <v>33</v>
      </c>
      <c r="J1236">
        <v>27</v>
      </c>
      <c r="K1236">
        <v>536</v>
      </c>
      <c r="L1236">
        <v>49</v>
      </c>
      <c r="M1236">
        <v>6</v>
      </c>
      <c r="N1236" t="s">
        <v>54</v>
      </c>
      <c r="O1236">
        <v>5</v>
      </c>
      <c r="P1236" t="s">
        <v>41</v>
      </c>
      <c r="Q1236" t="s">
        <v>42</v>
      </c>
      <c r="R1236">
        <v>53</v>
      </c>
      <c r="S1236" t="s">
        <v>55</v>
      </c>
      <c r="T1236" t="s">
        <v>75</v>
      </c>
      <c r="U1236">
        <v>2026</v>
      </c>
      <c r="V1236">
        <v>2</v>
      </c>
      <c r="W1236" t="s">
        <v>45</v>
      </c>
      <c r="X1236">
        <v>1</v>
      </c>
      <c r="Y1236">
        <v>11</v>
      </c>
      <c r="Z1236">
        <v>3</v>
      </c>
      <c r="AA1236">
        <v>11</v>
      </c>
      <c r="AB1236" t="s">
        <v>76</v>
      </c>
      <c r="AC1236">
        <v>579</v>
      </c>
      <c r="AD1236">
        <v>7.575757575757576E-2</v>
      </c>
      <c r="AE1236" t="s">
        <v>77</v>
      </c>
      <c r="AF1236" t="s">
        <v>59</v>
      </c>
      <c r="AG1236">
        <v>6</v>
      </c>
      <c r="AH1236" t="s">
        <v>68</v>
      </c>
      <c r="AI1236">
        <f>--AND(OR(Dashboard!$B$4="All",Data!$E1236=Dashboard!$B$4),OR(Dashboard!$D$4="All",Data!$D1236=Dashboard!$D$4),OR(Dashboard!$F$4="All",Data!$F1236=Dashboard!$F$4),OR(Dashboard!$J$4="All",Data!$G1236=Dashboard!$J$4),OR(Dashboard!$H$4="All",Data!$N1236=Dashboard!$H$4),OR(Dashboard!$L$4="All",Data!$W1236=Dashboard!$L$4))</f>
        <v>1</v>
      </c>
    </row>
    <row r="1237" spans="1:35" x14ac:dyDescent="0.25">
      <c r="A1237" t="s">
        <v>1351</v>
      </c>
      <c r="B1237" s="1">
        <v>46200</v>
      </c>
      <c r="C1237" s="2">
        <v>-0.45138888888888878</v>
      </c>
      <c r="D1237" t="s">
        <v>118</v>
      </c>
      <c r="E1237" t="s">
        <v>62</v>
      </c>
      <c r="F1237" t="s">
        <v>104</v>
      </c>
      <c r="G1237" t="s">
        <v>53</v>
      </c>
      <c r="H1237">
        <v>13.2</v>
      </c>
      <c r="I1237">
        <v>27</v>
      </c>
      <c r="J1237">
        <v>27</v>
      </c>
      <c r="K1237">
        <v>766</v>
      </c>
      <c r="L1237">
        <v>50</v>
      </c>
      <c r="M1237">
        <v>22</v>
      </c>
      <c r="N1237" t="s">
        <v>65</v>
      </c>
      <c r="O1237">
        <v>1</v>
      </c>
      <c r="P1237" t="s">
        <v>135</v>
      </c>
      <c r="Q1237" t="s">
        <v>42</v>
      </c>
      <c r="R1237">
        <v>52</v>
      </c>
      <c r="S1237" t="s">
        <v>81</v>
      </c>
      <c r="T1237" t="s">
        <v>97</v>
      </c>
      <c r="U1237">
        <v>2026</v>
      </c>
      <c r="V1237">
        <v>6</v>
      </c>
      <c r="W1237" t="s">
        <v>120</v>
      </c>
      <c r="X1237">
        <v>2</v>
      </c>
      <c r="Y1237">
        <v>27</v>
      </c>
      <c r="Z1237">
        <v>4</v>
      </c>
      <c r="AA1237">
        <v>13</v>
      </c>
      <c r="AB1237" t="s">
        <v>76</v>
      </c>
      <c r="AC1237">
        <v>794</v>
      </c>
      <c r="AD1237">
        <v>0.48888888888888887</v>
      </c>
      <c r="AE1237" t="s">
        <v>58</v>
      </c>
      <c r="AF1237" t="s">
        <v>59</v>
      </c>
      <c r="AG1237">
        <v>0</v>
      </c>
      <c r="AH1237" t="s">
        <v>48</v>
      </c>
      <c r="AI1237">
        <f>--AND(OR(Dashboard!$B$4="All",Data!$E1237=Dashboard!$B$4),OR(Dashboard!$D$4="All",Data!$D1237=Dashboard!$D$4),OR(Dashboard!$F$4="All",Data!$F1237=Dashboard!$F$4),OR(Dashboard!$J$4="All",Data!$G1237=Dashboard!$J$4),OR(Dashboard!$H$4="All",Data!$N1237=Dashboard!$H$4),OR(Dashboard!$L$4="All",Data!$W1237=Dashboard!$L$4))</f>
        <v>1</v>
      </c>
    </row>
    <row r="1238" spans="1:35" x14ac:dyDescent="0.25">
      <c r="A1238" t="s">
        <v>1352</v>
      </c>
      <c r="B1238" s="1">
        <v>46145</v>
      </c>
      <c r="C1238" s="2">
        <v>-0.59166666666666667</v>
      </c>
      <c r="D1238" t="s">
        <v>99</v>
      </c>
      <c r="E1238" t="s">
        <v>108</v>
      </c>
      <c r="F1238" t="s">
        <v>104</v>
      </c>
      <c r="G1238" t="s">
        <v>105</v>
      </c>
      <c r="H1238">
        <v>9.6999999999999993</v>
      </c>
      <c r="I1238">
        <v>38</v>
      </c>
      <c r="J1238">
        <v>28</v>
      </c>
      <c r="K1238">
        <v>595</v>
      </c>
      <c r="L1238">
        <v>46</v>
      </c>
      <c r="M1238">
        <v>1</v>
      </c>
      <c r="N1238" t="s">
        <v>54</v>
      </c>
      <c r="O1238">
        <v>2</v>
      </c>
      <c r="P1238" t="s">
        <v>41</v>
      </c>
      <c r="Q1238" t="s">
        <v>73</v>
      </c>
      <c r="R1238">
        <v>58</v>
      </c>
      <c r="S1238" t="s">
        <v>145</v>
      </c>
      <c r="T1238" t="s">
        <v>44</v>
      </c>
      <c r="U1238">
        <v>2026</v>
      </c>
      <c r="V1238">
        <v>5</v>
      </c>
      <c r="W1238" t="s">
        <v>88</v>
      </c>
      <c r="X1238">
        <v>2</v>
      </c>
      <c r="Y1238">
        <v>3</v>
      </c>
      <c r="Z1238">
        <v>1</v>
      </c>
      <c r="AA1238">
        <v>9</v>
      </c>
      <c r="AB1238" t="s">
        <v>44</v>
      </c>
      <c r="AC1238">
        <v>640</v>
      </c>
      <c r="AD1238">
        <v>0.2552631578947368</v>
      </c>
      <c r="AE1238" t="s">
        <v>58</v>
      </c>
      <c r="AF1238" t="s">
        <v>59</v>
      </c>
      <c r="AG1238">
        <v>10</v>
      </c>
      <c r="AH1238" t="s">
        <v>68</v>
      </c>
      <c r="AI1238">
        <f>--AND(OR(Dashboard!$B$4="All",Data!$E1238=Dashboard!$B$4),OR(Dashboard!$D$4="All",Data!$D1238=Dashboard!$D$4),OR(Dashboard!$F$4="All",Data!$F1238=Dashboard!$F$4),OR(Dashboard!$J$4="All",Data!$G1238=Dashboard!$J$4),OR(Dashboard!$H$4="All",Data!$N1238=Dashboard!$H$4),OR(Dashboard!$L$4="All",Data!$W1238=Dashboard!$L$4))</f>
        <v>1</v>
      </c>
    </row>
    <row r="1239" spans="1:35" x14ac:dyDescent="0.25">
      <c r="A1239" t="s">
        <v>1353</v>
      </c>
      <c r="B1239" s="1">
        <v>46094</v>
      </c>
      <c r="C1239" s="2">
        <v>-0.40694444444444439</v>
      </c>
      <c r="D1239" t="s">
        <v>122</v>
      </c>
      <c r="E1239" t="s">
        <v>129</v>
      </c>
      <c r="F1239" t="s">
        <v>85</v>
      </c>
      <c r="G1239" t="s">
        <v>39</v>
      </c>
      <c r="H1239">
        <v>7.3</v>
      </c>
      <c r="I1239">
        <v>45</v>
      </c>
      <c r="J1239">
        <v>30</v>
      </c>
      <c r="K1239">
        <v>560</v>
      </c>
      <c r="L1239">
        <v>23</v>
      </c>
      <c r="M1239">
        <v>2</v>
      </c>
      <c r="N1239" t="s">
        <v>86</v>
      </c>
      <c r="O1239">
        <v>1</v>
      </c>
      <c r="P1239" t="s">
        <v>41</v>
      </c>
      <c r="Q1239" t="s">
        <v>73</v>
      </c>
      <c r="R1239">
        <v>45</v>
      </c>
      <c r="S1239" t="s">
        <v>43</v>
      </c>
      <c r="T1239" t="s">
        <v>97</v>
      </c>
      <c r="U1239">
        <v>2026</v>
      </c>
      <c r="V1239">
        <v>3</v>
      </c>
      <c r="W1239" t="s">
        <v>66</v>
      </c>
      <c r="X1239">
        <v>1</v>
      </c>
      <c r="Y1239">
        <v>13</v>
      </c>
      <c r="Z1239">
        <v>3</v>
      </c>
      <c r="AA1239">
        <v>14</v>
      </c>
      <c r="AB1239" t="s">
        <v>76</v>
      </c>
      <c r="AC1239">
        <v>581</v>
      </c>
      <c r="AD1239">
        <v>0.16222222222222221</v>
      </c>
      <c r="AE1239" t="s">
        <v>58</v>
      </c>
      <c r="AF1239" t="s">
        <v>47</v>
      </c>
      <c r="AG1239">
        <v>15</v>
      </c>
      <c r="AH1239" t="s">
        <v>68</v>
      </c>
      <c r="AI1239">
        <f>--AND(OR(Dashboard!$B$4="All",Data!$E1239=Dashboard!$B$4),OR(Dashboard!$D$4="All",Data!$D1239=Dashboard!$D$4),OR(Dashboard!$F$4="All",Data!$F1239=Dashboard!$F$4),OR(Dashboard!$J$4="All",Data!$G1239=Dashboard!$J$4),OR(Dashboard!$H$4="All",Data!$N1239=Dashboard!$H$4),OR(Dashboard!$L$4="All",Data!$W1239=Dashboard!$L$4))</f>
        <v>1</v>
      </c>
    </row>
    <row r="1240" spans="1:35" x14ac:dyDescent="0.25">
      <c r="A1240" t="s">
        <v>1354</v>
      </c>
      <c r="B1240" s="1">
        <v>46117</v>
      </c>
      <c r="C1240" s="2">
        <v>-0.57222222222222219</v>
      </c>
      <c r="D1240" t="s">
        <v>156</v>
      </c>
      <c r="E1240" t="s">
        <v>95</v>
      </c>
      <c r="F1240" t="s">
        <v>80</v>
      </c>
      <c r="G1240" t="s">
        <v>105</v>
      </c>
      <c r="H1240">
        <v>3</v>
      </c>
      <c r="I1240">
        <v>47</v>
      </c>
      <c r="J1240">
        <v>39</v>
      </c>
      <c r="K1240">
        <v>877</v>
      </c>
      <c r="L1240">
        <v>41</v>
      </c>
      <c r="M1240">
        <v>122</v>
      </c>
      <c r="N1240" t="s">
        <v>40</v>
      </c>
      <c r="O1240">
        <v>3</v>
      </c>
      <c r="P1240" t="s">
        <v>41</v>
      </c>
      <c r="Q1240" t="s">
        <v>73</v>
      </c>
      <c r="R1240">
        <v>49</v>
      </c>
      <c r="S1240" t="s">
        <v>145</v>
      </c>
      <c r="T1240" t="s">
        <v>44</v>
      </c>
      <c r="U1240">
        <v>2026</v>
      </c>
      <c r="V1240">
        <v>4</v>
      </c>
      <c r="W1240" t="s">
        <v>113</v>
      </c>
      <c r="X1240">
        <v>2</v>
      </c>
      <c r="Y1240">
        <v>5</v>
      </c>
      <c r="Z1240">
        <v>1</v>
      </c>
      <c r="AA1240">
        <v>10</v>
      </c>
      <c r="AB1240" t="s">
        <v>76</v>
      </c>
      <c r="AC1240">
        <v>796</v>
      </c>
      <c r="AD1240">
        <v>6.3829787234042548E-2</v>
      </c>
      <c r="AE1240" t="s">
        <v>109</v>
      </c>
      <c r="AF1240" t="s">
        <v>59</v>
      </c>
      <c r="AG1240">
        <v>8</v>
      </c>
      <c r="AH1240" t="s">
        <v>68</v>
      </c>
      <c r="AI1240">
        <f>--AND(OR(Dashboard!$B$4="All",Data!$E1240=Dashboard!$B$4),OR(Dashboard!$D$4="All",Data!$D1240=Dashboard!$D$4),OR(Dashboard!$F$4="All",Data!$F1240=Dashboard!$F$4),OR(Dashboard!$J$4="All",Data!$G1240=Dashboard!$J$4),OR(Dashboard!$H$4="All",Data!$N1240=Dashboard!$H$4),OR(Dashboard!$L$4="All",Data!$W1240=Dashboard!$L$4))</f>
        <v>1</v>
      </c>
    </row>
    <row r="1241" spans="1:35" x14ac:dyDescent="0.25">
      <c r="A1241" t="s">
        <v>1355</v>
      </c>
      <c r="B1241" s="1">
        <v>46055</v>
      </c>
      <c r="C1241" s="2">
        <v>-5.555555555555558E-2</v>
      </c>
      <c r="D1241" t="s">
        <v>79</v>
      </c>
      <c r="E1241" t="s">
        <v>51</v>
      </c>
      <c r="F1241" t="s">
        <v>91</v>
      </c>
      <c r="G1241" t="s">
        <v>39</v>
      </c>
      <c r="H1241">
        <v>2.2999999999999998</v>
      </c>
      <c r="I1241">
        <v>45</v>
      </c>
      <c r="J1241">
        <v>32</v>
      </c>
      <c r="K1241">
        <v>1183</v>
      </c>
      <c r="L1241">
        <v>45</v>
      </c>
      <c r="M1241">
        <v>197</v>
      </c>
      <c r="N1241" t="s">
        <v>65</v>
      </c>
      <c r="O1241">
        <v>5</v>
      </c>
      <c r="P1241" t="s">
        <v>135</v>
      </c>
      <c r="Q1241" t="s">
        <v>42</v>
      </c>
      <c r="R1241">
        <v>55</v>
      </c>
      <c r="S1241" t="s">
        <v>74</v>
      </c>
      <c r="T1241" t="s">
        <v>75</v>
      </c>
      <c r="U1241">
        <v>2026</v>
      </c>
      <c r="V1241">
        <v>2</v>
      </c>
      <c r="W1241" t="s">
        <v>45</v>
      </c>
      <c r="X1241">
        <v>1</v>
      </c>
      <c r="Y1241">
        <v>2</v>
      </c>
      <c r="Z1241">
        <v>2</v>
      </c>
      <c r="AA1241">
        <v>22</v>
      </c>
      <c r="AB1241" t="s">
        <v>82</v>
      </c>
      <c r="AC1241">
        <v>1031</v>
      </c>
      <c r="AD1241">
        <v>5.1111111111111107E-2</v>
      </c>
      <c r="AE1241" t="s">
        <v>77</v>
      </c>
      <c r="AF1241" t="s">
        <v>59</v>
      </c>
      <c r="AG1241">
        <v>13</v>
      </c>
      <c r="AH1241" t="s">
        <v>68</v>
      </c>
      <c r="AI1241">
        <f>--AND(OR(Dashboard!$B$4="All",Data!$E1241=Dashboard!$B$4),OR(Dashboard!$D$4="All",Data!$D1241=Dashboard!$D$4),OR(Dashboard!$F$4="All",Data!$F1241=Dashboard!$F$4),OR(Dashboard!$J$4="All",Data!$G1241=Dashboard!$J$4),OR(Dashboard!$H$4="All",Data!$N1241=Dashboard!$H$4),OR(Dashboard!$L$4="All",Data!$W1241=Dashboard!$L$4))</f>
        <v>1</v>
      </c>
    </row>
    <row r="1242" spans="1:35" x14ac:dyDescent="0.25">
      <c r="A1242" t="s">
        <v>1356</v>
      </c>
      <c r="B1242" s="1">
        <v>46201</v>
      </c>
      <c r="C1242" s="2">
        <v>-0.47361111111111109</v>
      </c>
      <c r="D1242" t="s">
        <v>99</v>
      </c>
      <c r="E1242" t="s">
        <v>62</v>
      </c>
      <c r="F1242" t="s">
        <v>38</v>
      </c>
      <c r="G1242" t="s">
        <v>64</v>
      </c>
      <c r="H1242">
        <v>5.3</v>
      </c>
      <c r="I1242">
        <v>52</v>
      </c>
      <c r="J1242">
        <v>32</v>
      </c>
      <c r="K1242">
        <v>180</v>
      </c>
      <c r="L1242">
        <v>52</v>
      </c>
      <c r="M1242">
        <v>16</v>
      </c>
      <c r="N1242" t="s">
        <v>54</v>
      </c>
      <c r="O1242">
        <v>4</v>
      </c>
      <c r="P1242" t="s">
        <v>135</v>
      </c>
      <c r="Q1242" t="s">
        <v>42</v>
      </c>
      <c r="R1242">
        <v>59</v>
      </c>
      <c r="S1242" t="s">
        <v>145</v>
      </c>
      <c r="T1242" t="s">
        <v>97</v>
      </c>
      <c r="U1242">
        <v>2026</v>
      </c>
      <c r="V1242">
        <v>6</v>
      </c>
      <c r="W1242" t="s">
        <v>120</v>
      </c>
      <c r="X1242">
        <v>2</v>
      </c>
      <c r="Y1242">
        <v>28</v>
      </c>
      <c r="Z1242">
        <v>4</v>
      </c>
      <c r="AA1242">
        <v>12</v>
      </c>
      <c r="AB1242" t="s">
        <v>76</v>
      </c>
      <c r="AC1242">
        <v>216</v>
      </c>
      <c r="AD1242">
        <v>0.10192307692307689</v>
      </c>
      <c r="AE1242" t="s">
        <v>46</v>
      </c>
      <c r="AF1242" t="s">
        <v>59</v>
      </c>
      <c r="AG1242">
        <v>20</v>
      </c>
      <c r="AH1242" t="s">
        <v>68</v>
      </c>
      <c r="AI1242">
        <f>--AND(OR(Dashboard!$B$4="All",Data!$E1242=Dashboard!$B$4),OR(Dashboard!$D$4="All",Data!$D1242=Dashboard!$D$4),OR(Dashboard!$F$4="All",Data!$F1242=Dashboard!$F$4),OR(Dashboard!$J$4="All",Data!$G1242=Dashboard!$J$4),OR(Dashboard!$H$4="All",Data!$N1242=Dashboard!$H$4),OR(Dashboard!$L$4="All",Data!$W1242=Dashboard!$L$4))</f>
        <v>1</v>
      </c>
    </row>
    <row r="1243" spans="1:35" x14ac:dyDescent="0.25">
      <c r="A1243" t="s">
        <v>1357</v>
      </c>
      <c r="B1243" s="1">
        <v>46078</v>
      </c>
      <c r="C1243" s="2">
        <v>-0.56527777777777777</v>
      </c>
      <c r="D1243" t="s">
        <v>79</v>
      </c>
      <c r="E1243" t="s">
        <v>51</v>
      </c>
      <c r="F1243" t="s">
        <v>91</v>
      </c>
      <c r="G1243" t="s">
        <v>119</v>
      </c>
      <c r="H1243">
        <v>2.4</v>
      </c>
      <c r="I1243">
        <v>29</v>
      </c>
      <c r="J1243">
        <v>30</v>
      </c>
      <c r="K1243">
        <v>309</v>
      </c>
      <c r="L1243">
        <v>28</v>
      </c>
      <c r="M1243">
        <v>171</v>
      </c>
      <c r="N1243" t="s">
        <v>101</v>
      </c>
      <c r="O1243">
        <v>3</v>
      </c>
      <c r="P1243" t="s">
        <v>41</v>
      </c>
      <c r="Q1243" t="s">
        <v>42</v>
      </c>
      <c r="R1243">
        <v>39</v>
      </c>
      <c r="S1243" t="s">
        <v>55</v>
      </c>
      <c r="T1243" t="s">
        <v>44</v>
      </c>
      <c r="U1243">
        <v>2026</v>
      </c>
      <c r="V1243">
        <v>2</v>
      </c>
      <c r="W1243" t="s">
        <v>45</v>
      </c>
      <c r="X1243">
        <v>1</v>
      </c>
      <c r="Y1243">
        <v>25</v>
      </c>
      <c r="Z1243">
        <v>5</v>
      </c>
      <c r="AA1243">
        <v>10</v>
      </c>
      <c r="AB1243" t="s">
        <v>76</v>
      </c>
      <c r="AC1243">
        <v>166</v>
      </c>
      <c r="AD1243">
        <v>8.2758620689655171E-2</v>
      </c>
      <c r="AE1243" t="s">
        <v>109</v>
      </c>
      <c r="AF1243" t="s">
        <v>47</v>
      </c>
      <c r="AG1243">
        <v>-1</v>
      </c>
      <c r="AH1243" t="s">
        <v>48</v>
      </c>
      <c r="AI1243">
        <f>--AND(OR(Dashboard!$B$4="All",Data!$E1243=Dashboard!$B$4),OR(Dashboard!$D$4="All",Data!$D1243=Dashboard!$D$4),OR(Dashboard!$F$4="All",Data!$F1243=Dashboard!$F$4),OR(Dashboard!$J$4="All",Data!$G1243=Dashboard!$J$4),OR(Dashboard!$H$4="All",Data!$N1243=Dashboard!$H$4),OR(Dashboard!$L$4="All",Data!$W1243=Dashboard!$L$4))</f>
        <v>1</v>
      </c>
    </row>
    <row r="1244" spans="1:35" x14ac:dyDescent="0.25">
      <c r="A1244" t="s">
        <v>1358</v>
      </c>
      <c r="B1244" s="1">
        <v>46044</v>
      </c>
      <c r="C1244" s="2">
        <v>-0.27847222222222218</v>
      </c>
      <c r="D1244" t="s">
        <v>107</v>
      </c>
      <c r="E1244" t="s">
        <v>71</v>
      </c>
      <c r="F1244" t="s">
        <v>96</v>
      </c>
      <c r="G1244" t="s">
        <v>119</v>
      </c>
      <c r="H1244">
        <v>3.7</v>
      </c>
      <c r="I1244">
        <v>40</v>
      </c>
      <c r="J1244">
        <v>28</v>
      </c>
      <c r="K1244">
        <v>615</v>
      </c>
      <c r="L1244">
        <v>33</v>
      </c>
      <c r="M1244">
        <v>19</v>
      </c>
      <c r="N1244" t="s">
        <v>54</v>
      </c>
      <c r="O1244">
        <v>4</v>
      </c>
      <c r="P1244" t="s">
        <v>41</v>
      </c>
      <c r="Q1244" t="s">
        <v>42</v>
      </c>
      <c r="R1244">
        <v>46</v>
      </c>
      <c r="S1244" t="s">
        <v>87</v>
      </c>
      <c r="T1244" t="s">
        <v>75</v>
      </c>
      <c r="U1244">
        <v>2026</v>
      </c>
      <c r="V1244">
        <v>1</v>
      </c>
      <c r="W1244" t="s">
        <v>102</v>
      </c>
      <c r="X1244">
        <v>1</v>
      </c>
      <c r="Y1244">
        <v>22</v>
      </c>
      <c r="Z1244">
        <v>4</v>
      </c>
      <c r="AA1244">
        <v>17</v>
      </c>
      <c r="AB1244" t="s">
        <v>57</v>
      </c>
      <c r="AC1244">
        <v>629</v>
      </c>
      <c r="AD1244">
        <v>9.2499999999999999E-2</v>
      </c>
      <c r="AE1244" t="s">
        <v>46</v>
      </c>
      <c r="AF1244" t="s">
        <v>59</v>
      </c>
      <c r="AG1244">
        <v>12</v>
      </c>
      <c r="AH1244" t="s">
        <v>68</v>
      </c>
      <c r="AI1244">
        <f>--AND(OR(Dashboard!$B$4="All",Data!$E1244=Dashboard!$B$4),OR(Dashboard!$D$4="All",Data!$D1244=Dashboard!$D$4),OR(Dashboard!$F$4="All",Data!$F1244=Dashboard!$F$4),OR(Dashboard!$J$4="All",Data!$G1244=Dashboard!$J$4),OR(Dashboard!$H$4="All",Data!$N1244=Dashboard!$H$4),OR(Dashboard!$L$4="All",Data!$W1244=Dashboard!$L$4))</f>
        <v>1</v>
      </c>
    </row>
    <row r="1245" spans="1:35" x14ac:dyDescent="0.25">
      <c r="A1245" t="s">
        <v>1359</v>
      </c>
      <c r="B1245" s="1">
        <v>46027</v>
      </c>
      <c r="C1245" s="2">
        <v>-0.5</v>
      </c>
      <c r="D1245" t="s">
        <v>79</v>
      </c>
      <c r="E1245" t="s">
        <v>129</v>
      </c>
      <c r="F1245" t="s">
        <v>96</v>
      </c>
      <c r="G1245" t="s">
        <v>119</v>
      </c>
      <c r="H1245">
        <v>11.6</v>
      </c>
      <c r="I1245">
        <v>44</v>
      </c>
      <c r="J1245">
        <v>29</v>
      </c>
      <c r="K1245">
        <v>611</v>
      </c>
      <c r="L1245">
        <v>30</v>
      </c>
      <c r="M1245">
        <v>108</v>
      </c>
      <c r="N1245" t="s">
        <v>86</v>
      </c>
      <c r="O1245">
        <v>3</v>
      </c>
      <c r="P1245" t="s">
        <v>135</v>
      </c>
      <c r="Q1245" t="s">
        <v>42</v>
      </c>
      <c r="R1245">
        <v>44</v>
      </c>
      <c r="S1245" t="s">
        <v>74</v>
      </c>
      <c r="T1245" t="s">
        <v>97</v>
      </c>
      <c r="U1245">
        <v>2026</v>
      </c>
      <c r="V1245">
        <v>1</v>
      </c>
      <c r="W1245" t="s">
        <v>102</v>
      </c>
      <c r="X1245">
        <v>1</v>
      </c>
      <c r="Y1245">
        <v>5</v>
      </c>
      <c r="Z1245">
        <v>2</v>
      </c>
      <c r="AA1245">
        <v>12</v>
      </c>
      <c r="AB1245" t="s">
        <v>76</v>
      </c>
      <c r="AC1245">
        <v>533</v>
      </c>
      <c r="AD1245">
        <v>0.26363636363636361</v>
      </c>
      <c r="AE1245" t="s">
        <v>109</v>
      </c>
      <c r="AF1245" t="s">
        <v>47</v>
      </c>
      <c r="AG1245">
        <v>15</v>
      </c>
      <c r="AH1245" t="s">
        <v>68</v>
      </c>
      <c r="AI1245">
        <f>--AND(OR(Dashboard!$B$4="All",Data!$E1245=Dashboard!$B$4),OR(Dashboard!$D$4="All",Data!$D1245=Dashboard!$D$4),OR(Dashboard!$F$4="All",Data!$F1245=Dashboard!$F$4),OR(Dashboard!$J$4="All",Data!$G1245=Dashboard!$J$4),OR(Dashboard!$H$4="All",Data!$N1245=Dashboard!$H$4),OR(Dashboard!$L$4="All",Data!$W1245=Dashboard!$L$4))</f>
        <v>1</v>
      </c>
    </row>
    <row r="1246" spans="1:35" x14ac:dyDescent="0.25">
      <c r="A1246" t="s">
        <v>1360</v>
      </c>
      <c r="B1246" s="1">
        <v>46163</v>
      </c>
      <c r="C1246" s="2">
        <v>-0.50208333333333333</v>
      </c>
      <c r="D1246" t="s">
        <v>36</v>
      </c>
      <c r="E1246" t="s">
        <v>62</v>
      </c>
      <c r="F1246" t="s">
        <v>143</v>
      </c>
      <c r="G1246" t="s">
        <v>64</v>
      </c>
      <c r="H1246">
        <v>7.1</v>
      </c>
      <c r="I1246">
        <v>35</v>
      </c>
      <c r="J1246">
        <v>38</v>
      </c>
      <c r="K1246">
        <v>1135</v>
      </c>
      <c r="L1246">
        <v>53</v>
      </c>
      <c r="M1246">
        <v>121</v>
      </c>
      <c r="N1246" t="s">
        <v>65</v>
      </c>
      <c r="O1246">
        <v>2</v>
      </c>
      <c r="P1246" t="s">
        <v>41</v>
      </c>
      <c r="Q1246" t="s">
        <v>73</v>
      </c>
      <c r="R1246">
        <v>52</v>
      </c>
      <c r="S1246" t="s">
        <v>87</v>
      </c>
      <c r="T1246" t="s">
        <v>75</v>
      </c>
      <c r="U1246">
        <v>2026</v>
      </c>
      <c r="V1246">
        <v>5</v>
      </c>
      <c r="W1246" t="s">
        <v>88</v>
      </c>
      <c r="X1246">
        <v>2</v>
      </c>
      <c r="Y1246">
        <v>21</v>
      </c>
      <c r="Z1246">
        <v>4</v>
      </c>
      <c r="AA1246">
        <v>11</v>
      </c>
      <c r="AB1246" t="s">
        <v>76</v>
      </c>
      <c r="AC1246">
        <v>1067</v>
      </c>
      <c r="AD1246">
        <v>0.20285714285714279</v>
      </c>
      <c r="AE1246" t="s">
        <v>58</v>
      </c>
      <c r="AF1246" t="s">
        <v>59</v>
      </c>
      <c r="AG1246">
        <v>-3</v>
      </c>
      <c r="AH1246" t="s">
        <v>48</v>
      </c>
      <c r="AI1246">
        <f>--AND(OR(Dashboard!$B$4="All",Data!$E1246=Dashboard!$B$4),OR(Dashboard!$D$4="All",Data!$D1246=Dashboard!$D$4),OR(Dashboard!$F$4="All",Data!$F1246=Dashboard!$F$4),OR(Dashboard!$J$4="All",Data!$G1246=Dashboard!$J$4),OR(Dashboard!$H$4="All",Data!$N1246=Dashboard!$H$4),OR(Dashboard!$L$4="All",Data!$W1246=Dashboard!$L$4))</f>
        <v>1</v>
      </c>
    </row>
    <row r="1247" spans="1:35" x14ac:dyDescent="0.25">
      <c r="A1247" t="s">
        <v>1361</v>
      </c>
      <c r="B1247" s="1">
        <v>46126</v>
      </c>
      <c r="C1247" s="2">
        <v>-0.1013888888888889</v>
      </c>
      <c r="D1247" t="s">
        <v>193</v>
      </c>
      <c r="E1247" t="s">
        <v>140</v>
      </c>
      <c r="F1247" t="s">
        <v>96</v>
      </c>
      <c r="G1247" t="s">
        <v>39</v>
      </c>
      <c r="H1247">
        <v>1.1000000000000001</v>
      </c>
      <c r="I1247">
        <v>42</v>
      </c>
      <c r="J1247">
        <v>37</v>
      </c>
      <c r="K1247">
        <v>677</v>
      </c>
      <c r="L1247">
        <v>48</v>
      </c>
      <c r="M1247">
        <v>93</v>
      </c>
      <c r="N1247" t="s">
        <v>54</v>
      </c>
      <c r="O1247">
        <v>3</v>
      </c>
      <c r="P1247" t="s">
        <v>41</v>
      </c>
      <c r="Q1247" t="s">
        <v>73</v>
      </c>
      <c r="R1247">
        <v>53</v>
      </c>
      <c r="S1247" t="s">
        <v>127</v>
      </c>
      <c r="T1247" t="s">
        <v>56</v>
      </c>
      <c r="U1247">
        <v>2026</v>
      </c>
      <c r="V1247">
        <v>4</v>
      </c>
      <c r="W1247" t="s">
        <v>113</v>
      </c>
      <c r="X1247">
        <v>2</v>
      </c>
      <c r="Y1247">
        <v>14</v>
      </c>
      <c r="Z1247">
        <v>3</v>
      </c>
      <c r="AA1247">
        <v>21</v>
      </c>
      <c r="AB1247" t="s">
        <v>82</v>
      </c>
      <c r="AC1247">
        <v>632</v>
      </c>
      <c r="AD1247">
        <v>2.6190476190476191E-2</v>
      </c>
      <c r="AE1247" t="s">
        <v>109</v>
      </c>
      <c r="AF1247" t="s">
        <v>59</v>
      </c>
      <c r="AG1247">
        <v>5</v>
      </c>
      <c r="AH1247" t="s">
        <v>68</v>
      </c>
      <c r="AI1247">
        <f>--AND(OR(Dashboard!$B$4="All",Data!$E1247=Dashboard!$B$4),OR(Dashboard!$D$4="All",Data!$D1247=Dashboard!$D$4),OR(Dashboard!$F$4="All",Data!$F1247=Dashboard!$F$4),OR(Dashboard!$J$4="All",Data!$G1247=Dashboard!$J$4),OR(Dashboard!$H$4="All",Data!$N1247=Dashboard!$H$4),OR(Dashboard!$L$4="All",Data!$W1247=Dashboard!$L$4))</f>
        <v>1</v>
      </c>
    </row>
    <row r="1248" spans="1:35" x14ac:dyDescent="0.25">
      <c r="A1248" t="s">
        <v>1362</v>
      </c>
      <c r="B1248" s="1">
        <v>46071</v>
      </c>
      <c r="C1248" s="2">
        <v>-0.21458333333333329</v>
      </c>
      <c r="D1248" t="s">
        <v>118</v>
      </c>
      <c r="E1248" t="s">
        <v>100</v>
      </c>
      <c r="F1248" t="s">
        <v>63</v>
      </c>
      <c r="G1248" t="s">
        <v>105</v>
      </c>
      <c r="H1248">
        <v>9.1999999999999993</v>
      </c>
      <c r="I1248">
        <v>48</v>
      </c>
      <c r="J1248">
        <v>29</v>
      </c>
      <c r="K1248">
        <v>313</v>
      </c>
      <c r="L1248">
        <v>44</v>
      </c>
      <c r="M1248">
        <v>159</v>
      </c>
      <c r="N1248" t="s">
        <v>101</v>
      </c>
      <c r="O1248">
        <v>2</v>
      </c>
      <c r="P1248" t="s">
        <v>41</v>
      </c>
      <c r="Q1248" t="s">
        <v>42</v>
      </c>
      <c r="R1248">
        <v>18</v>
      </c>
      <c r="S1248" t="s">
        <v>55</v>
      </c>
      <c r="T1248" t="s">
        <v>56</v>
      </c>
      <c r="U1248">
        <v>2026</v>
      </c>
      <c r="V1248">
        <v>2</v>
      </c>
      <c r="W1248" t="s">
        <v>45</v>
      </c>
      <c r="X1248">
        <v>1</v>
      </c>
      <c r="Y1248">
        <v>18</v>
      </c>
      <c r="Z1248">
        <v>4</v>
      </c>
      <c r="AA1248">
        <v>18</v>
      </c>
      <c r="AB1248" t="s">
        <v>57</v>
      </c>
      <c r="AC1248">
        <v>198</v>
      </c>
      <c r="AD1248">
        <v>0.19166666666666671</v>
      </c>
      <c r="AE1248" t="s">
        <v>58</v>
      </c>
      <c r="AF1248" t="s">
        <v>114</v>
      </c>
      <c r="AG1248">
        <v>19</v>
      </c>
      <c r="AH1248" t="s">
        <v>68</v>
      </c>
      <c r="AI1248">
        <f>--AND(OR(Dashboard!$B$4="All",Data!$E1248=Dashboard!$B$4),OR(Dashboard!$D$4="All",Data!$D1248=Dashboard!$D$4),OR(Dashboard!$F$4="All",Data!$F1248=Dashboard!$F$4),OR(Dashboard!$J$4="All",Data!$G1248=Dashboard!$J$4),OR(Dashboard!$H$4="All",Data!$N1248=Dashboard!$H$4),OR(Dashboard!$L$4="All",Data!$W1248=Dashboard!$L$4))</f>
        <v>1</v>
      </c>
    </row>
    <row r="1249" spans="1:35" x14ac:dyDescent="0.25">
      <c r="A1249" t="s">
        <v>1363</v>
      </c>
      <c r="B1249" s="1">
        <v>46127</v>
      </c>
      <c r="C1249" s="2">
        <v>-0.6479166666666667</v>
      </c>
      <c r="D1249" t="s">
        <v>70</v>
      </c>
      <c r="E1249" t="s">
        <v>140</v>
      </c>
      <c r="F1249" t="s">
        <v>85</v>
      </c>
      <c r="G1249" t="s">
        <v>111</v>
      </c>
      <c r="H1249">
        <v>5.6</v>
      </c>
      <c r="I1249">
        <v>55</v>
      </c>
      <c r="J1249">
        <v>41</v>
      </c>
      <c r="K1249">
        <v>737</v>
      </c>
      <c r="L1249">
        <v>22</v>
      </c>
      <c r="M1249">
        <v>189</v>
      </c>
      <c r="N1249" t="s">
        <v>40</v>
      </c>
      <c r="O1249">
        <v>5</v>
      </c>
      <c r="P1249" t="s">
        <v>41</v>
      </c>
      <c r="Q1249" t="s">
        <v>73</v>
      </c>
      <c r="R1249">
        <v>58</v>
      </c>
      <c r="S1249" t="s">
        <v>55</v>
      </c>
      <c r="T1249" t="s">
        <v>44</v>
      </c>
      <c r="U1249">
        <v>2026</v>
      </c>
      <c r="V1249">
        <v>4</v>
      </c>
      <c r="W1249" t="s">
        <v>113</v>
      </c>
      <c r="X1249">
        <v>2</v>
      </c>
      <c r="Y1249">
        <v>15</v>
      </c>
      <c r="Z1249">
        <v>3</v>
      </c>
      <c r="AA1249">
        <v>8</v>
      </c>
      <c r="AB1249" t="s">
        <v>44</v>
      </c>
      <c r="AC1249">
        <v>570</v>
      </c>
      <c r="AD1249">
        <v>0.10181818181818179</v>
      </c>
      <c r="AE1249" t="s">
        <v>77</v>
      </c>
      <c r="AF1249" t="s">
        <v>59</v>
      </c>
      <c r="AG1249">
        <v>14</v>
      </c>
      <c r="AH1249" t="s">
        <v>68</v>
      </c>
      <c r="AI1249">
        <f>--AND(OR(Dashboard!$B$4="All",Data!$E1249=Dashboard!$B$4),OR(Dashboard!$D$4="All",Data!$D1249=Dashboard!$D$4),OR(Dashboard!$F$4="All",Data!$F1249=Dashboard!$F$4),OR(Dashboard!$J$4="All",Data!$G1249=Dashboard!$J$4),OR(Dashboard!$H$4="All",Data!$N1249=Dashboard!$H$4),OR(Dashboard!$L$4="All",Data!$W1249=Dashboard!$L$4))</f>
        <v>1</v>
      </c>
    </row>
    <row r="1250" spans="1:35" x14ac:dyDescent="0.25">
      <c r="A1250" t="s">
        <v>1364</v>
      </c>
      <c r="B1250" s="1">
        <v>46162</v>
      </c>
      <c r="C1250" s="2">
        <v>-0.45694444444444449</v>
      </c>
      <c r="D1250" t="s">
        <v>70</v>
      </c>
      <c r="E1250" t="s">
        <v>37</v>
      </c>
      <c r="F1250" t="s">
        <v>104</v>
      </c>
      <c r="G1250" t="s">
        <v>119</v>
      </c>
      <c r="H1250">
        <v>13.3</v>
      </c>
      <c r="I1250">
        <v>33</v>
      </c>
      <c r="J1250">
        <v>35</v>
      </c>
      <c r="K1250">
        <v>409</v>
      </c>
      <c r="L1250">
        <v>53</v>
      </c>
      <c r="M1250">
        <v>173</v>
      </c>
      <c r="N1250" t="s">
        <v>65</v>
      </c>
      <c r="O1250">
        <v>2</v>
      </c>
      <c r="P1250" t="s">
        <v>135</v>
      </c>
      <c r="Q1250" t="s">
        <v>73</v>
      </c>
      <c r="R1250">
        <v>18</v>
      </c>
      <c r="S1250" t="s">
        <v>55</v>
      </c>
      <c r="T1250" t="s">
        <v>97</v>
      </c>
      <c r="U1250">
        <v>2026</v>
      </c>
      <c r="V1250">
        <v>5</v>
      </c>
      <c r="W1250" t="s">
        <v>88</v>
      </c>
      <c r="X1250">
        <v>2</v>
      </c>
      <c r="Y1250">
        <v>20</v>
      </c>
      <c r="Z1250">
        <v>4</v>
      </c>
      <c r="AA1250">
        <v>13</v>
      </c>
      <c r="AB1250" t="s">
        <v>76</v>
      </c>
      <c r="AC1250">
        <v>289</v>
      </c>
      <c r="AD1250">
        <v>0.40303030303030313</v>
      </c>
      <c r="AE1250" t="s">
        <v>58</v>
      </c>
      <c r="AF1250" t="s">
        <v>114</v>
      </c>
      <c r="AG1250">
        <v>-2</v>
      </c>
      <c r="AH1250" t="s">
        <v>48</v>
      </c>
      <c r="AI1250">
        <f>--AND(OR(Dashboard!$B$4="All",Data!$E1250=Dashboard!$B$4),OR(Dashboard!$D$4="All",Data!$D1250=Dashboard!$D$4),OR(Dashboard!$F$4="All",Data!$F1250=Dashboard!$F$4),OR(Dashboard!$J$4="All",Data!$G1250=Dashboard!$J$4),OR(Dashboard!$H$4="All",Data!$N1250=Dashboard!$H$4),OR(Dashboard!$L$4="All",Data!$W1250=Dashboard!$L$4))</f>
        <v>1</v>
      </c>
    </row>
    <row r="1251" spans="1:35" x14ac:dyDescent="0.25">
      <c r="A1251" t="s">
        <v>1365</v>
      </c>
      <c r="B1251" s="1">
        <v>46101</v>
      </c>
      <c r="C1251" s="2">
        <v>-0.51041666666666674</v>
      </c>
      <c r="D1251" t="s">
        <v>70</v>
      </c>
      <c r="E1251" t="s">
        <v>131</v>
      </c>
      <c r="F1251" t="s">
        <v>38</v>
      </c>
      <c r="G1251" t="s">
        <v>111</v>
      </c>
      <c r="H1251">
        <v>9.3000000000000007</v>
      </c>
      <c r="I1251">
        <v>36</v>
      </c>
      <c r="J1251">
        <v>40</v>
      </c>
      <c r="K1251">
        <v>209</v>
      </c>
      <c r="L1251">
        <v>28</v>
      </c>
      <c r="M1251">
        <v>91</v>
      </c>
      <c r="N1251" t="s">
        <v>54</v>
      </c>
      <c r="O1251">
        <v>1</v>
      </c>
      <c r="P1251" t="s">
        <v>41</v>
      </c>
      <c r="Q1251" t="s">
        <v>73</v>
      </c>
      <c r="R1251">
        <v>46</v>
      </c>
      <c r="S1251" t="s">
        <v>43</v>
      </c>
      <c r="T1251" t="s">
        <v>75</v>
      </c>
      <c r="U1251">
        <v>2026</v>
      </c>
      <c r="V1251">
        <v>3</v>
      </c>
      <c r="W1251" t="s">
        <v>66</v>
      </c>
      <c r="X1251">
        <v>1</v>
      </c>
      <c r="Y1251">
        <v>20</v>
      </c>
      <c r="Z1251">
        <v>4</v>
      </c>
      <c r="AA1251">
        <v>11</v>
      </c>
      <c r="AB1251" t="s">
        <v>76</v>
      </c>
      <c r="AC1251">
        <v>146</v>
      </c>
      <c r="AD1251">
        <v>0.25833333333333341</v>
      </c>
      <c r="AE1251" t="s">
        <v>58</v>
      </c>
      <c r="AF1251" t="s">
        <v>59</v>
      </c>
      <c r="AG1251">
        <v>-4</v>
      </c>
      <c r="AH1251" t="s">
        <v>48</v>
      </c>
      <c r="AI1251">
        <f>--AND(OR(Dashboard!$B$4="All",Data!$E1251=Dashboard!$B$4),OR(Dashboard!$D$4="All",Data!$D1251=Dashboard!$D$4),OR(Dashboard!$F$4="All",Data!$F1251=Dashboard!$F$4),OR(Dashboard!$J$4="All",Data!$G1251=Dashboard!$J$4),OR(Dashboard!$H$4="All",Data!$N1251=Dashboard!$H$4),OR(Dashboard!$L$4="All",Data!$W1251=Dashboard!$L$4))</f>
        <v>1</v>
      </c>
    </row>
    <row r="1252" spans="1:35" x14ac:dyDescent="0.25">
      <c r="A1252" t="s">
        <v>1366</v>
      </c>
      <c r="B1252" s="1">
        <v>46077</v>
      </c>
      <c r="C1252" s="2">
        <v>-0.16250000000000001</v>
      </c>
      <c r="D1252" t="s">
        <v>107</v>
      </c>
      <c r="E1252" t="s">
        <v>51</v>
      </c>
      <c r="F1252" t="s">
        <v>52</v>
      </c>
      <c r="G1252" t="s">
        <v>111</v>
      </c>
      <c r="H1252">
        <v>10</v>
      </c>
      <c r="I1252">
        <v>34</v>
      </c>
      <c r="J1252">
        <v>37</v>
      </c>
      <c r="K1252">
        <v>927</v>
      </c>
      <c r="L1252">
        <v>43</v>
      </c>
      <c r="M1252">
        <v>137</v>
      </c>
      <c r="N1252" t="s">
        <v>86</v>
      </c>
      <c r="O1252">
        <v>2</v>
      </c>
      <c r="P1252" t="s">
        <v>135</v>
      </c>
      <c r="Q1252" t="s">
        <v>42</v>
      </c>
      <c r="R1252">
        <v>48</v>
      </c>
      <c r="S1252" t="s">
        <v>127</v>
      </c>
      <c r="T1252" t="s">
        <v>56</v>
      </c>
      <c r="U1252">
        <v>2026</v>
      </c>
      <c r="V1252">
        <v>2</v>
      </c>
      <c r="W1252" t="s">
        <v>45</v>
      </c>
      <c r="X1252">
        <v>1</v>
      </c>
      <c r="Y1252">
        <v>24</v>
      </c>
      <c r="Z1252">
        <v>5</v>
      </c>
      <c r="AA1252">
        <v>20</v>
      </c>
      <c r="AB1252" t="s">
        <v>82</v>
      </c>
      <c r="AC1252">
        <v>833</v>
      </c>
      <c r="AD1252">
        <v>0.29411764705882348</v>
      </c>
      <c r="AE1252" t="s">
        <v>58</v>
      </c>
      <c r="AF1252" t="s">
        <v>59</v>
      </c>
      <c r="AG1252">
        <v>-3</v>
      </c>
      <c r="AH1252" t="s">
        <v>48</v>
      </c>
      <c r="AI1252">
        <f>--AND(OR(Dashboard!$B$4="All",Data!$E1252=Dashboard!$B$4),OR(Dashboard!$D$4="All",Data!$D1252=Dashboard!$D$4),OR(Dashboard!$F$4="All",Data!$F1252=Dashboard!$F$4),OR(Dashboard!$J$4="All",Data!$G1252=Dashboard!$J$4),OR(Dashboard!$H$4="All",Data!$N1252=Dashboard!$H$4),OR(Dashboard!$L$4="All",Data!$W1252=Dashboard!$L$4))</f>
        <v>1</v>
      </c>
    </row>
    <row r="1253" spans="1:35" x14ac:dyDescent="0.25">
      <c r="A1253" t="s">
        <v>1367</v>
      </c>
      <c r="B1253" s="1">
        <v>46032</v>
      </c>
      <c r="C1253" s="2">
        <v>-0.59305555555555556</v>
      </c>
      <c r="D1253" t="s">
        <v>107</v>
      </c>
      <c r="E1253" t="s">
        <v>140</v>
      </c>
      <c r="F1253" t="s">
        <v>72</v>
      </c>
      <c r="G1253" t="s">
        <v>39</v>
      </c>
      <c r="H1253">
        <v>14.9</v>
      </c>
      <c r="I1253">
        <v>35</v>
      </c>
      <c r="J1253">
        <v>24</v>
      </c>
      <c r="K1253">
        <v>902</v>
      </c>
      <c r="L1253">
        <v>54</v>
      </c>
      <c r="M1253">
        <v>75</v>
      </c>
      <c r="N1253" t="s">
        <v>40</v>
      </c>
      <c r="O1253">
        <v>2</v>
      </c>
      <c r="P1253" t="s">
        <v>41</v>
      </c>
      <c r="Q1253" t="s">
        <v>42</v>
      </c>
      <c r="R1253">
        <v>27</v>
      </c>
      <c r="S1253" t="s">
        <v>81</v>
      </c>
      <c r="T1253" t="s">
        <v>44</v>
      </c>
      <c r="U1253">
        <v>2026</v>
      </c>
      <c r="V1253">
        <v>1</v>
      </c>
      <c r="W1253" t="s">
        <v>102</v>
      </c>
      <c r="X1253">
        <v>1</v>
      </c>
      <c r="Y1253">
        <v>10</v>
      </c>
      <c r="Z1253">
        <v>2</v>
      </c>
      <c r="AA1253">
        <v>9</v>
      </c>
      <c r="AB1253" t="s">
        <v>44</v>
      </c>
      <c r="AC1253">
        <v>881</v>
      </c>
      <c r="AD1253">
        <v>0.42571428571428571</v>
      </c>
      <c r="AE1253" t="s">
        <v>58</v>
      </c>
      <c r="AF1253" t="s">
        <v>67</v>
      </c>
      <c r="AG1253">
        <v>11</v>
      </c>
      <c r="AH1253" t="s">
        <v>68</v>
      </c>
      <c r="AI1253">
        <f>--AND(OR(Dashboard!$B$4="All",Data!$E1253=Dashboard!$B$4),OR(Dashboard!$D$4="All",Data!$D1253=Dashboard!$D$4),OR(Dashboard!$F$4="All",Data!$F1253=Dashboard!$F$4),OR(Dashboard!$J$4="All",Data!$G1253=Dashboard!$J$4),OR(Dashboard!$H$4="All",Data!$N1253=Dashboard!$H$4),OR(Dashboard!$L$4="All",Data!$W1253=Dashboard!$L$4))</f>
        <v>1</v>
      </c>
    </row>
    <row r="1254" spans="1:35" x14ac:dyDescent="0.25">
      <c r="A1254" t="s">
        <v>1368</v>
      </c>
      <c r="B1254" s="1">
        <v>46028</v>
      </c>
      <c r="C1254" s="2">
        <v>-9.375E-2</v>
      </c>
      <c r="D1254" t="s">
        <v>70</v>
      </c>
      <c r="E1254" t="s">
        <v>62</v>
      </c>
      <c r="F1254" t="s">
        <v>38</v>
      </c>
      <c r="G1254" t="s">
        <v>105</v>
      </c>
      <c r="H1254">
        <v>3.5</v>
      </c>
      <c r="I1254">
        <v>57</v>
      </c>
      <c r="J1254">
        <v>42</v>
      </c>
      <c r="K1254">
        <v>1179</v>
      </c>
      <c r="L1254">
        <v>43</v>
      </c>
      <c r="M1254">
        <v>17</v>
      </c>
      <c r="N1254" t="s">
        <v>101</v>
      </c>
      <c r="O1254">
        <v>5</v>
      </c>
      <c r="P1254" t="s">
        <v>135</v>
      </c>
      <c r="Q1254" t="s">
        <v>42</v>
      </c>
      <c r="R1254">
        <v>19</v>
      </c>
      <c r="S1254" t="s">
        <v>127</v>
      </c>
      <c r="T1254" t="s">
        <v>56</v>
      </c>
      <c r="U1254">
        <v>2026</v>
      </c>
      <c r="V1254">
        <v>1</v>
      </c>
      <c r="W1254" t="s">
        <v>102</v>
      </c>
      <c r="X1254">
        <v>1</v>
      </c>
      <c r="Y1254">
        <v>6</v>
      </c>
      <c r="Z1254">
        <v>2</v>
      </c>
      <c r="AA1254">
        <v>21</v>
      </c>
      <c r="AB1254" t="s">
        <v>82</v>
      </c>
      <c r="AC1254">
        <v>1205</v>
      </c>
      <c r="AD1254">
        <v>6.1403508771929821E-2</v>
      </c>
      <c r="AE1254" t="s">
        <v>77</v>
      </c>
      <c r="AF1254" t="s">
        <v>114</v>
      </c>
      <c r="AG1254">
        <v>15</v>
      </c>
      <c r="AH1254" t="s">
        <v>68</v>
      </c>
      <c r="AI1254">
        <f>--AND(OR(Dashboard!$B$4="All",Data!$E1254=Dashboard!$B$4),OR(Dashboard!$D$4="All",Data!$D1254=Dashboard!$D$4),OR(Dashboard!$F$4="All",Data!$F1254=Dashboard!$F$4),OR(Dashboard!$J$4="All",Data!$G1254=Dashboard!$J$4),OR(Dashboard!$H$4="All",Data!$N1254=Dashboard!$H$4),OR(Dashboard!$L$4="All",Data!$W1254=Dashboard!$L$4))</f>
        <v>1</v>
      </c>
    </row>
    <row r="1255" spans="1:35" x14ac:dyDescent="0.25">
      <c r="A1255" t="s">
        <v>1369</v>
      </c>
      <c r="B1255" s="1">
        <v>46159</v>
      </c>
      <c r="C1255" s="2">
        <v>-0.38402777777777769</v>
      </c>
      <c r="D1255" t="s">
        <v>36</v>
      </c>
      <c r="E1255" t="s">
        <v>108</v>
      </c>
      <c r="F1255" t="s">
        <v>85</v>
      </c>
      <c r="G1255" t="s">
        <v>105</v>
      </c>
      <c r="H1255">
        <v>8.8000000000000007</v>
      </c>
      <c r="I1255">
        <v>58</v>
      </c>
      <c r="J1255">
        <v>44</v>
      </c>
      <c r="K1255">
        <v>1160</v>
      </c>
      <c r="L1255">
        <v>40</v>
      </c>
      <c r="M1255">
        <v>126</v>
      </c>
      <c r="N1255" t="s">
        <v>54</v>
      </c>
      <c r="O1255">
        <v>4</v>
      </c>
      <c r="P1255" t="s">
        <v>41</v>
      </c>
      <c r="Q1255" t="s">
        <v>42</v>
      </c>
      <c r="R1255">
        <v>33</v>
      </c>
      <c r="S1255" t="s">
        <v>145</v>
      </c>
      <c r="T1255" t="s">
        <v>97</v>
      </c>
      <c r="U1255">
        <v>2026</v>
      </c>
      <c r="V1255">
        <v>5</v>
      </c>
      <c r="W1255" t="s">
        <v>88</v>
      </c>
      <c r="X1255">
        <v>2</v>
      </c>
      <c r="Y1255">
        <v>17</v>
      </c>
      <c r="Z1255">
        <v>3</v>
      </c>
      <c r="AA1255">
        <v>14</v>
      </c>
      <c r="AB1255" t="s">
        <v>76</v>
      </c>
      <c r="AC1255">
        <v>1074</v>
      </c>
      <c r="AD1255">
        <v>0.15172413793103451</v>
      </c>
      <c r="AE1255" t="s">
        <v>46</v>
      </c>
      <c r="AF1255" t="s">
        <v>67</v>
      </c>
      <c r="AG1255">
        <v>14</v>
      </c>
      <c r="AH1255" t="s">
        <v>68</v>
      </c>
      <c r="AI1255">
        <f>--AND(OR(Dashboard!$B$4="All",Data!$E1255=Dashboard!$B$4),OR(Dashboard!$D$4="All",Data!$D1255=Dashboard!$D$4),OR(Dashboard!$F$4="All",Data!$F1255=Dashboard!$F$4),OR(Dashboard!$J$4="All",Data!$G1255=Dashboard!$J$4),OR(Dashboard!$H$4="All",Data!$N1255=Dashboard!$H$4),OR(Dashboard!$L$4="All",Data!$W1255=Dashboard!$L$4))</f>
        <v>1</v>
      </c>
    </row>
    <row r="1256" spans="1:35" x14ac:dyDescent="0.25">
      <c r="A1256" t="s">
        <v>1370</v>
      </c>
      <c r="B1256" s="1">
        <v>46059</v>
      </c>
      <c r="C1256" s="2">
        <v>-0.53819444444444442</v>
      </c>
      <c r="D1256" t="s">
        <v>79</v>
      </c>
      <c r="E1256" t="s">
        <v>71</v>
      </c>
      <c r="F1256" t="s">
        <v>143</v>
      </c>
      <c r="G1256" t="s">
        <v>111</v>
      </c>
      <c r="H1256">
        <v>3.3</v>
      </c>
      <c r="I1256">
        <v>45</v>
      </c>
      <c r="J1256">
        <v>33</v>
      </c>
      <c r="K1256">
        <v>1124</v>
      </c>
      <c r="L1256">
        <v>21</v>
      </c>
      <c r="M1256">
        <v>31</v>
      </c>
      <c r="N1256" t="s">
        <v>54</v>
      </c>
      <c r="O1256">
        <v>1</v>
      </c>
      <c r="P1256" t="s">
        <v>41</v>
      </c>
      <c r="Q1256" t="s">
        <v>42</v>
      </c>
      <c r="R1256">
        <v>45</v>
      </c>
      <c r="S1256" t="s">
        <v>43</v>
      </c>
      <c r="T1256" t="s">
        <v>75</v>
      </c>
      <c r="U1256">
        <v>2026</v>
      </c>
      <c r="V1256">
        <v>2</v>
      </c>
      <c r="W1256" t="s">
        <v>45</v>
      </c>
      <c r="X1256">
        <v>1</v>
      </c>
      <c r="Y1256">
        <v>6</v>
      </c>
      <c r="Z1256">
        <v>2</v>
      </c>
      <c r="AA1256">
        <v>11</v>
      </c>
      <c r="AB1256" t="s">
        <v>76</v>
      </c>
      <c r="AC1256">
        <v>1114</v>
      </c>
      <c r="AD1256">
        <v>7.3333333333333334E-2</v>
      </c>
      <c r="AE1256" t="s">
        <v>58</v>
      </c>
      <c r="AF1256" t="s">
        <v>47</v>
      </c>
      <c r="AG1256">
        <v>12</v>
      </c>
      <c r="AH1256" t="s">
        <v>68</v>
      </c>
      <c r="AI1256">
        <f>--AND(OR(Dashboard!$B$4="All",Data!$E1256=Dashboard!$B$4),OR(Dashboard!$D$4="All",Data!$D1256=Dashboard!$D$4),OR(Dashboard!$F$4="All",Data!$F1256=Dashboard!$F$4),OR(Dashboard!$J$4="All",Data!$G1256=Dashboard!$J$4),OR(Dashboard!$H$4="All",Data!$N1256=Dashboard!$H$4),OR(Dashboard!$L$4="All",Data!$W1256=Dashboard!$L$4))</f>
        <v>1</v>
      </c>
    </row>
    <row r="1257" spans="1:35" x14ac:dyDescent="0.25">
      <c r="A1257" t="s">
        <v>1371</v>
      </c>
      <c r="B1257" s="1">
        <v>46082</v>
      </c>
      <c r="C1257" s="2">
        <v>-0.6166666666666667</v>
      </c>
      <c r="D1257" t="s">
        <v>61</v>
      </c>
      <c r="E1257" t="s">
        <v>62</v>
      </c>
      <c r="F1257" t="s">
        <v>143</v>
      </c>
      <c r="G1257" t="s">
        <v>53</v>
      </c>
      <c r="H1257">
        <v>10</v>
      </c>
      <c r="I1257">
        <v>38</v>
      </c>
      <c r="J1257">
        <v>20</v>
      </c>
      <c r="K1257">
        <v>600</v>
      </c>
      <c r="L1257">
        <v>54</v>
      </c>
      <c r="M1257">
        <v>30</v>
      </c>
      <c r="N1257" t="s">
        <v>101</v>
      </c>
      <c r="O1257">
        <v>2</v>
      </c>
      <c r="P1257" t="s">
        <v>41</v>
      </c>
      <c r="Q1257" t="s">
        <v>73</v>
      </c>
      <c r="R1257">
        <v>47</v>
      </c>
      <c r="S1257" t="s">
        <v>145</v>
      </c>
      <c r="T1257" t="s">
        <v>44</v>
      </c>
      <c r="U1257">
        <v>2026</v>
      </c>
      <c r="V1257">
        <v>3</v>
      </c>
      <c r="W1257" t="s">
        <v>66</v>
      </c>
      <c r="X1257">
        <v>1</v>
      </c>
      <c r="Y1257">
        <v>1</v>
      </c>
      <c r="Z1257">
        <v>1</v>
      </c>
      <c r="AA1257">
        <v>9</v>
      </c>
      <c r="AB1257" t="s">
        <v>44</v>
      </c>
      <c r="AC1257">
        <v>624</v>
      </c>
      <c r="AD1257">
        <v>0.26315789473684209</v>
      </c>
      <c r="AE1257" t="s">
        <v>58</v>
      </c>
      <c r="AF1257" t="s">
        <v>59</v>
      </c>
      <c r="AG1257">
        <v>18</v>
      </c>
      <c r="AH1257" t="s">
        <v>68</v>
      </c>
      <c r="AI1257">
        <f>--AND(OR(Dashboard!$B$4="All",Data!$E1257=Dashboard!$B$4),OR(Dashboard!$D$4="All",Data!$D1257=Dashboard!$D$4),OR(Dashboard!$F$4="All",Data!$F1257=Dashboard!$F$4),OR(Dashboard!$J$4="All",Data!$G1257=Dashboard!$J$4),OR(Dashboard!$H$4="All",Data!$N1257=Dashboard!$H$4),OR(Dashboard!$L$4="All",Data!$W1257=Dashboard!$L$4))</f>
        <v>1</v>
      </c>
    </row>
    <row r="1258" spans="1:35" x14ac:dyDescent="0.25">
      <c r="A1258" t="s">
        <v>1372</v>
      </c>
      <c r="B1258" s="1">
        <v>46194</v>
      </c>
      <c r="C1258" s="2">
        <v>-0.12013888888888891</v>
      </c>
      <c r="D1258" t="s">
        <v>156</v>
      </c>
      <c r="E1258" t="s">
        <v>131</v>
      </c>
      <c r="F1258" t="s">
        <v>143</v>
      </c>
      <c r="G1258" t="s">
        <v>111</v>
      </c>
      <c r="H1258">
        <v>4.7</v>
      </c>
      <c r="I1258">
        <v>42</v>
      </c>
      <c r="J1258">
        <v>41</v>
      </c>
      <c r="K1258">
        <v>716</v>
      </c>
      <c r="L1258">
        <v>20</v>
      </c>
      <c r="M1258">
        <v>44</v>
      </c>
      <c r="N1258" t="s">
        <v>40</v>
      </c>
      <c r="O1258">
        <v>5</v>
      </c>
      <c r="P1258" t="s">
        <v>41</v>
      </c>
      <c r="Q1258" t="s">
        <v>73</v>
      </c>
      <c r="R1258">
        <v>49</v>
      </c>
      <c r="S1258" t="s">
        <v>145</v>
      </c>
      <c r="T1258" t="s">
        <v>56</v>
      </c>
      <c r="U1258">
        <v>2026</v>
      </c>
      <c r="V1258">
        <v>6</v>
      </c>
      <c r="W1258" t="s">
        <v>120</v>
      </c>
      <c r="X1258">
        <v>2</v>
      </c>
      <c r="Y1258">
        <v>21</v>
      </c>
      <c r="Z1258">
        <v>3</v>
      </c>
      <c r="AA1258">
        <v>21</v>
      </c>
      <c r="AB1258" t="s">
        <v>82</v>
      </c>
      <c r="AC1258">
        <v>692</v>
      </c>
      <c r="AD1258">
        <v>0.1119047619047619</v>
      </c>
      <c r="AE1258" t="s">
        <v>77</v>
      </c>
      <c r="AF1258" t="s">
        <v>59</v>
      </c>
      <c r="AG1258">
        <v>1</v>
      </c>
      <c r="AH1258" t="s">
        <v>68</v>
      </c>
      <c r="AI1258">
        <f>--AND(OR(Dashboard!$B$4="All",Data!$E1258=Dashboard!$B$4),OR(Dashboard!$D$4="All",Data!$D1258=Dashboard!$D$4),OR(Dashboard!$F$4="All",Data!$F1258=Dashboard!$F$4),OR(Dashboard!$J$4="All",Data!$G1258=Dashboard!$J$4),OR(Dashboard!$H$4="All",Data!$N1258=Dashboard!$H$4),OR(Dashboard!$L$4="All",Data!$W1258=Dashboard!$L$4))</f>
        <v>1</v>
      </c>
    </row>
    <row r="1259" spans="1:35" x14ac:dyDescent="0.25">
      <c r="A1259" t="s">
        <v>1373</v>
      </c>
      <c r="B1259" s="1">
        <v>46191</v>
      </c>
      <c r="C1259" s="2">
        <v>-0.22569444444444439</v>
      </c>
      <c r="D1259" t="s">
        <v>193</v>
      </c>
      <c r="E1259" t="s">
        <v>108</v>
      </c>
      <c r="F1259" t="s">
        <v>91</v>
      </c>
      <c r="G1259" t="s">
        <v>105</v>
      </c>
      <c r="H1259">
        <v>4.9000000000000004</v>
      </c>
      <c r="I1259">
        <v>48</v>
      </c>
      <c r="J1259">
        <v>33</v>
      </c>
      <c r="K1259">
        <v>653</v>
      </c>
      <c r="L1259">
        <v>57</v>
      </c>
      <c r="M1259">
        <v>48</v>
      </c>
      <c r="N1259" t="s">
        <v>101</v>
      </c>
      <c r="O1259">
        <v>5</v>
      </c>
      <c r="P1259" t="s">
        <v>41</v>
      </c>
      <c r="Q1259" t="s">
        <v>73</v>
      </c>
      <c r="R1259">
        <v>50</v>
      </c>
      <c r="S1259" t="s">
        <v>87</v>
      </c>
      <c r="T1259" t="s">
        <v>56</v>
      </c>
      <c r="U1259">
        <v>2026</v>
      </c>
      <c r="V1259">
        <v>6</v>
      </c>
      <c r="W1259" t="s">
        <v>120</v>
      </c>
      <c r="X1259">
        <v>2</v>
      </c>
      <c r="Y1259">
        <v>18</v>
      </c>
      <c r="Z1259">
        <v>3</v>
      </c>
      <c r="AA1259">
        <v>18</v>
      </c>
      <c r="AB1259" t="s">
        <v>57</v>
      </c>
      <c r="AC1259">
        <v>662</v>
      </c>
      <c r="AD1259">
        <v>0.1020833333333333</v>
      </c>
      <c r="AE1259" t="s">
        <v>77</v>
      </c>
      <c r="AF1259" t="s">
        <v>59</v>
      </c>
      <c r="AG1259">
        <v>15</v>
      </c>
      <c r="AH1259" t="s">
        <v>68</v>
      </c>
      <c r="AI1259">
        <f>--AND(OR(Dashboard!$B$4="All",Data!$E1259=Dashboard!$B$4),OR(Dashboard!$D$4="All",Data!$D1259=Dashboard!$D$4),OR(Dashboard!$F$4="All",Data!$F1259=Dashboard!$F$4),OR(Dashboard!$J$4="All",Data!$G1259=Dashboard!$J$4),OR(Dashboard!$H$4="All",Data!$N1259=Dashboard!$H$4),OR(Dashboard!$L$4="All",Data!$W1259=Dashboard!$L$4))</f>
        <v>1</v>
      </c>
    </row>
    <row r="1260" spans="1:35" x14ac:dyDescent="0.25">
      <c r="A1260" t="s">
        <v>1374</v>
      </c>
      <c r="B1260" s="1">
        <v>46033</v>
      </c>
      <c r="C1260" s="2">
        <v>-0.4868055555555556</v>
      </c>
      <c r="D1260" t="s">
        <v>118</v>
      </c>
      <c r="E1260" t="s">
        <v>100</v>
      </c>
      <c r="F1260" t="s">
        <v>104</v>
      </c>
      <c r="G1260" t="s">
        <v>119</v>
      </c>
      <c r="H1260">
        <v>6.5</v>
      </c>
      <c r="I1260">
        <v>31</v>
      </c>
      <c r="J1260">
        <v>35</v>
      </c>
      <c r="K1260">
        <v>1079</v>
      </c>
      <c r="L1260">
        <v>45</v>
      </c>
      <c r="M1260">
        <v>46</v>
      </c>
      <c r="N1260" t="s">
        <v>101</v>
      </c>
      <c r="O1260">
        <v>3</v>
      </c>
      <c r="P1260" t="s">
        <v>41</v>
      </c>
      <c r="Q1260" t="s">
        <v>73</v>
      </c>
      <c r="R1260">
        <v>22</v>
      </c>
      <c r="S1260" t="s">
        <v>145</v>
      </c>
      <c r="T1260" t="s">
        <v>97</v>
      </c>
      <c r="U1260">
        <v>2026</v>
      </c>
      <c r="V1260">
        <v>1</v>
      </c>
      <c r="W1260" t="s">
        <v>102</v>
      </c>
      <c r="X1260">
        <v>1</v>
      </c>
      <c r="Y1260">
        <v>11</v>
      </c>
      <c r="Z1260">
        <v>2</v>
      </c>
      <c r="AA1260">
        <v>12</v>
      </c>
      <c r="AB1260" t="s">
        <v>76</v>
      </c>
      <c r="AC1260">
        <v>1078</v>
      </c>
      <c r="AD1260">
        <v>0.20967741935483869</v>
      </c>
      <c r="AE1260" t="s">
        <v>109</v>
      </c>
      <c r="AF1260" t="s">
        <v>114</v>
      </c>
      <c r="AG1260">
        <v>-4</v>
      </c>
      <c r="AH1260" t="s">
        <v>48</v>
      </c>
      <c r="AI1260">
        <f>--AND(OR(Dashboard!$B$4="All",Data!$E1260=Dashboard!$B$4),OR(Dashboard!$D$4="All",Data!$D1260=Dashboard!$D$4),OR(Dashboard!$F$4="All",Data!$F1260=Dashboard!$F$4),OR(Dashboard!$J$4="All",Data!$G1260=Dashboard!$J$4),OR(Dashboard!$H$4="All",Data!$N1260=Dashboard!$H$4),OR(Dashboard!$L$4="All",Data!$W1260=Dashboard!$L$4))</f>
        <v>1</v>
      </c>
    </row>
    <row r="1261" spans="1:35" x14ac:dyDescent="0.25">
      <c r="A1261" t="s">
        <v>1375</v>
      </c>
      <c r="B1261" s="1">
        <v>46134</v>
      </c>
      <c r="C1261" s="2">
        <v>-0.55833333333333335</v>
      </c>
      <c r="D1261" t="s">
        <v>61</v>
      </c>
      <c r="E1261" t="s">
        <v>37</v>
      </c>
      <c r="F1261" t="s">
        <v>104</v>
      </c>
      <c r="G1261" t="s">
        <v>64</v>
      </c>
      <c r="H1261">
        <v>1.9</v>
      </c>
      <c r="I1261">
        <v>45</v>
      </c>
      <c r="J1261">
        <v>30</v>
      </c>
      <c r="K1261">
        <v>156</v>
      </c>
      <c r="L1261">
        <v>42</v>
      </c>
      <c r="M1261">
        <v>156</v>
      </c>
      <c r="N1261" t="s">
        <v>101</v>
      </c>
      <c r="O1261">
        <v>3</v>
      </c>
      <c r="P1261" t="s">
        <v>41</v>
      </c>
      <c r="Q1261" t="s">
        <v>42</v>
      </c>
      <c r="R1261">
        <v>20</v>
      </c>
      <c r="S1261" t="s">
        <v>55</v>
      </c>
      <c r="T1261" t="s">
        <v>44</v>
      </c>
      <c r="U1261">
        <v>2026</v>
      </c>
      <c r="V1261">
        <v>4</v>
      </c>
      <c r="W1261" t="s">
        <v>113</v>
      </c>
      <c r="X1261">
        <v>2</v>
      </c>
      <c r="Y1261">
        <v>22</v>
      </c>
      <c r="Z1261">
        <v>4</v>
      </c>
      <c r="AA1261">
        <v>10</v>
      </c>
      <c r="AB1261" t="s">
        <v>76</v>
      </c>
      <c r="AC1261">
        <v>42</v>
      </c>
      <c r="AD1261">
        <v>4.2222222222222217E-2</v>
      </c>
      <c r="AE1261" t="s">
        <v>109</v>
      </c>
      <c r="AF1261" t="s">
        <v>114</v>
      </c>
      <c r="AG1261">
        <v>15</v>
      </c>
      <c r="AH1261" t="s">
        <v>68</v>
      </c>
      <c r="AI1261">
        <f>--AND(OR(Dashboard!$B$4="All",Data!$E1261=Dashboard!$B$4),OR(Dashboard!$D$4="All",Data!$D1261=Dashboard!$D$4),OR(Dashboard!$F$4="All",Data!$F1261=Dashboard!$F$4),OR(Dashboard!$J$4="All",Data!$G1261=Dashboard!$J$4),OR(Dashboard!$H$4="All",Data!$N1261=Dashboard!$H$4),OR(Dashboard!$L$4="All",Data!$W1261=Dashboard!$L$4))</f>
        <v>1</v>
      </c>
    </row>
    <row r="1262" spans="1:35" x14ac:dyDescent="0.25">
      <c r="A1262" t="s">
        <v>1376</v>
      </c>
      <c r="B1262" s="1">
        <v>46067</v>
      </c>
      <c r="C1262" s="2">
        <v>-0.35763888888888878</v>
      </c>
      <c r="D1262" t="s">
        <v>99</v>
      </c>
      <c r="E1262" t="s">
        <v>95</v>
      </c>
      <c r="F1262" t="s">
        <v>38</v>
      </c>
      <c r="G1262" t="s">
        <v>53</v>
      </c>
      <c r="H1262">
        <v>4.5</v>
      </c>
      <c r="I1262">
        <v>26</v>
      </c>
      <c r="J1262">
        <v>24</v>
      </c>
      <c r="K1262">
        <v>1035</v>
      </c>
      <c r="L1262">
        <v>33</v>
      </c>
      <c r="M1262">
        <v>93</v>
      </c>
      <c r="N1262" t="s">
        <v>86</v>
      </c>
      <c r="O1262">
        <v>3</v>
      </c>
      <c r="P1262" t="s">
        <v>41</v>
      </c>
      <c r="Q1262" t="s">
        <v>73</v>
      </c>
      <c r="R1262">
        <v>33</v>
      </c>
      <c r="S1262" t="s">
        <v>81</v>
      </c>
      <c r="T1262" t="s">
        <v>75</v>
      </c>
      <c r="U1262">
        <v>2026</v>
      </c>
      <c r="V1262">
        <v>2</v>
      </c>
      <c r="W1262" t="s">
        <v>45</v>
      </c>
      <c r="X1262">
        <v>1</v>
      </c>
      <c r="Y1262">
        <v>14</v>
      </c>
      <c r="Z1262">
        <v>3</v>
      </c>
      <c r="AA1262">
        <v>15</v>
      </c>
      <c r="AB1262" t="s">
        <v>57</v>
      </c>
      <c r="AC1262">
        <v>975</v>
      </c>
      <c r="AD1262">
        <v>0.1730769230769231</v>
      </c>
      <c r="AE1262" t="s">
        <v>109</v>
      </c>
      <c r="AF1262" t="s">
        <v>67</v>
      </c>
      <c r="AG1262">
        <v>2</v>
      </c>
      <c r="AH1262" t="s">
        <v>68</v>
      </c>
      <c r="AI1262">
        <f>--AND(OR(Dashboard!$B$4="All",Data!$E1262=Dashboard!$B$4),OR(Dashboard!$D$4="All",Data!$D1262=Dashboard!$D$4),OR(Dashboard!$F$4="All",Data!$F1262=Dashboard!$F$4),OR(Dashboard!$J$4="All",Data!$G1262=Dashboard!$J$4),OR(Dashboard!$H$4="All",Data!$N1262=Dashboard!$H$4),OR(Dashboard!$L$4="All",Data!$W1262=Dashboard!$L$4))</f>
        <v>1</v>
      </c>
    </row>
    <row r="1263" spans="1:35" x14ac:dyDescent="0.25">
      <c r="A1263" t="s">
        <v>1377</v>
      </c>
      <c r="B1263" s="1">
        <v>46045</v>
      </c>
      <c r="C1263" s="2">
        <v>-0.54791666666666661</v>
      </c>
      <c r="D1263" t="s">
        <v>134</v>
      </c>
      <c r="E1263" t="s">
        <v>51</v>
      </c>
      <c r="F1263" t="s">
        <v>91</v>
      </c>
      <c r="G1263" t="s">
        <v>53</v>
      </c>
      <c r="H1263">
        <v>9.3000000000000007</v>
      </c>
      <c r="I1263">
        <v>40</v>
      </c>
      <c r="J1263">
        <v>39</v>
      </c>
      <c r="K1263">
        <v>995</v>
      </c>
      <c r="L1263">
        <v>42</v>
      </c>
      <c r="M1263">
        <v>59</v>
      </c>
      <c r="N1263" t="s">
        <v>101</v>
      </c>
      <c r="O1263">
        <v>2</v>
      </c>
      <c r="P1263" t="s">
        <v>41</v>
      </c>
      <c r="Q1263" t="s">
        <v>73</v>
      </c>
      <c r="R1263">
        <v>41</v>
      </c>
      <c r="S1263" t="s">
        <v>43</v>
      </c>
      <c r="T1263" t="s">
        <v>44</v>
      </c>
      <c r="U1263">
        <v>2026</v>
      </c>
      <c r="V1263">
        <v>1</v>
      </c>
      <c r="W1263" t="s">
        <v>102</v>
      </c>
      <c r="X1263">
        <v>1</v>
      </c>
      <c r="Y1263">
        <v>23</v>
      </c>
      <c r="Z1263">
        <v>4</v>
      </c>
      <c r="AA1263">
        <v>10</v>
      </c>
      <c r="AB1263" t="s">
        <v>76</v>
      </c>
      <c r="AC1263">
        <v>978</v>
      </c>
      <c r="AD1263">
        <v>0.23250000000000001</v>
      </c>
      <c r="AE1263" t="s">
        <v>58</v>
      </c>
      <c r="AF1263" t="s">
        <v>47</v>
      </c>
      <c r="AG1263">
        <v>1</v>
      </c>
      <c r="AH1263" t="s">
        <v>68</v>
      </c>
      <c r="AI1263">
        <f>--AND(OR(Dashboard!$B$4="All",Data!$E1263=Dashboard!$B$4),OR(Dashboard!$D$4="All",Data!$D1263=Dashboard!$D$4),OR(Dashboard!$F$4="All",Data!$F1263=Dashboard!$F$4),OR(Dashboard!$J$4="All",Data!$G1263=Dashboard!$J$4),OR(Dashboard!$H$4="All",Data!$N1263=Dashboard!$H$4),OR(Dashboard!$L$4="All",Data!$W1263=Dashboard!$L$4))</f>
        <v>1</v>
      </c>
    </row>
    <row r="1264" spans="1:35" x14ac:dyDescent="0.25">
      <c r="A1264" t="s">
        <v>1378</v>
      </c>
      <c r="B1264" s="1">
        <v>46117</v>
      </c>
      <c r="C1264" s="2">
        <v>-0.51944444444444438</v>
      </c>
      <c r="D1264" t="s">
        <v>50</v>
      </c>
      <c r="E1264" t="s">
        <v>71</v>
      </c>
      <c r="F1264" t="s">
        <v>63</v>
      </c>
      <c r="G1264" t="s">
        <v>111</v>
      </c>
      <c r="H1264">
        <v>12.6</v>
      </c>
      <c r="I1264">
        <v>23</v>
      </c>
      <c r="J1264">
        <v>22</v>
      </c>
      <c r="K1264">
        <v>1147</v>
      </c>
      <c r="L1264">
        <v>23</v>
      </c>
      <c r="M1264">
        <v>186</v>
      </c>
      <c r="N1264" t="s">
        <v>101</v>
      </c>
      <c r="O1264">
        <v>1</v>
      </c>
      <c r="P1264" t="s">
        <v>41</v>
      </c>
      <c r="Q1264" t="s">
        <v>42</v>
      </c>
      <c r="R1264">
        <v>41</v>
      </c>
      <c r="S1264" t="s">
        <v>145</v>
      </c>
      <c r="T1264" t="s">
        <v>75</v>
      </c>
      <c r="U1264">
        <v>2026</v>
      </c>
      <c r="V1264">
        <v>4</v>
      </c>
      <c r="W1264" t="s">
        <v>113</v>
      </c>
      <c r="X1264">
        <v>2</v>
      </c>
      <c r="Y1264">
        <v>5</v>
      </c>
      <c r="Z1264">
        <v>1</v>
      </c>
      <c r="AA1264">
        <v>11</v>
      </c>
      <c r="AB1264" t="s">
        <v>76</v>
      </c>
      <c r="AC1264">
        <v>984</v>
      </c>
      <c r="AD1264">
        <v>0.54782608695652169</v>
      </c>
      <c r="AE1264" t="s">
        <v>58</v>
      </c>
      <c r="AF1264" t="s">
        <v>47</v>
      </c>
      <c r="AG1264">
        <v>1</v>
      </c>
      <c r="AH1264" t="s">
        <v>68</v>
      </c>
      <c r="AI1264">
        <f>--AND(OR(Dashboard!$B$4="All",Data!$E1264=Dashboard!$B$4),OR(Dashboard!$D$4="All",Data!$D1264=Dashboard!$D$4),OR(Dashboard!$F$4="All",Data!$F1264=Dashboard!$F$4),OR(Dashboard!$J$4="All",Data!$G1264=Dashboard!$J$4),OR(Dashboard!$H$4="All",Data!$N1264=Dashboard!$H$4),OR(Dashboard!$L$4="All",Data!$W1264=Dashboard!$L$4))</f>
        <v>1</v>
      </c>
    </row>
    <row r="1265" spans="1:35" x14ac:dyDescent="0.25">
      <c r="A1265" t="s">
        <v>1379</v>
      </c>
      <c r="B1265" s="1">
        <v>46055</v>
      </c>
      <c r="C1265" s="2">
        <v>-0.65972222222222221</v>
      </c>
      <c r="D1265" t="s">
        <v>99</v>
      </c>
      <c r="E1265" t="s">
        <v>140</v>
      </c>
      <c r="F1265" t="s">
        <v>80</v>
      </c>
      <c r="G1265" t="s">
        <v>53</v>
      </c>
      <c r="H1265">
        <v>10</v>
      </c>
      <c r="I1265">
        <v>60</v>
      </c>
      <c r="J1265">
        <v>44</v>
      </c>
      <c r="K1265">
        <v>487</v>
      </c>
      <c r="L1265">
        <v>34</v>
      </c>
      <c r="M1265">
        <v>118</v>
      </c>
      <c r="N1265" t="s">
        <v>40</v>
      </c>
      <c r="O1265">
        <v>1</v>
      </c>
      <c r="P1265" t="s">
        <v>41</v>
      </c>
      <c r="Q1265" t="s">
        <v>42</v>
      </c>
      <c r="R1265">
        <v>31</v>
      </c>
      <c r="S1265" t="s">
        <v>74</v>
      </c>
      <c r="T1265" t="s">
        <v>44</v>
      </c>
      <c r="U1265">
        <v>2026</v>
      </c>
      <c r="V1265">
        <v>2</v>
      </c>
      <c r="W1265" t="s">
        <v>45</v>
      </c>
      <c r="X1265">
        <v>1</v>
      </c>
      <c r="Y1265">
        <v>2</v>
      </c>
      <c r="Z1265">
        <v>2</v>
      </c>
      <c r="AA1265">
        <v>8</v>
      </c>
      <c r="AB1265" t="s">
        <v>44</v>
      </c>
      <c r="AC1265">
        <v>403</v>
      </c>
      <c r="AD1265">
        <v>0.16666666666666671</v>
      </c>
      <c r="AE1265" t="s">
        <v>58</v>
      </c>
      <c r="AF1265" t="s">
        <v>67</v>
      </c>
      <c r="AG1265">
        <v>16</v>
      </c>
      <c r="AH1265" t="s">
        <v>68</v>
      </c>
      <c r="AI1265">
        <f>--AND(OR(Dashboard!$B$4="All",Data!$E1265=Dashboard!$B$4),OR(Dashboard!$D$4="All",Data!$D1265=Dashboard!$D$4),OR(Dashboard!$F$4="All",Data!$F1265=Dashboard!$F$4),OR(Dashboard!$J$4="All",Data!$G1265=Dashboard!$J$4),OR(Dashboard!$H$4="All",Data!$N1265=Dashboard!$H$4),OR(Dashboard!$L$4="All",Data!$W1265=Dashboard!$L$4))</f>
        <v>1</v>
      </c>
    </row>
    <row r="1266" spans="1:35" x14ac:dyDescent="0.25">
      <c r="A1266" t="s">
        <v>1380</v>
      </c>
      <c r="B1266" s="1">
        <v>46075</v>
      </c>
      <c r="C1266" s="2">
        <v>-0.3125</v>
      </c>
      <c r="D1266" t="s">
        <v>36</v>
      </c>
      <c r="E1266" t="s">
        <v>100</v>
      </c>
      <c r="F1266" t="s">
        <v>38</v>
      </c>
      <c r="G1266" t="s">
        <v>39</v>
      </c>
      <c r="H1266">
        <v>7.3</v>
      </c>
      <c r="I1266">
        <v>50</v>
      </c>
      <c r="J1266">
        <v>32</v>
      </c>
      <c r="K1266">
        <v>947</v>
      </c>
      <c r="L1266">
        <v>25</v>
      </c>
      <c r="M1266">
        <v>114</v>
      </c>
      <c r="N1266" t="s">
        <v>65</v>
      </c>
      <c r="O1266">
        <v>3</v>
      </c>
      <c r="P1266" t="s">
        <v>41</v>
      </c>
      <c r="Q1266" t="s">
        <v>73</v>
      </c>
      <c r="R1266">
        <v>47</v>
      </c>
      <c r="S1266" t="s">
        <v>145</v>
      </c>
      <c r="T1266" t="s">
        <v>75</v>
      </c>
      <c r="U1266">
        <v>2026</v>
      </c>
      <c r="V1266">
        <v>2</v>
      </c>
      <c r="W1266" t="s">
        <v>45</v>
      </c>
      <c r="X1266">
        <v>1</v>
      </c>
      <c r="Y1266">
        <v>22</v>
      </c>
      <c r="Z1266">
        <v>4</v>
      </c>
      <c r="AA1266">
        <v>16</v>
      </c>
      <c r="AB1266" t="s">
        <v>57</v>
      </c>
      <c r="AC1266">
        <v>858</v>
      </c>
      <c r="AD1266">
        <v>0.14599999999999999</v>
      </c>
      <c r="AE1266" t="s">
        <v>109</v>
      </c>
      <c r="AF1266" t="s">
        <v>59</v>
      </c>
      <c r="AG1266">
        <v>18</v>
      </c>
      <c r="AH1266" t="s">
        <v>68</v>
      </c>
      <c r="AI1266">
        <f>--AND(OR(Dashboard!$B$4="All",Data!$E1266=Dashboard!$B$4),OR(Dashboard!$D$4="All",Data!$D1266=Dashboard!$D$4),OR(Dashboard!$F$4="All",Data!$F1266=Dashboard!$F$4),OR(Dashboard!$J$4="All",Data!$G1266=Dashboard!$J$4),OR(Dashboard!$H$4="All",Data!$N1266=Dashboard!$H$4),OR(Dashboard!$L$4="All",Data!$W1266=Dashboard!$L$4))</f>
        <v>1</v>
      </c>
    </row>
    <row r="1267" spans="1:35" x14ac:dyDescent="0.25">
      <c r="A1267" t="s">
        <v>1381</v>
      </c>
      <c r="B1267" s="1">
        <v>46120</v>
      </c>
      <c r="C1267" s="2">
        <v>-0.39513888888888887</v>
      </c>
      <c r="D1267" t="s">
        <v>193</v>
      </c>
      <c r="E1267" t="s">
        <v>95</v>
      </c>
      <c r="F1267" t="s">
        <v>72</v>
      </c>
      <c r="G1267" t="s">
        <v>111</v>
      </c>
      <c r="H1267">
        <v>13.3</v>
      </c>
      <c r="I1267">
        <v>37</v>
      </c>
      <c r="J1267">
        <v>41</v>
      </c>
      <c r="K1267">
        <v>615</v>
      </c>
      <c r="L1267">
        <v>21</v>
      </c>
      <c r="M1267">
        <v>11</v>
      </c>
      <c r="N1267" t="s">
        <v>54</v>
      </c>
      <c r="O1267">
        <v>1</v>
      </c>
      <c r="P1267" t="s">
        <v>41</v>
      </c>
      <c r="Q1267" t="s">
        <v>73</v>
      </c>
      <c r="R1267">
        <v>18</v>
      </c>
      <c r="S1267" t="s">
        <v>55</v>
      </c>
      <c r="T1267" t="s">
        <v>97</v>
      </c>
      <c r="U1267">
        <v>2026</v>
      </c>
      <c r="V1267">
        <v>4</v>
      </c>
      <c r="W1267" t="s">
        <v>113</v>
      </c>
      <c r="X1267">
        <v>2</v>
      </c>
      <c r="Y1267">
        <v>8</v>
      </c>
      <c r="Z1267">
        <v>2</v>
      </c>
      <c r="AA1267">
        <v>14</v>
      </c>
      <c r="AB1267" t="s">
        <v>76</v>
      </c>
      <c r="AC1267">
        <v>625</v>
      </c>
      <c r="AD1267">
        <v>0.35945945945945951</v>
      </c>
      <c r="AE1267" t="s">
        <v>58</v>
      </c>
      <c r="AF1267" t="s">
        <v>114</v>
      </c>
      <c r="AG1267">
        <v>-4</v>
      </c>
      <c r="AH1267" t="s">
        <v>48</v>
      </c>
      <c r="AI1267">
        <f>--AND(OR(Dashboard!$B$4="All",Data!$E1267=Dashboard!$B$4),OR(Dashboard!$D$4="All",Data!$D1267=Dashboard!$D$4),OR(Dashboard!$F$4="All",Data!$F1267=Dashboard!$F$4),OR(Dashboard!$J$4="All",Data!$G1267=Dashboard!$J$4),OR(Dashboard!$H$4="All",Data!$N1267=Dashboard!$H$4),OR(Dashboard!$L$4="All",Data!$W1267=Dashboard!$L$4))</f>
        <v>1</v>
      </c>
    </row>
    <row r="1268" spans="1:35" x14ac:dyDescent="0.25">
      <c r="A1268" t="s">
        <v>1382</v>
      </c>
      <c r="B1268" s="1">
        <v>46047</v>
      </c>
      <c r="C1268" s="2">
        <v>-0.17013888888888881</v>
      </c>
      <c r="D1268" t="s">
        <v>122</v>
      </c>
      <c r="E1268" t="s">
        <v>140</v>
      </c>
      <c r="F1268" t="s">
        <v>63</v>
      </c>
      <c r="G1268" t="s">
        <v>53</v>
      </c>
      <c r="H1268">
        <v>6.4</v>
      </c>
      <c r="I1268">
        <v>37</v>
      </c>
      <c r="J1268">
        <v>24</v>
      </c>
      <c r="K1268">
        <v>645</v>
      </c>
      <c r="L1268">
        <v>49</v>
      </c>
      <c r="M1268">
        <v>52</v>
      </c>
      <c r="N1268" t="s">
        <v>101</v>
      </c>
      <c r="O1268">
        <v>3</v>
      </c>
      <c r="P1268" t="s">
        <v>41</v>
      </c>
      <c r="Q1268" t="s">
        <v>42</v>
      </c>
      <c r="R1268">
        <v>23</v>
      </c>
      <c r="S1268" t="s">
        <v>145</v>
      </c>
      <c r="T1268" t="s">
        <v>56</v>
      </c>
      <c r="U1268">
        <v>2026</v>
      </c>
      <c r="V1268">
        <v>1</v>
      </c>
      <c r="W1268" t="s">
        <v>102</v>
      </c>
      <c r="X1268">
        <v>1</v>
      </c>
      <c r="Y1268">
        <v>25</v>
      </c>
      <c r="Z1268">
        <v>4</v>
      </c>
      <c r="AA1268">
        <v>19</v>
      </c>
      <c r="AB1268" t="s">
        <v>82</v>
      </c>
      <c r="AC1268">
        <v>642</v>
      </c>
      <c r="AD1268">
        <v>0.17297297297297301</v>
      </c>
      <c r="AE1268" t="s">
        <v>109</v>
      </c>
      <c r="AF1268" t="s">
        <v>114</v>
      </c>
      <c r="AG1268">
        <v>13</v>
      </c>
      <c r="AH1268" t="s">
        <v>68</v>
      </c>
      <c r="AI1268">
        <f>--AND(OR(Dashboard!$B$4="All",Data!$E1268=Dashboard!$B$4),OR(Dashboard!$D$4="All",Data!$D1268=Dashboard!$D$4),OR(Dashboard!$F$4="All",Data!$F1268=Dashboard!$F$4),OR(Dashboard!$J$4="All",Data!$G1268=Dashboard!$J$4),OR(Dashboard!$H$4="All",Data!$N1268=Dashboard!$H$4),OR(Dashboard!$L$4="All",Data!$W1268=Dashboard!$L$4))</f>
        <v>1</v>
      </c>
    </row>
    <row r="1269" spans="1:35" x14ac:dyDescent="0.25">
      <c r="A1269" t="s">
        <v>1383</v>
      </c>
      <c r="B1269" s="1">
        <v>46193</v>
      </c>
      <c r="C1269" s="2">
        <v>-0.65625</v>
      </c>
      <c r="D1269" t="s">
        <v>61</v>
      </c>
      <c r="E1269" t="s">
        <v>129</v>
      </c>
      <c r="F1269" t="s">
        <v>63</v>
      </c>
      <c r="G1269" t="s">
        <v>53</v>
      </c>
      <c r="H1269">
        <v>1.9</v>
      </c>
      <c r="I1269">
        <v>42</v>
      </c>
      <c r="J1269">
        <v>22</v>
      </c>
      <c r="K1269">
        <v>435</v>
      </c>
      <c r="L1269">
        <v>55</v>
      </c>
      <c r="M1269">
        <v>77</v>
      </c>
      <c r="N1269" t="s">
        <v>65</v>
      </c>
      <c r="O1269">
        <v>5</v>
      </c>
      <c r="P1269" t="s">
        <v>41</v>
      </c>
      <c r="Q1269" t="s">
        <v>42</v>
      </c>
      <c r="R1269">
        <v>40</v>
      </c>
      <c r="S1269" t="s">
        <v>81</v>
      </c>
      <c r="T1269" t="s">
        <v>44</v>
      </c>
      <c r="U1269">
        <v>2026</v>
      </c>
      <c r="V1269">
        <v>6</v>
      </c>
      <c r="W1269" t="s">
        <v>120</v>
      </c>
      <c r="X1269">
        <v>2</v>
      </c>
      <c r="Y1269">
        <v>20</v>
      </c>
      <c r="Z1269">
        <v>3</v>
      </c>
      <c r="AA1269">
        <v>8</v>
      </c>
      <c r="AB1269" t="s">
        <v>44</v>
      </c>
      <c r="AC1269">
        <v>413</v>
      </c>
      <c r="AD1269">
        <v>4.5238095238095237E-2</v>
      </c>
      <c r="AE1269" t="s">
        <v>77</v>
      </c>
      <c r="AF1269" t="s">
        <v>47</v>
      </c>
      <c r="AG1269">
        <v>20</v>
      </c>
      <c r="AH1269" t="s">
        <v>68</v>
      </c>
      <c r="AI1269">
        <f>--AND(OR(Dashboard!$B$4="All",Data!$E1269=Dashboard!$B$4),OR(Dashboard!$D$4="All",Data!$D1269=Dashboard!$D$4),OR(Dashboard!$F$4="All",Data!$F1269=Dashboard!$F$4),OR(Dashboard!$J$4="All",Data!$G1269=Dashboard!$J$4),OR(Dashboard!$H$4="All",Data!$N1269=Dashboard!$H$4),OR(Dashboard!$L$4="All",Data!$W1269=Dashboard!$L$4))</f>
        <v>1</v>
      </c>
    </row>
    <row r="1270" spans="1:35" x14ac:dyDescent="0.25">
      <c r="A1270" t="s">
        <v>1384</v>
      </c>
      <c r="B1270" s="1">
        <v>46155</v>
      </c>
      <c r="C1270" s="2">
        <v>-9.8611111111111094E-2</v>
      </c>
      <c r="D1270" t="s">
        <v>90</v>
      </c>
      <c r="E1270" t="s">
        <v>108</v>
      </c>
      <c r="F1270" t="s">
        <v>85</v>
      </c>
      <c r="G1270" t="s">
        <v>111</v>
      </c>
      <c r="H1270">
        <v>7.7</v>
      </c>
      <c r="I1270">
        <v>19</v>
      </c>
      <c r="J1270">
        <v>23</v>
      </c>
      <c r="K1270">
        <v>234</v>
      </c>
      <c r="L1270">
        <v>37</v>
      </c>
      <c r="M1270">
        <v>129</v>
      </c>
      <c r="N1270" t="s">
        <v>54</v>
      </c>
      <c r="O1270">
        <v>4</v>
      </c>
      <c r="P1270" t="s">
        <v>41</v>
      </c>
      <c r="Q1270" t="s">
        <v>73</v>
      </c>
      <c r="R1270">
        <v>54</v>
      </c>
      <c r="S1270" t="s">
        <v>55</v>
      </c>
      <c r="T1270" t="s">
        <v>56</v>
      </c>
      <c r="U1270">
        <v>2026</v>
      </c>
      <c r="V1270">
        <v>5</v>
      </c>
      <c r="W1270" t="s">
        <v>88</v>
      </c>
      <c r="X1270">
        <v>2</v>
      </c>
      <c r="Y1270">
        <v>13</v>
      </c>
      <c r="Z1270">
        <v>3</v>
      </c>
      <c r="AA1270">
        <v>21</v>
      </c>
      <c r="AB1270" t="s">
        <v>82</v>
      </c>
      <c r="AC1270">
        <v>142</v>
      </c>
      <c r="AD1270">
        <v>0.40526315789473683</v>
      </c>
      <c r="AE1270" t="s">
        <v>46</v>
      </c>
      <c r="AF1270" t="s">
        <v>59</v>
      </c>
      <c r="AG1270">
        <v>-4</v>
      </c>
      <c r="AH1270" t="s">
        <v>48</v>
      </c>
      <c r="AI1270">
        <f>--AND(OR(Dashboard!$B$4="All",Data!$E1270=Dashboard!$B$4),OR(Dashboard!$D$4="All",Data!$D1270=Dashboard!$D$4),OR(Dashboard!$F$4="All",Data!$F1270=Dashboard!$F$4),OR(Dashboard!$J$4="All",Data!$G1270=Dashboard!$J$4),OR(Dashboard!$H$4="All",Data!$N1270=Dashboard!$H$4),OR(Dashboard!$L$4="All",Data!$W1270=Dashboard!$L$4))</f>
        <v>1</v>
      </c>
    </row>
    <row r="1271" spans="1:35" x14ac:dyDescent="0.25">
      <c r="A1271" t="s">
        <v>1385</v>
      </c>
      <c r="B1271" s="1">
        <v>46185</v>
      </c>
      <c r="C1271" s="2">
        <v>-0.1277777777777778</v>
      </c>
      <c r="D1271" t="s">
        <v>50</v>
      </c>
      <c r="E1271" t="s">
        <v>62</v>
      </c>
      <c r="F1271" t="s">
        <v>104</v>
      </c>
      <c r="G1271" t="s">
        <v>53</v>
      </c>
      <c r="H1271">
        <v>11.3</v>
      </c>
      <c r="I1271">
        <v>48</v>
      </c>
      <c r="J1271">
        <v>33</v>
      </c>
      <c r="K1271">
        <v>993</v>
      </c>
      <c r="L1271">
        <v>50</v>
      </c>
      <c r="M1271">
        <v>145</v>
      </c>
      <c r="N1271" t="s">
        <v>54</v>
      </c>
      <c r="O1271">
        <v>5</v>
      </c>
      <c r="P1271" t="s">
        <v>41</v>
      </c>
      <c r="Q1271" t="s">
        <v>73</v>
      </c>
      <c r="R1271">
        <v>50</v>
      </c>
      <c r="S1271" t="s">
        <v>43</v>
      </c>
      <c r="T1271" t="s">
        <v>56</v>
      </c>
      <c r="U1271">
        <v>2026</v>
      </c>
      <c r="V1271">
        <v>6</v>
      </c>
      <c r="W1271" t="s">
        <v>120</v>
      </c>
      <c r="X1271">
        <v>2</v>
      </c>
      <c r="Y1271">
        <v>12</v>
      </c>
      <c r="Z1271">
        <v>2</v>
      </c>
      <c r="AA1271">
        <v>20</v>
      </c>
      <c r="AB1271" t="s">
        <v>82</v>
      </c>
      <c r="AC1271">
        <v>898</v>
      </c>
      <c r="AD1271">
        <v>0.23541666666666669</v>
      </c>
      <c r="AE1271" t="s">
        <v>77</v>
      </c>
      <c r="AF1271" t="s">
        <v>59</v>
      </c>
      <c r="AG1271">
        <v>15</v>
      </c>
      <c r="AH1271" t="s">
        <v>68</v>
      </c>
      <c r="AI1271">
        <f>--AND(OR(Dashboard!$B$4="All",Data!$E1271=Dashboard!$B$4),OR(Dashboard!$D$4="All",Data!$D1271=Dashboard!$D$4),OR(Dashboard!$F$4="All",Data!$F1271=Dashboard!$F$4),OR(Dashboard!$J$4="All",Data!$G1271=Dashboard!$J$4),OR(Dashboard!$H$4="All",Data!$N1271=Dashboard!$H$4),OR(Dashboard!$L$4="All",Data!$W1271=Dashboard!$L$4))</f>
        <v>1</v>
      </c>
    </row>
    <row r="1272" spans="1:35" x14ac:dyDescent="0.25">
      <c r="A1272" t="s">
        <v>1386</v>
      </c>
      <c r="B1272" s="1">
        <v>46157</v>
      </c>
      <c r="C1272" s="2">
        <v>-0.58819444444444446</v>
      </c>
      <c r="D1272" t="s">
        <v>118</v>
      </c>
      <c r="E1272" t="s">
        <v>71</v>
      </c>
      <c r="F1272" t="s">
        <v>52</v>
      </c>
      <c r="G1272" t="s">
        <v>39</v>
      </c>
      <c r="H1272">
        <v>11.9</v>
      </c>
      <c r="I1272">
        <v>51</v>
      </c>
      <c r="J1272">
        <v>33</v>
      </c>
      <c r="K1272">
        <v>1055</v>
      </c>
      <c r="L1272">
        <v>44</v>
      </c>
      <c r="M1272">
        <v>179</v>
      </c>
      <c r="N1272" t="s">
        <v>101</v>
      </c>
      <c r="O1272">
        <v>4</v>
      </c>
      <c r="P1272" t="s">
        <v>41</v>
      </c>
      <c r="Q1272" t="s">
        <v>42</v>
      </c>
      <c r="R1272">
        <v>56</v>
      </c>
      <c r="S1272" t="s">
        <v>43</v>
      </c>
      <c r="T1272" t="s">
        <v>44</v>
      </c>
      <c r="U1272">
        <v>2026</v>
      </c>
      <c r="V1272">
        <v>5</v>
      </c>
      <c r="W1272" t="s">
        <v>88</v>
      </c>
      <c r="X1272">
        <v>2</v>
      </c>
      <c r="Y1272">
        <v>15</v>
      </c>
      <c r="Z1272">
        <v>3</v>
      </c>
      <c r="AA1272">
        <v>9</v>
      </c>
      <c r="AB1272" t="s">
        <v>44</v>
      </c>
      <c r="AC1272">
        <v>920</v>
      </c>
      <c r="AD1272">
        <v>0.23333333333333331</v>
      </c>
      <c r="AE1272" t="s">
        <v>46</v>
      </c>
      <c r="AF1272" t="s">
        <v>59</v>
      </c>
      <c r="AG1272">
        <v>18</v>
      </c>
      <c r="AH1272" t="s">
        <v>68</v>
      </c>
      <c r="AI1272">
        <f>--AND(OR(Dashboard!$B$4="All",Data!$E1272=Dashboard!$B$4),OR(Dashboard!$D$4="All",Data!$D1272=Dashboard!$D$4),OR(Dashboard!$F$4="All",Data!$F1272=Dashboard!$F$4),OR(Dashboard!$J$4="All",Data!$G1272=Dashboard!$J$4),OR(Dashboard!$H$4="All",Data!$N1272=Dashboard!$H$4),OR(Dashboard!$L$4="All",Data!$W1272=Dashboard!$L$4))</f>
        <v>1</v>
      </c>
    </row>
    <row r="1273" spans="1:35" x14ac:dyDescent="0.25">
      <c r="A1273" t="s">
        <v>1387</v>
      </c>
      <c r="B1273" s="1">
        <v>46042</v>
      </c>
      <c r="C1273" s="2">
        <v>-0.64027777777777772</v>
      </c>
      <c r="D1273" t="s">
        <v>134</v>
      </c>
      <c r="E1273" t="s">
        <v>140</v>
      </c>
      <c r="F1273" t="s">
        <v>85</v>
      </c>
      <c r="G1273" t="s">
        <v>64</v>
      </c>
      <c r="H1273">
        <v>11.6</v>
      </c>
      <c r="I1273">
        <v>32</v>
      </c>
      <c r="J1273">
        <v>23</v>
      </c>
      <c r="K1273">
        <v>707</v>
      </c>
      <c r="L1273">
        <v>43</v>
      </c>
      <c r="M1273">
        <v>110</v>
      </c>
      <c r="N1273" t="s">
        <v>54</v>
      </c>
      <c r="O1273">
        <v>3</v>
      </c>
      <c r="P1273" t="s">
        <v>41</v>
      </c>
      <c r="Q1273" t="s">
        <v>42</v>
      </c>
      <c r="R1273">
        <v>29</v>
      </c>
      <c r="S1273" t="s">
        <v>127</v>
      </c>
      <c r="T1273" t="s">
        <v>44</v>
      </c>
      <c r="U1273">
        <v>2026</v>
      </c>
      <c r="V1273">
        <v>1</v>
      </c>
      <c r="W1273" t="s">
        <v>102</v>
      </c>
      <c r="X1273">
        <v>1</v>
      </c>
      <c r="Y1273">
        <v>20</v>
      </c>
      <c r="Z1273">
        <v>4</v>
      </c>
      <c r="AA1273">
        <v>8</v>
      </c>
      <c r="AB1273" t="s">
        <v>44</v>
      </c>
      <c r="AC1273">
        <v>640</v>
      </c>
      <c r="AD1273">
        <v>0.36249999999999999</v>
      </c>
      <c r="AE1273" t="s">
        <v>109</v>
      </c>
      <c r="AF1273" t="s">
        <v>67</v>
      </c>
      <c r="AG1273">
        <v>9</v>
      </c>
      <c r="AH1273" t="s">
        <v>68</v>
      </c>
      <c r="AI1273">
        <f>--AND(OR(Dashboard!$B$4="All",Data!$E1273=Dashboard!$B$4),OR(Dashboard!$D$4="All",Data!$D1273=Dashboard!$D$4),OR(Dashboard!$F$4="All",Data!$F1273=Dashboard!$F$4),OR(Dashboard!$J$4="All",Data!$G1273=Dashboard!$J$4),OR(Dashboard!$H$4="All",Data!$N1273=Dashboard!$H$4),OR(Dashboard!$L$4="All",Data!$W1273=Dashboard!$L$4))</f>
        <v>1</v>
      </c>
    </row>
    <row r="1274" spans="1:35" x14ac:dyDescent="0.25">
      <c r="A1274" t="s">
        <v>1388</v>
      </c>
      <c r="B1274" s="1">
        <v>46123</v>
      </c>
      <c r="C1274" s="2">
        <v>-8.1944444444444486E-2</v>
      </c>
      <c r="D1274" t="s">
        <v>70</v>
      </c>
      <c r="E1274" t="s">
        <v>37</v>
      </c>
      <c r="F1274" t="s">
        <v>72</v>
      </c>
      <c r="G1274" t="s">
        <v>64</v>
      </c>
      <c r="H1274">
        <v>2.1</v>
      </c>
      <c r="I1274">
        <v>47</v>
      </c>
      <c r="J1274">
        <v>27</v>
      </c>
      <c r="K1274">
        <v>221</v>
      </c>
      <c r="L1274">
        <v>55</v>
      </c>
      <c r="M1274">
        <v>14</v>
      </c>
      <c r="N1274" t="s">
        <v>40</v>
      </c>
      <c r="O1274">
        <v>1</v>
      </c>
      <c r="P1274" t="s">
        <v>41</v>
      </c>
      <c r="Q1274" t="s">
        <v>73</v>
      </c>
      <c r="R1274">
        <v>41</v>
      </c>
      <c r="S1274" t="s">
        <v>81</v>
      </c>
      <c r="T1274" t="s">
        <v>75</v>
      </c>
      <c r="U1274">
        <v>2026</v>
      </c>
      <c r="V1274">
        <v>4</v>
      </c>
      <c r="W1274" t="s">
        <v>113</v>
      </c>
      <c r="X1274">
        <v>2</v>
      </c>
      <c r="Y1274">
        <v>11</v>
      </c>
      <c r="Z1274">
        <v>2</v>
      </c>
      <c r="AA1274">
        <v>22</v>
      </c>
      <c r="AB1274" t="s">
        <v>82</v>
      </c>
      <c r="AC1274">
        <v>262</v>
      </c>
      <c r="AD1274">
        <v>4.4680851063829789E-2</v>
      </c>
      <c r="AE1274" t="s">
        <v>58</v>
      </c>
      <c r="AF1274" t="s">
        <v>47</v>
      </c>
      <c r="AG1274">
        <v>20</v>
      </c>
      <c r="AH1274" t="s">
        <v>68</v>
      </c>
      <c r="AI1274">
        <f>--AND(OR(Dashboard!$B$4="All",Data!$E1274=Dashboard!$B$4),OR(Dashboard!$D$4="All",Data!$D1274=Dashboard!$D$4),OR(Dashboard!$F$4="All",Data!$F1274=Dashboard!$F$4),OR(Dashboard!$J$4="All",Data!$G1274=Dashboard!$J$4),OR(Dashboard!$H$4="All",Data!$N1274=Dashboard!$H$4),OR(Dashboard!$L$4="All",Data!$W1274=Dashboard!$L$4))</f>
        <v>1</v>
      </c>
    </row>
    <row r="1275" spans="1:35" x14ac:dyDescent="0.25">
      <c r="A1275" t="s">
        <v>1389</v>
      </c>
      <c r="B1275" s="1">
        <v>46164</v>
      </c>
      <c r="C1275" s="2">
        <v>-6.4583333333333326E-2</v>
      </c>
      <c r="D1275" t="s">
        <v>90</v>
      </c>
      <c r="E1275" t="s">
        <v>71</v>
      </c>
      <c r="F1275" t="s">
        <v>72</v>
      </c>
      <c r="G1275" t="s">
        <v>39</v>
      </c>
      <c r="H1275">
        <v>4.4000000000000004</v>
      </c>
      <c r="I1275">
        <v>56</v>
      </c>
      <c r="J1275">
        <v>37</v>
      </c>
      <c r="K1275">
        <v>380</v>
      </c>
      <c r="L1275">
        <v>36</v>
      </c>
      <c r="M1275">
        <v>101</v>
      </c>
      <c r="N1275" t="s">
        <v>86</v>
      </c>
      <c r="O1275">
        <v>3</v>
      </c>
      <c r="P1275" t="s">
        <v>135</v>
      </c>
      <c r="Q1275" t="s">
        <v>42</v>
      </c>
      <c r="R1275">
        <v>46</v>
      </c>
      <c r="S1275" t="s">
        <v>43</v>
      </c>
      <c r="T1275" t="s">
        <v>75</v>
      </c>
      <c r="U1275">
        <v>2026</v>
      </c>
      <c r="V1275">
        <v>5</v>
      </c>
      <c r="W1275" t="s">
        <v>88</v>
      </c>
      <c r="X1275">
        <v>2</v>
      </c>
      <c r="Y1275">
        <v>22</v>
      </c>
      <c r="Z1275">
        <v>4</v>
      </c>
      <c r="AA1275">
        <v>22</v>
      </c>
      <c r="AB1275" t="s">
        <v>82</v>
      </c>
      <c r="AC1275">
        <v>315</v>
      </c>
      <c r="AD1275">
        <v>7.8571428571428584E-2</v>
      </c>
      <c r="AE1275" t="s">
        <v>109</v>
      </c>
      <c r="AF1275" t="s">
        <v>59</v>
      </c>
      <c r="AG1275">
        <v>19</v>
      </c>
      <c r="AH1275" t="s">
        <v>68</v>
      </c>
      <c r="AI1275">
        <f>--AND(OR(Dashboard!$B$4="All",Data!$E1275=Dashboard!$B$4),OR(Dashboard!$D$4="All",Data!$D1275=Dashboard!$D$4),OR(Dashboard!$F$4="All",Data!$F1275=Dashboard!$F$4),OR(Dashboard!$J$4="All",Data!$G1275=Dashboard!$J$4),OR(Dashboard!$H$4="All",Data!$N1275=Dashboard!$H$4),OR(Dashboard!$L$4="All",Data!$W1275=Dashboard!$L$4))</f>
        <v>1</v>
      </c>
    </row>
    <row r="1276" spans="1:35" x14ac:dyDescent="0.25">
      <c r="A1276" t="s">
        <v>1390</v>
      </c>
      <c r="B1276" s="1">
        <v>46140</v>
      </c>
      <c r="C1276" s="2">
        <v>-0.26527777777777772</v>
      </c>
      <c r="D1276" t="s">
        <v>134</v>
      </c>
      <c r="E1276" t="s">
        <v>95</v>
      </c>
      <c r="F1276" t="s">
        <v>72</v>
      </c>
      <c r="G1276" t="s">
        <v>39</v>
      </c>
      <c r="H1276">
        <v>9.4</v>
      </c>
      <c r="I1276">
        <v>53</v>
      </c>
      <c r="J1276">
        <v>34</v>
      </c>
      <c r="K1276">
        <v>1056</v>
      </c>
      <c r="L1276">
        <v>56</v>
      </c>
      <c r="M1276">
        <v>74</v>
      </c>
      <c r="N1276" t="s">
        <v>101</v>
      </c>
      <c r="O1276">
        <v>2</v>
      </c>
      <c r="P1276" t="s">
        <v>41</v>
      </c>
      <c r="Q1276" t="s">
        <v>42</v>
      </c>
      <c r="R1276">
        <v>53</v>
      </c>
      <c r="S1276" t="s">
        <v>127</v>
      </c>
      <c r="T1276" t="s">
        <v>75</v>
      </c>
      <c r="U1276">
        <v>2026</v>
      </c>
      <c r="V1276">
        <v>4</v>
      </c>
      <c r="W1276" t="s">
        <v>113</v>
      </c>
      <c r="X1276">
        <v>2</v>
      </c>
      <c r="Y1276">
        <v>28</v>
      </c>
      <c r="Z1276">
        <v>5</v>
      </c>
      <c r="AA1276">
        <v>17</v>
      </c>
      <c r="AB1276" t="s">
        <v>57</v>
      </c>
      <c r="AC1276">
        <v>1038</v>
      </c>
      <c r="AD1276">
        <v>0.17735849056603781</v>
      </c>
      <c r="AE1276" t="s">
        <v>58</v>
      </c>
      <c r="AF1276" t="s">
        <v>59</v>
      </c>
      <c r="AG1276">
        <v>19</v>
      </c>
      <c r="AH1276" t="s">
        <v>68</v>
      </c>
      <c r="AI1276">
        <f>--AND(OR(Dashboard!$B$4="All",Data!$E1276=Dashboard!$B$4),OR(Dashboard!$D$4="All",Data!$D1276=Dashboard!$D$4),OR(Dashboard!$F$4="All",Data!$F1276=Dashboard!$F$4),OR(Dashboard!$J$4="All",Data!$G1276=Dashboard!$J$4),OR(Dashboard!$H$4="All",Data!$N1276=Dashboard!$H$4),OR(Dashboard!$L$4="All",Data!$W1276=Dashboard!$L$4))</f>
        <v>1</v>
      </c>
    </row>
    <row r="1277" spans="1:35" x14ac:dyDescent="0.25">
      <c r="A1277" t="s">
        <v>1391</v>
      </c>
      <c r="B1277" s="1">
        <v>46109</v>
      </c>
      <c r="C1277" s="2">
        <v>-0.32013888888888892</v>
      </c>
      <c r="D1277" t="s">
        <v>79</v>
      </c>
      <c r="E1277" t="s">
        <v>71</v>
      </c>
      <c r="F1277" t="s">
        <v>104</v>
      </c>
      <c r="G1277" t="s">
        <v>53</v>
      </c>
      <c r="H1277">
        <v>4.8</v>
      </c>
      <c r="I1277">
        <v>43</v>
      </c>
      <c r="J1277">
        <v>35</v>
      </c>
      <c r="K1277">
        <v>590</v>
      </c>
      <c r="L1277">
        <v>26</v>
      </c>
      <c r="M1277">
        <v>193</v>
      </c>
      <c r="N1277" t="s">
        <v>101</v>
      </c>
      <c r="O1277">
        <v>2</v>
      </c>
      <c r="P1277" t="s">
        <v>41</v>
      </c>
      <c r="Q1277" t="s">
        <v>42</v>
      </c>
      <c r="R1277">
        <v>36</v>
      </c>
      <c r="S1277" t="s">
        <v>81</v>
      </c>
      <c r="T1277" t="s">
        <v>75</v>
      </c>
      <c r="U1277">
        <v>2026</v>
      </c>
      <c r="V1277">
        <v>3</v>
      </c>
      <c r="W1277" t="s">
        <v>66</v>
      </c>
      <c r="X1277">
        <v>1</v>
      </c>
      <c r="Y1277">
        <v>28</v>
      </c>
      <c r="Z1277">
        <v>5</v>
      </c>
      <c r="AA1277">
        <v>16</v>
      </c>
      <c r="AB1277" t="s">
        <v>57</v>
      </c>
      <c r="AC1277">
        <v>423</v>
      </c>
      <c r="AD1277">
        <v>0.1116279069767442</v>
      </c>
      <c r="AE1277" t="s">
        <v>58</v>
      </c>
      <c r="AF1277" t="s">
        <v>47</v>
      </c>
      <c r="AG1277">
        <v>8</v>
      </c>
      <c r="AH1277" t="s">
        <v>68</v>
      </c>
      <c r="AI1277">
        <f>--AND(OR(Dashboard!$B$4="All",Data!$E1277=Dashboard!$B$4),OR(Dashboard!$D$4="All",Data!$D1277=Dashboard!$D$4),OR(Dashboard!$F$4="All",Data!$F1277=Dashboard!$F$4),OR(Dashboard!$J$4="All",Data!$G1277=Dashboard!$J$4),OR(Dashboard!$H$4="All",Data!$N1277=Dashboard!$H$4),OR(Dashboard!$L$4="All",Data!$W1277=Dashboard!$L$4))</f>
        <v>1</v>
      </c>
    </row>
    <row r="1278" spans="1:35" x14ac:dyDescent="0.25">
      <c r="A1278" t="s">
        <v>1392</v>
      </c>
      <c r="B1278" s="1">
        <v>46075</v>
      </c>
      <c r="C1278" s="2">
        <v>-0.51249999999999996</v>
      </c>
      <c r="D1278" t="s">
        <v>70</v>
      </c>
      <c r="E1278" t="s">
        <v>71</v>
      </c>
      <c r="F1278" t="s">
        <v>91</v>
      </c>
      <c r="G1278" t="s">
        <v>119</v>
      </c>
      <c r="H1278">
        <v>10.199999999999999</v>
      </c>
      <c r="I1278">
        <v>48</v>
      </c>
      <c r="J1278">
        <v>34</v>
      </c>
      <c r="K1278">
        <v>944</v>
      </c>
      <c r="L1278">
        <v>39</v>
      </c>
      <c r="M1278">
        <v>38</v>
      </c>
      <c r="N1278" t="s">
        <v>40</v>
      </c>
      <c r="O1278">
        <v>3</v>
      </c>
      <c r="P1278" t="s">
        <v>41</v>
      </c>
      <c r="Q1278" t="s">
        <v>73</v>
      </c>
      <c r="R1278">
        <v>55</v>
      </c>
      <c r="S1278" t="s">
        <v>145</v>
      </c>
      <c r="T1278" t="s">
        <v>75</v>
      </c>
      <c r="U1278">
        <v>2026</v>
      </c>
      <c r="V1278">
        <v>2</v>
      </c>
      <c r="W1278" t="s">
        <v>45</v>
      </c>
      <c r="X1278">
        <v>1</v>
      </c>
      <c r="Y1278">
        <v>22</v>
      </c>
      <c r="Z1278">
        <v>4</v>
      </c>
      <c r="AA1278">
        <v>11</v>
      </c>
      <c r="AB1278" t="s">
        <v>76</v>
      </c>
      <c r="AC1278">
        <v>945</v>
      </c>
      <c r="AD1278">
        <v>0.21249999999999999</v>
      </c>
      <c r="AE1278" t="s">
        <v>109</v>
      </c>
      <c r="AF1278" t="s">
        <v>59</v>
      </c>
      <c r="AG1278">
        <v>14</v>
      </c>
      <c r="AH1278" t="s">
        <v>68</v>
      </c>
      <c r="AI1278">
        <f>--AND(OR(Dashboard!$B$4="All",Data!$E1278=Dashboard!$B$4),OR(Dashboard!$D$4="All",Data!$D1278=Dashboard!$D$4),OR(Dashboard!$F$4="All",Data!$F1278=Dashboard!$F$4),OR(Dashboard!$J$4="All",Data!$G1278=Dashboard!$J$4),OR(Dashboard!$H$4="All",Data!$N1278=Dashboard!$H$4),OR(Dashboard!$L$4="All",Data!$W1278=Dashboard!$L$4))</f>
        <v>1</v>
      </c>
    </row>
    <row r="1279" spans="1:35" x14ac:dyDescent="0.25">
      <c r="A1279" t="s">
        <v>1393</v>
      </c>
      <c r="B1279" s="1">
        <v>46077</v>
      </c>
      <c r="C1279" s="2">
        <v>-0.56111111111111112</v>
      </c>
      <c r="D1279" t="s">
        <v>79</v>
      </c>
      <c r="E1279" t="s">
        <v>62</v>
      </c>
      <c r="F1279" t="s">
        <v>143</v>
      </c>
      <c r="G1279" t="s">
        <v>53</v>
      </c>
      <c r="H1279">
        <v>12</v>
      </c>
      <c r="I1279">
        <v>31</v>
      </c>
      <c r="J1279">
        <v>21</v>
      </c>
      <c r="K1279">
        <v>955</v>
      </c>
      <c r="L1279">
        <v>31</v>
      </c>
      <c r="M1279">
        <v>10</v>
      </c>
      <c r="N1279" t="s">
        <v>54</v>
      </c>
      <c r="O1279">
        <v>2</v>
      </c>
      <c r="P1279" t="s">
        <v>41</v>
      </c>
      <c r="Q1279" t="s">
        <v>73</v>
      </c>
      <c r="R1279">
        <v>20</v>
      </c>
      <c r="S1279" t="s">
        <v>127</v>
      </c>
      <c r="T1279" t="s">
        <v>44</v>
      </c>
      <c r="U1279">
        <v>2026</v>
      </c>
      <c r="V1279">
        <v>2</v>
      </c>
      <c r="W1279" t="s">
        <v>45</v>
      </c>
      <c r="X1279">
        <v>1</v>
      </c>
      <c r="Y1279">
        <v>24</v>
      </c>
      <c r="Z1279">
        <v>5</v>
      </c>
      <c r="AA1279">
        <v>10</v>
      </c>
      <c r="AB1279" t="s">
        <v>76</v>
      </c>
      <c r="AC1279">
        <v>976</v>
      </c>
      <c r="AD1279">
        <v>0.38709677419354838</v>
      </c>
      <c r="AE1279" t="s">
        <v>58</v>
      </c>
      <c r="AF1279" t="s">
        <v>114</v>
      </c>
      <c r="AG1279">
        <v>10</v>
      </c>
      <c r="AH1279" t="s">
        <v>68</v>
      </c>
      <c r="AI1279">
        <f>--AND(OR(Dashboard!$B$4="All",Data!$E1279=Dashboard!$B$4),OR(Dashboard!$D$4="All",Data!$D1279=Dashboard!$D$4),OR(Dashboard!$F$4="All",Data!$F1279=Dashboard!$F$4),OR(Dashboard!$J$4="All",Data!$G1279=Dashboard!$J$4),OR(Dashboard!$H$4="All",Data!$N1279=Dashboard!$H$4),OR(Dashboard!$L$4="All",Data!$W1279=Dashboard!$L$4))</f>
        <v>1</v>
      </c>
    </row>
    <row r="1280" spans="1:35" x14ac:dyDescent="0.25">
      <c r="A1280" t="s">
        <v>1394</v>
      </c>
      <c r="B1280" s="1">
        <v>46024</v>
      </c>
      <c r="C1280" s="2">
        <v>-0.33819444444444452</v>
      </c>
      <c r="D1280" t="s">
        <v>126</v>
      </c>
      <c r="E1280" t="s">
        <v>51</v>
      </c>
      <c r="F1280" t="s">
        <v>72</v>
      </c>
      <c r="G1280" t="s">
        <v>39</v>
      </c>
      <c r="H1280">
        <v>4.5</v>
      </c>
      <c r="I1280">
        <v>25</v>
      </c>
      <c r="J1280">
        <v>21</v>
      </c>
      <c r="K1280">
        <v>487</v>
      </c>
      <c r="L1280">
        <v>51</v>
      </c>
      <c r="M1280">
        <v>99</v>
      </c>
      <c r="N1280" t="s">
        <v>101</v>
      </c>
      <c r="O1280">
        <v>1</v>
      </c>
      <c r="P1280" t="s">
        <v>135</v>
      </c>
      <c r="Q1280" t="s">
        <v>73</v>
      </c>
      <c r="R1280">
        <v>24</v>
      </c>
      <c r="S1280" t="s">
        <v>43</v>
      </c>
      <c r="T1280" t="s">
        <v>75</v>
      </c>
      <c r="U1280">
        <v>2026</v>
      </c>
      <c r="V1280">
        <v>1</v>
      </c>
      <c r="W1280" t="s">
        <v>102</v>
      </c>
      <c r="X1280">
        <v>1</v>
      </c>
      <c r="Y1280">
        <v>2</v>
      </c>
      <c r="Z1280">
        <v>1</v>
      </c>
      <c r="AA1280">
        <v>15</v>
      </c>
      <c r="AB1280" t="s">
        <v>57</v>
      </c>
      <c r="AC1280">
        <v>439</v>
      </c>
      <c r="AD1280">
        <v>0.18</v>
      </c>
      <c r="AE1280" t="s">
        <v>58</v>
      </c>
      <c r="AF1280" t="s">
        <v>114</v>
      </c>
      <c r="AG1280">
        <v>4</v>
      </c>
      <c r="AH1280" t="s">
        <v>68</v>
      </c>
      <c r="AI1280">
        <f>--AND(OR(Dashboard!$B$4="All",Data!$E1280=Dashboard!$B$4),OR(Dashboard!$D$4="All",Data!$D1280=Dashboard!$D$4),OR(Dashboard!$F$4="All",Data!$F1280=Dashboard!$F$4),OR(Dashboard!$J$4="All",Data!$G1280=Dashboard!$J$4),OR(Dashboard!$H$4="All",Data!$N1280=Dashboard!$H$4),OR(Dashboard!$L$4="All",Data!$W1280=Dashboard!$L$4))</f>
        <v>1</v>
      </c>
    </row>
    <row r="1281" spans="1:35" x14ac:dyDescent="0.25">
      <c r="A1281" t="s">
        <v>1395</v>
      </c>
      <c r="B1281" s="1">
        <v>46032</v>
      </c>
      <c r="C1281" s="2">
        <v>-0.58680555555555558</v>
      </c>
      <c r="D1281" t="s">
        <v>193</v>
      </c>
      <c r="E1281" t="s">
        <v>140</v>
      </c>
      <c r="F1281" t="s">
        <v>143</v>
      </c>
      <c r="G1281" t="s">
        <v>39</v>
      </c>
      <c r="H1281">
        <v>14.2</v>
      </c>
      <c r="I1281">
        <v>43</v>
      </c>
      <c r="J1281">
        <v>24</v>
      </c>
      <c r="K1281">
        <v>1189</v>
      </c>
      <c r="L1281">
        <v>55</v>
      </c>
      <c r="M1281">
        <v>167</v>
      </c>
      <c r="N1281" t="s">
        <v>40</v>
      </c>
      <c r="O1281">
        <v>2</v>
      </c>
      <c r="P1281" t="s">
        <v>41</v>
      </c>
      <c r="Q1281" t="s">
        <v>42</v>
      </c>
      <c r="R1281">
        <v>27</v>
      </c>
      <c r="S1281" t="s">
        <v>81</v>
      </c>
      <c r="T1281" t="s">
        <v>44</v>
      </c>
      <c r="U1281">
        <v>2026</v>
      </c>
      <c r="V1281">
        <v>1</v>
      </c>
      <c r="W1281" t="s">
        <v>102</v>
      </c>
      <c r="X1281">
        <v>1</v>
      </c>
      <c r="Y1281">
        <v>10</v>
      </c>
      <c r="Z1281">
        <v>2</v>
      </c>
      <c r="AA1281">
        <v>9</v>
      </c>
      <c r="AB1281" t="s">
        <v>44</v>
      </c>
      <c r="AC1281">
        <v>1077</v>
      </c>
      <c r="AD1281">
        <v>0.33023255813953489</v>
      </c>
      <c r="AE1281" t="s">
        <v>58</v>
      </c>
      <c r="AF1281" t="s">
        <v>67</v>
      </c>
      <c r="AG1281">
        <v>19</v>
      </c>
      <c r="AH1281" t="s">
        <v>68</v>
      </c>
      <c r="AI1281">
        <f>--AND(OR(Dashboard!$B$4="All",Data!$E1281=Dashboard!$B$4),OR(Dashboard!$D$4="All",Data!$D1281=Dashboard!$D$4),OR(Dashboard!$F$4="All",Data!$F1281=Dashboard!$F$4),OR(Dashboard!$J$4="All",Data!$G1281=Dashboard!$J$4),OR(Dashboard!$H$4="All",Data!$N1281=Dashboard!$H$4),OR(Dashboard!$L$4="All",Data!$W1281=Dashboard!$L$4))</f>
        <v>1</v>
      </c>
    </row>
    <row r="1282" spans="1:35" x14ac:dyDescent="0.25">
      <c r="A1282" t="s">
        <v>1396</v>
      </c>
      <c r="B1282" s="1">
        <v>46115</v>
      </c>
      <c r="C1282" s="2">
        <v>-0.59027777777777779</v>
      </c>
      <c r="D1282" t="s">
        <v>193</v>
      </c>
      <c r="E1282" t="s">
        <v>140</v>
      </c>
      <c r="F1282" t="s">
        <v>85</v>
      </c>
      <c r="G1282" t="s">
        <v>119</v>
      </c>
      <c r="H1282">
        <v>9.1</v>
      </c>
      <c r="I1282">
        <v>50</v>
      </c>
      <c r="J1282">
        <v>32</v>
      </c>
      <c r="K1282">
        <v>1134</v>
      </c>
      <c r="L1282">
        <v>60</v>
      </c>
      <c r="M1282">
        <v>196</v>
      </c>
      <c r="N1282" t="s">
        <v>101</v>
      </c>
      <c r="O1282">
        <v>1</v>
      </c>
      <c r="P1282" t="s">
        <v>41</v>
      </c>
      <c r="Q1282" t="s">
        <v>42</v>
      </c>
      <c r="R1282">
        <v>50</v>
      </c>
      <c r="S1282" t="s">
        <v>43</v>
      </c>
      <c r="T1282" t="s">
        <v>44</v>
      </c>
      <c r="U1282">
        <v>2026</v>
      </c>
      <c r="V1282">
        <v>4</v>
      </c>
      <c r="W1282" t="s">
        <v>113</v>
      </c>
      <c r="X1282">
        <v>2</v>
      </c>
      <c r="Y1282">
        <v>3</v>
      </c>
      <c r="Z1282">
        <v>1</v>
      </c>
      <c r="AA1282">
        <v>9</v>
      </c>
      <c r="AB1282" t="s">
        <v>44</v>
      </c>
      <c r="AC1282">
        <v>998</v>
      </c>
      <c r="AD1282">
        <v>0.182</v>
      </c>
      <c r="AE1282" t="s">
        <v>58</v>
      </c>
      <c r="AF1282" t="s">
        <v>59</v>
      </c>
      <c r="AG1282">
        <v>18</v>
      </c>
      <c r="AH1282" t="s">
        <v>68</v>
      </c>
      <c r="AI1282">
        <f>--AND(OR(Dashboard!$B$4="All",Data!$E1282=Dashboard!$B$4),OR(Dashboard!$D$4="All",Data!$D1282=Dashboard!$D$4),OR(Dashboard!$F$4="All",Data!$F1282=Dashboard!$F$4),OR(Dashboard!$J$4="All",Data!$G1282=Dashboard!$J$4),OR(Dashboard!$H$4="All",Data!$N1282=Dashboard!$H$4),OR(Dashboard!$L$4="All",Data!$W1282=Dashboard!$L$4))</f>
        <v>1</v>
      </c>
    </row>
    <row r="1283" spans="1:35" x14ac:dyDescent="0.25">
      <c r="A1283" t="s">
        <v>1397</v>
      </c>
      <c r="B1283" s="1">
        <v>46056</v>
      </c>
      <c r="C1283" s="2">
        <v>-0.46875</v>
      </c>
      <c r="D1283" t="s">
        <v>79</v>
      </c>
      <c r="E1283" t="s">
        <v>37</v>
      </c>
      <c r="F1283" t="s">
        <v>91</v>
      </c>
      <c r="G1283" t="s">
        <v>39</v>
      </c>
      <c r="H1283">
        <v>8.4</v>
      </c>
      <c r="I1283">
        <v>58</v>
      </c>
      <c r="J1283">
        <v>41</v>
      </c>
      <c r="K1283">
        <v>674</v>
      </c>
      <c r="L1283">
        <v>49</v>
      </c>
      <c r="M1283">
        <v>120</v>
      </c>
      <c r="N1283" t="s">
        <v>86</v>
      </c>
      <c r="O1283">
        <v>3</v>
      </c>
      <c r="P1283" t="s">
        <v>41</v>
      </c>
      <c r="Q1283" t="s">
        <v>73</v>
      </c>
      <c r="R1283">
        <v>49</v>
      </c>
      <c r="S1283" t="s">
        <v>127</v>
      </c>
      <c r="T1283" t="s">
        <v>97</v>
      </c>
      <c r="U1283">
        <v>2026</v>
      </c>
      <c r="V1283">
        <v>2</v>
      </c>
      <c r="W1283" t="s">
        <v>45</v>
      </c>
      <c r="X1283">
        <v>1</v>
      </c>
      <c r="Y1283">
        <v>3</v>
      </c>
      <c r="Z1283">
        <v>2</v>
      </c>
      <c r="AA1283">
        <v>12</v>
      </c>
      <c r="AB1283" t="s">
        <v>76</v>
      </c>
      <c r="AC1283">
        <v>603</v>
      </c>
      <c r="AD1283">
        <v>0.14482758620689659</v>
      </c>
      <c r="AE1283" t="s">
        <v>109</v>
      </c>
      <c r="AF1283" t="s">
        <v>59</v>
      </c>
      <c r="AG1283">
        <v>17</v>
      </c>
      <c r="AH1283" t="s">
        <v>68</v>
      </c>
      <c r="AI1283">
        <f>--AND(OR(Dashboard!$B$4="All",Data!$E1283=Dashboard!$B$4),OR(Dashboard!$D$4="All",Data!$D1283=Dashboard!$D$4),OR(Dashboard!$F$4="All",Data!$F1283=Dashboard!$F$4),OR(Dashboard!$J$4="All",Data!$G1283=Dashboard!$J$4),OR(Dashboard!$H$4="All",Data!$N1283=Dashboard!$H$4),OR(Dashboard!$L$4="All",Data!$W1283=Dashboard!$L$4))</f>
        <v>1</v>
      </c>
    </row>
    <row r="1284" spans="1:35" x14ac:dyDescent="0.25">
      <c r="A1284" t="s">
        <v>1398</v>
      </c>
      <c r="B1284" s="1">
        <v>46080</v>
      </c>
      <c r="C1284" s="2">
        <v>-0.56388888888888888</v>
      </c>
      <c r="D1284" t="s">
        <v>107</v>
      </c>
      <c r="E1284" t="s">
        <v>71</v>
      </c>
      <c r="F1284" t="s">
        <v>52</v>
      </c>
      <c r="G1284" t="s">
        <v>105</v>
      </c>
      <c r="H1284">
        <v>12.3</v>
      </c>
      <c r="I1284">
        <v>51</v>
      </c>
      <c r="J1284">
        <v>31</v>
      </c>
      <c r="K1284">
        <v>971</v>
      </c>
      <c r="L1284">
        <v>31</v>
      </c>
      <c r="M1284">
        <v>7</v>
      </c>
      <c r="N1284" t="s">
        <v>65</v>
      </c>
      <c r="O1284">
        <v>5</v>
      </c>
      <c r="P1284" t="s">
        <v>41</v>
      </c>
      <c r="Q1284" t="s">
        <v>42</v>
      </c>
      <c r="R1284">
        <v>52</v>
      </c>
      <c r="S1284" t="s">
        <v>43</v>
      </c>
      <c r="T1284" t="s">
        <v>44</v>
      </c>
      <c r="U1284">
        <v>2026</v>
      </c>
      <c r="V1284">
        <v>2</v>
      </c>
      <c r="W1284" t="s">
        <v>45</v>
      </c>
      <c r="X1284">
        <v>1</v>
      </c>
      <c r="Y1284">
        <v>27</v>
      </c>
      <c r="Z1284">
        <v>5</v>
      </c>
      <c r="AA1284">
        <v>10</v>
      </c>
      <c r="AB1284" t="s">
        <v>76</v>
      </c>
      <c r="AC1284">
        <v>995</v>
      </c>
      <c r="AD1284">
        <v>0.2411764705882353</v>
      </c>
      <c r="AE1284" t="s">
        <v>77</v>
      </c>
      <c r="AF1284" t="s">
        <v>59</v>
      </c>
      <c r="AG1284">
        <v>20</v>
      </c>
      <c r="AH1284" t="s">
        <v>68</v>
      </c>
      <c r="AI1284">
        <f>--AND(OR(Dashboard!$B$4="All",Data!$E1284=Dashboard!$B$4),OR(Dashboard!$D$4="All",Data!$D1284=Dashboard!$D$4),OR(Dashboard!$F$4="All",Data!$F1284=Dashboard!$F$4),OR(Dashboard!$J$4="All",Data!$G1284=Dashboard!$J$4),OR(Dashboard!$H$4="All",Data!$N1284=Dashboard!$H$4),OR(Dashboard!$L$4="All",Data!$W1284=Dashboard!$L$4))</f>
        <v>1</v>
      </c>
    </row>
    <row r="1285" spans="1:35" x14ac:dyDescent="0.25">
      <c r="A1285" t="s">
        <v>1399</v>
      </c>
      <c r="B1285" s="1">
        <v>46027</v>
      </c>
      <c r="C1285" s="2">
        <v>-0.35138888888888892</v>
      </c>
      <c r="D1285" t="s">
        <v>126</v>
      </c>
      <c r="E1285" t="s">
        <v>37</v>
      </c>
      <c r="F1285" t="s">
        <v>80</v>
      </c>
      <c r="G1285" t="s">
        <v>119</v>
      </c>
      <c r="H1285">
        <v>10.8</v>
      </c>
      <c r="I1285">
        <v>47</v>
      </c>
      <c r="J1285">
        <v>37</v>
      </c>
      <c r="K1285">
        <v>610</v>
      </c>
      <c r="L1285">
        <v>50</v>
      </c>
      <c r="M1285">
        <v>149</v>
      </c>
      <c r="N1285" t="s">
        <v>40</v>
      </c>
      <c r="O1285">
        <v>3</v>
      </c>
      <c r="P1285" t="s">
        <v>41</v>
      </c>
      <c r="Q1285" t="s">
        <v>42</v>
      </c>
      <c r="R1285">
        <v>25</v>
      </c>
      <c r="S1285" t="s">
        <v>74</v>
      </c>
      <c r="T1285" t="s">
        <v>75</v>
      </c>
      <c r="U1285">
        <v>2026</v>
      </c>
      <c r="V1285">
        <v>1</v>
      </c>
      <c r="W1285" t="s">
        <v>102</v>
      </c>
      <c r="X1285">
        <v>1</v>
      </c>
      <c r="Y1285">
        <v>5</v>
      </c>
      <c r="Z1285">
        <v>2</v>
      </c>
      <c r="AA1285">
        <v>15</v>
      </c>
      <c r="AB1285" t="s">
        <v>57</v>
      </c>
      <c r="AC1285">
        <v>511</v>
      </c>
      <c r="AD1285">
        <v>0.22978723404255319</v>
      </c>
      <c r="AE1285" t="s">
        <v>109</v>
      </c>
      <c r="AF1285" t="s">
        <v>114</v>
      </c>
      <c r="AG1285">
        <v>10</v>
      </c>
      <c r="AH1285" t="s">
        <v>68</v>
      </c>
      <c r="AI1285">
        <f>--AND(OR(Dashboard!$B$4="All",Data!$E1285=Dashboard!$B$4),OR(Dashboard!$D$4="All",Data!$D1285=Dashboard!$D$4),OR(Dashboard!$F$4="All",Data!$F1285=Dashboard!$F$4),OR(Dashboard!$J$4="All",Data!$G1285=Dashboard!$J$4),OR(Dashboard!$H$4="All",Data!$N1285=Dashboard!$H$4),OR(Dashboard!$L$4="All",Data!$W1285=Dashboard!$L$4))</f>
        <v>1</v>
      </c>
    </row>
    <row r="1286" spans="1:35" x14ac:dyDescent="0.25">
      <c r="A1286" t="s">
        <v>1400</v>
      </c>
      <c r="B1286" s="1">
        <v>46171</v>
      </c>
      <c r="C1286" s="2">
        <v>-0.625</v>
      </c>
      <c r="D1286" t="s">
        <v>118</v>
      </c>
      <c r="E1286" t="s">
        <v>100</v>
      </c>
      <c r="F1286" t="s">
        <v>80</v>
      </c>
      <c r="G1286" t="s">
        <v>105</v>
      </c>
      <c r="H1286">
        <v>13.7</v>
      </c>
      <c r="I1286">
        <v>46</v>
      </c>
      <c r="J1286">
        <v>43</v>
      </c>
      <c r="K1286">
        <v>1054</v>
      </c>
      <c r="L1286">
        <v>22</v>
      </c>
      <c r="M1286">
        <v>160</v>
      </c>
      <c r="N1286" t="s">
        <v>65</v>
      </c>
      <c r="O1286">
        <v>2</v>
      </c>
      <c r="P1286" t="s">
        <v>41</v>
      </c>
      <c r="Q1286" t="s">
        <v>42</v>
      </c>
      <c r="R1286">
        <v>45</v>
      </c>
      <c r="S1286" t="s">
        <v>43</v>
      </c>
      <c r="T1286" t="s">
        <v>44</v>
      </c>
      <c r="U1286">
        <v>2026</v>
      </c>
      <c r="V1286">
        <v>5</v>
      </c>
      <c r="W1286" t="s">
        <v>88</v>
      </c>
      <c r="X1286">
        <v>2</v>
      </c>
      <c r="Y1286">
        <v>29</v>
      </c>
      <c r="Z1286">
        <v>5</v>
      </c>
      <c r="AA1286">
        <v>9</v>
      </c>
      <c r="AB1286" t="s">
        <v>44</v>
      </c>
      <c r="AC1286">
        <v>916</v>
      </c>
      <c r="AD1286">
        <v>0.29782608695652169</v>
      </c>
      <c r="AE1286" t="s">
        <v>58</v>
      </c>
      <c r="AF1286" t="s">
        <v>47</v>
      </c>
      <c r="AG1286">
        <v>3</v>
      </c>
      <c r="AH1286" t="s">
        <v>68</v>
      </c>
      <c r="AI1286">
        <f>--AND(OR(Dashboard!$B$4="All",Data!$E1286=Dashboard!$B$4),OR(Dashboard!$D$4="All",Data!$D1286=Dashboard!$D$4),OR(Dashboard!$F$4="All",Data!$F1286=Dashboard!$F$4),OR(Dashboard!$J$4="All",Data!$G1286=Dashboard!$J$4),OR(Dashboard!$H$4="All",Data!$N1286=Dashboard!$H$4),OR(Dashboard!$L$4="All",Data!$W1286=Dashboard!$L$4))</f>
        <v>1</v>
      </c>
    </row>
    <row r="1287" spans="1:35" x14ac:dyDescent="0.25">
      <c r="A1287" t="s">
        <v>1401</v>
      </c>
      <c r="B1287" s="1">
        <v>46153</v>
      </c>
      <c r="C1287" s="2">
        <v>-0.24097222222222231</v>
      </c>
      <c r="D1287" t="s">
        <v>84</v>
      </c>
      <c r="E1287" t="s">
        <v>140</v>
      </c>
      <c r="F1287" t="s">
        <v>38</v>
      </c>
      <c r="G1287" t="s">
        <v>53</v>
      </c>
      <c r="H1287">
        <v>10.8</v>
      </c>
      <c r="I1287">
        <v>43</v>
      </c>
      <c r="J1287">
        <v>34</v>
      </c>
      <c r="K1287">
        <v>309</v>
      </c>
      <c r="L1287">
        <v>54</v>
      </c>
      <c r="M1287">
        <v>161</v>
      </c>
      <c r="N1287" t="s">
        <v>101</v>
      </c>
      <c r="O1287">
        <v>5</v>
      </c>
      <c r="P1287" t="s">
        <v>41</v>
      </c>
      <c r="Q1287" t="s">
        <v>73</v>
      </c>
      <c r="R1287">
        <v>53</v>
      </c>
      <c r="S1287" t="s">
        <v>74</v>
      </c>
      <c r="T1287" t="s">
        <v>56</v>
      </c>
      <c r="U1287">
        <v>2026</v>
      </c>
      <c r="V1287">
        <v>5</v>
      </c>
      <c r="W1287" t="s">
        <v>88</v>
      </c>
      <c r="X1287">
        <v>2</v>
      </c>
      <c r="Y1287">
        <v>11</v>
      </c>
      <c r="Z1287">
        <v>3</v>
      </c>
      <c r="AA1287">
        <v>18</v>
      </c>
      <c r="AB1287" t="s">
        <v>57</v>
      </c>
      <c r="AC1287">
        <v>202</v>
      </c>
      <c r="AD1287">
        <v>0.25116279069767439</v>
      </c>
      <c r="AE1287" t="s">
        <v>77</v>
      </c>
      <c r="AF1287" t="s">
        <v>59</v>
      </c>
      <c r="AG1287">
        <v>9</v>
      </c>
      <c r="AH1287" t="s">
        <v>68</v>
      </c>
      <c r="AI1287">
        <f>--AND(OR(Dashboard!$B$4="All",Data!$E1287=Dashboard!$B$4),OR(Dashboard!$D$4="All",Data!$D1287=Dashboard!$D$4),OR(Dashboard!$F$4="All",Data!$F1287=Dashboard!$F$4),OR(Dashboard!$J$4="All",Data!$G1287=Dashboard!$J$4),OR(Dashboard!$H$4="All",Data!$N1287=Dashboard!$H$4),OR(Dashboard!$L$4="All",Data!$W1287=Dashboard!$L$4))</f>
        <v>1</v>
      </c>
    </row>
    <row r="1288" spans="1:35" x14ac:dyDescent="0.25">
      <c r="A1288" t="s">
        <v>1402</v>
      </c>
      <c r="B1288" s="1">
        <v>46177</v>
      </c>
      <c r="C1288" s="2">
        <v>-0.1048611111111111</v>
      </c>
      <c r="D1288" t="s">
        <v>156</v>
      </c>
      <c r="E1288" t="s">
        <v>95</v>
      </c>
      <c r="F1288" t="s">
        <v>63</v>
      </c>
      <c r="G1288" t="s">
        <v>111</v>
      </c>
      <c r="H1288">
        <v>7.4</v>
      </c>
      <c r="I1288">
        <v>31</v>
      </c>
      <c r="J1288">
        <v>24</v>
      </c>
      <c r="K1288">
        <v>1007</v>
      </c>
      <c r="L1288">
        <v>31</v>
      </c>
      <c r="M1288">
        <v>194</v>
      </c>
      <c r="N1288" t="s">
        <v>54</v>
      </c>
      <c r="O1288">
        <v>2</v>
      </c>
      <c r="P1288" t="s">
        <v>41</v>
      </c>
      <c r="Q1288" t="s">
        <v>42</v>
      </c>
      <c r="R1288">
        <v>44</v>
      </c>
      <c r="S1288" t="s">
        <v>87</v>
      </c>
      <c r="T1288" t="s">
        <v>56</v>
      </c>
      <c r="U1288">
        <v>2026</v>
      </c>
      <c r="V1288">
        <v>6</v>
      </c>
      <c r="W1288" t="s">
        <v>120</v>
      </c>
      <c r="X1288">
        <v>2</v>
      </c>
      <c r="Y1288">
        <v>4</v>
      </c>
      <c r="Z1288">
        <v>1</v>
      </c>
      <c r="AA1288">
        <v>21</v>
      </c>
      <c r="AB1288" t="s">
        <v>82</v>
      </c>
      <c r="AC1288">
        <v>844</v>
      </c>
      <c r="AD1288">
        <v>0.23870967741935481</v>
      </c>
      <c r="AE1288" t="s">
        <v>58</v>
      </c>
      <c r="AF1288" t="s">
        <v>47</v>
      </c>
      <c r="AG1288">
        <v>7</v>
      </c>
      <c r="AH1288" t="s">
        <v>68</v>
      </c>
      <c r="AI1288">
        <f>--AND(OR(Dashboard!$B$4="All",Data!$E1288=Dashboard!$B$4),OR(Dashboard!$D$4="All",Data!$D1288=Dashboard!$D$4),OR(Dashboard!$F$4="All",Data!$F1288=Dashboard!$F$4),OR(Dashboard!$J$4="All",Data!$G1288=Dashboard!$J$4),OR(Dashboard!$H$4="All",Data!$N1288=Dashboard!$H$4),OR(Dashboard!$L$4="All",Data!$W1288=Dashboard!$L$4))</f>
        <v>1</v>
      </c>
    </row>
    <row r="1289" spans="1:35" x14ac:dyDescent="0.25">
      <c r="A1289" t="s">
        <v>1403</v>
      </c>
      <c r="B1289" s="1">
        <v>46067</v>
      </c>
      <c r="C1289" s="2">
        <v>-0.18819444444444439</v>
      </c>
      <c r="D1289" t="s">
        <v>61</v>
      </c>
      <c r="E1289" t="s">
        <v>62</v>
      </c>
      <c r="F1289" t="s">
        <v>91</v>
      </c>
      <c r="G1289" t="s">
        <v>53</v>
      </c>
      <c r="H1289">
        <v>12.3</v>
      </c>
      <c r="I1289">
        <v>53</v>
      </c>
      <c r="J1289">
        <v>38</v>
      </c>
      <c r="K1289">
        <v>182</v>
      </c>
      <c r="L1289">
        <v>49</v>
      </c>
      <c r="M1289">
        <v>86</v>
      </c>
      <c r="N1289" t="s">
        <v>101</v>
      </c>
      <c r="O1289">
        <v>3</v>
      </c>
      <c r="P1289" t="s">
        <v>41</v>
      </c>
      <c r="Q1289" t="s">
        <v>42</v>
      </c>
      <c r="R1289">
        <v>37</v>
      </c>
      <c r="S1289" t="s">
        <v>81</v>
      </c>
      <c r="T1289" t="s">
        <v>56</v>
      </c>
      <c r="U1289">
        <v>2026</v>
      </c>
      <c r="V1289">
        <v>2</v>
      </c>
      <c r="W1289" t="s">
        <v>45</v>
      </c>
      <c r="X1289">
        <v>1</v>
      </c>
      <c r="Y1289">
        <v>14</v>
      </c>
      <c r="Z1289">
        <v>3</v>
      </c>
      <c r="AA1289">
        <v>19</v>
      </c>
      <c r="AB1289" t="s">
        <v>82</v>
      </c>
      <c r="AC1289">
        <v>145</v>
      </c>
      <c r="AD1289">
        <v>0.23207547169811321</v>
      </c>
      <c r="AE1289" t="s">
        <v>109</v>
      </c>
      <c r="AF1289" t="s">
        <v>47</v>
      </c>
      <c r="AG1289">
        <v>15</v>
      </c>
      <c r="AH1289" t="s">
        <v>68</v>
      </c>
      <c r="AI1289">
        <f>--AND(OR(Dashboard!$B$4="All",Data!$E1289=Dashboard!$B$4),OR(Dashboard!$D$4="All",Data!$D1289=Dashboard!$D$4),OR(Dashboard!$F$4="All",Data!$F1289=Dashboard!$F$4),OR(Dashboard!$J$4="All",Data!$G1289=Dashboard!$J$4),OR(Dashboard!$H$4="All",Data!$N1289=Dashboard!$H$4),OR(Dashboard!$L$4="All",Data!$W1289=Dashboard!$L$4))</f>
        <v>1</v>
      </c>
    </row>
    <row r="1290" spans="1:35" x14ac:dyDescent="0.25">
      <c r="A1290" t="s">
        <v>1404</v>
      </c>
      <c r="B1290" s="1">
        <v>46201</v>
      </c>
      <c r="C1290" s="2">
        <v>-0.16111111111111109</v>
      </c>
      <c r="D1290" t="s">
        <v>36</v>
      </c>
      <c r="E1290" t="s">
        <v>37</v>
      </c>
      <c r="F1290" t="s">
        <v>38</v>
      </c>
      <c r="G1290" t="s">
        <v>64</v>
      </c>
      <c r="H1290">
        <v>11.6</v>
      </c>
      <c r="I1290">
        <v>49</v>
      </c>
      <c r="J1290">
        <v>39</v>
      </c>
      <c r="K1290">
        <v>1199</v>
      </c>
      <c r="L1290">
        <v>25</v>
      </c>
      <c r="M1290">
        <v>196</v>
      </c>
      <c r="N1290" t="s">
        <v>86</v>
      </c>
      <c r="O1290">
        <v>1</v>
      </c>
      <c r="P1290" t="s">
        <v>41</v>
      </c>
      <c r="Q1290" t="s">
        <v>73</v>
      </c>
      <c r="R1290">
        <v>40</v>
      </c>
      <c r="S1290" t="s">
        <v>145</v>
      </c>
      <c r="T1290" t="s">
        <v>56</v>
      </c>
      <c r="U1290">
        <v>2026</v>
      </c>
      <c r="V1290">
        <v>6</v>
      </c>
      <c r="W1290" t="s">
        <v>120</v>
      </c>
      <c r="X1290">
        <v>2</v>
      </c>
      <c r="Y1290">
        <v>28</v>
      </c>
      <c r="Z1290">
        <v>4</v>
      </c>
      <c r="AA1290">
        <v>20</v>
      </c>
      <c r="AB1290" t="s">
        <v>82</v>
      </c>
      <c r="AC1290">
        <v>1028</v>
      </c>
      <c r="AD1290">
        <v>0.236734693877551</v>
      </c>
      <c r="AE1290" t="s">
        <v>58</v>
      </c>
      <c r="AF1290" t="s">
        <v>47</v>
      </c>
      <c r="AG1290">
        <v>10</v>
      </c>
      <c r="AH1290" t="s">
        <v>68</v>
      </c>
      <c r="AI1290">
        <f>--AND(OR(Dashboard!$B$4="All",Data!$E1290=Dashboard!$B$4),OR(Dashboard!$D$4="All",Data!$D1290=Dashboard!$D$4),OR(Dashboard!$F$4="All",Data!$F1290=Dashboard!$F$4),OR(Dashboard!$J$4="All",Data!$G1290=Dashboard!$J$4),OR(Dashboard!$H$4="All",Data!$N1290=Dashboard!$H$4),OR(Dashboard!$L$4="All",Data!$W1290=Dashboard!$L$4))</f>
        <v>1</v>
      </c>
    </row>
    <row r="1291" spans="1:35" x14ac:dyDescent="0.25">
      <c r="A1291" t="s">
        <v>1405</v>
      </c>
      <c r="B1291" s="1">
        <v>46196</v>
      </c>
      <c r="C1291" s="2">
        <v>-0.56597222222222221</v>
      </c>
      <c r="D1291" t="s">
        <v>118</v>
      </c>
      <c r="E1291" t="s">
        <v>95</v>
      </c>
      <c r="F1291" t="s">
        <v>72</v>
      </c>
      <c r="G1291" t="s">
        <v>105</v>
      </c>
      <c r="H1291">
        <v>10.1</v>
      </c>
      <c r="I1291">
        <v>41</v>
      </c>
      <c r="J1291">
        <v>28</v>
      </c>
      <c r="K1291">
        <v>548</v>
      </c>
      <c r="L1291">
        <v>33</v>
      </c>
      <c r="M1291">
        <v>108</v>
      </c>
      <c r="N1291" t="s">
        <v>101</v>
      </c>
      <c r="O1291">
        <v>1</v>
      </c>
      <c r="P1291" t="s">
        <v>135</v>
      </c>
      <c r="Q1291" t="s">
        <v>42</v>
      </c>
      <c r="R1291">
        <v>43</v>
      </c>
      <c r="S1291" t="s">
        <v>127</v>
      </c>
      <c r="T1291" t="s">
        <v>44</v>
      </c>
      <c r="U1291">
        <v>2026</v>
      </c>
      <c r="V1291">
        <v>6</v>
      </c>
      <c r="W1291" t="s">
        <v>120</v>
      </c>
      <c r="X1291">
        <v>2</v>
      </c>
      <c r="Y1291">
        <v>23</v>
      </c>
      <c r="Z1291">
        <v>4</v>
      </c>
      <c r="AA1291">
        <v>10</v>
      </c>
      <c r="AB1291" t="s">
        <v>76</v>
      </c>
      <c r="AC1291">
        <v>473</v>
      </c>
      <c r="AD1291">
        <v>0.24634146341463409</v>
      </c>
      <c r="AE1291" t="s">
        <v>58</v>
      </c>
      <c r="AF1291" t="s">
        <v>47</v>
      </c>
      <c r="AG1291">
        <v>13</v>
      </c>
      <c r="AH1291" t="s">
        <v>68</v>
      </c>
      <c r="AI1291">
        <f>--AND(OR(Dashboard!$B$4="All",Data!$E1291=Dashboard!$B$4),OR(Dashboard!$D$4="All",Data!$D1291=Dashboard!$D$4),OR(Dashboard!$F$4="All",Data!$F1291=Dashboard!$F$4),OR(Dashboard!$J$4="All",Data!$G1291=Dashboard!$J$4),OR(Dashboard!$H$4="All",Data!$N1291=Dashboard!$H$4),OR(Dashboard!$L$4="All",Data!$W1291=Dashboard!$L$4))</f>
        <v>1</v>
      </c>
    </row>
    <row r="1292" spans="1:35" x14ac:dyDescent="0.25">
      <c r="A1292" t="s">
        <v>1406</v>
      </c>
      <c r="B1292" s="1">
        <v>46118</v>
      </c>
      <c r="C1292" s="2">
        <v>-0.62638888888888888</v>
      </c>
      <c r="D1292" t="s">
        <v>122</v>
      </c>
      <c r="E1292" t="s">
        <v>71</v>
      </c>
      <c r="F1292" t="s">
        <v>104</v>
      </c>
      <c r="G1292" t="s">
        <v>119</v>
      </c>
      <c r="H1292">
        <v>8.9</v>
      </c>
      <c r="I1292">
        <v>41</v>
      </c>
      <c r="J1292">
        <v>27</v>
      </c>
      <c r="K1292">
        <v>763</v>
      </c>
      <c r="L1292">
        <v>57</v>
      </c>
      <c r="M1292">
        <v>161</v>
      </c>
      <c r="N1292" t="s">
        <v>65</v>
      </c>
      <c r="O1292">
        <v>4</v>
      </c>
      <c r="P1292" t="s">
        <v>41</v>
      </c>
      <c r="Q1292" t="s">
        <v>42</v>
      </c>
      <c r="R1292">
        <v>58</v>
      </c>
      <c r="S1292" t="s">
        <v>74</v>
      </c>
      <c r="T1292" t="s">
        <v>44</v>
      </c>
      <c r="U1292">
        <v>2026</v>
      </c>
      <c r="V1292">
        <v>4</v>
      </c>
      <c r="W1292" t="s">
        <v>113</v>
      </c>
      <c r="X1292">
        <v>2</v>
      </c>
      <c r="Y1292">
        <v>6</v>
      </c>
      <c r="Z1292">
        <v>2</v>
      </c>
      <c r="AA1292">
        <v>8</v>
      </c>
      <c r="AB1292" t="s">
        <v>44</v>
      </c>
      <c r="AC1292">
        <v>659</v>
      </c>
      <c r="AD1292">
        <v>0.21707317073170729</v>
      </c>
      <c r="AE1292" t="s">
        <v>46</v>
      </c>
      <c r="AF1292" t="s">
        <v>59</v>
      </c>
      <c r="AG1292">
        <v>14</v>
      </c>
      <c r="AH1292" t="s">
        <v>68</v>
      </c>
      <c r="AI1292">
        <f>--AND(OR(Dashboard!$B$4="All",Data!$E1292=Dashboard!$B$4),OR(Dashboard!$D$4="All",Data!$D1292=Dashboard!$D$4),OR(Dashboard!$F$4="All",Data!$F1292=Dashboard!$F$4),OR(Dashboard!$J$4="All",Data!$G1292=Dashboard!$J$4),OR(Dashboard!$H$4="All",Data!$N1292=Dashboard!$H$4),OR(Dashboard!$L$4="All",Data!$W1292=Dashboard!$L$4))</f>
        <v>1</v>
      </c>
    </row>
    <row r="1293" spans="1:35" x14ac:dyDescent="0.25">
      <c r="A1293" t="s">
        <v>1407</v>
      </c>
      <c r="B1293" s="1">
        <v>46031</v>
      </c>
      <c r="C1293" s="2">
        <v>-0.14444444444444449</v>
      </c>
      <c r="D1293" t="s">
        <v>126</v>
      </c>
      <c r="E1293" t="s">
        <v>71</v>
      </c>
      <c r="F1293" t="s">
        <v>143</v>
      </c>
      <c r="G1293" t="s">
        <v>53</v>
      </c>
      <c r="H1293">
        <v>12.4</v>
      </c>
      <c r="I1293">
        <v>37</v>
      </c>
      <c r="J1293">
        <v>28</v>
      </c>
      <c r="K1293">
        <v>1163</v>
      </c>
      <c r="L1293">
        <v>33</v>
      </c>
      <c r="M1293">
        <v>103</v>
      </c>
      <c r="N1293" t="s">
        <v>40</v>
      </c>
      <c r="O1293">
        <v>4</v>
      </c>
      <c r="P1293" t="s">
        <v>41</v>
      </c>
      <c r="Q1293" t="s">
        <v>42</v>
      </c>
      <c r="R1293">
        <v>24</v>
      </c>
      <c r="S1293" t="s">
        <v>43</v>
      </c>
      <c r="T1293" t="s">
        <v>56</v>
      </c>
      <c r="U1293">
        <v>2026</v>
      </c>
      <c r="V1293">
        <v>1</v>
      </c>
      <c r="W1293" t="s">
        <v>102</v>
      </c>
      <c r="X1293">
        <v>1</v>
      </c>
      <c r="Y1293">
        <v>9</v>
      </c>
      <c r="Z1293">
        <v>2</v>
      </c>
      <c r="AA1293">
        <v>20</v>
      </c>
      <c r="AB1293" t="s">
        <v>82</v>
      </c>
      <c r="AC1293">
        <v>1093</v>
      </c>
      <c r="AD1293">
        <v>0.33513513513513521</v>
      </c>
      <c r="AE1293" t="s">
        <v>46</v>
      </c>
      <c r="AF1293" t="s">
        <v>114</v>
      </c>
      <c r="AG1293">
        <v>9</v>
      </c>
      <c r="AH1293" t="s">
        <v>68</v>
      </c>
      <c r="AI1293">
        <f>--AND(OR(Dashboard!$B$4="All",Data!$E1293=Dashboard!$B$4),OR(Dashboard!$D$4="All",Data!$D1293=Dashboard!$D$4),OR(Dashboard!$F$4="All",Data!$F1293=Dashboard!$F$4),OR(Dashboard!$J$4="All",Data!$G1293=Dashboard!$J$4),OR(Dashboard!$H$4="All",Data!$N1293=Dashboard!$H$4),OR(Dashboard!$L$4="All",Data!$W1293=Dashboard!$L$4))</f>
        <v>1</v>
      </c>
    </row>
    <row r="1294" spans="1:35" x14ac:dyDescent="0.25">
      <c r="A1294" t="s">
        <v>1408</v>
      </c>
      <c r="B1294" s="1">
        <v>46126</v>
      </c>
      <c r="C1294" s="2">
        <v>-0.53472222222222221</v>
      </c>
      <c r="D1294" t="s">
        <v>84</v>
      </c>
      <c r="E1294" t="s">
        <v>71</v>
      </c>
      <c r="F1294" t="s">
        <v>63</v>
      </c>
      <c r="G1294" t="s">
        <v>105</v>
      </c>
      <c r="H1294">
        <v>7.3</v>
      </c>
      <c r="I1294">
        <v>58</v>
      </c>
      <c r="J1294">
        <v>43</v>
      </c>
      <c r="K1294">
        <v>1032</v>
      </c>
      <c r="L1294">
        <v>26</v>
      </c>
      <c r="M1294">
        <v>181</v>
      </c>
      <c r="N1294" t="s">
        <v>101</v>
      </c>
      <c r="O1294">
        <v>1</v>
      </c>
      <c r="P1294" t="s">
        <v>41</v>
      </c>
      <c r="Q1294" t="s">
        <v>42</v>
      </c>
      <c r="R1294">
        <v>57</v>
      </c>
      <c r="S1294" t="s">
        <v>127</v>
      </c>
      <c r="T1294" t="s">
        <v>75</v>
      </c>
      <c r="U1294">
        <v>2026</v>
      </c>
      <c r="V1294">
        <v>4</v>
      </c>
      <c r="W1294" t="s">
        <v>113</v>
      </c>
      <c r="X1294">
        <v>2</v>
      </c>
      <c r="Y1294">
        <v>14</v>
      </c>
      <c r="Z1294">
        <v>3</v>
      </c>
      <c r="AA1294">
        <v>11</v>
      </c>
      <c r="AB1294" t="s">
        <v>76</v>
      </c>
      <c r="AC1294">
        <v>877</v>
      </c>
      <c r="AD1294">
        <v>0.12586206896551719</v>
      </c>
      <c r="AE1294" t="s">
        <v>58</v>
      </c>
      <c r="AF1294" t="s">
        <v>59</v>
      </c>
      <c r="AG1294">
        <v>15</v>
      </c>
      <c r="AH1294" t="s">
        <v>68</v>
      </c>
      <c r="AI1294">
        <f>--AND(OR(Dashboard!$B$4="All",Data!$E1294=Dashboard!$B$4),OR(Dashboard!$D$4="All",Data!$D1294=Dashboard!$D$4),OR(Dashboard!$F$4="All",Data!$F1294=Dashboard!$F$4),OR(Dashboard!$J$4="All",Data!$G1294=Dashboard!$J$4),OR(Dashboard!$H$4="All",Data!$N1294=Dashboard!$H$4),OR(Dashboard!$L$4="All",Data!$W1294=Dashboard!$L$4))</f>
        <v>1</v>
      </c>
    </row>
    <row r="1295" spans="1:35" x14ac:dyDescent="0.25">
      <c r="A1295" t="s">
        <v>1409</v>
      </c>
      <c r="B1295" s="1">
        <v>46165</v>
      </c>
      <c r="C1295" s="2">
        <v>-0.48263888888888878</v>
      </c>
      <c r="D1295" t="s">
        <v>99</v>
      </c>
      <c r="E1295" t="s">
        <v>140</v>
      </c>
      <c r="F1295" t="s">
        <v>80</v>
      </c>
      <c r="G1295" t="s">
        <v>119</v>
      </c>
      <c r="H1295">
        <v>9.4</v>
      </c>
      <c r="I1295">
        <v>45</v>
      </c>
      <c r="J1295">
        <v>44</v>
      </c>
      <c r="K1295">
        <v>319</v>
      </c>
      <c r="L1295">
        <v>57</v>
      </c>
      <c r="M1295">
        <v>71</v>
      </c>
      <c r="N1295" t="s">
        <v>101</v>
      </c>
      <c r="O1295">
        <v>3</v>
      </c>
      <c r="P1295" t="s">
        <v>41</v>
      </c>
      <c r="Q1295" t="s">
        <v>42</v>
      </c>
      <c r="R1295">
        <v>35</v>
      </c>
      <c r="S1295" t="s">
        <v>81</v>
      </c>
      <c r="T1295" t="s">
        <v>97</v>
      </c>
      <c r="U1295">
        <v>2026</v>
      </c>
      <c r="V1295">
        <v>5</v>
      </c>
      <c r="W1295" t="s">
        <v>88</v>
      </c>
      <c r="X1295">
        <v>2</v>
      </c>
      <c r="Y1295">
        <v>23</v>
      </c>
      <c r="Z1295">
        <v>4</v>
      </c>
      <c r="AA1295">
        <v>12</v>
      </c>
      <c r="AB1295" t="s">
        <v>76</v>
      </c>
      <c r="AC1295">
        <v>305</v>
      </c>
      <c r="AD1295">
        <v>0.2088888888888889</v>
      </c>
      <c r="AE1295" t="s">
        <v>109</v>
      </c>
      <c r="AF1295" t="s">
        <v>67</v>
      </c>
      <c r="AG1295">
        <v>1</v>
      </c>
      <c r="AH1295" t="s">
        <v>68</v>
      </c>
      <c r="AI1295">
        <f>--AND(OR(Dashboard!$B$4="All",Data!$E1295=Dashboard!$B$4),OR(Dashboard!$D$4="All",Data!$D1295=Dashboard!$D$4),OR(Dashboard!$F$4="All",Data!$F1295=Dashboard!$F$4),OR(Dashboard!$J$4="All",Data!$G1295=Dashboard!$J$4),OR(Dashboard!$H$4="All",Data!$N1295=Dashboard!$H$4),OR(Dashboard!$L$4="All",Data!$W1295=Dashboard!$L$4))</f>
        <v>1</v>
      </c>
    </row>
    <row r="1296" spans="1:35" x14ac:dyDescent="0.25">
      <c r="A1296" t="s">
        <v>1410</v>
      </c>
      <c r="B1296" s="1">
        <v>46188</v>
      </c>
      <c r="C1296" s="2">
        <v>-0.55972222222222223</v>
      </c>
      <c r="D1296" t="s">
        <v>84</v>
      </c>
      <c r="E1296" t="s">
        <v>37</v>
      </c>
      <c r="F1296" t="s">
        <v>52</v>
      </c>
      <c r="G1296" t="s">
        <v>53</v>
      </c>
      <c r="H1296">
        <v>4.5999999999999996</v>
      </c>
      <c r="I1296">
        <v>34</v>
      </c>
      <c r="J1296">
        <v>27</v>
      </c>
      <c r="K1296">
        <v>458</v>
      </c>
      <c r="L1296">
        <v>35</v>
      </c>
      <c r="M1296">
        <v>94</v>
      </c>
      <c r="N1296" t="s">
        <v>86</v>
      </c>
      <c r="O1296">
        <v>5</v>
      </c>
      <c r="P1296" t="s">
        <v>41</v>
      </c>
      <c r="Q1296" t="s">
        <v>42</v>
      </c>
      <c r="R1296">
        <v>44</v>
      </c>
      <c r="S1296" t="s">
        <v>74</v>
      </c>
      <c r="T1296" t="s">
        <v>44</v>
      </c>
      <c r="U1296">
        <v>2026</v>
      </c>
      <c r="V1296">
        <v>6</v>
      </c>
      <c r="W1296" t="s">
        <v>120</v>
      </c>
      <c r="X1296">
        <v>2</v>
      </c>
      <c r="Y1296">
        <v>15</v>
      </c>
      <c r="Z1296">
        <v>3</v>
      </c>
      <c r="AA1296">
        <v>10</v>
      </c>
      <c r="AB1296" t="s">
        <v>76</v>
      </c>
      <c r="AC1296">
        <v>399</v>
      </c>
      <c r="AD1296">
        <v>0.13529411764705879</v>
      </c>
      <c r="AE1296" t="s">
        <v>77</v>
      </c>
      <c r="AF1296" t="s">
        <v>47</v>
      </c>
      <c r="AG1296">
        <v>7</v>
      </c>
      <c r="AH1296" t="s">
        <v>68</v>
      </c>
      <c r="AI1296">
        <f>--AND(OR(Dashboard!$B$4="All",Data!$E1296=Dashboard!$B$4),OR(Dashboard!$D$4="All",Data!$D1296=Dashboard!$D$4),OR(Dashboard!$F$4="All",Data!$F1296=Dashboard!$F$4),OR(Dashboard!$J$4="All",Data!$G1296=Dashboard!$J$4),OR(Dashboard!$H$4="All",Data!$N1296=Dashboard!$H$4),OR(Dashboard!$L$4="All",Data!$W1296=Dashboard!$L$4))</f>
        <v>1</v>
      </c>
    </row>
    <row r="1297" spans="1:35" x14ac:dyDescent="0.25">
      <c r="A1297" t="s">
        <v>1411</v>
      </c>
      <c r="B1297" s="1">
        <v>46060</v>
      </c>
      <c r="C1297" s="2">
        <v>-0.1402777777777777</v>
      </c>
      <c r="D1297" t="s">
        <v>134</v>
      </c>
      <c r="E1297" t="s">
        <v>62</v>
      </c>
      <c r="F1297" t="s">
        <v>143</v>
      </c>
      <c r="G1297" t="s">
        <v>119</v>
      </c>
      <c r="H1297">
        <v>4.5</v>
      </c>
      <c r="I1297">
        <v>45</v>
      </c>
      <c r="J1297">
        <v>39</v>
      </c>
      <c r="K1297">
        <v>677</v>
      </c>
      <c r="L1297">
        <v>51</v>
      </c>
      <c r="M1297">
        <v>137</v>
      </c>
      <c r="N1297" t="s">
        <v>54</v>
      </c>
      <c r="O1297">
        <v>4</v>
      </c>
      <c r="P1297" t="s">
        <v>41</v>
      </c>
      <c r="Q1297" t="s">
        <v>73</v>
      </c>
      <c r="R1297">
        <v>47</v>
      </c>
      <c r="S1297" t="s">
        <v>81</v>
      </c>
      <c r="T1297" t="s">
        <v>56</v>
      </c>
      <c r="U1297">
        <v>2026</v>
      </c>
      <c r="V1297">
        <v>2</v>
      </c>
      <c r="W1297" t="s">
        <v>45</v>
      </c>
      <c r="X1297">
        <v>1</v>
      </c>
      <c r="Y1297">
        <v>7</v>
      </c>
      <c r="Z1297">
        <v>2</v>
      </c>
      <c r="AA1297">
        <v>20</v>
      </c>
      <c r="AB1297" t="s">
        <v>82</v>
      </c>
      <c r="AC1297">
        <v>591</v>
      </c>
      <c r="AD1297">
        <v>0.1</v>
      </c>
      <c r="AE1297" t="s">
        <v>46</v>
      </c>
      <c r="AF1297" t="s">
        <v>59</v>
      </c>
      <c r="AG1297">
        <v>6</v>
      </c>
      <c r="AH1297" t="s">
        <v>68</v>
      </c>
      <c r="AI1297">
        <f>--AND(OR(Dashboard!$B$4="All",Data!$E1297=Dashboard!$B$4),OR(Dashboard!$D$4="All",Data!$D1297=Dashboard!$D$4),OR(Dashboard!$F$4="All",Data!$F1297=Dashboard!$F$4),OR(Dashboard!$J$4="All",Data!$G1297=Dashboard!$J$4),OR(Dashboard!$H$4="All",Data!$N1297=Dashboard!$H$4),OR(Dashboard!$L$4="All",Data!$W1297=Dashboard!$L$4))</f>
        <v>1</v>
      </c>
    </row>
    <row r="1298" spans="1:35" x14ac:dyDescent="0.25">
      <c r="A1298" t="s">
        <v>1412</v>
      </c>
      <c r="B1298" s="1">
        <v>46035</v>
      </c>
      <c r="C1298" s="2">
        <v>-0.54305555555555562</v>
      </c>
      <c r="D1298" t="s">
        <v>99</v>
      </c>
      <c r="E1298" t="s">
        <v>129</v>
      </c>
      <c r="F1298" t="s">
        <v>38</v>
      </c>
      <c r="G1298" t="s">
        <v>39</v>
      </c>
      <c r="H1298">
        <v>11</v>
      </c>
      <c r="I1298">
        <v>51</v>
      </c>
      <c r="J1298">
        <v>45</v>
      </c>
      <c r="K1298">
        <v>564</v>
      </c>
      <c r="L1298">
        <v>44</v>
      </c>
      <c r="M1298">
        <v>128</v>
      </c>
      <c r="N1298" t="s">
        <v>40</v>
      </c>
      <c r="O1298">
        <v>1</v>
      </c>
      <c r="P1298" t="s">
        <v>41</v>
      </c>
      <c r="Q1298" t="s">
        <v>42</v>
      </c>
      <c r="R1298">
        <v>58</v>
      </c>
      <c r="S1298" t="s">
        <v>127</v>
      </c>
      <c r="T1298" t="s">
        <v>44</v>
      </c>
      <c r="U1298">
        <v>2026</v>
      </c>
      <c r="V1298">
        <v>1</v>
      </c>
      <c r="W1298" t="s">
        <v>102</v>
      </c>
      <c r="X1298">
        <v>1</v>
      </c>
      <c r="Y1298">
        <v>13</v>
      </c>
      <c r="Z1298">
        <v>3</v>
      </c>
      <c r="AA1298">
        <v>10</v>
      </c>
      <c r="AB1298" t="s">
        <v>76</v>
      </c>
      <c r="AC1298">
        <v>480</v>
      </c>
      <c r="AD1298">
        <v>0.2156862745098039</v>
      </c>
      <c r="AE1298" t="s">
        <v>58</v>
      </c>
      <c r="AF1298" t="s">
        <v>59</v>
      </c>
      <c r="AG1298">
        <v>6</v>
      </c>
      <c r="AH1298" t="s">
        <v>68</v>
      </c>
      <c r="AI1298">
        <f>--AND(OR(Dashboard!$B$4="All",Data!$E1298=Dashboard!$B$4),OR(Dashboard!$D$4="All",Data!$D1298=Dashboard!$D$4),OR(Dashboard!$F$4="All",Data!$F1298=Dashboard!$F$4),OR(Dashboard!$J$4="All",Data!$G1298=Dashboard!$J$4),OR(Dashboard!$H$4="All",Data!$N1298=Dashboard!$H$4),OR(Dashboard!$L$4="All",Data!$W1298=Dashboard!$L$4))</f>
        <v>1</v>
      </c>
    </row>
    <row r="1299" spans="1:35" x14ac:dyDescent="0.25">
      <c r="A1299" t="s">
        <v>1413</v>
      </c>
      <c r="B1299" s="1">
        <v>46111</v>
      </c>
      <c r="C1299" s="2">
        <v>-0.2368055555555556</v>
      </c>
      <c r="D1299" t="s">
        <v>79</v>
      </c>
      <c r="E1299" t="s">
        <v>37</v>
      </c>
      <c r="F1299" t="s">
        <v>96</v>
      </c>
      <c r="G1299" t="s">
        <v>64</v>
      </c>
      <c r="H1299">
        <v>7</v>
      </c>
      <c r="I1299">
        <v>50</v>
      </c>
      <c r="J1299">
        <v>45</v>
      </c>
      <c r="K1299">
        <v>1107</v>
      </c>
      <c r="L1299">
        <v>47</v>
      </c>
      <c r="M1299">
        <v>39</v>
      </c>
      <c r="N1299" t="s">
        <v>40</v>
      </c>
      <c r="O1299">
        <v>1</v>
      </c>
      <c r="P1299" t="s">
        <v>41</v>
      </c>
      <c r="Q1299" t="s">
        <v>73</v>
      </c>
      <c r="R1299">
        <v>18</v>
      </c>
      <c r="S1299" t="s">
        <v>74</v>
      </c>
      <c r="T1299" t="s">
        <v>56</v>
      </c>
      <c r="U1299">
        <v>2026</v>
      </c>
      <c r="V1299">
        <v>3</v>
      </c>
      <c r="W1299" t="s">
        <v>66</v>
      </c>
      <c r="X1299">
        <v>1</v>
      </c>
      <c r="Y1299">
        <v>30</v>
      </c>
      <c r="Z1299">
        <v>6</v>
      </c>
      <c r="AA1299">
        <v>18</v>
      </c>
      <c r="AB1299" t="s">
        <v>57</v>
      </c>
      <c r="AC1299">
        <v>1115</v>
      </c>
      <c r="AD1299">
        <v>0.14000000000000001</v>
      </c>
      <c r="AE1299" t="s">
        <v>58</v>
      </c>
      <c r="AF1299" t="s">
        <v>114</v>
      </c>
      <c r="AG1299">
        <v>5</v>
      </c>
      <c r="AH1299" t="s">
        <v>68</v>
      </c>
      <c r="AI1299">
        <f>--AND(OR(Dashboard!$B$4="All",Data!$E1299=Dashboard!$B$4),OR(Dashboard!$D$4="All",Data!$D1299=Dashboard!$D$4),OR(Dashboard!$F$4="All",Data!$F1299=Dashboard!$F$4),OR(Dashboard!$J$4="All",Data!$G1299=Dashboard!$J$4),OR(Dashboard!$H$4="All",Data!$N1299=Dashboard!$H$4),OR(Dashboard!$L$4="All",Data!$W1299=Dashboard!$L$4))</f>
        <v>1</v>
      </c>
    </row>
    <row r="1300" spans="1:35" x14ac:dyDescent="0.25">
      <c r="A1300" t="s">
        <v>1414</v>
      </c>
      <c r="B1300" s="1">
        <v>46043</v>
      </c>
      <c r="C1300" s="2">
        <v>-0.48472222222222228</v>
      </c>
      <c r="D1300" t="s">
        <v>84</v>
      </c>
      <c r="E1300" t="s">
        <v>95</v>
      </c>
      <c r="F1300" t="s">
        <v>38</v>
      </c>
      <c r="G1300" t="s">
        <v>105</v>
      </c>
      <c r="H1300">
        <v>12.5</v>
      </c>
      <c r="I1300">
        <v>35</v>
      </c>
      <c r="J1300">
        <v>29</v>
      </c>
      <c r="K1300">
        <v>1117</v>
      </c>
      <c r="L1300">
        <v>29</v>
      </c>
      <c r="M1300">
        <v>1</v>
      </c>
      <c r="N1300" t="s">
        <v>101</v>
      </c>
      <c r="O1300">
        <v>4</v>
      </c>
      <c r="P1300" t="s">
        <v>41</v>
      </c>
      <c r="Q1300" t="s">
        <v>42</v>
      </c>
      <c r="R1300">
        <v>45</v>
      </c>
      <c r="S1300" t="s">
        <v>55</v>
      </c>
      <c r="T1300" t="s">
        <v>97</v>
      </c>
      <c r="U1300">
        <v>2026</v>
      </c>
      <c r="V1300">
        <v>1</v>
      </c>
      <c r="W1300" t="s">
        <v>102</v>
      </c>
      <c r="X1300">
        <v>1</v>
      </c>
      <c r="Y1300">
        <v>21</v>
      </c>
      <c r="Z1300">
        <v>4</v>
      </c>
      <c r="AA1300">
        <v>12</v>
      </c>
      <c r="AB1300" t="s">
        <v>76</v>
      </c>
      <c r="AC1300">
        <v>1145</v>
      </c>
      <c r="AD1300">
        <v>0.35714285714285721</v>
      </c>
      <c r="AE1300" t="s">
        <v>46</v>
      </c>
      <c r="AF1300" t="s">
        <v>47</v>
      </c>
      <c r="AG1300">
        <v>6</v>
      </c>
      <c r="AH1300" t="s">
        <v>68</v>
      </c>
      <c r="AI1300">
        <f>--AND(OR(Dashboard!$B$4="All",Data!$E1300=Dashboard!$B$4),OR(Dashboard!$D$4="All",Data!$D1300=Dashboard!$D$4),OR(Dashboard!$F$4="All",Data!$F1300=Dashboard!$F$4),OR(Dashboard!$J$4="All",Data!$G1300=Dashboard!$J$4),OR(Dashboard!$H$4="All",Data!$N1300=Dashboard!$H$4),OR(Dashboard!$L$4="All",Data!$W1300=Dashboard!$L$4))</f>
        <v>1</v>
      </c>
    </row>
    <row r="1301" spans="1:35" x14ac:dyDescent="0.25">
      <c r="A1301" t="s">
        <v>1415</v>
      </c>
      <c r="B1301" s="1">
        <v>46174</v>
      </c>
      <c r="C1301" s="2">
        <v>-0.27361111111111108</v>
      </c>
      <c r="D1301" t="s">
        <v>126</v>
      </c>
      <c r="E1301" t="s">
        <v>51</v>
      </c>
      <c r="F1301" t="s">
        <v>143</v>
      </c>
      <c r="G1301" t="s">
        <v>111</v>
      </c>
      <c r="H1301">
        <v>10.9</v>
      </c>
      <c r="I1301">
        <v>28</v>
      </c>
      <c r="J1301">
        <v>27</v>
      </c>
      <c r="K1301">
        <v>510</v>
      </c>
      <c r="L1301">
        <v>41</v>
      </c>
      <c r="M1301">
        <v>190</v>
      </c>
      <c r="N1301" t="s">
        <v>54</v>
      </c>
      <c r="O1301">
        <v>1</v>
      </c>
      <c r="P1301" t="s">
        <v>41</v>
      </c>
      <c r="Q1301" t="s">
        <v>73</v>
      </c>
      <c r="R1301">
        <v>57</v>
      </c>
      <c r="S1301" t="s">
        <v>74</v>
      </c>
      <c r="T1301" t="s">
        <v>75</v>
      </c>
      <c r="U1301">
        <v>2026</v>
      </c>
      <c r="V1301">
        <v>6</v>
      </c>
      <c r="W1301" t="s">
        <v>120</v>
      </c>
      <c r="X1301">
        <v>2</v>
      </c>
      <c r="Y1301">
        <v>1</v>
      </c>
      <c r="Z1301">
        <v>1</v>
      </c>
      <c r="AA1301">
        <v>17</v>
      </c>
      <c r="AB1301" t="s">
        <v>57</v>
      </c>
      <c r="AC1301">
        <v>361</v>
      </c>
      <c r="AD1301">
        <v>0.38928571428571429</v>
      </c>
      <c r="AE1301" t="s">
        <v>58</v>
      </c>
      <c r="AF1301" t="s">
        <v>59</v>
      </c>
      <c r="AG1301">
        <v>1</v>
      </c>
      <c r="AH1301" t="s">
        <v>68</v>
      </c>
      <c r="AI1301">
        <f>--AND(OR(Dashboard!$B$4="All",Data!$E1301=Dashboard!$B$4),OR(Dashboard!$D$4="All",Data!$D1301=Dashboard!$D$4),OR(Dashboard!$F$4="All",Data!$F1301=Dashboard!$F$4),OR(Dashboard!$J$4="All",Data!$G1301=Dashboard!$J$4),OR(Dashboard!$H$4="All",Data!$N1301=Dashboard!$H$4),OR(Dashboard!$L$4="All",Data!$W1301=Dashboard!$L$4))</f>
        <v>1</v>
      </c>
    </row>
    <row r="1302" spans="1:35" x14ac:dyDescent="0.25">
      <c r="A1302" t="s">
        <v>1416</v>
      </c>
      <c r="B1302" s="1">
        <v>46041</v>
      </c>
      <c r="C1302" s="2">
        <v>-0.26527777777777772</v>
      </c>
      <c r="D1302" t="s">
        <v>50</v>
      </c>
      <c r="E1302" t="s">
        <v>131</v>
      </c>
      <c r="F1302" t="s">
        <v>91</v>
      </c>
      <c r="G1302" t="s">
        <v>64</v>
      </c>
      <c r="H1302">
        <v>9.8000000000000007</v>
      </c>
      <c r="I1302">
        <v>44</v>
      </c>
      <c r="J1302">
        <v>34</v>
      </c>
      <c r="K1302">
        <v>217</v>
      </c>
      <c r="L1302">
        <v>33</v>
      </c>
      <c r="M1302">
        <v>177</v>
      </c>
      <c r="N1302" t="s">
        <v>101</v>
      </c>
      <c r="O1302">
        <v>2</v>
      </c>
      <c r="P1302" t="s">
        <v>41</v>
      </c>
      <c r="Q1302" t="s">
        <v>42</v>
      </c>
      <c r="R1302">
        <v>42</v>
      </c>
      <c r="S1302" t="s">
        <v>74</v>
      </c>
      <c r="T1302" t="s">
        <v>75</v>
      </c>
      <c r="U1302">
        <v>2026</v>
      </c>
      <c r="V1302">
        <v>1</v>
      </c>
      <c r="W1302" t="s">
        <v>102</v>
      </c>
      <c r="X1302">
        <v>1</v>
      </c>
      <c r="Y1302">
        <v>19</v>
      </c>
      <c r="Z1302">
        <v>4</v>
      </c>
      <c r="AA1302">
        <v>17</v>
      </c>
      <c r="AB1302" t="s">
        <v>57</v>
      </c>
      <c r="AC1302">
        <v>73</v>
      </c>
      <c r="AD1302">
        <v>0.22272727272727269</v>
      </c>
      <c r="AE1302" t="s">
        <v>58</v>
      </c>
      <c r="AF1302" t="s">
        <v>47</v>
      </c>
      <c r="AG1302">
        <v>10</v>
      </c>
      <c r="AH1302" t="s">
        <v>68</v>
      </c>
      <c r="AI1302">
        <f>--AND(OR(Dashboard!$B$4="All",Data!$E1302=Dashboard!$B$4),OR(Dashboard!$D$4="All",Data!$D1302=Dashboard!$D$4),OR(Dashboard!$F$4="All",Data!$F1302=Dashboard!$F$4),OR(Dashboard!$J$4="All",Data!$G1302=Dashboard!$J$4),OR(Dashboard!$H$4="All",Data!$N1302=Dashboard!$H$4),OR(Dashboard!$L$4="All",Data!$W1302=Dashboard!$L$4))</f>
        <v>1</v>
      </c>
    </row>
    <row r="1303" spans="1:35" x14ac:dyDescent="0.25">
      <c r="A1303" t="s">
        <v>1417</v>
      </c>
      <c r="B1303" s="1">
        <v>46154</v>
      </c>
      <c r="C1303" s="2">
        <v>-0.46527777777777779</v>
      </c>
      <c r="D1303" t="s">
        <v>193</v>
      </c>
      <c r="E1303" t="s">
        <v>95</v>
      </c>
      <c r="F1303" t="s">
        <v>91</v>
      </c>
      <c r="G1303" t="s">
        <v>105</v>
      </c>
      <c r="H1303">
        <v>13.6</v>
      </c>
      <c r="I1303">
        <v>31</v>
      </c>
      <c r="J1303">
        <v>27</v>
      </c>
      <c r="K1303">
        <v>938</v>
      </c>
      <c r="L1303">
        <v>41</v>
      </c>
      <c r="M1303">
        <v>58</v>
      </c>
      <c r="N1303" t="s">
        <v>54</v>
      </c>
      <c r="O1303">
        <v>1</v>
      </c>
      <c r="P1303" t="s">
        <v>41</v>
      </c>
      <c r="Q1303" t="s">
        <v>42</v>
      </c>
      <c r="R1303">
        <v>54</v>
      </c>
      <c r="S1303" t="s">
        <v>127</v>
      </c>
      <c r="T1303" t="s">
        <v>97</v>
      </c>
      <c r="U1303">
        <v>2026</v>
      </c>
      <c r="V1303">
        <v>5</v>
      </c>
      <c r="W1303" t="s">
        <v>88</v>
      </c>
      <c r="X1303">
        <v>2</v>
      </c>
      <c r="Y1303">
        <v>12</v>
      </c>
      <c r="Z1303">
        <v>3</v>
      </c>
      <c r="AA1303">
        <v>12</v>
      </c>
      <c r="AB1303" t="s">
        <v>76</v>
      </c>
      <c r="AC1303">
        <v>921</v>
      </c>
      <c r="AD1303">
        <v>0.43870967741935479</v>
      </c>
      <c r="AE1303" t="s">
        <v>58</v>
      </c>
      <c r="AF1303" t="s">
        <v>59</v>
      </c>
      <c r="AG1303">
        <v>4</v>
      </c>
      <c r="AH1303" t="s">
        <v>68</v>
      </c>
      <c r="AI1303">
        <f>--AND(OR(Dashboard!$B$4="All",Data!$E1303=Dashboard!$B$4),OR(Dashboard!$D$4="All",Data!$D1303=Dashboard!$D$4),OR(Dashboard!$F$4="All",Data!$F1303=Dashboard!$F$4),OR(Dashboard!$J$4="All",Data!$G1303=Dashboard!$J$4),OR(Dashboard!$H$4="All",Data!$N1303=Dashboard!$H$4),OR(Dashboard!$L$4="All",Data!$W1303=Dashboard!$L$4))</f>
        <v>1</v>
      </c>
    </row>
    <row r="1304" spans="1:35" x14ac:dyDescent="0.25">
      <c r="A1304" t="s">
        <v>1418</v>
      </c>
      <c r="B1304" s="1">
        <v>46089</v>
      </c>
      <c r="C1304" s="2">
        <v>-0.3930555555555556</v>
      </c>
      <c r="D1304" t="s">
        <v>90</v>
      </c>
      <c r="E1304" t="s">
        <v>62</v>
      </c>
      <c r="F1304" t="s">
        <v>96</v>
      </c>
      <c r="G1304" t="s">
        <v>119</v>
      </c>
      <c r="H1304">
        <v>7.5</v>
      </c>
      <c r="I1304">
        <v>31</v>
      </c>
      <c r="J1304">
        <v>31</v>
      </c>
      <c r="K1304">
        <v>1030</v>
      </c>
      <c r="L1304">
        <v>43</v>
      </c>
      <c r="M1304">
        <v>6</v>
      </c>
      <c r="N1304" t="s">
        <v>86</v>
      </c>
      <c r="O1304">
        <v>4</v>
      </c>
      <c r="P1304" t="s">
        <v>41</v>
      </c>
      <c r="Q1304" t="s">
        <v>42</v>
      </c>
      <c r="R1304">
        <v>57</v>
      </c>
      <c r="S1304" t="s">
        <v>145</v>
      </c>
      <c r="T1304" t="s">
        <v>97</v>
      </c>
      <c r="U1304">
        <v>2026</v>
      </c>
      <c r="V1304">
        <v>3</v>
      </c>
      <c r="W1304" t="s">
        <v>66</v>
      </c>
      <c r="X1304">
        <v>1</v>
      </c>
      <c r="Y1304">
        <v>8</v>
      </c>
      <c r="Z1304">
        <v>2</v>
      </c>
      <c r="AA1304">
        <v>14</v>
      </c>
      <c r="AB1304" t="s">
        <v>76</v>
      </c>
      <c r="AC1304">
        <v>1067</v>
      </c>
      <c r="AD1304">
        <v>0.24193548387096769</v>
      </c>
      <c r="AE1304" t="s">
        <v>46</v>
      </c>
      <c r="AF1304" t="s">
        <v>59</v>
      </c>
      <c r="AG1304">
        <v>0</v>
      </c>
      <c r="AH1304" t="s">
        <v>48</v>
      </c>
      <c r="AI1304">
        <f>--AND(OR(Dashboard!$B$4="All",Data!$E1304=Dashboard!$B$4),OR(Dashboard!$D$4="All",Data!$D1304=Dashboard!$D$4),OR(Dashboard!$F$4="All",Data!$F1304=Dashboard!$F$4),OR(Dashboard!$J$4="All",Data!$G1304=Dashboard!$J$4),OR(Dashboard!$H$4="All",Data!$N1304=Dashboard!$H$4),OR(Dashboard!$L$4="All",Data!$W1304=Dashboard!$L$4))</f>
        <v>1</v>
      </c>
    </row>
    <row r="1305" spans="1:35" x14ac:dyDescent="0.25">
      <c r="A1305" t="s">
        <v>1419</v>
      </c>
      <c r="B1305" s="1">
        <v>46075</v>
      </c>
      <c r="C1305" s="2">
        <v>-0.42499999999999999</v>
      </c>
      <c r="D1305" t="s">
        <v>61</v>
      </c>
      <c r="E1305" t="s">
        <v>71</v>
      </c>
      <c r="F1305" t="s">
        <v>96</v>
      </c>
      <c r="G1305" t="s">
        <v>111</v>
      </c>
      <c r="H1305">
        <v>10.4</v>
      </c>
      <c r="I1305">
        <v>38</v>
      </c>
      <c r="J1305">
        <v>33</v>
      </c>
      <c r="K1305">
        <v>961</v>
      </c>
      <c r="L1305">
        <v>34</v>
      </c>
      <c r="M1305">
        <v>27</v>
      </c>
      <c r="N1305" t="s">
        <v>54</v>
      </c>
      <c r="O1305">
        <v>1</v>
      </c>
      <c r="P1305" t="s">
        <v>41</v>
      </c>
      <c r="Q1305" t="s">
        <v>42</v>
      </c>
      <c r="R1305">
        <v>19</v>
      </c>
      <c r="S1305" t="s">
        <v>145</v>
      </c>
      <c r="T1305" t="s">
        <v>97</v>
      </c>
      <c r="U1305">
        <v>2026</v>
      </c>
      <c r="V1305">
        <v>2</v>
      </c>
      <c r="W1305" t="s">
        <v>45</v>
      </c>
      <c r="X1305">
        <v>1</v>
      </c>
      <c r="Y1305">
        <v>22</v>
      </c>
      <c r="Z1305">
        <v>4</v>
      </c>
      <c r="AA1305">
        <v>13</v>
      </c>
      <c r="AB1305" t="s">
        <v>76</v>
      </c>
      <c r="AC1305">
        <v>968</v>
      </c>
      <c r="AD1305">
        <v>0.27368421052631581</v>
      </c>
      <c r="AE1305" t="s">
        <v>58</v>
      </c>
      <c r="AF1305" t="s">
        <v>114</v>
      </c>
      <c r="AG1305">
        <v>5</v>
      </c>
      <c r="AH1305" t="s">
        <v>68</v>
      </c>
      <c r="AI1305">
        <f>--AND(OR(Dashboard!$B$4="All",Data!$E1305=Dashboard!$B$4),OR(Dashboard!$D$4="All",Data!$D1305=Dashboard!$D$4),OR(Dashboard!$F$4="All",Data!$F1305=Dashboard!$F$4),OR(Dashboard!$J$4="All",Data!$G1305=Dashboard!$J$4),OR(Dashboard!$H$4="All",Data!$N1305=Dashboard!$H$4),OR(Dashboard!$L$4="All",Data!$W1305=Dashboard!$L$4))</f>
        <v>1</v>
      </c>
    </row>
    <row r="1306" spans="1:35" x14ac:dyDescent="0.25">
      <c r="A1306" t="s">
        <v>1420</v>
      </c>
      <c r="B1306" s="1">
        <v>46072</v>
      </c>
      <c r="C1306" s="2">
        <v>-0.3930555555555556</v>
      </c>
      <c r="D1306" t="s">
        <v>122</v>
      </c>
      <c r="E1306" t="s">
        <v>131</v>
      </c>
      <c r="F1306" t="s">
        <v>96</v>
      </c>
      <c r="G1306" t="s">
        <v>105</v>
      </c>
      <c r="H1306">
        <v>8.5</v>
      </c>
      <c r="I1306">
        <v>48</v>
      </c>
      <c r="J1306">
        <v>40</v>
      </c>
      <c r="K1306">
        <v>403</v>
      </c>
      <c r="L1306">
        <v>38</v>
      </c>
      <c r="M1306">
        <v>156</v>
      </c>
      <c r="N1306" t="s">
        <v>101</v>
      </c>
      <c r="O1306">
        <v>1</v>
      </c>
      <c r="P1306" t="s">
        <v>41</v>
      </c>
      <c r="Q1306" t="s">
        <v>73</v>
      </c>
      <c r="R1306">
        <v>35</v>
      </c>
      <c r="S1306" t="s">
        <v>87</v>
      </c>
      <c r="T1306" t="s">
        <v>97</v>
      </c>
      <c r="U1306">
        <v>2026</v>
      </c>
      <c r="V1306">
        <v>2</v>
      </c>
      <c r="W1306" t="s">
        <v>45</v>
      </c>
      <c r="X1306">
        <v>1</v>
      </c>
      <c r="Y1306">
        <v>19</v>
      </c>
      <c r="Z1306">
        <v>4</v>
      </c>
      <c r="AA1306">
        <v>14</v>
      </c>
      <c r="AB1306" t="s">
        <v>76</v>
      </c>
      <c r="AC1306">
        <v>285</v>
      </c>
      <c r="AD1306">
        <v>0.17708333333333329</v>
      </c>
      <c r="AE1306" t="s">
        <v>58</v>
      </c>
      <c r="AF1306" t="s">
        <v>67</v>
      </c>
      <c r="AG1306">
        <v>8</v>
      </c>
      <c r="AH1306" t="s">
        <v>68</v>
      </c>
      <c r="AI1306">
        <f>--AND(OR(Dashboard!$B$4="All",Data!$E1306=Dashboard!$B$4),OR(Dashboard!$D$4="All",Data!$D1306=Dashboard!$D$4),OR(Dashboard!$F$4="All",Data!$F1306=Dashboard!$F$4),OR(Dashboard!$J$4="All",Data!$G1306=Dashboard!$J$4),OR(Dashboard!$H$4="All",Data!$N1306=Dashboard!$H$4),OR(Dashboard!$L$4="All",Data!$W1306=Dashboard!$L$4))</f>
        <v>1</v>
      </c>
    </row>
    <row r="1307" spans="1:35" x14ac:dyDescent="0.25">
      <c r="A1307" t="s">
        <v>1421</v>
      </c>
      <c r="B1307" s="1">
        <v>46070</v>
      </c>
      <c r="C1307" s="2">
        <v>-0.36458333333333343</v>
      </c>
      <c r="D1307" t="s">
        <v>122</v>
      </c>
      <c r="E1307" t="s">
        <v>129</v>
      </c>
      <c r="F1307" t="s">
        <v>104</v>
      </c>
      <c r="G1307" t="s">
        <v>111</v>
      </c>
      <c r="H1307">
        <v>1.9</v>
      </c>
      <c r="I1307">
        <v>54</v>
      </c>
      <c r="J1307">
        <v>42</v>
      </c>
      <c r="K1307">
        <v>857</v>
      </c>
      <c r="L1307">
        <v>56</v>
      </c>
      <c r="M1307">
        <v>190</v>
      </c>
      <c r="N1307" t="s">
        <v>101</v>
      </c>
      <c r="O1307">
        <v>1</v>
      </c>
      <c r="P1307" t="s">
        <v>41</v>
      </c>
      <c r="Q1307" t="s">
        <v>42</v>
      </c>
      <c r="R1307">
        <v>26</v>
      </c>
      <c r="S1307" t="s">
        <v>127</v>
      </c>
      <c r="T1307" t="s">
        <v>75</v>
      </c>
      <c r="U1307">
        <v>2026</v>
      </c>
      <c r="V1307">
        <v>2</v>
      </c>
      <c r="W1307" t="s">
        <v>45</v>
      </c>
      <c r="X1307">
        <v>1</v>
      </c>
      <c r="Y1307">
        <v>17</v>
      </c>
      <c r="Z1307">
        <v>4</v>
      </c>
      <c r="AA1307">
        <v>15</v>
      </c>
      <c r="AB1307" t="s">
        <v>57</v>
      </c>
      <c r="AC1307">
        <v>723</v>
      </c>
      <c r="AD1307">
        <v>3.518518518518518E-2</v>
      </c>
      <c r="AE1307" t="s">
        <v>58</v>
      </c>
      <c r="AF1307" t="s">
        <v>67</v>
      </c>
      <c r="AG1307">
        <v>12</v>
      </c>
      <c r="AH1307" t="s">
        <v>68</v>
      </c>
      <c r="AI1307">
        <f>--AND(OR(Dashboard!$B$4="All",Data!$E1307=Dashboard!$B$4),OR(Dashboard!$D$4="All",Data!$D1307=Dashboard!$D$4),OR(Dashboard!$F$4="All",Data!$F1307=Dashboard!$F$4),OR(Dashboard!$J$4="All",Data!$G1307=Dashboard!$J$4),OR(Dashboard!$H$4="All",Data!$N1307=Dashboard!$H$4),OR(Dashboard!$L$4="All",Data!$W1307=Dashboard!$L$4))</f>
        <v>1</v>
      </c>
    </row>
    <row r="1308" spans="1:35" x14ac:dyDescent="0.25">
      <c r="A1308" t="s">
        <v>1422</v>
      </c>
      <c r="B1308" s="1">
        <v>46077</v>
      </c>
      <c r="C1308" s="2">
        <v>-9.0972222222222232E-2</v>
      </c>
      <c r="D1308" t="s">
        <v>193</v>
      </c>
      <c r="E1308" t="s">
        <v>108</v>
      </c>
      <c r="F1308" t="s">
        <v>52</v>
      </c>
      <c r="G1308" t="s">
        <v>105</v>
      </c>
      <c r="H1308">
        <v>12.4</v>
      </c>
      <c r="I1308">
        <v>41</v>
      </c>
      <c r="J1308">
        <v>43</v>
      </c>
      <c r="K1308">
        <v>887</v>
      </c>
      <c r="L1308">
        <v>29</v>
      </c>
      <c r="M1308">
        <v>102</v>
      </c>
      <c r="N1308" t="s">
        <v>65</v>
      </c>
      <c r="O1308">
        <v>2</v>
      </c>
      <c r="P1308" t="s">
        <v>41</v>
      </c>
      <c r="Q1308" t="s">
        <v>73</v>
      </c>
      <c r="R1308">
        <v>52</v>
      </c>
      <c r="S1308" t="s">
        <v>127</v>
      </c>
      <c r="T1308" t="s">
        <v>56</v>
      </c>
      <c r="U1308">
        <v>2026</v>
      </c>
      <c r="V1308">
        <v>2</v>
      </c>
      <c r="W1308" t="s">
        <v>45</v>
      </c>
      <c r="X1308">
        <v>1</v>
      </c>
      <c r="Y1308">
        <v>24</v>
      </c>
      <c r="Z1308">
        <v>5</v>
      </c>
      <c r="AA1308">
        <v>21</v>
      </c>
      <c r="AB1308" t="s">
        <v>82</v>
      </c>
      <c r="AC1308">
        <v>814</v>
      </c>
      <c r="AD1308">
        <v>0.30243902439024389</v>
      </c>
      <c r="AE1308" t="s">
        <v>58</v>
      </c>
      <c r="AF1308" t="s">
        <v>59</v>
      </c>
      <c r="AG1308">
        <v>-2</v>
      </c>
      <c r="AH1308" t="s">
        <v>48</v>
      </c>
      <c r="AI1308">
        <f>--AND(OR(Dashboard!$B$4="All",Data!$E1308=Dashboard!$B$4),OR(Dashboard!$D$4="All",Data!$D1308=Dashboard!$D$4),OR(Dashboard!$F$4="All",Data!$F1308=Dashboard!$F$4),OR(Dashboard!$J$4="All",Data!$G1308=Dashboard!$J$4),OR(Dashboard!$H$4="All",Data!$N1308=Dashboard!$H$4),OR(Dashboard!$L$4="All",Data!$W1308=Dashboard!$L$4))</f>
        <v>1</v>
      </c>
    </row>
    <row r="1309" spans="1:35" x14ac:dyDescent="0.25">
      <c r="A1309" t="s">
        <v>1423</v>
      </c>
      <c r="B1309" s="1">
        <v>46048</v>
      </c>
      <c r="C1309" s="2">
        <v>-0.65486111111111112</v>
      </c>
      <c r="D1309" t="s">
        <v>134</v>
      </c>
      <c r="E1309" t="s">
        <v>131</v>
      </c>
      <c r="F1309" t="s">
        <v>96</v>
      </c>
      <c r="G1309" t="s">
        <v>111</v>
      </c>
      <c r="H1309">
        <v>3</v>
      </c>
      <c r="I1309">
        <v>48</v>
      </c>
      <c r="J1309">
        <v>42</v>
      </c>
      <c r="K1309">
        <v>1063</v>
      </c>
      <c r="L1309">
        <v>45</v>
      </c>
      <c r="M1309">
        <v>68</v>
      </c>
      <c r="N1309" t="s">
        <v>101</v>
      </c>
      <c r="O1309">
        <v>4</v>
      </c>
      <c r="P1309" t="s">
        <v>41</v>
      </c>
      <c r="Q1309" t="s">
        <v>42</v>
      </c>
      <c r="R1309">
        <v>34</v>
      </c>
      <c r="S1309" t="s">
        <v>74</v>
      </c>
      <c r="T1309" t="s">
        <v>44</v>
      </c>
      <c r="U1309">
        <v>2026</v>
      </c>
      <c r="V1309">
        <v>1</v>
      </c>
      <c r="W1309" t="s">
        <v>102</v>
      </c>
      <c r="X1309">
        <v>1</v>
      </c>
      <c r="Y1309">
        <v>26</v>
      </c>
      <c r="Z1309">
        <v>5</v>
      </c>
      <c r="AA1309">
        <v>8</v>
      </c>
      <c r="AB1309" t="s">
        <v>44</v>
      </c>
      <c r="AC1309">
        <v>1040</v>
      </c>
      <c r="AD1309">
        <v>6.25E-2</v>
      </c>
      <c r="AE1309" t="s">
        <v>46</v>
      </c>
      <c r="AF1309" t="s">
        <v>67</v>
      </c>
      <c r="AG1309">
        <v>6</v>
      </c>
      <c r="AH1309" t="s">
        <v>68</v>
      </c>
      <c r="AI1309">
        <f>--AND(OR(Dashboard!$B$4="All",Data!$E1309=Dashboard!$B$4),OR(Dashboard!$D$4="All",Data!$D1309=Dashboard!$D$4),OR(Dashboard!$F$4="All",Data!$F1309=Dashboard!$F$4),OR(Dashboard!$J$4="All",Data!$G1309=Dashboard!$J$4),OR(Dashboard!$H$4="All",Data!$N1309=Dashboard!$H$4),OR(Dashboard!$L$4="All",Data!$W1309=Dashboard!$L$4))</f>
        <v>1</v>
      </c>
    </row>
    <row r="1310" spans="1:35" x14ac:dyDescent="0.25">
      <c r="A1310" t="s">
        <v>1424</v>
      </c>
      <c r="B1310" s="1">
        <v>46081</v>
      </c>
      <c r="C1310" s="2">
        <v>-0.33819444444444452</v>
      </c>
      <c r="D1310" t="s">
        <v>36</v>
      </c>
      <c r="E1310" t="s">
        <v>140</v>
      </c>
      <c r="F1310" t="s">
        <v>38</v>
      </c>
      <c r="G1310" t="s">
        <v>105</v>
      </c>
      <c r="H1310">
        <v>10.1</v>
      </c>
      <c r="I1310">
        <v>37</v>
      </c>
      <c r="J1310">
        <v>25</v>
      </c>
      <c r="K1310">
        <v>646</v>
      </c>
      <c r="L1310">
        <v>31</v>
      </c>
      <c r="M1310">
        <v>32</v>
      </c>
      <c r="N1310" t="s">
        <v>86</v>
      </c>
      <c r="O1310">
        <v>2</v>
      </c>
      <c r="P1310" t="s">
        <v>135</v>
      </c>
      <c r="Q1310" t="s">
        <v>42</v>
      </c>
      <c r="R1310">
        <v>25</v>
      </c>
      <c r="S1310" t="s">
        <v>81</v>
      </c>
      <c r="T1310" t="s">
        <v>75</v>
      </c>
      <c r="U1310">
        <v>2026</v>
      </c>
      <c r="V1310">
        <v>2</v>
      </c>
      <c r="W1310" t="s">
        <v>45</v>
      </c>
      <c r="X1310">
        <v>1</v>
      </c>
      <c r="Y1310">
        <v>28</v>
      </c>
      <c r="Z1310">
        <v>5</v>
      </c>
      <c r="AA1310">
        <v>15</v>
      </c>
      <c r="AB1310" t="s">
        <v>57</v>
      </c>
      <c r="AC1310">
        <v>645</v>
      </c>
      <c r="AD1310">
        <v>0.27297297297297302</v>
      </c>
      <c r="AE1310" t="s">
        <v>58</v>
      </c>
      <c r="AF1310" t="s">
        <v>114</v>
      </c>
      <c r="AG1310">
        <v>12</v>
      </c>
      <c r="AH1310" t="s">
        <v>68</v>
      </c>
      <c r="AI1310">
        <f>--AND(OR(Dashboard!$B$4="All",Data!$E1310=Dashboard!$B$4),OR(Dashboard!$D$4="All",Data!$D1310=Dashboard!$D$4),OR(Dashboard!$F$4="All",Data!$F1310=Dashboard!$F$4),OR(Dashboard!$J$4="All",Data!$G1310=Dashboard!$J$4),OR(Dashboard!$H$4="All",Data!$N1310=Dashboard!$H$4),OR(Dashboard!$L$4="All",Data!$W1310=Dashboard!$L$4))</f>
        <v>1</v>
      </c>
    </row>
    <row r="1311" spans="1:35" x14ac:dyDescent="0.25">
      <c r="A1311" t="s">
        <v>1425</v>
      </c>
      <c r="B1311" s="1">
        <v>46063</v>
      </c>
      <c r="C1311" s="2">
        <v>-0.27638888888888891</v>
      </c>
      <c r="D1311" t="s">
        <v>36</v>
      </c>
      <c r="E1311" t="s">
        <v>129</v>
      </c>
      <c r="F1311" t="s">
        <v>85</v>
      </c>
      <c r="G1311" t="s">
        <v>39</v>
      </c>
      <c r="H1311">
        <v>5.4</v>
      </c>
      <c r="I1311">
        <v>24</v>
      </c>
      <c r="J1311">
        <v>23</v>
      </c>
      <c r="K1311">
        <v>989</v>
      </c>
      <c r="L1311">
        <v>51</v>
      </c>
      <c r="M1311">
        <v>162</v>
      </c>
      <c r="N1311" t="s">
        <v>65</v>
      </c>
      <c r="O1311">
        <v>2</v>
      </c>
      <c r="P1311" t="s">
        <v>41</v>
      </c>
      <c r="Q1311" t="s">
        <v>73</v>
      </c>
      <c r="R1311">
        <v>59</v>
      </c>
      <c r="S1311" t="s">
        <v>127</v>
      </c>
      <c r="T1311" t="s">
        <v>75</v>
      </c>
      <c r="U1311">
        <v>2026</v>
      </c>
      <c r="V1311">
        <v>2</v>
      </c>
      <c r="W1311" t="s">
        <v>45</v>
      </c>
      <c r="X1311">
        <v>1</v>
      </c>
      <c r="Y1311">
        <v>10</v>
      </c>
      <c r="Z1311">
        <v>3</v>
      </c>
      <c r="AA1311">
        <v>17</v>
      </c>
      <c r="AB1311" t="s">
        <v>57</v>
      </c>
      <c r="AC1311">
        <v>878</v>
      </c>
      <c r="AD1311">
        <v>0.22500000000000001</v>
      </c>
      <c r="AE1311" t="s">
        <v>58</v>
      </c>
      <c r="AF1311" t="s">
        <v>59</v>
      </c>
      <c r="AG1311">
        <v>1</v>
      </c>
      <c r="AH1311" t="s">
        <v>68</v>
      </c>
      <c r="AI1311">
        <f>--AND(OR(Dashboard!$B$4="All",Data!$E1311=Dashboard!$B$4),OR(Dashboard!$D$4="All",Data!$D1311=Dashboard!$D$4),OR(Dashboard!$F$4="All",Data!$F1311=Dashboard!$F$4),OR(Dashboard!$J$4="All",Data!$G1311=Dashboard!$J$4),OR(Dashboard!$H$4="All",Data!$N1311=Dashboard!$H$4),OR(Dashboard!$L$4="All",Data!$W1311=Dashboard!$L$4))</f>
        <v>1</v>
      </c>
    </row>
    <row r="1312" spans="1:35" x14ac:dyDescent="0.25">
      <c r="A1312" t="s">
        <v>1426</v>
      </c>
      <c r="B1312" s="1">
        <v>46043</v>
      </c>
      <c r="C1312" s="2">
        <v>-7.7777777777777724E-2</v>
      </c>
      <c r="D1312" t="s">
        <v>36</v>
      </c>
      <c r="E1312" t="s">
        <v>37</v>
      </c>
      <c r="F1312" t="s">
        <v>80</v>
      </c>
      <c r="G1312" t="s">
        <v>111</v>
      </c>
      <c r="H1312">
        <v>14.9</v>
      </c>
      <c r="I1312">
        <v>27</v>
      </c>
      <c r="J1312">
        <v>24</v>
      </c>
      <c r="K1312">
        <v>867</v>
      </c>
      <c r="L1312">
        <v>30</v>
      </c>
      <c r="M1312">
        <v>178</v>
      </c>
      <c r="N1312" t="s">
        <v>40</v>
      </c>
      <c r="O1312">
        <v>4</v>
      </c>
      <c r="P1312" t="s">
        <v>41</v>
      </c>
      <c r="Q1312" t="s">
        <v>42</v>
      </c>
      <c r="R1312">
        <v>23</v>
      </c>
      <c r="S1312" t="s">
        <v>55</v>
      </c>
      <c r="T1312" t="s">
        <v>75</v>
      </c>
      <c r="U1312">
        <v>2026</v>
      </c>
      <c r="V1312">
        <v>1</v>
      </c>
      <c r="W1312" t="s">
        <v>102</v>
      </c>
      <c r="X1312">
        <v>1</v>
      </c>
      <c r="Y1312">
        <v>21</v>
      </c>
      <c r="Z1312">
        <v>4</v>
      </c>
      <c r="AA1312">
        <v>22</v>
      </c>
      <c r="AB1312" t="s">
        <v>82</v>
      </c>
      <c r="AC1312">
        <v>719</v>
      </c>
      <c r="AD1312">
        <v>0.55185185185185182</v>
      </c>
      <c r="AE1312" t="s">
        <v>46</v>
      </c>
      <c r="AF1312" t="s">
        <v>114</v>
      </c>
      <c r="AG1312">
        <v>3</v>
      </c>
      <c r="AH1312" t="s">
        <v>68</v>
      </c>
      <c r="AI1312">
        <f>--AND(OR(Dashboard!$B$4="All",Data!$E1312=Dashboard!$B$4),OR(Dashboard!$D$4="All",Data!$D1312=Dashboard!$D$4),OR(Dashboard!$F$4="All",Data!$F1312=Dashboard!$F$4),OR(Dashboard!$J$4="All",Data!$G1312=Dashboard!$J$4),OR(Dashboard!$H$4="All",Data!$N1312=Dashboard!$H$4),OR(Dashboard!$L$4="All",Data!$W1312=Dashboard!$L$4))</f>
        <v>1</v>
      </c>
    </row>
    <row r="1313" spans="1:35" x14ac:dyDescent="0.25">
      <c r="A1313" t="s">
        <v>1427</v>
      </c>
      <c r="B1313" s="1">
        <v>46048</v>
      </c>
      <c r="C1313" s="2">
        <v>-0.65972222222222221</v>
      </c>
      <c r="D1313" t="s">
        <v>50</v>
      </c>
      <c r="E1313" t="s">
        <v>71</v>
      </c>
      <c r="F1313" t="s">
        <v>52</v>
      </c>
      <c r="G1313" t="s">
        <v>119</v>
      </c>
      <c r="H1313">
        <v>9.3000000000000007</v>
      </c>
      <c r="I1313">
        <v>41</v>
      </c>
      <c r="J1313">
        <v>44</v>
      </c>
      <c r="K1313">
        <v>735</v>
      </c>
      <c r="L1313">
        <v>54</v>
      </c>
      <c r="M1313">
        <v>8</v>
      </c>
      <c r="N1313" t="s">
        <v>40</v>
      </c>
      <c r="O1313">
        <v>5</v>
      </c>
      <c r="P1313" t="s">
        <v>41</v>
      </c>
      <c r="Q1313" t="s">
        <v>73</v>
      </c>
      <c r="R1313">
        <v>37</v>
      </c>
      <c r="S1313" t="s">
        <v>74</v>
      </c>
      <c r="T1313" t="s">
        <v>44</v>
      </c>
      <c r="U1313">
        <v>2026</v>
      </c>
      <c r="V1313">
        <v>1</v>
      </c>
      <c r="W1313" t="s">
        <v>102</v>
      </c>
      <c r="X1313">
        <v>1</v>
      </c>
      <c r="Y1313">
        <v>26</v>
      </c>
      <c r="Z1313">
        <v>5</v>
      </c>
      <c r="AA1313">
        <v>8</v>
      </c>
      <c r="AB1313" t="s">
        <v>44</v>
      </c>
      <c r="AC1313">
        <v>781</v>
      </c>
      <c r="AD1313">
        <v>0.22682926829268291</v>
      </c>
      <c r="AE1313" t="s">
        <v>77</v>
      </c>
      <c r="AF1313" t="s">
        <v>47</v>
      </c>
      <c r="AG1313">
        <v>-3</v>
      </c>
      <c r="AH1313" t="s">
        <v>48</v>
      </c>
      <c r="AI1313">
        <f>--AND(OR(Dashboard!$B$4="All",Data!$E1313=Dashboard!$B$4),OR(Dashboard!$D$4="All",Data!$D1313=Dashboard!$D$4),OR(Dashboard!$F$4="All",Data!$F1313=Dashboard!$F$4),OR(Dashboard!$J$4="All",Data!$G1313=Dashboard!$J$4),OR(Dashboard!$H$4="All",Data!$N1313=Dashboard!$H$4),OR(Dashboard!$L$4="All",Data!$W1313=Dashboard!$L$4))</f>
        <v>1</v>
      </c>
    </row>
    <row r="1314" spans="1:35" x14ac:dyDescent="0.25">
      <c r="A1314" t="s">
        <v>1428</v>
      </c>
      <c r="B1314" s="1">
        <v>46030</v>
      </c>
      <c r="C1314" s="2">
        <v>-0.30555555555555558</v>
      </c>
      <c r="D1314" t="s">
        <v>50</v>
      </c>
      <c r="E1314" t="s">
        <v>129</v>
      </c>
      <c r="F1314" t="s">
        <v>143</v>
      </c>
      <c r="G1314" t="s">
        <v>111</v>
      </c>
      <c r="H1314">
        <v>5</v>
      </c>
      <c r="I1314">
        <v>28</v>
      </c>
      <c r="J1314">
        <v>20</v>
      </c>
      <c r="K1314">
        <v>1049</v>
      </c>
      <c r="L1314">
        <v>22</v>
      </c>
      <c r="M1314">
        <v>120</v>
      </c>
      <c r="N1314" t="s">
        <v>54</v>
      </c>
      <c r="O1314">
        <v>3</v>
      </c>
      <c r="P1314" t="s">
        <v>135</v>
      </c>
      <c r="Q1314" t="s">
        <v>42</v>
      </c>
      <c r="R1314">
        <v>25</v>
      </c>
      <c r="S1314" t="s">
        <v>87</v>
      </c>
      <c r="T1314" t="s">
        <v>75</v>
      </c>
      <c r="U1314">
        <v>2026</v>
      </c>
      <c r="V1314">
        <v>1</v>
      </c>
      <c r="W1314" t="s">
        <v>102</v>
      </c>
      <c r="X1314">
        <v>1</v>
      </c>
      <c r="Y1314">
        <v>8</v>
      </c>
      <c r="Z1314">
        <v>2</v>
      </c>
      <c r="AA1314">
        <v>16</v>
      </c>
      <c r="AB1314" t="s">
        <v>57</v>
      </c>
      <c r="AC1314">
        <v>951</v>
      </c>
      <c r="AD1314">
        <v>0.1785714285714286</v>
      </c>
      <c r="AE1314" t="s">
        <v>109</v>
      </c>
      <c r="AF1314" t="s">
        <v>114</v>
      </c>
      <c r="AG1314">
        <v>8</v>
      </c>
      <c r="AH1314" t="s">
        <v>68</v>
      </c>
      <c r="AI1314">
        <f>--AND(OR(Dashboard!$B$4="All",Data!$E1314=Dashboard!$B$4),OR(Dashboard!$D$4="All",Data!$D1314=Dashboard!$D$4),OR(Dashboard!$F$4="All",Data!$F1314=Dashboard!$F$4),OR(Dashboard!$J$4="All",Data!$G1314=Dashboard!$J$4),OR(Dashboard!$H$4="All",Data!$N1314=Dashboard!$H$4),OR(Dashboard!$L$4="All",Data!$W1314=Dashboard!$L$4))</f>
        <v>1</v>
      </c>
    </row>
    <row r="1315" spans="1:35" x14ac:dyDescent="0.25">
      <c r="A1315" t="s">
        <v>1429</v>
      </c>
      <c r="B1315" s="1">
        <v>46038</v>
      </c>
      <c r="C1315" s="2">
        <v>-0.3256944444444444</v>
      </c>
      <c r="D1315" t="s">
        <v>156</v>
      </c>
      <c r="E1315" t="s">
        <v>62</v>
      </c>
      <c r="F1315" t="s">
        <v>80</v>
      </c>
      <c r="G1315" t="s">
        <v>111</v>
      </c>
      <c r="H1315">
        <v>7.2</v>
      </c>
      <c r="I1315">
        <v>34</v>
      </c>
      <c r="J1315">
        <v>22</v>
      </c>
      <c r="K1315">
        <v>450</v>
      </c>
      <c r="L1315">
        <v>43</v>
      </c>
      <c r="M1315">
        <v>166</v>
      </c>
      <c r="N1315" t="s">
        <v>40</v>
      </c>
      <c r="O1315">
        <v>4</v>
      </c>
      <c r="P1315" t="s">
        <v>41</v>
      </c>
      <c r="Q1315" t="s">
        <v>42</v>
      </c>
      <c r="R1315">
        <v>49</v>
      </c>
      <c r="S1315" t="s">
        <v>43</v>
      </c>
      <c r="T1315" t="s">
        <v>75</v>
      </c>
      <c r="U1315">
        <v>2026</v>
      </c>
      <c r="V1315">
        <v>1</v>
      </c>
      <c r="W1315" t="s">
        <v>102</v>
      </c>
      <c r="X1315">
        <v>1</v>
      </c>
      <c r="Y1315">
        <v>16</v>
      </c>
      <c r="Z1315">
        <v>3</v>
      </c>
      <c r="AA1315">
        <v>16</v>
      </c>
      <c r="AB1315" t="s">
        <v>57</v>
      </c>
      <c r="AC1315">
        <v>327</v>
      </c>
      <c r="AD1315">
        <v>0.21176470588235291</v>
      </c>
      <c r="AE1315" t="s">
        <v>46</v>
      </c>
      <c r="AF1315" t="s">
        <v>59</v>
      </c>
      <c r="AG1315">
        <v>12</v>
      </c>
      <c r="AH1315" t="s">
        <v>68</v>
      </c>
      <c r="AI1315">
        <f>--AND(OR(Dashboard!$B$4="All",Data!$E1315=Dashboard!$B$4),OR(Dashboard!$D$4="All",Data!$D1315=Dashboard!$D$4),OR(Dashboard!$F$4="All",Data!$F1315=Dashboard!$F$4),OR(Dashboard!$J$4="All",Data!$G1315=Dashboard!$J$4),OR(Dashboard!$H$4="All",Data!$N1315=Dashboard!$H$4),OR(Dashboard!$L$4="All",Data!$W1315=Dashboard!$L$4))</f>
        <v>1</v>
      </c>
    </row>
    <row r="1316" spans="1:35" x14ac:dyDescent="0.25">
      <c r="A1316" t="s">
        <v>1430</v>
      </c>
      <c r="B1316" s="1">
        <v>46144</v>
      </c>
      <c r="C1316" s="2">
        <v>-0.33958333333333329</v>
      </c>
      <c r="D1316" t="s">
        <v>193</v>
      </c>
      <c r="E1316" t="s">
        <v>37</v>
      </c>
      <c r="F1316" t="s">
        <v>38</v>
      </c>
      <c r="G1316" t="s">
        <v>39</v>
      </c>
      <c r="H1316">
        <v>9.9</v>
      </c>
      <c r="I1316">
        <v>42</v>
      </c>
      <c r="J1316">
        <v>45</v>
      </c>
      <c r="K1316">
        <v>804</v>
      </c>
      <c r="L1316">
        <v>24</v>
      </c>
      <c r="M1316">
        <v>193</v>
      </c>
      <c r="N1316" t="s">
        <v>65</v>
      </c>
      <c r="O1316">
        <v>3</v>
      </c>
      <c r="P1316" t="s">
        <v>41</v>
      </c>
      <c r="Q1316" t="s">
        <v>42</v>
      </c>
      <c r="R1316">
        <v>45</v>
      </c>
      <c r="S1316" t="s">
        <v>81</v>
      </c>
      <c r="T1316" t="s">
        <v>75</v>
      </c>
      <c r="U1316">
        <v>2026</v>
      </c>
      <c r="V1316">
        <v>5</v>
      </c>
      <c r="W1316" t="s">
        <v>88</v>
      </c>
      <c r="X1316">
        <v>2</v>
      </c>
      <c r="Y1316">
        <v>2</v>
      </c>
      <c r="Z1316">
        <v>1</v>
      </c>
      <c r="AA1316">
        <v>15</v>
      </c>
      <c r="AB1316" t="s">
        <v>57</v>
      </c>
      <c r="AC1316">
        <v>635</v>
      </c>
      <c r="AD1316">
        <v>0.23571428571428571</v>
      </c>
      <c r="AE1316" t="s">
        <v>109</v>
      </c>
      <c r="AF1316" t="s">
        <v>47</v>
      </c>
      <c r="AG1316">
        <v>-3</v>
      </c>
      <c r="AH1316" t="s">
        <v>48</v>
      </c>
      <c r="AI1316">
        <f>--AND(OR(Dashboard!$B$4="All",Data!$E1316=Dashboard!$B$4),OR(Dashboard!$D$4="All",Data!$D1316=Dashboard!$D$4),OR(Dashboard!$F$4="All",Data!$F1316=Dashboard!$F$4),OR(Dashboard!$J$4="All",Data!$G1316=Dashboard!$J$4),OR(Dashboard!$H$4="All",Data!$N1316=Dashboard!$H$4),OR(Dashboard!$L$4="All",Data!$W1316=Dashboard!$L$4))</f>
        <v>1</v>
      </c>
    </row>
    <row r="1317" spans="1:35" x14ac:dyDescent="0.25">
      <c r="A1317" t="s">
        <v>1431</v>
      </c>
      <c r="B1317" s="1">
        <v>46142</v>
      </c>
      <c r="C1317" s="2">
        <v>-0.21875</v>
      </c>
      <c r="D1317" t="s">
        <v>134</v>
      </c>
      <c r="E1317" t="s">
        <v>108</v>
      </c>
      <c r="F1317" t="s">
        <v>52</v>
      </c>
      <c r="G1317" t="s">
        <v>105</v>
      </c>
      <c r="H1317">
        <v>14</v>
      </c>
      <c r="I1317">
        <v>46</v>
      </c>
      <c r="J1317">
        <v>28</v>
      </c>
      <c r="K1317">
        <v>1185</v>
      </c>
      <c r="L1317">
        <v>31</v>
      </c>
      <c r="M1317">
        <v>97</v>
      </c>
      <c r="N1317" t="s">
        <v>86</v>
      </c>
      <c r="O1317">
        <v>1</v>
      </c>
      <c r="P1317" t="s">
        <v>41</v>
      </c>
      <c r="Q1317" t="s">
        <v>73</v>
      </c>
      <c r="R1317">
        <v>51</v>
      </c>
      <c r="S1317" t="s">
        <v>87</v>
      </c>
      <c r="T1317" t="s">
        <v>56</v>
      </c>
      <c r="U1317">
        <v>2026</v>
      </c>
      <c r="V1317">
        <v>4</v>
      </c>
      <c r="W1317" t="s">
        <v>113</v>
      </c>
      <c r="X1317">
        <v>2</v>
      </c>
      <c r="Y1317">
        <v>30</v>
      </c>
      <c r="Z1317">
        <v>5</v>
      </c>
      <c r="AA1317">
        <v>18</v>
      </c>
      <c r="AB1317" t="s">
        <v>57</v>
      </c>
      <c r="AC1317">
        <v>1119</v>
      </c>
      <c r="AD1317">
        <v>0.30434782608695649</v>
      </c>
      <c r="AE1317" t="s">
        <v>58</v>
      </c>
      <c r="AF1317" t="s">
        <v>59</v>
      </c>
      <c r="AG1317">
        <v>18</v>
      </c>
      <c r="AH1317" t="s">
        <v>68</v>
      </c>
      <c r="AI1317">
        <f>--AND(OR(Dashboard!$B$4="All",Data!$E1317=Dashboard!$B$4),OR(Dashboard!$D$4="All",Data!$D1317=Dashboard!$D$4),OR(Dashboard!$F$4="All",Data!$F1317=Dashboard!$F$4),OR(Dashboard!$J$4="All",Data!$G1317=Dashboard!$J$4),OR(Dashboard!$H$4="All",Data!$N1317=Dashboard!$H$4),OR(Dashboard!$L$4="All",Data!$W1317=Dashboard!$L$4))</f>
        <v>1</v>
      </c>
    </row>
    <row r="1318" spans="1:35" x14ac:dyDescent="0.25">
      <c r="A1318" t="s">
        <v>1432</v>
      </c>
      <c r="B1318" s="1">
        <v>46070</v>
      </c>
      <c r="C1318" s="2">
        <v>-0.31111111111111112</v>
      </c>
      <c r="D1318" t="s">
        <v>36</v>
      </c>
      <c r="E1318" t="s">
        <v>108</v>
      </c>
      <c r="F1318" t="s">
        <v>96</v>
      </c>
      <c r="G1318" t="s">
        <v>111</v>
      </c>
      <c r="H1318">
        <v>5.5</v>
      </c>
      <c r="I1318">
        <v>39</v>
      </c>
      <c r="J1318">
        <v>42</v>
      </c>
      <c r="K1318">
        <v>800</v>
      </c>
      <c r="L1318">
        <v>29</v>
      </c>
      <c r="M1318">
        <v>114</v>
      </c>
      <c r="N1318" t="s">
        <v>54</v>
      </c>
      <c r="O1318">
        <v>5</v>
      </c>
      <c r="P1318" t="s">
        <v>41</v>
      </c>
      <c r="Q1318" t="s">
        <v>42</v>
      </c>
      <c r="R1318">
        <v>26</v>
      </c>
      <c r="S1318" t="s">
        <v>127</v>
      </c>
      <c r="T1318" t="s">
        <v>75</v>
      </c>
      <c r="U1318">
        <v>2026</v>
      </c>
      <c r="V1318">
        <v>2</v>
      </c>
      <c r="W1318" t="s">
        <v>45</v>
      </c>
      <c r="X1318">
        <v>1</v>
      </c>
      <c r="Y1318">
        <v>17</v>
      </c>
      <c r="Z1318">
        <v>4</v>
      </c>
      <c r="AA1318">
        <v>16</v>
      </c>
      <c r="AB1318" t="s">
        <v>57</v>
      </c>
      <c r="AC1318">
        <v>715</v>
      </c>
      <c r="AD1318">
        <v>0.141025641025641</v>
      </c>
      <c r="AE1318" t="s">
        <v>77</v>
      </c>
      <c r="AF1318" t="s">
        <v>67</v>
      </c>
      <c r="AG1318">
        <v>-3</v>
      </c>
      <c r="AH1318" t="s">
        <v>48</v>
      </c>
      <c r="AI1318">
        <f>--AND(OR(Dashboard!$B$4="All",Data!$E1318=Dashboard!$B$4),OR(Dashboard!$D$4="All",Data!$D1318=Dashboard!$D$4),OR(Dashboard!$F$4="All",Data!$F1318=Dashboard!$F$4),OR(Dashboard!$J$4="All",Data!$G1318=Dashboard!$J$4),OR(Dashboard!$H$4="All",Data!$N1318=Dashboard!$H$4),OR(Dashboard!$L$4="All",Data!$W1318=Dashboard!$L$4))</f>
        <v>1</v>
      </c>
    </row>
    <row r="1319" spans="1:35" x14ac:dyDescent="0.25">
      <c r="A1319" t="s">
        <v>1433</v>
      </c>
      <c r="B1319" s="1">
        <v>46050</v>
      </c>
      <c r="C1319" s="2">
        <v>-0.42847222222222231</v>
      </c>
      <c r="D1319" t="s">
        <v>156</v>
      </c>
      <c r="E1319" t="s">
        <v>108</v>
      </c>
      <c r="F1319" t="s">
        <v>143</v>
      </c>
      <c r="G1319" t="s">
        <v>64</v>
      </c>
      <c r="H1319">
        <v>14.2</v>
      </c>
      <c r="I1319">
        <v>49</v>
      </c>
      <c r="J1319">
        <v>45</v>
      </c>
      <c r="K1319">
        <v>560</v>
      </c>
      <c r="L1319">
        <v>34</v>
      </c>
      <c r="M1319">
        <v>113</v>
      </c>
      <c r="N1319" t="s">
        <v>86</v>
      </c>
      <c r="O1319">
        <v>3</v>
      </c>
      <c r="P1319" t="s">
        <v>41</v>
      </c>
      <c r="Q1319" t="s">
        <v>42</v>
      </c>
      <c r="R1319">
        <v>27</v>
      </c>
      <c r="S1319" t="s">
        <v>55</v>
      </c>
      <c r="T1319" t="s">
        <v>97</v>
      </c>
      <c r="U1319">
        <v>2026</v>
      </c>
      <c r="V1319">
        <v>1</v>
      </c>
      <c r="W1319" t="s">
        <v>102</v>
      </c>
      <c r="X1319">
        <v>1</v>
      </c>
      <c r="Y1319">
        <v>28</v>
      </c>
      <c r="Z1319">
        <v>5</v>
      </c>
      <c r="AA1319">
        <v>13</v>
      </c>
      <c r="AB1319" t="s">
        <v>76</v>
      </c>
      <c r="AC1319">
        <v>481</v>
      </c>
      <c r="AD1319">
        <v>0.28979591836734692</v>
      </c>
      <c r="AE1319" t="s">
        <v>109</v>
      </c>
      <c r="AF1319" t="s">
        <v>67</v>
      </c>
      <c r="AG1319">
        <v>4</v>
      </c>
      <c r="AH1319" t="s">
        <v>68</v>
      </c>
      <c r="AI1319">
        <f>--AND(OR(Dashboard!$B$4="All",Data!$E1319=Dashboard!$B$4),OR(Dashboard!$D$4="All",Data!$D1319=Dashboard!$D$4),OR(Dashboard!$F$4="All",Data!$F1319=Dashboard!$F$4),OR(Dashboard!$J$4="All",Data!$G1319=Dashboard!$J$4),OR(Dashboard!$H$4="All",Data!$N1319=Dashboard!$H$4),OR(Dashboard!$L$4="All",Data!$W1319=Dashboard!$L$4))</f>
        <v>1</v>
      </c>
    </row>
    <row r="1320" spans="1:35" x14ac:dyDescent="0.25">
      <c r="A1320" t="s">
        <v>1434</v>
      </c>
      <c r="B1320" s="1">
        <v>46055</v>
      </c>
      <c r="C1320" s="2">
        <v>-0.14166666666666669</v>
      </c>
      <c r="D1320" t="s">
        <v>122</v>
      </c>
      <c r="E1320" t="s">
        <v>95</v>
      </c>
      <c r="F1320" t="s">
        <v>63</v>
      </c>
      <c r="G1320" t="s">
        <v>111</v>
      </c>
      <c r="H1320">
        <v>11.9</v>
      </c>
      <c r="I1320">
        <v>58</v>
      </c>
      <c r="J1320">
        <v>44</v>
      </c>
      <c r="K1320">
        <v>1127</v>
      </c>
      <c r="L1320">
        <v>56</v>
      </c>
      <c r="M1320">
        <v>155</v>
      </c>
      <c r="N1320" t="s">
        <v>101</v>
      </c>
      <c r="O1320">
        <v>5</v>
      </c>
      <c r="P1320" t="s">
        <v>41</v>
      </c>
      <c r="Q1320" t="s">
        <v>73</v>
      </c>
      <c r="R1320">
        <v>39</v>
      </c>
      <c r="S1320" t="s">
        <v>74</v>
      </c>
      <c r="T1320" t="s">
        <v>56</v>
      </c>
      <c r="U1320">
        <v>2026</v>
      </c>
      <c r="V1320">
        <v>2</v>
      </c>
      <c r="W1320" t="s">
        <v>45</v>
      </c>
      <c r="X1320">
        <v>1</v>
      </c>
      <c r="Y1320">
        <v>2</v>
      </c>
      <c r="Z1320">
        <v>2</v>
      </c>
      <c r="AA1320">
        <v>20</v>
      </c>
      <c r="AB1320" t="s">
        <v>82</v>
      </c>
      <c r="AC1320">
        <v>1028</v>
      </c>
      <c r="AD1320">
        <v>0.20517241379310339</v>
      </c>
      <c r="AE1320" t="s">
        <v>77</v>
      </c>
      <c r="AF1320" t="s">
        <v>47</v>
      </c>
      <c r="AG1320">
        <v>14</v>
      </c>
      <c r="AH1320" t="s">
        <v>68</v>
      </c>
      <c r="AI1320">
        <f>--AND(OR(Dashboard!$B$4="All",Data!$E1320=Dashboard!$B$4),OR(Dashboard!$D$4="All",Data!$D1320=Dashboard!$D$4),OR(Dashboard!$F$4="All",Data!$F1320=Dashboard!$F$4),OR(Dashboard!$J$4="All",Data!$G1320=Dashboard!$J$4),OR(Dashboard!$H$4="All",Data!$N1320=Dashboard!$H$4),OR(Dashboard!$L$4="All",Data!$W1320=Dashboard!$L$4))</f>
        <v>1</v>
      </c>
    </row>
    <row r="1321" spans="1:35" x14ac:dyDescent="0.25">
      <c r="A1321" t="s">
        <v>1435</v>
      </c>
      <c r="B1321" s="1">
        <v>46080</v>
      </c>
      <c r="C1321" s="2">
        <v>-0.30486111111111108</v>
      </c>
      <c r="D1321" t="s">
        <v>70</v>
      </c>
      <c r="E1321" t="s">
        <v>62</v>
      </c>
      <c r="F1321" t="s">
        <v>80</v>
      </c>
      <c r="G1321" t="s">
        <v>111</v>
      </c>
      <c r="H1321">
        <v>12</v>
      </c>
      <c r="I1321">
        <v>32</v>
      </c>
      <c r="J1321">
        <v>33</v>
      </c>
      <c r="K1321">
        <v>559</v>
      </c>
      <c r="L1321">
        <v>24</v>
      </c>
      <c r="M1321">
        <v>138</v>
      </c>
      <c r="N1321" t="s">
        <v>86</v>
      </c>
      <c r="O1321">
        <v>5</v>
      </c>
      <c r="P1321" t="s">
        <v>41</v>
      </c>
      <c r="Q1321" t="s">
        <v>73</v>
      </c>
      <c r="R1321">
        <v>42</v>
      </c>
      <c r="S1321" t="s">
        <v>43</v>
      </c>
      <c r="T1321" t="s">
        <v>75</v>
      </c>
      <c r="U1321">
        <v>2026</v>
      </c>
      <c r="V1321">
        <v>2</v>
      </c>
      <c r="W1321" t="s">
        <v>45</v>
      </c>
      <c r="X1321">
        <v>1</v>
      </c>
      <c r="Y1321">
        <v>27</v>
      </c>
      <c r="Z1321">
        <v>5</v>
      </c>
      <c r="AA1321">
        <v>16</v>
      </c>
      <c r="AB1321" t="s">
        <v>57</v>
      </c>
      <c r="AC1321">
        <v>445</v>
      </c>
      <c r="AD1321">
        <v>0.375</v>
      </c>
      <c r="AE1321" t="s">
        <v>77</v>
      </c>
      <c r="AF1321" t="s">
        <v>47</v>
      </c>
      <c r="AG1321">
        <v>-1</v>
      </c>
      <c r="AH1321" t="s">
        <v>48</v>
      </c>
      <c r="AI1321">
        <f>--AND(OR(Dashboard!$B$4="All",Data!$E1321=Dashboard!$B$4),OR(Dashboard!$D$4="All",Data!$D1321=Dashboard!$D$4),OR(Dashboard!$F$4="All",Data!$F1321=Dashboard!$F$4),OR(Dashboard!$J$4="All",Data!$G1321=Dashboard!$J$4),OR(Dashboard!$H$4="All",Data!$N1321=Dashboard!$H$4),OR(Dashboard!$L$4="All",Data!$W1321=Dashboard!$L$4))</f>
        <v>1</v>
      </c>
    </row>
    <row r="1322" spans="1:35" x14ac:dyDescent="0.25">
      <c r="A1322" t="s">
        <v>1436</v>
      </c>
      <c r="B1322" s="1">
        <v>46041</v>
      </c>
      <c r="C1322" s="2">
        <v>-0.24097222222222231</v>
      </c>
      <c r="D1322" t="s">
        <v>70</v>
      </c>
      <c r="E1322" t="s">
        <v>62</v>
      </c>
      <c r="F1322" t="s">
        <v>143</v>
      </c>
      <c r="G1322" t="s">
        <v>64</v>
      </c>
      <c r="H1322">
        <v>10.8</v>
      </c>
      <c r="I1322">
        <v>52</v>
      </c>
      <c r="J1322">
        <v>32</v>
      </c>
      <c r="K1322">
        <v>996</v>
      </c>
      <c r="L1322">
        <v>25</v>
      </c>
      <c r="M1322">
        <v>118</v>
      </c>
      <c r="N1322" t="s">
        <v>54</v>
      </c>
      <c r="O1322">
        <v>1</v>
      </c>
      <c r="P1322" t="s">
        <v>41</v>
      </c>
      <c r="Q1322" t="s">
        <v>42</v>
      </c>
      <c r="R1322">
        <v>57</v>
      </c>
      <c r="S1322" t="s">
        <v>74</v>
      </c>
      <c r="T1322" t="s">
        <v>56</v>
      </c>
      <c r="U1322">
        <v>2026</v>
      </c>
      <c r="V1322">
        <v>1</v>
      </c>
      <c r="W1322" t="s">
        <v>102</v>
      </c>
      <c r="X1322">
        <v>1</v>
      </c>
      <c r="Y1322">
        <v>19</v>
      </c>
      <c r="Z1322">
        <v>4</v>
      </c>
      <c r="AA1322">
        <v>18</v>
      </c>
      <c r="AB1322" t="s">
        <v>57</v>
      </c>
      <c r="AC1322">
        <v>903</v>
      </c>
      <c r="AD1322">
        <v>0.2076923076923077</v>
      </c>
      <c r="AE1322" t="s">
        <v>58</v>
      </c>
      <c r="AF1322" t="s">
        <v>59</v>
      </c>
      <c r="AG1322">
        <v>20</v>
      </c>
      <c r="AH1322" t="s">
        <v>68</v>
      </c>
      <c r="AI1322">
        <f>--AND(OR(Dashboard!$B$4="All",Data!$E1322=Dashboard!$B$4),OR(Dashboard!$D$4="All",Data!$D1322=Dashboard!$D$4),OR(Dashboard!$F$4="All",Data!$F1322=Dashboard!$F$4),OR(Dashboard!$J$4="All",Data!$G1322=Dashboard!$J$4),OR(Dashboard!$H$4="All",Data!$N1322=Dashboard!$H$4),OR(Dashboard!$L$4="All",Data!$W1322=Dashboard!$L$4))</f>
        <v>1</v>
      </c>
    </row>
    <row r="1323" spans="1:35" x14ac:dyDescent="0.25">
      <c r="A1323" t="s">
        <v>1437</v>
      </c>
      <c r="B1323" s="1">
        <v>46148</v>
      </c>
      <c r="C1323" s="2">
        <v>-0.1458333333333334</v>
      </c>
      <c r="D1323" t="s">
        <v>122</v>
      </c>
      <c r="E1323" t="s">
        <v>108</v>
      </c>
      <c r="F1323" t="s">
        <v>85</v>
      </c>
      <c r="G1323" t="s">
        <v>39</v>
      </c>
      <c r="H1323">
        <v>1.8</v>
      </c>
      <c r="I1323">
        <v>45</v>
      </c>
      <c r="J1323">
        <v>27</v>
      </c>
      <c r="K1323">
        <v>396</v>
      </c>
      <c r="L1323">
        <v>46</v>
      </c>
      <c r="M1323">
        <v>101</v>
      </c>
      <c r="N1323" t="s">
        <v>65</v>
      </c>
      <c r="O1323">
        <v>1</v>
      </c>
      <c r="P1323" t="s">
        <v>41</v>
      </c>
      <c r="Q1323" t="s">
        <v>73</v>
      </c>
      <c r="R1323">
        <v>55</v>
      </c>
      <c r="S1323" t="s">
        <v>55</v>
      </c>
      <c r="T1323" t="s">
        <v>56</v>
      </c>
      <c r="U1323">
        <v>2026</v>
      </c>
      <c r="V1323">
        <v>5</v>
      </c>
      <c r="W1323" t="s">
        <v>88</v>
      </c>
      <c r="X1323">
        <v>2</v>
      </c>
      <c r="Y1323">
        <v>6</v>
      </c>
      <c r="Z1323">
        <v>2</v>
      </c>
      <c r="AA1323">
        <v>20</v>
      </c>
      <c r="AB1323" t="s">
        <v>82</v>
      </c>
      <c r="AC1323">
        <v>341</v>
      </c>
      <c r="AD1323">
        <v>0.04</v>
      </c>
      <c r="AE1323" t="s">
        <v>58</v>
      </c>
      <c r="AF1323" t="s">
        <v>59</v>
      </c>
      <c r="AG1323">
        <v>18</v>
      </c>
      <c r="AH1323" t="s">
        <v>68</v>
      </c>
      <c r="AI1323">
        <f>--AND(OR(Dashboard!$B$4="All",Data!$E1323=Dashboard!$B$4),OR(Dashboard!$D$4="All",Data!$D1323=Dashboard!$D$4),OR(Dashboard!$F$4="All",Data!$F1323=Dashboard!$F$4),OR(Dashboard!$J$4="All",Data!$G1323=Dashboard!$J$4),OR(Dashboard!$H$4="All",Data!$N1323=Dashboard!$H$4),OR(Dashboard!$L$4="All",Data!$W1323=Dashboard!$L$4))</f>
        <v>1</v>
      </c>
    </row>
    <row r="1324" spans="1:35" x14ac:dyDescent="0.25">
      <c r="A1324" t="s">
        <v>1438</v>
      </c>
      <c r="B1324" s="1">
        <v>46170</v>
      </c>
      <c r="C1324" s="2">
        <v>-0.2034722222222223</v>
      </c>
      <c r="D1324" t="s">
        <v>193</v>
      </c>
      <c r="E1324" t="s">
        <v>51</v>
      </c>
      <c r="F1324" t="s">
        <v>38</v>
      </c>
      <c r="G1324" t="s">
        <v>105</v>
      </c>
      <c r="H1324">
        <v>13.5</v>
      </c>
      <c r="I1324">
        <v>44</v>
      </c>
      <c r="J1324">
        <v>32</v>
      </c>
      <c r="K1324">
        <v>1126</v>
      </c>
      <c r="L1324">
        <v>49</v>
      </c>
      <c r="M1324">
        <v>39</v>
      </c>
      <c r="N1324" t="s">
        <v>40</v>
      </c>
      <c r="O1324">
        <v>1</v>
      </c>
      <c r="P1324" t="s">
        <v>41</v>
      </c>
      <c r="Q1324" t="s">
        <v>73</v>
      </c>
      <c r="R1324">
        <v>46</v>
      </c>
      <c r="S1324" t="s">
        <v>87</v>
      </c>
      <c r="T1324" t="s">
        <v>56</v>
      </c>
      <c r="U1324">
        <v>2026</v>
      </c>
      <c r="V1324">
        <v>5</v>
      </c>
      <c r="W1324" t="s">
        <v>88</v>
      </c>
      <c r="X1324">
        <v>2</v>
      </c>
      <c r="Y1324">
        <v>28</v>
      </c>
      <c r="Z1324">
        <v>5</v>
      </c>
      <c r="AA1324">
        <v>19</v>
      </c>
      <c r="AB1324" t="s">
        <v>82</v>
      </c>
      <c r="AC1324">
        <v>1136</v>
      </c>
      <c r="AD1324">
        <v>0.30681818181818182</v>
      </c>
      <c r="AE1324" t="s">
        <v>58</v>
      </c>
      <c r="AF1324" t="s">
        <v>59</v>
      </c>
      <c r="AG1324">
        <v>12</v>
      </c>
      <c r="AH1324" t="s">
        <v>68</v>
      </c>
      <c r="AI1324">
        <f>--AND(OR(Dashboard!$B$4="All",Data!$E1324=Dashboard!$B$4),OR(Dashboard!$D$4="All",Data!$D1324=Dashboard!$D$4),OR(Dashboard!$F$4="All",Data!$F1324=Dashboard!$F$4),OR(Dashboard!$J$4="All",Data!$G1324=Dashboard!$J$4),OR(Dashboard!$H$4="All",Data!$N1324=Dashboard!$H$4),OR(Dashboard!$L$4="All",Data!$W1324=Dashboard!$L$4))</f>
        <v>1</v>
      </c>
    </row>
    <row r="1325" spans="1:35" x14ac:dyDescent="0.25">
      <c r="A1325" t="s">
        <v>1439</v>
      </c>
      <c r="B1325" s="1">
        <v>46199</v>
      </c>
      <c r="C1325" s="2">
        <v>-0.24305555555555561</v>
      </c>
      <c r="D1325" t="s">
        <v>99</v>
      </c>
      <c r="E1325" t="s">
        <v>51</v>
      </c>
      <c r="F1325" t="s">
        <v>143</v>
      </c>
      <c r="G1325" t="s">
        <v>64</v>
      </c>
      <c r="H1325">
        <v>8.8000000000000007</v>
      </c>
      <c r="I1325">
        <v>49</v>
      </c>
      <c r="J1325">
        <v>39</v>
      </c>
      <c r="K1325">
        <v>731</v>
      </c>
      <c r="L1325">
        <v>37</v>
      </c>
      <c r="M1325">
        <v>83</v>
      </c>
      <c r="N1325" t="s">
        <v>65</v>
      </c>
      <c r="O1325">
        <v>5</v>
      </c>
      <c r="P1325" t="s">
        <v>41</v>
      </c>
      <c r="Q1325" t="s">
        <v>73</v>
      </c>
      <c r="R1325">
        <v>59</v>
      </c>
      <c r="S1325" t="s">
        <v>43</v>
      </c>
      <c r="T1325" t="s">
        <v>56</v>
      </c>
      <c r="U1325">
        <v>2026</v>
      </c>
      <c r="V1325">
        <v>6</v>
      </c>
      <c r="W1325" t="s">
        <v>120</v>
      </c>
      <c r="X1325">
        <v>2</v>
      </c>
      <c r="Y1325">
        <v>26</v>
      </c>
      <c r="Z1325">
        <v>4</v>
      </c>
      <c r="AA1325">
        <v>18</v>
      </c>
      <c r="AB1325" t="s">
        <v>57</v>
      </c>
      <c r="AC1325">
        <v>685</v>
      </c>
      <c r="AD1325">
        <v>0.17959183673469389</v>
      </c>
      <c r="AE1325" t="s">
        <v>77</v>
      </c>
      <c r="AF1325" t="s">
        <v>59</v>
      </c>
      <c r="AG1325">
        <v>10</v>
      </c>
      <c r="AH1325" t="s">
        <v>68</v>
      </c>
      <c r="AI1325">
        <f>--AND(OR(Dashboard!$B$4="All",Data!$E1325=Dashboard!$B$4),OR(Dashboard!$D$4="All",Data!$D1325=Dashboard!$D$4),OR(Dashboard!$F$4="All",Data!$F1325=Dashboard!$F$4),OR(Dashboard!$J$4="All",Data!$G1325=Dashboard!$J$4),OR(Dashboard!$H$4="All",Data!$N1325=Dashboard!$H$4),OR(Dashboard!$L$4="All",Data!$W1325=Dashboard!$L$4))</f>
        <v>1</v>
      </c>
    </row>
    <row r="1326" spans="1:35" x14ac:dyDescent="0.25">
      <c r="A1326" t="s">
        <v>1440</v>
      </c>
      <c r="B1326" s="1">
        <v>46059</v>
      </c>
      <c r="C1326" s="2">
        <v>-0.20486111111111119</v>
      </c>
      <c r="D1326" t="s">
        <v>122</v>
      </c>
      <c r="E1326" t="s">
        <v>140</v>
      </c>
      <c r="F1326" t="s">
        <v>96</v>
      </c>
      <c r="G1326" t="s">
        <v>39</v>
      </c>
      <c r="H1326">
        <v>1.1000000000000001</v>
      </c>
      <c r="I1326">
        <v>47</v>
      </c>
      <c r="J1326">
        <v>32</v>
      </c>
      <c r="K1326">
        <v>852</v>
      </c>
      <c r="L1326">
        <v>38</v>
      </c>
      <c r="M1326">
        <v>92</v>
      </c>
      <c r="N1326" t="s">
        <v>54</v>
      </c>
      <c r="O1326">
        <v>3</v>
      </c>
      <c r="P1326" t="s">
        <v>41</v>
      </c>
      <c r="Q1326" t="s">
        <v>42</v>
      </c>
      <c r="R1326">
        <v>34</v>
      </c>
      <c r="S1326" t="s">
        <v>43</v>
      </c>
      <c r="T1326" t="s">
        <v>56</v>
      </c>
      <c r="U1326">
        <v>2026</v>
      </c>
      <c r="V1326">
        <v>2</v>
      </c>
      <c r="W1326" t="s">
        <v>45</v>
      </c>
      <c r="X1326">
        <v>1</v>
      </c>
      <c r="Y1326">
        <v>6</v>
      </c>
      <c r="Z1326">
        <v>2</v>
      </c>
      <c r="AA1326">
        <v>19</v>
      </c>
      <c r="AB1326" t="s">
        <v>82</v>
      </c>
      <c r="AC1326">
        <v>798</v>
      </c>
      <c r="AD1326">
        <v>2.3404255319148939E-2</v>
      </c>
      <c r="AE1326" t="s">
        <v>109</v>
      </c>
      <c r="AF1326" t="s">
        <v>67</v>
      </c>
      <c r="AG1326">
        <v>15</v>
      </c>
      <c r="AH1326" t="s">
        <v>68</v>
      </c>
      <c r="AI1326">
        <f>--AND(OR(Dashboard!$B$4="All",Data!$E1326=Dashboard!$B$4),OR(Dashboard!$D$4="All",Data!$D1326=Dashboard!$D$4),OR(Dashboard!$F$4="All",Data!$F1326=Dashboard!$F$4),OR(Dashboard!$J$4="All",Data!$G1326=Dashboard!$J$4),OR(Dashboard!$H$4="All",Data!$N1326=Dashboard!$H$4),OR(Dashboard!$L$4="All",Data!$W1326=Dashboard!$L$4))</f>
        <v>1</v>
      </c>
    </row>
    <row r="1327" spans="1:35" x14ac:dyDescent="0.25">
      <c r="A1327" t="s">
        <v>1441</v>
      </c>
      <c r="B1327" s="1">
        <v>46095</v>
      </c>
      <c r="C1327" s="2">
        <v>-0.15277777777777779</v>
      </c>
      <c r="D1327" t="s">
        <v>36</v>
      </c>
      <c r="E1327" t="s">
        <v>100</v>
      </c>
      <c r="F1327" t="s">
        <v>96</v>
      </c>
      <c r="G1327" t="s">
        <v>105</v>
      </c>
      <c r="H1327">
        <v>13.8</v>
      </c>
      <c r="I1327">
        <v>46</v>
      </c>
      <c r="J1327">
        <v>29</v>
      </c>
      <c r="K1327">
        <v>781</v>
      </c>
      <c r="L1327">
        <v>24</v>
      </c>
      <c r="M1327">
        <v>180</v>
      </c>
      <c r="N1327" t="s">
        <v>101</v>
      </c>
      <c r="O1327">
        <v>4</v>
      </c>
      <c r="P1327" t="s">
        <v>41</v>
      </c>
      <c r="Q1327" t="s">
        <v>73</v>
      </c>
      <c r="R1327">
        <v>59</v>
      </c>
      <c r="S1327" t="s">
        <v>81</v>
      </c>
      <c r="T1327" t="s">
        <v>56</v>
      </c>
      <c r="U1327">
        <v>2026</v>
      </c>
      <c r="V1327">
        <v>3</v>
      </c>
      <c r="W1327" t="s">
        <v>66</v>
      </c>
      <c r="X1327">
        <v>1</v>
      </c>
      <c r="Y1327">
        <v>14</v>
      </c>
      <c r="Z1327">
        <v>3</v>
      </c>
      <c r="AA1327">
        <v>20</v>
      </c>
      <c r="AB1327" t="s">
        <v>82</v>
      </c>
      <c r="AC1327">
        <v>625</v>
      </c>
      <c r="AD1327">
        <v>0.3</v>
      </c>
      <c r="AE1327" t="s">
        <v>46</v>
      </c>
      <c r="AF1327" t="s">
        <v>59</v>
      </c>
      <c r="AG1327">
        <v>17</v>
      </c>
      <c r="AH1327" t="s">
        <v>68</v>
      </c>
      <c r="AI1327">
        <f>--AND(OR(Dashboard!$B$4="All",Data!$E1327=Dashboard!$B$4),OR(Dashboard!$D$4="All",Data!$D1327=Dashboard!$D$4),OR(Dashboard!$F$4="All",Data!$F1327=Dashboard!$F$4),OR(Dashboard!$J$4="All",Data!$G1327=Dashboard!$J$4),OR(Dashboard!$H$4="All",Data!$N1327=Dashboard!$H$4),OR(Dashboard!$L$4="All",Data!$W1327=Dashboard!$L$4))</f>
        <v>1</v>
      </c>
    </row>
    <row r="1328" spans="1:35" x14ac:dyDescent="0.25">
      <c r="A1328" t="s">
        <v>1442</v>
      </c>
      <c r="B1328" s="1">
        <v>46190</v>
      </c>
      <c r="C1328" s="2">
        <v>-0.14166666666666669</v>
      </c>
      <c r="D1328" t="s">
        <v>79</v>
      </c>
      <c r="E1328" t="s">
        <v>51</v>
      </c>
      <c r="F1328" t="s">
        <v>85</v>
      </c>
      <c r="G1328" t="s">
        <v>64</v>
      </c>
      <c r="H1328">
        <v>1</v>
      </c>
      <c r="I1328">
        <v>28</v>
      </c>
      <c r="J1328">
        <v>31</v>
      </c>
      <c r="K1328">
        <v>1199</v>
      </c>
      <c r="L1328">
        <v>26</v>
      </c>
      <c r="M1328">
        <v>159</v>
      </c>
      <c r="N1328" t="s">
        <v>65</v>
      </c>
      <c r="O1328">
        <v>3</v>
      </c>
      <c r="P1328" t="s">
        <v>41</v>
      </c>
      <c r="Q1328" t="s">
        <v>42</v>
      </c>
      <c r="R1328">
        <v>58</v>
      </c>
      <c r="S1328" t="s">
        <v>55</v>
      </c>
      <c r="T1328" t="s">
        <v>56</v>
      </c>
      <c r="U1328">
        <v>2026</v>
      </c>
      <c r="V1328">
        <v>6</v>
      </c>
      <c r="W1328" t="s">
        <v>120</v>
      </c>
      <c r="X1328">
        <v>2</v>
      </c>
      <c r="Y1328">
        <v>17</v>
      </c>
      <c r="Z1328">
        <v>3</v>
      </c>
      <c r="AA1328">
        <v>20</v>
      </c>
      <c r="AB1328" t="s">
        <v>82</v>
      </c>
      <c r="AC1328">
        <v>1066</v>
      </c>
      <c r="AD1328">
        <v>3.5714285714285712E-2</v>
      </c>
      <c r="AE1328" t="s">
        <v>109</v>
      </c>
      <c r="AF1328" t="s">
        <v>59</v>
      </c>
      <c r="AG1328">
        <v>-3</v>
      </c>
      <c r="AH1328" t="s">
        <v>48</v>
      </c>
      <c r="AI1328">
        <f>--AND(OR(Dashboard!$B$4="All",Data!$E1328=Dashboard!$B$4),OR(Dashboard!$D$4="All",Data!$D1328=Dashboard!$D$4),OR(Dashboard!$F$4="All",Data!$F1328=Dashboard!$F$4),OR(Dashboard!$J$4="All",Data!$G1328=Dashboard!$J$4),OR(Dashboard!$H$4="All",Data!$N1328=Dashboard!$H$4),OR(Dashboard!$L$4="All",Data!$W1328=Dashboard!$L$4))</f>
        <v>1</v>
      </c>
    </row>
    <row r="1329" spans="1:35" x14ac:dyDescent="0.25">
      <c r="A1329" t="s">
        <v>1443</v>
      </c>
      <c r="B1329" s="1">
        <v>46126</v>
      </c>
      <c r="C1329" s="2">
        <v>-0.64583333333333326</v>
      </c>
      <c r="D1329" t="s">
        <v>107</v>
      </c>
      <c r="E1329" t="s">
        <v>129</v>
      </c>
      <c r="F1329" t="s">
        <v>104</v>
      </c>
      <c r="G1329" t="s">
        <v>53</v>
      </c>
      <c r="H1329">
        <v>3.8</v>
      </c>
      <c r="I1329">
        <v>35</v>
      </c>
      <c r="J1329">
        <v>22</v>
      </c>
      <c r="K1329">
        <v>1176</v>
      </c>
      <c r="L1329">
        <v>41</v>
      </c>
      <c r="M1329">
        <v>107</v>
      </c>
      <c r="N1329" t="s">
        <v>54</v>
      </c>
      <c r="O1329">
        <v>5</v>
      </c>
      <c r="P1329" t="s">
        <v>41</v>
      </c>
      <c r="Q1329" t="s">
        <v>73</v>
      </c>
      <c r="R1329">
        <v>39</v>
      </c>
      <c r="S1329" t="s">
        <v>127</v>
      </c>
      <c r="T1329" t="s">
        <v>44</v>
      </c>
      <c r="U1329">
        <v>2026</v>
      </c>
      <c r="V1329">
        <v>4</v>
      </c>
      <c r="W1329" t="s">
        <v>113</v>
      </c>
      <c r="X1329">
        <v>2</v>
      </c>
      <c r="Y1329">
        <v>14</v>
      </c>
      <c r="Z1329">
        <v>3</v>
      </c>
      <c r="AA1329">
        <v>8</v>
      </c>
      <c r="AB1329" t="s">
        <v>44</v>
      </c>
      <c r="AC1329">
        <v>1110</v>
      </c>
      <c r="AD1329">
        <v>0.1085714285714286</v>
      </c>
      <c r="AE1329" t="s">
        <v>77</v>
      </c>
      <c r="AF1329" t="s">
        <v>47</v>
      </c>
      <c r="AG1329">
        <v>13</v>
      </c>
      <c r="AH1329" t="s">
        <v>68</v>
      </c>
      <c r="AI1329">
        <f>--AND(OR(Dashboard!$B$4="All",Data!$E1329=Dashboard!$B$4),OR(Dashboard!$D$4="All",Data!$D1329=Dashboard!$D$4),OR(Dashboard!$F$4="All",Data!$F1329=Dashboard!$F$4),OR(Dashboard!$J$4="All",Data!$G1329=Dashboard!$J$4),OR(Dashboard!$H$4="All",Data!$N1329=Dashboard!$H$4),OR(Dashboard!$L$4="All",Data!$W1329=Dashboard!$L$4))</f>
        <v>1</v>
      </c>
    </row>
    <row r="1330" spans="1:35" x14ac:dyDescent="0.25">
      <c r="A1330" t="s">
        <v>1444</v>
      </c>
      <c r="B1330" s="1">
        <v>46134</v>
      </c>
      <c r="C1330" s="2">
        <v>-0.31111111111111112</v>
      </c>
      <c r="D1330" t="s">
        <v>99</v>
      </c>
      <c r="E1330" t="s">
        <v>62</v>
      </c>
      <c r="F1330" t="s">
        <v>96</v>
      </c>
      <c r="G1330" t="s">
        <v>105</v>
      </c>
      <c r="H1330">
        <v>7.1</v>
      </c>
      <c r="I1330">
        <v>37</v>
      </c>
      <c r="J1330">
        <v>36</v>
      </c>
      <c r="K1330">
        <v>589</v>
      </c>
      <c r="L1330">
        <v>41</v>
      </c>
      <c r="M1330">
        <v>80</v>
      </c>
      <c r="N1330" t="s">
        <v>101</v>
      </c>
      <c r="O1330">
        <v>1</v>
      </c>
      <c r="P1330" t="s">
        <v>41</v>
      </c>
      <c r="Q1330" t="s">
        <v>42</v>
      </c>
      <c r="R1330">
        <v>36</v>
      </c>
      <c r="S1330" t="s">
        <v>55</v>
      </c>
      <c r="T1330" t="s">
        <v>75</v>
      </c>
      <c r="U1330">
        <v>2026</v>
      </c>
      <c r="V1330">
        <v>4</v>
      </c>
      <c r="W1330" t="s">
        <v>113</v>
      </c>
      <c r="X1330">
        <v>2</v>
      </c>
      <c r="Y1330">
        <v>22</v>
      </c>
      <c r="Z1330">
        <v>4</v>
      </c>
      <c r="AA1330">
        <v>16</v>
      </c>
      <c r="AB1330" t="s">
        <v>57</v>
      </c>
      <c r="AC1330">
        <v>550</v>
      </c>
      <c r="AD1330">
        <v>0.1918918918918919</v>
      </c>
      <c r="AE1330" t="s">
        <v>58</v>
      </c>
      <c r="AF1330" t="s">
        <v>47</v>
      </c>
      <c r="AG1330">
        <v>1</v>
      </c>
      <c r="AH1330" t="s">
        <v>68</v>
      </c>
      <c r="AI1330">
        <f>--AND(OR(Dashboard!$B$4="All",Data!$E1330=Dashboard!$B$4),OR(Dashboard!$D$4="All",Data!$D1330=Dashboard!$D$4),OR(Dashboard!$F$4="All",Data!$F1330=Dashboard!$F$4),OR(Dashboard!$J$4="All",Data!$G1330=Dashboard!$J$4),OR(Dashboard!$H$4="All",Data!$N1330=Dashboard!$H$4),OR(Dashboard!$L$4="All",Data!$W1330=Dashboard!$L$4))</f>
        <v>1</v>
      </c>
    </row>
    <row r="1331" spans="1:35" x14ac:dyDescent="0.25">
      <c r="A1331" t="s">
        <v>1445</v>
      </c>
      <c r="B1331" s="1">
        <v>46198</v>
      </c>
      <c r="C1331" s="2">
        <v>-3.7499999999999978E-2</v>
      </c>
      <c r="D1331" t="s">
        <v>134</v>
      </c>
      <c r="E1331" t="s">
        <v>140</v>
      </c>
      <c r="F1331" t="s">
        <v>52</v>
      </c>
      <c r="G1331" t="s">
        <v>39</v>
      </c>
      <c r="H1331">
        <v>4.3</v>
      </c>
      <c r="I1331">
        <v>31</v>
      </c>
      <c r="J1331">
        <v>26</v>
      </c>
      <c r="K1331">
        <v>951</v>
      </c>
      <c r="L1331">
        <v>20</v>
      </c>
      <c r="M1331">
        <v>141</v>
      </c>
      <c r="N1331" t="s">
        <v>40</v>
      </c>
      <c r="O1331">
        <v>5</v>
      </c>
      <c r="P1331" t="s">
        <v>135</v>
      </c>
      <c r="Q1331" t="s">
        <v>42</v>
      </c>
      <c r="R1331">
        <v>19</v>
      </c>
      <c r="S1331" t="s">
        <v>87</v>
      </c>
      <c r="T1331" t="s">
        <v>75</v>
      </c>
      <c r="U1331">
        <v>2026</v>
      </c>
      <c r="V1331">
        <v>6</v>
      </c>
      <c r="W1331" t="s">
        <v>120</v>
      </c>
      <c r="X1331">
        <v>2</v>
      </c>
      <c r="Y1331">
        <v>25</v>
      </c>
      <c r="Z1331">
        <v>4</v>
      </c>
      <c r="AA1331">
        <v>23</v>
      </c>
      <c r="AB1331" t="s">
        <v>93</v>
      </c>
      <c r="AC1331">
        <v>830</v>
      </c>
      <c r="AD1331">
        <v>0.1387096774193548</v>
      </c>
      <c r="AE1331" t="s">
        <v>77</v>
      </c>
      <c r="AF1331" t="s">
        <v>114</v>
      </c>
      <c r="AG1331">
        <v>5</v>
      </c>
      <c r="AH1331" t="s">
        <v>68</v>
      </c>
      <c r="AI1331">
        <f>--AND(OR(Dashboard!$B$4="All",Data!$E1331=Dashboard!$B$4),OR(Dashboard!$D$4="All",Data!$D1331=Dashboard!$D$4),OR(Dashboard!$F$4="All",Data!$F1331=Dashboard!$F$4),OR(Dashboard!$J$4="All",Data!$G1331=Dashboard!$J$4),OR(Dashboard!$H$4="All",Data!$N1331=Dashboard!$H$4),OR(Dashboard!$L$4="All",Data!$W1331=Dashboard!$L$4))</f>
        <v>1</v>
      </c>
    </row>
    <row r="1332" spans="1:35" x14ac:dyDescent="0.25">
      <c r="A1332" t="s">
        <v>1446</v>
      </c>
      <c r="B1332" s="1">
        <v>46190</v>
      </c>
      <c r="C1332" s="2">
        <v>-0.57430555555555562</v>
      </c>
      <c r="D1332" t="s">
        <v>118</v>
      </c>
      <c r="E1332" t="s">
        <v>62</v>
      </c>
      <c r="F1332" t="s">
        <v>63</v>
      </c>
      <c r="G1332" t="s">
        <v>105</v>
      </c>
      <c r="H1332">
        <v>14.7</v>
      </c>
      <c r="I1332">
        <v>37</v>
      </c>
      <c r="J1332">
        <v>23</v>
      </c>
      <c r="K1332">
        <v>1086</v>
      </c>
      <c r="L1332">
        <v>56</v>
      </c>
      <c r="M1332">
        <v>35</v>
      </c>
      <c r="N1332" t="s">
        <v>40</v>
      </c>
      <c r="O1332">
        <v>3</v>
      </c>
      <c r="P1332" t="s">
        <v>41</v>
      </c>
      <c r="Q1332" t="s">
        <v>42</v>
      </c>
      <c r="R1332">
        <v>20</v>
      </c>
      <c r="S1332" t="s">
        <v>55</v>
      </c>
      <c r="T1332" t="s">
        <v>44</v>
      </c>
      <c r="U1332">
        <v>2026</v>
      </c>
      <c r="V1332">
        <v>6</v>
      </c>
      <c r="W1332" t="s">
        <v>120</v>
      </c>
      <c r="X1332">
        <v>2</v>
      </c>
      <c r="Y1332">
        <v>17</v>
      </c>
      <c r="Z1332">
        <v>3</v>
      </c>
      <c r="AA1332">
        <v>10</v>
      </c>
      <c r="AB1332" t="s">
        <v>76</v>
      </c>
      <c r="AC1332">
        <v>1107</v>
      </c>
      <c r="AD1332">
        <v>0.39729729729729729</v>
      </c>
      <c r="AE1332" t="s">
        <v>109</v>
      </c>
      <c r="AF1332" t="s">
        <v>114</v>
      </c>
      <c r="AG1332">
        <v>14</v>
      </c>
      <c r="AH1332" t="s">
        <v>68</v>
      </c>
      <c r="AI1332">
        <f>--AND(OR(Dashboard!$B$4="All",Data!$E1332=Dashboard!$B$4),OR(Dashboard!$D$4="All",Data!$D1332=Dashboard!$D$4),OR(Dashboard!$F$4="All",Data!$F1332=Dashboard!$F$4),OR(Dashboard!$J$4="All",Data!$G1332=Dashboard!$J$4),OR(Dashboard!$H$4="All",Data!$N1332=Dashboard!$H$4),OR(Dashboard!$L$4="All",Data!$W1332=Dashboard!$L$4))</f>
        <v>1</v>
      </c>
    </row>
    <row r="1333" spans="1:35" x14ac:dyDescent="0.25">
      <c r="A1333" t="s">
        <v>1447</v>
      </c>
      <c r="B1333" s="1">
        <v>46159</v>
      </c>
      <c r="C1333" s="2">
        <v>-0.56458333333333333</v>
      </c>
      <c r="D1333" t="s">
        <v>99</v>
      </c>
      <c r="E1333" t="s">
        <v>129</v>
      </c>
      <c r="F1333" t="s">
        <v>38</v>
      </c>
      <c r="G1333" t="s">
        <v>119</v>
      </c>
      <c r="H1333">
        <v>10.9</v>
      </c>
      <c r="I1333">
        <v>43</v>
      </c>
      <c r="J1333">
        <v>32</v>
      </c>
      <c r="K1333">
        <v>1097</v>
      </c>
      <c r="L1333">
        <v>47</v>
      </c>
      <c r="M1333">
        <v>84</v>
      </c>
      <c r="N1333" t="s">
        <v>40</v>
      </c>
      <c r="O1333">
        <v>1</v>
      </c>
      <c r="P1333" t="s">
        <v>41</v>
      </c>
      <c r="Q1333" t="s">
        <v>42</v>
      </c>
      <c r="R1333">
        <v>35</v>
      </c>
      <c r="S1333" t="s">
        <v>145</v>
      </c>
      <c r="T1333" t="s">
        <v>44</v>
      </c>
      <c r="U1333">
        <v>2026</v>
      </c>
      <c r="V1333">
        <v>5</v>
      </c>
      <c r="W1333" t="s">
        <v>88</v>
      </c>
      <c r="X1333">
        <v>2</v>
      </c>
      <c r="Y1333">
        <v>17</v>
      </c>
      <c r="Z1333">
        <v>3</v>
      </c>
      <c r="AA1333">
        <v>10</v>
      </c>
      <c r="AB1333" t="s">
        <v>76</v>
      </c>
      <c r="AC1333">
        <v>1060</v>
      </c>
      <c r="AD1333">
        <v>0.25348837209302327</v>
      </c>
      <c r="AE1333" t="s">
        <v>58</v>
      </c>
      <c r="AF1333" t="s">
        <v>67</v>
      </c>
      <c r="AG1333">
        <v>11</v>
      </c>
      <c r="AH1333" t="s">
        <v>68</v>
      </c>
      <c r="AI1333">
        <f>--AND(OR(Dashboard!$B$4="All",Data!$E1333=Dashboard!$B$4),OR(Dashboard!$D$4="All",Data!$D1333=Dashboard!$D$4),OR(Dashboard!$F$4="All",Data!$F1333=Dashboard!$F$4),OR(Dashboard!$J$4="All",Data!$G1333=Dashboard!$J$4),OR(Dashboard!$H$4="All",Data!$N1333=Dashboard!$H$4),OR(Dashboard!$L$4="All",Data!$W1333=Dashboard!$L$4))</f>
        <v>1</v>
      </c>
    </row>
    <row r="1334" spans="1:35" x14ac:dyDescent="0.25">
      <c r="A1334" t="s">
        <v>1448</v>
      </c>
      <c r="B1334" s="1">
        <v>46168</v>
      </c>
      <c r="C1334" s="2">
        <v>-0.53333333333333333</v>
      </c>
      <c r="D1334" t="s">
        <v>70</v>
      </c>
      <c r="E1334" t="s">
        <v>131</v>
      </c>
      <c r="F1334" t="s">
        <v>38</v>
      </c>
      <c r="G1334" t="s">
        <v>111</v>
      </c>
      <c r="H1334">
        <v>4</v>
      </c>
      <c r="I1334">
        <v>41</v>
      </c>
      <c r="J1334">
        <v>33</v>
      </c>
      <c r="K1334">
        <v>1191</v>
      </c>
      <c r="L1334">
        <v>24</v>
      </c>
      <c r="M1334">
        <v>134</v>
      </c>
      <c r="N1334" t="s">
        <v>65</v>
      </c>
      <c r="O1334">
        <v>5</v>
      </c>
      <c r="P1334" t="s">
        <v>41</v>
      </c>
      <c r="Q1334" t="s">
        <v>42</v>
      </c>
      <c r="R1334">
        <v>43</v>
      </c>
      <c r="S1334" t="s">
        <v>127</v>
      </c>
      <c r="T1334" t="s">
        <v>75</v>
      </c>
      <c r="U1334">
        <v>2026</v>
      </c>
      <c r="V1334">
        <v>5</v>
      </c>
      <c r="W1334" t="s">
        <v>88</v>
      </c>
      <c r="X1334">
        <v>2</v>
      </c>
      <c r="Y1334">
        <v>26</v>
      </c>
      <c r="Z1334">
        <v>5</v>
      </c>
      <c r="AA1334">
        <v>11</v>
      </c>
      <c r="AB1334" t="s">
        <v>76</v>
      </c>
      <c r="AC1334">
        <v>1081</v>
      </c>
      <c r="AD1334">
        <v>9.7560975609756101E-2</v>
      </c>
      <c r="AE1334" t="s">
        <v>77</v>
      </c>
      <c r="AF1334" t="s">
        <v>47</v>
      </c>
      <c r="AG1334">
        <v>8</v>
      </c>
      <c r="AH1334" t="s">
        <v>68</v>
      </c>
      <c r="AI1334">
        <f>--AND(OR(Dashboard!$B$4="All",Data!$E1334=Dashboard!$B$4),OR(Dashboard!$D$4="All",Data!$D1334=Dashboard!$D$4),OR(Dashboard!$F$4="All",Data!$F1334=Dashboard!$F$4),OR(Dashboard!$J$4="All",Data!$G1334=Dashboard!$J$4),OR(Dashboard!$H$4="All",Data!$N1334=Dashboard!$H$4),OR(Dashboard!$L$4="All",Data!$W1334=Dashboard!$L$4))</f>
        <v>1</v>
      </c>
    </row>
    <row r="1335" spans="1:35" x14ac:dyDescent="0.25">
      <c r="A1335" t="s">
        <v>1449</v>
      </c>
      <c r="B1335" s="1">
        <v>46070</v>
      </c>
      <c r="C1335" s="2">
        <v>-1.111111111111107E-2</v>
      </c>
      <c r="D1335" t="s">
        <v>61</v>
      </c>
      <c r="E1335" t="s">
        <v>108</v>
      </c>
      <c r="F1335" t="s">
        <v>63</v>
      </c>
      <c r="G1335" t="s">
        <v>111</v>
      </c>
      <c r="H1335">
        <v>9.6999999999999993</v>
      </c>
      <c r="I1335">
        <v>55</v>
      </c>
      <c r="J1335">
        <v>45</v>
      </c>
      <c r="K1335">
        <v>762</v>
      </c>
      <c r="L1335">
        <v>39</v>
      </c>
      <c r="M1335">
        <v>46</v>
      </c>
      <c r="N1335" t="s">
        <v>65</v>
      </c>
      <c r="O1335">
        <v>3</v>
      </c>
      <c r="P1335" t="s">
        <v>41</v>
      </c>
      <c r="Q1335" t="s">
        <v>42</v>
      </c>
      <c r="R1335">
        <v>53</v>
      </c>
      <c r="S1335" t="s">
        <v>127</v>
      </c>
      <c r="T1335" t="s">
        <v>75</v>
      </c>
      <c r="U1335">
        <v>2026</v>
      </c>
      <c r="V1335">
        <v>2</v>
      </c>
      <c r="W1335" t="s">
        <v>45</v>
      </c>
      <c r="X1335">
        <v>1</v>
      </c>
      <c r="Y1335">
        <v>17</v>
      </c>
      <c r="Z1335">
        <v>4</v>
      </c>
      <c r="AA1335">
        <v>23</v>
      </c>
      <c r="AB1335" t="s">
        <v>93</v>
      </c>
      <c r="AC1335">
        <v>755</v>
      </c>
      <c r="AD1335">
        <v>0.17636363636363639</v>
      </c>
      <c r="AE1335" t="s">
        <v>109</v>
      </c>
      <c r="AF1335" t="s">
        <v>59</v>
      </c>
      <c r="AG1335">
        <v>10</v>
      </c>
      <c r="AH1335" t="s">
        <v>68</v>
      </c>
      <c r="AI1335">
        <f>--AND(OR(Dashboard!$B$4="All",Data!$E1335=Dashboard!$B$4),OR(Dashboard!$D$4="All",Data!$D1335=Dashboard!$D$4),OR(Dashboard!$F$4="All",Data!$F1335=Dashboard!$F$4),OR(Dashboard!$J$4="All",Data!$G1335=Dashboard!$J$4),OR(Dashboard!$H$4="All",Data!$N1335=Dashboard!$H$4),OR(Dashboard!$L$4="All",Data!$W1335=Dashboard!$L$4))</f>
        <v>1</v>
      </c>
    </row>
    <row r="1336" spans="1:35" x14ac:dyDescent="0.25">
      <c r="A1336" t="s">
        <v>1450</v>
      </c>
      <c r="B1336" s="1">
        <v>46113</v>
      </c>
      <c r="C1336" s="2">
        <v>-0.41736111111111113</v>
      </c>
      <c r="D1336" t="s">
        <v>156</v>
      </c>
      <c r="E1336" t="s">
        <v>62</v>
      </c>
      <c r="F1336" t="s">
        <v>104</v>
      </c>
      <c r="G1336" t="s">
        <v>39</v>
      </c>
      <c r="H1336">
        <v>6.3</v>
      </c>
      <c r="I1336">
        <v>44</v>
      </c>
      <c r="J1336">
        <v>31</v>
      </c>
      <c r="K1336">
        <v>1006</v>
      </c>
      <c r="L1336">
        <v>24</v>
      </c>
      <c r="M1336">
        <v>13</v>
      </c>
      <c r="N1336" t="s">
        <v>65</v>
      </c>
      <c r="O1336">
        <v>4</v>
      </c>
      <c r="P1336" t="s">
        <v>41</v>
      </c>
      <c r="Q1336" t="s">
        <v>42</v>
      </c>
      <c r="R1336">
        <v>41</v>
      </c>
      <c r="S1336" t="s">
        <v>55</v>
      </c>
      <c r="T1336" t="s">
        <v>97</v>
      </c>
      <c r="U1336">
        <v>2026</v>
      </c>
      <c r="V1336">
        <v>4</v>
      </c>
      <c r="W1336" t="s">
        <v>113</v>
      </c>
      <c r="X1336">
        <v>2</v>
      </c>
      <c r="Y1336">
        <v>1</v>
      </c>
      <c r="Z1336">
        <v>1</v>
      </c>
      <c r="AA1336">
        <v>13</v>
      </c>
      <c r="AB1336" t="s">
        <v>76</v>
      </c>
      <c r="AC1336">
        <v>1017</v>
      </c>
      <c r="AD1336">
        <v>0.14318181818181819</v>
      </c>
      <c r="AE1336" t="s">
        <v>46</v>
      </c>
      <c r="AF1336" t="s">
        <v>47</v>
      </c>
      <c r="AG1336">
        <v>13</v>
      </c>
      <c r="AH1336" t="s">
        <v>68</v>
      </c>
      <c r="AI1336">
        <f>--AND(OR(Dashboard!$B$4="All",Data!$E1336=Dashboard!$B$4),OR(Dashboard!$D$4="All",Data!$D1336=Dashboard!$D$4),OR(Dashboard!$F$4="All",Data!$F1336=Dashboard!$F$4),OR(Dashboard!$J$4="All",Data!$G1336=Dashboard!$J$4),OR(Dashboard!$H$4="All",Data!$N1336=Dashboard!$H$4),OR(Dashboard!$L$4="All",Data!$W1336=Dashboard!$L$4))</f>
        <v>1</v>
      </c>
    </row>
    <row r="1337" spans="1:35" x14ac:dyDescent="0.25">
      <c r="A1337" t="s">
        <v>1451</v>
      </c>
      <c r="B1337" s="1">
        <v>46089</v>
      </c>
      <c r="C1337" s="2">
        <v>-0.62777777777777777</v>
      </c>
      <c r="D1337" t="s">
        <v>122</v>
      </c>
      <c r="E1337" t="s">
        <v>95</v>
      </c>
      <c r="F1337" t="s">
        <v>96</v>
      </c>
      <c r="G1337" t="s">
        <v>105</v>
      </c>
      <c r="H1337">
        <v>2.2999999999999998</v>
      </c>
      <c r="I1337">
        <v>39</v>
      </c>
      <c r="J1337">
        <v>38</v>
      </c>
      <c r="K1337">
        <v>831</v>
      </c>
      <c r="L1337">
        <v>46</v>
      </c>
      <c r="M1337">
        <v>12</v>
      </c>
      <c r="N1337" t="s">
        <v>65</v>
      </c>
      <c r="O1337">
        <v>1</v>
      </c>
      <c r="P1337" t="s">
        <v>41</v>
      </c>
      <c r="Q1337" t="s">
        <v>73</v>
      </c>
      <c r="R1337">
        <v>34</v>
      </c>
      <c r="S1337" t="s">
        <v>145</v>
      </c>
      <c r="T1337" t="s">
        <v>44</v>
      </c>
      <c r="U1337">
        <v>2026</v>
      </c>
      <c r="V1337">
        <v>3</v>
      </c>
      <c r="W1337" t="s">
        <v>66</v>
      </c>
      <c r="X1337">
        <v>1</v>
      </c>
      <c r="Y1337">
        <v>8</v>
      </c>
      <c r="Z1337">
        <v>2</v>
      </c>
      <c r="AA1337">
        <v>8</v>
      </c>
      <c r="AB1337" t="s">
        <v>44</v>
      </c>
      <c r="AC1337">
        <v>865</v>
      </c>
      <c r="AD1337">
        <v>5.8974358974358973E-2</v>
      </c>
      <c r="AE1337" t="s">
        <v>58</v>
      </c>
      <c r="AF1337" t="s">
        <v>67</v>
      </c>
      <c r="AG1337">
        <v>1</v>
      </c>
      <c r="AH1337" t="s">
        <v>68</v>
      </c>
      <c r="AI1337">
        <f>--AND(OR(Dashboard!$B$4="All",Data!$E1337=Dashboard!$B$4),OR(Dashboard!$D$4="All",Data!$D1337=Dashboard!$D$4),OR(Dashboard!$F$4="All",Data!$F1337=Dashboard!$F$4),OR(Dashboard!$J$4="All",Data!$G1337=Dashboard!$J$4),OR(Dashboard!$H$4="All",Data!$N1337=Dashboard!$H$4),OR(Dashboard!$L$4="All",Data!$W1337=Dashboard!$L$4))</f>
        <v>1</v>
      </c>
    </row>
    <row r="1338" spans="1:35" x14ac:dyDescent="0.25">
      <c r="A1338" t="s">
        <v>1452</v>
      </c>
      <c r="B1338" s="1">
        <v>46123</v>
      </c>
      <c r="C1338" s="2">
        <v>-0.15625</v>
      </c>
      <c r="D1338" t="s">
        <v>50</v>
      </c>
      <c r="E1338" t="s">
        <v>71</v>
      </c>
      <c r="F1338" t="s">
        <v>80</v>
      </c>
      <c r="G1338" t="s">
        <v>105</v>
      </c>
      <c r="H1338">
        <v>14.6</v>
      </c>
      <c r="I1338">
        <v>28</v>
      </c>
      <c r="J1338">
        <v>23</v>
      </c>
      <c r="K1338">
        <v>998</v>
      </c>
      <c r="L1338">
        <v>52</v>
      </c>
      <c r="M1338">
        <v>10</v>
      </c>
      <c r="N1338" t="s">
        <v>65</v>
      </c>
      <c r="O1338">
        <v>2</v>
      </c>
      <c r="P1338" t="s">
        <v>135</v>
      </c>
      <c r="Q1338" t="s">
        <v>73</v>
      </c>
      <c r="R1338">
        <v>29</v>
      </c>
      <c r="S1338" t="s">
        <v>81</v>
      </c>
      <c r="T1338" t="s">
        <v>56</v>
      </c>
      <c r="U1338">
        <v>2026</v>
      </c>
      <c r="V1338">
        <v>4</v>
      </c>
      <c r="W1338" t="s">
        <v>113</v>
      </c>
      <c r="X1338">
        <v>2</v>
      </c>
      <c r="Y1338">
        <v>11</v>
      </c>
      <c r="Z1338">
        <v>2</v>
      </c>
      <c r="AA1338">
        <v>20</v>
      </c>
      <c r="AB1338" t="s">
        <v>82</v>
      </c>
      <c r="AC1338">
        <v>1040</v>
      </c>
      <c r="AD1338">
        <v>0.52142857142857146</v>
      </c>
      <c r="AE1338" t="s">
        <v>58</v>
      </c>
      <c r="AF1338" t="s">
        <v>67</v>
      </c>
      <c r="AG1338">
        <v>5</v>
      </c>
      <c r="AH1338" t="s">
        <v>68</v>
      </c>
      <c r="AI1338">
        <f>--AND(OR(Dashboard!$B$4="All",Data!$E1338=Dashboard!$B$4),OR(Dashboard!$D$4="All",Data!$D1338=Dashboard!$D$4),OR(Dashboard!$F$4="All",Data!$F1338=Dashboard!$F$4),OR(Dashboard!$J$4="All",Data!$G1338=Dashboard!$J$4),OR(Dashboard!$H$4="All",Data!$N1338=Dashboard!$H$4),OR(Dashboard!$L$4="All",Data!$W1338=Dashboard!$L$4))</f>
        <v>1</v>
      </c>
    </row>
    <row r="1339" spans="1:35" x14ac:dyDescent="0.25">
      <c r="A1339" t="s">
        <v>1453</v>
      </c>
      <c r="B1339" s="1">
        <v>46166</v>
      </c>
      <c r="C1339" s="2">
        <v>-4.0277777777777753E-2</v>
      </c>
      <c r="D1339" t="s">
        <v>122</v>
      </c>
      <c r="E1339" t="s">
        <v>108</v>
      </c>
      <c r="F1339" t="s">
        <v>91</v>
      </c>
      <c r="G1339" t="s">
        <v>53</v>
      </c>
      <c r="H1339">
        <v>6.1</v>
      </c>
      <c r="I1339">
        <v>45</v>
      </c>
      <c r="J1339">
        <v>40</v>
      </c>
      <c r="K1339">
        <v>651</v>
      </c>
      <c r="L1339">
        <v>27</v>
      </c>
      <c r="M1339">
        <v>123</v>
      </c>
      <c r="N1339" t="s">
        <v>101</v>
      </c>
      <c r="O1339">
        <v>1</v>
      </c>
      <c r="P1339" t="s">
        <v>41</v>
      </c>
      <c r="Q1339" t="s">
        <v>73</v>
      </c>
      <c r="R1339">
        <v>53</v>
      </c>
      <c r="S1339" t="s">
        <v>145</v>
      </c>
      <c r="T1339" t="s">
        <v>75</v>
      </c>
      <c r="U1339">
        <v>2026</v>
      </c>
      <c r="V1339">
        <v>5</v>
      </c>
      <c r="W1339" t="s">
        <v>88</v>
      </c>
      <c r="X1339">
        <v>2</v>
      </c>
      <c r="Y1339">
        <v>24</v>
      </c>
      <c r="Z1339">
        <v>4</v>
      </c>
      <c r="AA1339">
        <v>23</v>
      </c>
      <c r="AB1339" t="s">
        <v>93</v>
      </c>
      <c r="AC1339">
        <v>555</v>
      </c>
      <c r="AD1339">
        <v>0.13555555555555551</v>
      </c>
      <c r="AE1339" t="s">
        <v>58</v>
      </c>
      <c r="AF1339" t="s">
        <v>59</v>
      </c>
      <c r="AG1339">
        <v>5</v>
      </c>
      <c r="AH1339" t="s">
        <v>68</v>
      </c>
      <c r="AI1339">
        <f>--AND(OR(Dashboard!$B$4="All",Data!$E1339=Dashboard!$B$4),OR(Dashboard!$D$4="All",Data!$D1339=Dashboard!$D$4),OR(Dashboard!$F$4="All",Data!$F1339=Dashboard!$F$4),OR(Dashboard!$J$4="All",Data!$G1339=Dashboard!$J$4),OR(Dashboard!$H$4="All",Data!$N1339=Dashboard!$H$4),OR(Dashboard!$L$4="All",Data!$W1339=Dashboard!$L$4))</f>
        <v>1</v>
      </c>
    </row>
    <row r="1340" spans="1:35" x14ac:dyDescent="0.25">
      <c r="A1340" t="s">
        <v>1454</v>
      </c>
      <c r="B1340" s="1">
        <v>46193</v>
      </c>
      <c r="C1340" s="2">
        <v>-0.1590277777777778</v>
      </c>
      <c r="D1340" t="s">
        <v>36</v>
      </c>
      <c r="E1340" t="s">
        <v>131</v>
      </c>
      <c r="F1340" t="s">
        <v>38</v>
      </c>
      <c r="G1340" t="s">
        <v>119</v>
      </c>
      <c r="H1340">
        <v>10</v>
      </c>
      <c r="I1340">
        <v>50</v>
      </c>
      <c r="J1340">
        <v>43</v>
      </c>
      <c r="K1340">
        <v>474</v>
      </c>
      <c r="L1340">
        <v>28</v>
      </c>
      <c r="M1340">
        <v>166</v>
      </c>
      <c r="N1340" t="s">
        <v>101</v>
      </c>
      <c r="O1340">
        <v>3</v>
      </c>
      <c r="P1340" t="s">
        <v>135</v>
      </c>
      <c r="Q1340" t="s">
        <v>73</v>
      </c>
      <c r="R1340">
        <v>57</v>
      </c>
      <c r="S1340" t="s">
        <v>81</v>
      </c>
      <c r="T1340" t="s">
        <v>56</v>
      </c>
      <c r="U1340">
        <v>2026</v>
      </c>
      <c r="V1340">
        <v>6</v>
      </c>
      <c r="W1340" t="s">
        <v>120</v>
      </c>
      <c r="X1340">
        <v>2</v>
      </c>
      <c r="Y1340">
        <v>20</v>
      </c>
      <c r="Z1340">
        <v>3</v>
      </c>
      <c r="AA1340">
        <v>20</v>
      </c>
      <c r="AB1340" t="s">
        <v>82</v>
      </c>
      <c r="AC1340">
        <v>336</v>
      </c>
      <c r="AD1340">
        <v>0.2</v>
      </c>
      <c r="AE1340" t="s">
        <v>109</v>
      </c>
      <c r="AF1340" t="s">
        <v>59</v>
      </c>
      <c r="AG1340">
        <v>7</v>
      </c>
      <c r="AH1340" t="s">
        <v>68</v>
      </c>
      <c r="AI1340">
        <f>--AND(OR(Dashboard!$B$4="All",Data!$E1340=Dashboard!$B$4),OR(Dashboard!$D$4="All",Data!$D1340=Dashboard!$D$4),OR(Dashboard!$F$4="All",Data!$F1340=Dashboard!$F$4),OR(Dashboard!$J$4="All",Data!$G1340=Dashboard!$J$4),OR(Dashboard!$H$4="All",Data!$N1340=Dashboard!$H$4),OR(Dashboard!$L$4="All",Data!$W1340=Dashboard!$L$4))</f>
        <v>1</v>
      </c>
    </row>
    <row r="1341" spans="1:35" x14ac:dyDescent="0.25">
      <c r="A1341" t="s">
        <v>1455</v>
      </c>
      <c r="B1341" s="1">
        <v>46189</v>
      </c>
      <c r="C1341" s="2">
        <v>-0.44930555555555551</v>
      </c>
      <c r="D1341" t="s">
        <v>70</v>
      </c>
      <c r="E1341" t="s">
        <v>62</v>
      </c>
      <c r="F1341" t="s">
        <v>91</v>
      </c>
      <c r="G1341" t="s">
        <v>119</v>
      </c>
      <c r="H1341">
        <v>13.3</v>
      </c>
      <c r="I1341">
        <v>42</v>
      </c>
      <c r="J1341">
        <v>25</v>
      </c>
      <c r="K1341">
        <v>538</v>
      </c>
      <c r="L1341">
        <v>38</v>
      </c>
      <c r="M1341">
        <v>174</v>
      </c>
      <c r="N1341" t="s">
        <v>40</v>
      </c>
      <c r="O1341">
        <v>2</v>
      </c>
      <c r="P1341" t="s">
        <v>135</v>
      </c>
      <c r="Q1341" t="s">
        <v>42</v>
      </c>
      <c r="R1341">
        <v>41</v>
      </c>
      <c r="S1341" t="s">
        <v>127</v>
      </c>
      <c r="T1341" t="s">
        <v>97</v>
      </c>
      <c r="U1341">
        <v>2026</v>
      </c>
      <c r="V1341">
        <v>6</v>
      </c>
      <c r="W1341" t="s">
        <v>120</v>
      </c>
      <c r="X1341">
        <v>2</v>
      </c>
      <c r="Y1341">
        <v>16</v>
      </c>
      <c r="Z1341">
        <v>3</v>
      </c>
      <c r="AA1341">
        <v>13</v>
      </c>
      <c r="AB1341" t="s">
        <v>76</v>
      </c>
      <c r="AC1341">
        <v>402</v>
      </c>
      <c r="AD1341">
        <v>0.31666666666666671</v>
      </c>
      <c r="AE1341" t="s">
        <v>58</v>
      </c>
      <c r="AF1341" t="s">
        <v>47</v>
      </c>
      <c r="AG1341">
        <v>17</v>
      </c>
      <c r="AH1341" t="s">
        <v>68</v>
      </c>
      <c r="AI1341">
        <f>--AND(OR(Dashboard!$B$4="All",Data!$E1341=Dashboard!$B$4),OR(Dashboard!$D$4="All",Data!$D1341=Dashboard!$D$4),OR(Dashboard!$F$4="All",Data!$F1341=Dashboard!$F$4),OR(Dashboard!$J$4="All",Data!$G1341=Dashboard!$J$4),OR(Dashboard!$H$4="All",Data!$N1341=Dashboard!$H$4),OR(Dashboard!$L$4="All",Data!$W1341=Dashboard!$L$4))</f>
        <v>1</v>
      </c>
    </row>
    <row r="1342" spans="1:35" x14ac:dyDescent="0.25">
      <c r="A1342" t="s">
        <v>1456</v>
      </c>
      <c r="B1342" s="1">
        <v>46147</v>
      </c>
      <c r="C1342" s="2">
        <v>-0.56736111111111109</v>
      </c>
      <c r="D1342" t="s">
        <v>70</v>
      </c>
      <c r="E1342" t="s">
        <v>71</v>
      </c>
      <c r="F1342" t="s">
        <v>96</v>
      </c>
      <c r="G1342" t="s">
        <v>64</v>
      </c>
      <c r="H1342">
        <v>1.2</v>
      </c>
      <c r="I1342">
        <v>45</v>
      </c>
      <c r="J1342">
        <v>38</v>
      </c>
      <c r="K1342">
        <v>917</v>
      </c>
      <c r="L1342">
        <v>20</v>
      </c>
      <c r="M1342">
        <v>110</v>
      </c>
      <c r="N1342" t="s">
        <v>40</v>
      </c>
      <c r="O1342">
        <v>2</v>
      </c>
      <c r="P1342" t="s">
        <v>41</v>
      </c>
      <c r="Q1342" t="s">
        <v>73</v>
      </c>
      <c r="R1342">
        <v>22</v>
      </c>
      <c r="S1342" t="s">
        <v>127</v>
      </c>
      <c r="T1342" t="s">
        <v>44</v>
      </c>
      <c r="U1342">
        <v>2026</v>
      </c>
      <c r="V1342">
        <v>5</v>
      </c>
      <c r="W1342" t="s">
        <v>88</v>
      </c>
      <c r="X1342">
        <v>2</v>
      </c>
      <c r="Y1342">
        <v>5</v>
      </c>
      <c r="Z1342">
        <v>2</v>
      </c>
      <c r="AA1342">
        <v>10</v>
      </c>
      <c r="AB1342" t="s">
        <v>76</v>
      </c>
      <c r="AC1342">
        <v>827</v>
      </c>
      <c r="AD1342">
        <v>2.6666666666666661E-2</v>
      </c>
      <c r="AE1342" t="s">
        <v>58</v>
      </c>
      <c r="AF1342" t="s">
        <v>114</v>
      </c>
      <c r="AG1342">
        <v>7</v>
      </c>
      <c r="AH1342" t="s">
        <v>68</v>
      </c>
      <c r="AI1342">
        <f>--AND(OR(Dashboard!$B$4="All",Data!$E1342=Dashboard!$B$4),OR(Dashboard!$D$4="All",Data!$D1342=Dashboard!$D$4),OR(Dashboard!$F$4="All",Data!$F1342=Dashboard!$F$4),OR(Dashboard!$J$4="All",Data!$G1342=Dashboard!$J$4),OR(Dashboard!$H$4="All",Data!$N1342=Dashboard!$H$4),OR(Dashboard!$L$4="All",Data!$W1342=Dashboard!$L$4))</f>
        <v>1</v>
      </c>
    </row>
    <row r="1343" spans="1:35" x14ac:dyDescent="0.25">
      <c r="A1343" t="s">
        <v>1457</v>
      </c>
      <c r="B1343" s="1">
        <v>46198</v>
      </c>
      <c r="C1343" s="2">
        <v>-0.40347222222222218</v>
      </c>
      <c r="D1343" t="s">
        <v>90</v>
      </c>
      <c r="E1343" t="s">
        <v>51</v>
      </c>
      <c r="F1343" t="s">
        <v>80</v>
      </c>
      <c r="G1343" t="s">
        <v>64</v>
      </c>
      <c r="H1343">
        <v>7.8</v>
      </c>
      <c r="I1343">
        <v>39</v>
      </c>
      <c r="J1343">
        <v>27</v>
      </c>
      <c r="K1343">
        <v>165</v>
      </c>
      <c r="L1343">
        <v>41</v>
      </c>
      <c r="M1343">
        <v>12</v>
      </c>
      <c r="N1343" t="s">
        <v>54</v>
      </c>
      <c r="O1343">
        <v>5</v>
      </c>
      <c r="P1343" t="s">
        <v>135</v>
      </c>
      <c r="Q1343" t="s">
        <v>73</v>
      </c>
      <c r="R1343">
        <v>18</v>
      </c>
      <c r="S1343" t="s">
        <v>87</v>
      </c>
      <c r="T1343" t="s">
        <v>97</v>
      </c>
      <c r="U1343">
        <v>2026</v>
      </c>
      <c r="V1343">
        <v>6</v>
      </c>
      <c r="W1343" t="s">
        <v>120</v>
      </c>
      <c r="X1343">
        <v>2</v>
      </c>
      <c r="Y1343">
        <v>25</v>
      </c>
      <c r="Z1343">
        <v>4</v>
      </c>
      <c r="AA1343">
        <v>14</v>
      </c>
      <c r="AB1343" t="s">
        <v>76</v>
      </c>
      <c r="AC1343">
        <v>194</v>
      </c>
      <c r="AD1343">
        <v>0.2</v>
      </c>
      <c r="AE1343" t="s">
        <v>77</v>
      </c>
      <c r="AF1343" t="s">
        <v>114</v>
      </c>
      <c r="AG1343">
        <v>12</v>
      </c>
      <c r="AH1343" t="s">
        <v>68</v>
      </c>
      <c r="AI1343">
        <f>--AND(OR(Dashboard!$B$4="All",Data!$E1343=Dashboard!$B$4),OR(Dashboard!$D$4="All",Data!$D1343=Dashboard!$D$4),OR(Dashboard!$F$4="All",Data!$F1343=Dashboard!$F$4),OR(Dashboard!$J$4="All",Data!$G1343=Dashboard!$J$4),OR(Dashboard!$H$4="All",Data!$N1343=Dashboard!$H$4),OR(Dashboard!$L$4="All",Data!$W1343=Dashboard!$L$4))</f>
        <v>1</v>
      </c>
    </row>
    <row r="1344" spans="1:35" x14ac:dyDescent="0.25">
      <c r="A1344" t="s">
        <v>1458</v>
      </c>
      <c r="B1344" s="1">
        <v>46162</v>
      </c>
      <c r="C1344" s="2">
        <v>-0.46736111111111112</v>
      </c>
      <c r="D1344" t="s">
        <v>50</v>
      </c>
      <c r="E1344" t="s">
        <v>131</v>
      </c>
      <c r="F1344" t="s">
        <v>52</v>
      </c>
      <c r="G1344" t="s">
        <v>111</v>
      </c>
      <c r="H1344">
        <v>1.7</v>
      </c>
      <c r="I1344">
        <v>29</v>
      </c>
      <c r="J1344">
        <v>21</v>
      </c>
      <c r="K1344">
        <v>224</v>
      </c>
      <c r="L1344">
        <v>31</v>
      </c>
      <c r="M1344">
        <v>34</v>
      </c>
      <c r="N1344" t="s">
        <v>54</v>
      </c>
      <c r="O1344">
        <v>5</v>
      </c>
      <c r="P1344" t="s">
        <v>41</v>
      </c>
      <c r="Q1344" t="s">
        <v>42</v>
      </c>
      <c r="R1344">
        <v>26</v>
      </c>
      <c r="S1344" t="s">
        <v>55</v>
      </c>
      <c r="T1344" t="s">
        <v>97</v>
      </c>
      <c r="U1344">
        <v>2026</v>
      </c>
      <c r="V1344">
        <v>5</v>
      </c>
      <c r="W1344" t="s">
        <v>88</v>
      </c>
      <c r="X1344">
        <v>2</v>
      </c>
      <c r="Y1344">
        <v>20</v>
      </c>
      <c r="Z1344">
        <v>4</v>
      </c>
      <c r="AA1344">
        <v>12</v>
      </c>
      <c r="AB1344" t="s">
        <v>76</v>
      </c>
      <c r="AC1344">
        <v>221</v>
      </c>
      <c r="AD1344">
        <v>5.8620689655172413E-2</v>
      </c>
      <c r="AE1344" t="s">
        <v>77</v>
      </c>
      <c r="AF1344" t="s">
        <v>67</v>
      </c>
      <c r="AG1344">
        <v>8</v>
      </c>
      <c r="AH1344" t="s">
        <v>68</v>
      </c>
      <c r="AI1344">
        <f>--AND(OR(Dashboard!$B$4="All",Data!$E1344=Dashboard!$B$4),OR(Dashboard!$D$4="All",Data!$D1344=Dashboard!$D$4),OR(Dashboard!$F$4="All",Data!$F1344=Dashboard!$F$4),OR(Dashboard!$J$4="All",Data!$G1344=Dashboard!$J$4),OR(Dashboard!$H$4="All",Data!$N1344=Dashboard!$H$4),OR(Dashboard!$L$4="All",Data!$W1344=Dashboard!$L$4))</f>
        <v>1</v>
      </c>
    </row>
    <row r="1345" spans="1:35" x14ac:dyDescent="0.25">
      <c r="A1345" t="s">
        <v>1459</v>
      </c>
      <c r="B1345" s="1">
        <v>46112</v>
      </c>
      <c r="C1345" s="2">
        <v>-1.180555555555551E-2</v>
      </c>
      <c r="D1345" t="s">
        <v>126</v>
      </c>
      <c r="E1345" t="s">
        <v>131</v>
      </c>
      <c r="F1345" t="s">
        <v>96</v>
      </c>
      <c r="G1345" t="s">
        <v>39</v>
      </c>
      <c r="H1345">
        <v>8</v>
      </c>
      <c r="I1345">
        <v>47</v>
      </c>
      <c r="J1345">
        <v>28</v>
      </c>
      <c r="K1345">
        <v>407</v>
      </c>
      <c r="L1345">
        <v>58</v>
      </c>
      <c r="M1345">
        <v>133</v>
      </c>
      <c r="N1345" t="s">
        <v>65</v>
      </c>
      <c r="O1345">
        <v>4</v>
      </c>
      <c r="P1345" t="s">
        <v>41</v>
      </c>
      <c r="Q1345" t="s">
        <v>42</v>
      </c>
      <c r="R1345">
        <v>60</v>
      </c>
      <c r="S1345" t="s">
        <v>127</v>
      </c>
      <c r="T1345" t="s">
        <v>75</v>
      </c>
      <c r="U1345">
        <v>2026</v>
      </c>
      <c r="V1345">
        <v>3</v>
      </c>
      <c r="W1345" t="s">
        <v>66</v>
      </c>
      <c r="X1345">
        <v>1</v>
      </c>
      <c r="Y1345">
        <v>31</v>
      </c>
      <c r="Z1345">
        <v>6</v>
      </c>
      <c r="AA1345">
        <v>23</v>
      </c>
      <c r="AB1345" t="s">
        <v>93</v>
      </c>
      <c r="AC1345">
        <v>332</v>
      </c>
      <c r="AD1345">
        <v>0.1702127659574468</v>
      </c>
      <c r="AE1345" t="s">
        <v>46</v>
      </c>
      <c r="AF1345" t="s">
        <v>59</v>
      </c>
      <c r="AG1345">
        <v>19</v>
      </c>
      <c r="AH1345" t="s">
        <v>68</v>
      </c>
      <c r="AI1345">
        <f>--AND(OR(Dashboard!$B$4="All",Data!$E1345=Dashboard!$B$4),OR(Dashboard!$D$4="All",Data!$D1345=Dashboard!$D$4),OR(Dashboard!$F$4="All",Data!$F1345=Dashboard!$F$4),OR(Dashboard!$J$4="All",Data!$G1345=Dashboard!$J$4),OR(Dashboard!$H$4="All",Data!$N1345=Dashboard!$H$4),OR(Dashboard!$L$4="All",Data!$W1345=Dashboard!$L$4))</f>
        <v>1</v>
      </c>
    </row>
    <row r="1346" spans="1:35" x14ac:dyDescent="0.25">
      <c r="A1346" t="s">
        <v>1460</v>
      </c>
      <c r="B1346" s="1">
        <v>46082</v>
      </c>
      <c r="C1346" s="2">
        <v>-0.13888888888888881</v>
      </c>
      <c r="D1346" t="s">
        <v>122</v>
      </c>
      <c r="E1346" t="s">
        <v>131</v>
      </c>
      <c r="F1346" t="s">
        <v>72</v>
      </c>
      <c r="G1346" t="s">
        <v>64</v>
      </c>
      <c r="H1346">
        <v>7.4</v>
      </c>
      <c r="I1346">
        <v>60</v>
      </c>
      <c r="J1346">
        <v>43</v>
      </c>
      <c r="K1346">
        <v>687</v>
      </c>
      <c r="L1346">
        <v>24</v>
      </c>
      <c r="M1346">
        <v>122</v>
      </c>
      <c r="N1346" t="s">
        <v>86</v>
      </c>
      <c r="O1346">
        <v>1</v>
      </c>
      <c r="P1346" t="s">
        <v>41</v>
      </c>
      <c r="Q1346" t="s">
        <v>73</v>
      </c>
      <c r="R1346">
        <v>36</v>
      </c>
      <c r="S1346" t="s">
        <v>145</v>
      </c>
      <c r="T1346" t="s">
        <v>56</v>
      </c>
      <c r="U1346">
        <v>2026</v>
      </c>
      <c r="V1346">
        <v>3</v>
      </c>
      <c r="W1346" t="s">
        <v>66</v>
      </c>
      <c r="X1346">
        <v>1</v>
      </c>
      <c r="Y1346">
        <v>1</v>
      </c>
      <c r="Z1346">
        <v>1</v>
      </c>
      <c r="AA1346">
        <v>20</v>
      </c>
      <c r="AB1346" t="s">
        <v>82</v>
      </c>
      <c r="AC1346">
        <v>589</v>
      </c>
      <c r="AD1346">
        <v>0.12333333333333329</v>
      </c>
      <c r="AE1346" t="s">
        <v>58</v>
      </c>
      <c r="AF1346" t="s">
        <v>47</v>
      </c>
      <c r="AG1346">
        <v>17</v>
      </c>
      <c r="AH1346" t="s">
        <v>68</v>
      </c>
      <c r="AI1346">
        <f>--AND(OR(Dashboard!$B$4="All",Data!$E1346=Dashboard!$B$4),OR(Dashboard!$D$4="All",Data!$D1346=Dashboard!$D$4),OR(Dashboard!$F$4="All",Data!$F1346=Dashboard!$F$4),OR(Dashboard!$J$4="All",Data!$G1346=Dashboard!$J$4),OR(Dashboard!$H$4="All",Data!$N1346=Dashboard!$H$4),OR(Dashboard!$L$4="All",Data!$W1346=Dashboard!$L$4))</f>
        <v>1</v>
      </c>
    </row>
    <row r="1347" spans="1:35" x14ac:dyDescent="0.25">
      <c r="A1347" t="s">
        <v>1461</v>
      </c>
      <c r="B1347" s="1">
        <v>46136</v>
      </c>
      <c r="C1347" s="2">
        <v>-6.3888888888888884E-2</v>
      </c>
      <c r="D1347" t="s">
        <v>61</v>
      </c>
      <c r="E1347" t="s">
        <v>95</v>
      </c>
      <c r="F1347" t="s">
        <v>80</v>
      </c>
      <c r="G1347" t="s">
        <v>64</v>
      </c>
      <c r="H1347">
        <v>5.6</v>
      </c>
      <c r="I1347">
        <v>58</v>
      </c>
      <c r="J1347">
        <v>39</v>
      </c>
      <c r="K1347">
        <v>1083</v>
      </c>
      <c r="L1347">
        <v>48</v>
      </c>
      <c r="M1347">
        <v>2</v>
      </c>
      <c r="N1347" t="s">
        <v>40</v>
      </c>
      <c r="O1347">
        <v>2</v>
      </c>
      <c r="P1347" t="s">
        <v>135</v>
      </c>
      <c r="Q1347" t="s">
        <v>42</v>
      </c>
      <c r="R1347">
        <v>26</v>
      </c>
      <c r="S1347" t="s">
        <v>43</v>
      </c>
      <c r="T1347" t="s">
        <v>75</v>
      </c>
      <c r="U1347">
        <v>2026</v>
      </c>
      <c r="V1347">
        <v>4</v>
      </c>
      <c r="W1347" t="s">
        <v>113</v>
      </c>
      <c r="X1347">
        <v>2</v>
      </c>
      <c r="Y1347">
        <v>24</v>
      </c>
      <c r="Z1347">
        <v>4</v>
      </c>
      <c r="AA1347">
        <v>22</v>
      </c>
      <c r="AB1347" t="s">
        <v>82</v>
      </c>
      <c r="AC1347">
        <v>1129</v>
      </c>
      <c r="AD1347">
        <v>9.6551724137931033E-2</v>
      </c>
      <c r="AE1347" t="s">
        <v>58</v>
      </c>
      <c r="AF1347" t="s">
        <v>67</v>
      </c>
      <c r="AG1347">
        <v>19</v>
      </c>
      <c r="AH1347" t="s">
        <v>68</v>
      </c>
      <c r="AI1347">
        <f>--AND(OR(Dashboard!$B$4="All",Data!$E1347=Dashboard!$B$4),OR(Dashboard!$D$4="All",Data!$D1347=Dashboard!$D$4),OR(Dashboard!$F$4="All",Data!$F1347=Dashboard!$F$4),OR(Dashboard!$J$4="All",Data!$G1347=Dashboard!$J$4),OR(Dashboard!$H$4="All",Data!$N1347=Dashboard!$H$4),OR(Dashboard!$L$4="All",Data!$W1347=Dashboard!$L$4))</f>
        <v>1</v>
      </c>
    </row>
    <row r="1348" spans="1:35" x14ac:dyDescent="0.25">
      <c r="A1348" t="s">
        <v>1462</v>
      </c>
      <c r="B1348" s="1">
        <v>46185</v>
      </c>
      <c r="C1348" s="2">
        <v>-0.63194444444444442</v>
      </c>
      <c r="D1348" t="s">
        <v>61</v>
      </c>
      <c r="E1348" t="s">
        <v>62</v>
      </c>
      <c r="F1348" t="s">
        <v>52</v>
      </c>
      <c r="G1348" t="s">
        <v>64</v>
      </c>
      <c r="H1348">
        <v>5.2</v>
      </c>
      <c r="I1348">
        <v>40</v>
      </c>
      <c r="J1348">
        <v>29</v>
      </c>
      <c r="K1348">
        <v>210</v>
      </c>
      <c r="L1348">
        <v>49</v>
      </c>
      <c r="M1348">
        <v>73</v>
      </c>
      <c r="N1348" t="s">
        <v>40</v>
      </c>
      <c r="O1348">
        <v>1</v>
      </c>
      <c r="P1348" t="s">
        <v>41</v>
      </c>
      <c r="Q1348" t="s">
        <v>42</v>
      </c>
      <c r="R1348">
        <v>50</v>
      </c>
      <c r="S1348" t="s">
        <v>43</v>
      </c>
      <c r="T1348" t="s">
        <v>44</v>
      </c>
      <c r="U1348">
        <v>2026</v>
      </c>
      <c r="V1348">
        <v>6</v>
      </c>
      <c r="W1348" t="s">
        <v>120</v>
      </c>
      <c r="X1348">
        <v>2</v>
      </c>
      <c r="Y1348">
        <v>12</v>
      </c>
      <c r="Z1348">
        <v>2</v>
      </c>
      <c r="AA1348">
        <v>8</v>
      </c>
      <c r="AB1348" t="s">
        <v>44</v>
      </c>
      <c r="AC1348">
        <v>186</v>
      </c>
      <c r="AD1348">
        <v>0.13</v>
      </c>
      <c r="AE1348" t="s">
        <v>58</v>
      </c>
      <c r="AF1348" t="s">
        <v>59</v>
      </c>
      <c r="AG1348">
        <v>11</v>
      </c>
      <c r="AH1348" t="s">
        <v>68</v>
      </c>
      <c r="AI1348">
        <f>--AND(OR(Dashboard!$B$4="All",Data!$E1348=Dashboard!$B$4),OR(Dashboard!$D$4="All",Data!$D1348=Dashboard!$D$4),OR(Dashboard!$F$4="All",Data!$F1348=Dashboard!$F$4),OR(Dashboard!$J$4="All",Data!$G1348=Dashboard!$J$4),OR(Dashboard!$H$4="All",Data!$N1348=Dashboard!$H$4),OR(Dashboard!$L$4="All",Data!$W1348=Dashboard!$L$4))</f>
        <v>1</v>
      </c>
    </row>
    <row r="1349" spans="1:35" x14ac:dyDescent="0.25">
      <c r="A1349" t="s">
        <v>1463</v>
      </c>
      <c r="B1349" s="1">
        <v>46048</v>
      </c>
      <c r="C1349" s="2">
        <v>-9.6527777777777768E-2</v>
      </c>
      <c r="D1349" t="s">
        <v>99</v>
      </c>
      <c r="E1349" t="s">
        <v>131</v>
      </c>
      <c r="F1349" t="s">
        <v>85</v>
      </c>
      <c r="G1349" t="s">
        <v>64</v>
      </c>
      <c r="H1349">
        <v>14.8</v>
      </c>
      <c r="I1349">
        <v>50</v>
      </c>
      <c r="J1349">
        <v>37</v>
      </c>
      <c r="K1349">
        <v>683</v>
      </c>
      <c r="L1349">
        <v>54</v>
      </c>
      <c r="M1349">
        <v>129</v>
      </c>
      <c r="N1349" t="s">
        <v>40</v>
      </c>
      <c r="O1349">
        <v>2</v>
      </c>
      <c r="P1349" t="s">
        <v>41</v>
      </c>
      <c r="Q1349" t="s">
        <v>42</v>
      </c>
      <c r="R1349">
        <v>59</v>
      </c>
      <c r="S1349" t="s">
        <v>74</v>
      </c>
      <c r="T1349" t="s">
        <v>56</v>
      </c>
      <c r="U1349">
        <v>2026</v>
      </c>
      <c r="V1349">
        <v>1</v>
      </c>
      <c r="W1349" t="s">
        <v>102</v>
      </c>
      <c r="X1349">
        <v>1</v>
      </c>
      <c r="Y1349">
        <v>26</v>
      </c>
      <c r="Z1349">
        <v>5</v>
      </c>
      <c r="AA1349">
        <v>21</v>
      </c>
      <c r="AB1349" t="s">
        <v>82</v>
      </c>
      <c r="AC1349">
        <v>608</v>
      </c>
      <c r="AD1349">
        <v>0.29599999999999999</v>
      </c>
      <c r="AE1349" t="s">
        <v>58</v>
      </c>
      <c r="AF1349" t="s">
        <v>59</v>
      </c>
      <c r="AG1349">
        <v>13</v>
      </c>
      <c r="AH1349" t="s">
        <v>68</v>
      </c>
      <c r="AI1349">
        <f>--AND(OR(Dashboard!$B$4="All",Data!$E1349=Dashboard!$B$4),OR(Dashboard!$D$4="All",Data!$D1349=Dashboard!$D$4),OR(Dashboard!$F$4="All",Data!$F1349=Dashboard!$F$4),OR(Dashboard!$J$4="All",Data!$G1349=Dashboard!$J$4),OR(Dashboard!$H$4="All",Data!$N1349=Dashboard!$H$4),OR(Dashboard!$L$4="All",Data!$W1349=Dashboard!$L$4))</f>
        <v>1</v>
      </c>
    </row>
    <row r="1350" spans="1:35" x14ac:dyDescent="0.25">
      <c r="A1350" t="s">
        <v>1464</v>
      </c>
      <c r="B1350" s="1">
        <v>46100</v>
      </c>
      <c r="C1350" s="2">
        <v>-0.33124999999999999</v>
      </c>
      <c r="D1350" t="s">
        <v>99</v>
      </c>
      <c r="E1350" t="s">
        <v>131</v>
      </c>
      <c r="F1350" t="s">
        <v>80</v>
      </c>
      <c r="G1350" t="s">
        <v>64</v>
      </c>
      <c r="H1350">
        <v>8.4</v>
      </c>
      <c r="I1350">
        <v>56</v>
      </c>
      <c r="J1350">
        <v>36</v>
      </c>
      <c r="K1350">
        <v>235</v>
      </c>
      <c r="L1350">
        <v>37</v>
      </c>
      <c r="M1350">
        <v>57</v>
      </c>
      <c r="N1350" t="s">
        <v>101</v>
      </c>
      <c r="O1350">
        <v>1</v>
      </c>
      <c r="P1350" t="s">
        <v>41</v>
      </c>
      <c r="Q1350" t="s">
        <v>42</v>
      </c>
      <c r="R1350">
        <v>26</v>
      </c>
      <c r="S1350" t="s">
        <v>87</v>
      </c>
      <c r="T1350" t="s">
        <v>75</v>
      </c>
      <c r="U1350">
        <v>2026</v>
      </c>
      <c r="V1350">
        <v>3</v>
      </c>
      <c r="W1350" t="s">
        <v>66</v>
      </c>
      <c r="X1350">
        <v>1</v>
      </c>
      <c r="Y1350">
        <v>19</v>
      </c>
      <c r="Z1350">
        <v>4</v>
      </c>
      <c r="AA1350">
        <v>16</v>
      </c>
      <c r="AB1350" t="s">
        <v>57</v>
      </c>
      <c r="AC1350">
        <v>215</v>
      </c>
      <c r="AD1350">
        <v>0.15</v>
      </c>
      <c r="AE1350" t="s">
        <v>58</v>
      </c>
      <c r="AF1350" t="s">
        <v>67</v>
      </c>
      <c r="AG1350">
        <v>20</v>
      </c>
      <c r="AH1350" t="s">
        <v>68</v>
      </c>
      <c r="AI1350">
        <f>--AND(OR(Dashboard!$B$4="All",Data!$E1350=Dashboard!$B$4),OR(Dashboard!$D$4="All",Data!$D1350=Dashboard!$D$4),OR(Dashboard!$F$4="All",Data!$F1350=Dashboard!$F$4),OR(Dashboard!$J$4="All",Data!$G1350=Dashboard!$J$4),OR(Dashboard!$H$4="All",Data!$N1350=Dashboard!$H$4),OR(Dashboard!$L$4="All",Data!$W1350=Dashboard!$L$4))</f>
        <v>1</v>
      </c>
    </row>
    <row r="1351" spans="1:35" x14ac:dyDescent="0.25">
      <c r="A1351" t="s">
        <v>1465</v>
      </c>
      <c r="B1351" s="1">
        <v>46084</v>
      </c>
      <c r="C1351" s="2">
        <v>-0.34444444444444439</v>
      </c>
      <c r="D1351" t="s">
        <v>36</v>
      </c>
      <c r="E1351" t="s">
        <v>71</v>
      </c>
      <c r="F1351" t="s">
        <v>72</v>
      </c>
      <c r="G1351" t="s">
        <v>39</v>
      </c>
      <c r="H1351">
        <v>2.6</v>
      </c>
      <c r="I1351">
        <v>34</v>
      </c>
      <c r="J1351">
        <v>33</v>
      </c>
      <c r="K1351">
        <v>817</v>
      </c>
      <c r="L1351">
        <v>45</v>
      </c>
      <c r="M1351">
        <v>172</v>
      </c>
      <c r="N1351" t="s">
        <v>65</v>
      </c>
      <c r="O1351">
        <v>2</v>
      </c>
      <c r="P1351" t="s">
        <v>41</v>
      </c>
      <c r="Q1351" t="s">
        <v>73</v>
      </c>
      <c r="R1351">
        <v>18</v>
      </c>
      <c r="S1351" t="s">
        <v>127</v>
      </c>
      <c r="T1351" t="s">
        <v>75</v>
      </c>
      <c r="U1351">
        <v>2026</v>
      </c>
      <c r="V1351">
        <v>3</v>
      </c>
      <c r="W1351" t="s">
        <v>66</v>
      </c>
      <c r="X1351">
        <v>1</v>
      </c>
      <c r="Y1351">
        <v>3</v>
      </c>
      <c r="Z1351">
        <v>2</v>
      </c>
      <c r="AA1351">
        <v>15</v>
      </c>
      <c r="AB1351" t="s">
        <v>57</v>
      </c>
      <c r="AC1351">
        <v>690</v>
      </c>
      <c r="AD1351">
        <v>7.6470588235294124E-2</v>
      </c>
      <c r="AE1351" t="s">
        <v>58</v>
      </c>
      <c r="AF1351" t="s">
        <v>114</v>
      </c>
      <c r="AG1351">
        <v>1</v>
      </c>
      <c r="AH1351" t="s">
        <v>68</v>
      </c>
      <c r="AI1351">
        <f>--AND(OR(Dashboard!$B$4="All",Data!$E1351=Dashboard!$B$4),OR(Dashboard!$D$4="All",Data!$D1351=Dashboard!$D$4),OR(Dashboard!$F$4="All",Data!$F1351=Dashboard!$F$4),OR(Dashboard!$J$4="All",Data!$G1351=Dashboard!$J$4),OR(Dashboard!$H$4="All",Data!$N1351=Dashboard!$H$4),OR(Dashboard!$L$4="All",Data!$W1351=Dashboard!$L$4))</f>
        <v>1</v>
      </c>
    </row>
    <row r="1352" spans="1:35" x14ac:dyDescent="0.25">
      <c r="A1352" t="s">
        <v>1466</v>
      </c>
      <c r="B1352" s="1">
        <v>46056</v>
      </c>
      <c r="C1352" s="2">
        <v>-0.6333333333333333</v>
      </c>
      <c r="D1352" t="s">
        <v>90</v>
      </c>
      <c r="E1352" t="s">
        <v>95</v>
      </c>
      <c r="F1352" t="s">
        <v>72</v>
      </c>
      <c r="G1352" t="s">
        <v>111</v>
      </c>
      <c r="H1352">
        <v>2.2999999999999998</v>
      </c>
      <c r="I1352">
        <v>54</v>
      </c>
      <c r="J1352">
        <v>41</v>
      </c>
      <c r="K1352">
        <v>1190</v>
      </c>
      <c r="L1352">
        <v>57</v>
      </c>
      <c r="M1352">
        <v>49</v>
      </c>
      <c r="N1352" t="s">
        <v>101</v>
      </c>
      <c r="O1352">
        <v>1</v>
      </c>
      <c r="P1352" t="s">
        <v>135</v>
      </c>
      <c r="Q1352" t="s">
        <v>73</v>
      </c>
      <c r="R1352">
        <v>24</v>
      </c>
      <c r="S1352" t="s">
        <v>127</v>
      </c>
      <c r="T1352" t="s">
        <v>44</v>
      </c>
      <c r="U1352">
        <v>2026</v>
      </c>
      <c r="V1352">
        <v>2</v>
      </c>
      <c r="W1352" t="s">
        <v>45</v>
      </c>
      <c r="X1352">
        <v>1</v>
      </c>
      <c r="Y1352">
        <v>3</v>
      </c>
      <c r="Z1352">
        <v>2</v>
      </c>
      <c r="AA1352">
        <v>8</v>
      </c>
      <c r="AB1352" t="s">
        <v>44</v>
      </c>
      <c r="AC1352">
        <v>1198</v>
      </c>
      <c r="AD1352">
        <v>4.2592592592592592E-2</v>
      </c>
      <c r="AE1352" t="s">
        <v>58</v>
      </c>
      <c r="AF1352" t="s">
        <v>114</v>
      </c>
      <c r="AG1352">
        <v>13</v>
      </c>
      <c r="AH1352" t="s">
        <v>68</v>
      </c>
      <c r="AI1352">
        <f>--AND(OR(Dashboard!$B$4="All",Data!$E1352=Dashboard!$B$4),OR(Dashboard!$D$4="All",Data!$D1352=Dashboard!$D$4),OR(Dashboard!$F$4="All",Data!$F1352=Dashboard!$F$4),OR(Dashboard!$J$4="All",Data!$G1352=Dashboard!$J$4),OR(Dashboard!$H$4="All",Data!$N1352=Dashboard!$H$4),OR(Dashboard!$L$4="All",Data!$W1352=Dashboard!$L$4))</f>
        <v>1</v>
      </c>
    </row>
    <row r="1353" spans="1:35" x14ac:dyDescent="0.25">
      <c r="A1353" t="s">
        <v>1467</v>
      </c>
      <c r="B1353" s="1">
        <v>46161</v>
      </c>
      <c r="C1353" s="2">
        <v>-1.3194444444444399E-2</v>
      </c>
      <c r="D1353" t="s">
        <v>118</v>
      </c>
      <c r="E1353" t="s">
        <v>131</v>
      </c>
      <c r="F1353" t="s">
        <v>38</v>
      </c>
      <c r="G1353" t="s">
        <v>53</v>
      </c>
      <c r="H1353">
        <v>11.3</v>
      </c>
      <c r="I1353">
        <v>50</v>
      </c>
      <c r="J1353">
        <v>39</v>
      </c>
      <c r="K1353">
        <v>241</v>
      </c>
      <c r="L1353">
        <v>42</v>
      </c>
      <c r="M1353">
        <v>141</v>
      </c>
      <c r="N1353" t="s">
        <v>65</v>
      </c>
      <c r="O1353">
        <v>4</v>
      </c>
      <c r="P1353" t="s">
        <v>41</v>
      </c>
      <c r="Q1353" t="s">
        <v>73</v>
      </c>
      <c r="R1353">
        <v>23</v>
      </c>
      <c r="S1353" t="s">
        <v>127</v>
      </c>
      <c r="T1353" t="s">
        <v>75</v>
      </c>
      <c r="U1353">
        <v>2026</v>
      </c>
      <c r="V1353">
        <v>5</v>
      </c>
      <c r="W1353" t="s">
        <v>88</v>
      </c>
      <c r="X1353">
        <v>2</v>
      </c>
      <c r="Y1353">
        <v>19</v>
      </c>
      <c r="Z1353">
        <v>4</v>
      </c>
      <c r="AA1353">
        <v>23</v>
      </c>
      <c r="AB1353" t="s">
        <v>93</v>
      </c>
      <c r="AC1353">
        <v>142</v>
      </c>
      <c r="AD1353">
        <v>0.22600000000000001</v>
      </c>
      <c r="AE1353" t="s">
        <v>46</v>
      </c>
      <c r="AF1353" t="s">
        <v>114</v>
      </c>
      <c r="AG1353">
        <v>11</v>
      </c>
      <c r="AH1353" t="s">
        <v>68</v>
      </c>
      <c r="AI1353">
        <f>--AND(OR(Dashboard!$B$4="All",Data!$E1353=Dashboard!$B$4),OR(Dashboard!$D$4="All",Data!$D1353=Dashboard!$D$4),OR(Dashboard!$F$4="All",Data!$F1353=Dashboard!$F$4),OR(Dashboard!$J$4="All",Data!$G1353=Dashboard!$J$4),OR(Dashboard!$H$4="All",Data!$N1353=Dashboard!$H$4),OR(Dashboard!$L$4="All",Data!$W1353=Dashboard!$L$4))</f>
        <v>1</v>
      </c>
    </row>
    <row r="1354" spans="1:35" x14ac:dyDescent="0.25">
      <c r="A1354" t="s">
        <v>1468</v>
      </c>
      <c r="B1354" s="1">
        <v>46184</v>
      </c>
      <c r="C1354" s="2">
        <v>-0.1381944444444444</v>
      </c>
      <c r="D1354" t="s">
        <v>126</v>
      </c>
      <c r="E1354" t="s">
        <v>100</v>
      </c>
      <c r="F1354" t="s">
        <v>72</v>
      </c>
      <c r="G1354" t="s">
        <v>53</v>
      </c>
      <c r="H1354">
        <v>3.3</v>
      </c>
      <c r="I1354">
        <v>53</v>
      </c>
      <c r="J1354">
        <v>44</v>
      </c>
      <c r="K1354">
        <v>1149</v>
      </c>
      <c r="L1354">
        <v>22</v>
      </c>
      <c r="M1354">
        <v>0</v>
      </c>
      <c r="N1354" t="s">
        <v>40</v>
      </c>
      <c r="O1354">
        <v>3</v>
      </c>
      <c r="P1354" t="s">
        <v>135</v>
      </c>
      <c r="Q1354" t="s">
        <v>42</v>
      </c>
      <c r="R1354">
        <v>33</v>
      </c>
      <c r="S1354" t="s">
        <v>87</v>
      </c>
      <c r="T1354" t="s">
        <v>56</v>
      </c>
      <c r="U1354">
        <v>2026</v>
      </c>
      <c r="V1354">
        <v>6</v>
      </c>
      <c r="W1354" t="s">
        <v>120</v>
      </c>
      <c r="X1354">
        <v>2</v>
      </c>
      <c r="Y1354">
        <v>11</v>
      </c>
      <c r="Z1354">
        <v>2</v>
      </c>
      <c r="AA1354">
        <v>20</v>
      </c>
      <c r="AB1354" t="s">
        <v>82</v>
      </c>
      <c r="AC1354">
        <v>1171</v>
      </c>
      <c r="AD1354">
        <v>6.2264150943396233E-2</v>
      </c>
      <c r="AE1354" t="s">
        <v>109</v>
      </c>
      <c r="AF1354" t="s">
        <v>67</v>
      </c>
      <c r="AG1354">
        <v>9</v>
      </c>
      <c r="AH1354" t="s">
        <v>68</v>
      </c>
      <c r="AI1354">
        <f>--AND(OR(Dashboard!$B$4="All",Data!$E1354=Dashboard!$B$4),OR(Dashboard!$D$4="All",Data!$D1354=Dashboard!$D$4),OR(Dashboard!$F$4="All",Data!$F1354=Dashboard!$F$4),OR(Dashboard!$J$4="All",Data!$G1354=Dashboard!$J$4),OR(Dashboard!$H$4="All",Data!$N1354=Dashboard!$H$4),OR(Dashboard!$L$4="All",Data!$W1354=Dashboard!$L$4))</f>
        <v>1</v>
      </c>
    </row>
    <row r="1355" spans="1:35" x14ac:dyDescent="0.25">
      <c r="A1355" t="s">
        <v>1469</v>
      </c>
      <c r="B1355" s="1">
        <v>46090</v>
      </c>
      <c r="C1355" s="2">
        <v>-0.55902777777777779</v>
      </c>
      <c r="D1355" t="s">
        <v>122</v>
      </c>
      <c r="E1355" t="s">
        <v>131</v>
      </c>
      <c r="F1355" t="s">
        <v>143</v>
      </c>
      <c r="G1355" t="s">
        <v>53</v>
      </c>
      <c r="H1355">
        <v>11.5</v>
      </c>
      <c r="I1355">
        <v>52</v>
      </c>
      <c r="J1355">
        <v>39</v>
      </c>
      <c r="K1355">
        <v>250</v>
      </c>
      <c r="L1355">
        <v>59</v>
      </c>
      <c r="M1355">
        <v>123</v>
      </c>
      <c r="N1355" t="s">
        <v>86</v>
      </c>
      <c r="O1355">
        <v>3</v>
      </c>
      <c r="P1355" t="s">
        <v>41</v>
      </c>
      <c r="Q1355" t="s">
        <v>73</v>
      </c>
      <c r="R1355">
        <v>60</v>
      </c>
      <c r="S1355" t="s">
        <v>74</v>
      </c>
      <c r="T1355" t="s">
        <v>44</v>
      </c>
      <c r="U1355">
        <v>2026</v>
      </c>
      <c r="V1355">
        <v>3</v>
      </c>
      <c r="W1355" t="s">
        <v>66</v>
      </c>
      <c r="X1355">
        <v>1</v>
      </c>
      <c r="Y1355">
        <v>9</v>
      </c>
      <c r="Z1355">
        <v>3</v>
      </c>
      <c r="AA1355">
        <v>10</v>
      </c>
      <c r="AB1355" t="s">
        <v>76</v>
      </c>
      <c r="AC1355">
        <v>186</v>
      </c>
      <c r="AD1355">
        <v>0.22115384615384609</v>
      </c>
      <c r="AE1355" t="s">
        <v>109</v>
      </c>
      <c r="AF1355" t="s">
        <v>59</v>
      </c>
      <c r="AG1355">
        <v>13</v>
      </c>
      <c r="AH1355" t="s">
        <v>68</v>
      </c>
      <c r="AI1355">
        <f>--AND(OR(Dashboard!$B$4="All",Data!$E1355=Dashboard!$B$4),OR(Dashboard!$D$4="All",Data!$D1355=Dashboard!$D$4),OR(Dashboard!$F$4="All",Data!$F1355=Dashboard!$F$4),OR(Dashboard!$J$4="All",Data!$G1355=Dashboard!$J$4),OR(Dashboard!$H$4="All",Data!$N1355=Dashboard!$H$4),OR(Dashboard!$L$4="All",Data!$W1355=Dashboard!$L$4))</f>
        <v>1</v>
      </c>
    </row>
    <row r="1356" spans="1:35" x14ac:dyDescent="0.25">
      <c r="A1356" t="s">
        <v>1470</v>
      </c>
      <c r="B1356" s="1">
        <v>46146</v>
      </c>
      <c r="C1356" s="2">
        <v>-0.29305555555555551</v>
      </c>
      <c r="D1356" t="s">
        <v>107</v>
      </c>
      <c r="E1356" t="s">
        <v>71</v>
      </c>
      <c r="F1356" t="s">
        <v>63</v>
      </c>
      <c r="G1356" t="s">
        <v>105</v>
      </c>
      <c r="H1356">
        <v>14.2</v>
      </c>
      <c r="I1356">
        <v>50</v>
      </c>
      <c r="J1356">
        <v>37</v>
      </c>
      <c r="K1356">
        <v>225</v>
      </c>
      <c r="L1356">
        <v>35</v>
      </c>
      <c r="M1356">
        <v>57</v>
      </c>
      <c r="N1356" t="s">
        <v>40</v>
      </c>
      <c r="O1356">
        <v>5</v>
      </c>
      <c r="P1356" t="s">
        <v>135</v>
      </c>
      <c r="Q1356" t="s">
        <v>73</v>
      </c>
      <c r="R1356">
        <v>18</v>
      </c>
      <c r="S1356" t="s">
        <v>74</v>
      </c>
      <c r="T1356" t="s">
        <v>75</v>
      </c>
      <c r="U1356">
        <v>2026</v>
      </c>
      <c r="V1356">
        <v>5</v>
      </c>
      <c r="W1356" t="s">
        <v>88</v>
      </c>
      <c r="X1356">
        <v>2</v>
      </c>
      <c r="Y1356">
        <v>4</v>
      </c>
      <c r="Z1356">
        <v>2</v>
      </c>
      <c r="AA1356">
        <v>16</v>
      </c>
      <c r="AB1356" t="s">
        <v>57</v>
      </c>
      <c r="AC1356">
        <v>203</v>
      </c>
      <c r="AD1356">
        <v>0.28399999999999997</v>
      </c>
      <c r="AE1356" t="s">
        <v>77</v>
      </c>
      <c r="AF1356" t="s">
        <v>114</v>
      </c>
      <c r="AG1356">
        <v>13</v>
      </c>
      <c r="AH1356" t="s">
        <v>68</v>
      </c>
      <c r="AI1356">
        <f>--AND(OR(Dashboard!$B$4="All",Data!$E1356=Dashboard!$B$4),OR(Dashboard!$D$4="All",Data!$D1356=Dashboard!$D$4),OR(Dashboard!$F$4="All",Data!$F1356=Dashboard!$F$4),OR(Dashboard!$J$4="All",Data!$G1356=Dashboard!$J$4),OR(Dashboard!$H$4="All",Data!$N1356=Dashboard!$H$4),OR(Dashboard!$L$4="All",Data!$W1356=Dashboard!$L$4))</f>
        <v>1</v>
      </c>
    </row>
    <row r="1357" spans="1:35" x14ac:dyDescent="0.25">
      <c r="A1357" t="s">
        <v>1471</v>
      </c>
      <c r="B1357" s="1">
        <v>46094</v>
      </c>
      <c r="C1357" s="2">
        <v>-0.33611111111111108</v>
      </c>
      <c r="D1357" t="s">
        <v>122</v>
      </c>
      <c r="E1357" t="s">
        <v>95</v>
      </c>
      <c r="F1357" t="s">
        <v>104</v>
      </c>
      <c r="G1357" t="s">
        <v>39</v>
      </c>
      <c r="H1357">
        <v>6.7</v>
      </c>
      <c r="I1357">
        <v>24</v>
      </c>
      <c r="J1357">
        <v>22</v>
      </c>
      <c r="K1357">
        <v>1040</v>
      </c>
      <c r="L1357">
        <v>33</v>
      </c>
      <c r="M1357">
        <v>55</v>
      </c>
      <c r="N1357" t="s">
        <v>54</v>
      </c>
      <c r="O1357">
        <v>3</v>
      </c>
      <c r="P1357" t="s">
        <v>41</v>
      </c>
      <c r="Q1357" t="s">
        <v>42</v>
      </c>
      <c r="R1357">
        <v>46</v>
      </c>
      <c r="S1357" t="s">
        <v>43</v>
      </c>
      <c r="T1357" t="s">
        <v>75</v>
      </c>
      <c r="U1357">
        <v>2026</v>
      </c>
      <c r="V1357">
        <v>3</v>
      </c>
      <c r="W1357" t="s">
        <v>66</v>
      </c>
      <c r="X1357">
        <v>1</v>
      </c>
      <c r="Y1357">
        <v>13</v>
      </c>
      <c r="Z1357">
        <v>3</v>
      </c>
      <c r="AA1357">
        <v>15</v>
      </c>
      <c r="AB1357" t="s">
        <v>57</v>
      </c>
      <c r="AC1357">
        <v>1018</v>
      </c>
      <c r="AD1357">
        <v>0.27916666666666667</v>
      </c>
      <c r="AE1357" t="s">
        <v>109</v>
      </c>
      <c r="AF1357" t="s">
        <v>59</v>
      </c>
      <c r="AG1357">
        <v>2</v>
      </c>
      <c r="AH1357" t="s">
        <v>68</v>
      </c>
      <c r="AI1357">
        <f>--AND(OR(Dashboard!$B$4="All",Data!$E1357=Dashboard!$B$4),OR(Dashboard!$D$4="All",Data!$D1357=Dashboard!$D$4),OR(Dashboard!$F$4="All",Data!$F1357=Dashboard!$F$4),OR(Dashboard!$J$4="All",Data!$G1357=Dashboard!$J$4),OR(Dashboard!$H$4="All",Data!$N1357=Dashboard!$H$4),OR(Dashboard!$L$4="All",Data!$W1357=Dashboard!$L$4))</f>
        <v>1</v>
      </c>
    </row>
    <row r="1358" spans="1:35" x14ac:dyDescent="0.25">
      <c r="A1358" t="s">
        <v>1472</v>
      </c>
      <c r="B1358" s="1">
        <v>46112</v>
      </c>
      <c r="C1358" s="2">
        <v>-4.6527777777777717E-2</v>
      </c>
      <c r="D1358" t="s">
        <v>90</v>
      </c>
      <c r="E1358" t="s">
        <v>95</v>
      </c>
      <c r="F1358" t="s">
        <v>52</v>
      </c>
      <c r="G1358" t="s">
        <v>53</v>
      </c>
      <c r="H1358">
        <v>2.9</v>
      </c>
      <c r="I1358">
        <v>37</v>
      </c>
      <c r="J1358">
        <v>40</v>
      </c>
      <c r="K1358">
        <v>527</v>
      </c>
      <c r="L1358">
        <v>25</v>
      </c>
      <c r="M1358">
        <v>29</v>
      </c>
      <c r="N1358" t="s">
        <v>40</v>
      </c>
      <c r="O1358">
        <v>2</v>
      </c>
      <c r="P1358" t="s">
        <v>135</v>
      </c>
      <c r="Q1358" t="s">
        <v>73</v>
      </c>
      <c r="R1358">
        <v>22</v>
      </c>
      <c r="S1358" t="s">
        <v>127</v>
      </c>
      <c r="T1358" t="s">
        <v>75</v>
      </c>
      <c r="U1358">
        <v>2026</v>
      </c>
      <c r="V1358">
        <v>3</v>
      </c>
      <c r="W1358" t="s">
        <v>66</v>
      </c>
      <c r="X1358">
        <v>1</v>
      </c>
      <c r="Y1358">
        <v>31</v>
      </c>
      <c r="Z1358">
        <v>6</v>
      </c>
      <c r="AA1358">
        <v>22</v>
      </c>
      <c r="AB1358" t="s">
        <v>82</v>
      </c>
      <c r="AC1358">
        <v>523</v>
      </c>
      <c r="AD1358">
        <v>7.8378378378378383E-2</v>
      </c>
      <c r="AE1358" t="s">
        <v>58</v>
      </c>
      <c r="AF1358" t="s">
        <v>114</v>
      </c>
      <c r="AG1358">
        <v>-3</v>
      </c>
      <c r="AH1358" t="s">
        <v>48</v>
      </c>
      <c r="AI1358">
        <f>--AND(OR(Dashboard!$B$4="All",Data!$E1358=Dashboard!$B$4),OR(Dashboard!$D$4="All",Data!$D1358=Dashboard!$D$4),OR(Dashboard!$F$4="All",Data!$F1358=Dashboard!$F$4),OR(Dashboard!$J$4="All",Data!$G1358=Dashboard!$J$4),OR(Dashboard!$H$4="All",Data!$N1358=Dashboard!$H$4),OR(Dashboard!$L$4="All",Data!$W1358=Dashboard!$L$4))</f>
        <v>1</v>
      </c>
    </row>
    <row r="1359" spans="1:35" x14ac:dyDescent="0.25">
      <c r="A1359" t="s">
        <v>1473</v>
      </c>
      <c r="B1359" s="1">
        <v>46188</v>
      </c>
      <c r="C1359" s="2">
        <v>-0.19652777777777769</v>
      </c>
      <c r="D1359" t="s">
        <v>107</v>
      </c>
      <c r="E1359" t="s">
        <v>95</v>
      </c>
      <c r="F1359" t="s">
        <v>91</v>
      </c>
      <c r="G1359" t="s">
        <v>53</v>
      </c>
      <c r="H1359">
        <v>10.7</v>
      </c>
      <c r="I1359">
        <v>40</v>
      </c>
      <c r="J1359">
        <v>23</v>
      </c>
      <c r="K1359">
        <v>562</v>
      </c>
      <c r="L1359">
        <v>54</v>
      </c>
      <c r="M1359">
        <v>2</v>
      </c>
      <c r="N1359" t="s">
        <v>65</v>
      </c>
      <c r="O1359">
        <v>2</v>
      </c>
      <c r="P1359" t="s">
        <v>41</v>
      </c>
      <c r="Q1359" t="s">
        <v>42</v>
      </c>
      <c r="R1359">
        <v>58</v>
      </c>
      <c r="S1359" t="s">
        <v>74</v>
      </c>
      <c r="T1359" t="s">
        <v>56</v>
      </c>
      <c r="U1359">
        <v>2026</v>
      </c>
      <c r="V1359">
        <v>6</v>
      </c>
      <c r="W1359" t="s">
        <v>120</v>
      </c>
      <c r="X1359">
        <v>2</v>
      </c>
      <c r="Y1359">
        <v>15</v>
      </c>
      <c r="Z1359">
        <v>3</v>
      </c>
      <c r="AA1359">
        <v>19</v>
      </c>
      <c r="AB1359" t="s">
        <v>82</v>
      </c>
      <c r="AC1359">
        <v>614</v>
      </c>
      <c r="AD1359">
        <v>0.26750000000000002</v>
      </c>
      <c r="AE1359" t="s">
        <v>58</v>
      </c>
      <c r="AF1359" t="s">
        <v>59</v>
      </c>
      <c r="AG1359">
        <v>17</v>
      </c>
      <c r="AH1359" t="s">
        <v>68</v>
      </c>
      <c r="AI1359">
        <f>--AND(OR(Dashboard!$B$4="All",Data!$E1359=Dashboard!$B$4),OR(Dashboard!$D$4="All",Data!$D1359=Dashboard!$D$4),OR(Dashboard!$F$4="All",Data!$F1359=Dashboard!$F$4),OR(Dashboard!$J$4="All",Data!$G1359=Dashboard!$J$4),OR(Dashboard!$H$4="All",Data!$N1359=Dashboard!$H$4),OR(Dashboard!$L$4="All",Data!$W1359=Dashboard!$L$4))</f>
        <v>1</v>
      </c>
    </row>
    <row r="1360" spans="1:35" x14ac:dyDescent="0.25">
      <c r="A1360" t="s">
        <v>1474</v>
      </c>
      <c r="B1360" s="1">
        <v>46148</v>
      </c>
      <c r="C1360" s="2">
        <v>-8.680555555555558E-2</v>
      </c>
      <c r="D1360" t="s">
        <v>79</v>
      </c>
      <c r="E1360" t="s">
        <v>108</v>
      </c>
      <c r="F1360" t="s">
        <v>52</v>
      </c>
      <c r="G1360" t="s">
        <v>53</v>
      </c>
      <c r="H1360">
        <v>11</v>
      </c>
      <c r="I1360">
        <v>25</v>
      </c>
      <c r="J1360">
        <v>20</v>
      </c>
      <c r="K1360">
        <v>1094</v>
      </c>
      <c r="L1360">
        <v>43</v>
      </c>
      <c r="M1360">
        <v>146</v>
      </c>
      <c r="N1360" t="s">
        <v>65</v>
      </c>
      <c r="O1360">
        <v>2</v>
      </c>
      <c r="P1360" t="s">
        <v>41</v>
      </c>
      <c r="Q1360" t="s">
        <v>42</v>
      </c>
      <c r="R1360">
        <v>49</v>
      </c>
      <c r="S1360" t="s">
        <v>55</v>
      </c>
      <c r="T1360" t="s">
        <v>56</v>
      </c>
      <c r="U1360">
        <v>2026</v>
      </c>
      <c r="V1360">
        <v>5</v>
      </c>
      <c r="W1360" t="s">
        <v>88</v>
      </c>
      <c r="X1360">
        <v>2</v>
      </c>
      <c r="Y1360">
        <v>6</v>
      </c>
      <c r="Z1360">
        <v>2</v>
      </c>
      <c r="AA1360">
        <v>21</v>
      </c>
      <c r="AB1360" t="s">
        <v>82</v>
      </c>
      <c r="AC1360">
        <v>991</v>
      </c>
      <c r="AD1360">
        <v>0.44</v>
      </c>
      <c r="AE1360" t="s">
        <v>58</v>
      </c>
      <c r="AF1360" t="s">
        <v>59</v>
      </c>
      <c r="AG1360">
        <v>5</v>
      </c>
      <c r="AH1360" t="s">
        <v>68</v>
      </c>
      <c r="AI1360">
        <f>--AND(OR(Dashboard!$B$4="All",Data!$E1360=Dashboard!$B$4),OR(Dashboard!$D$4="All",Data!$D1360=Dashboard!$D$4),OR(Dashboard!$F$4="All",Data!$F1360=Dashboard!$F$4),OR(Dashboard!$J$4="All",Data!$G1360=Dashboard!$J$4),OR(Dashboard!$H$4="All",Data!$N1360=Dashboard!$H$4),OR(Dashboard!$L$4="All",Data!$W1360=Dashboard!$L$4))</f>
        <v>1</v>
      </c>
    </row>
    <row r="1361" spans="1:35" x14ac:dyDescent="0.25">
      <c r="A1361" t="s">
        <v>1475</v>
      </c>
      <c r="B1361" s="1">
        <v>46195</v>
      </c>
      <c r="C1361" s="2">
        <v>-0.30625000000000002</v>
      </c>
      <c r="D1361" t="s">
        <v>134</v>
      </c>
      <c r="E1361" t="s">
        <v>37</v>
      </c>
      <c r="F1361" t="s">
        <v>72</v>
      </c>
      <c r="G1361" t="s">
        <v>111</v>
      </c>
      <c r="H1361">
        <v>3.1</v>
      </c>
      <c r="I1361">
        <v>47</v>
      </c>
      <c r="J1361">
        <v>28</v>
      </c>
      <c r="K1361">
        <v>357</v>
      </c>
      <c r="L1361">
        <v>38</v>
      </c>
      <c r="M1361">
        <v>166</v>
      </c>
      <c r="N1361" t="s">
        <v>54</v>
      </c>
      <c r="O1361">
        <v>3</v>
      </c>
      <c r="P1361" t="s">
        <v>41</v>
      </c>
      <c r="Q1361" t="s">
        <v>42</v>
      </c>
      <c r="R1361">
        <v>56</v>
      </c>
      <c r="S1361" t="s">
        <v>74</v>
      </c>
      <c r="T1361" t="s">
        <v>75</v>
      </c>
      <c r="U1361">
        <v>2026</v>
      </c>
      <c r="V1361">
        <v>6</v>
      </c>
      <c r="W1361" t="s">
        <v>120</v>
      </c>
      <c r="X1361">
        <v>2</v>
      </c>
      <c r="Y1361">
        <v>22</v>
      </c>
      <c r="Z1361">
        <v>4</v>
      </c>
      <c r="AA1361">
        <v>16</v>
      </c>
      <c r="AB1361" t="s">
        <v>57</v>
      </c>
      <c r="AC1361">
        <v>229</v>
      </c>
      <c r="AD1361">
        <v>6.5957446808510636E-2</v>
      </c>
      <c r="AE1361" t="s">
        <v>109</v>
      </c>
      <c r="AF1361" t="s">
        <v>59</v>
      </c>
      <c r="AG1361">
        <v>19</v>
      </c>
      <c r="AH1361" t="s">
        <v>68</v>
      </c>
      <c r="AI1361">
        <f>--AND(OR(Dashboard!$B$4="All",Data!$E1361=Dashboard!$B$4),OR(Dashboard!$D$4="All",Data!$D1361=Dashboard!$D$4),OR(Dashboard!$F$4="All",Data!$F1361=Dashboard!$F$4),OR(Dashboard!$J$4="All",Data!$G1361=Dashboard!$J$4),OR(Dashboard!$H$4="All",Data!$N1361=Dashboard!$H$4),OR(Dashboard!$L$4="All",Data!$W1361=Dashboard!$L$4))</f>
        <v>1</v>
      </c>
    </row>
    <row r="1362" spans="1:35" x14ac:dyDescent="0.25">
      <c r="A1362" t="s">
        <v>1476</v>
      </c>
      <c r="B1362" s="1">
        <v>46083</v>
      </c>
      <c r="C1362" s="2">
        <v>-0.51805555555555549</v>
      </c>
      <c r="D1362" t="s">
        <v>90</v>
      </c>
      <c r="E1362" t="s">
        <v>51</v>
      </c>
      <c r="F1362" t="s">
        <v>80</v>
      </c>
      <c r="G1362" t="s">
        <v>64</v>
      </c>
      <c r="H1362">
        <v>14.2</v>
      </c>
      <c r="I1362">
        <v>49</v>
      </c>
      <c r="J1362">
        <v>40</v>
      </c>
      <c r="K1362">
        <v>1181</v>
      </c>
      <c r="L1362">
        <v>51</v>
      </c>
      <c r="M1362">
        <v>139</v>
      </c>
      <c r="N1362" t="s">
        <v>101</v>
      </c>
      <c r="O1362">
        <v>2</v>
      </c>
      <c r="P1362" t="s">
        <v>41</v>
      </c>
      <c r="Q1362" t="s">
        <v>42</v>
      </c>
      <c r="R1362">
        <v>54</v>
      </c>
      <c r="S1362" t="s">
        <v>74</v>
      </c>
      <c r="T1362" t="s">
        <v>75</v>
      </c>
      <c r="U1362">
        <v>2026</v>
      </c>
      <c r="V1362">
        <v>3</v>
      </c>
      <c r="W1362" t="s">
        <v>66</v>
      </c>
      <c r="X1362">
        <v>1</v>
      </c>
      <c r="Y1362">
        <v>2</v>
      </c>
      <c r="Z1362">
        <v>2</v>
      </c>
      <c r="AA1362">
        <v>11</v>
      </c>
      <c r="AB1362" t="s">
        <v>76</v>
      </c>
      <c r="AC1362">
        <v>1093</v>
      </c>
      <c r="AD1362">
        <v>0.28979591836734692</v>
      </c>
      <c r="AE1362" t="s">
        <v>58</v>
      </c>
      <c r="AF1362" t="s">
        <v>59</v>
      </c>
      <c r="AG1362">
        <v>9</v>
      </c>
      <c r="AH1362" t="s">
        <v>68</v>
      </c>
      <c r="AI1362">
        <f>--AND(OR(Dashboard!$B$4="All",Data!$E1362=Dashboard!$B$4),OR(Dashboard!$D$4="All",Data!$D1362=Dashboard!$D$4),OR(Dashboard!$F$4="All",Data!$F1362=Dashboard!$F$4),OR(Dashboard!$J$4="All",Data!$G1362=Dashboard!$J$4),OR(Dashboard!$H$4="All",Data!$N1362=Dashboard!$H$4),OR(Dashboard!$L$4="All",Data!$W1362=Dashboard!$L$4))</f>
        <v>1</v>
      </c>
    </row>
    <row r="1363" spans="1:35" x14ac:dyDescent="0.25">
      <c r="A1363" t="s">
        <v>1477</v>
      </c>
      <c r="B1363" s="1">
        <v>46057</v>
      </c>
      <c r="C1363" s="2">
        <v>-0.42777777777777781</v>
      </c>
      <c r="D1363" t="s">
        <v>156</v>
      </c>
      <c r="E1363" t="s">
        <v>129</v>
      </c>
      <c r="F1363" t="s">
        <v>143</v>
      </c>
      <c r="G1363" t="s">
        <v>64</v>
      </c>
      <c r="H1363">
        <v>11.2</v>
      </c>
      <c r="I1363">
        <v>37</v>
      </c>
      <c r="J1363">
        <v>29</v>
      </c>
      <c r="K1363">
        <v>683</v>
      </c>
      <c r="L1363">
        <v>45</v>
      </c>
      <c r="M1363">
        <v>20</v>
      </c>
      <c r="N1363" t="s">
        <v>40</v>
      </c>
      <c r="O1363">
        <v>4</v>
      </c>
      <c r="P1363" t="s">
        <v>41</v>
      </c>
      <c r="Q1363" t="s">
        <v>73</v>
      </c>
      <c r="R1363">
        <v>56</v>
      </c>
      <c r="S1363" t="s">
        <v>55</v>
      </c>
      <c r="T1363" t="s">
        <v>97</v>
      </c>
      <c r="U1363">
        <v>2026</v>
      </c>
      <c r="V1363">
        <v>2</v>
      </c>
      <c r="W1363" t="s">
        <v>45</v>
      </c>
      <c r="X1363">
        <v>1</v>
      </c>
      <c r="Y1363">
        <v>4</v>
      </c>
      <c r="Z1363">
        <v>2</v>
      </c>
      <c r="AA1363">
        <v>13</v>
      </c>
      <c r="AB1363" t="s">
        <v>76</v>
      </c>
      <c r="AC1363">
        <v>708</v>
      </c>
      <c r="AD1363">
        <v>0.30270270270270272</v>
      </c>
      <c r="AE1363" t="s">
        <v>46</v>
      </c>
      <c r="AF1363" t="s">
        <v>59</v>
      </c>
      <c r="AG1363">
        <v>8</v>
      </c>
      <c r="AH1363" t="s">
        <v>68</v>
      </c>
      <c r="AI1363">
        <f>--AND(OR(Dashboard!$B$4="All",Data!$E1363=Dashboard!$B$4),OR(Dashboard!$D$4="All",Data!$D1363=Dashboard!$D$4),OR(Dashboard!$F$4="All",Data!$F1363=Dashboard!$F$4),OR(Dashboard!$J$4="All",Data!$G1363=Dashboard!$J$4),OR(Dashboard!$H$4="All",Data!$N1363=Dashboard!$H$4),OR(Dashboard!$L$4="All",Data!$W1363=Dashboard!$L$4))</f>
        <v>1</v>
      </c>
    </row>
    <row r="1364" spans="1:35" x14ac:dyDescent="0.25">
      <c r="A1364" t="s">
        <v>1478</v>
      </c>
      <c r="B1364" s="1">
        <v>46118</v>
      </c>
      <c r="C1364" s="2">
        <v>-0.66180555555555554</v>
      </c>
      <c r="D1364" t="s">
        <v>99</v>
      </c>
      <c r="E1364" t="s">
        <v>95</v>
      </c>
      <c r="F1364" t="s">
        <v>85</v>
      </c>
      <c r="G1364" t="s">
        <v>111</v>
      </c>
      <c r="H1364">
        <v>12.7</v>
      </c>
      <c r="I1364">
        <v>34</v>
      </c>
      <c r="J1364">
        <v>32</v>
      </c>
      <c r="K1364">
        <v>399</v>
      </c>
      <c r="L1364">
        <v>47</v>
      </c>
      <c r="M1364">
        <v>135</v>
      </c>
      <c r="N1364" t="s">
        <v>54</v>
      </c>
      <c r="O1364">
        <v>3</v>
      </c>
      <c r="P1364" t="s">
        <v>41</v>
      </c>
      <c r="Q1364" t="s">
        <v>42</v>
      </c>
      <c r="R1364">
        <v>40</v>
      </c>
      <c r="S1364" t="s">
        <v>74</v>
      </c>
      <c r="T1364" t="s">
        <v>44</v>
      </c>
      <c r="U1364">
        <v>2026</v>
      </c>
      <c r="V1364">
        <v>4</v>
      </c>
      <c r="W1364" t="s">
        <v>113</v>
      </c>
      <c r="X1364">
        <v>2</v>
      </c>
      <c r="Y1364">
        <v>6</v>
      </c>
      <c r="Z1364">
        <v>2</v>
      </c>
      <c r="AA1364">
        <v>8</v>
      </c>
      <c r="AB1364" t="s">
        <v>44</v>
      </c>
      <c r="AC1364">
        <v>311</v>
      </c>
      <c r="AD1364">
        <v>0.37352941176470589</v>
      </c>
      <c r="AE1364" t="s">
        <v>109</v>
      </c>
      <c r="AF1364" t="s">
        <v>47</v>
      </c>
      <c r="AG1364">
        <v>2</v>
      </c>
      <c r="AH1364" t="s">
        <v>68</v>
      </c>
      <c r="AI1364">
        <f>--AND(OR(Dashboard!$B$4="All",Data!$E1364=Dashboard!$B$4),OR(Dashboard!$D$4="All",Data!$D1364=Dashboard!$D$4),OR(Dashboard!$F$4="All",Data!$F1364=Dashboard!$F$4),OR(Dashboard!$J$4="All",Data!$G1364=Dashboard!$J$4),OR(Dashboard!$H$4="All",Data!$N1364=Dashboard!$H$4),OR(Dashboard!$L$4="All",Data!$W1364=Dashboard!$L$4))</f>
        <v>1</v>
      </c>
    </row>
    <row r="1365" spans="1:35" x14ac:dyDescent="0.25">
      <c r="A1365" t="s">
        <v>1479</v>
      </c>
      <c r="B1365" s="1">
        <v>46053</v>
      </c>
      <c r="C1365" s="2">
        <v>-0.6645833333333333</v>
      </c>
      <c r="D1365" t="s">
        <v>134</v>
      </c>
      <c r="E1365" t="s">
        <v>51</v>
      </c>
      <c r="F1365" t="s">
        <v>104</v>
      </c>
      <c r="G1365" t="s">
        <v>64</v>
      </c>
      <c r="H1365">
        <v>3.3</v>
      </c>
      <c r="I1365">
        <v>37</v>
      </c>
      <c r="J1365">
        <v>25</v>
      </c>
      <c r="K1365">
        <v>425</v>
      </c>
      <c r="L1365">
        <v>58</v>
      </c>
      <c r="M1365">
        <v>97</v>
      </c>
      <c r="N1365" t="s">
        <v>86</v>
      </c>
      <c r="O1365">
        <v>5</v>
      </c>
      <c r="P1365" t="s">
        <v>41</v>
      </c>
      <c r="Q1365" t="s">
        <v>73</v>
      </c>
      <c r="R1365">
        <v>18</v>
      </c>
      <c r="S1365" t="s">
        <v>81</v>
      </c>
      <c r="T1365" t="s">
        <v>44</v>
      </c>
      <c r="U1365">
        <v>2026</v>
      </c>
      <c r="V1365">
        <v>1</v>
      </c>
      <c r="W1365" t="s">
        <v>102</v>
      </c>
      <c r="X1365">
        <v>1</v>
      </c>
      <c r="Y1365">
        <v>31</v>
      </c>
      <c r="Z1365">
        <v>5</v>
      </c>
      <c r="AA1365">
        <v>8</v>
      </c>
      <c r="AB1365" t="s">
        <v>44</v>
      </c>
      <c r="AC1365">
        <v>386</v>
      </c>
      <c r="AD1365">
        <v>8.918918918918918E-2</v>
      </c>
      <c r="AE1365" t="s">
        <v>77</v>
      </c>
      <c r="AF1365" t="s">
        <v>114</v>
      </c>
      <c r="AG1365">
        <v>12</v>
      </c>
      <c r="AH1365" t="s">
        <v>68</v>
      </c>
      <c r="AI1365">
        <f>--AND(OR(Dashboard!$B$4="All",Data!$E1365=Dashboard!$B$4),OR(Dashboard!$D$4="All",Data!$D1365=Dashboard!$D$4),OR(Dashboard!$F$4="All",Data!$F1365=Dashboard!$F$4),OR(Dashboard!$J$4="All",Data!$G1365=Dashboard!$J$4),OR(Dashboard!$H$4="All",Data!$N1365=Dashboard!$H$4),OR(Dashboard!$L$4="All",Data!$W1365=Dashboard!$L$4))</f>
        <v>1</v>
      </c>
    </row>
    <row r="1366" spans="1:35" x14ac:dyDescent="0.25">
      <c r="A1366" t="s">
        <v>1480</v>
      </c>
      <c r="B1366" s="1">
        <v>46080</v>
      </c>
      <c r="C1366" s="2">
        <v>-0.44930555555555551</v>
      </c>
      <c r="D1366" t="s">
        <v>61</v>
      </c>
      <c r="E1366" t="s">
        <v>62</v>
      </c>
      <c r="F1366" t="s">
        <v>96</v>
      </c>
      <c r="G1366" t="s">
        <v>53</v>
      </c>
      <c r="H1366">
        <v>7.6</v>
      </c>
      <c r="I1366">
        <v>37</v>
      </c>
      <c r="J1366">
        <v>27</v>
      </c>
      <c r="K1366">
        <v>226</v>
      </c>
      <c r="L1366">
        <v>41</v>
      </c>
      <c r="M1366">
        <v>128</v>
      </c>
      <c r="N1366" t="s">
        <v>86</v>
      </c>
      <c r="O1366">
        <v>2</v>
      </c>
      <c r="P1366" t="s">
        <v>41</v>
      </c>
      <c r="Q1366" t="s">
        <v>42</v>
      </c>
      <c r="R1366">
        <v>21</v>
      </c>
      <c r="S1366" t="s">
        <v>43</v>
      </c>
      <c r="T1366" t="s">
        <v>97</v>
      </c>
      <c r="U1366">
        <v>2026</v>
      </c>
      <c r="V1366">
        <v>2</v>
      </c>
      <c r="W1366" t="s">
        <v>45</v>
      </c>
      <c r="X1366">
        <v>1</v>
      </c>
      <c r="Y1366">
        <v>27</v>
      </c>
      <c r="Z1366">
        <v>5</v>
      </c>
      <c r="AA1366">
        <v>13</v>
      </c>
      <c r="AB1366" t="s">
        <v>76</v>
      </c>
      <c r="AC1366">
        <v>139</v>
      </c>
      <c r="AD1366">
        <v>0.20540540540540539</v>
      </c>
      <c r="AE1366" t="s">
        <v>58</v>
      </c>
      <c r="AF1366" t="s">
        <v>114</v>
      </c>
      <c r="AG1366">
        <v>10</v>
      </c>
      <c r="AH1366" t="s">
        <v>68</v>
      </c>
      <c r="AI1366">
        <f>--AND(OR(Dashboard!$B$4="All",Data!$E1366=Dashboard!$B$4),OR(Dashboard!$D$4="All",Data!$D1366=Dashboard!$D$4),OR(Dashboard!$F$4="All",Data!$F1366=Dashboard!$F$4),OR(Dashboard!$J$4="All",Data!$G1366=Dashboard!$J$4),OR(Dashboard!$H$4="All",Data!$N1366=Dashboard!$H$4),OR(Dashboard!$L$4="All",Data!$W1366=Dashboard!$L$4))</f>
        <v>1</v>
      </c>
    </row>
    <row r="1367" spans="1:35" x14ac:dyDescent="0.25">
      <c r="A1367" t="s">
        <v>1481</v>
      </c>
      <c r="B1367" s="1">
        <v>46148</v>
      </c>
      <c r="C1367" s="2">
        <v>-0.14861111111111111</v>
      </c>
      <c r="D1367" t="s">
        <v>50</v>
      </c>
      <c r="E1367" t="s">
        <v>140</v>
      </c>
      <c r="F1367" t="s">
        <v>38</v>
      </c>
      <c r="G1367" t="s">
        <v>111</v>
      </c>
      <c r="H1367">
        <v>14.8</v>
      </c>
      <c r="I1367">
        <v>56</v>
      </c>
      <c r="J1367">
        <v>40</v>
      </c>
      <c r="K1367">
        <v>1185</v>
      </c>
      <c r="L1367">
        <v>35</v>
      </c>
      <c r="M1367">
        <v>102</v>
      </c>
      <c r="N1367" t="s">
        <v>86</v>
      </c>
      <c r="O1367">
        <v>3</v>
      </c>
      <c r="P1367" t="s">
        <v>41</v>
      </c>
      <c r="Q1367" t="s">
        <v>42</v>
      </c>
      <c r="R1367">
        <v>24</v>
      </c>
      <c r="S1367" t="s">
        <v>55</v>
      </c>
      <c r="T1367" t="s">
        <v>56</v>
      </c>
      <c r="U1367">
        <v>2026</v>
      </c>
      <c r="V1367">
        <v>5</v>
      </c>
      <c r="W1367" t="s">
        <v>88</v>
      </c>
      <c r="X1367">
        <v>2</v>
      </c>
      <c r="Y1367">
        <v>6</v>
      </c>
      <c r="Z1367">
        <v>2</v>
      </c>
      <c r="AA1367">
        <v>20</v>
      </c>
      <c r="AB1367" t="s">
        <v>82</v>
      </c>
      <c r="AC1367">
        <v>1118</v>
      </c>
      <c r="AD1367">
        <v>0.26428571428571429</v>
      </c>
      <c r="AE1367" t="s">
        <v>109</v>
      </c>
      <c r="AF1367" t="s">
        <v>114</v>
      </c>
      <c r="AG1367">
        <v>16</v>
      </c>
      <c r="AH1367" t="s">
        <v>68</v>
      </c>
      <c r="AI1367">
        <f>--AND(OR(Dashboard!$B$4="All",Data!$E1367=Dashboard!$B$4),OR(Dashboard!$D$4="All",Data!$D1367=Dashboard!$D$4),OR(Dashboard!$F$4="All",Data!$F1367=Dashboard!$F$4),OR(Dashboard!$J$4="All",Data!$G1367=Dashboard!$J$4),OR(Dashboard!$H$4="All",Data!$N1367=Dashboard!$H$4),OR(Dashboard!$L$4="All",Data!$W1367=Dashboard!$L$4))</f>
        <v>1</v>
      </c>
    </row>
    <row r="1368" spans="1:35" x14ac:dyDescent="0.25">
      <c r="A1368" t="s">
        <v>1482</v>
      </c>
      <c r="B1368" s="1">
        <v>46141</v>
      </c>
      <c r="C1368" s="2">
        <v>-0.11944444444444451</v>
      </c>
      <c r="D1368" t="s">
        <v>84</v>
      </c>
      <c r="E1368" t="s">
        <v>140</v>
      </c>
      <c r="F1368" t="s">
        <v>80</v>
      </c>
      <c r="G1368" t="s">
        <v>64</v>
      </c>
      <c r="H1368">
        <v>5.3</v>
      </c>
      <c r="I1368">
        <v>18</v>
      </c>
      <c r="J1368">
        <v>22</v>
      </c>
      <c r="K1368">
        <v>821</v>
      </c>
      <c r="L1368">
        <v>59</v>
      </c>
      <c r="M1368">
        <v>3</v>
      </c>
      <c r="N1368" t="s">
        <v>54</v>
      </c>
      <c r="O1368">
        <v>1</v>
      </c>
      <c r="P1368" t="s">
        <v>41</v>
      </c>
      <c r="Q1368" t="s">
        <v>42</v>
      </c>
      <c r="R1368">
        <v>40</v>
      </c>
      <c r="S1368" t="s">
        <v>55</v>
      </c>
      <c r="T1368" t="s">
        <v>56</v>
      </c>
      <c r="U1368">
        <v>2026</v>
      </c>
      <c r="V1368">
        <v>4</v>
      </c>
      <c r="W1368" t="s">
        <v>113</v>
      </c>
      <c r="X1368">
        <v>2</v>
      </c>
      <c r="Y1368">
        <v>29</v>
      </c>
      <c r="Z1368">
        <v>5</v>
      </c>
      <c r="AA1368">
        <v>21</v>
      </c>
      <c r="AB1368" t="s">
        <v>82</v>
      </c>
      <c r="AC1368">
        <v>877</v>
      </c>
      <c r="AD1368">
        <v>0.29444444444444451</v>
      </c>
      <c r="AE1368" t="s">
        <v>58</v>
      </c>
      <c r="AF1368" t="s">
        <v>47</v>
      </c>
      <c r="AG1368">
        <v>-4</v>
      </c>
      <c r="AH1368" t="s">
        <v>48</v>
      </c>
      <c r="AI1368">
        <f>--AND(OR(Dashboard!$B$4="All",Data!$E1368=Dashboard!$B$4),OR(Dashboard!$D$4="All",Data!$D1368=Dashboard!$D$4),OR(Dashboard!$F$4="All",Data!$F1368=Dashboard!$F$4),OR(Dashboard!$J$4="All",Data!$G1368=Dashboard!$J$4),OR(Dashboard!$H$4="All",Data!$N1368=Dashboard!$H$4),OR(Dashboard!$L$4="All",Data!$W1368=Dashboard!$L$4))</f>
        <v>1</v>
      </c>
    </row>
    <row r="1369" spans="1:35" x14ac:dyDescent="0.25">
      <c r="A1369" t="s">
        <v>1483</v>
      </c>
      <c r="B1369" s="1">
        <v>46064</v>
      </c>
      <c r="C1369" s="2">
        <v>-5.6250000000000022E-2</v>
      </c>
      <c r="D1369" t="s">
        <v>118</v>
      </c>
      <c r="E1369" t="s">
        <v>71</v>
      </c>
      <c r="F1369" t="s">
        <v>91</v>
      </c>
      <c r="G1369" t="s">
        <v>111</v>
      </c>
      <c r="H1369">
        <v>8.1</v>
      </c>
      <c r="I1369">
        <v>55</v>
      </c>
      <c r="J1369">
        <v>36</v>
      </c>
      <c r="K1369">
        <v>880</v>
      </c>
      <c r="L1369">
        <v>22</v>
      </c>
      <c r="M1369">
        <v>161</v>
      </c>
      <c r="N1369" t="s">
        <v>54</v>
      </c>
      <c r="O1369">
        <v>3</v>
      </c>
      <c r="P1369" t="s">
        <v>135</v>
      </c>
      <c r="Q1369" t="s">
        <v>73</v>
      </c>
      <c r="R1369">
        <v>18</v>
      </c>
      <c r="S1369" t="s">
        <v>55</v>
      </c>
      <c r="T1369" t="s">
        <v>75</v>
      </c>
      <c r="U1369">
        <v>2026</v>
      </c>
      <c r="V1369">
        <v>2</v>
      </c>
      <c r="W1369" t="s">
        <v>45</v>
      </c>
      <c r="X1369">
        <v>1</v>
      </c>
      <c r="Y1369">
        <v>11</v>
      </c>
      <c r="Z1369">
        <v>3</v>
      </c>
      <c r="AA1369">
        <v>22</v>
      </c>
      <c r="AB1369" t="s">
        <v>82</v>
      </c>
      <c r="AC1369">
        <v>741</v>
      </c>
      <c r="AD1369">
        <v>0.14727272727272731</v>
      </c>
      <c r="AE1369" t="s">
        <v>109</v>
      </c>
      <c r="AF1369" t="s">
        <v>114</v>
      </c>
      <c r="AG1369">
        <v>19</v>
      </c>
      <c r="AH1369" t="s">
        <v>68</v>
      </c>
      <c r="AI1369">
        <f>--AND(OR(Dashboard!$B$4="All",Data!$E1369=Dashboard!$B$4),OR(Dashboard!$D$4="All",Data!$D1369=Dashboard!$D$4),OR(Dashboard!$F$4="All",Data!$F1369=Dashboard!$F$4),OR(Dashboard!$J$4="All",Data!$G1369=Dashboard!$J$4),OR(Dashboard!$H$4="All",Data!$N1369=Dashboard!$H$4),OR(Dashboard!$L$4="All",Data!$W1369=Dashboard!$L$4))</f>
        <v>1</v>
      </c>
    </row>
    <row r="1370" spans="1:35" x14ac:dyDescent="0.25">
      <c r="A1370" t="s">
        <v>1484</v>
      </c>
      <c r="B1370" s="1">
        <v>46147</v>
      </c>
      <c r="C1370" s="2">
        <v>-0.2270833333333333</v>
      </c>
      <c r="D1370" t="s">
        <v>134</v>
      </c>
      <c r="E1370" t="s">
        <v>62</v>
      </c>
      <c r="F1370" t="s">
        <v>63</v>
      </c>
      <c r="G1370" t="s">
        <v>105</v>
      </c>
      <c r="H1370">
        <v>4.2</v>
      </c>
      <c r="I1370">
        <v>47</v>
      </c>
      <c r="J1370">
        <v>28</v>
      </c>
      <c r="K1370">
        <v>632</v>
      </c>
      <c r="L1370">
        <v>46</v>
      </c>
      <c r="M1370">
        <v>73</v>
      </c>
      <c r="N1370" t="s">
        <v>40</v>
      </c>
      <c r="O1370">
        <v>5</v>
      </c>
      <c r="P1370" t="s">
        <v>41</v>
      </c>
      <c r="Q1370" t="s">
        <v>42</v>
      </c>
      <c r="R1370">
        <v>37</v>
      </c>
      <c r="S1370" t="s">
        <v>127</v>
      </c>
      <c r="T1370" t="s">
        <v>56</v>
      </c>
      <c r="U1370">
        <v>2026</v>
      </c>
      <c r="V1370">
        <v>5</v>
      </c>
      <c r="W1370" t="s">
        <v>88</v>
      </c>
      <c r="X1370">
        <v>2</v>
      </c>
      <c r="Y1370">
        <v>5</v>
      </c>
      <c r="Z1370">
        <v>2</v>
      </c>
      <c r="AA1370">
        <v>18</v>
      </c>
      <c r="AB1370" t="s">
        <v>57</v>
      </c>
      <c r="AC1370">
        <v>605</v>
      </c>
      <c r="AD1370">
        <v>8.9361702127659579E-2</v>
      </c>
      <c r="AE1370" t="s">
        <v>77</v>
      </c>
      <c r="AF1370" t="s">
        <v>47</v>
      </c>
      <c r="AG1370">
        <v>19</v>
      </c>
      <c r="AH1370" t="s">
        <v>68</v>
      </c>
      <c r="AI1370">
        <f>--AND(OR(Dashboard!$B$4="All",Data!$E1370=Dashboard!$B$4),OR(Dashboard!$D$4="All",Data!$D1370=Dashboard!$D$4),OR(Dashboard!$F$4="All",Data!$F1370=Dashboard!$F$4),OR(Dashboard!$J$4="All",Data!$G1370=Dashboard!$J$4),OR(Dashboard!$H$4="All",Data!$N1370=Dashboard!$H$4),OR(Dashboard!$L$4="All",Data!$W1370=Dashboard!$L$4))</f>
        <v>1</v>
      </c>
    </row>
    <row r="1371" spans="1:35" x14ac:dyDescent="0.25">
      <c r="A1371" t="s">
        <v>1485</v>
      </c>
      <c r="B1371" s="1">
        <v>46037</v>
      </c>
      <c r="C1371" s="2">
        <v>-0.42986111111111108</v>
      </c>
      <c r="D1371" t="s">
        <v>79</v>
      </c>
      <c r="E1371" t="s">
        <v>108</v>
      </c>
      <c r="F1371" t="s">
        <v>91</v>
      </c>
      <c r="G1371" t="s">
        <v>111</v>
      </c>
      <c r="H1371">
        <v>9.8000000000000007</v>
      </c>
      <c r="I1371">
        <v>63</v>
      </c>
      <c r="J1371">
        <v>43</v>
      </c>
      <c r="K1371">
        <v>1167</v>
      </c>
      <c r="L1371">
        <v>49</v>
      </c>
      <c r="M1371">
        <v>13</v>
      </c>
      <c r="N1371" t="s">
        <v>40</v>
      </c>
      <c r="O1371">
        <v>4</v>
      </c>
      <c r="P1371" t="s">
        <v>41</v>
      </c>
      <c r="Q1371" t="s">
        <v>73</v>
      </c>
      <c r="R1371">
        <v>42</v>
      </c>
      <c r="S1371" t="s">
        <v>87</v>
      </c>
      <c r="T1371" t="s">
        <v>97</v>
      </c>
      <c r="U1371">
        <v>2026</v>
      </c>
      <c r="V1371">
        <v>1</v>
      </c>
      <c r="W1371" t="s">
        <v>102</v>
      </c>
      <c r="X1371">
        <v>1</v>
      </c>
      <c r="Y1371">
        <v>15</v>
      </c>
      <c r="Z1371">
        <v>3</v>
      </c>
      <c r="AA1371">
        <v>13</v>
      </c>
      <c r="AB1371" t="s">
        <v>76</v>
      </c>
      <c r="AC1371">
        <v>1203</v>
      </c>
      <c r="AD1371">
        <v>0.15555555555555561</v>
      </c>
      <c r="AE1371" t="s">
        <v>46</v>
      </c>
      <c r="AF1371" t="s">
        <v>47</v>
      </c>
      <c r="AG1371">
        <v>20</v>
      </c>
      <c r="AH1371" t="s">
        <v>68</v>
      </c>
      <c r="AI1371">
        <f>--AND(OR(Dashboard!$B$4="All",Data!$E1371=Dashboard!$B$4),OR(Dashboard!$D$4="All",Data!$D1371=Dashboard!$D$4),OR(Dashboard!$F$4="All",Data!$F1371=Dashboard!$F$4),OR(Dashboard!$J$4="All",Data!$G1371=Dashboard!$J$4),OR(Dashboard!$H$4="All",Data!$N1371=Dashboard!$H$4),OR(Dashboard!$L$4="All",Data!$W1371=Dashboard!$L$4))</f>
        <v>1</v>
      </c>
    </row>
    <row r="1372" spans="1:35" x14ac:dyDescent="0.25">
      <c r="A1372" t="s">
        <v>1486</v>
      </c>
      <c r="B1372" s="1">
        <v>46106</v>
      </c>
      <c r="C1372" s="2">
        <v>-0.43194444444444452</v>
      </c>
      <c r="D1372" t="s">
        <v>156</v>
      </c>
      <c r="E1372" t="s">
        <v>71</v>
      </c>
      <c r="F1372" t="s">
        <v>96</v>
      </c>
      <c r="G1372" t="s">
        <v>119</v>
      </c>
      <c r="H1372">
        <v>6.1</v>
      </c>
      <c r="I1372">
        <v>50</v>
      </c>
      <c r="J1372">
        <v>32</v>
      </c>
      <c r="K1372">
        <v>308</v>
      </c>
      <c r="L1372">
        <v>24</v>
      </c>
      <c r="M1372">
        <v>195</v>
      </c>
      <c r="N1372" t="s">
        <v>65</v>
      </c>
      <c r="O1372">
        <v>5</v>
      </c>
      <c r="P1372" t="s">
        <v>41</v>
      </c>
      <c r="Q1372" t="s">
        <v>42</v>
      </c>
      <c r="R1372">
        <v>60</v>
      </c>
      <c r="S1372" t="s">
        <v>55</v>
      </c>
      <c r="T1372" t="s">
        <v>97</v>
      </c>
      <c r="U1372">
        <v>2026</v>
      </c>
      <c r="V1372">
        <v>3</v>
      </c>
      <c r="W1372" t="s">
        <v>66</v>
      </c>
      <c r="X1372">
        <v>1</v>
      </c>
      <c r="Y1372">
        <v>25</v>
      </c>
      <c r="Z1372">
        <v>5</v>
      </c>
      <c r="AA1372">
        <v>13</v>
      </c>
      <c r="AB1372" t="s">
        <v>76</v>
      </c>
      <c r="AC1372">
        <v>137</v>
      </c>
      <c r="AD1372">
        <v>0.122</v>
      </c>
      <c r="AE1372" t="s">
        <v>77</v>
      </c>
      <c r="AF1372" t="s">
        <v>59</v>
      </c>
      <c r="AG1372">
        <v>18</v>
      </c>
      <c r="AH1372" t="s">
        <v>68</v>
      </c>
      <c r="AI1372">
        <f>--AND(OR(Dashboard!$B$4="All",Data!$E1372=Dashboard!$B$4),OR(Dashboard!$D$4="All",Data!$D1372=Dashboard!$D$4),OR(Dashboard!$F$4="All",Data!$F1372=Dashboard!$F$4),OR(Dashboard!$J$4="All",Data!$G1372=Dashboard!$J$4),OR(Dashboard!$H$4="All",Data!$N1372=Dashboard!$H$4),OR(Dashboard!$L$4="All",Data!$W1372=Dashboard!$L$4))</f>
        <v>1</v>
      </c>
    </row>
    <row r="1373" spans="1:35" x14ac:dyDescent="0.25">
      <c r="A1373" t="s">
        <v>1487</v>
      </c>
      <c r="B1373" s="1">
        <v>46087</v>
      </c>
      <c r="C1373" s="2">
        <v>-0.66319444444444442</v>
      </c>
      <c r="D1373" t="s">
        <v>126</v>
      </c>
      <c r="E1373" t="s">
        <v>108</v>
      </c>
      <c r="F1373" t="s">
        <v>80</v>
      </c>
      <c r="G1373" t="s">
        <v>64</v>
      </c>
      <c r="H1373">
        <v>1.6</v>
      </c>
      <c r="I1373">
        <v>33</v>
      </c>
      <c r="J1373">
        <v>24</v>
      </c>
      <c r="K1373">
        <v>593</v>
      </c>
      <c r="L1373">
        <v>25</v>
      </c>
      <c r="M1373">
        <v>62</v>
      </c>
      <c r="N1373" t="s">
        <v>101</v>
      </c>
      <c r="O1373">
        <v>5</v>
      </c>
      <c r="P1373" t="s">
        <v>135</v>
      </c>
      <c r="Q1373" t="s">
        <v>73</v>
      </c>
      <c r="R1373">
        <v>49</v>
      </c>
      <c r="S1373" t="s">
        <v>43</v>
      </c>
      <c r="T1373" t="s">
        <v>44</v>
      </c>
      <c r="U1373">
        <v>2026</v>
      </c>
      <c r="V1373">
        <v>3</v>
      </c>
      <c r="W1373" t="s">
        <v>66</v>
      </c>
      <c r="X1373">
        <v>1</v>
      </c>
      <c r="Y1373">
        <v>6</v>
      </c>
      <c r="Z1373">
        <v>2</v>
      </c>
      <c r="AA1373">
        <v>8</v>
      </c>
      <c r="AB1373" t="s">
        <v>44</v>
      </c>
      <c r="AC1373">
        <v>556</v>
      </c>
      <c r="AD1373">
        <v>4.8484848484848478E-2</v>
      </c>
      <c r="AE1373" t="s">
        <v>77</v>
      </c>
      <c r="AF1373" t="s">
        <v>59</v>
      </c>
      <c r="AG1373">
        <v>9</v>
      </c>
      <c r="AH1373" t="s">
        <v>68</v>
      </c>
      <c r="AI1373">
        <f>--AND(OR(Dashboard!$B$4="All",Data!$E1373=Dashboard!$B$4),OR(Dashboard!$D$4="All",Data!$D1373=Dashboard!$D$4),OR(Dashboard!$F$4="All",Data!$F1373=Dashboard!$F$4),OR(Dashboard!$J$4="All",Data!$G1373=Dashboard!$J$4),OR(Dashboard!$H$4="All",Data!$N1373=Dashboard!$H$4),OR(Dashboard!$L$4="All",Data!$W1373=Dashboard!$L$4))</f>
        <v>1</v>
      </c>
    </row>
    <row r="1374" spans="1:35" x14ac:dyDescent="0.25">
      <c r="A1374" t="s">
        <v>1488</v>
      </c>
      <c r="B1374" s="1">
        <v>46089</v>
      </c>
      <c r="C1374" s="2">
        <v>-0.4243055555555556</v>
      </c>
      <c r="D1374" t="s">
        <v>50</v>
      </c>
      <c r="E1374" t="s">
        <v>108</v>
      </c>
      <c r="F1374" t="s">
        <v>96</v>
      </c>
      <c r="G1374" t="s">
        <v>53</v>
      </c>
      <c r="H1374">
        <v>14</v>
      </c>
      <c r="I1374">
        <v>31</v>
      </c>
      <c r="J1374">
        <v>33</v>
      </c>
      <c r="K1374">
        <v>538</v>
      </c>
      <c r="L1374">
        <v>50</v>
      </c>
      <c r="M1374">
        <v>65</v>
      </c>
      <c r="N1374" t="s">
        <v>54</v>
      </c>
      <c r="O1374">
        <v>2</v>
      </c>
      <c r="P1374" t="s">
        <v>41</v>
      </c>
      <c r="Q1374" t="s">
        <v>73</v>
      </c>
      <c r="R1374">
        <v>60</v>
      </c>
      <c r="S1374" t="s">
        <v>145</v>
      </c>
      <c r="T1374" t="s">
        <v>97</v>
      </c>
      <c r="U1374">
        <v>2026</v>
      </c>
      <c r="V1374">
        <v>3</v>
      </c>
      <c r="W1374" t="s">
        <v>66</v>
      </c>
      <c r="X1374">
        <v>1</v>
      </c>
      <c r="Y1374">
        <v>8</v>
      </c>
      <c r="Z1374">
        <v>2</v>
      </c>
      <c r="AA1374">
        <v>13</v>
      </c>
      <c r="AB1374" t="s">
        <v>76</v>
      </c>
      <c r="AC1374">
        <v>523</v>
      </c>
      <c r="AD1374">
        <v>0.45161290322580638</v>
      </c>
      <c r="AE1374" t="s">
        <v>58</v>
      </c>
      <c r="AF1374" t="s">
        <v>59</v>
      </c>
      <c r="AG1374">
        <v>-2</v>
      </c>
      <c r="AH1374" t="s">
        <v>48</v>
      </c>
      <c r="AI1374">
        <f>--AND(OR(Dashboard!$B$4="All",Data!$E1374=Dashboard!$B$4),OR(Dashboard!$D$4="All",Data!$D1374=Dashboard!$D$4),OR(Dashboard!$F$4="All",Data!$F1374=Dashboard!$F$4),OR(Dashboard!$J$4="All",Data!$G1374=Dashboard!$J$4),OR(Dashboard!$H$4="All",Data!$N1374=Dashboard!$H$4),OR(Dashboard!$L$4="All",Data!$W1374=Dashboard!$L$4))</f>
        <v>1</v>
      </c>
    </row>
    <row r="1375" spans="1:35" x14ac:dyDescent="0.25">
      <c r="A1375" t="s">
        <v>1489</v>
      </c>
      <c r="B1375" s="1">
        <v>46131</v>
      </c>
      <c r="C1375" s="2">
        <v>-0.44861111111111113</v>
      </c>
      <c r="D1375" t="s">
        <v>134</v>
      </c>
      <c r="E1375" t="s">
        <v>71</v>
      </c>
      <c r="F1375" t="s">
        <v>52</v>
      </c>
      <c r="G1375" t="s">
        <v>111</v>
      </c>
      <c r="H1375">
        <v>11.2</v>
      </c>
      <c r="I1375">
        <v>39</v>
      </c>
      <c r="J1375">
        <v>43</v>
      </c>
      <c r="K1375">
        <v>209</v>
      </c>
      <c r="L1375">
        <v>25</v>
      </c>
      <c r="M1375">
        <v>94</v>
      </c>
      <c r="N1375" t="s">
        <v>65</v>
      </c>
      <c r="O1375">
        <v>2</v>
      </c>
      <c r="P1375" t="s">
        <v>41</v>
      </c>
      <c r="Q1375" t="s">
        <v>73</v>
      </c>
      <c r="R1375">
        <v>41</v>
      </c>
      <c r="S1375" t="s">
        <v>145</v>
      </c>
      <c r="T1375" t="s">
        <v>97</v>
      </c>
      <c r="U1375">
        <v>2026</v>
      </c>
      <c r="V1375">
        <v>4</v>
      </c>
      <c r="W1375" t="s">
        <v>113</v>
      </c>
      <c r="X1375">
        <v>2</v>
      </c>
      <c r="Y1375">
        <v>19</v>
      </c>
      <c r="Z1375">
        <v>3</v>
      </c>
      <c r="AA1375">
        <v>13</v>
      </c>
      <c r="AB1375" t="s">
        <v>76</v>
      </c>
      <c r="AC1375">
        <v>140</v>
      </c>
      <c r="AD1375">
        <v>0.28717948717948721</v>
      </c>
      <c r="AE1375" t="s">
        <v>58</v>
      </c>
      <c r="AF1375" t="s">
        <v>47</v>
      </c>
      <c r="AG1375">
        <v>-4</v>
      </c>
      <c r="AH1375" t="s">
        <v>48</v>
      </c>
      <c r="AI1375">
        <f>--AND(OR(Dashboard!$B$4="All",Data!$E1375=Dashboard!$B$4),OR(Dashboard!$D$4="All",Data!$D1375=Dashboard!$D$4),OR(Dashboard!$F$4="All",Data!$F1375=Dashboard!$F$4),OR(Dashboard!$J$4="All",Data!$G1375=Dashboard!$J$4),OR(Dashboard!$H$4="All",Data!$N1375=Dashboard!$H$4),OR(Dashboard!$L$4="All",Data!$W1375=Dashboard!$L$4))</f>
        <v>1</v>
      </c>
    </row>
    <row r="1376" spans="1:35" x14ac:dyDescent="0.25">
      <c r="A1376" t="s">
        <v>1490</v>
      </c>
      <c r="B1376" s="1">
        <v>46176</v>
      </c>
      <c r="C1376" s="2">
        <v>-0.31180555555555561</v>
      </c>
      <c r="D1376" t="s">
        <v>118</v>
      </c>
      <c r="E1376" t="s">
        <v>37</v>
      </c>
      <c r="F1376" t="s">
        <v>143</v>
      </c>
      <c r="G1376" t="s">
        <v>39</v>
      </c>
      <c r="H1376">
        <v>7.7</v>
      </c>
      <c r="I1376">
        <v>41</v>
      </c>
      <c r="J1376">
        <v>41</v>
      </c>
      <c r="K1376">
        <v>706</v>
      </c>
      <c r="L1376">
        <v>33</v>
      </c>
      <c r="M1376">
        <v>28</v>
      </c>
      <c r="N1376" t="s">
        <v>40</v>
      </c>
      <c r="O1376">
        <v>5</v>
      </c>
      <c r="P1376" t="s">
        <v>41</v>
      </c>
      <c r="Q1376" t="s">
        <v>73</v>
      </c>
      <c r="R1376">
        <v>39</v>
      </c>
      <c r="S1376" t="s">
        <v>55</v>
      </c>
      <c r="T1376" t="s">
        <v>75</v>
      </c>
      <c r="U1376">
        <v>2026</v>
      </c>
      <c r="V1376">
        <v>6</v>
      </c>
      <c r="W1376" t="s">
        <v>120</v>
      </c>
      <c r="X1376">
        <v>2</v>
      </c>
      <c r="Y1376">
        <v>3</v>
      </c>
      <c r="Z1376">
        <v>1</v>
      </c>
      <c r="AA1376">
        <v>16</v>
      </c>
      <c r="AB1376" t="s">
        <v>57</v>
      </c>
      <c r="AC1376">
        <v>711</v>
      </c>
      <c r="AD1376">
        <v>0.18780487804878049</v>
      </c>
      <c r="AE1376" t="s">
        <v>77</v>
      </c>
      <c r="AF1376" t="s">
        <v>47</v>
      </c>
      <c r="AG1376">
        <v>0</v>
      </c>
      <c r="AH1376" t="s">
        <v>48</v>
      </c>
      <c r="AI1376">
        <f>--AND(OR(Dashboard!$B$4="All",Data!$E1376=Dashboard!$B$4),OR(Dashboard!$D$4="All",Data!$D1376=Dashboard!$D$4),OR(Dashboard!$F$4="All",Data!$F1376=Dashboard!$F$4),OR(Dashboard!$J$4="All",Data!$G1376=Dashboard!$J$4),OR(Dashboard!$H$4="All",Data!$N1376=Dashboard!$H$4),OR(Dashboard!$L$4="All",Data!$W1376=Dashboard!$L$4))</f>
        <v>1</v>
      </c>
    </row>
    <row r="1377" spans="1:35" x14ac:dyDescent="0.25">
      <c r="A1377" t="s">
        <v>1491</v>
      </c>
      <c r="B1377" s="1">
        <v>46035</v>
      </c>
      <c r="C1377" s="2">
        <v>-0.46319444444444452</v>
      </c>
      <c r="D1377" t="s">
        <v>134</v>
      </c>
      <c r="E1377" t="s">
        <v>129</v>
      </c>
      <c r="F1377" t="s">
        <v>72</v>
      </c>
      <c r="G1377" t="s">
        <v>64</v>
      </c>
      <c r="H1377">
        <v>4.9000000000000004</v>
      </c>
      <c r="I1377">
        <v>34</v>
      </c>
      <c r="J1377">
        <v>24</v>
      </c>
      <c r="K1377">
        <v>151</v>
      </c>
      <c r="L1377">
        <v>48</v>
      </c>
      <c r="M1377">
        <v>74</v>
      </c>
      <c r="N1377" t="s">
        <v>86</v>
      </c>
      <c r="O1377">
        <v>2</v>
      </c>
      <c r="P1377" t="s">
        <v>135</v>
      </c>
      <c r="Q1377" t="s">
        <v>42</v>
      </c>
      <c r="R1377">
        <v>26</v>
      </c>
      <c r="S1377" t="s">
        <v>127</v>
      </c>
      <c r="T1377" t="s">
        <v>97</v>
      </c>
      <c r="U1377">
        <v>2026</v>
      </c>
      <c r="V1377">
        <v>1</v>
      </c>
      <c r="W1377" t="s">
        <v>102</v>
      </c>
      <c r="X1377">
        <v>1</v>
      </c>
      <c r="Y1377">
        <v>13</v>
      </c>
      <c r="Z1377">
        <v>3</v>
      </c>
      <c r="AA1377">
        <v>12</v>
      </c>
      <c r="AB1377" t="s">
        <v>76</v>
      </c>
      <c r="AC1377">
        <v>125</v>
      </c>
      <c r="AD1377">
        <v>0.14411764705882349</v>
      </c>
      <c r="AE1377" t="s">
        <v>58</v>
      </c>
      <c r="AF1377" t="s">
        <v>67</v>
      </c>
      <c r="AG1377">
        <v>10</v>
      </c>
      <c r="AH1377" t="s">
        <v>68</v>
      </c>
      <c r="AI1377">
        <f>--AND(OR(Dashboard!$B$4="All",Data!$E1377=Dashboard!$B$4),OR(Dashboard!$D$4="All",Data!$D1377=Dashboard!$D$4),OR(Dashboard!$F$4="All",Data!$F1377=Dashboard!$F$4),OR(Dashboard!$J$4="All",Data!$G1377=Dashboard!$J$4),OR(Dashboard!$H$4="All",Data!$N1377=Dashboard!$H$4),OR(Dashboard!$L$4="All",Data!$W1377=Dashboard!$L$4))</f>
        <v>1</v>
      </c>
    </row>
    <row r="1378" spans="1:35" x14ac:dyDescent="0.25">
      <c r="A1378" t="s">
        <v>1492</v>
      </c>
      <c r="B1378" s="1">
        <v>46170</v>
      </c>
      <c r="C1378" s="2">
        <v>-5.4166666666666703E-2</v>
      </c>
      <c r="D1378" t="s">
        <v>61</v>
      </c>
      <c r="E1378" t="s">
        <v>51</v>
      </c>
      <c r="F1378" t="s">
        <v>96</v>
      </c>
      <c r="G1378" t="s">
        <v>119</v>
      </c>
      <c r="H1378">
        <v>1.8</v>
      </c>
      <c r="I1378">
        <v>40</v>
      </c>
      <c r="J1378">
        <v>22</v>
      </c>
      <c r="K1378">
        <v>1123</v>
      </c>
      <c r="L1378">
        <v>50</v>
      </c>
      <c r="M1378">
        <v>155</v>
      </c>
      <c r="N1378" t="s">
        <v>65</v>
      </c>
      <c r="O1378">
        <v>4</v>
      </c>
      <c r="P1378" t="s">
        <v>41</v>
      </c>
      <c r="Q1378" t="s">
        <v>42</v>
      </c>
      <c r="R1378">
        <v>58</v>
      </c>
      <c r="S1378" t="s">
        <v>87</v>
      </c>
      <c r="T1378" t="s">
        <v>75</v>
      </c>
      <c r="U1378">
        <v>2026</v>
      </c>
      <c r="V1378">
        <v>5</v>
      </c>
      <c r="W1378" t="s">
        <v>88</v>
      </c>
      <c r="X1378">
        <v>2</v>
      </c>
      <c r="Y1378">
        <v>28</v>
      </c>
      <c r="Z1378">
        <v>5</v>
      </c>
      <c r="AA1378">
        <v>22</v>
      </c>
      <c r="AB1378" t="s">
        <v>82</v>
      </c>
      <c r="AC1378">
        <v>1018</v>
      </c>
      <c r="AD1378">
        <v>4.4999999999999998E-2</v>
      </c>
      <c r="AE1378" t="s">
        <v>46</v>
      </c>
      <c r="AF1378" t="s">
        <v>59</v>
      </c>
      <c r="AG1378">
        <v>18</v>
      </c>
      <c r="AH1378" t="s">
        <v>68</v>
      </c>
      <c r="AI1378">
        <f>--AND(OR(Dashboard!$B$4="All",Data!$E1378=Dashboard!$B$4),OR(Dashboard!$D$4="All",Data!$D1378=Dashboard!$D$4),OR(Dashboard!$F$4="All",Data!$F1378=Dashboard!$F$4),OR(Dashboard!$J$4="All",Data!$G1378=Dashboard!$J$4),OR(Dashboard!$H$4="All",Data!$N1378=Dashboard!$H$4),OR(Dashboard!$L$4="All",Data!$W1378=Dashboard!$L$4))</f>
        <v>1</v>
      </c>
    </row>
    <row r="1379" spans="1:35" x14ac:dyDescent="0.25">
      <c r="A1379" t="s">
        <v>1493</v>
      </c>
      <c r="B1379" s="1">
        <v>46087</v>
      </c>
      <c r="C1379" s="2">
        <v>-0.1430555555555556</v>
      </c>
      <c r="D1379" t="s">
        <v>50</v>
      </c>
      <c r="E1379" t="s">
        <v>51</v>
      </c>
      <c r="F1379" t="s">
        <v>91</v>
      </c>
      <c r="G1379" t="s">
        <v>39</v>
      </c>
      <c r="H1379">
        <v>6.1</v>
      </c>
      <c r="I1379">
        <v>41</v>
      </c>
      <c r="J1379">
        <v>45</v>
      </c>
      <c r="K1379">
        <v>878</v>
      </c>
      <c r="L1379">
        <v>37</v>
      </c>
      <c r="M1379">
        <v>50</v>
      </c>
      <c r="N1379" t="s">
        <v>101</v>
      </c>
      <c r="O1379">
        <v>5</v>
      </c>
      <c r="P1379" t="s">
        <v>41</v>
      </c>
      <c r="Q1379" t="s">
        <v>73</v>
      </c>
      <c r="R1379">
        <v>57</v>
      </c>
      <c r="S1379" t="s">
        <v>43</v>
      </c>
      <c r="T1379" t="s">
        <v>56</v>
      </c>
      <c r="U1379">
        <v>2026</v>
      </c>
      <c r="V1379">
        <v>3</v>
      </c>
      <c r="W1379" t="s">
        <v>66</v>
      </c>
      <c r="X1379">
        <v>1</v>
      </c>
      <c r="Y1379">
        <v>6</v>
      </c>
      <c r="Z1379">
        <v>2</v>
      </c>
      <c r="AA1379">
        <v>20</v>
      </c>
      <c r="AB1379" t="s">
        <v>82</v>
      </c>
      <c r="AC1379">
        <v>865</v>
      </c>
      <c r="AD1379">
        <v>0.14878048780487799</v>
      </c>
      <c r="AE1379" t="s">
        <v>77</v>
      </c>
      <c r="AF1379" t="s">
        <v>59</v>
      </c>
      <c r="AG1379">
        <v>-4</v>
      </c>
      <c r="AH1379" t="s">
        <v>48</v>
      </c>
      <c r="AI1379">
        <f>--AND(OR(Dashboard!$B$4="All",Data!$E1379=Dashboard!$B$4),OR(Dashboard!$D$4="All",Data!$D1379=Dashboard!$D$4),OR(Dashboard!$F$4="All",Data!$F1379=Dashboard!$F$4),OR(Dashboard!$J$4="All",Data!$G1379=Dashboard!$J$4),OR(Dashboard!$H$4="All",Data!$N1379=Dashboard!$H$4),OR(Dashboard!$L$4="All",Data!$W1379=Dashboard!$L$4))</f>
        <v>1</v>
      </c>
    </row>
    <row r="1380" spans="1:35" x14ac:dyDescent="0.25">
      <c r="A1380" t="s">
        <v>1494</v>
      </c>
      <c r="B1380" s="1">
        <v>46187</v>
      </c>
      <c r="C1380" s="2">
        <v>-0.33124999999999999</v>
      </c>
      <c r="D1380" t="s">
        <v>118</v>
      </c>
      <c r="E1380" t="s">
        <v>131</v>
      </c>
      <c r="F1380" t="s">
        <v>91</v>
      </c>
      <c r="G1380" t="s">
        <v>53</v>
      </c>
      <c r="H1380">
        <v>11.6</v>
      </c>
      <c r="I1380">
        <v>58</v>
      </c>
      <c r="J1380">
        <v>43</v>
      </c>
      <c r="K1380">
        <v>998</v>
      </c>
      <c r="L1380">
        <v>28</v>
      </c>
      <c r="M1380">
        <v>67</v>
      </c>
      <c r="N1380" t="s">
        <v>86</v>
      </c>
      <c r="O1380">
        <v>4</v>
      </c>
      <c r="P1380" t="s">
        <v>41</v>
      </c>
      <c r="Q1380" t="s">
        <v>73</v>
      </c>
      <c r="R1380">
        <v>49</v>
      </c>
      <c r="S1380" t="s">
        <v>145</v>
      </c>
      <c r="T1380" t="s">
        <v>75</v>
      </c>
      <c r="U1380">
        <v>2026</v>
      </c>
      <c r="V1380">
        <v>6</v>
      </c>
      <c r="W1380" t="s">
        <v>120</v>
      </c>
      <c r="X1380">
        <v>2</v>
      </c>
      <c r="Y1380">
        <v>14</v>
      </c>
      <c r="Z1380">
        <v>2</v>
      </c>
      <c r="AA1380">
        <v>16</v>
      </c>
      <c r="AB1380" t="s">
        <v>57</v>
      </c>
      <c r="AC1380">
        <v>959</v>
      </c>
      <c r="AD1380">
        <v>0.2</v>
      </c>
      <c r="AE1380" t="s">
        <v>46</v>
      </c>
      <c r="AF1380" t="s">
        <v>59</v>
      </c>
      <c r="AG1380">
        <v>15</v>
      </c>
      <c r="AH1380" t="s">
        <v>68</v>
      </c>
      <c r="AI1380">
        <f>--AND(OR(Dashboard!$B$4="All",Data!$E1380=Dashboard!$B$4),OR(Dashboard!$D$4="All",Data!$D1380=Dashboard!$D$4),OR(Dashboard!$F$4="All",Data!$F1380=Dashboard!$F$4),OR(Dashboard!$J$4="All",Data!$G1380=Dashboard!$J$4),OR(Dashboard!$H$4="All",Data!$N1380=Dashboard!$H$4),OR(Dashboard!$L$4="All",Data!$W1380=Dashboard!$L$4))</f>
        <v>1</v>
      </c>
    </row>
    <row r="1381" spans="1:35" x14ac:dyDescent="0.25">
      <c r="A1381" t="s">
        <v>1495</v>
      </c>
      <c r="B1381" s="1">
        <v>46072</v>
      </c>
      <c r="C1381" s="2">
        <v>-7.0833333333333304E-2</v>
      </c>
      <c r="D1381" t="s">
        <v>70</v>
      </c>
      <c r="E1381" t="s">
        <v>51</v>
      </c>
      <c r="F1381" t="s">
        <v>143</v>
      </c>
      <c r="G1381" t="s">
        <v>119</v>
      </c>
      <c r="H1381">
        <v>9.8000000000000007</v>
      </c>
      <c r="I1381">
        <v>57</v>
      </c>
      <c r="J1381">
        <v>44</v>
      </c>
      <c r="K1381">
        <v>765</v>
      </c>
      <c r="L1381">
        <v>25</v>
      </c>
      <c r="M1381">
        <v>181</v>
      </c>
      <c r="N1381" t="s">
        <v>86</v>
      </c>
      <c r="O1381">
        <v>1</v>
      </c>
      <c r="P1381" t="s">
        <v>41</v>
      </c>
      <c r="Q1381" t="s">
        <v>73</v>
      </c>
      <c r="R1381">
        <v>49</v>
      </c>
      <c r="S1381" t="s">
        <v>87</v>
      </c>
      <c r="T1381" t="s">
        <v>75</v>
      </c>
      <c r="U1381">
        <v>2026</v>
      </c>
      <c r="V1381">
        <v>2</v>
      </c>
      <c r="W1381" t="s">
        <v>45</v>
      </c>
      <c r="X1381">
        <v>1</v>
      </c>
      <c r="Y1381">
        <v>19</v>
      </c>
      <c r="Z1381">
        <v>4</v>
      </c>
      <c r="AA1381">
        <v>22</v>
      </c>
      <c r="AB1381" t="s">
        <v>82</v>
      </c>
      <c r="AC1381">
        <v>609</v>
      </c>
      <c r="AD1381">
        <v>0.17192982456140349</v>
      </c>
      <c r="AE1381" t="s">
        <v>58</v>
      </c>
      <c r="AF1381" t="s">
        <v>59</v>
      </c>
      <c r="AG1381">
        <v>13</v>
      </c>
      <c r="AH1381" t="s">
        <v>68</v>
      </c>
      <c r="AI1381">
        <f>--AND(OR(Dashboard!$B$4="All",Data!$E1381=Dashboard!$B$4),OR(Dashboard!$D$4="All",Data!$D1381=Dashboard!$D$4),OR(Dashboard!$F$4="All",Data!$F1381=Dashboard!$F$4),OR(Dashboard!$J$4="All",Data!$G1381=Dashboard!$J$4),OR(Dashboard!$H$4="All",Data!$N1381=Dashboard!$H$4),OR(Dashboard!$L$4="All",Data!$W1381=Dashboard!$L$4))</f>
        <v>1</v>
      </c>
    </row>
    <row r="1382" spans="1:35" x14ac:dyDescent="0.25">
      <c r="A1382" t="s">
        <v>1496</v>
      </c>
      <c r="B1382" s="1">
        <v>46062</v>
      </c>
      <c r="C1382" s="2">
        <v>-0.40902777777777782</v>
      </c>
      <c r="D1382" t="s">
        <v>107</v>
      </c>
      <c r="E1382" t="s">
        <v>62</v>
      </c>
      <c r="F1382" t="s">
        <v>72</v>
      </c>
      <c r="G1382" t="s">
        <v>105</v>
      </c>
      <c r="H1382">
        <v>2.7</v>
      </c>
      <c r="I1382">
        <v>36</v>
      </c>
      <c r="J1382">
        <v>27</v>
      </c>
      <c r="K1382">
        <v>339</v>
      </c>
      <c r="L1382">
        <v>46</v>
      </c>
      <c r="M1382">
        <v>174</v>
      </c>
      <c r="N1382" t="s">
        <v>40</v>
      </c>
      <c r="O1382">
        <v>2</v>
      </c>
      <c r="P1382" t="s">
        <v>41</v>
      </c>
      <c r="Q1382" t="s">
        <v>42</v>
      </c>
      <c r="R1382">
        <v>25</v>
      </c>
      <c r="S1382" t="s">
        <v>74</v>
      </c>
      <c r="T1382" t="s">
        <v>97</v>
      </c>
      <c r="U1382">
        <v>2026</v>
      </c>
      <c r="V1382">
        <v>2</v>
      </c>
      <c r="W1382" t="s">
        <v>45</v>
      </c>
      <c r="X1382">
        <v>1</v>
      </c>
      <c r="Y1382">
        <v>9</v>
      </c>
      <c r="Z1382">
        <v>3</v>
      </c>
      <c r="AA1382">
        <v>14</v>
      </c>
      <c r="AB1382" t="s">
        <v>76</v>
      </c>
      <c r="AC1382">
        <v>211</v>
      </c>
      <c r="AD1382">
        <v>7.5000000000000011E-2</v>
      </c>
      <c r="AE1382" t="s">
        <v>58</v>
      </c>
      <c r="AF1382" t="s">
        <v>114</v>
      </c>
      <c r="AG1382">
        <v>9</v>
      </c>
      <c r="AH1382" t="s">
        <v>68</v>
      </c>
      <c r="AI1382">
        <f>--AND(OR(Dashboard!$B$4="All",Data!$E1382=Dashboard!$B$4),OR(Dashboard!$D$4="All",Data!$D1382=Dashboard!$D$4),OR(Dashboard!$F$4="All",Data!$F1382=Dashboard!$F$4),OR(Dashboard!$J$4="All",Data!$G1382=Dashboard!$J$4),OR(Dashboard!$H$4="All",Data!$N1382=Dashboard!$H$4),OR(Dashboard!$L$4="All",Data!$W1382=Dashboard!$L$4))</f>
        <v>1</v>
      </c>
    </row>
    <row r="1383" spans="1:35" x14ac:dyDescent="0.25">
      <c r="A1383" t="s">
        <v>1497</v>
      </c>
      <c r="B1383" s="1">
        <v>46156</v>
      </c>
      <c r="C1383" s="2">
        <v>-0.30902777777777779</v>
      </c>
      <c r="D1383" t="s">
        <v>84</v>
      </c>
      <c r="E1383" t="s">
        <v>108</v>
      </c>
      <c r="F1383" t="s">
        <v>104</v>
      </c>
      <c r="G1383" t="s">
        <v>53</v>
      </c>
      <c r="H1383">
        <v>3.7</v>
      </c>
      <c r="I1383">
        <v>36</v>
      </c>
      <c r="J1383">
        <v>23</v>
      </c>
      <c r="K1383">
        <v>222</v>
      </c>
      <c r="L1383">
        <v>26</v>
      </c>
      <c r="M1383">
        <v>188</v>
      </c>
      <c r="N1383" t="s">
        <v>101</v>
      </c>
      <c r="O1383">
        <v>5</v>
      </c>
      <c r="P1383" t="s">
        <v>41</v>
      </c>
      <c r="Q1383" t="s">
        <v>73</v>
      </c>
      <c r="R1383">
        <v>34</v>
      </c>
      <c r="S1383" t="s">
        <v>87</v>
      </c>
      <c r="T1383" t="s">
        <v>75</v>
      </c>
      <c r="U1383">
        <v>2026</v>
      </c>
      <c r="V1383">
        <v>5</v>
      </c>
      <c r="W1383" t="s">
        <v>88</v>
      </c>
      <c r="X1383">
        <v>2</v>
      </c>
      <c r="Y1383">
        <v>14</v>
      </c>
      <c r="Z1383">
        <v>3</v>
      </c>
      <c r="AA1383">
        <v>16</v>
      </c>
      <c r="AB1383" t="s">
        <v>57</v>
      </c>
      <c r="AC1383">
        <v>60</v>
      </c>
      <c r="AD1383">
        <v>0.1027777777777778</v>
      </c>
      <c r="AE1383" t="s">
        <v>77</v>
      </c>
      <c r="AF1383" t="s">
        <v>67</v>
      </c>
      <c r="AG1383">
        <v>13</v>
      </c>
      <c r="AH1383" t="s">
        <v>68</v>
      </c>
      <c r="AI1383">
        <f>--AND(OR(Dashboard!$B$4="All",Data!$E1383=Dashboard!$B$4),OR(Dashboard!$D$4="All",Data!$D1383=Dashboard!$D$4),OR(Dashboard!$F$4="All",Data!$F1383=Dashboard!$F$4),OR(Dashboard!$J$4="All",Data!$G1383=Dashboard!$J$4),OR(Dashboard!$H$4="All",Data!$N1383=Dashboard!$H$4),OR(Dashboard!$L$4="All",Data!$W1383=Dashboard!$L$4))</f>
        <v>1</v>
      </c>
    </row>
    <row r="1384" spans="1:35" x14ac:dyDescent="0.25">
      <c r="A1384" t="s">
        <v>1498</v>
      </c>
      <c r="B1384" s="1">
        <v>46138</v>
      </c>
      <c r="C1384" s="2">
        <v>-0.63263888888888886</v>
      </c>
      <c r="D1384" t="s">
        <v>70</v>
      </c>
      <c r="E1384" t="s">
        <v>71</v>
      </c>
      <c r="F1384" t="s">
        <v>72</v>
      </c>
      <c r="G1384" t="s">
        <v>64</v>
      </c>
      <c r="H1384">
        <v>12.7</v>
      </c>
      <c r="I1384">
        <v>39</v>
      </c>
      <c r="J1384">
        <v>24</v>
      </c>
      <c r="K1384">
        <v>1030</v>
      </c>
      <c r="L1384">
        <v>60</v>
      </c>
      <c r="M1384">
        <v>83</v>
      </c>
      <c r="N1384" t="s">
        <v>86</v>
      </c>
      <c r="O1384">
        <v>2</v>
      </c>
      <c r="P1384" t="s">
        <v>41</v>
      </c>
      <c r="Q1384" t="s">
        <v>42</v>
      </c>
      <c r="R1384">
        <v>59</v>
      </c>
      <c r="S1384" t="s">
        <v>145</v>
      </c>
      <c r="T1384" t="s">
        <v>44</v>
      </c>
      <c r="U1384">
        <v>2026</v>
      </c>
      <c r="V1384">
        <v>4</v>
      </c>
      <c r="W1384" t="s">
        <v>113</v>
      </c>
      <c r="X1384">
        <v>2</v>
      </c>
      <c r="Y1384">
        <v>26</v>
      </c>
      <c r="Z1384">
        <v>4</v>
      </c>
      <c r="AA1384">
        <v>8</v>
      </c>
      <c r="AB1384" t="s">
        <v>44</v>
      </c>
      <c r="AC1384">
        <v>1007</v>
      </c>
      <c r="AD1384">
        <v>0.32564102564102559</v>
      </c>
      <c r="AE1384" t="s">
        <v>58</v>
      </c>
      <c r="AF1384" t="s">
        <v>59</v>
      </c>
      <c r="AG1384">
        <v>15</v>
      </c>
      <c r="AH1384" t="s">
        <v>68</v>
      </c>
      <c r="AI1384">
        <f>--AND(OR(Dashboard!$B$4="All",Data!$E1384=Dashboard!$B$4),OR(Dashboard!$D$4="All",Data!$D1384=Dashboard!$D$4),OR(Dashboard!$F$4="All",Data!$F1384=Dashboard!$F$4),OR(Dashboard!$J$4="All",Data!$G1384=Dashboard!$J$4),OR(Dashboard!$H$4="All",Data!$N1384=Dashboard!$H$4),OR(Dashboard!$L$4="All",Data!$W1384=Dashboard!$L$4))</f>
        <v>1</v>
      </c>
    </row>
    <row r="1385" spans="1:35" x14ac:dyDescent="0.25">
      <c r="A1385" t="s">
        <v>1499</v>
      </c>
      <c r="B1385" s="1">
        <v>46054</v>
      </c>
      <c r="C1385" s="2">
        <v>-0.14861111111111111</v>
      </c>
      <c r="D1385" t="s">
        <v>126</v>
      </c>
      <c r="E1385" t="s">
        <v>95</v>
      </c>
      <c r="F1385" t="s">
        <v>96</v>
      </c>
      <c r="G1385" t="s">
        <v>105</v>
      </c>
      <c r="H1385">
        <v>11.5</v>
      </c>
      <c r="I1385">
        <v>37</v>
      </c>
      <c r="J1385">
        <v>42</v>
      </c>
      <c r="K1385">
        <v>942</v>
      </c>
      <c r="L1385">
        <v>38</v>
      </c>
      <c r="M1385">
        <v>92</v>
      </c>
      <c r="N1385" t="s">
        <v>40</v>
      </c>
      <c r="O1385">
        <v>4</v>
      </c>
      <c r="P1385" t="s">
        <v>41</v>
      </c>
      <c r="Q1385" t="s">
        <v>73</v>
      </c>
      <c r="R1385">
        <v>26</v>
      </c>
      <c r="S1385" t="s">
        <v>145</v>
      </c>
      <c r="T1385" t="s">
        <v>56</v>
      </c>
      <c r="U1385">
        <v>2026</v>
      </c>
      <c r="V1385">
        <v>2</v>
      </c>
      <c r="W1385" t="s">
        <v>45</v>
      </c>
      <c r="X1385">
        <v>1</v>
      </c>
      <c r="Y1385">
        <v>1</v>
      </c>
      <c r="Z1385">
        <v>1</v>
      </c>
      <c r="AA1385">
        <v>20</v>
      </c>
      <c r="AB1385" t="s">
        <v>82</v>
      </c>
      <c r="AC1385">
        <v>888</v>
      </c>
      <c r="AD1385">
        <v>0.3108108108108108</v>
      </c>
      <c r="AE1385" t="s">
        <v>46</v>
      </c>
      <c r="AF1385" t="s">
        <v>67</v>
      </c>
      <c r="AG1385">
        <v>-5</v>
      </c>
      <c r="AH1385" t="s">
        <v>48</v>
      </c>
      <c r="AI1385">
        <f>--AND(OR(Dashboard!$B$4="All",Data!$E1385=Dashboard!$B$4),OR(Dashboard!$D$4="All",Data!$D1385=Dashboard!$D$4),OR(Dashboard!$F$4="All",Data!$F1385=Dashboard!$F$4),OR(Dashboard!$J$4="All",Data!$G1385=Dashboard!$J$4),OR(Dashboard!$H$4="All",Data!$N1385=Dashboard!$H$4),OR(Dashboard!$L$4="All",Data!$W1385=Dashboard!$L$4))</f>
        <v>1</v>
      </c>
    </row>
    <row r="1386" spans="1:35" x14ac:dyDescent="0.25">
      <c r="A1386" t="s">
        <v>1500</v>
      </c>
      <c r="B1386" s="1">
        <v>46096</v>
      </c>
      <c r="C1386" s="2">
        <v>-0.22013888888888891</v>
      </c>
      <c r="D1386" t="s">
        <v>99</v>
      </c>
      <c r="E1386" t="s">
        <v>131</v>
      </c>
      <c r="F1386" t="s">
        <v>85</v>
      </c>
      <c r="G1386" t="s">
        <v>53</v>
      </c>
      <c r="H1386">
        <v>4.5999999999999996</v>
      </c>
      <c r="I1386">
        <v>34</v>
      </c>
      <c r="J1386">
        <v>32</v>
      </c>
      <c r="K1386">
        <v>616</v>
      </c>
      <c r="L1386">
        <v>20</v>
      </c>
      <c r="M1386">
        <v>197</v>
      </c>
      <c r="N1386" t="s">
        <v>101</v>
      </c>
      <c r="O1386">
        <v>1</v>
      </c>
      <c r="P1386" t="s">
        <v>41</v>
      </c>
      <c r="Q1386" t="s">
        <v>42</v>
      </c>
      <c r="R1386">
        <v>35</v>
      </c>
      <c r="S1386" t="s">
        <v>145</v>
      </c>
      <c r="T1386" t="s">
        <v>56</v>
      </c>
      <c r="U1386">
        <v>2026</v>
      </c>
      <c r="V1386">
        <v>3</v>
      </c>
      <c r="W1386" t="s">
        <v>66</v>
      </c>
      <c r="X1386">
        <v>1</v>
      </c>
      <c r="Y1386">
        <v>15</v>
      </c>
      <c r="Z1386">
        <v>3</v>
      </c>
      <c r="AA1386">
        <v>18</v>
      </c>
      <c r="AB1386" t="s">
        <v>57</v>
      </c>
      <c r="AC1386">
        <v>439</v>
      </c>
      <c r="AD1386">
        <v>0.13529411764705879</v>
      </c>
      <c r="AE1386" t="s">
        <v>58</v>
      </c>
      <c r="AF1386" t="s">
        <v>67</v>
      </c>
      <c r="AG1386">
        <v>2</v>
      </c>
      <c r="AH1386" t="s">
        <v>68</v>
      </c>
      <c r="AI1386">
        <f>--AND(OR(Dashboard!$B$4="All",Data!$E1386=Dashboard!$B$4),OR(Dashboard!$D$4="All",Data!$D1386=Dashboard!$D$4),OR(Dashboard!$F$4="All",Data!$F1386=Dashboard!$F$4),OR(Dashboard!$J$4="All",Data!$G1386=Dashboard!$J$4),OR(Dashboard!$H$4="All",Data!$N1386=Dashboard!$H$4),OR(Dashboard!$L$4="All",Data!$W1386=Dashboard!$L$4))</f>
        <v>1</v>
      </c>
    </row>
    <row r="1387" spans="1:35" x14ac:dyDescent="0.25">
      <c r="A1387" t="s">
        <v>1501</v>
      </c>
      <c r="B1387" s="1">
        <v>46027</v>
      </c>
      <c r="C1387" s="2">
        <v>-0.42986111111111108</v>
      </c>
      <c r="D1387" t="s">
        <v>36</v>
      </c>
      <c r="E1387" t="s">
        <v>140</v>
      </c>
      <c r="F1387" t="s">
        <v>96</v>
      </c>
      <c r="G1387" t="s">
        <v>39</v>
      </c>
      <c r="H1387">
        <v>12.5</v>
      </c>
      <c r="I1387">
        <v>31</v>
      </c>
      <c r="J1387">
        <v>35</v>
      </c>
      <c r="K1387">
        <v>1144</v>
      </c>
      <c r="L1387">
        <v>53</v>
      </c>
      <c r="M1387">
        <v>17</v>
      </c>
      <c r="N1387" t="s">
        <v>101</v>
      </c>
      <c r="O1387">
        <v>1</v>
      </c>
      <c r="P1387" t="s">
        <v>41</v>
      </c>
      <c r="Q1387" t="s">
        <v>73</v>
      </c>
      <c r="R1387">
        <v>47</v>
      </c>
      <c r="S1387" t="s">
        <v>74</v>
      </c>
      <c r="T1387" t="s">
        <v>97</v>
      </c>
      <c r="U1387">
        <v>2026</v>
      </c>
      <c r="V1387">
        <v>1</v>
      </c>
      <c r="W1387" t="s">
        <v>102</v>
      </c>
      <c r="X1387">
        <v>1</v>
      </c>
      <c r="Y1387">
        <v>5</v>
      </c>
      <c r="Z1387">
        <v>2</v>
      </c>
      <c r="AA1387">
        <v>13</v>
      </c>
      <c r="AB1387" t="s">
        <v>76</v>
      </c>
      <c r="AC1387">
        <v>1180</v>
      </c>
      <c r="AD1387">
        <v>0.40322580645161288</v>
      </c>
      <c r="AE1387" t="s">
        <v>58</v>
      </c>
      <c r="AF1387" t="s">
        <v>59</v>
      </c>
      <c r="AG1387">
        <v>-4</v>
      </c>
      <c r="AH1387" t="s">
        <v>48</v>
      </c>
      <c r="AI1387">
        <f>--AND(OR(Dashboard!$B$4="All",Data!$E1387=Dashboard!$B$4),OR(Dashboard!$D$4="All",Data!$D1387=Dashboard!$D$4),OR(Dashboard!$F$4="All",Data!$F1387=Dashboard!$F$4),OR(Dashboard!$J$4="All",Data!$G1387=Dashboard!$J$4),OR(Dashboard!$H$4="All",Data!$N1387=Dashboard!$H$4),OR(Dashboard!$L$4="All",Data!$W1387=Dashboard!$L$4))</f>
        <v>1</v>
      </c>
    </row>
    <row r="1388" spans="1:35" x14ac:dyDescent="0.25">
      <c r="A1388" t="s">
        <v>1502</v>
      </c>
      <c r="B1388" s="1">
        <v>46142</v>
      </c>
      <c r="C1388" s="2">
        <v>-0.52430555555555558</v>
      </c>
      <c r="D1388" t="s">
        <v>156</v>
      </c>
      <c r="E1388" t="s">
        <v>62</v>
      </c>
      <c r="F1388" t="s">
        <v>72</v>
      </c>
      <c r="G1388" t="s">
        <v>53</v>
      </c>
      <c r="H1388">
        <v>6.1</v>
      </c>
      <c r="I1388">
        <v>52</v>
      </c>
      <c r="J1388">
        <v>32</v>
      </c>
      <c r="K1388">
        <v>870</v>
      </c>
      <c r="L1388">
        <v>39</v>
      </c>
      <c r="M1388">
        <v>183</v>
      </c>
      <c r="N1388" t="s">
        <v>65</v>
      </c>
      <c r="O1388">
        <v>1</v>
      </c>
      <c r="P1388" t="s">
        <v>41</v>
      </c>
      <c r="Q1388" t="s">
        <v>73</v>
      </c>
      <c r="R1388">
        <v>49</v>
      </c>
      <c r="S1388" t="s">
        <v>87</v>
      </c>
      <c r="T1388" t="s">
        <v>75</v>
      </c>
      <c r="U1388">
        <v>2026</v>
      </c>
      <c r="V1388">
        <v>4</v>
      </c>
      <c r="W1388" t="s">
        <v>113</v>
      </c>
      <c r="X1388">
        <v>2</v>
      </c>
      <c r="Y1388">
        <v>30</v>
      </c>
      <c r="Z1388">
        <v>5</v>
      </c>
      <c r="AA1388">
        <v>11</v>
      </c>
      <c r="AB1388" t="s">
        <v>76</v>
      </c>
      <c r="AC1388">
        <v>726</v>
      </c>
      <c r="AD1388">
        <v>0.11730769230769229</v>
      </c>
      <c r="AE1388" t="s">
        <v>58</v>
      </c>
      <c r="AF1388" t="s">
        <v>59</v>
      </c>
      <c r="AG1388">
        <v>20</v>
      </c>
      <c r="AH1388" t="s">
        <v>68</v>
      </c>
      <c r="AI1388">
        <f>--AND(OR(Dashboard!$B$4="All",Data!$E1388=Dashboard!$B$4),OR(Dashboard!$D$4="All",Data!$D1388=Dashboard!$D$4),OR(Dashboard!$F$4="All",Data!$F1388=Dashboard!$F$4),OR(Dashboard!$J$4="All",Data!$G1388=Dashboard!$J$4),OR(Dashboard!$H$4="All",Data!$N1388=Dashboard!$H$4),OR(Dashboard!$L$4="All",Data!$W1388=Dashboard!$L$4))</f>
        <v>1</v>
      </c>
    </row>
    <row r="1389" spans="1:35" x14ac:dyDescent="0.25">
      <c r="A1389" t="s">
        <v>1503</v>
      </c>
      <c r="B1389" s="1">
        <v>46104</v>
      </c>
      <c r="C1389" s="2">
        <v>-0.51805555555555549</v>
      </c>
      <c r="D1389" t="s">
        <v>126</v>
      </c>
      <c r="E1389" t="s">
        <v>95</v>
      </c>
      <c r="F1389" t="s">
        <v>85</v>
      </c>
      <c r="G1389" t="s">
        <v>105</v>
      </c>
      <c r="H1389">
        <v>1.4</v>
      </c>
      <c r="I1389">
        <v>44</v>
      </c>
      <c r="J1389">
        <v>40</v>
      </c>
      <c r="K1389">
        <v>1162</v>
      </c>
      <c r="L1389">
        <v>42</v>
      </c>
      <c r="M1389">
        <v>156</v>
      </c>
      <c r="N1389" t="s">
        <v>40</v>
      </c>
      <c r="O1389">
        <v>2</v>
      </c>
      <c r="P1389" t="s">
        <v>41</v>
      </c>
      <c r="Q1389" t="s">
        <v>73</v>
      </c>
      <c r="R1389">
        <v>39</v>
      </c>
      <c r="S1389" t="s">
        <v>74</v>
      </c>
      <c r="T1389" t="s">
        <v>75</v>
      </c>
      <c r="U1389">
        <v>2026</v>
      </c>
      <c r="V1389">
        <v>3</v>
      </c>
      <c r="W1389" t="s">
        <v>66</v>
      </c>
      <c r="X1389">
        <v>1</v>
      </c>
      <c r="Y1389">
        <v>23</v>
      </c>
      <c r="Z1389">
        <v>5</v>
      </c>
      <c r="AA1389">
        <v>11</v>
      </c>
      <c r="AB1389" t="s">
        <v>76</v>
      </c>
      <c r="AC1389">
        <v>1048</v>
      </c>
      <c r="AD1389">
        <v>3.1818181818181808E-2</v>
      </c>
      <c r="AE1389" t="s">
        <v>58</v>
      </c>
      <c r="AF1389" t="s">
        <v>47</v>
      </c>
      <c r="AG1389">
        <v>4</v>
      </c>
      <c r="AH1389" t="s">
        <v>68</v>
      </c>
      <c r="AI1389">
        <f>--AND(OR(Dashboard!$B$4="All",Data!$E1389=Dashboard!$B$4),OR(Dashboard!$D$4="All",Data!$D1389=Dashboard!$D$4),OR(Dashboard!$F$4="All",Data!$F1389=Dashboard!$F$4),OR(Dashboard!$J$4="All",Data!$G1389=Dashboard!$J$4),OR(Dashboard!$H$4="All",Data!$N1389=Dashboard!$H$4),OR(Dashboard!$L$4="All",Data!$W1389=Dashboard!$L$4))</f>
        <v>1</v>
      </c>
    </row>
    <row r="1390" spans="1:35" x14ac:dyDescent="0.25">
      <c r="A1390" t="s">
        <v>1504</v>
      </c>
      <c r="B1390" s="1">
        <v>46160</v>
      </c>
      <c r="C1390" s="2">
        <v>-0.30625000000000002</v>
      </c>
      <c r="D1390" t="s">
        <v>193</v>
      </c>
      <c r="E1390" t="s">
        <v>62</v>
      </c>
      <c r="F1390" t="s">
        <v>143</v>
      </c>
      <c r="G1390" t="s">
        <v>53</v>
      </c>
      <c r="H1390">
        <v>2.6</v>
      </c>
      <c r="I1390">
        <v>27</v>
      </c>
      <c r="J1390">
        <v>22</v>
      </c>
      <c r="K1390">
        <v>965</v>
      </c>
      <c r="L1390">
        <v>33</v>
      </c>
      <c r="M1390">
        <v>98</v>
      </c>
      <c r="N1390" t="s">
        <v>40</v>
      </c>
      <c r="O1390">
        <v>4</v>
      </c>
      <c r="P1390" t="s">
        <v>41</v>
      </c>
      <c r="Q1390" t="s">
        <v>42</v>
      </c>
      <c r="R1390">
        <v>29</v>
      </c>
      <c r="S1390" t="s">
        <v>74</v>
      </c>
      <c r="T1390" t="s">
        <v>75</v>
      </c>
      <c r="U1390">
        <v>2026</v>
      </c>
      <c r="V1390">
        <v>5</v>
      </c>
      <c r="W1390" t="s">
        <v>88</v>
      </c>
      <c r="X1390">
        <v>2</v>
      </c>
      <c r="Y1390">
        <v>18</v>
      </c>
      <c r="Z1390">
        <v>4</v>
      </c>
      <c r="AA1390">
        <v>16</v>
      </c>
      <c r="AB1390" t="s">
        <v>57</v>
      </c>
      <c r="AC1390">
        <v>900</v>
      </c>
      <c r="AD1390">
        <v>9.6296296296296297E-2</v>
      </c>
      <c r="AE1390" t="s">
        <v>46</v>
      </c>
      <c r="AF1390" t="s">
        <v>67</v>
      </c>
      <c r="AG1390">
        <v>5</v>
      </c>
      <c r="AH1390" t="s">
        <v>68</v>
      </c>
      <c r="AI1390">
        <f>--AND(OR(Dashboard!$B$4="All",Data!$E1390=Dashboard!$B$4),OR(Dashboard!$D$4="All",Data!$D1390=Dashboard!$D$4),OR(Dashboard!$F$4="All",Data!$F1390=Dashboard!$F$4),OR(Dashboard!$J$4="All",Data!$G1390=Dashboard!$J$4),OR(Dashboard!$H$4="All",Data!$N1390=Dashboard!$H$4),OR(Dashboard!$L$4="All",Data!$W1390=Dashboard!$L$4))</f>
        <v>1</v>
      </c>
    </row>
    <row r="1391" spans="1:35" x14ac:dyDescent="0.25">
      <c r="A1391" t="s">
        <v>1505</v>
      </c>
      <c r="B1391" s="1">
        <v>46024</v>
      </c>
      <c r="C1391" s="2">
        <v>-0.53125</v>
      </c>
      <c r="D1391" t="s">
        <v>70</v>
      </c>
      <c r="E1391" t="s">
        <v>62</v>
      </c>
      <c r="F1391" t="s">
        <v>80</v>
      </c>
      <c r="G1391" t="s">
        <v>119</v>
      </c>
      <c r="H1391">
        <v>4.3</v>
      </c>
      <c r="I1391">
        <v>31</v>
      </c>
      <c r="J1391">
        <v>34</v>
      </c>
      <c r="K1391">
        <v>991</v>
      </c>
      <c r="L1391">
        <v>37</v>
      </c>
      <c r="M1391">
        <v>133</v>
      </c>
      <c r="N1391" t="s">
        <v>40</v>
      </c>
      <c r="O1391">
        <v>4</v>
      </c>
      <c r="P1391" t="s">
        <v>41</v>
      </c>
      <c r="Q1391" t="s">
        <v>73</v>
      </c>
      <c r="R1391">
        <v>29</v>
      </c>
      <c r="S1391" t="s">
        <v>43</v>
      </c>
      <c r="T1391" t="s">
        <v>75</v>
      </c>
      <c r="U1391">
        <v>2026</v>
      </c>
      <c r="V1391">
        <v>1</v>
      </c>
      <c r="W1391" t="s">
        <v>102</v>
      </c>
      <c r="X1391">
        <v>1</v>
      </c>
      <c r="Y1391">
        <v>2</v>
      </c>
      <c r="Z1391">
        <v>1</v>
      </c>
      <c r="AA1391">
        <v>11</v>
      </c>
      <c r="AB1391" t="s">
        <v>76</v>
      </c>
      <c r="AC1391">
        <v>895</v>
      </c>
      <c r="AD1391">
        <v>0.1387096774193548</v>
      </c>
      <c r="AE1391" t="s">
        <v>46</v>
      </c>
      <c r="AF1391" t="s">
        <v>67</v>
      </c>
      <c r="AG1391">
        <v>-3</v>
      </c>
      <c r="AH1391" t="s">
        <v>48</v>
      </c>
      <c r="AI1391">
        <f>--AND(OR(Dashboard!$B$4="All",Data!$E1391=Dashboard!$B$4),OR(Dashboard!$D$4="All",Data!$D1391=Dashboard!$D$4),OR(Dashboard!$F$4="All",Data!$F1391=Dashboard!$F$4),OR(Dashboard!$J$4="All",Data!$G1391=Dashboard!$J$4),OR(Dashboard!$H$4="All",Data!$N1391=Dashboard!$H$4),OR(Dashboard!$L$4="All",Data!$W1391=Dashboard!$L$4))</f>
        <v>1</v>
      </c>
    </row>
    <row r="1392" spans="1:35" x14ac:dyDescent="0.25">
      <c r="A1392" t="s">
        <v>1506</v>
      </c>
      <c r="B1392" s="1">
        <v>46197</v>
      </c>
      <c r="C1392" s="2">
        <v>-9.6527777777777768E-2</v>
      </c>
      <c r="D1392" t="s">
        <v>126</v>
      </c>
      <c r="E1392" t="s">
        <v>71</v>
      </c>
      <c r="F1392" t="s">
        <v>38</v>
      </c>
      <c r="G1392" t="s">
        <v>111</v>
      </c>
      <c r="H1392">
        <v>1.2</v>
      </c>
      <c r="I1392">
        <v>34</v>
      </c>
      <c r="J1392">
        <v>20</v>
      </c>
      <c r="K1392">
        <v>937</v>
      </c>
      <c r="L1392">
        <v>20</v>
      </c>
      <c r="M1392">
        <v>142</v>
      </c>
      <c r="N1392" t="s">
        <v>86</v>
      </c>
      <c r="O1392">
        <v>2</v>
      </c>
      <c r="P1392" t="s">
        <v>41</v>
      </c>
      <c r="Q1392" t="s">
        <v>73</v>
      </c>
      <c r="R1392">
        <v>27</v>
      </c>
      <c r="S1392" t="s">
        <v>55</v>
      </c>
      <c r="T1392" t="s">
        <v>56</v>
      </c>
      <c r="U1392">
        <v>2026</v>
      </c>
      <c r="V1392">
        <v>6</v>
      </c>
      <c r="W1392" t="s">
        <v>120</v>
      </c>
      <c r="X1392">
        <v>2</v>
      </c>
      <c r="Y1392">
        <v>24</v>
      </c>
      <c r="Z1392">
        <v>4</v>
      </c>
      <c r="AA1392">
        <v>21</v>
      </c>
      <c r="AB1392" t="s">
        <v>82</v>
      </c>
      <c r="AC1392">
        <v>815</v>
      </c>
      <c r="AD1392">
        <v>3.5294117647058823E-2</v>
      </c>
      <c r="AE1392" t="s">
        <v>58</v>
      </c>
      <c r="AF1392" t="s">
        <v>67</v>
      </c>
      <c r="AG1392">
        <v>14</v>
      </c>
      <c r="AH1392" t="s">
        <v>68</v>
      </c>
      <c r="AI1392">
        <f>--AND(OR(Dashboard!$B$4="All",Data!$E1392=Dashboard!$B$4),OR(Dashboard!$D$4="All",Data!$D1392=Dashboard!$D$4),OR(Dashboard!$F$4="All",Data!$F1392=Dashboard!$F$4),OR(Dashboard!$J$4="All",Data!$G1392=Dashboard!$J$4),OR(Dashboard!$H$4="All",Data!$N1392=Dashboard!$H$4),OR(Dashboard!$L$4="All",Data!$W1392=Dashboard!$L$4))</f>
        <v>1</v>
      </c>
    </row>
    <row r="1393" spans="1:35" x14ac:dyDescent="0.25">
      <c r="A1393" t="s">
        <v>1507</v>
      </c>
      <c r="B1393" s="1">
        <v>46098</v>
      </c>
      <c r="C1393" s="2">
        <v>-0.25</v>
      </c>
      <c r="D1393" t="s">
        <v>193</v>
      </c>
      <c r="E1393" t="s">
        <v>37</v>
      </c>
      <c r="F1393" t="s">
        <v>96</v>
      </c>
      <c r="G1393" t="s">
        <v>105</v>
      </c>
      <c r="H1393">
        <v>14.5</v>
      </c>
      <c r="I1393">
        <v>33</v>
      </c>
      <c r="J1393">
        <v>22</v>
      </c>
      <c r="K1393">
        <v>198</v>
      </c>
      <c r="L1393">
        <v>27</v>
      </c>
      <c r="M1393">
        <v>55</v>
      </c>
      <c r="N1393" t="s">
        <v>101</v>
      </c>
      <c r="O1393">
        <v>4</v>
      </c>
      <c r="P1393" t="s">
        <v>41</v>
      </c>
      <c r="Q1393" t="s">
        <v>42</v>
      </c>
      <c r="R1393">
        <v>39</v>
      </c>
      <c r="S1393" t="s">
        <v>127</v>
      </c>
      <c r="T1393" t="s">
        <v>56</v>
      </c>
      <c r="U1393">
        <v>2026</v>
      </c>
      <c r="V1393">
        <v>3</v>
      </c>
      <c r="W1393" t="s">
        <v>66</v>
      </c>
      <c r="X1393">
        <v>1</v>
      </c>
      <c r="Y1393">
        <v>17</v>
      </c>
      <c r="Z1393">
        <v>4</v>
      </c>
      <c r="AA1393">
        <v>18</v>
      </c>
      <c r="AB1393" t="s">
        <v>57</v>
      </c>
      <c r="AC1393">
        <v>170</v>
      </c>
      <c r="AD1393">
        <v>0.43939393939393939</v>
      </c>
      <c r="AE1393" t="s">
        <v>46</v>
      </c>
      <c r="AF1393" t="s">
        <v>47</v>
      </c>
      <c r="AG1393">
        <v>11</v>
      </c>
      <c r="AH1393" t="s">
        <v>68</v>
      </c>
      <c r="AI1393">
        <f>--AND(OR(Dashboard!$B$4="All",Data!$E1393=Dashboard!$B$4),OR(Dashboard!$D$4="All",Data!$D1393=Dashboard!$D$4),OR(Dashboard!$F$4="All",Data!$F1393=Dashboard!$F$4),OR(Dashboard!$J$4="All",Data!$G1393=Dashboard!$J$4),OR(Dashboard!$H$4="All",Data!$N1393=Dashboard!$H$4),OR(Dashboard!$L$4="All",Data!$W1393=Dashboard!$L$4))</f>
        <v>1</v>
      </c>
    </row>
    <row r="1394" spans="1:35" x14ac:dyDescent="0.25">
      <c r="A1394" t="s">
        <v>1508</v>
      </c>
      <c r="B1394" s="1">
        <v>46074</v>
      </c>
      <c r="C1394" s="2">
        <v>-0.43472222222222218</v>
      </c>
      <c r="D1394" t="s">
        <v>134</v>
      </c>
      <c r="E1394" t="s">
        <v>100</v>
      </c>
      <c r="F1394" t="s">
        <v>63</v>
      </c>
      <c r="G1394" t="s">
        <v>39</v>
      </c>
      <c r="H1394">
        <v>3.1</v>
      </c>
      <c r="I1394">
        <v>34</v>
      </c>
      <c r="J1394">
        <v>35</v>
      </c>
      <c r="K1394">
        <v>1109</v>
      </c>
      <c r="L1394">
        <v>23</v>
      </c>
      <c r="M1394">
        <v>119</v>
      </c>
      <c r="N1394" t="s">
        <v>101</v>
      </c>
      <c r="O1394">
        <v>3</v>
      </c>
      <c r="P1394" t="s">
        <v>41</v>
      </c>
      <c r="Q1394" t="s">
        <v>42</v>
      </c>
      <c r="R1394">
        <v>55</v>
      </c>
      <c r="S1394" t="s">
        <v>81</v>
      </c>
      <c r="T1394" t="s">
        <v>97</v>
      </c>
      <c r="U1394">
        <v>2026</v>
      </c>
      <c r="V1394">
        <v>2</v>
      </c>
      <c r="W1394" t="s">
        <v>45</v>
      </c>
      <c r="X1394">
        <v>1</v>
      </c>
      <c r="Y1394">
        <v>21</v>
      </c>
      <c r="Z1394">
        <v>4</v>
      </c>
      <c r="AA1394">
        <v>13</v>
      </c>
      <c r="AB1394" t="s">
        <v>76</v>
      </c>
      <c r="AC1394">
        <v>1013</v>
      </c>
      <c r="AD1394">
        <v>9.1176470588235303E-2</v>
      </c>
      <c r="AE1394" t="s">
        <v>109</v>
      </c>
      <c r="AF1394" t="s">
        <v>59</v>
      </c>
      <c r="AG1394">
        <v>-1</v>
      </c>
      <c r="AH1394" t="s">
        <v>48</v>
      </c>
      <c r="AI1394">
        <f>--AND(OR(Dashboard!$B$4="All",Data!$E1394=Dashboard!$B$4),OR(Dashboard!$D$4="All",Data!$D1394=Dashboard!$D$4),OR(Dashboard!$F$4="All",Data!$F1394=Dashboard!$F$4),OR(Dashboard!$J$4="All",Data!$G1394=Dashboard!$J$4),OR(Dashboard!$H$4="All",Data!$N1394=Dashboard!$H$4),OR(Dashboard!$L$4="All",Data!$W1394=Dashboard!$L$4))</f>
        <v>1</v>
      </c>
    </row>
    <row r="1395" spans="1:35" x14ac:dyDescent="0.25">
      <c r="A1395" t="s">
        <v>1509</v>
      </c>
      <c r="B1395" s="1">
        <v>46108</v>
      </c>
      <c r="C1395" s="2">
        <v>-0.4375</v>
      </c>
      <c r="D1395" t="s">
        <v>122</v>
      </c>
      <c r="E1395" t="s">
        <v>100</v>
      </c>
      <c r="F1395" t="s">
        <v>143</v>
      </c>
      <c r="G1395" t="s">
        <v>64</v>
      </c>
      <c r="H1395">
        <v>5.4</v>
      </c>
      <c r="I1395">
        <v>45</v>
      </c>
      <c r="J1395">
        <v>34</v>
      </c>
      <c r="K1395">
        <v>923</v>
      </c>
      <c r="L1395">
        <v>44</v>
      </c>
      <c r="M1395">
        <v>12</v>
      </c>
      <c r="N1395" t="s">
        <v>86</v>
      </c>
      <c r="O1395">
        <v>2</v>
      </c>
      <c r="P1395" t="s">
        <v>41</v>
      </c>
      <c r="Q1395" t="s">
        <v>42</v>
      </c>
      <c r="R1395">
        <v>58</v>
      </c>
      <c r="S1395" t="s">
        <v>43</v>
      </c>
      <c r="T1395" t="s">
        <v>97</v>
      </c>
      <c r="U1395">
        <v>2026</v>
      </c>
      <c r="V1395">
        <v>3</v>
      </c>
      <c r="W1395" t="s">
        <v>66</v>
      </c>
      <c r="X1395">
        <v>1</v>
      </c>
      <c r="Y1395">
        <v>27</v>
      </c>
      <c r="Z1395">
        <v>5</v>
      </c>
      <c r="AA1395">
        <v>13</v>
      </c>
      <c r="AB1395" t="s">
        <v>76</v>
      </c>
      <c r="AC1395">
        <v>955</v>
      </c>
      <c r="AD1395">
        <v>0.12</v>
      </c>
      <c r="AE1395" t="s">
        <v>58</v>
      </c>
      <c r="AF1395" t="s">
        <v>59</v>
      </c>
      <c r="AG1395">
        <v>11</v>
      </c>
      <c r="AH1395" t="s">
        <v>68</v>
      </c>
      <c r="AI1395">
        <f>--AND(OR(Dashboard!$B$4="All",Data!$E1395=Dashboard!$B$4),OR(Dashboard!$D$4="All",Data!$D1395=Dashboard!$D$4),OR(Dashboard!$F$4="All",Data!$F1395=Dashboard!$F$4),OR(Dashboard!$J$4="All",Data!$G1395=Dashboard!$J$4),OR(Dashboard!$H$4="All",Data!$N1395=Dashboard!$H$4),OR(Dashboard!$L$4="All",Data!$W1395=Dashboard!$L$4))</f>
        <v>1</v>
      </c>
    </row>
    <row r="1396" spans="1:35" x14ac:dyDescent="0.25">
      <c r="A1396" t="s">
        <v>1510</v>
      </c>
      <c r="B1396" s="1">
        <v>46133</v>
      </c>
      <c r="C1396" s="2">
        <v>-0.1152777777777778</v>
      </c>
      <c r="D1396" t="s">
        <v>50</v>
      </c>
      <c r="E1396" t="s">
        <v>62</v>
      </c>
      <c r="F1396" t="s">
        <v>72</v>
      </c>
      <c r="G1396" t="s">
        <v>111</v>
      </c>
      <c r="H1396">
        <v>12</v>
      </c>
      <c r="I1396">
        <v>19</v>
      </c>
      <c r="J1396">
        <v>22</v>
      </c>
      <c r="K1396">
        <v>1117</v>
      </c>
      <c r="L1396">
        <v>38</v>
      </c>
      <c r="M1396">
        <v>121</v>
      </c>
      <c r="N1396" t="s">
        <v>101</v>
      </c>
      <c r="O1396">
        <v>3</v>
      </c>
      <c r="P1396" t="s">
        <v>41</v>
      </c>
      <c r="Q1396" t="s">
        <v>73</v>
      </c>
      <c r="R1396">
        <v>56</v>
      </c>
      <c r="S1396" t="s">
        <v>127</v>
      </c>
      <c r="T1396" t="s">
        <v>56</v>
      </c>
      <c r="U1396">
        <v>2026</v>
      </c>
      <c r="V1396">
        <v>4</v>
      </c>
      <c r="W1396" t="s">
        <v>113</v>
      </c>
      <c r="X1396">
        <v>2</v>
      </c>
      <c r="Y1396">
        <v>21</v>
      </c>
      <c r="Z1396">
        <v>4</v>
      </c>
      <c r="AA1396">
        <v>21</v>
      </c>
      <c r="AB1396" t="s">
        <v>82</v>
      </c>
      <c r="AC1396">
        <v>1034</v>
      </c>
      <c r="AD1396">
        <v>0.63157894736842102</v>
      </c>
      <c r="AE1396" t="s">
        <v>109</v>
      </c>
      <c r="AF1396" t="s">
        <v>59</v>
      </c>
      <c r="AG1396">
        <v>-3</v>
      </c>
      <c r="AH1396" t="s">
        <v>48</v>
      </c>
      <c r="AI1396">
        <f>--AND(OR(Dashboard!$B$4="All",Data!$E1396=Dashboard!$B$4),OR(Dashboard!$D$4="All",Data!$D1396=Dashboard!$D$4),OR(Dashboard!$F$4="All",Data!$F1396=Dashboard!$F$4),OR(Dashboard!$J$4="All",Data!$G1396=Dashboard!$J$4),OR(Dashboard!$H$4="All",Data!$N1396=Dashboard!$H$4),OR(Dashboard!$L$4="All",Data!$W1396=Dashboard!$L$4))</f>
        <v>1</v>
      </c>
    </row>
    <row r="1397" spans="1:35" x14ac:dyDescent="0.25">
      <c r="A1397" t="s">
        <v>1511</v>
      </c>
      <c r="B1397" s="1">
        <v>46030</v>
      </c>
      <c r="C1397" s="2">
        <v>-0.3618055555555556</v>
      </c>
      <c r="D1397" t="s">
        <v>193</v>
      </c>
      <c r="E1397" t="s">
        <v>51</v>
      </c>
      <c r="F1397" t="s">
        <v>85</v>
      </c>
      <c r="G1397" t="s">
        <v>119</v>
      </c>
      <c r="H1397">
        <v>11.6</v>
      </c>
      <c r="I1397">
        <v>33</v>
      </c>
      <c r="J1397">
        <v>27</v>
      </c>
      <c r="K1397">
        <v>303</v>
      </c>
      <c r="L1397">
        <v>40</v>
      </c>
      <c r="M1397">
        <v>159</v>
      </c>
      <c r="N1397" t="s">
        <v>65</v>
      </c>
      <c r="O1397">
        <v>5</v>
      </c>
      <c r="P1397" t="s">
        <v>41</v>
      </c>
      <c r="Q1397" t="s">
        <v>73</v>
      </c>
      <c r="R1397">
        <v>46</v>
      </c>
      <c r="S1397" t="s">
        <v>87</v>
      </c>
      <c r="T1397" t="s">
        <v>75</v>
      </c>
      <c r="U1397">
        <v>2026</v>
      </c>
      <c r="V1397">
        <v>1</v>
      </c>
      <c r="W1397" t="s">
        <v>102</v>
      </c>
      <c r="X1397">
        <v>1</v>
      </c>
      <c r="Y1397">
        <v>8</v>
      </c>
      <c r="Z1397">
        <v>2</v>
      </c>
      <c r="AA1397">
        <v>15</v>
      </c>
      <c r="AB1397" t="s">
        <v>57</v>
      </c>
      <c r="AC1397">
        <v>184</v>
      </c>
      <c r="AD1397">
        <v>0.3515151515151515</v>
      </c>
      <c r="AE1397" t="s">
        <v>77</v>
      </c>
      <c r="AF1397" t="s">
        <v>59</v>
      </c>
      <c r="AG1397">
        <v>6</v>
      </c>
      <c r="AH1397" t="s">
        <v>68</v>
      </c>
      <c r="AI1397">
        <f>--AND(OR(Dashboard!$B$4="All",Data!$E1397=Dashboard!$B$4),OR(Dashboard!$D$4="All",Data!$D1397=Dashboard!$D$4),OR(Dashboard!$F$4="All",Data!$F1397=Dashboard!$F$4),OR(Dashboard!$J$4="All",Data!$G1397=Dashboard!$J$4),OR(Dashboard!$H$4="All",Data!$N1397=Dashboard!$H$4),OR(Dashboard!$L$4="All",Data!$W1397=Dashboard!$L$4))</f>
        <v>1</v>
      </c>
    </row>
    <row r="1398" spans="1:35" x14ac:dyDescent="0.25">
      <c r="A1398" t="s">
        <v>1512</v>
      </c>
      <c r="B1398" s="1">
        <v>46081</v>
      </c>
      <c r="C1398" s="2">
        <v>-0.48888888888888887</v>
      </c>
      <c r="D1398" t="s">
        <v>193</v>
      </c>
      <c r="E1398" t="s">
        <v>108</v>
      </c>
      <c r="F1398" t="s">
        <v>143</v>
      </c>
      <c r="G1398" t="s">
        <v>53</v>
      </c>
      <c r="H1398">
        <v>14.7</v>
      </c>
      <c r="I1398">
        <v>43</v>
      </c>
      <c r="J1398">
        <v>32</v>
      </c>
      <c r="K1398">
        <v>633</v>
      </c>
      <c r="L1398">
        <v>60</v>
      </c>
      <c r="M1398">
        <v>2</v>
      </c>
      <c r="N1398" t="s">
        <v>65</v>
      </c>
      <c r="O1398">
        <v>2</v>
      </c>
      <c r="P1398" t="s">
        <v>41</v>
      </c>
      <c r="Q1398" t="s">
        <v>42</v>
      </c>
      <c r="R1398">
        <v>24</v>
      </c>
      <c r="S1398" t="s">
        <v>81</v>
      </c>
      <c r="T1398" t="s">
        <v>97</v>
      </c>
      <c r="U1398">
        <v>2026</v>
      </c>
      <c r="V1398">
        <v>2</v>
      </c>
      <c r="W1398" t="s">
        <v>45</v>
      </c>
      <c r="X1398">
        <v>1</v>
      </c>
      <c r="Y1398">
        <v>28</v>
      </c>
      <c r="Z1398">
        <v>5</v>
      </c>
      <c r="AA1398">
        <v>12</v>
      </c>
      <c r="AB1398" t="s">
        <v>76</v>
      </c>
      <c r="AC1398">
        <v>691</v>
      </c>
      <c r="AD1398">
        <v>0.34186046511627899</v>
      </c>
      <c r="AE1398" t="s">
        <v>58</v>
      </c>
      <c r="AF1398" t="s">
        <v>114</v>
      </c>
      <c r="AG1398">
        <v>11</v>
      </c>
      <c r="AH1398" t="s">
        <v>68</v>
      </c>
      <c r="AI1398">
        <f>--AND(OR(Dashboard!$B$4="All",Data!$E1398=Dashboard!$B$4),OR(Dashboard!$D$4="All",Data!$D1398=Dashboard!$D$4),OR(Dashboard!$F$4="All",Data!$F1398=Dashboard!$F$4),OR(Dashboard!$J$4="All",Data!$G1398=Dashboard!$J$4),OR(Dashboard!$H$4="All",Data!$N1398=Dashboard!$H$4),OR(Dashboard!$L$4="All",Data!$W1398=Dashboard!$L$4))</f>
        <v>1</v>
      </c>
    </row>
    <row r="1399" spans="1:35" x14ac:dyDescent="0.25">
      <c r="A1399" t="s">
        <v>1513</v>
      </c>
      <c r="B1399" s="1">
        <v>46202</v>
      </c>
      <c r="C1399" s="2">
        <v>-0.48402777777777772</v>
      </c>
      <c r="D1399" t="s">
        <v>61</v>
      </c>
      <c r="E1399" t="s">
        <v>71</v>
      </c>
      <c r="F1399" t="s">
        <v>80</v>
      </c>
      <c r="G1399" t="s">
        <v>105</v>
      </c>
      <c r="H1399">
        <v>13.4</v>
      </c>
      <c r="I1399">
        <v>23</v>
      </c>
      <c r="J1399">
        <v>23</v>
      </c>
      <c r="K1399">
        <v>745</v>
      </c>
      <c r="L1399">
        <v>54</v>
      </c>
      <c r="M1399">
        <v>54</v>
      </c>
      <c r="N1399" t="s">
        <v>54</v>
      </c>
      <c r="O1399">
        <v>2</v>
      </c>
      <c r="P1399" t="s">
        <v>41</v>
      </c>
      <c r="Q1399" t="s">
        <v>73</v>
      </c>
      <c r="R1399">
        <v>20</v>
      </c>
      <c r="S1399" t="s">
        <v>74</v>
      </c>
      <c r="T1399" t="s">
        <v>97</v>
      </c>
      <c r="U1399">
        <v>2026</v>
      </c>
      <c r="V1399">
        <v>6</v>
      </c>
      <c r="W1399" t="s">
        <v>120</v>
      </c>
      <c r="X1399">
        <v>2</v>
      </c>
      <c r="Y1399">
        <v>29</v>
      </c>
      <c r="Z1399">
        <v>5</v>
      </c>
      <c r="AA1399">
        <v>12</v>
      </c>
      <c r="AB1399" t="s">
        <v>76</v>
      </c>
      <c r="AC1399">
        <v>745</v>
      </c>
      <c r="AD1399">
        <v>0.58260869565217388</v>
      </c>
      <c r="AE1399" t="s">
        <v>58</v>
      </c>
      <c r="AF1399" t="s">
        <v>114</v>
      </c>
      <c r="AG1399">
        <v>0</v>
      </c>
      <c r="AH1399" t="s">
        <v>48</v>
      </c>
      <c r="AI1399">
        <f>--AND(OR(Dashboard!$B$4="All",Data!$E1399=Dashboard!$B$4),OR(Dashboard!$D$4="All",Data!$D1399=Dashboard!$D$4),OR(Dashboard!$F$4="All",Data!$F1399=Dashboard!$F$4),OR(Dashboard!$J$4="All",Data!$G1399=Dashboard!$J$4),OR(Dashboard!$H$4="All",Data!$N1399=Dashboard!$H$4),OR(Dashboard!$L$4="All",Data!$W1399=Dashboard!$L$4))</f>
        <v>1</v>
      </c>
    </row>
    <row r="1400" spans="1:35" x14ac:dyDescent="0.25">
      <c r="A1400" t="s">
        <v>1514</v>
      </c>
      <c r="B1400" s="1">
        <v>46024</v>
      </c>
      <c r="C1400" s="2">
        <v>-0.59375</v>
      </c>
      <c r="D1400" t="s">
        <v>84</v>
      </c>
      <c r="E1400" t="s">
        <v>140</v>
      </c>
      <c r="F1400" t="s">
        <v>38</v>
      </c>
      <c r="G1400" t="s">
        <v>105</v>
      </c>
      <c r="H1400">
        <v>11.4</v>
      </c>
      <c r="I1400">
        <v>40</v>
      </c>
      <c r="J1400">
        <v>44</v>
      </c>
      <c r="K1400">
        <v>995</v>
      </c>
      <c r="L1400">
        <v>43</v>
      </c>
      <c r="M1400">
        <v>173</v>
      </c>
      <c r="N1400" t="s">
        <v>54</v>
      </c>
      <c r="O1400">
        <v>3</v>
      </c>
      <c r="P1400" t="s">
        <v>41</v>
      </c>
      <c r="Q1400" t="s">
        <v>42</v>
      </c>
      <c r="R1400">
        <v>49</v>
      </c>
      <c r="S1400" t="s">
        <v>43</v>
      </c>
      <c r="T1400" t="s">
        <v>44</v>
      </c>
      <c r="U1400">
        <v>2026</v>
      </c>
      <c r="V1400">
        <v>1</v>
      </c>
      <c r="W1400" t="s">
        <v>102</v>
      </c>
      <c r="X1400">
        <v>1</v>
      </c>
      <c r="Y1400">
        <v>2</v>
      </c>
      <c r="Z1400">
        <v>1</v>
      </c>
      <c r="AA1400">
        <v>9</v>
      </c>
      <c r="AB1400" t="s">
        <v>44</v>
      </c>
      <c r="AC1400">
        <v>865</v>
      </c>
      <c r="AD1400">
        <v>0.28499999999999998</v>
      </c>
      <c r="AE1400" t="s">
        <v>109</v>
      </c>
      <c r="AF1400" t="s">
        <v>59</v>
      </c>
      <c r="AG1400">
        <v>-4</v>
      </c>
      <c r="AH1400" t="s">
        <v>48</v>
      </c>
      <c r="AI1400">
        <f>--AND(OR(Dashboard!$B$4="All",Data!$E1400=Dashboard!$B$4),OR(Dashboard!$D$4="All",Data!$D1400=Dashboard!$D$4),OR(Dashboard!$F$4="All",Data!$F1400=Dashboard!$F$4),OR(Dashboard!$J$4="All",Data!$G1400=Dashboard!$J$4),OR(Dashboard!$H$4="All",Data!$N1400=Dashboard!$H$4),OR(Dashboard!$L$4="All",Data!$W1400=Dashboard!$L$4))</f>
        <v>1</v>
      </c>
    </row>
    <row r="1401" spans="1:35" x14ac:dyDescent="0.25">
      <c r="A1401" t="s">
        <v>1515</v>
      </c>
      <c r="B1401" s="1">
        <v>46201</v>
      </c>
      <c r="C1401" s="2">
        <v>-0.15763888888888891</v>
      </c>
      <c r="D1401" t="s">
        <v>84</v>
      </c>
      <c r="E1401" t="s">
        <v>129</v>
      </c>
      <c r="F1401" t="s">
        <v>63</v>
      </c>
      <c r="G1401" t="s">
        <v>119</v>
      </c>
      <c r="H1401">
        <v>4.5999999999999996</v>
      </c>
      <c r="I1401">
        <v>36</v>
      </c>
      <c r="J1401">
        <v>33</v>
      </c>
      <c r="K1401">
        <v>582</v>
      </c>
      <c r="L1401">
        <v>34</v>
      </c>
      <c r="M1401">
        <v>24</v>
      </c>
      <c r="N1401" t="s">
        <v>65</v>
      </c>
      <c r="O1401">
        <v>1</v>
      </c>
      <c r="P1401" t="s">
        <v>41</v>
      </c>
      <c r="Q1401" t="s">
        <v>73</v>
      </c>
      <c r="R1401">
        <v>30</v>
      </c>
      <c r="S1401" t="s">
        <v>145</v>
      </c>
      <c r="T1401" t="s">
        <v>56</v>
      </c>
      <c r="U1401">
        <v>2026</v>
      </c>
      <c r="V1401">
        <v>6</v>
      </c>
      <c r="W1401" t="s">
        <v>120</v>
      </c>
      <c r="X1401">
        <v>2</v>
      </c>
      <c r="Y1401">
        <v>28</v>
      </c>
      <c r="Z1401">
        <v>4</v>
      </c>
      <c r="AA1401">
        <v>20</v>
      </c>
      <c r="AB1401" t="s">
        <v>82</v>
      </c>
      <c r="AC1401">
        <v>592</v>
      </c>
      <c r="AD1401">
        <v>0.1277777777777778</v>
      </c>
      <c r="AE1401" t="s">
        <v>58</v>
      </c>
      <c r="AF1401" t="s">
        <v>67</v>
      </c>
      <c r="AG1401">
        <v>3</v>
      </c>
      <c r="AH1401" t="s">
        <v>68</v>
      </c>
      <c r="AI1401">
        <f>--AND(OR(Dashboard!$B$4="All",Data!$E1401=Dashboard!$B$4),OR(Dashboard!$D$4="All",Data!$D1401=Dashboard!$D$4),OR(Dashboard!$F$4="All",Data!$F1401=Dashboard!$F$4),OR(Dashboard!$J$4="All",Data!$G1401=Dashboard!$J$4),OR(Dashboard!$H$4="All",Data!$N1401=Dashboard!$H$4),OR(Dashboard!$L$4="All",Data!$W1401=Dashboard!$L$4))</f>
        <v>1</v>
      </c>
    </row>
    <row r="1402" spans="1:35" x14ac:dyDescent="0.25">
      <c r="A1402" t="s">
        <v>1516</v>
      </c>
      <c r="B1402" s="1">
        <v>46039</v>
      </c>
      <c r="C1402" s="2">
        <v>-0.20208333333333331</v>
      </c>
      <c r="D1402" t="s">
        <v>79</v>
      </c>
      <c r="E1402" t="s">
        <v>95</v>
      </c>
      <c r="F1402" t="s">
        <v>72</v>
      </c>
      <c r="G1402" t="s">
        <v>111</v>
      </c>
      <c r="H1402">
        <v>14.8</v>
      </c>
      <c r="I1402">
        <v>44</v>
      </c>
      <c r="J1402">
        <v>34</v>
      </c>
      <c r="K1402">
        <v>482</v>
      </c>
      <c r="L1402">
        <v>39</v>
      </c>
      <c r="M1402">
        <v>53</v>
      </c>
      <c r="N1402" t="s">
        <v>101</v>
      </c>
      <c r="O1402">
        <v>2</v>
      </c>
      <c r="P1402" t="s">
        <v>41</v>
      </c>
      <c r="Q1402" t="s">
        <v>42</v>
      </c>
      <c r="R1402">
        <v>45</v>
      </c>
      <c r="S1402" t="s">
        <v>81</v>
      </c>
      <c r="T1402" t="s">
        <v>56</v>
      </c>
      <c r="U1402">
        <v>2026</v>
      </c>
      <c r="V1402">
        <v>1</v>
      </c>
      <c r="W1402" t="s">
        <v>102</v>
      </c>
      <c r="X1402">
        <v>1</v>
      </c>
      <c r="Y1402">
        <v>17</v>
      </c>
      <c r="Z1402">
        <v>3</v>
      </c>
      <c r="AA1402">
        <v>19</v>
      </c>
      <c r="AB1402" t="s">
        <v>82</v>
      </c>
      <c r="AC1402">
        <v>468</v>
      </c>
      <c r="AD1402">
        <v>0.33636363636363642</v>
      </c>
      <c r="AE1402" t="s">
        <v>58</v>
      </c>
      <c r="AF1402" t="s">
        <v>47</v>
      </c>
      <c r="AG1402">
        <v>10</v>
      </c>
      <c r="AH1402" t="s">
        <v>68</v>
      </c>
      <c r="AI1402">
        <f>--AND(OR(Dashboard!$B$4="All",Data!$E1402=Dashboard!$B$4),OR(Dashboard!$D$4="All",Data!$D1402=Dashboard!$D$4),OR(Dashboard!$F$4="All",Data!$F1402=Dashboard!$F$4),OR(Dashboard!$J$4="All",Data!$G1402=Dashboard!$J$4),OR(Dashboard!$H$4="All",Data!$N1402=Dashboard!$H$4),OR(Dashboard!$L$4="All",Data!$W1402=Dashboard!$L$4))</f>
        <v>1</v>
      </c>
    </row>
    <row r="1403" spans="1:35" x14ac:dyDescent="0.25">
      <c r="A1403" t="s">
        <v>1517</v>
      </c>
      <c r="B1403" s="1">
        <v>46131</v>
      </c>
      <c r="C1403" s="2">
        <v>-0.57361111111111107</v>
      </c>
      <c r="D1403" t="s">
        <v>107</v>
      </c>
      <c r="E1403" t="s">
        <v>100</v>
      </c>
      <c r="F1403" t="s">
        <v>52</v>
      </c>
      <c r="G1403" t="s">
        <v>111</v>
      </c>
      <c r="H1403">
        <v>5.7</v>
      </c>
      <c r="I1403">
        <v>52</v>
      </c>
      <c r="J1403">
        <v>32</v>
      </c>
      <c r="K1403">
        <v>452</v>
      </c>
      <c r="L1403">
        <v>55</v>
      </c>
      <c r="M1403">
        <v>73</v>
      </c>
      <c r="N1403" t="s">
        <v>101</v>
      </c>
      <c r="O1403">
        <v>4</v>
      </c>
      <c r="P1403" t="s">
        <v>135</v>
      </c>
      <c r="Q1403" t="s">
        <v>73</v>
      </c>
      <c r="R1403">
        <v>18</v>
      </c>
      <c r="S1403" t="s">
        <v>145</v>
      </c>
      <c r="T1403" t="s">
        <v>44</v>
      </c>
      <c r="U1403">
        <v>2026</v>
      </c>
      <c r="V1403">
        <v>4</v>
      </c>
      <c r="W1403" t="s">
        <v>113</v>
      </c>
      <c r="X1403">
        <v>2</v>
      </c>
      <c r="Y1403">
        <v>19</v>
      </c>
      <c r="Z1403">
        <v>3</v>
      </c>
      <c r="AA1403">
        <v>10</v>
      </c>
      <c r="AB1403" t="s">
        <v>76</v>
      </c>
      <c r="AC1403">
        <v>434</v>
      </c>
      <c r="AD1403">
        <v>0.1096153846153846</v>
      </c>
      <c r="AE1403" t="s">
        <v>46</v>
      </c>
      <c r="AF1403" t="s">
        <v>114</v>
      </c>
      <c r="AG1403">
        <v>20</v>
      </c>
      <c r="AH1403" t="s">
        <v>68</v>
      </c>
      <c r="AI1403">
        <f>--AND(OR(Dashboard!$B$4="All",Data!$E1403=Dashboard!$B$4),OR(Dashboard!$D$4="All",Data!$D1403=Dashboard!$D$4),OR(Dashboard!$F$4="All",Data!$F1403=Dashboard!$F$4),OR(Dashboard!$J$4="All",Data!$G1403=Dashboard!$J$4),OR(Dashboard!$H$4="All",Data!$N1403=Dashboard!$H$4),OR(Dashboard!$L$4="All",Data!$W1403=Dashboard!$L$4))</f>
        <v>1</v>
      </c>
    </row>
    <row r="1404" spans="1:35" x14ac:dyDescent="0.25">
      <c r="A1404" t="s">
        <v>1518</v>
      </c>
      <c r="B1404" s="1">
        <v>46103</v>
      </c>
      <c r="C1404" s="2">
        <v>-4.3055555555555507E-2</v>
      </c>
      <c r="D1404" t="s">
        <v>90</v>
      </c>
      <c r="E1404" t="s">
        <v>95</v>
      </c>
      <c r="F1404" t="s">
        <v>72</v>
      </c>
      <c r="G1404" t="s">
        <v>105</v>
      </c>
      <c r="H1404">
        <v>8.3000000000000007</v>
      </c>
      <c r="I1404">
        <v>50</v>
      </c>
      <c r="J1404">
        <v>36</v>
      </c>
      <c r="K1404">
        <v>907</v>
      </c>
      <c r="L1404">
        <v>41</v>
      </c>
      <c r="M1404">
        <v>100</v>
      </c>
      <c r="N1404" t="s">
        <v>86</v>
      </c>
      <c r="O1404">
        <v>2</v>
      </c>
      <c r="P1404" t="s">
        <v>41</v>
      </c>
      <c r="Q1404" t="s">
        <v>73</v>
      </c>
      <c r="R1404">
        <v>29</v>
      </c>
      <c r="S1404" t="s">
        <v>145</v>
      </c>
      <c r="T1404" t="s">
        <v>75</v>
      </c>
      <c r="U1404">
        <v>2026</v>
      </c>
      <c r="V1404">
        <v>3</v>
      </c>
      <c r="W1404" t="s">
        <v>66</v>
      </c>
      <c r="X1404">
        <v>1</v>
      </c>
      <c r="Y1404">
        <v>22</v>
      </c>
      <c r="Z1404">
        <v>4</v>
      </c>
      <c r="AA1404">
        <v>22</v>
      </c>
      <c r="AB1404" t="s">
        <v>82</v>
      </c>
      <c r="AC1404">
        <v>848</v>
      </c>
      <c r="AD1404">
        <v>0.16600000000000001</v>
      </c>
      <c r="AE1404" t="s">
        <v>58</v>
      </c>
      <c r="AF1404" t="s">
        <v>67</v>
      </c>
      <c r="AG1404">
        <v>14</v>
      </c>
      <c r="AH1404" t="s">
        <v>68</v>
      </c>
      <c r="AI1404">
        <f>--AND(OR(Dashboard!$B$4="All",Data!$E1404=Dashboard!$B$4),OR(Dashboard!$D$4="All",Data!$D1404=Dashboard!$D$4),OR(Dashboard!$F$4="All",Data!$F1404=Dashboard!$F$4),OR(Dashboard!$J$4="All",Data!$G1404=Dashboard!$J$4),OR(Dashboard!$H$4="All",Data!$N1404=Dashboard!$H$4),OR(Dashboard!$L$4="All",Data!$W1404=Dashboard!$L$4))</f>
        <v>1</v>
      </c>
    </row>
    <row r="1405" spans="1:35" x14ac:dyDescent="0.25">
      <c r="A1405" t="s">
        <v>1519</v>
      </c>
      <c r="B1405" s="1">
        <v>46122</v>
      </c>
      <c r="C1405" s="2">
        <v>-0.45902777777777781</v>
      </c>
      <c r="D1405" t="s">
        <v>99</v>
      </c>
      <c r="E1405" t="s">
        <v>62</v>
      </c>
      <c r="F1405" t="s">
        <v>104</v>
      </c>
      <c r="G1405" t="s">
        <v>39</v>
      </c>
      <c r="H1405">
        <v>8.5</v>
      </c>
      <c r="I1405">
        <v>29</v>
      </c>
      <c r="J1405">
        <v>27</v>
      </c>
      <c r="K1405">
        <v>458</v>
      </c>
      <c r="L1405">
        <v>55</v>
      </c>
      <c r="M1405">
        <v>93</v>
      </c>
      <c r="N1405" t="s">
        <v>40</v>
      </c>
      <c r="O1405">
        <v>1</v>
      </c>
      <c r="P1405" t="s">
        <v>41</v>
      </c>
      <c r="Q1405" t="s">
        <v>42</v>
      </c>
      <c r="R1405">
        <v>39</v>
      </c>
      <c r="S1405" t="s">
        <v>43</v>
      </c>
      <c r="T1405" t="s">
        <v>97</v>
      </c>
      <c r="U1405">
        <v>2026</v>
      </c>
      <c r="V1405">
        <v>4</v>
      </c>
      <c r="W1405" t="s">
        <v>113</v>
      </c>
      <c r="X1405">
        <v>2</v>
      </c>
      <c r="Y1405">
        <v>10</v>
      </c>
      <c r="Z1405">
        <v>2</v>
      </c>
      <c r="AA1405">
        <v>12</v>
      </c>
      <c r="AB1405" t="s">
        <v>76</v>
      </c>
      <c r="AC1405">
        <v>420</v>
      </c>
      <c r="AD1405">
        <v>0.29310344827586199</v>
      </c>
      <c r="AE1405" t="s">
        <v>58</v>
      </c>
      <c r="AF1405" t="s">
        <v>47</v>
      </c>
      <c r="AG1405">
        <v>2</v>
      </c>
      <c r="AH1405" t="s">
        <v>68</v>
      </c>
      <c r="AI1405">
        <f>--AND(OR(Dashboard!$B$4="All",Data!$E1405=Dashboard!$B$4),OR(Dashboard!$D$4="All",Data!$D1405=Dashboard!$D$4),OR(Dashboard!$F$4="All",Data!$F1405=Dashboard!$F$4),OR(Dashboard!$J$4="All",Data!$G1405=Dashboard!$J$4),OR(Dashboard!$H$4="All",Data!$N1405=Dashboard!$H$4),OR(Dashboard!$L$4="All",Data!$W1405=Dashboard!$L$4))</f>
        <v>1</v>
      </c>
    </row>
    <row r="1406" spans="1:35" x14ac:dyDescent="0.25">
      <c r="A1406" t="s">
        <v>1520</v>
      </c>
      <c r="B1406" s="1">
        <v>46042</v>
      </c>
      <c r="C1406" s="2">
        <v>-0.44722222222222219</v>
      </c>
      <c r="D1406" t="s">
        <v>36</v>
      </c>
      <c r="E1406" t="s">
        <v>131</v>
      </c>
      <c r="F1406" t="s">
        <v>91</v>
      </c>
      <c r="G1406" t="s">
        <v>119</v>
      </c>
      <c r="H1406">
        <v>3.5</v>
      </c>
      <c r="I1406">
        <v>41</v>
      </c>
      <c r="J1406">
        <v>40</v>
      </c>
      <c r="K1406">
        <v>982</v>
      </c>
      <c r="L1406">
        <v>38</v>
      </c>
      <c r="M1406">
        <v>78</v>
      </c>
      <c r="N1406" t="s">
        <v>40</v>
      </c>
      <c r="O1406">
        <v>5</v>
      </c>
      <c r="P1406" t="s">
        <v>41</v>
      </c>
      <c r="Q1406" t="s">
        <v>42</v>
      </c>
      <c r="R1406">
        <v>45</v>
      </c>
      <c r="S1406" t="s">
        <v>127</v>
      </c>
      <c r="T1406" t="s">
        <v>97</v>
      </c>
      <c r="U1406">
        <v>2026</v>
      </c>
      <c r="V1406">
        <v>1</v>
      </c>
      <c r="W1406" t="s">
        <v>102</v>
      </c>
      <c r="X1406">
        <v>1</v>
      </c>
      <c r="Y1406">
        <v>20</v>
      </c>
      <c r="Z1406">
        <v>4</v>
      </c>
      <c r="AA1406">
        <v>13</v>
      </c>
      <c r="AB1406" t="s">
        <v>76</v>
      </c>
      <c r="AC1406">
        <v>942</v>
      </c>
      <c r="AD1406">
        <v>8.5365853658536592E-2</v>
      </c>
      <c r="AE1406" t="s">
        <v>77</v>
      </c>
      <c r="AF1406" t="s">
        <v>47</v>
      </c>
      <c r="AG1406">
        <v>1</v>
      </c>
      <c r="AH1406" t="s">
        <v>68</v>
      </c>
      <c r="AI1406">
        <f>--AND(OR(Dashboard!$B$4="All",Data!$E1406=Dashboard!$B$4),OR(Dashboard!$D$4="All",Data!$D1406=Dashboard!$D$4),OR(Dashboard!$F$4="All",Data!$F1406=Dashboard!$F$4),OR(Dashboard!$J$4="All",Data!$G1406=Dashboard!$J$4),OR(Dashboard!$H$4="All",Data!$N1406=Dashboard!$H$4),OR(Dashboard!$L$4="All",Data!$W1406=Dashboard!$L$4))</f>
        <v>1</v>
      </c>
    </row>
    <row r="1407" spans="1:35" x14ac:dyDescent="0.25">
      <c r="A1407" t="s">
        <v>1521</v>
      </c>
      <c r="B1407" s="1">
        <v>46181</v>
      </c>
      <c r="C1407" s="2">
        <v>-5.208333333333337E-2</v>
      </c>
      <c r="D1407" t="s">
        <v>50</v>
      </c>
      <c r="E1407" t="s">
        <v>62</v>
      </c>
      <c r="F1407" t="s">
        <v>104</v>
      </c>
      <c r="G1407" t="s">
        <v>119</v>
      </c>
      <c r="H1407">
        <v>10.4</v>
      </c>
      <c r="I1407">
        <v>44</v>
      </c>
      <c r="J1407">
        <v>44</v>
      </c>
      <c r="K1407">
        <v>1032</v>
      </c>
      <c r="L1407">
        <v>44</v>
      </c>
      <c r="M1407">
        <v>178</v>
      </c>
      <c r="N1407" t="s">
        <v>86</v>
      </c>
      <c r="O1407">
        <v>5</v>
      </c>
      <c r="P1407" t="s">
        <v>41</v>
      </c>
      <c r="Q1407" t="s">
        <v>73</v>
      </c>
      <c r="R1407">
        <v>41</v>
      </c>
      <c r="S1407" t="s">
        <v>74</v>
      </c>
      <c r="T1407" t="s">
        <v>75</v>
      </c>
      <c r="U1407">
        <v>2026</v>
      </c>
      <c r="V1407">
        <v>6</v>
      </c>
      <c r="W1407" t="s">
        <v>120</v>
      </c>
      <c r="X1407">
        <v>2</v>
      </c>
      <c r="Y1407">
        <v>8</v>
      </c>
      <c r="Z1407">
        <v>2</v>
      </c>
      <c r="AA1407">
        <v>22</v>
      </c>
      <c r="AB1407" t="s">
        <v>82</v>
      </c>
      <c r="AC1407">
        <v>898</v>
      </c>
      <c r="AD1407">
        <v>0.23636363636363639</v>
      </c>
      <c r="AE1407" t="s">
        <v>77</v>
      </c>
      <c r="AF1407" t="s">
        <v>47</v>
      </c>
      <c r="AG1407">
        <v>0</v>
      </c>
      <c r="AH1407" t="s">
        <v>48</v>
      </c>
      <c r="AI1407">
        <f>--AND(OR(Dashboard!$B$4="All",Data!$E1407=Dashboard!$B$4),OR(Dashboard!$D$4="All",Data!$D1407=Dashboard!$D$4),OR(Dashboard!$F$4="All",Data!$F1407=Dashboard!$F$4),OR(Dashboard!$J$4="All",Data!$G1407=Dashboard!$J$4),OR(Dashboard!$H$4="All",Data!$N1407=Dashboard!$H$4),OR(Dashboard!$L$4="All",Data!$W1407=Dashboard!$L$4))</f>
        <v>1</v>
      </c>
    </row>
    <row r="1408" spans="1:35" x14ac:dyDescent="0.25">
      <c r="A1408" t="s">
        <v>1522</v>
      </c>
      <c r="B1408" s="1">
        <v>46182</v>
      </c>
      <c r="C1408" s="2">
        <v>-0.21319444444444449</v>
      </c>
      <c r="D1408" t="s">
        <v>99</v>
      </c>
      <c r="E1408" t="s">
        <v>131</v>
      </c>
      <c r="F1408" t="s">
        <v>80</v>
      </c>
      <c r="G1408" t="s">
        <v>105</v>
      </c>
      <c r="H1408">
        <v>2.9</v>
      </c>
      <c r="I1408">
        <v>29</v>
      </c>
      <c r="J1408">
        <v>22</v>
      </c>
      <c r="K1408">
        <v>736</v>
      </c>
      <c r="L1408">
        <v>44</v>
      </c>
      <c r="M1408">
        <v>196</v>
      </c>
      <c r="N1408" t="s">
        <v>40</v>
      </c>
      <c r="O1408">
        <v>2</v>
      </c>
      <c r="P1408" t="s">
        <v>41</v>
      </c>
      <c r="Q1408" t="s">
        <v>73</v>
      </c>
      <c r="R1408">
        <v>54</v>
      </c>
      <c r="S1408" t="s">
        <v>127</v>
      </c>
      <c r="T1408" t="s">
        <v>56</v>
      </c>
      <c r="U1408">
        <v>2026</v>
      </c>
      <c r="V1408">
        <v>6</v>
      </c>
      <c r="W1408" t="s">
        <v>120</v>
      </c>
      <c r="X1408">
        <v>2</v>
      </c>
      <c r="Y1408">
        <v>9</v>
      </c>
      <c r="Z1408">
        <v>2</v>
      </c>
      <c r="AA1408">
        <v>18</v>
      </c>
      <c r="AB1408" t="s">
        <v>57</v>
      </c>
      <c r="AC1408">
        <v>584</v>
      </c>
      <c r="AD1408">
        <v>9.9999999999999992E-2</v>
      </c>
      <c r="AE1408" t="s">
        <v>58</v>
      </c>
      <c r="AF1408" t="s">
        <v>59</v>
      </c>
      <c r="AG1408">
        <v>7</v>
      </c>
      <c r="AH1408" t="s">
        <v>68</v>
      </c>
      <c r="AI1408">
        <f>--AND(OR(Dashboard!$B$4="All",Data!$E1408=Dashboard!$B$4),OR(Dashboard!$D$4="All",Data!$D1408=Dashboard!$D$4),OR(Dashboard!$F$4="All",Data!$F1408=Dashboard!$F$4),OR(Dashboard!$J$4="All",Data!$G1408=Dashboard!$J$4),OR(Dashboard!$H$4="All",Data!$N1408=Dashboard!$H$4),OR(Dashboard!$L$4="All",Data!$W1408=Dashboard!$L$4))</f>
        <v>1</v>
      </c>
    </row>
    <row r="1409" spans="1:35" x14ac:dyDescent="0.25">
      <c r="A1409" t="s">
        <v>1523</v>
      </c>
      <c r="B1409" s="1">
        <v>46053</v>
      </c>
      <c r="C1409" s="2">
        <v>-0.45486111111111122</v>
      </c>
      <c r="D1409" t="s">
        <v>50</v>
      </c>
      <c r="E1409" t="s">
        <v>140</v>
      </c>
      <c r="F1409" t="s">
        <v>80</v>
      </c>
      <c r="G1409" t="s">
        <v>53</v>
      </c>
      <c r="H1409">
        <v>3.3</v>
      </c>
      <c r="I1409">
        <v>31</v>
      </c>
      <c r="J1409">
        <v>33</v>
      </c>
      <c r="K1409">
        <v>267</v>
      </c>
      <c r="L1409">
        <v>36</v>
      </c>
      <c r="M1409">
        <v>91</v>
      </c>
      <c r="N1409" t="s">
        <v>86</v>
      </c>
      <c r="O1409">
        <v>3</v>
      </c>
      <c r="P1409" t="s">
        <v>41</v>
      </c>
      <c r="Q1409" t="s">
        <v>42</v>
      </c>
      <c r="R1409">
        <v>31</v>
      </c>
      <c r="S1409" t="s">
        <v>81</v>
      </c>
      <c r="T1409" t="s">
        <v>97</v>
      </c>
      <c r="U1409">
        <v>2026</v>
      </c>
      <c r="V1409">
        <v>1</v>
      </c>
      <c r="W1409" t="s">
        <v>102</v>
      </c>
      <c r="X1409">
        <v>1</v>
      </c>
      <c r="Y1409">
        <v>31</v>
      </c>
      <c r="Z1409">
        <v>5</v>
      </c>
      <c r="AA1409">
        <v>13</v>
      </c>
      <c r="AB1409" t="s">
        <v>76</v>
      </c>
      <c r="AC1409">
        <v>212</v>
      </c>
      <c r="AD1409">
        <v>0.1064516129032258</v>
      </c>
      <c r="AE1409" t="s">
        <v>109</v>
      </c>
      <c r="AF1409" t="s">
        <v>67</v>
      </c>
      <c r="AG1409">
        <v>-2</v>
      </c>
      <c r="AH1409" t="s">
        <v>48</v>
      </c>
      <c r="AI1409">
        <f>--AND(OR(Dashboard!$B$4="All",Data!$E1409=Dashboard!$B$4),OR(Dashboard!$D$4="All",Data!$D1409=Dashboard!$D$4),OR(Dashboard!$F$4="All",Data!$F1409=Dashboard!$F$4),OR(Dashboard!$J$4="All",Data!$G1409=Dashboard!$J$4),OR(Dashboard!$H$4="All",Data!$N1409=Dashboard!$H$4),OR(Dashboard!$L$4="All",Data!$W1409=Dashboard!$L$4))</f>
        <v>1</v>
      </c>
    </row>
    <row r="1410" spans="1:35" x14ac:dyDescent="0.25">
      <c r="A1410" t="s">
        <v>1524</v>
      </c>
      <c r="B1410" s="1">
        <v>46063</v>
      </c>
      <c r="C1410" s="2">
        <v>-8.680555555555558E-2</v>
      </c>
      <c r="D1410" t="s">
        <v>99</v>
      </c>
      <c r="E1410" t="s">
        <v>51</v>
      </c>
      <c r="F1410" t="s">
        <v>80</v>
      </c>
      <c r="G1410" t="s">
        <v>105</v>
      </c>
      <c r="H1410">
        <v>10.199999999999999</v>
      </c>
      <c r="I1410">
        <v>42</v>
      </c>
      <c r="J1410">
        <v>40</v>
      </c>
      <c r="K1410">
        <v>696</v>
      </c>
      <c r="L1410">
        <v>29</v>
      </c>
      <c r="M1410">
        <v>18</v>
      </c>
      <c r="N1410" t="s">
        <v>101</v>
      </c>
      <c r="O1410">
        <v>5</v>
      </c>
      <c r="P1410" t="s">
        <v>41</v>
      </c>
      <c r="Q1410" t="s">
        <v>73</v>
      </c>
      <c r="R1410">
        <v>53</v>
      </c>
      <c r="S1410" t="s">
        <v>127</v>
      </c>
      <c r="T1410" t="s">
        <v>56</v>
      </c>
      <c r="U1410">
        <v>2026</v>
      </c>
      <c r="V1410">
        <v>2</v>
      </c>
      <c r="W1410" t="s">
        <v>45</v>
      </c>
      <c r="X1410">
        <v>1</v>
      </c>
      <c r="Y1410">
        <v>10</v>
      </c>
      <c r="Z1410">
        <v>3</v>
      </c>
      <c r="AA1410">
        <v>21</v>
      </c>
      <c r="AB1410" t="s">
        <v>82</v>
      </c>
      <c r="AC1410">
        <v>707</v>
      </c>
      <c r="AD1410">
        <v>0.2428571428571428</v>
      </c>
      <c r="AE1410" t="s">
        <v>77</v>
      </c>
      <c r="AF1410" t="s">
        <v>59</v>
      </c>
      <c r="AG1410">
        <v>2</v>
      </c>
      <c r="AH1410" t="s">
        <v>68</v>
      </c>
      <c r="AI1410">
        <f>--AND(OR(Dashboard!$B$4="All",Data!$E1410=Dashboard!$B$4),OR(Dashboard!$D$4="All",Data!$D1410=Dashboard!$D$4),OR(Dashboard!$F$4="All",Data!$F1410=Dashboard!$F$4),OR(Dashboard!$J$4="All",Data!$G1410=Dashboard!$J$4),OR(Dashboard!$H$4="All",Data!$N1410=Dashboard!$H$4),OR(Dashboard!$L$4="All",Data!$W1410=Dashboard!$L$4))</f>
        <v>1</v>
      </c>
    </row>
    <row r="1411" spans="1:35" x14ac:dyDescent="0.25">
      <c r="A1411" t="s">
        <v>1525</v>
      </c>
      <c r="B1411" s="1">
        <v>46157</v>
      </c>
      <c r="C1411" s="2">
        <v>-0.39722222222222231</v>
      </c>
      <c r="D1411" t="s">
        <v>118</v>
      </c>
      <c r="E1411" t="s">
        <v>62</v>
      </c>
      <c r="F1411" t="s">
        <v>96</v>
      </c>
      <c r="G1411" t="s">
        <v>53</v>
      </c>
      <c r="H1411">
        <v>2.9</v>
      </c>
      <c r="I1411">
        <v>41</v>
      </c>
      <c r="J1411">
        <v>21</v>
      </c>
      <c r="K1411">
        <v>828</v>
      </c>
      <c r="L1411">
        <v>28</v>
      </c>
      <c r="M1411">
        <v>120</v>
      </c>
      <c r="N1411" t="s">
        <v>101</v>
      </c>
      <c r="O1411">
        <v>1</v>
      </c>
      <c r="P1411" t="s">
        <v>41</v>
      </c>
      <c r="Q1411" t="s">
        <v>42</v>
      </c>
      <c r="R1411">
        <v>41</v>
      </c>
      <c r="S1411" t="s">
        <v>43</v>
      </c>
      <c r="T1411" t="s">
        <v>97</v>
      </c>
      <c r="U1411">
        <v>2026</v>
      </c>
      <c r="V1411">
        <v>5</v>
      </c>
      <c r="W1411" t="s">
        <v>88</v>
      </c>
      <c r="X1411">
        <v>2</v>
      </c>
      <c r="Y1411">
        <v>15</v>
      </c>
      <c r="Z1411">
        <v>3</v>
      </c>
      <c r="AA1411">
        <v>14</v>
      </c>
      <c r="AB1411" t="s">
        <v>76</v>
      </c>
      <c r="AC1411">
        <v>736</v>
      </c>
      <c r="AD1411">
        <v>7.0731707317073164E-2</v>
      </c>
      <c r="AE1411" t="s">
        <v>58</v>
      </c>
      <c r="AF1411" t="s">
        <v>47</v>
      </c>
      <c r="AG1411">
        <v>20</v>
      </c>
      <c r="AH1411" t="s">
        <v>68</v>
      </c>
      <c r="AI1411">
        <f>--AND(OR(Dashboard!$B$4="All",Data!$E1411=Dashboard!$B$4),OR(Dashboard!$D$4="All",Data!$D1411=Dashboard!$D$4),OR(Dashboard!$F$4="All",Data!$F1411=Dashboard!$F$4),OR(Dashboard!$J$4="All",Data!$G1411=Dashboard!$J$4),OR(Dashboard!$H$4="All",Data!$N1411=Dashboard!$H$4),OR(Dashboard!$L$4="All",Data!$W1411=Dashboard!$L$4))</f>
        <v>1</v>
      </c>
    </row>
    <row r="1412" spans="1:35" x14ac:dyDescent="0.25">
      <c r="A1412" t="s">
        <v>1526</v>
      </c>
      <c r="B1412" s="1">
        <v>46190</v>
      </c>
      <c r="C1412" s="2">
        <v>-0.66111111111111109</v>
      </c>
      <c r="D1412" t="s">
        <v>50</v>
      </c>
      <c r="E1412" t="s">
        <v>140</v>
      </c>
      <c r="F1412" t="s">
        <v>63</v>
      </c>
      <c r="G1412" t="s">
        <v>53</v>
      </c>
      <c r="H1412">
        <v>13.2</v>
      </c>
      <c r="I1412">
        <v>53</v>
      </c>
      <c r="J1412">
        <v>38</v>
      </c>
      <c r="K1412">
        <v>1101</v>
      </c>
      <c r="L1412">
        <v>26</v>
      </c>
      <c r="M1412">
        <v>169</v>
      </c>
      <c r="N1412" t="s">
        <v>54</v>
      </c>
      <c r="O1412">
        <v>2</v>
      </c>
      <c r="P1412" t="s">
        <v>41</v>
      </c>
      <c r="Q1412" t="s">
        <v>73</v>
      </c>
      <c r="R1412">
        <v>19</v>
      </c>
      <c r="S1412" t="s">
        <v>55</v>
      </c>
      <c r="T1412" t="s">
        <v>44</v>
      </c>
      <c r="U1412">
        <v>2026</v>
      </c>
      <c r="V1412">
        <v>6</v>
      </c>
      <c r="W1412" t="s">
        <v>120</v>
      </c>
      <c r="X1412">
        <v>2</v>
      </c>
      <c r="Y1412">
        <v>17</v>
      </c>
      <c r="Z1412">
        <v>3</v>
      </c>
      <c r="AA1412">
        <v>8</v>
      </c>
      <c r="AB1412" t="s">
        <v>44</v>
      </c>
      <c r="AC1412">
        <v>958</v>
      </c>
      <c r="AD1412">
        <v>0.24905660377358491</v>
      </c>
      <c r="AE1412" t="s">
        <v>58</v>
      </c>
      <c r="AF1412" t="s">
        <v>114</v>
      </c>
      <c r="AG1412">
        <v>15</v>
      </c>
      <c r="AH1412" t="s">
        <v>68</v>
      </c>
      <c r="AI1412">
        <f>--AND(OR(Dashboard!$B$4="All",Data!$E1412=Dashboard!$B$4),OR(Dashboard!$D$4="All",Data!$D1412=Dashboard!$D$4),OR(Dashboard!$F$4="All",Data!$F1412=Dashboard!$F$4),OR(Dashboard!$J$4="All",Data!$G1412=Dashboard!$J$4),OR(Dashboard!$H$4="All",Data!$N1412=Dashboard!$H$4),OR(Dashboard!$L$4="All",Data!$W1412=Dashboard!$L$4))</f>
        <v>1</v>
      </c>
    </row>
    <row r="1413" spans="1:35" x14ac:dyDescent="0.25">
      <c r="A1413" t="s">
        <v>1527</v>
      </c>
      <c r="B1413" s="1">
        <v>46146</v>
      </c>
      <c r="C1413" s="2">
        <v>-6.8055555555555536E-2</v>
      </c>
      <c r="D1413" t="s">
        <v>107</v>
      </c>
      <c r="E1413" t="s">
        <v>37</v>
      </c>
      <c r="F1413" t="s">
        <v>80</v>
      </c>
      <c r="G1413" t="s">
        <v>105</v>
      </c>
      <c r="H1413">
        <v>2</v>
      </c>
      <c r="I1413">
        <v>60</v>
      </c>
      <c r="J1413">
        <v>44</v>
      </c>
      <c r="K1413">
        <v>453</v>
      </c>
      <c r="L1413">
        <v>30</v>
      </c>
      <c r="M1413">
        <v>177</v>
      </c>
      <c r="N1413" t="s">
        <v>54</v>
      </c>
      <c r="O1413">
        <v>4</v>
      </c>
      <c r="P1413" t="s">
        <v>41</v>
      </c>
      <c r="Q1413" t="s">
        <v>42</v>
      </c>
      <c r="R1413">
        <v>21</v>
      </c>
      <c r="S1413" t="s">
        <v>74</v>
      </c>
      <c r="T1413" t="s">
        <v>75</v>
      </c>
      <c r="U1413">
        <v>2026</v>
      </c>
      <c r="V1413">
        <v>5</v>
      </c>
      <c r="W1413" t="s">
        <v>88</v>
      </c>
      <c r="X1413">
        <v>2</v>
      </c>
      <c r="Y1413">
        <v>4</v>
      </c>
      <c r="Z1413">
        <v>2</v>
      </c>
      <c r="AA1413">
        <v>22</v>
      </c>
      <c r="AB1413" t="s">
        <v>82</v>
      </c>
      <c r="AC1413">
        <v>306</v>
      </c>
      <c r="AD1413">
        <v>3.3333333333333333E-2</v>
      </c>
      <c r="AE1413" t="s">
        <v>46</v>
      </c>
      <c r="AF1413" t="s">
        <v>114</v>
      </c>
      <c r="AG1413">
        <v>16</v>
      </c>
      <c r="AH1413" t="s">
        <v>68</v>
      </c>
      <c r="AI1413">
        <f>--AND(OR(Dashboard!$B$4="All",Data!$E1413=Dashboard!$B$4),OR(Dashboard!$D$4="All",Data!$D1413=Dashboard!$D$4),OR(Dashboard!$F$4="All",Data!$F1413=Dashboard!$F$4),OR(Dashboard!$J$4="All",Data!$G1413=Dashboard!$J$4),OR(Dashboard!$H$4="All",Data!$N1413=Dashboard!$H$4),OR(Dashboard!$L$4="All",Data!$W1413=Dashboard!$L$4))</f>
        <v>1</v>
      </c>
    </row>
    <row r="1414" spans="1:35" x14ac:dyDescent="0.25">
      <c r="A1414" t="s">
        <v>1528</v>
      </c>
      <c r="B1414" s="1">
        <v>46040</v>
      </c>
      <c r="C1414" s="2">
        <v>-0.35486111111111113</v>
      </c>
      <c r="D1414" t="s">
        <v>134</v>
      </c>
      <c r="E1414" t="s">
        <v>95</v>
      </c>
      <c r="F1414" t="s">
        <v>80</v>
      </c>
      <c r="G1414" t="s">
        <v>39</v>
      </c>
      <c r="H1414">
        <v>4.3</v>
      </c>
      <c r="I1414">
        <v>21</v>
      </c>
      <c r="J1414">
        <v>21</v>
      </c>
      <c r="K1414">
        <v>1089</v>
      </c>
      <c r="L1414">
        <v>41</v>
      </c>
      <c r="M1414">
        <v>177</v>
      </c>
      <c r="N1414" t="s">
        <v>86</v>
      </c>
      <c r="O1414">
        <v>1</v>
      </c>
      <c r="P1414" t="s">
        <v>41</v>
      </c>
      <c r="Q1414" t="s">
        <v>73</v>
      </c>
      <c r="R1414">
        <v>56</v>
      </c>
      <c r="S1414" t="s">
        <v>145</v>
      </c>
      <c r="T1414" t="s">
        <v>75</v>
      </c>
      <c r="U1414">
        <v>2026</v>
      </c>
      <c r="V1414">
        <v>1</v>
      </c>
      <c r="W1414" t="s">
        <v>102</v>
      </c>
      <c r="X1414">
        <v>1</v>
      </c>
      <c r="Y1414">
        <v>18</v>
      </c>
      <c r="Z1414">
        <v>3</v>
      </c>
      <c r="AA1414">
        <v>15</v>
      </c>
      <c r="AB1414" t="s">
        <v>57</v>
      </c>
      <c r="AC1414">
        <v>953</v>
      </c>
      <c r="AD1414">
        <v>0.20476190476190481</v>
      </c>
      <c r="AE1414" t="s">
        <v>58</v>
      </c>
      <c r="AF1414" t="s">
        <v>59</v>
      </c>
      <c r="AG1414">
        <v>0</v>
      </c>
      <c r="AH1414" t="s">
        <v>48</v>
      </c>
      <c r="AI1414">
        <f>--AND(OR(Dashboard!$B$4="All",Data!$E1414=Dashboard!$B$4),OR(Dashboard!$D$4="All",Data!$D1414=Dashboard!$D$4),OR(Dashboard!$F$4="All",Data!$F1414=Dashboard!$F$4),OR(Dashboard!$J$4="All",Data!$G1414=Dashboard!$J$4),OR(Dashboard!$H$4="All",Data!$N1414=Dashboard!$H$4),OR(Dashboard!$L$4="All",Data!$W1414=Dashboard!$L$4))</f>
        <v>1</v>
      </c>
    </row>
    <row r="1415" spans="1:35" x14ac:dyDescent="0.25">
      <c r="A1415" t="s">
        <v>1529</v>
      </c>
      <c r="B1415" s="1">
        <v>46122</v>
      </c>
      <c r="C1415" s="2">
        <v>-0.58680555555555558</v>
      </c>
      <c r="D1415" t="s">
        <v>126</v>
      </c>
      <c r="E1415" t="s">
        <v>95</v>
      </c>
      <c r="F1415" t="s">
        <v>143</v>
      </c>
      <c r="G1415" t="s">
        <v>39</v>
      </c>
      <c r="H1415">
        <v>8</v>
      </c>
      <c r="I1415">
        <v>57</v>
      </c>
      <c r="J1415">
        <v>39</v>
      </c>
      <c r="K1415">
        <v>456</v>
      </c>
      <c r="L1415">
        <v>28</v>
      </c>
      <c r="M1415">
        <v>119</v>
      </c>
      <c r="N1415" t="s">
        <v>40</v>
      </c>
      <c r="O1415">
        <v>3</v>
      </c>
      <c r="P1415" t="s">
        <v>41</v>
      </c>
      <c r="Q1415" t="s">
        <v>73</v>
      </c>
      <c r="R1415">
        <v>49</v>
      </c>
      <c r="S1415" t="s">
        <v>43</v>
      </c>
      <c r="T1415" t="s">
        <v>44</v>
      </c>
      <c r="U1415">
        <v>2026</v>
      </c>
      <c r="V1415">
        <v>4</v>
      </c>
      <c r="W1415" t="s">
        <v>113</v>
      </c>
      <c r="X1415">
        <v>2</v>
      </c>
      <c r="Y1415">
        <v>10</v>
      </c>
      <c r="Z1415">
        <v>2</v>
      </c>
      <c r="AA1415">
        <v>9</v>
      </c>
      <c r="AB1415" t="s">
        <v>44</v>
      </c>
      <c r="AC1415">
        <v>365</v>
      </c>
      <c r="AD1415">
        <v>0.14035087719298239</v>
      </c>
      <c r="AE1415" t="s">
        <v>109</v>
      </c>
      <c r="AF1415" t="s">
        <v>59</v>
      </c>
      <c r="AG1415">
        <v>18</v>
      </c>
      <c r="AH1415" t="s">
        <v>68</v>
      </c>
      <c r="AI1415">
        <f>--AND(OR(Dashboard!$B$4="All",Data!$E1415=Dashboard!$B$4),OR(Dashboard!$D$4="All",Data!$D1415=Dashboard!$D$4),OR(Dashboard!$F$4="All",Data!$F1415=Dashboard!$F$4),OR(Dashboard!$J$4="All",Data!$G1415=Dashboard!$J$4),OR(Dashboard!$H$4="All",Data!$N1415=Dashboard!$H$4),OR(Dashboard!$L$4="All",Data!$W1415=Dashboard!$L$4))</f>
        <v>1</v>
      </c>
    </row>
    <row r="1416" spans="1:35" x14ac:dyDescent="0.25">
      <c r="A1416" t="s">
        <v>1530</v>
      </c>
      <c r="B1416" s="1">
        <v>46104</v>
      </c>
      <c r="C1416" s="2">
        <v>-0.35763888888888878</v>
      </c>
      <c r="D1416" t="s">
        <v>107</v>
      </c>
      <c r="E1416" t="s">
        <v>51</v>
      </c>
      <c r="F1416" t="s">
        <v>85</v>
      </c>
      <c r="G1416" t="s">
        <v>111</v>
      </c>
      <c r="H1416">
        <v>14.6</v>
      </c>
      <c r="I1416">
        <v>35</v>
      </c>
      <c r="J1416">
        <v>35</v>
      </c>
      <c r="K1416">
        <v>248</v>
      </c>
      <c r="L1416">
        <v>50</v>
      </c>
      <c r="M1416">
        <v>176</v>
      </c>
      <c r="N1416" t="s">
        <v>54</v>
      </c>
      <c r="O1416">
        <v>1</v>
      </c>
      <c r="P1416" t="s">
        <v>41</v>
      </c>
      <c r="Q1416" t="s">
        <v>73</v>
      </c>
      <c r="R1416">
        <v>39</v>
      </c>
      <c r="S1416" t="s">
        <v>74</v>
      </c>
      <c r="T1416" t="s">
        <v>75</v>
      </c>
      <c r="U1416">
        <v>2026</v>
      </c>
      <c r="V1416">
        <v>3</v>
      </c>
      <c r="W1416" t="s">
        <v>66</v>
      </c>
      <c r="X1416">
        <v>1</v>
      </c>
      <c r="Y1416">
        <v>23</v>
      </c>
      <c r="Z1416">
        <v>5</v>
      </c>
      <c r="AA1416">
        <v>15</v>
      </c>
      <c r="AB1416" t="s">
        <v>57</v>
      </c>
      <c r="AC1416">
        <v>122</v>
      </c>
      <c r="AD1416">
        <v>0.41714285714285709</v>
      </c>
      <c r="AE1416" t="s">
        <v>58</v>
      </c>
      <c r="AF1416" t="s">
        <v>47</v>
      </c>
      <c r="AG1416">
        <v>0</v>
      </c>
      <c r="AH1416" t="s">
        <v>48</v>
      </c>
      <c r="AI1416">
        <f>--AND(OR(Dashboard!$B$4="All",Data!$E1416=Dashboard!$B$4),OR(Dashboard!$D$4="All",Data!$D1416=Dashboard!$D$4),OR(Dashboard!$F$4="All",Data!$F1416=Dashboard!$F$4),OR(Dashboard!$J$4="All",Data!$G1416=Dashboard!$J$4),OR(Dashboard!$H$4="All",Data!$N1416=Dashboard!$H$4),OR(Dashboard!$L$4="All",Data!$W1416=Dashboard!$L$4))</f>
        <v>1</v>
      </c>
    </row>
    <row r="1417" spans="1:35" x14ac:dyDescent="0.25">
      <c r="A1417" t="s">
        <v>1531</v>
      </c>
      <c r="B1417" s="1">
        <v>46148</v>
      </c>
      <c r="C1417" s="2">
        <v>-5.3472222222222247E-2</v>
      </c>
      <c r="D1417" t="s">
        <v>134</v>
      </c>
      <c r="E1417" t="s">
        <v>51</v>
      </c>
      <c r="F1417" t="s">
        <v>52</v>
      </c>
      <c r="G1417" t="s">
        <v>64</v>
      </c>
      <c r="H1417">
        <v>2.2000000000000002</v>
      </c>
      <c r="I1417">
        <v>49</v>
      </c>
      <c r="J1417">
        <v>41</v>
      </c>
      <c r="K1417">
        <v>1050</v>
      </c>
      <c r="L1417">
        <v>48</v>
      </c>
      <c r="M1417">
        <v>146</v>
      </c>
      <c r="N1417" t="s">
        <v>54</v>
      </c>
      <c r="O1417">
        <v>4</v>
      </c>
      <c r="P1417" t="s">
        <v>135</v>
      </c>
      <c r="Q1417" t="s">
        <v>42</v>
      </c>
      <c r="R1417">
        <v>31</v>
      </c>
      <c r="S1417" t="s">
        <v>55</v>
      </c>
      <c r="T1417" t="s">
        <v>75</v>
      </c>
      <c r="U1417">
        <v>2026</v>
      </c>
      <c r="V1417">
        <v>5</v>
      </c>
      <c r="W1417" t="s">
        <v>88</v>
      </c>
      <c r="X1417">
        <v>2</v>
      </c>
      <c r="Y1417">
        <v>6</v>
      </c>
      <c r="Z1417">
        <v>2</v>
      </c>
      <c r="AA1417">
        <v>22</v>
      </c>
      <c r="AB1417" t="s">
        <v>82</v>
      </c>
      <c r="AC1417">
        <v>952</v>
      </c>
      <c r="AD1417">
        <v>4.4897959183673473E-2</v>
      </c>
      <c r="AE1417" t="s">
        <v>46</v>
      </c>
      <c r="AF1417" t="s">
        <v>67</v>
      </c>
      <c r="AG1417">
        <v>8</v>
      </c>
      <c r="AH1417" t="s">
        <v>68</v>
      </c>
      <c r="AI1417">
        <f>--AND(OR(Dashboard!$B$4="All",Data!$E1417=Dashboard!$B$4),OR(Dashboard!$D$4="All",Data!$D1417=Dashboard!$D$4),OR(Dashboard!$F$4="All",Data!$F1417=Dashboard!$F$4),OR(Dashboard!$J$4="All",Data!$G1417=Dashboard!$J$4),OR(Dashboard!$H$4="All",Data!$N1417=Dashboard!$H$4),OR(Dashboard!$L$4="All",Data!$W1417=Dashboard!$L$4))</f>
        <v>1</v>
      </c>
    </row>
    <row r="1418" spans="1:35" x14ac:dyDescent="0.25">
      <c r="A1418" t="s">
        <v>1532</v>
      </c>
      <c r="B1418" s="1">
        <v>46046</v>
      </c>
      <c r="C1418" s="2">
        <v>-0.29375000000000001</v>
      </c>
      <c r="D1418" t="s">
        <v>61</v>
      </c>
      <c r="E1418" t="s">
        <v>131</v>
      </c>
      <c r="F1418" t="s">
        <v>85</v>
      </c>
      <c r="G1418" t="s">
        <v>53</v>
      </c>
      <c r="H1418">
        <v>8.4</v>
      </c>
      <c r="I1418">
        <v>32</v>
      </c>
      <c r="J1418">
        <v>28</v>
      </c>
      <c r="K1418">
        <v>703</v>
      </c>
      <c r="L1418">
        <v>28</v>
      </c>
      <c r="M1418">
        <v>8</v>
      </c>
      <c r="N1418" t="s">
        <v>65</v>
      </c>
      <c r="O1418">
        <v>3</v>
      </c>
      <c r="P1418" t="s">
        <v>41</v>
      </c>
      <c r="Q1418" t="s">
        <v>42</v>
      </c>
      <c r="R1418">
        <v>50</v>
      </c>
      <c r="S1418" t="s">
        <v>81</v>
      </c>
      <c r="T1418" t="s">
        <v>75</v>
      </c>
      <c r="U1418">
        <v>2026</v>
      </c>
      <c r="V1418">
        <v>1</v>
      </c>
      <c r="W1418" t="s">
        <v>102</v>
      </c>
      <c r="X1418">
        <v>1</v>
      </c>
      <c r="Y1418">
        <v>24</v>
      </c>
      <c r="Z1418">
        <v>4</v>
      </c>
      <c r="AA1418">
        <v>16</v>
      </c>
      <c r="AB1418" t="s">
        <v>57</v>
      </c>
      <c r="AC1418">
        <v>723</v>
      </c>
      <c r="AD1418">
        <v>0.26250000000000001</v>
      </c>
      <c r="AE1418" t="s">
        <v>109</v>
      </c>
      <c r="AF1418" t="s">
        <v>59</v>
      </c>
      <c r="AG1418">
        <v>4</v>
      </c>
      <c r="AH1418" t="s">
        <v>68</v>
      </c>
      <c r="AI1418">
        <f>--AND(OR(Dashboard!$B$4="All",Data!$E1418=Dashboard!$B$4),OR(Dashboard!$D$4="All",Data!$D1418=Dashboard!$D$4),OR(Dashboard!$F$4="All",Data!$F1418=Dashboard!$F$4),OR(Dashboard!$J$4="All",Data!$G1418=Dashboard!$J$4),OR(Dashboard!$H$4="All",Data!$N1418=Dashboard!$H$4),OR(Dashboard!$L$4="All",Data!$W1418=Dashboard!$L$4))</f>
        <v>1</v>
      </c>
    </row>
    <row r="1419" spans="1:35" x14ac:dyDescent="0.25">
      <c r="A1419" t="s">
        <v>1533</v>
      </c>
      <c r="B1419" s="1">
        <v>46117</v>
      </c>
      <c r="C1419" s="2">
        <v>-0.51180555555555562</v>
      </c>
      <c r="D1419" t="s">
        <v>84</v>
      </c>
      <c r="E1419" t="s">
        <v>95</v>
      </c>
      <c r="F1419" t="s">
        <v>52</v>
      </c>
      <c r="G1419" t="s">
        <v>105</v>
      </c>
      <c r="H1419">
        <v>6.4</v>
      </c>
      <c r="I1419">
        <v>50</v>
      </c>
      <c r="J1419">
        <v>41</v>
      </c>
      <c r="K1419">
        <v>946</v>
      </c>
      <c r="L1419">
        <v>46</v>
      </c>
      <c r="M1419">
        <v>69</v>
      </c>
      <c r="N1419" t="s">
        <v>40</v>
      </c>
      <c r="O1419">
        <v>4</v>
      </c>
      <c r="P1419" t="s">
        <v>41</v>
      </c>
      <c r="Q1419" t="s">
        <v>42</v>
      </c>
      <c r="R1419">
        <v>40</v>
      </c>
      <c r="S1419" t="s">
        <v>145</v>
      </c>
      <c r="T1419" t="s">
        <v>75</v>
      </c>
      <c r="U1419">
        <v>2026</v>
      </c>
      <c r="V1419">
        <v>4</v>
      </c>
      <c r="W1419" t="s">
        <v>113</v>
      </c>
      <c r="X1419">
        <v>2</v>
      </c>
      <c r="Y1419">
        <v>5</v>
      </c>
      <c r="Z1419">
        <v>1</v>
      </c>
      <c r="AA1419">
        <v>11</v>
      </c>
      <c r="AB1419" t="s">
        <v>76</v>
      </c>
      <c r="AC1419">
        <v>923</v>
      </c>
      <c r="AD1419">
        <v>0.128</v>
      </c>
      <c r="AE1419" t="s">
        <v>46</v>
      </c>
      <c r="AF1419" t="s">
        <v>47</v>
      </c>
      <c r="AG1419">
        <v>9</v>
      </c>
      <c r="AH1419" t="s">
        <v>68</v>
      </c>
      <c r="AI1419">
        <f>--AND(OR(Dashboard!$B$4="All",Data!$E1419=Dashboard!$B$4),OR(Dashboard!$D$4="All",Data!$D1419=Dashboard!$D$4),OR(Dashboard!$F$4="All",Data!$F1419=Dashboard!$F$4),OR(Dashboard!$J$4="All",Data!$G1419=Dashboard!$J$4),OR(Dashboard!$H$4="All",Data!$N1419=Dashboard!$H$4),OR(Dashboard!$L$4="All",Data!$W1419=Dashboard!$L$4))</f>
        <v>1</v>
      </c>
    </row>
    <row r="1420" spans="1:35" x14ac:dyDescent="0.25">
      <c r="A1420" t="s">
        <v>1534</v>
      </c>
      <c r="B1420" s="1">
        <v>46170</v>
      </c>
      <c r="C1420" s="2">
        <v>-7.8472222222222276E-2</v>
      </c>
      <c r="D1420" t="s">
        <v>107</v>
      </c>
      <c r="E1420" t="s">
        <v>62</v>
      </c>
      <c r="F1420" t="s">
        <v>80</v>
      </c>
      <c r="G1420" t="s">
        <v>39</v>
      </c>
      <c r="H1420">
        <v>6</v>
      </c>
      <c r="I1420">
        <v>41</v>
      </c>
      <c r="J1420">
        <v>38</v>
      </c>
      <c r="K1420">
        <v>825</v>
      </c>
      <c r="L1420">
        <v>57</v>
      </c>
      <c r="M1420">
        <v>167</v>
      </c>
      <c r="N1420" t="s">
        <v>101</v>
      </c>
      <c r="O1420">
        <v>4</v>
      </c>
      <c r="P1420" t="s">
        <v>41</v>
      </c>
      <c r="Q1420" t="s">
        <v>73</v>
      </c>
      <c r="R1420">
        <v>35</v>
      </c>
      <c r="S1420" t="s">
        <v>87</v>
      </c>
      <c r="T1420" t="s">
        <v>75</v>
      </c>
      <c r="U1420">
        <v>2026</v>
      </c>
      <c r="V1420">
        <v>5</v>
      </c>
      <c r="W1420" t="s">
        <v>88</v>
      </c>
      <c r="X1420">
        <v>2</v>
      </c>
      <c r="Y1420">
        <v>28</v>
      </c>
      <c r="Z1420">
        <v>5</v>
      </c>
      <c r="AA1420">
        <v>22</v>
      </c>
      <c r="AB1420" t="s">
        <v>82</v>
      </c>
      <c r="AC1420">
        <v>715</v>
      </c>
      <c r="AD1420">
        <v>0.14634146341463411</v>
      </c>
      <c r="AE1420" t="s">
        <v>46</v>
      </c>
      <c r="AF1420" t="s">
        <v>67</v>
      </c>
      <c r="AG1420">
        <v>3</v>
      </c>
      <c r="AH1420" t="s">
        <v>68</v>
      </c>
      <c r="AI1420">
        <f>--AND(OR(Dashboard!$B$4="All",Data!$E1420=Dashboard!$B$4),OR(Dashboard!$D$4="All",Data!$D1420=Dashboard!$D$4),OR(Dashboard!$F$4="All",Data!$F1420=Dashboard!$F$4),OR(Dashboard!$J$4="All",Data!$G1420=Dashboard!$J$4),OR(Dashboard!$H$4="All",Data!$N1420=Dashboard!$H$4),OR(Dashboard!$L$4="All",Data!$W1420=Dashboard!$L$4))</f>
        <v>1</v>
      </c>
    </row>
    <row r="1421" spans="1:35" x14ac:dyDescent="0.25">
      <c r="A1421" t="s">
        <v>1535</v>
      </c>
      <c r="B1421" s="1">
        <v>46081</v>
      </c>
      <c r="C1421" s="2">
        <v>-0.46111111111111108</v>
      </c>
      <c r="D1421" t="s">
        <v>107</v>
      </c>
      <c r="E1421" t="s">
        <v>129</v>
      </c>
      <c r="F1421" t="s">
        <v>63</v>
      </c>
      <c r="G1421" t="s">
        <v>39</v>
      </c>
      <c r="H1421">
        <v>5.9</v>
      </c>
      <c r="I1421">
        <v>49</v>
      </c>
      <c r="J1421">
        <v>37</v>
      </c>
      <c r="K1421">
        <v>1193</v>
      </c>
      <c r="L1421">
        <v>22</v>
      </c>
      <c r="M1421">
        <v>99</v>
      </c>
      <c r="N1421" t="s">
        <v>40</v>
      </c>
      <c r="O1421">
        <v>3</v>
      </c>
      <c r="P1421" t="s">
        <v>41</v>
      </c>
      <c r="Q1421" t="s">
        <v>73</v>
      </c>
      <c r="R1421">
        <v>47</v>
      </c>
      <c r="S1421" t="s">
        <v>81</v>
      </c>
      <c r="T1421" t="s">
        <v>97</v>
      </c>
      <c r="U1421">
        <v>2026</v>
      </c>
      <c r="V1421">
        <v>2</v>
      </c>
      <c r="W1421" t="s">
        <v>45</v>
      </c>
      <c r="X1421">
        <v>1</v>
      </c>
      <c r="Y1421">
        <v>28</v>
      </c>
      <c r="Z1421">
        <v>5</v>
      </c>
      <c r="AA1421">
        <v>12</v>
      </c>
      <c r="AB1421" t="s">
        <v>76</v>
      </c>
      <c r="AC1421">
        <v>1116</v>
      </c>
      <c r="AD1421">
        <v>0.1204081632653061</v>
      </c>
      <c r="AE1421" t="s">
        <v>109</v>
      </c>
      <c r="AF1421" t="s">
        <v>59</v>
      </c>
      <c r="AG1421">
        <v>12</v>
      </c>
      <c r="AH1421" t="s">
        <v>68</v>
      </c>
      <c r="AI1421">
        <f>--AND(OR(Dashboard!$B$4="All",Data!$E1421=Dashboard!$B$4),OR(Dashboard!$D$4="All",Data!$D1421=Dashboard!$D$4),OR(Dashboard!$F$4="All",Data!$F1421=Dashboard!$F$4),OR(Dashboard!$J$4="All",Data!$G1421=Dashboard!$J$4),OR(Dashboard!$H$4="All",Data!$N1421=Dashboard!$H$4),OR(Dashboard!$L$4="All",Data!$W1421=Dashboard!$L$4))</f>
        <v>1</v>
      </c>
    </row>
    <row r="1422" spans="1:35" x14ac:dyDescent="0.25">
      <c r="A1422" t="s">
        <v>1536</v>
      </c>
      <c r="B1422" s="1">
        <v>46096</v>
      </c>
      <c r="C1422" s="2">
        <v>-0.42013888888888878</v>
      </c>
      <c r="D1422" t="s">
        <v>118</v>
      </c>
      <c r="E1422" t="s">
        <v>71</v>
      </c>
      <c r="F1422" t="s">
        <v>63</v>
      </c>
      <c r="G1422" t="s">
        <v>111</v>
      </c>
      <c r="H1422">
        <v>13.5</v>
      </c>
      <c r="I1422">
        <v>19</v>
      </c>
      <c r="J1422">
        <v>22</v>
      </c>
      <c r="K1422">
        <v>672</v>
      </c>
      <c r="L1422">
        <v>38</v>
      </c>
      <c r="M1422">
        <v>177</v>
      </c>
      <c r="N1422" t="s">
        <v>40</v>
      </c>
      <c r="O1422">
        <v>2</v>
      </c>
      <c r="P1422" t="s">
        <v>41</v>
      </c>
      <c r="Q1422" t="s">
        <v>42</v>
      </c>
      <c r="R1422">
        <v>23</v>
      </c>
      <c r="S1422" t="s">
        <v>145</v>
      </c>
      <c r="T1422" t="s">
        <v>97</v>
      </c>
      <c r="U1422">
        <v>2026</v>
      </c>
      <c r="V1422">
        <v>3</v>
      </c>
      <c r="W1422" t="s">
        <v>66</v>
      </c>
      <c r="X1422">
        <v>1</v>
      </c>
      <c r="Y1422">
        <v>15</v>
      </c>
      <c r="Z1422">
        <v>3</v>
      </c>
      <c r="AA1422">
        <v>13</v>
      </c>
      <c r="AB1422" t="s">
        <v>76</v>
      </c>
      <c r="AC1422">
        <v>533</v>
      </c>
      <c r="AD1422">
        <v>0.71052631578947367</v>
      </c>
      <c r="AE1422" t="s">
        <v>58</v>
      </c>
      <c r="AF1422" t="s">
        <v>114</v>
      </c>
      <c r="AG1422">
        <v>-3</v>
      </c>
      <c r="AH1422" t="s">
        <v>48</v>
      </c>
      <c r="AI1422">
        <f>--AND(OR(Dashboard!$B$4="All",Data!$E1422=Dashboard!$B$4),OR(Dashboard!$D$4="All",Data!$D1422=Dashboard!$D$4),OR(Dashboard!$F$4="All",Data!$F1422=Dashboard!$F$4),OR(Dashboard!$J$4="All",Data!$G1422=Dashboard!$J$4),OR(Dashboard!$H$4="All",Data!$N1422=Dashboard!$H$4),OR(Dashboard!$L$4="All",Data!$W1422=Dashboard!$L$4))</f>
        <v>1</v>
      </c>
    </row>
    <row r="1423" spans="1:35" x14ac:dyDescent="0.25">
      <c r="A1423" t="s">
        <v>1537</v>
      </c>
      <c r="B1423" s="1">
        <v>46085</v>
      </c>
      <c r="C1423" s="2">
        <v>-0.27013888888888887</v>
      </c>
      <c r="D1423" t="s">
        <v>70</v>
      </c>
      <c r="E1423" t="s">
        <v>100</v>
      </c>
      <c r="F1423" t="s">
        <v>96</v>
      </c>
      <c r="G1423" t="s">
        <v>39</v>
      </c>
      <c r="H1423">
        <v>6.5</v>
      </c>
      <c r="I1423">
        <v>45</v>
      </c>
      <c r="J1423">
        <v>29</v>
      </c>
      <c r="K1423">
        <v>1104</v>
      </c>
      <c r="L1423">
        <v>34</v>
      </c>
      <c r="M1423">
        <v>69</v>
      </c>
      <c r="N1423" t="s">
        <v>40</v>
      </c>
      <c r="O1423">
        <v>2</v>
      </c>
      <c r="P1423" t="s">
        <v>41</v>
      </c>
      <c r="Q1423" t="s">
        <v>42</v>
      </c>
      <c r="R1423">
        <v>51</v>
      </c>
      <c r="S1423" t="s">
        <v>55</v>
      </c>
      <c r="T1423" t="s">
        <v>75</v>
      </c>
      <c r="U1423">
        <v>2026</v>
      </c>
      <c r="V1423">
        <v>3</v>
      </c>
      <c r="W1423" t="s">
        <v>66</v>
      </c>
      <c r="X1423">
        <v>1</v>
      </c>
      <c r="Y1423">
        <v>4</v>
      </c>
      <c r="Z1423">
        <v>2</v>
      </c>
      <c r="AA1423">
        <v>17</v>
      </c>
      <c r="AB1423" t="s">
        <v>57</v>
      </c>
      <c r="AC1423">
        <v>1069</v>
      </c>
      <c r="AD1423">
        <v>0.1444444444444444</v>
      </c>
      <c r="AE1423" t="s">
        <v>58</v>
      </c>
      <c r="AF1423" t="s">
        <v>59</v>
      </c>
      <c r="AG1423">
        <v>16</v>
      </c>
      <c r="AH1423" t="s">
        <v>68</v>
      </c>
      <c r="AI1423">
        <f>--AND(OR(Dashboard!$B$4="All",Data!$E1423=Dashboard!$B$4),OR(Dashboard!$D$4="All",Data!$D1423=Dashboard!$D$4),OR(Dashboard!$F$4="All",Data!$F1423=Dashboard!$F$4),OR(Dashboard!$J$4="All",Data!$G1423=Dashboard!$J$4),OR(Dashboard!$H$4="All",Data!$N1423=Dashboard!$H$4),OR(Dashboard!$L$4="All",Data!$W1423=Dashboard!$L$4))</f>
        <v>1</v>
      </c>
    </row>
    <row r="1424" spans="1:35" x14ac:dyDescent="0.25">
      <c r="A1424" t="s">
        <v>1538</v>
      </c>
      <c r="B1424" s="1">
        <v>46156</v>
      </c>
      <c r="C1424" s="2">
        <v>-0.53055555555555556</v>
      </c>
      <c r="D1424" t="s">
        <v>99</v>
      </c>
      <c r="E1424" t="s">
        <v>108</v>
      </c>
      <c r="F1424" t="s">
        <v>96</v>
      </c>
      <c r="G1424" t="s">
        <v>111</v>
      </c>
      <c r="H1424">
        <v>8.8000000000000007</v>
      </c>
      <c r="I1424">
        <v>44</v>
      </c>
      <c r="J1424">
        <v>38</v>
      </c>
      <c r="K1424">
        <v>465</v>
      </c>
      <c r="L1424">
        <v>34</v>
      </c>
      <c r="M1424">
        <v>112</v>
      </c>
      <c r="N1424" t="s">
        <v>65</v>
      </c>
      <c r="O1424">
        <v>2</v>
      </c>
      <c r="P1424" t="s">
        <v>41</v>
      </c>
      <c r="Q1424" t="s">
        <v>73</v>
      </c>
      <c r="R1424">
        <v>26</v>
      </c>
      <c r="S1424" t="s">
        <v>87</v>
      </c>
      <c r="T1424" t="s">
        <v>75</v>
      </c>
      <c r="U1424">
        <v>2026</v>
      </c>
      <c r="V1424">
        <v>5</v>
      </c>
      <c r="W1424" t="s">
        <v>88</v>
      </c>
      <c r="X1424">
        <v>2</v>
      </c>
      <c r="Y1424">
        <v>14</v>
      </c>
      <c r="Z1424">
        <v>3</v>
      </c>
      <c r="AA1424">
        <v>11</v>
      </c>
      <c r="AB1424" t="s">
        <v>76</v>
      </c>
      <c r="AC1424">
        <v>387</v>
      </c>
      <c r="AD1424">
        <v>0.2</v>
      </c>
      <c r="AE1424" t="s">
        <v>58</v>
      </c>
      <c r="AF1424" t="s">
        <v>67</v>
      </c>
      <c r="AG1424">
        <v>6</v>
      </c>
      <c r="AH1424" t="s">
        <v>68</v>
      </c>
      <c r="AI1424">
        <f>--AND(OR(Dashboard!$B$4="All",Data!$E1424=Dashboard!$B$4),OR(Dashboard!$D$4="All",Data!$D1424=Dashboard!$D$4),OR(Dashboard!$F$4="All",Data!$F1424=Dashboard!$F$4),OR(Dashboard!$J$4="All",Data!$G1424=Dashboard!$J$4),OR(Dashboard!$H$4="All",Data!$N1424=Dashboard!$H$4),OR(Dashboard!$L$4="All",Data!$W1424=Dashboard!$L$4))</f>
        <v>1</v>
      </c>
    </row>
    <row r="1425" spans="1:35" x14ac:dyDescent="0.25">
      <c r="A1425" t="s">
        <v>1539</v>
      </c>
      <c r="B1425" s="1">
        <v>46153</v>
      </c>
      <c r="C1425" s="2">
        <v>-0.1986111111111111</v>
      </c>
      <c r="D1425" t="s">
        <v>126</v>
      </c>
      <c r="E1425" t="s">
        <v>131</v>
      </c>
      <c r="F1425" t="s">
        <v>38</v>
      </c>
      <c r="G1425" t="s">
        <v>39</v>
      </c>
      <c r="H1425">
        <v>2.1</v>
      </c>
      <c r="I1425">
        <v>38</v>
      </c>
      <c r="J1425">
        <v>32</v>
      </c>
      <c r="K1425">
        <v>466</v>
      </c>
      <c r="L1425">
        <v>39</v>
      </c>
      <c r="M1425">
        <v>136</v>
      </c>
      <c r="N1425" t="s">
        <v>101</v>
      </c>
      <c r="O1425">
        <v>1</v>
      </c>
      <c r="P1425" t="s">
        <v>41</v>
      </c>
      <c r="Q1425" t="s">
        <v>73</v>
      </c>
      <c r="R1425">
        <v>29</v>
      </c>
      <c r="S1425" t="s">
        <v>74</v>
      </c>
      <c r="T1425" t="s">
        <v>56</v>
      </c>
      <c r="U1425">
        <v>2026</v>
      </c>
      <c r="V1425">
        <v>5</v>
      </c>
      <c r="W1425" t="s">
        <v>88</v>
      </c>
      <c r="X1425">
        <v>2</v>
      </c>
      <c r="Y1425">
        <v>11</v>
      </c>
      <c r="Z1425">
        <v>3</v>
      </c>
      <c r="AA1425">
        <v>19</v>
      </c>
      <c r="AB1425" t="s">
        <v>82</v>
      </c>
      <c r="AC1425">
        <v>369</v>
      </c>
      <c r="AD1425">
        <v>5.5263157894736847E-2</v>
      </c>
      <c r="AE1425" t="s">
        <v>58</v>
      </c>
      <c r="AF1425" t="s">
        <v>67</v>
      </c>
      <c r="AG1425">
        <v>6</v>
      </c>
      <c r="AH1425" t="s">
        <v>68</v>
      </c>
      <c r="AI1425">
        <f>--AND(OR(Dashboard!$B$4="All",Data!$E1425=Dashboard!$B$4),OR(Dashboard!$D$4="All",Data!$D1425=Dashboard!$D$4),OR(Dashboard!$F$4="All",Data!$F1425=Dashboard!$F$4),OR(Dashboard!$J$4="All",Data!$G1425=Dashboard!$J$4),OR(Dashboard!$H$4="All",Data!$N1425=Dashboard!$H$4),OR(Dashboard!$L$4="All",Data!$W1425=Dashboard!$L$4))</f>
        <v>1</v>
      </c>
    </row>
    <row r="1426" spans="1:35" x14ac:dyDescent="0.25">
      <c r="A1426" t="s">
        <v>1540</v>
      </c>
      <c r="B1426" s="1">
        <v>46092</v>
      </c>
      <c r="C1426" s="2">
        <v>-0.28125</v>
      </c>
      <c r="D1426" t="s">
        <v>90</v>
      </c>
      <c r="E1426" t="s">
        <v>71</v>
      </c>
      <c r="F1426" t="s">
        <v>80</v>
      </c>
      <c r="G1426" t="s">
        <v>105</v>
      </c>
      <c r="H1426">
        <v>3.5</v>
      </c>
      <c r="I1426">
        <v>50</v>
      </c>
      <c r="J1426">
        <v>39</v>
      </c>
      <c r="K1426">
        <v>616</v>
      </c>
      <c r="L1426">
        <v>43</v>
      </c>
      <c r="M1426">
        <v>94</v>
      </c>
      <c r="N1426" t="s">
        <v>54</v>
      </c>
      <c r="O1426">
        <v>1</v>
      </c>
      <c r="P1426" t="s">
        <v>41</v>
      </c>
      <c r="Q1426" t="s">
        <v>42</v>
      </c>
      <c r="R1426">
        <v>50</v>
      </c>
      <c r="S1426" t="s">
        <v>55</v>
      </c>
      <c r="T1426" t="s">
        <v>75</v>
      </c>
      <c r="U1426">
        <v>2026</v>
      </c>
      <c r="V1426">
        <v>3</v>
      </c>
      <c r="W1426" t="s">
        <v>66</v>
      </c>
      <c r="X1426">
        <v>1</v>
      </c>
      <c r="Y1426">
        <v>11</v>
      </c>
      <c r="Z1426">
        <v>3</v>
      </c>
      <c r="AA1426">
        <v>17</v>
      </c>
      <c r="AB1426" t="s">
        <v>57</v>
      </c>
      <c r="AC1426">
        <v>565</v>
      </c>
      <c r="AD1426">
        <v>7.0000000000000007E-2</v>
      </c>
      <c r="AE1426" t="s">
        <v>58</v>
      </c>
      <c r="AF1426" t="s">
        <v>59</v>
      </c>
      <c r="AG1426">
        <v>11</v>
      </c>
      <c r="AH1426" t="s">
        <v>68</v>
      </c>
      <c r="AI1426">
        <f>--AND(OR(Dashboard!$B$4="All",Data!$E1426=Dashboard!$B$4),OR(Dashboard!$D$4="All",Data!$D1426=Dashboard!$D$4),OR(Dashboard!$F$4="All",Data!$F1426=Dashboard!$F$4),OR(Dashboard!$J$4="All",Data!$G1426=Dashboard!$J$4),OR(Dashboard!$H$4="All",Data!$N1426=Dashboard!$H$4),OR(Dashboard!$L$4="All",Data!$W1426=Dashboard!$L$4))</f>
        <v>1</v>
      </c>
    </row>
    <row r="1427" spans="1:35" x14ac:dyDescent="0.25">
      <c r="A1427" t="s">
        <v>1541</v>
      </c>
      <c r="B1427" s="1">
        <v>46163</v>
      </c>
      <c r="C1427" s="2">
        <v>-0.66111111111111109</v>
      </c>
      <c r="D1427" t="s">
        <v>36</v>
      </c>
      <c r="E1427" t="s">
        <v>51</v>
      </c>
      <c r="F1427" t="s">
        <v>143</v>
      </c>
      <c r="G1427" t="s">
        <v>53</v>
      </c>
      <c r="H1427">
        <v>5.6</v>
      </c>
      <c r="I1427">
        <v>51</v>
      </c>
      <c r="J1427">
        <v>36</v>
      </c>
      <c r="K1427">
        <v>219</v>
      </c>
      <c r="L1427">
        <v>32</v>
      </c>
      <c r="M1427">
        <v>196</v>
      </c>
      <c r="N1427" t="s">
        <v>54</v>
      </c>
      <c r="O1427">
        <v>4</v>
      </c>
      <c r="P1427" t="s">
        <v>135</v>
      </c>
      <c r="Q1427" t="s">
        <v>42</v>
      </c>
      <c r="R1427">
        <v>49</v>
      </c>
      <c r="S1427" t="s">
        <v>87</v>
      </c>
      <c r="T1427" t="s">
        <v>44</v>
      </c>
      <c r="U1427">
        <v>2026</v>
      </c>
      <c r="V1427">
        <v>5</v>
      </c>
      <c r="W1427" t="s">
        <v>88</v>
      </c>
      <c r="X1427">
        <v>2</v>
      </c>
      <c r="Y1427">
        <v>21</v>
      </c>
      <c r="Z1427">
        <v>4</v>
      </c>
      <c r="AA1427">
        <v>8</v>
      </c>
      <c r="AB1427" t="s">
        <v>44</v>
      </c>
      <c r="AC1427">
        <v>55</v>
      </c>
      <c r="AD1427">
        <v>0.10980392156862739</v>
      </c>
      <c r="AE1427" t="s">
        <v>46</v>
      </c>
      <c r="AF1427" t="s">
        <v>59</v>
      </c>
      <c r="AG1427">
        <v>15</v>
      </c>
      <c r="AH1427" t="s">
        <v>68</v>
      </c>
      <c r="AI1427">
        <f>--AND(OR(Dashboard!$B$4="All",Data!$E1427=Dashboard!$B$4),OR(Dashboard!$D$4="All",Data!$D1427=Dashboard!$D$4),OR(Dashboard!$F$4="All",Data!$F1427=Dashboard!$F$4),OR(Dashboard!$J$4="All",Data!$G1427=Dashboard!$J$4),OR(Dashboard!$H$4="All",Data!$N1427=Dashboard!$H$4),OR(Dashboard!$L$4="All",Data!$W1427=Dashboard!$L$4))</f>
        <v>1</v>
      </c>
    </row>
    <row r="1428" spans="1:35" x14ac:dyDescent="0.25">
      <c r="A1428" t="s">
        <v>1542</v>
      </c>
      <c r="B1428" s="1">
        <v>46025</v>
      </c>
      <c r="C1428" s="2">
        <v>-0.26944444444444449</v>
      </c>
      <c r="D1428" t="s">
        <v>122</v>
      </c>
      <c r="E1428" t="s">
        <v>129</v>
      </c>
      <c r="F1428" t="s">
        <v>72</v>
      </c>
      <c r="G1428" t="s">
        <v>39</v>
      </c>
      <c r="H1428">
        <v>3.7</v>
      </c>
      <c r="I1428">
        <v>34</v>
      </c>
      <c r="J1428">
        <v>22</v>
      </c>
      <c r="K1428">
        <v>869</v>
      </c>
      <c r="L1428">
        <v>45</v>
      </c>
      <c r="M1428">
        <v>54</v>
      </c>
      <c r="N1428" t="s">
        <v>65</v>
      </c>
      <c r="O1428">
        <v>3</v>
      </c>
      <c r="P1428" t="s">
        <v>41</v>
      </c>
      <c r="Q1428" t="s">
        <v>73</v>
      </c>
      <c r="R1428">
        <v>34</v>
      </c>
      <c r="S1428" t="s">
        <v>81</v>
      </c>
      <c r="T1428" t="s">
        <v>75</v>
      </c>
      <c r="U1428">
        <v>2026</v>
      </c>
      <c r="V1428">
        <v>1</v>
      </c>
      <c r="W1428" t="s">
        <v>102</v>
      </c>
      <c r="X1428">
        <v>1</v>
      </c>
      <c r="Y1428">
        <v>3</v>
      </c>
      <c r="Z1428">
        <v>1</v>
      </c>
      <c r="AA1428">
        <v>17</v>
      </c>
      <c r="AB1428" t="s">
        <v>57</v>
      </c>
      <c r="AC1428">
        <v>860</v>
      </c>
      <c r="AD1428">
        <v>0.10882352941176469</v>
      </c>
      <c r="AE1428" t="s">
        <v>109</v>
      </c>
      <c r="AF1428" t="s">
        <v>67</v>
      </c>
      <c r="AG1428">
        <v>12</v>
      </c>
      <c r="AH1428" t="s">
        <v>68</v>
      </c>
      <c r="AI1428">
        <f>--AND(OR(Dashboard!$B$4="All",Data!$E1428=Dashboard!$B$4),OR(Dashboard!$D$4="All",Data!$D1428=Dashboard!$D$4),OR(Dashboard!$F$4="All",Data!$F1428=Dashboard!$F$4),OR(Dashboard!$J$4="All",Data!$G1428=Dashboard!$J$4),OR(Dashboard!$H$4="All",Data!$N1428=Dashboard!$H$4),OR(Dashboard!$L$4="All",Data!$W1428=Dashboard!$L$4))</f>
        <v>1</v>
      </c>
    </row>
    <row r="1429" spans="1:35" x14ac:dyDescent="0.25">
      <c r="A1429" t="s">
        <v>1543</v>
      </c>
      <c r="B1429" s="1">
        <v>46051</v>
      </c>
      <c r="C1429" s="2">
        <v>-0.37777777777777782</v>
      </c>
      <c r="D1429" t="s">
        <v>126</v>
      </c>
      <c r="E1429" t="s">
        <v>62</v>
      </c>
      <c r="F1429" t="s">
        <v>72</v>
      </c>
      <c r="G1429" t="s">
        <v>53</v>
      </c>
      <c r="H1429">
        <v>10.8</v>
      </c>
      <c r="I1429">
        <v>32</v>
      </c>
      <c r="J1429">
        <v>23</v>
      </c>
      <c r="K1429">
        <v>1045</v>
      </c>
      <c r="L1429">
        <v>51</v>
      </c>
      <c r="M1429">
        <v>200</v>
      </c>
      <c r="N1429" t="s">
        <v>86</v>
      </c>
      <c r="O1429">
        <v>5</v>
      </c>
      <c r="P1429" t="s">
        <v>41</v>
      </c>
      <c r="Q1429" t="s">
        <v>42</v>
      </c>
      <c r="R1429">
        <v>51</v>
      </c>
      <c r="S1429" t="s">
        <v>87</v>
      </c>
      <c r="T1429" t="s">
        <v>97</v>
      </c>
      <c r="U1429">
        <v>2026</v>
      </c>
      <c r="V1429">
        <v>1</v>
      </c>
      <c r="W1429" t="s">
        <v>102</v>
      </c>
      <c r="X1429">
        <v>1</v>
      </c>
      <c r="Y1429">
        <v>29</v>
      </c>
      <c r="Z1429">
        <v>5</v>
      </c>
      <c r="AA1429">
        <v>14</v>
      </c>
      <c r="AB1429" t="s">
        <v>76</v>
      </c>
      <c r="AC1429">
        <v>896</v>
      </c>
      <c r="AD1429">
        <v>0.33750000000000002</v>
      </c>
      <c r="AE1429" t="s">
        <v>77</v>
      </c>
      <c r="AF1429" t="s">
        <v>59</v>
      </c>
      <c r="AG1429">
        <v>9</v>
      </c>
      <c r="AH1429" t="s">
        <v>68</v>
      </c>
      <c r="AI1429">
        <f>--AND(OR(Dashboard!$B$4="All",Data!$E1429=Dashboard!$B$4),OR(Dashboard!$D$4="All",Data!$D1429=Dashboard!$D$4),OR(Dashboard!$F$4="All",Data!$F1429=Dashboard!$F$4),OR(Dashboard!$J$4="All",Data!$G1429=Dashboard!$J$4),OR(Dashboard!$H$4="All",Data!$N1429=Dashboard!$H$4),OR(Dashboard!$L$4="All",Data!$W1429=Dashboard!$L$4))</f>
        <v>1</v>
      </c>
    </row>
    <row r="1430" spans="1:35" x14ac:dyDescent="0.25">
      <c r="A1430" t="s">
        <v>1544</v>
      </c>
      <c r="B1430" s="1">
        <v>46108</v>
      </c>
      <c r="C1430" s="2">
        <v>-0.66527777777777786</v>
      </c>
      <c r="D1430" t="s">
        <v>118</v>
      </c>
      <c r="E1430" t="s">
        <v>140</v>
      </c>
      <c r="F1430" t="s">
        <v>80</v>
      </c>
      <c r="G1430" t="s">
        <v>111</v>
      </c>
      <c r="H1430">
        <v>9.8000000000000007</v>
      </c>
      <c r="I1430">
        <v>31</v>
      </c>
      <c r="J1430">
        <v>32</v>
      </c>
      <c r="K1430">
        <v>1077</v>
      </c>
      <c r="L1430">
        <v>52</v>
      </c>
      <c r="M1430">
        <v>149</v>
      </c>
      <c r="N1430" t="s">
        <v>40</v>
      </c>
      <c r="O1430">
        <v>3</v>
      </c>
      <c r="P1430" t="s">
        <v>41</v>
      </c>
      <c r="Q1430" t="s">
        <v>73</v>
      </c>
      <c r="R1430">
        <v>54</v>
      </c>
      <c r="S1430" t="s">
        <v>43</v>
      </c>
      <c r="T1430" t="s">
        <v>44</v>
      </c>
      <c r="U1430">
        <v>2026</v>
      </c>
      <c r="V1430">
        <v>3</v>
      </c>
      <c r="W1430" t="s">
        <v>66</v>
      </c>
      <c r="X1430">
        <v>1</v>
      </c>
      <c r="Y1430">
        <v>27</v>
      </c>
      <c r="Z1430">
        <v>5</v>
      </c>
      <c r="AA1430">
        <v>8</v>
      </c>
      <c r="AB1430" t="s">
        <v>44</v>
      </c>
      <c r="AC1430">
        <v>980</v>
      </c>
      <c r="AD1430">
        <v>0.31612903225806449</v>
      </c>
      <c r="AE1430" t="s">
        <v>109</v>
      </c>
      <c r="AF1430" t="s">
        <v>59</v>
      </c>
      <c r="AG1430">
        <v>-1</v>
      </c>
      <c r="AH1430" t="s">
        <v>48</v>
      </c>
      <c r="AI1430">
        <f>--AND(OR(Dashboard!$B$4="All",Data!$E1430=Dashboard!$B$4),OR(Dashboard!$D$4="All",Data!$D1430=Dashboard!$D$4),OR(Dashboard!$F$4="All",Data!$F1430=Dashboard!$F$4),OR(Dashboard!$J$4="All",Data!$G1430=Dashboard!$J$4),OR(Dashboard!$H$4="All",Data!$N1430=Dashboard!$H$4),OR(Dashboard!$L$4="All",Data!$W1430=Dashboard!$L$4))</f>
        <v>1</v>
      </c>
    </row>
    <row r="1431" spans="1:35" x14ac:dyDescent="0.25">
      <c r="A1431" t="s">
        <v>1545</v>
      </c>
      <c r="B1431" s="1">
        <v>46045</v>
      </c>
      <c r="C1431" s="2">
        <v>-0.29375000000000001</v>
      </c>
      <c r="D1431" t="s">
        <v>99</v>
      </c>
      <c r="E1431" t="s">
        <v>95</v>
      </c>
      <c r="F1431" t="s">
        <v>85</v>
      </c>
      <c r="G1431" t="s">
        <v>53</v>
      </c>
      <c r="H1431">
        <v>12.8</v>
      </c>
      <c r="I1431">
        <v>44</v>
      </c>
      <c r="J1431">
        <v>42</v>
      </c>
      <c r="K1431">
        <v>581</v>
      </c>
      <c r="L1431">
        <v>30</v>
      </c>
      <c r="M1431">
        <v>152</v>
      </c>
      <c r="N1431" t="s">
        <v>54</v>
      </c>
      <c r="O1431">
        <v>4</v>
      </c>
      <c r="P1431" t="s">
        <v>41</v>
      </c>
      <c r="Q1431" t="s">
        <v>42</v>
      </c>
      <c r="R1431">
        <v>59</v>
      </c>
      <c r="S1431" t="s">
        <v>43</v>
      </c>
      <c r="T1431" t="s">
        <v>75</v>
      </c>
      <c r="U1431">
        <v>2026</v>
      </c>
      <c r="V1431">
        <v>1</v>
      </c>
      <c r="W1431" t="s">
        <v>102</v>
      </c>
      <c r="X1431">
        <v>1</v>
      </c>
      <c r="Y1431">
        <v>23</v>
      </c>
      <c r="Z1431">
        <v>4</v>
      </c>
      <c r="AA1431">
        <v>16</v>
      </c>
      <c r="AB1431" t="s">
        <v>57</v>
      </c>
      <c r="AC1431">
        <v>459</v>
      </c>
      <c r="AD1431">
        <v>0.29090909090909101</v>
      </c>
      <c r="AE1431" t="s">
        <v>46</v>
      </c>
      <c r="AF1431" t="s">
        <v>59</v>
      </c>
      <c r="AG1431">
        <v>2</v>
      </c>
      <c r="AH1431" t="s">
        <v>68</v>
      </c>
      <c r="AI1431">
        <f>--AND(OR(Dashboard!$B$4="All",Data!$E1431=Dashboard!$B$4),OR(Dashboard!$D$4="All",Data!$D1431=Dashboard!$D$4),OR(Dashboard!$F$4="All",Data!$F1431=Dashboard!$F$4),OR(Dashboard!$J$4="All",Data!$G1431=Dashboard!$J$4),OR(Dashboard!$H$4="All",Data!$N1431=Dashboard!$H$4),OR(Dashboard!$L$4="All",Data!$W1431=Dashboard!$L$4))</f>
        <v>1</v>
      </c>
    </row>
    <row r="1432" spans="1:35" x14ac:dyDescent="0.25">
      <c r="A1432" t="s">
        <v>1546</v>
      </c>
      <c r="B1432" s="1">
        <v>46161</v>
      </c>
      <c r="C1432" s="2">
        <v>-0.52708333333333335</v>
      </c>
      <c r="D1432" t="s">
        <v>99</v>
      </c>
      <c r="E1432" t="s">
        <v>131</v>
      </c>
      <c r="F1432" t="s">
        <v>143</v>
      </c>
      <c r="G1432" t="s">
        <v>119</v>
      </c>
      <c r="H1432">
        <v>10.6</v>
      </c>
      <c r="I1432">
        <v>61</v>
      </c>
      <c r="J1432">
        <v>44</v>
      </c>
      <c r="K1432">
        <v>548</v>
      </c>
      <c r="L1432">
        <v>53</v>
      </c>
      <c r="M1432">
        <v>112</v>
      </c>
      <c r="N1432" t="s">
        <v>101</v>
      </c>
      <c r="O1432">
        <v>4</v>
      </c>
      <c r="P1432" t="s">
        <v>41</v>
      </c>
      <c r="Q1432" t="s">
        <v>42</v>
      </c>
      <c r="R1432">
        <v>37</v>
      </c>
      <c r="S1432" t="s">
        <v>127</v>
      </c>
      <c r="T1432" t="s">
        <v>75</v>
      </c>
      <c r="U1432">
        <v>2026</v>
      </c>
      <c r="V1432">
        <v>5</v>
      </c>
      <c r="W1432" t="s">
        <v>88</v>
      </c>
      <c r="X1432">
        <v>2</v>
      </c>
      <c r="Y1432">
        <v>19</v>
      </c>
      <c r="Z1432">
        <v>4</v>
      </c>
      <c r="AA1432">
        <v>11</v>
      </c>
      <c r="AB1432" t="s">
        <v>76</v>
      </c>
      <c r="AC1432">
        <v>489</v>
      </c>
      <c r="AD1432">
        <v>0.17377049180327869</v>
      </c>
      <c r="AE1432" t="s">
        <v>46</v>
      </c>
      <c r="AF1432" t="s">
        <v>47</v>
      </c>
      <c r="AG1432">
        <v>17</v>
      </c>
      <c r="AH1432" t="s">
        <v>68</v>
      </c>
      <c r="AI1432">
        <f>--AND(OR(Dashboard!$B$4="All",Data!$E1432=Dashboard!$B$4),OR(Dashboard!$D$4="All",Data!$D1432=Dashboard!$D$4),OR(Dashboard!$F$4="All",Data!$F1432=Dashboard!$F$4),OR(Dashboard!$J$4="All",Data!$G1432=Dashboard!$J$4),OR(Dashboard!$H$4="All",Data!$N1432=Dashboard!$H$4),OR(Dashboard!$L$4="All",Data!$W1432=Dashboard!$L$4))</f>
        <v>1</v>
      </c>
    </row>
    <row r="1433" spans="1:35" x14ac:dyDescent="0.25">
      <c r="A1433" t="s">
        <v>1547</v>
      </c>
      <c r="B1433" s="1">
        <v>46083</v>
      </c>
      <c r="C1433" s="2">
        <v>-0.6479166666666667</v>
      </c>
      <c r="D1433" t="s">
        <v>36</v>
      </c>
      <c r="E1433" t="s">
        <v>37</v>
      </c>
      <c r="F1433" t="s">
        <v>143</v>
      </c>
      <c r="G1433" t="s">
        <v>111</v>
      </c>
      <c r="H1433">
        <v>12.2</v>
      </c>
      <c r="I1433">
        <v>36</v>
      </c>
      <c r="J1433">
        <v>24</v>
      </c>
      <c r="K1433">
        <v>468</v>
      </c>
      <c r="L1433">
        <v>24</v>
      </c>
      <c r="M1433">
        <v>151</v>
      </c>
      <c r="N1433" t="s">
        <v>54</v>
      </c>
      <c r="O1433">
        <v>5</v>
      </c>
      <c r="P1433" t="s">
        <v>41</v>
      </c>
      <c r="Q1433" t="s">
        <v>42</v>
      </c>
      <c r="R1433">
        <v>18</v>
      </c>
      <c r="S1433" t="s">
        <v>74</v>
      </c>
      <c r="T1433" t="s">
        <v>44</v>
      </c>
      <c r="U1433">
        <v>2026</v>
      </c>
      <c r="V1433">
        <v>3</v>
      </c>
      <c r="W1433" t="s">
        <v>66</v>
      </c>
      <c r="X1433">
        <v>1</v>
      </c>
      <c r="Y1433">
        <v>2</v>
      </c>
      <c r="Z1433">
        <v>2</v>
      </c>
      <c r="AA1433">
        <v>8</v>
      </c>
      <c r="AB1433" t="s">
        <v>44</v>
      </c>
      <c r="AC1433">
        <v>341</v>
      </c>
      <c r="AD1433">
        <v>0.33888888888888891</v>
      </c>
      <c r="AE1433" t="s">
        <v>77</v>
      </c>
      <c r="AF1433" t="s">
        <v>114</v>
      </c>
      <c r="AG1433">
        <v>12</v>
      </c>
      <c r="AH1433" t="s">
        <v>68</v>
      </c>
      <c r="AI1433">
        <f>--AND(OR(Dashboard!$B$4="All",Data!$E1433=Dashboard!$B$4),OR(Dashboard!$D$4="All",Data!$D1433=Dashboard!$D$4),OR(Dashboard!$F$4="All",Data!$F1433=Dashboard!$F$4),OR(Dashboard!$J$4="All",Data!$G1433=Dashboard!$J$4),OR(Dashboard!$H$4="All",Data!$N1433=Dashboard!$H$4),OR(Dashboard!$L$4="All",Data!$W1433=Dashboard!$L$4))</f>
        <v>1</v>
      </c>
    </row>
    <row r="1434" spans="1:35" x14ac:dyDescent="0.25">
      <c r="A1434" t="s">
        <v>1548</v>
      </c>
      <c r="B1434" s="1">
        <v>46088</v>
      </c>
      <c r="C1434" s="2">
        <v>-0.65208333333333335</v>
      </c>
      <c r="D1434" t="s">
        <v>122</v>
      </c>
      <c r="E1434" t="s">
        <v>108</v>
      </c>
      <c r="F1434" t="s">
        <v>38</v>
      </c>
      <c r="G1434" t="s">
        <v>64</v>
      </c>
      <c r="H1434">
        <v>10.9</v>
      </c>
      <c r="I1434">
        <v>34</v>
      </c>
      <c r="J1434">
        <v>33</v>
      </c>
      <c r="K1434">
        <v>658</v>
      </c>
      <c r="L1434">
        <v>24</v>
      </c>
      <c r="M1434">
        <v>73</v>
      </c>
      <c r="N1434" t="s">
        <v>54</v>
      </c>
      <c r="O1434">
        <v>1</v>
      </c>
      <c r="P1434" t="s">
        <v>41</v>
      </c>
      <c r="Q1434" t="s">
        <v>73</v>
      </c>
      <c r="R1434">
        <v>32</v>
      </c>
      <c r="S1434" t="s">
        <v>81</v>
      </c>
      <c r="T1434" t="s">
        <v>44</v>
      </c>
      <c r="U1434">
        <v>2026</v>
      </c>
      <c r="V1434">
        <v>3</v>
      </c>
      <c r="W1434" t="s">
        <v>66</v>
      </c>
      <c r="X1434">
        <v>1</v>
      </c>
      <c r="Y1434">
        <v>7</v>
      </c>
      <c r="Z1434">
        <v>2</v>
      </c>
      <c r="AA1434">
        <v>8</v>
      </c>
      <c r="AB1434" t="s">
        <v>44</v>
      </c>
      <c r="AC1434">
        <v>609</v>
      </c>
      <c r="AD1434">
        <v>0.32058823529411767</v>
      </c>
      <c r="AE1434" t="s">
        <v>58</v>
      </c>
      <c r="AF1434" t="s">
        <v>67</v>
      </c>
      <c r="AG1434">
        <v>1</v>
      </c>
      <c r="AH1434" t="s">
        <v>68</v>
      </c>
      <c r="AI1434">
        <f>--AND(OR(Dashboard!$B$4="All",Data!$E1434=Dashboard!$B$4),OR(Dashboard!$D$4="All",Data!$D1434=Dashboard!$D$4),OR(Dashboard!$F$4="All",Data!$F1434=Dashboard!$F$4),OR(Dashboard!$J$4="All",Data!$G1434=Dashboard!$J$4),OR(Dashboard!$H$4="All",Data!$N1434=Dashboard!$H$4),OR(Dashboard!$L$4="All",Data!$W1434=Dashboard!$L$4))</f>
        <v>1</v>
      </c>
    </row>
    <row r="1435" spans="1:35" x14ac:dyDescent="0.25">
      <c r="A1435" t="s">
        <v>1549</v>
      </c>
      <c r="B1435" s="1">
        <v>46080</v>
      </c>
      <c r="C1435" s="2">
        <v>-0.1090277777777777</v>
      </c>
      <c r="D1435" t="s">
        <v>90</v>
      </c>
      <c r="E1435" t="s">
        <v>140</v>
      </c>
      <c r="F1435" t="s">
        <v>96</v>
      </c>
      <c r="G1435" t="s">
        <v>111</v>
      </c>
      <c r="H1435">
        <v>13.1</v>
      </c>
      <c r="I1435">
        <v>45</v>
      </c>
      <c r="J1435">
        <v>36</v>
      </c>
      <c r="K1435">
        <v>920</v>
      </c>
      <c r="L1435">
        <v>24</v>
      </c>
      <c r="M1435">
        <v>74</v>
      </c>
      <c r="N1435" t="s">
        <v>86</v>
      </c>
      <c r="O1435">
        <v>2</v>
      </c>
      <c r="P1435" t="s">
        <v>41</v>
      </c>
      <c r="Q1435" t="s">
        <v>73</v>
      </c>
      <c r="R1435">
        <v>49</v>
      </c>
      <c r="S1435" t="s">
        <v>43</v>
      </c>
      <c r="T1435" t="s">
        <v>56</v>
      </c>
      <c r="U1435">
        <v>2026</v>
      </c>
      <c r="V1435">
        <v>2</v>
      </c>
      <c r="W1435" t="s">
        <v>45</v>
      </c>
      <c r="X1435">
        <v>1</v>
      </c>
      <c r="Y1435">
        <v>27</v>
      </c>
      <c r="Z1435">
        <v>5</v>
      </c>
      <c r="AA1435">
        <v>21</v>
      </c>
      <c r="AB1435" t="s">
        <v>82</v>
      </c>
      <c r="AC1435">
        <v>870</v>
      </c>
      <c r="AD1435">
        <v>0.2911111111111111</v>
      </c>
      <c r="AE1435" t="s">
        <v>58</v>
      </c>
      <c r="AF1435" t="s">
        <v>59</v>
      </c>
      <c r="AG1435">
        <v>9</v>
      </c>
      <c r="AH1435" t="s">
        <v>68</v>
      </c>
      <c r="AI1435">
        <f>--AND(OR(Dashboard!$B$4="All",Data!$E1435=Dashboard!$B$4),OR(Dashboard!$D$4="All",Data!$D1435=Dashboard!$D$4),OR(Dashboard!$F$4="All",Data!$F1435=Dashboard!$F$4),OR(Dashboard!$J$4="All",Data!$G1435=Dashboard!$J$4),OR(Dashboard!$H$4="All",Data!$N1435=Dashboard!$H$4),OR(Dashboard!$L$4="All",Data!$W1435=Dashboard!$L$4))</f>
        <v>1</v>
      </c>
    </row>
    <row r="1436" spans="1:35" x14ac:dyDescent="0.25">
      <c r="A1436" t="s">
        <v>1550</v>
      </c>
      <c r="B1436" s="1">
        <v>46134</v>
      </c>
      <c r="C1436" s="2">
        <v>-0.5083333333333333</v>
      </c>
      <c r="D1436" t="s">
        <v>36</v>
      </c>
      <c r="E1436" t="s">
        <v>71</v>
      </c>
      <c r="F1436" t="s">
        <v>104</v>
      </c>
      <c r="G1436" t="s">
        <v>111</v>
      </c>
      <c r="H1436">
        <v>3.6</v>
      </c>
      <c r="I1436">
        <v>33</v>
      </c>
      <c r="J1436">
        <v>20</v>
      </c>
      <c r="K1436">
        <v>799</v>
      </c>
      <c r="L1436">
        <v>52</v>
      </c>
      <c r="M1436">
        <v>29</v>
      </c>
      <c r="N1436" t="s">
        <v>101</v>
      </c>
      <c r="O1436">
        <v>1</v>
      </c>
      <c r="P1436" t="s">
        <v>41</v>
      </c>
      <c r="Q1436" t="s">
        <v>73</v>
      </c>
      <c r="R1436">
        <v>58</v>
      </c>
      <c r="S1436" t="s">
        <v>55</v>
      </c>
      <c r="T1436" t="s">
        <v>75</v>
      </c>
      <c r="U1436">
        <v>2026</v>
      </c>
      <c r="V1436">
        <v>4</v>
      </c>
      <c r="W1436" t="s">
        <v>113</v>
      </c>
      <c r="X1436">
        <v>2</v>
      </c>
      <c r="Y1436">
        <v>22</v>
      </c>
      <c r="Z1436">
        <v>4</v>
      </c>
      <c r="AA1436">
        <v>11</v>
      </c>
      <c r="AB1436" t="s">
        <v>76</v>
      </c>
      <c r="AC1436">
        <v>822</v>
      </c>
      <c r="AD1436">
        <v>0.1090909090909091</v>
      </c>
      <c r="AE1436" t="s">
        <v>58</v>
      </c>
      <c r="AF1436" t="s">
        <v>59</v>
      </c>
      <c r="AG1436">
        <v>13</v>
      </c>
      <c r="AH1436" t="s">
        <v>68</v>
      </c>
      <c r="AI1436">
        <f>--AND(OR(Dashboard!$B$4="All",Data!$E1436=Dashboard!$B$4),OR(Dashboard!$D$4="All",Data!$D1436=Dashboard!$D$4),OR(Dashboard!$F$4="All",Data!$F1436=Dashboard!$F$4),OR(Dashboard!$J$4="All",Data!$G1436=Dashboard!$J$4),OR(Dashboard!$H$4="All",Data!$N1436=Dashboard!$H$4),OR(Dashboard!$L$4="All",Data!$W1436=Dashboard!$L$4))</f>
        <v>1</v>
      </c>
    </row>
    <row r="1437" spans="1:35" x14ac:dyDescent="0.25">
      <c r="A1437" t="s">
        <v>1551</v>
      </c>
      <c r="B1437" s="1">
        <v>46115</v>
      </c>
      <c r="C1437" s="2">
        <v>-0.16875000000000001</v>
      </c>
      <c r="D1437" t="s">
        <v>107</v>
      </c>
      <c r="E1437" t="s">
        <v>62</v>
      </c>
      <c r="F1437" t="s">
        <v>52</v>
      </c>
      <c r="G1437" t="s">
        <v>64</v>
      </c>
      <c r="H1437">
        <v>13.7</v>
      </c>
      <c r="I1437">
        <v>44</v>
      </c>
      <c r="J1437">
        <v>41</v>
      </c>
      <c r="K1437">
        <v>269</v>
      </c>
      <c r="L1437">
        <v>34</v>
      </c>
      <c r="M1437">
        <v>79</v>
      </c>
      <c r="N1437" t="s">
        <v>101</v>
      </c>
      <c r="O1437">
        <v>4</v>
      </c>
      <c r="P1437" t="s">
        <v>41</v>
      </c>
      <c r="Q1437" t="s">
        <v>73</v>
      </c>
      <c r="R1437">
        <v>45</v>
      </c>
      <c r="S1437" t="s">
        <v>43</v>
      </c>
      <c r="T1437" t="s">
        <v>56</v>
      </c>
      <c r="U1437">
        <v>2026</v>
      </c>
      <c r="V1437">
        <v>4</v>
      </c>
      <c r="W1437" t="s">
        <v>113</v>
      </c>
      <c r="X1437">
        <v>2</v>
      </c>
      <c r="Y1437">
        <v>3</v>
      </c>
      <c r="Z1437">
        <v>1</v>
      </c>
      <c r="AA1437">
        <v>19</v>
      </c>
      <c r="AB1437" t="s">
        <v>82</v>
      </c>
      <c r="AC1437">
        <v>224</v>
      </c>
      <c r="AD1437">
        <v>0.31136363636363629</v>
      </c>
      <c r="AE1437" t="s">
        <v>46</v>
      </c>
      <c r="AF1437" t="s">
        <v>47</v>
      </c>
      <c r="AG1437">
        <v>3</v>
      </c>
      <c r="AH1437" t="s">
        <v>68</v>
      </c>
      <c r="AI1437">
        <f>--AND(OR(Dashboard!$B$4="All",Data!$E1437=Dashboard!$B$4),OR(Dashboard!$D$4="All",Data!$D1437=Dashboard!$D$4),OR(Dashboard!$F$4="All",Data!$F1437=Dashboard!$F$4),OR(Dashboard!$J$4="All",Data!$G1437=Dashboard!$J$4),OR(Dashboard!$H$4="All",Data!$N1437=Dashboard!$H$4),OR(Dashboard!$L$4="All",Data!$W1437=Dashboard!$L$4))</f>
        <v>1</v>
      </c>
    </row>
    <row r="1438" spans="1:35" x14ac:dyDescent="0.25">
      <c r="A1438" t="s">
        <v>1552</v>
      </c>
      <c r="B1438" s="1">
        <v>46127</v>
      </c>
      <c r="C1438" s="2">
        <v>-0.14236111111111119</v>
      </c>
      <c r="D1438" t="s">
        <v>36</v>
      </c>
      <c r="E1438" t="s">
        <v>71</v>
      </c>
      <c r="F1438" t="s">
        <v>63</v>
      </c>
      <c r="G1438" t="s">
        <v>105</v>
      </c>
      <c r="H1438">
        <v>5.8</v>
      </c>
      <c r="I1438">
        <v>33</v>
      </c>
      <c r="J1438">
        <v>36</v>
      </c>
      <c r="K1438">
        <v>315</v>
      </c>
      <c r="L1438">
        <v>28</v>
      </c>
      <c r="M1438">
        <v>38</v>
      </c>
      <c r="N1438" t="s">
        <v>86</v>
      </c>
      <c r="O1438">
        <v>4</v>
      </c>
      <c r="P1438" t="s">
        <v>41</v>
      </c>
      <c r="Q1438" t="s">
        <v>73</v>
      </c>
      <c r="R1438">
        <v>45</v>
      </c>
      <c r="S1438" t="s">
        <v>55</v>
      </c>
      <c r="T1438" t="s">
        <v>56</v>
      </c>
      <c r="U1438">
        <v>2026</v>
      </c>
      <c r="V1438">
        <v>4</v>
      </c>
      <c r="W1438" t="s">
        <v>113</v>
      </c>
      <c r="X1438">
        <v>2</v>
      </c>
      <c r="Y1438">
        <v>15</v>
      </c>
      <c r="Z1438">
        <v>3</v>
      </c>
      <c r="AA1438">
        <v>20</v>
      </c>
      <c r="AB1438" t="s">
        <v>82</v>
      </c>
      <c r="AC1438">
        <v>305</v>
      </c>
      <c r="AD1438">
        <v>0.17575757575757581</v>
      </c>
      <c r="AE1438" t="s">
        <v>46</v>
      </c>
      <c r="AF1438" t="s">
        <v>47</v>
      </c>
      <c r="AG1438">
        <v>-3</v>
      </c>
      <c r="AH1438" t="s">
        <v>48</v>
      </c>
      <c r="AI1438">
        <f>--AND(OR(Dashboard!$B$4="All",Data!$E1438=Dashboard!$B$4),OR(Dashboard!$D$4="All",Data!$D1438=Dashboard!$D$4),OR(Dashboard!$F$4="All",Data!$F1438=Dashboard!$F$4),OR(Dashboard!$J$4="All",Data!$G1438=Dashboard!$J$4),OR(Dashboard!$H$4="All",Data!$N1438=Dashboard!$H$4),OR(Dashboard!$L$4="All",Data!$W1438=Dashboard!$L$4))</f>
        <v>1</v>
      </c>
    </row>
    <row r="1439" spans="1:35" x14ac:dyDescent="0.25">
      <c r="A1439" t="s">
        <v>1553</v>
      </c>
      <c r="B1439" s="1">
        <v>46200</v>
      </c>
      <c r="C1439" s="2">
        <v>-0.20694444444444449</v>
      </c>
      <c r="D1439" t="s">
        <v>61</v>
      </c>
      <c r="E1439" t="s">
        <v>95</v>
      </c>
      <c r="F1439" t="s">
        <v>96</v>
      </c>
      <c r="G1439" t="s">
        <v>64</v>
      </c>
      <c r="H1439">
        <v>14.8</v>
      </c>
      <c r="I1439">
        <v>49</v>
      </c>
      <c r="J1439">
        <v>33</v>
      </c>
      <c r="K1439">
        <v>967</v>
      </c>
      <c r="L1439">
        <v>25</v>
      </c>
      <c r="M1439">
        <v>58</v>
      </c>
      <c r="N1439" t="s">
        <v>54</v>
      </c>
      <c r="O1439">
        <v>1</v>
      </c>
      <c r="P1439" t="s">
        <v>41</v>
      </c>
      <c r="Q1439" t="s">
        <v>73</v>
      </c>
      <c r="R1439">
        <v>44</v>
      </c>
      <c r="S1439" t="s">
        <v>81</v>
      </c>
      <c r="T1439" t="s">
        <v>56</v>
      </c>
      <c r="U1439">
        <v>2026</v>
      </c>
      <c r="V1439">
        <v>6</v>
      </c>
      <c r="W1439" t="s">
        <v>120</v>
      </c>
      <c r="X1439">
        <v>2</v>
      </c>
      <c r="Y1439">
        <v>27</v>
      </c>
      <c r="Z1439">
        <v>4</v>
      </c>
      <c r="AA1439">
        <v>19</v>
      </c>
      <c r="AB1439" t="s">
        <v>82</v>
      </c>
      <c r="AC1439">
        <v>934</v>
      </c>
      <c r="AD1439">
        <v>0.30204081632653063</v>
      </c>
      <c r="AE1439" t="s">
        <v>58</v>
      </c>
      <c r="AF1439" t="s">
        <v>47</v>
      </c>
      <c r="AG1439">
        <v>16</v>
      </c>
      <c r="AH1439" t="s">
        <v>68</v>
      </c>
      <c r="AI1439">
        <f>--AND(OR(Dashboard!$B$4="All",Data!$E1439=Dashboard!$B$4),OR(Dashboard!$D$4="All",Data!$D1439=Dashboard!$D$4),OR(Dashboard!$F$4="All",Data!$F1439=Dashboard!$F$4),OR(Dashboard!$J$4="All",Data!$G1439=Dashboard!$J$4),OR(Dashboard!$H$4="All",Data!$N1439=Dashboard!$H$4),OR(Dashboard!$L$4="All",Data!$W1439=Dashboard!$L$4))</f>
        <v>1</v>
      </c>
    </row>
    <row r="1440" spans="1:35" x14ac:dyDescent="0.25">
      <c r="A1440" t="s">
        <v>1554</v>
      </c>
      <c r="B1440" s="1">
        <v>46128</v>
      </c>
      <c r="C1440" s="2">
        <v>-0.60833333333333339</v>
      </c>
      <c r="D1440" t="s">
        <v>50</v>
      </c>
      <c r="E1440" t="s">
        <v>71</v>
      </c>
      <c r="F1440" t="s">
        <v>85</v>
      </c>
      <c r="G1440" t="s">
        <v>111</v>
      </c>
      <c r="H1440">
        <v>10.5</v>
      </c>
      <c r="I1440">
        <v>45</v>
      </c>
      <c r="J1440">
        <v>40</v>
      </c>
      <c r="K1440">
        <v>1168</v>
      </c>
      <c r="L1440">
        <v>27</v>
      </c>
      <c r="M1440">
        <v>43</v>
      </c>
      <c r="N1440" t="s">
        <v>40</v>
      </c>
      <c r="O1440">
        <v>2</v>
      </c>
      <c r="P1440" t="s">
        <v>41</v>
      </c>
      <c r="Q1440" t="s">
        <v>42</v>
      </c>
      <c r="R1440">
        <v>19</v>
      </c>
      <c r="S1440" t="s">
        <v>87</v>
      </c>
      <c r="T1440" t="s">
        <v>44</v>
      </c>
      <c r="U1440">
        <v>2026</v>
      </c>
      <c r="V1440">
        <v>4</v>
      </c>
      <c r="W1440" t="s">
        <v>113</v>
      </c>
      <c r="X1440">
        <v>2</v>
      </c>
      <c r="Y1440">
        <v>16</v>
      </c>
      <c r="Z1440">
        <v>3</v>
      </c>
      <c r="AA1440">
        <v>9</v>
      </c>
      <c r="AB1440" t="s">
        <v>44</v>
      </c>
      <c r="AC1440">
        <v>1152</v>
      </c>
      <c r="AD1440">
        <v>0.23333333333333331</v>
      </c>
      <c r="AE1440" t="s">
        <v>58</v>
      </c>
      <c r="AF1440" t="s">
        <v>114</v>
      </c>
      <c r="AG1440">
        <v>5</v>
      </c>
      <c r="AH1440" t="s">
        <v>68</v>
      </c>
      <c r="AI1440">
        <f>--AND(OR(Dashboard!$B$4="All",Data!$E1440=Dashboard!$B$4),OR(Dashboard!$D$4="All",Data!$D1440=Dashboard!$D$4),OR(Dashboard!$F$4="All",Data!$F1440=Dashboard!$F$4),OR(Dashboard!$J$4="All",Data!$G1440=Dashboard!$J$4),OR(Dashboard!$H$4="All",Data!$N1440=Dashboard!$H$4),OR(Dashboard!$L$4="All",Data!$W1440=Dashboard!$L$4))</f>
        <v>1</v>
      </c>
    </row>
    <row r="1441" spans="1:35" x14ac:dyDescent="0.25">
      <c r="A1441" t="s">
        <v>1555</v>
      </c>
      <c r="B1441" s="1">
        <v>46061</v>
      </c>
      <c r="C1441" s="2">
        <v>-2.430555555555558E-2</v>
      </c>
      <c r="D1441" t="s">
        <v>84</v>
      </c>
      <c r="E1441" t="s">
        <v>71</v>
      </c>
      <c r="F1441" t="s">
        <v>143</v>
      </c>
      <c r="G1441" t="s">
        <v>39</v>
      </c>
      <c r="H1441">
        <v>6.2</v>
      </c>
      <c r="I1441">
        <v>35</v>
      </c>
      <c r="J1441">
        <v>27</v>
      </c>
      <c r="K1441">
        <v>627</v>
      </c>
      <c r="L1441">
        <v>26</v>
      </c>
      <c r="M1441">
        <v>17</v>
      </c>
      <c r="N1441" t="s">
        <v>54</v>
      </c>
      <c r="O1441">
        <v>3</v>
      </c>
      <c r="P1441" t="s">
        <v>135</v>
      </c>
      <c r="Q1441" t="s">
        <v>73</v>
      </c>
      <c r="R1441">
        <v>50</v>
      </c>
      <c r="S1441" t="s">
        <v>145</v>
      </c>
      <c r="T1441" t="s">
        <v>75</v>
      </c>
      <c r="U1441">
        <v>2026</v>
      </c>
      <c r="V1441">
        <v>2</v>
      </c>
      <c r="W1441" t="s">
        <v>45</v>
      </c>
      <c r="X1441">
        <v>1</v>
      </c>
      <c r="Y1441">
        <v>8</v>
      </c>
      <c r="Z1441">
        <v>2</v>
      </c>
      <c r="AA1441">
        <v>23</v>
      </c>
      <c r="AB1441" t="s">
        <v>93</v>
      </c>
      <c r="AC1441">
        <v>636</v>
      </c>
      <c r="AD1441">
        <v>0.17714285714285721</v>
      </c>
      <c r="AE1441" t="s">
        <v>109</v>
      </c>
      <c r="AF1441" t="s">
        <v>59</v>
      </c>
      <c r="AG1441">
        <v>8</v>
      </c>
      <c r="AH1441" t="s">
        <v>68</v>
      </c>
      <c r="AI1441">
        <f>--AND(OR(Dashboard!$B$4="All",Data!$E1441=Dashboard!$B$4),OR(Dashboard!$D$4="All",Data!$D1441=Dashboard!$D$4),OR(Dashboard!$F$4="All",Data!$F1441=Dashboard!$F$4),OR(Dashboard!$J$4="All",Data!$G1441=Dashboard!$J$4),OR(Dashboard!$H$4="All",Data!$N1441=Dashboard!$H$4),OR(Dashboard!$L$4="All",Data!$W1441=Dashboard!$L$4))</f>
        <v>1</v>
      </c>
    </row>
    <row r="1442" spans="1:35" x14ac:dyDescent="0.25">
      <c r="A1442" t="s">
        <v>1556</v>
      </c>
      <c r="B1442" s="1">
        <v>46193</v>
      </c>
      <c r="C1442" s="2">
        <v>-1.041666666666663E-2</v>
      </c>
      <c r="D1442" t="s">
        <v>70</v>
      </c>
      <c r="E1442" t="s">
        <v>108</v>
      </c>
      <c r="F1442" t="s">
        <v>72</v>
      </c>
      <c r="G1442" t="s">
        <v>53</v>
      </c>
      <c r="H1442">
        <v>1.9</v>
      </c>
      <c r="I1442">
        <v>44</v>
      </c>
      <c r="J1442">
        <v>44</v>
      </c>
      <c r="K1442">
        <v>1032</v>
      </c>
      <c r="L1442">
        <v>45</v>
      </c>
      <c r="M1442">
        <v>158</v>
      </c>
      <c r="N1442" t="s">
        <v>101</v>
      </c>
      <c r="O1442">
        <v>1</v>
      </c>
      <c r="P1442" t="s">
        <v>41</v>
      </c>
      <c r="Q1442" t="s">
        <v>42</v>
      </c>
      <c r="R1442">
        <v>53</v>
      </c>
      <c r="S1442" t="s">
        <v>81</v>
      </c>
      <c r="T1442" t="s">
        <v>75</v>
      </c>
      <c r="U1442">
        <v>2026</v>
      </c>
      <c r="V1442">
        <v>6</v>
      </c>
      <c r="W1442" t="s">
        <v>120</v>
      </c>
      <c r="X1442">
        <v>2</v>
      </c>
      <c r="Y1442">
        <v>20</v>
      </c>
      <c r="Z1442">
        <v>3</v>
      </c>
      <c r="AA1442">
        <v>23</v>
      </c>
      <c r="AB1442" t="s">
        <v>93</v>
      </c>
      <c r="AC1442">
        <v>919</v>
      </c>
      <c r="AD1442">
        <v>4.3181818181818182E-2</v>
      </c>
      <c r="AE1442" t="s">
        <v>58</v>
      </c>
      <c r="AF1442" t="s">
        <v>59</v>
      </c>
      <c r="AG1442">
        <v>0</v>
      </c>
      <c r="AH1442" t="s">
        <v>48</v>
      </c>
      <c r="AI1442">
        <f>--AND(OR(Dashboard!$B$4="All",Data!$E1442=Dashboard!$B$4),OR(Dashboard!$D$4="All",Data!$D1442=Dashboard!$D$4),OR(Dashboard!$F$4="All",Data!$F1442=Dashboard!$F$4),OR(Dashboard!$J$4="All",Data!$G1442=Dashboard!$J$4),OR(Dashboard!$H$4="All",Data!$N1442=Dashboard!$H$4),OR(Dashboard!$L$4="All",Data!$W1442=Dashboard!$L$4))</f>
        <v>1</v>
      </c>
    </row>
    <row r="1443" spans="1:35" x14ac:dyDescent="0.25">
      <c r="A1443" t="s">
        <v>1557</v>
      </c>
      <c r="B1443" s="1">
        <v>46084</v>
      </c>
      <c r="C1443" s="2">
        <v>-0.55347222222222214</v>
      </c>
      <c r="D1443" t="s">
        <v>122</v>
      </c>
      <c r="E1443" t="s">
        <v>140</v>
      </c>
      <c r="F1443" t="s">
        <v>143</v>
      </c>
      <c r="G1443" t="s">
        <v>111</v>
      </c>
      <c r="H1443">
        <v>8.1</v>
      </c>
      <c r="I1443">
        <v>46</v>
      </c>
      <c r="J1443">
        <v>44</v>
      </c>
      <c r="K1443">
        <v>163</v>
      </c>
      <c r="L1443">
        <v>44</v>
      </c>
      <c r="M1443">
        <v>105</v>
      </c>
      <c r="N1443" t="s">
        <v>40</v>
      </c>
      <c r="O1443">
        <v>2</v>
      </c>
      <c r="P1443" t="s">
        <v>41</v>
      </c>
      <c r="Q1443" t="s">
        <v>73</v>
      </c>
      <c r="R1443">
        <v>18</v>
      </c>
      <c r="S1443" t="s">
        <v>127</v>
      </c>
      <c r="T1443" t="s">
        <v>44</v>
      </c>
      <c r="U1443">
        <v>2026</v>
      </c>
      <c r="V1443">
        <v>3</v>
      </c>
      <c r="W1443" t="s">
        <v>66</v>
      </c>
      <c r="X1443">
        <v>1</v>
      </c>
      <c r="Y1443">
        <v>3</v>
      </c>
      <c r="Z1443">
        <v>2</v>
      </c>
      <c r="AA1443">
        <v>10</v>
      </c>
      <c r="AB1443" t="s">
        <v>76</v>
      </c>
      <c r="AC1443">
        <v>102</v>
      </c>
      <c r="AD1443">
        <v>0.17608695652173911</v>
      </c>
      <c r="AE1443" t="s">
        <v>58</v>
      </c>
      <c r="AF1443" t="s">
        <v>114</v>
      </c>
      <c r="AG1443">
        <v>2</v>
      </c>
      <c r="AH1443" t="s">
        <v>68</v>
      </c>
      <c r="AI1443">
        <f>--AND(OR(Dashboard!$B$4="All",Data!$E1443=Dashboard!$B$4),OR(Dashboard!$D$4="All",Data!$D1443=Dashboard!$D$4),OR(Dashboard!$F$4="All",Data!$F1443=Dashboard!$F$4),OR(Dashboard!$J$4="All",Data!$G1443=Dashboard!$J$4),OR(Dashboard!$H$4="All",Data!$N1443=Dashboard!$H$4),OR(Dashboard!$L$4="All",Data!$W1443=Dashboard!$L$4))</f>
        <v>1</v>
      </c>
    </row>
    <row r="1444" spans="1:35" x14ac:dyDescent="0.25">
      <c r="A1444" t="s">
        <v>1558</v>
      </c>
      <c r="B1444" s="1">
        <v>46064</v>
      </c>
      <c r="C1444" s="2">
        <v>-0.61041666666666661</v>
      </c>
      <c r="D1444" t="s">
        <v>156</v>
      </c>
      <c r="E1444" t="s">
        <v>37</v>
      </c>
      <c r="F1444" t="s">
        <v>143</v>
      </c>
      <c r="G1444" t="s">
        <v>105</v>
      </c>
      <c r="H1444">
        <v>13.7</v>
      </c>
      <c r="I1444">
        <v>41</v>
      </c>
      <c r="J1444">
        <v>37</v>
      </c>
      <c r="K1444">
        <v>349</v>
      </c>
      <c r="L1444">
        <v>34</v>
      </c>
      <c r="M1444">
        <v>178</v>
      </c>
      <c r="N1444" t="s">
        <v>40</v>
      </c>
      <c r="O1444">
        <v>2</v>
      </c>
      <c r="P1444" t="s">
        <v>41</v>
      </c>
      <c r="Q1444" t="s">
        <v>42</v>
      </c>
      <c r="R1444">
        <v>55</v>
      </c>
      <c r="S1444" t="s">
        <v>55</v>
      </c>
      <c r="T1444" t="s">
        <v>44</v>
      </c>
      <c r="U1444">
        <v>2026</v>
      </c>
      <c r="V1444">
        <v>2</v>
      </c>
      <c r="W1444" t="s">
        <v>45</v>
      </c>
      <c r="X1444">
        <v>1</v>
      </c>
      <c r="Y1444">
        <v>11</v>
      </c>
      <c r="Z1444">
        <v>3</v>
      </c>
      <c r="AA1444">
        <v>9</v>
      </c>
      <c r="AB1444" t="s">
        <v>44</v>
      </c>
      <c r="AC1444">
        <v>205</v>
      </c>
      <c r="AD1444">
        <v>0.3341463414634146</v>
      </c>
      <c r="AE1444" t="s">
        <v>58</v>
      </c>
      <c r="AF1444" t="s">
        <v>59</v>
      </c>
      <c r="AG1444">
        <v>4</v>
      </c>
      <c r="AH1444" t="s">
        <v>68</v>
      </c>
      <c r="AI1444">
        <f>--AND(OR(Dashboard!$B$4="All",Data!$E1444=Dashboard!$B$4),OR(Dashboard!$D$4="All",Data!$D1444=Dashboard!$D$4),OR(Dashboard!$F$4="All",Data!$F1444=Dashboard!$F$4),OR(Dashboard!$J$4="All",Data!$G1444=Dashboard!$J$4),OR(Dashboard!$H$4="All",Data!$N1444=Dashboard!$H$4),OR(Dashboard!$L$4="All",Data!$W1444=Dashboard!$L$4))</f>
        <v>1</v>
      </c>
    </row>
    <row r="1445" spans="1:35" x14ac:dyDescent="0.25">
      <c r="A1445" t="s">
        <v>1559</v>
      </c>
      <c r="B1445" s="1">
        <v>46113</v>
      </c>
      <c r="C1445" s="2">
        <v>-0.1854166666666667</v>
      </c>
      <c r="D1445" t="s">
        <v>61</v>
      </c>
      <c r="E1445" t="s">
        <v>62</v>
      </c>
      <c r="F1445" t="s">
        <v>72</v>
      </c>
      <c r="G1445" t="s">
        <v>111</v>
      </c>
      <c r="H1445">
        <v>1.1000000000000001</v>
      </c>
      <c r="I1445">
        <v>56</v>
      </c>
      <c r="J1445">
        <v>38</v>
      </c>
      <c r="K1445">
        <v>508</v>
      </c>
      <c r="L1445">
        <v>28</v>
      </c>
      <c r="M1445">
        <v>36</v>
      </c>
      <c r="N1445" t="s">
        <v>65</v>
      </c>
      <c r="O1445">
        <v>1</v>
      </c>
      <c r="P1445" t="s">
        <v>41</v>
      </c>
      <c r="Q1445" t="s">
        <v>42</v>
      </c>
      <c r="R1445">
        <v>47</v>
      </c>
      <c r="S1445" t="s">
        <v>55</v>
      </c>
      <c r="T1445" t="s">
        <v>56</v>
      </c>
      <c r="U1445">
        <v>2026</v>
      </c>
      <c r="V1445">
        <v>4</v>
      </c>
      <c r="W1445" t="s">
        <v>113</v>
      </c>
      <c r="X1445">
        <v>2</v>
      </c>
      <c r="Y1445">
        <v>1</v>
      </c>
      <c r="Z1445">
        <v>1</v>
      </c>
      <c r="AA1445">
        <v>19</v>
      </c>
      <c r="AB1445" t="s">
        <v>82</v>
      </c>
      <c r="AC1445">
        <v>500</v>
      </c>
      <c r="AD1445">
        <v>1.9642857142857149E-2</v>
      </c>
      <c r="AE1445" t="s">
        <v>58</v>
      </c>
      <c r="AF1445" t="s">
        <v>59</v>
      </c>
      <c r="AG1445">
        <v>18</v>
      </c>
      <c r="AH1445" t="s">
        <v>68</v>
      </c>
      <c r="AI1445">
        <f>--AND(OR(Dashboard!$B$4="All",Data!$E1445=Dashboard!$B$4),OR(Dashboard!$D$4="All",Data!$D1445=Dashboard!$D$4),OR(Dashboard!$F$4="All",Data!$F1445=Dashboard!$F$4),OR(Dashboard!$J$4="All",Data!$G1445=Dashboard!$J$4),OR(Dashboard!$H$4="All",Data!$N1445=Dashboard!$H$4),OR(Dashboard!$L$4="All",Data!$W1445=Dashboard!$L$4))</f>
        <v>1</v>
      </c>
    </row>
    <row r="1446" spans="1:35" x14ac:dyDescent="0.25">
      <c r="A1446" t="s">
        <v>1560</v>
      </c>
      <c r="B1446" s="1">
        <v>46030</v>
      </c>
      <c r="C1446" s="2">
        <v>-0.14930555555555561</v>
      </c>
      <c r="D1446" t="s">
        <v>79</v>
      </c>
      <c r="E1446" t="s">
        <v>37</v>
      </c>
      <c r="F1446" t="s">
        <v>63</v>
      </c>
      <c r="G1446" t="s">
        <v>39</v>
      </c>
      <c r="H1446">
        <v>13.7</v>
      </c>
      <c r="I1446">
        <v>41</v>
      </c>
      <c r="J1446">
        <v>28</v>
      </c>
      <c r="K1446">
        <v>353</v>
      </c>
      <c r="L1446">
        <v>23</v>
      </c>
      <c r="M1446">
        <v>137</v>
      </c>
      <c r="N1446" t="s">
        <v>65</v>
      </c>
      <c r="O1446">
        <v>5</v>
      </c>
      <c r="P1446" t="s">
        <v>41</v>
      </c>
      <c r="Q1446" t="s">
        <v>42</v>
      </c>
      <c r="R1446">
        <v>41</v>
      </c>
      <c r="S1446" t="s">
        <v>87</v>
      </c>
      <c r="T1446" t="s">
        <v>56</v>
      </c>
      <c r="U1446">
        <v>2026</v>
      </c>
      <c r="V1446">
        <v>1</v>
      </c>
      <c r="W1446" t="s">
        <v>102</v>
      </c>
      <c r="X1446">
        <v>1</v>
      </c>
      <c r="Y1446">
        <v>8</v>
      </c>
      <c r="Z1446">
        <v>2</v>
      </c>
      <c r="AA1446">
        <v>20</v>
      </c>
      <c r="AB1446" t="s">
        <v>82</v>
      </c>
      <c r="AC1446">
        <v>239</v>
      </c>
      <c r="AD1446">
        <v>0.3341463414634146</v>
      </c>
      <c r="AE1446" t="s">
        <v>77</v>
      </c>
      <c r="AF1446" t="s">
        <v>47</v>
      </c>
      <c r="AG1446">
        <v>13</v>
      </c>
      <c r="AH1446" t="s">
        <v>68</v>
      </c>
      <c r="AI1446">
        <f>--AND(OR(Dashboard!$B$4="All",Data!$E1446=Dashboard!$B$4),OR(Dashboard!$D$4="All",Data!$D1446=Dashboard!$D$4),OR(Dashboard!$F$4="All",Data!$F1446=Dashboard!$F$4),OR(Dashboard!$J$4="All",Data!$G1446=Dashboard!$J$4),OR(Dashboard!$H$4="All",Data!$N1446=Dashboard!$H$4),OR(Dashboard!$L$4="All",Data!$W1446=Dashboard!$L$4))</f>
        <v>1</v>
      </c>
    </row>
    <row r="1447" spans="1:35" x14ac:dyDescent="0.25">
      <c r="A1447" t="s">
        <v>1561</v>
      </c>
      <c r="B1447" s="1">
        <v>46035</v>
      </c>
      <c r="C1447" s="2">
        <v>-2.7777777777777679E-3</v>
      </c>
      <c r="D1447" t="s">
        <v>118</v>
      </c>
      <c r="E1447" t="s">
        <v>51</v>
      </c>
      <c r="F1447" t="s">
        <v>85</v>
      </c>
      <c r="G1447" t="s">
        <v>111</v>
      </c>
      <c r="H1447">
        <v>12.9</v>
      </c>
      <c r="I1447">
        <v>50</v>
      </c>
      <c r="J1447">
        <v>30</v>
      </c>
      <c r="K1447">
        <v>876</v>
      </c>
      <c r="L1447">
        <v>51</v>
      </c>
      <c r="M1447">
        <v>171</v>
      </c>
      <c r="N1447" t="s">
        <v>40</v>
      </c>
      <c r="O1447">
        <v>3</v>
      </c>
      <c r="P1447" t="s">
        <v>41</v>
      </c>
      <c r="Q1447" t="s">
        <v>73</v>
      </c>
      <c r="R1447">
        <v>56</v>
      </c>
      <c r="S1447" t="s">
        <v>127</v>
      </c>
      <c r="T1447" t="s">
        <v>75</v>
      </c>
      <c r="U1447">
        <v>2026</v>
      </c>
      <c r="V1447">
        <v>1</v>
      </c>
      <c r="W1447" t="s">
        <v>102</v>
      </c>
      <c r="X1447">
        <v>1</v>
      </c>
      <c r="Y1447">
        <v>13</v>
      </c>
      <c r="Z1447">
        <v>3</v>
      </c>
      <c r="AA1447">
        <v>23</v>
      </c>
      <c r="AB1447" t="s">
        <v>93</v>
      </c>
      <c r="AC1447">
        <v>756</v>
      </c>
      <c r="AD1447">
        <v>0.25800000000000001</v>
      </c>
      <c r="AE1447" t="s">
        <v>109</v>
      </c>
      <c r="AF1447" t="s">
        <v>59</v>
      </c>
      <c r="AG1447">
        <v>20</v>
      </c>
      <c r="AH1447" t="s">
        <v>68</v>
      </c>
      <c r="AI1447">
        <f>--AND(OR(Dashboard!$B$4="All",Data!$E1447=Dashboard!$B$4),OR(Dashboard!$D$4="All",Data!$D1447=Dashboard!$D$4),OR(Dashboard!$F$4="All",Data!$F1447=Dashboard!$F$4),OR(Dashboard!$J$4="All",Data!$G1447=Dashboard!$J$4),OR(Dashboard!$H$4="All",Data!$N1447=Dashboard!$H$4),OR(Dashboard!$L$4="All",Data!$W1447=Dashboard!$L$4))</f>
        <v>1</v>
      </c>
    </row>
    <row r="1448" spans="1:35" x14ac:dyDescent="0.25">
      <c r="A1448" t="s">
        <v>1562</v>
      </c>
      <c r="B1448" s="1">
        <v>46101</v>
      </c>
      <c r="C1448" s="2">
        <v>-0.64166666666666661</v>
      </c>
      <c r="D1448" t="s">
        <v>50</v>
      </c>
      <c r="E1448" t="s">
        <v>100</v>
      </c>
      <c r="F1448" t="s">
        <v>80</v>
      </c>
      <c r="G1448" t="s">
        <v>119</v>
      </c>
      <c r="H1448">
        <v>1.7</v>
      </c>
      <c r="I1448">
        <v>53</v>
      </c>
      <c r="J1448">
        <v>34</v>
      </c>
      <c r="K1448">
        <v>1016</v>
      </c>
      <c r="L1448">
        <v>37</v>
      </c>
      <c r="M1448">
        <v>177</v>
      </c>
      <c r="N1448" t="s">
        <v>86</v>
      </c>
      <c r="O1448">
        <v>5</v>
      </c>
      <c r="P1448" t="s">
        <v>41</v>
      </c>
      <c r="Q1448" t="s">
        <v>42</v>
      </c>
      <c r="R1448">
        <v>33</v>
      </c>
      <c r="S1448" t="s">
        <v>43</v>
      </c>
      <c r="T1448" t="s">
        <v>44</v>
      </c>
      <c r="U1448">
        <v>2026</v>
      </c>
      <c r="V1448">
        <v>3</v>
      </c>
      <c r="W1448" t="s">
        <v>66</v>
      </c>
      <c r="X1448">
        <v>1</v>
      </c>
      <c r="Y1448">
        <v>20</v>
      </c>
      <c r="Z1448">
        <v>4</v>
      </c>
      <c r="AA1448">
        <v>8</v>
      </c>
      <c r="AB1448" t="s">
        <v>44</v>
      </c>
      <c r="AC1448">
        <v>876</v>
      </c>
      <c r="AD1448">
        <v>3.2075471698113207E-2</v>
      </c>
      <c r="AE1448" t="s">
        <v>77</v>
      </c>
      <c r="AF1448" t="s">
        <v>67</v>
      </c>
      <c r="AG1448">
        <v>19</v>
      </c>
      <c r="AH1448" t="s">
        <v>68</v>
      </c>
      <c r="AI1448">
        <f>--AND(OR(Dashboard!$B$4="All",Data!$E1448=Dashboard!$B$4),OR(Dashboard!$D$4="All",Data!$D1448=Dashboard!$D$4),OR(Dashboard!$F$4="All",Data!$F1448=Dashboard!$F$4),OR(Dashboard!$J$4="All",Data!$G1448=Dashboard!$J$4),OR(Dashboard!$H$4="All",Data!$N1448=Dashboard!$H$4),OR(Dashboard!$L$4="All",Data!$W1448=Dashboard!$L$4))</f>
        <v>1</v>
      </c>
    </row>
    <row r="1449" spans="1:35" x14ac:dyDescent="0.25">
      <c r="A1449" t="s">
        <v>1563</v>
      </c>
      <c r="B1449" s="1">
        <v>46184</v>
      </c>
      <c r="C1449" s="2">
        <v>-0.59375</v>
      </c>
      <c r="D1449" t="s">
        <v>193</v>
      </c>
      <c r="E1449" t="s">
        <v>51</v>
      </c>
      <c r="F1449" t="s">
        <v>91</v>
      </c>
      <c r="G1449" t="s">
        <v>119</v>
      </c>
      <c r="H1449">
        <v>3</v>
      </c>
      <c r="I1449">
        <v>45</v>
      </c>
      <c r="J1449">
        <v>41</v>
      </c>
      <c r="K1449">
        <v>882</v>
      </c>
      <c r="L1449">
        <v>53</v>
      </c>
      <c r="M1449">
        <v>111</v>
      </c>
      <c r="N1449" t="s">
        <v>65</v>
      </c>
      <c r="O1449">
        <v>4</v>
      </c>
      <c r="P1449" t="s">
        <v>41</v>
      </c>
      <c r="Q1449" t="s">
        <v>42</v>
      </c>
      <c r="R1449">
        <v>22</v>
      </c>
      <c r="S1449" t="s">
        <v>87</v>
      </c>
      <c r="T1449" t="s">
        <v>44</v>
      </c>
      <c r="U1449">
        <v>2026</v>
      </c>
      <c r="V1449">
        <v>6</v>
      </c>
      <c r="W1449" t="s">
        <v>120</v>
      </c>
      <c r="X1449">
        <v>2</v>
      </c>
      <c r="Y1449">
        <v>11</v>
      </c>
      <c r="Z1449">
        <v>2</v>
      </c>
      <c r="AA1449">
        <v>9</v>
      </c>
      <c r="AB1449" t="s">
        <v>44</v>
      </c>
      <c r="AC1449">
        <v>824</v>
      </c>
      <c r="AD1449">
        <v>6.6666666666666666E-2</v>
      </c>
      <c r="AE1449" t="s">
        <v>46</v>
      </c>
      <c r="AF1449" t="s">
        <v>114</v>
      </c>
      <c r="AG1449">
        <v>4</v>
      </c>
      <c r="AH1449" t="s">
        <v>68</v>
      </c>
      <c r="AI1449">
        <f>--AND(OR(Dashboard!$B$4="All",Data!$E1449=Dashboard!$B$4),OR(Dashboard!$D$4="All",Data!$D1449=Dashboard!$D$4),OR(Dashboard!$F$4="All",Data!$F1449=Dashboard!$F$4),OR(Dashboard!$J$4="All",Data!$G1449=Dashboard!$J$4),OR(Dashboard!$H$4="All",Data!$N1449=Dashboard!$H$4),OR(Dashboard!$L$4="All",Data!$W1449=Dashboard!$L$4))</f>
        <v>1</v>
      </c>
    </row>
    <row r="1450" spans="1:35" x14ac:dyDescent="0.25">
      <c r="A1450" t="s">
        <v>1564</v>
      </c>
      <c r="B1450" s="1">
        <v>46130</v>
      </c>
      <c r="C1450" s="2">
        <v>-0.16041666666666671</v>
      </c>
      <c r="D1450" t="s">
        <v>99</v>
      </c>
      <c r="E1450" t="s">
        <v>129</v>
      </c>
      <c r="F1450" t="s">
        <v>80</v>
      </c>
      <c r="G1450" t="s">
        <v>64</v>
      </c>
      <c r="H1450">
        <v>13.8</v>
      </c>
      <c r="I1450">
        <v>47</v>
      </c>
      <c r="J1450">
        <v>43</v>
      </c>
      <c r="K1450">
        <v>1000</v>
      </c>
      <c r="L1450">
        <v>20</v>
      </c>
      <c r="M1450">
        <v>69</v>
      </c>
      <c r="N1450" t="s">
        <v>40</v>
      </c>
      <c r="O1450">
        <v>5</v>
      </c>
      <c r="P1450" t="s">
        <v>41</v>
      </c>
      <c r="Q1450" t="s">
        <v>73</v>
      </c>
      <c r="R1450">
        <v>24</v>
      </c>
      <c r="S1450" t="s">
        <v>81</v>
      </c>
      <c r="T1450" t="s">
        <v>56</v>
      </c>
      <c r="U1450">
        <v>2026</v>
      </c>
      <c r="V1450">
        <v>4</v>
      </c>
      <c r="W1450" t="s">
        <v>113</v>
      </c>
      <c r="X1450">
        <v>2</v>
      </c>
      <c r="Y1450">
        <v>18</v>
      </c>
      <c r="Z1450">
        <v>3</v>
      </c>
      <c r="AA1450">
        <v>20</v>
      </c>
      <c r="AB1450" t="s">
        <v>82</v>
      </c>
      <c r="AC1450">
        <v>951</v>
      </c>
      <c r="AD1450">
        <v>0.29361702127659578</v>
      </c>
      <c r="AE1450" t="s">
        <v>77</v>
      </c>
      <c r="AF1450" t="s">
        <v>114</v>
      </c>
      <c r="AG1450">
        <v>4</v>
      </c>
      <c r="AH1450" t="s">
        <v>68</v>
      </c>
      <c r="AI1450">
        <f>--AND(OR(Dashboard!$B$4="All",Data!$E1450=Dashboard!$B$4),OR(Dashboard!$D$4="All",Data!$D1450=Dashboard!$D$4),OR(Dashboard!$F$4="All",Data!$F1450=Dashboard!$F$4),OR(Dashboard!$J$4="All",Data!$G1450=Dashboard!$J$4),OR(Dashboard!$H$4="All",Data!$N1450=Dashboard!$H$4),OR(Dashboard!$L$4="All",Data!$W1450=Dashboard!$L$4))</f>
        <v>1</v>
      </c>
    </row>
    <row r="1451" spans="1:35" x14ac:dyDescent="0.25">
      <c r="A1451" t="s">
        <v>1565</v>
      </c>
      <c r="B1451" s="1">
        <v>46160</v>
      </c>
      <c r="C1451" s="2">
        <v>-0.32361111111111113</v>
      </c>
      <c r="D1451" t="s">
        <v>50</v>
      </c>
      <c r="E1451" t="s">
        <v>131</v>
      </c>
      <c r="F1451" t="s">
        <v>52</v>
      </c>
      <c r="G1451" t="s">
        <v>111</v>
      </c>
      <c r="H1451">
        <v>9</v>
      </c>
      <c r="I1451">
        <v>40</v>
      </c>
      <c r="J1451">
        <v>36</v>
      </c>
      <c r="K1451">
        <v>361</v>
      </c>
      <c r="L1451">
        <v>29</v>
      </c>
      <c r="M1451">
        <v>128</v>
      </c>
      <c r="N1451" t="s">
        <v>86</v>
      </c>
      <c r="O1451">
        <v>2</v>
      </c>
      <c r="P1451" t="s">
        <v>41</v>
      </c>
      <c r="Q1451" t="s">
        <v>42</v>
      </c>
      <c r="R1451">
        <v>40</v>
      </c>
      <c r="S1451" t="s">
        <v>74</v>
      </c>
      <c r="T1451" t="s">
        <v>75</v>
      </c>
      <c r="U1451">
        <v>2026</v>
      </c>
      <c r="V1451">
        <v>5</v>
      </c>
      <c r="W1451" t="s">
        <v>88</v>
      </c>
      <c r="X1451">
        <v>2</v>
      </c>
      <c r="Y1451">
        <v>18</v>
      </c>
      <c r="Z1451">
        <v>4</v>
      </c>
      <c r="AA1451">
        <v>16</v>
      </c>
      <c r="AB1451" t="s">
        <v>57</v>
      </c>
      <c r="AC1451">
        <v>262</v>
      </c>
      <c r="AD1451">
        <v>0.22500000000000001</v>
      </c>
      <c r="AE1451" t="s">
        <v>58</v>
      </c>
      <c r="AF1451" t="s">
        <v>47</v>
      </c>
      <c r="AG1451">
        <v>4</v>
      </c>
      <c r="AH1451" t="s">
        <v>68</v>
      </c>
      <c r="AI1451">
        <f>--AND(OR(Dashboard!$B$4="All",Data!$E1451=Dashboard!$B$4),OR(Dashboard!$D$4="All",Data!$D1451=Dashboard!$D$4),OR(Dashboard!$F$4="All",Data!$F1451=Dashboard!$F$4),OR(Dashboard!$J$4="All",Data!$G1451=Dashboard!$J$4),OR(Dashboard!$H$4="All",Data!$N1451=Dashboard!$H$4),OR(Dashboard!$L$4="All",Data!$W1451=Dashboard!$L$4))</f>
        <v>1</v>
      </c>
    </row>
    <row r="1452" spans="1:35" x14ac:dyDescent="0.25">
      <c r="A1452" t="s">
        <v>1566</v>
      </c>
      <c r="B1452" s="1">
        <v>46141</v>
      </c>
      <c r="C1452" s="2">
        <v>-0.39930555555555558</v>
      </c>
      <c r="D1452" t="s">
        <v>118</v>
      </c>
      <c r="E1452" t="s">
        <v>131</v>
      </c>
      <c r="F1452" t="s">
        <v>80</v>
      </c>
      <c r="G1452" t="s">
        <v>64</v>
      </c>
      <c r="H1452">
        <v>11.9</v>
      </c>
      <c r="I1452">
        <v>34</v>
      </c>
      <c r="J1452">
        <v>32</v>
      </c>
      <c r="K1452">
        <v>858</v>
      </c>
      <c r="L1452">
        <v>33</v>
      </c>
      <c r="M1452">
        <v>51</v>
      </c>
      <c r="N1452" t="s">
        <v>54</v>
      </c>
      <c r="O1452">
        <v>2</v>
      </c>
      <c r="P1452" t="s">
        <v>41</v>
      </c>
      <c r="Q1452" t="s">
        <v>73</v>
      </c>
      <c r="R1452">
        <v>35</v>
      </c>
      <c r="S1452" t="s">
        <v>55</v>
      </c>
      <c r="T1452" t="s">
        <v>97</v>
      </c>
      <c r="U1452">
        <v>2026</v>
      </c>
      <c r="V1452">
        <v>4</v>
      </c>
      <c r="W1452" t="s">
        <v>113</v>
      </c>
      <c r="X1452">
        <v>2</v>
      </c>
      <c r="Y1452">
        <v>29</v>
      </c>
      <c r="Z1452">
        <v>5</v>
      </c>
      <c r="AA1452">
        <v>14</v>
      </c>
      <c r="AB1452" t="s">
        <v>76</v>
      </c>
      <c r="AC1452">
        <v>840</v>
      </c>
      <c r="AD1452">
        <v>0.35</v>
      </c>
      <c r="AE1452" t="s">
        <v>58</v>
      </c>
      <c r="AF1452" t="s">
        <v>67</v>
      </c>
      <c r="AG1452">
        <v>2</v>
      </c>
      <c r="AH1452" t="s">
        <v>68</v>
      </c>
      <c r="AI1452">
        <f>--AND(OR(Dashboard!$B$4="All",Data!$E1452=Dashboard!$B$4),OR(Dashboard!$D$4="All",Data!$D1452=Dashboard!$D$4),OR(Dashboard!$F$4="All",Data!$F1452=Dashboard!$F$4),OR(Dashboard!$J$4="All",Data!$G1452=Dashboard!$J$4),OR(Dashboard!$H$4="All",Data!$N1452=Dashboard!$H$4),OR(Dashboard!$L$4="All",Data!$W1452=Dashboard!$L$4))</f>
        <v>1</v>
      </c>
    </row>
    <row r="1453" spans="1:35" x14ac:dyDescent="0.25">
      <c r="A1453" t="s">
        <v>1567</v>
      </c>
      <c r="B1453" s="1">
        <v>46199</v>
      </c>
      <c r="C1453" s="2">
        <v>-0.18333333333333329</v>
      </c>
      <c r="D1453" t="s">
        <v>36</v>
      </c>
      <c r="E1453" t="s">
        <v>51</v>
      </c>
      <c r="F1453" t="s">
        <v>91</v>
      </c>
      <c r="G1453" t="s">
        <v>53</v>
      </c>
      <c r="H1453">
        <v>5.0999999999999996</v>
      </c>
      <c r="I1453">
        <v>57</v>
      </c>
      <c r="J1453">
        <v>43</v>
      </c>
      <c r="K1453">
        <v>1017</v>
      </c>
      <c r="L1453">
        <v>44</v>
      </c>
      <c r="M1453">
        <v>5</v>
      </c>
      <c r="N1453" t="s">
        <v>54</v>
      </c>
      <c r="O1453">
        <v>5</v>
      </c>
      <c r="P1453" t="s">
        <v>41</v>
      </c>
      <c r="Q1453" t="s">
        <v>42</v>
      </c>
      <c r="R1453">
        <v>59</v>
      </c>
      <c r="S1453" t="s">
        <v>43</v>
      </c>
      <c r="T1453" t="s">
        <v>56</v>
      </c>
      <c r="U1453">
        <v>2026</v>
      </c>
      <c r="V1453">
        <v>6</v>
      </c>
      <c r="W1453" t="s">
        <v>120</v>
      </c>
      <c r="X1453">
        <v>2</v>
      </c>
      <c r="Y1453">
        <v>26</v>
      </c>
      <c r="Z1453">
        <v>4</v>
      </c>
      <c r="AA1453">
        <v>19</v>
      </c>
      <c r="AB1453" t="s">
        <v>82</v>
      </c>
      <c r="AC1453">
        <v>1056</v>
      </c>
      <c r="AD1453">
        <v>8.9473684210526316E-2</v>
      </c>
      <c r="AE1453" t="s">
        <v>77</v>
      </c>
      <c r="AF1453" t="s">
        <v>59</v>
      </c>
      <c r="AG1453">
        <v>14</v>
      </c>
      <c r="AH1453" t="s">
        <v>68</v>
      </c>
      <c r="AI1453">
        <f>--AND(OR(Dashboard!$B$4="All",Data!$E1453=Dashboard!$B$4),OR(Dashboard!$D$4="All",Data!$D1453=Dashboard!$D$4),OR(Dashboard!$F$4="All",Data!$F1453=Dashboard!$F$4),OR(Dashboard!$J$4="All",Data!$G1453=Dashboard!$J$4),OR(Dashboard!$H$4="All",Data!$N1453=Dashboard!$H$4),OR(Dashboard!$L$4="All",Data!$W1453=Dashboard!$L$4))</f>
        <v>1</v>
      </c>
    </row>
    <row r="1454" spans="1:35" x14ac:dyDescent="0.25">
      <c r="A1454" t="s">
        <v>1568</v>
      </c>
      <c r="B1454" s="1">
        <v>46031</v>
      </c>
      <c r="C1454" s="2">
        <v>-0.65069444444444446</v>
      </c>
      <c r="D1454" t="s">
        <v>84</v>
      </c>
      <c r="E1454" t="s">
        <v>71</v>
      </c>
      <c r="F1454" t="s">
        <v>96</v>
      </c>
      <c r="G1454" t="s">
        <v>39</v>
      </c>
      <c r="H1454">
        <v>1.7</v>
      </c>
      <c r="I1454">
        <v>56</v>
      </c>
      <c r="J1454">
        <v>41</v>
      </c>
      <c r="K1454">
        <v>710</v>
      </c>
      <c r="L1454">
        <v>51</v>
      </c>
      <c r="M1454">
        <v>195</v>
      </c>
      <c r="N1454" t="s">
        <v>86</v>
      </c>
      <c r="O1454">
        <v>1</v>
      </c>
      <c r="P1454" t="s">
        <v>41</v>
      </c>
      <c r="Q1454" t="s">
        <v>42</v>
      </c>
      <c r="R1454">
        <v>43</v>
      </c>
      <c r="S1454" t="s">
        <v>43</v>
      </c>
      <c r="T1454" t="s">
        <v>44</v>
      </c>
      <c r="U1454">
        <v>2026</v>
      </c>
      <c r="V1454">
        <v>1</v>
      </c>
      <c r="W1454" t="s">
        <v>102</v>
      </c>
      <c r="X1454">
        <v>1</v>
      </c>
      <c r="Y1454">
        <v>9</v>
      </c>
      <c r="Z1454">
        <v>2</v>
      </c>
      <c r="AA1454">
        <v>8</v>
      </c>
      <c r="AB1454" t="s">
        <v>44</v>
      </c>
      <c r="AC1454">
        <v>566</v>
      </c>
      <c r="AD1454">
        <v>3.035714285714286E-2</v>
      </c>
      <c r="AE1454" t="s">
        <v>58</v>
      </c>
      <c r="AF1454" t="s">
        <v>47</v>
      </c>
      <c r="AG1454">
        <v>15</v>
      </c>
      <c r="AH1454" t="s">
        <v>68</v>
      </c>
      <c r="AI1454">
        <f>--AND(OR(Dashboard!$B$4="All",Data!$E1454=Dashboard!$B$4),OR(Dashboard!$D$4="All",Data!$D1454=Dashboard!$D$4),OR(Dashboard!$F$4="All",Data!$F1454=Dashboard!$F$4),OR(Dashboard!$J$4="All",Data!$G1454=Dashboard!$J$4),OR(Dashboard!$H$4="All",Data!$N1454=Dashboard!$H$4),OR(Dashboard!$L$4="All",Data!$W1454=Dashboard!$L$4))</f>
        <v>1</v>
      </c>
    </row>
    <row r="1455" spans="1:35" x14ac:dyDescent="0.25">
      <c r="A1455" t="s">
        <v>1569</v>
      </c>
      <c r="B1455" s="1">
        <v>46158</v>
      </c>
      <c r="C1455" s="2">
        <v>-0.1125</v>
      </c>
      <c r="D1455" t="s">
        <v>99</v>
      </c>
      <c r="E1455" t="s">
        <v>129</v>
      </c>
      <c r="F1455" t="s">
        <v>63</v>
      </c>
      <c r="G1455" t="s">
        <v>53</v>
      </c>
      <c r="H1455">
        <v>3.7</v>
      </c>
      <c r="I1455">
        <v>39</v>
      </c>
      <c r="J1455">
        <v>35</v>
      </c>
      <c r="K1455">
        <v>606</v>
      </c>
      <c r="L1455">
        <v>32</v>
      </c>
      <c r="M1455">
        <v>160</v>
      </c>
      <c r="N1455" t="s">
        <v>54</v>
      </c>
      <c r="O1455">
        <v>2</v>
      </c>
      <c r="P1455" t="s">
        <v>41</v>
      </c>
      <c r="Q1455" t="s">
        <v>42</v>
      </c>
      <c r="R1455">
        <v>36</v>
      </c>
      <c r="S1455" t="s">
        <v>81</v>
      </c>
      <c r="T1455" t="s">
        <v>56</v>
      </c>
      <c r="U1455">
        <v>2026</v>
      </c>
      <c r="V1455">
        <v>5</v>
      </c>
      <c r="W1455" t="s">
        <v>88</v>
      </c>
      <c r="X1455">
        <v>2</v>
      </c>
      <c r="Y1455">
        <v>16</v>
      </c>
      <c r="Z1455">
        <v>3</v>
      </c>
      <c r="AA1455">
        <v>21</v>
      </c>
      <c r="AB1455" t="s">
        <v>82</v>
      </c>
      <c r="AC1455">
        <v>478</v>
      </c>
      <c r="AD1455">
        <v>9.4871794871794882E-2</v>
      </c>
      <c r="AE1455" t="s">
        <v>58</v>
      </c>
      <c r="AF1455" t="s">
        <v>47</v>
      </c>
      <c r="AG1455">
        <v>4</v>
      </c>
      <c r="AH1455" t="s">
        <v>68</v>
      </c>
      <c r="AI1455">
        <f>--AND(OR(Dashboard!$B$4="All",Data!$E1455=Dashboard!$B$4),OR(Dashboard!$D$4="All",Data!$D1455=Dashboard!$D$4),OR(Dashboard!$F$4="All",Data!$F1455=Dashboard!$F$4),OR(Dashboard!$J$4="All",Data!$G1455=Dashboard!$J$4),OR(Dashboard!$H$4="All",Data!$N1455=Dashboard!$H$4),OR(Dashboard!$L$4="All",Data!$W1455=Dashboard!$L$4))</f>
        <v>1</v>
      </c>
    </row>
    <row r="1456" spans="1:35" x14ac:dyDescent="0.25">
      <c r="A1456" t="s">
        <v>1570</v>
      </c>
      <c r="B1456" s="1">
        <v>46169</v>
      </c>
      <c r="C1456" s="2">
        <v>-0.32430555555555551</v>
      </c>
      <c r="D1456" t="s">
        <v>70</v>
      </c>
      <c r="E1456" t="s">
        <v>71</v>
      </c>
      <c r="F1456" t="s">
        <v>52</v>
      </c>
      <c r="G1456" t="s">
        <v>64</v>
      </c>
      <c r="H1456">
        <v>7</v>
      </c>
      <c r="I1456">
        <v>24</v>
      </c>
      <c r="J1456">
        <v>29</v>
      </c>
      <c r="K1456">
        <v>798</v>
      </c>
      <c r="L1456">
        <v>43</v>
      </c>
      <c r="M1456">
        <v>131</v>
      </c>
      <c r="N1456" t="s">
        <v>40</v>
      </c>
      <c r="O1456">
        <v>3</v>
      </c>
      <c r="P1456" t="s">
        <v>135</v>
      </c>
      <c r="Q1456" t="s">
        <v>73</v>
      </c>
      <c r="R1456">
        <v>46</v>
      </c>
      <c r="S1456" t="s">
        <v>55</v>
      </c>
      <c r="T1456" t="s">
        <v>75</v>
      </c>
      <c r="U1456">
        <v>2026</v>
      </c>
      <c r="V1456">
        <v>5</v>
      </c>
      <c r="W1456" t="s">
        <v>88</v>
      </c>
      <c r="X1456">
        <v>2</v>
      </c>
      <c r="Y1456">
        <v>27</v>
      </c>
      <c r="Z1456">
        <v>5</v>
      </c>
      <c r="AA1456">
        <v>16</v>
      </c>
      <c r="AB1456" t="s">
        <v>57</v>
      </c>
      <c r="AC1456">
        <v>710</v>
      </c>
      <c r="AD1456">
        <v>0.29166666666666669</v>
      </c>
      <c r="AE1456" t="s">
        <v>109</v>
      </c>
      <c r="AF1456" t="s">
        <v>59</v>
      </c>
      <c r="AG1456">
        <v>-5</v>
      </c>
      <c r="AH1456" t="s">
        <v>48</v>
      </c>
      <c r="AI1456">
        <f>--AND(OR(Dashboard!$B$4="All",Data!$E1456=Dashboard!$B$4),OR(Dashboard!$D$4="All",Data!$D1456=Dashboard!$D$4),OR(Dashboard!$F$4="All",Data!$F1456=Dashboard!$F$4),OR(Dashboard!$J$4="All",Data!$G1456=Dashboard!$J$4),OR(Dashboard!$H$4="All",Data!$N1456=Dashboard!$H$4),OR(Dashboard!$L$4="All",Data!$W1456=Dashboard!$L$4))</f>
        <v>1</v>
      </c>
    </row>
    <row r="1457" spans="1:35" x14ac:dyDescent="0.25">
      <c r="A1457" t="s">
        <v>1571</v>
      </c>
      <c r="B1457" s="1">
        <v>46147</v>
      </c>
      <c r="C1457" s="2">
        <v>-0.1770833333333334</v>
      </c>
      <c r="D1457" t="s">
        <v>126</v>
      </c>
      <c r="E1457" t="s">
        <v>131</v>
      </c>
      <c r="F1457" t="s">
        <v>96</v>
      </c>
      <c r="G1457" t="s">
        <v>39</v>
      </c>
      <c r="H1457">
        <v>5.4</v>
      </c>
      <c r="I1457">
        <v>39</v>
      </c>
      <c r="J1457">
        <v>38</v>
      </c>
      <c r="K1457">
        <v>1164</v>
      </c>
      <c r="L1457">
        <v>56</v>
      </c>
      <c r="M1457">
        <v>9</v>
      </c>
      <c r="N1457" t="s">
        <v>54</v>
      </c>
      <c r="O1457">
        <v>1</v>
      </c>
      <c r="P1457" t="s">
        <v>41</v>
      </c>
      <c r="Q1457" t="s">
        <v>73</v>
      </c>
      <c r="R1457">
        <v>32</v>
      </c>
      <c r="S1457" t="s">
        <v>127</v>
      </c>
      <c r="T1457" t="s">
        <v>56</v>
      </c>
      <c r="U1457">
        <v>2026</v>
      </c>
      <c r="V1457">
        <v>5</v>
      </c>
      <c r="W1457" t="s">
        <v>88</v>
      </c>
      <c r="X1457">
        <v>2</v>
      </c>
      <c r="Y1457">
        <v>5</v>
      </c>
      <c r="Z1457">
        <v>2</v>
      </c>
      <c r="AA1457">
        <v>19</v>
      </c>
      <c r="AB1457" t="s">
        <v>82</v>
      </c>
      <c r="AC1457">
        <v>1211</v>
      </c>
      <c r="AD1457">
        <v>0.1384615384615385</v>
      </c>
      <c r="AE1457" t="s">
        <v>58</v>
      </c>
      <c r="AF1457" t="s">
        <v>67</v>
      </c>
      <c r="AG1457">
        <v>1</v>
      </c>
      <c r="AH1457" t="s">
        <v>68</v>
      </c>
      <c r="AI1457">
        <f>--AND(OR(Dashboard!$B$4="All",Data!$E1457=Dashboard!$B$4),OR(Dashboard!$D$4="All",Data!$D1457=Dashboard!$D$4),OR(Dashboard!$F$4="All",Data!$F1457=Dashboard!$F$4),OR(Dashboard!$J$4="All",Data!$G1457=Dashboard!$J$4),OR(Dashboard!$H$4="All",Data!$N1457=Dashboard!$H$4),OR(Dashboard!$L$4="All",Data!$W1457=Dashboard!$L$4))</f>
        <v>1</v>
      </c>
    </row>
    <row r="1458" spans="1:35" x14ac:dyDescent="0.25">
      <c r="A1458" t="s">
        <v>1572</v>
      </c>
      <c r="B1458" s="1">
        <v>46201</v>
      </c>
      <c r="C1458" s="2">
        <v>-0.1590277777777778</v>
      </c>
      <c r="D1458" t="s">
        <v>107</v>
      </c>
      <c r="E1458" t="s">
        <v>131</v>
      </c>
      <c r="F1458" t="s">
        <v>52</v>
      </c>
      <c r="G1458" t="s">
        <v>105</v>
      </c>
      <c r="H1458">
        <v>8.5</v>
      </c>
      <c r="I1458">
        <v>36</v>
      </c>
      <c r="J1458">
        <v>32</v>
      </c>
      <c r="K1458">
        <v>298</v>
      </c>
      <c r="L1458">
        <v>23</v>
      </c>
      <c r="M1458">
        <v>6</v>
      </c>
      <c r="N1458" t="s">
        <v>65</v>
      </c>
      <c r="O1458">
        <v>2</v>
      </c>
      <c r="P1458" t="s">
        <v>41</v>
      </c>
      <c r="Q1458" t="s">
        <v>73</v>
      </c>
      <c r="R1458">
        <v>60</v>
      </c>
      <c r="S1458" t="s">
        <v>145</v>
      </c>
      <c r="T1458" t="s">
        <v>56</v>
      </c>
      <c r="U1458">
        <v>2026</v>
      </c>
      <c r="V1458">
        <v>6</v>
      </c>
      <c r="W1458" t="s">
        <v>120</v>
      </c>
      <c r="X1458">
        <v>2</v>
      </c>
      <c r="Y1458">
        <v>28</v>
      </c>
      <c r="Z1458">
        <v>4</v>
      </c>
      <c r="AA1458">
        <v>20</v>
      </c>
      <c r="AB1458" t="s">
        <v>82</v>
      </c>
      <c r="AC1458">
        <v>315</v>
      </c>
      <c r="AD1458">
        <v>0.2361111111111111</v>
      </c>
      <c r="AE1458" t="s">
        <v>58</v>
      </c>
      <c r="AF1458" t="s">
        <v>59</v>
      </c>
      <c r="AG1458">
        <v>4</v>
      </c>
      <c r="AH1458" t="s">
        <v>68</v>
      </c>
      <c r="AI1458">
        <f>--AND(OR(Dashboard!$B$4="All",Data!$E1458=Dashboard!$B$4),OR(Dashboard!$D$4="All",Data!$D1458=Dashboard!$D$4),OR(Dashboard!$F$4="All",Data!$F1458=Dashboard!$F$4),OR(Dashboard!$J$4="All",Data!$G1458=Dashboard!$J$4),OR(Dashboard!$H$4="All",Data!$N1458=Dashboard!$H$4),OR(Dashboard!$L$4="All",Data!$W1458=Dashboard!$L$4))</f>
        <v>1</v>
      </c>
    </row>
    <row r="1459" spans="1:35" x14ac:dyDescent="0.25">
      <c r="A1459" t="s">
        <v>1573</v>
      </c>
      <c r="B1459" s="1">
        <v>46190</v>
      </c>
      <c r="C1459" s="2">
        <v>-0.12638888888888891</v>
      </c>
      <c r="D1459" t="s">
        <v>118</v>
      </c>
      <c r="E1459" t="s">
        <v>51</v>
      </c>
      <c r="F1459" t="s">
        <v>52</v>
      </c>
      <c r="G1459" t="s">
        <v>111</v>
      </c>
      <c r="H1459">
        <v>12.3</v>
      </c>
      <c r="I1459">
        <v>47</v>
      </c>
      <c r="J1459">
        <v>41</v>
      </c>
      <c r="K1459">
        <v>455</v>
      </c>
      <c r="L1459">
        <v>42</v>
      </c>
      <c r="M1459">
        <v>99</v>
      </c>
      <c r="N1459" t="s">
        <v>54</v>
      </c>
      <c r="O1459">
        <v>1</v>
      </c>
      <c r="P1459" t="s">
        <v>41</v>
      </c>
      <c r="Q1459" t="s">
        <v>42</v>
      </c>
      <c r="R1459">
        <v>26</v>
      </c>
      <c r="S1459" t="s">
        <v>55</v>
      </c>
      <c r="T1459" t="s">
        <v>56</v>
      </c>
      <c r="U1459">
        <v>2026</v>
      </c>
      <c r="V1459">
        <v>6</v>
      </c>
      <c r="W1459" t="s">
        <v>120</v>
      </c>
      <c r="X1459">
        <v>2</v>
      </c>
      <c r="Y1459">
        <v>17</v>
      </c>
      <c r="Z1459">
        <v>3</v>
      </c>
      <c r="AA1459">
        <v>20</v>
      </c>
      <c r="AB1459" t="s">
        <v>82</v>
      </c>
      <c r="AC1459">
        <v>398</v>
      </c>
      <c r="AD1459">
        <v>0.26170212765957451</v>
      </c>
      <c r="AE1459" t="s">
        <v>58</v>
      </c>
      <c r="AF1459" t="s">
        <v>67</v>
      </c>
      <c r="AG1459">
        <v>6</v>
      </c>
      <c r="AH1459" t="s">
        <v>68</v>
      </c>
      <c r="AI1459">
        <f>--AND(OR(Dashboard!$B$4="All",Data!$E1459=Dashboard!$B$4),OR(Dashboard!$D$4="All",Data!$D1459=Dashboard!$D$4),OR(Dashboard!$F$4="All",Data!$F1459=Dashboard!$F$4),OR(Dashboard!$J$4="All",Data!$G1459=Dashboard!$J$4),OR(Dashboard!$H$4="All",Data!$N1459=Dashboard!$H$4),OR(Dashboard!$L$4="All",Data!$W1459=Dashboard!$L$4))</f>
        <v>1</v>
      </c>
    </row>
    <row r="1460" spans="1:35" x14ac:dyDescent="0.25">
      <c r="A1460" t="s">
        <v>1574</v>
      </c>
      <c r="B1460" s="1">
        <v>46183</v>
      </c>
      <c r="C1460" s="2">
        <v>-0.34375</v>
      </c>
      <c r="D1460" t="s">
        <v>107</v>
      </c>
      <c r="E1460" t="s">
        <v>51</v>
      </c>
      <c r="F1460" t="s">
        <v>91</v>
      </c>
      <c r="G1460" t="s">
        <v>111</v>
      </c>
      <c r="H1460">
        <v>12.7</v>
      </c>
      <c r="I1460">
        <v>29</v>
      </c>
      <c r="J1460">
        <v>34</v>
      </c>
      <c r="K1460">
        <v>993</v>
      </c>
      <c r="L1460">
        <v>39</v>
      </c>
      <c r="M1460">
        <v>149</v>
      </c>
      <c r="N1460" t="s">
        <v>65</v>
      </c>
      <c r="O1460">
        <v>2</v>
      </c>
      <c r="P1460" t="s">
        <v>41</v>
      </c>
      <c r="Q1460" t="s">
        <v>42</v>
      </c>
      <c r="R1460">
        <v>47</v>
      </c>
      <c r="S1460" t="s">
        <v>55</v>
      </c>
      <c r="T1460" t="s">
        <v>75</v>
      </c>
      <c r="U1460">
        <v>2026</v>
      </c>
      <c r="V1460">
        <v>6</v>
      </c>
      <c r="W1460" t="s">
        <v>120</v>
      </c>
      <c r="X1460">
        <v>2</v>
      </c>
      <c r="Y1460">
        <v>10</v>
      </c>
      <c r="Z1460">
        <v>2</v>
      </c>
      <c r="AA1460">
        <v>15</v>
      </c>
      <c r="AB1460" t="s">
        <v>57</v>
      </c>
      <c r="AC1460">
        <v>883</v>
      </c>
      <c r="AD1460">
        <v>0.43793103448275861</v>
      </c>
      <c r="AE1460" t="s">
        <v>58</v>
      </c>
      <c r="AF1460" t="s">
        <v>59</v>
      </c>
      <c r="AG1460">
        <v>-5</v>
      </c>
      <c r="AH1460" t="s">
        <v>48</v>
      </c>
      <c r="AI1460">
        <f>--AND(OR(Dashboard!$B$4="All",Data!$E1460=Dashboard!$B$4),OR(Dashboard!$D$4="All",Data!$D1460=Dashboard!$D$4),OR(Dashboard!$F$4="All",Data!$F1460=Dashboard!$F$4),OR(Dashboard!$J$4="All",Data!$G1460=Dashboard!$J$4),OR(Dashboard!$H$4="All",Data!$N1460=Dashboard!$H$4),OR(Dashboard!$L$4="All",Data!$W1460=Dashboard!$L$4))</f>
        <v>1</v>
      </c>
    </row>
    <row r="1461" spans="1:35" x14ac:dyDescent="0.25">
      <c r="A1461" t="s">
        <v>1575</v>
      </c>
      <c r="B1461" s="1">
        <v>46098</v>
      </c>
      <c r="C1461" s="2">
        <v>-0.1694444444444444</v>
      </c>
      <c r="D1461" t="s">
        <v>79</v>
      </c>
      <c r="E1461" t="s">
        <v>100</v>
      </c>
      <c r="F1461" t="s">
        <v>80</v>
      </c>
      <c r="G1461" t="s">
        <v>39</v>
      </c>
      <c r="H1461">
        <v>4.9000000000000004</v>
      </c>
      <c r="I1461">
        <v>48</v>
      </c>
      <c r="J1461">
        <v>32</v>
      </c>
      <c r="K1461">
        <v>1009</v>
      </c>
      <c r="L1461">
        <v>33</v>
      </c>
      <c r="M1461">
        <v>74</v>
      </c>
      <c r="N1461" t="s">
        <v>65</v>
      </c>
      <c r="O1461">
        <v>1</v>
      </c>
      <c r="P1461" t="s">
        <v>41</v>
      </c>
      <c r="Q1461" t="s">
        <v>42</v>
      </c>
      <c r="R1461">
        <v>21</v>
      </c>
      <c r="S1461" t="s">
        <v>127</v>
      </c>
      <c r="T1461" t="s">
        <v>56</v>
      </c>
      <c r="U1461">
        <v>2026</v>
      </c>
      <c r="V1461">
        <v>3</v>
      </c>
      <c r="W1461" t="s">
        <v>66</v>
      </c>
      <c r="X1461">
        <v>1</v>
      </c>
      <c r="Y1461">
        <v>17</v>
      </c>
      <c r="Z1461">
        <v>4</v>
      </c>
      <c r="AA1461">
        <v>19</v>
      </c>
      <c r="AB1461" t="s">
        <v>82</v>
      </c>
      <c r="AC1461">
        <v>968</v>
      </c>
      <c r="AD1461">
        <v>0.1020833333333333</v>
      </c>
      <c r="AE1461" t="s">
        <v>58</v>
      </c>
      <c r="AF1461" t="s">
        <v>114</v>
      </c>
      <c r="AG1461">
        <v>16</v>
      </c>
      <c r="AH1461" t="s">
        <v>68</v>
      </c>
      <c r="AI1461">
        <f>--AND(OR(Dashboard!$B$4="All",Data!$E1461=Dashboard!$B$4),OR(Dashboard!$D$4="All",Data!$D1461=Dashboard!$D$4),OR(Dashboard!$F$4="All",Data!$F1461=Dashboard!$F$4),OR(Dashboard!$J$4="All",Data!$G1461=Dashboard!$J$4),OR(Dashboard!$H$4="All",Data!$N1461=Dashboard!$H$4),OR(Dashboard!$L$4="All",Data!$W1461=Dashboard!$L$4))</f>
        <v>1</v>
      </c>
    </row>
    <row r="1462" spans="1:35" x14ac:dyDescent="0.25">
      <c r="A1462" t="s">
        <v>1576</v>
      </c>
      <c r="B1462" s="1">
        <v>46081</v>
      </c>
      <c r="C1462" s="2">
        <v>-0.27013888888888887</v>
      </c>
      <c r="D1462" t="s">
        <v>156</v>
      </c>
      <c r="E1462" t="s">
        <v>140</v>
      </c>
      <c r="F1462" t="s">
        <v>104</v>
      </c>
      <c r="G1462" t="s">
        <v>39</v>
      </c>
      <c r="H1462">
        <v>10.8</v>
      </c>
      <c r="I1462">
        <v>30</v>
      </c>
      <c r="J1462">
        <v>35</v>
      </c>
      <c r="K1462">
        <v>197</v>
      </c>
      <c r="L1462">
        <v>52</v>
      </c>
      <c r="M1462">
        <v>8</v>
      </c>
      <c r="N1462" t="s">
        <v>54</v>
      </c>
      <c r="O1462">
        <v>2</v>
      </c>
      <c r="P1462" t="s">
        <v>41</v>
      </c>
      <c r="Q1462" t="s">
        <v>42</v>
      </c>
      <c r="R1462">
        <v>33</v>
      </c>
      <c r="S1462" t="s">
        <v>81</v>
      </c>
      <c r="T1462" t="s">
        <v>75</v>
      </c>
      <c r="U1462">
        <v>2026</v>
      </c>
      <c r="V1462">
        <v>2</v>
      </c>
      <c r="W1462" t="s">
        <v>45</v>
      </c>
      <c r="X1462">
        <v>1</v>
      </c>
      <c r="Y1462">
        <v>28</v>
      </c>
      <c r="Z1462">
        <v>5</v>
      </c>
      <c r="AA1462">
        <v>17</v>
      </c>
      <c r="AB1462" t="s">
        <v>57</v>
      </c>
      <c r="AC1462">
        <v>241</v>
      </c>
      <c r="AD1462">
        <v>0.36</v>
      </c>
      <c r="AE1462" t="s">
        <v>58</v>
      </c>
      <c r="AF1462" t="s">
        <v>67</v>
      </c>
      <c r="AG1462">
        <v>-5</v>
      </c>
      <c r="AH1462" t="s">
        <v>48</v>
      </c>
      <c r="AI1462">
        <f>--AND(OR(Dashboard!$B$4="All",Data!$E1462=Dashboard!$B$4),OR(Dashboard!$D$4="All",Data!$D1462=Dashboard!$D$4),OR(Dashboard!$F$4="All",Data!$F1462=Dashboard!$F$4),OR(Dashboard!$J$4="All",Data!$G1462=Dashboard!$J$4),OR(Dashboard!$H$4="All",Data!$N1462=Dashboard!$H$4),OR(Dashboard!$L$4="All",Data!$W1462=Dashboard!$L$4))</f>
        <v>1</v>
      </c>
    </row>
    <row r="1463" spans="1:35" x14ac:dyDescent="0.25">
      <c r="A1463" t="s">
        <v>1577</v>
      </c>
      <c r="B1463" s="1">
        <v>46028</v>
      </c>
      <c r="C1463" s="2">
        <v>-0.2395833333333334</v>
      </c>
      <c r="D1463" t="s">
        <v>126</v>
      </c>
      <c r="E1463" t="s">
        <v>62</v>
      </c>
      <c r="F1463" t="s">
        <v>52</v>
      </c>
      <c r="G1463" t="s">
        <v>111</v>
      </c>
      <c r="H1463">
        <v>2</v>
      </c>
      <c r="I1463">
        <v>49</v>
      </c>
      <c r="J1463">
        <v>38</v>
      </c>
      <c r="K1463">
        <v>215</v>
      </c>
      <c r="L1463">
        <v>21</v>
      </c>
      <c r="M1463">
        <v>195</v>
      </c>
      <c r="N1463" t="s">
        <v>40</v>
      </c>
      <c r="O1463">
        <v>4</v>
      </c>
      <c r="P1463" t="s">
        <v>135</v>
      </c>
      <c r="Q1463" t="s">
        <v>42</v>
      </c>
      <c r="R1463">
        <v>18</v>
      </c>
      <c r="S1463" t="s">
        <v>127</v>
      </c>
      <c r="T1463" t="s">
        <v>56</v>
      </c>
      <c r="U1463">
        <v>2026</v>
      </c>
      <c r="V1463">
        <v>1</v>
      </c>
      <c r="W1463" t="s">
        <v>102</v>
      </c>
      <c r="X1463">
        <v>1</v>
      </c>
      <c r="Y1463">
        <v>6</v>
      </c>
      <c r="Z1463">
        <v>2</v>
      </c>
      <c r="AA1463">
        <v>18</v>
      </c>
      <c r="AB1463" t="s">
        <v>57</v>
      </c>
      <c r="AC1463">
        <v>41</v>
      </c>
      <c r="AD1463">
        <v>4.0816326530612242E-2</v>
      </c>
      <c r="AE1463" t="s">
        <v>46</v>
      </c>
      <c r="AF1463" t="s">
        <v>114</v>
      </c>
      <c r="AG1463">
        <v>11</v>
      </c>
      <c r="AH1463" t="s">
        <v>68</v>
      </c>
      <c r="AI1463">
        <f>--AND(OR(Dashboard!$B$4="All",Data!$E1463=Dashboard!$B$4),OR(Dashboard!$D$4="All",Data!$D1463=Dashboard!$D$4),OR(Dashboard!$F$4="All",Data!$F1463=Dashboard!$F$4),OR(Dashboard!$J$4="All",Data!$G1463=Dashboard!$J$4),OR(Dashboard!$H$4="All",Data!$N1463=Dashboard!$H$4),OR(Dashboard!$L$4="All",Data!$W1463=Dashboard!$L$4))</f>
        <v>1</v>
      </c>
    </row>
    <row r="1464" spans="1:35" x14ac:dyDescent="0.25">
      <c r="A1464" t="s">
        <v>1578</v>
      </c>
      <c r="B1464" s="1">
        <v>46139</v>
      </c>
      <c r="C1464" s="2">
        <v>-0.40277777777777779</v>
      </c>
      <c r="D1464" t="s">
        <v>156</v>
      </c>
      <c r="E1464" t="s">
        <v>37</v>
      </c>
      <c r="F1464" t="s">
        <v>63</v>
      </c>
      <c r="G1464" t="s">
        <v>105</v>
      </c>
      <c r="H1464">
        <v>13.7</v>
      </c>
      <c r="I1464">
        <v>36</v>
      </c>
      <c r="J1464">
        <v>33</v>
      </c>
      <c r="K1464">
        <v>207</v>
      </c>
      <c r="L1464">
        <v>28</v>
      </c>
      <c r="M1464">
        <v>69</v>
      </c>
      <c r="N1464" t="s">
        <v>65</v>
      </c>
      <c r="O1464">
        <v>4</v>
      </c>
      <c r="P1464" t="s">
        <v>135</v>
      </c>
      <c r="Q1464" t="s">
        <v>42</v>
      </c>
      <c r="R1464">
        <v>30</v>
      </c>
      <c r="S1464" t="s">
        <v>74</v>
      </c>
      <c r="T1464" t="s">
        <v>97</v>
      </c>
      <c r="U1464">
        <v>2026</v>
      </c>
      <c r="V1464">
        <v>4</v>
      </c>
      <c r="W1464" t="s">
        <v>113</v>
      </c>
      <c r="X1464">
        <v>2</v>
      </c>
      <c r="Y1464">
        <v>27</v>
      </c>
      <c r="Z1464">
        <v>5</v>
      </c>
      <c r="AA1464">
        <v>14</v>
      </c>
      <c r="AB1464" t="s">
        <v>76</v>
      </c>
      <c r="AC1464">
        <v>166</v>
      </c>
      <c r="AD1464">
        <v>0.38055555555555548</v>
      </c>
      <c r="AE1464" t="s">
        <v>46</v>
      </c>
      <c r="AF1464" t="s">
        <v>67</v>
      </c>
      <c r="AG1464">
        <v>3</v>
      </c>
      <c r="AH1464" t="s">
        <v>68</v>
      </c>
      <c r="AI1464">
        <f>--AND(OR(Dashboard!$B$4="All",Data!$E1464=Dashboard!$B$4),OR(Dashboard!$D$4="All",Data!$D1464=Dashboard!$D$4),OR(Dashboard!$F$4="All",Data!$F1464=Dashboard!$F$4),OR(Dashboard!$J$4="All",Data!$G1464=Dashboard!$J$4),OR(Dashboard!$H$4="All",Data!$N1464=Dashboard!$H$4),OR(Dashboard!$L$4="All",Data!$W1464=Dashboard!$L$4))</f>
        <v>1</v>
      </c>
    </row>
    <row r="1465" spans="1:35" x14ac:dyDescent="0.25">
      <c r="A1465" t="s">
        <v>1579</v>
      </c>
      <c r="B1465" s="1">
        <v>46165</v>
      </c>
      <c r="C1465" s="2">
        <v>-0.1354166666666666</v>
      </c>
      <c r="D1465" t="s">
        <v>107</v>
      </c>
      <c r="E1465" t="s">
        <v>100</v>
      </c>
      <c r="F1465" t="s">
        <v>143</v>
      </c>
      <c r="G1465" t="s">
        <v>119</v>
      </c>
      <c r="H1465">
        <v>8.5</v>
      </c>
      <c r="I1465">
        <v>50</v>
      </c>
      <c r="J1465">
        <v>45</v>
      </c>
      <c r="K1465">
        <v>533</v>
      </c>
      <c r="L1465">
        <v>35</v>
      </c>
      <c r="M1465">
        <v>174</v>
      </c>
      <c r="N1465" t="s">
        <v>86</v>
      </c>
      <c r="O1465">
        <v>3</v>
      </c>
      <c r="P1465" t="s">
        <v>41</v>
      </c>
      <c r="Q1465" t="s">
        <v>42</v>
      </c>
      <c r="R1465">
        <v>41</v>
      </c>
      <c r="S1465" t="s">
        <v>81</v>
      </c>
      <c r="T1465" t="s">
        <v>56</v>
      </c>
      <c r="U1465">
        <v>2026</v>
      </c>
      <c r="V1465">
        <v>5</v>
      </c>
      <c r="W1465" t="s">
        <v>88</v>
      </c>
      <c r="X1465">
        <v>2</v>
      </c>
      <c r="Y1465">
        <v>23</v>
      </c>
      <c r="Z1465">
        <v>4</v>
      </c>
      <c r="AA1465">
        <v>20</v>
      </c>
      <c r="AB1465" t="s">
        <v>82</v>
      </c>
      <c r="AC1465">
        <v>394</v>
      </c>
      <c r="AD1465">
        <v>0.17</v>
      </c>
      <c r="AE1465" t="s">
        <v>109</v>
      </c>
      <c r="AF1465" t="s">
        <v>47</v>
      </c>
      <c r="AG1465">
        <v>5</v>
      </c>
      <c r="AH1465" t="s">
        <v>68</v>
      </c>
      <c r="AI1465">
        <f>--AND(OR(Dashboard!$B$4="All",Data!$E1465=Dashboard!$B$4),OR(Dashboard!$D$4="All",Data!$D1465=Dashboard!$D$4),OR(Dashboard!$F$4="All",Data!$F1465=Dashboard!$F$4),OR(Dashboard!$J$4="All",Data!$G1465=Dashboard!$J$4),OR(Dashboard!$H$4="All",Data!$N1465=Dashboard!$H$4),OR(Dashboard!$L$4="All",Data!$W1465=Dashboard!$L$4))</f>
        <v>1</v>
      </c>
    </row>
    <row r="1466" spans="1:35" x14ac:dyDescent="0.25">
      <c r="A1466" t="s">
        <v>1580</v>
      </c>
      <c r="B1466" s="1">
        <v>46062</v>
      </c>
      <c r="C1466" s="2">
        <v>-0.54861111111111116</v>
      </c>
      <c r="D1466" t="s">
        <v>122</v>
      </c>
      <c r="E1466" t="s">
        <v>95</v>
      </c>
      <c r="F1466" t="s">
        <v>91</v>
      </c>
      <c r="G1466" t="s">
        <v>64</v>
      </c>
      <c r="H1466">
        <v>3.8</v>
      </c>
      <c r="I1466">
        <v>37</v>
      </c>
      <c r="J1466">
        <v>21</v>
      </c>
      <c r="K1466">
        <v>1186</v>
      </c>
      <c r="L1466">
        <v>22</v>
      </c>
      <c r="M1466">
        <v>146</v>
      </c>
      <c r="N1466" t="s">
        <v>65</v>
      </c>
      <c r="O1466">
        <v>5</v>
      </c>
      <c r="P1466" t="s">
        <v>41</v>
      </c>
      <c r="Q1466" t="s">
        <v>42</v>
      </c>
      <c r="R1466">
        <v>35</v>
      </c>
      <c r="S1466" t="s">
        <v>74</v>
      </c>
      <c r="T1466" t="s">
        <v>44</v>
      </c>
      <c r="U1466">
        <v>2026</v>
      </c>
      <c r="V1466">
        <v>2</v>
      </c>
      <c r="W1466" t="s">
        <v>45</v>
      </c>
      <c r="X1466">
        <v>1</v>
      </c>
      <c r="Y1466">
        <v>9</v>
      </c>
      <c r="Z1466">
        <v>3</v>
      </c>
      <c r="AA1466">
        <v>10</v>
      </c>
      <c r="AB1466" t="s">
        <v>76</v>
      </c>
      <c r="AC1466">
        <v>1062</v>
      </c>
      <c r="AD1466">
        <v>0.10270270270270269</v>
      </c>
      <c r="AE1466" t="s">
        <v>77</v>
      </c>
      <c r="AF1466" t="s">
        <v>67</v>
      </c>
      <c r="AG1466">
        <v>16</v>
      </c>
      <c r="AH1466" t="s">
        <v>68</v>
      </c>
      <c r="AI1466">
        <f>--AND(OR(Dashboard!$B$4="All",Data!$E1466=Dashboard!$B$4),OR(Dashboard!$D$4="All",Data!$D1466=Dashboard!$D$4),OR(Dashboard!$F$4="All",Data!$F1466=Dashboard!$F$4),OR(Dashboard!$J$4="All",Data!$G1466=Dashboard!$J$4),OR(Dashboard!$H$4="All",Data!$N1466=Dashboard!$H$4),OR(Dashboard!$L$4="All",Data!$W1466=Dashboard!$L$4))</f>
        <v>1</v>
      </c>
    </row>
    <row r="1467" spans="1:35" x14ac:dyDescent="0.25">
      <c r="A1467" t="s">
        <v>1581</v>
      </c>
      <c r="B1467" s="1">
        <v>46027</v>
      </c>
      <c r="C1467" s="2">
        <v>-0.52569444444444446</v>
      </c>
      <c r="D1467" t="s">
        <v>107</v>
      </c>
      <c r="E1467" t="s">
        <v>100</v>
      </c>
      <c r="F1467" t="s">
        <v>63</v>
      </c>
      <c r="G1467" t="s">
        <v>39</v>
      </c>
      <c r="H1467">
        <v>10.4</v>
      </c>
      <c r="I1467">
        <v>21</v>
      </c>
      <c r="J1467">
        <v>24</v>
      </c>
      <c r="K1467">
        <v>820</v>
      </c>
      <c r="L1467">
        <v>44</v>
      </c>
      <c r="M1467">
        <v>40</v>
      </c>
      <c r="N1467" t="s">
        <v>86</v>
      </c>
      <c r="O1467">
        <v>2</v>
      </c>
      <c r="P1467" t="s">
        <v>41</v>
      </c>
      <c r="Q1467" t="s">
        <v>42</v>
      </c>
      <c r="R1467">
        <v>50</v>
      </c>
      <c r="S1467" t="s">
        <v>74</v>
      </c>
      <c r="T1467" t="s">
        <v>75</v>
      </c>
      <c r="U1467">
        <v>2026</v>
      </c>
      <c r="V1467">
        <v>1</v>
      </c>
      <c r="W1467" t="s">
        <v>102</v>
      </c>
      <c r="X1467">
        <v>1</v>
      </c>
      <c r="Y1467">
        <v>5</v>
      </c>
      <c r="Z1467">
        <v>2</v>
      </c>
      <c r="AA1467">
        <v>11</v>
      </c>
      <c r="AB1467" t="s">
        <v>76</v>
      </c>
      <c r="AC1467">
        <v>824</v>
      </c>
      <c r="AD1467">
        <v>0.49523809523809531</v>
      </c>
      <c r="AE1467" t="s">
        <v>58</v>
      </c>
      <c r="AF1467" t="s">
        <v>59</v>
      </c>
      <c r="AG1467">
        <v>-3</v>
      </c>
      <c r="AH1467" t="s">
        <v>48</v>
      </c>
      <c r="AI1467">
        <f>--AND(OR(Dashboard!$B$4="All",Data!$E1467=Dashboard!$B$4),OR(Dashboard!$D$4="All",Data!$D1467=Dashboard!$D$4),OR(Dashboard!$F$4="All",Data!$F1467=Dashboard!$F$4),OR(Dashboard!$J$4="All",Data!$G1467=Dashboard!$J$4),OR(Dashboard!$H$4="All",Data!$N1467=Dashboard!$H$4),OR(Dashboard!$L$4="All",Data!$W1467=Dashboard!$L$4))</f>
        <v>1</v>
      </c>
    </row>
    <row r="1468" spans="1:35" x14ac:dyDescent="0.25">
      <c r="A1468" t="s">
        <v>1582</v>
      </c>
      <c r="B1468" s="1">
        <v>46078</v>
      </c>
      <c r="C1468" s="2">
        <v>-0.60972222222222228</v>
      </c>
      <c r="D1468" t="s">
        <v>84</v>
      </c>
      <c r="E1468" t="s">
        <v>95</v>
      </c>
      <c r="F1468" t="s">
        <v>63</v>
      </c>
      <c r="G1468" t="s">
        <v>64</v>
      </c>
      <c r="H1468">
        <v>14.5</v>
      </c>
      <c r="I1468">
        <v>34</v>
      </c>
      <c r="J1468">
        <v>20</v>
      </c>
      <c r="K1468">
        <v>755</v>
      </c>
      <c r="L1468">
        <v>23</v>
      </c>
      <c r="M1468">
        <v>69</v>
      </c>
      <c r="N1468" t="s">
        <v>101</v>
      </c>
      <c r="O1468">
        <v>1</v>
      </c>
      <c r="P1468" t="s">
        <v>41</v>
      </c>
      <c r="Q1468" t="s">
        <v>42</v>
      </c>
      <c r="R1468">
        <v>50</v>
      </c>
      <c r="S1468" t="s">
        <v>55</v>
      </c>
      <c r="T1468" t="s">
        <v>44</v>
      </c>
      <c r="U1468">
        <v>2026</v>
      </c>
      <c r="V1468">
        <v>2</v>
      </c>
      <c r="W1468" t="s">
        <v>45</v>
      </c>
      <c r="X1468">
        <v>1</v>
      </c>
      <c r="Y1468">
        <v>25</v>
      </c>
      <c r="Z1468">
        <v>5</v>
      </c>
      <c r="AA1468">
        <v>9</v>
      </c>
      <c r="AB1468" t="s">
        <v>44</v>
      </c>
      <c r="AC1468">
        <v>709</v>
      </c>
      <c r="AD1468">
        <v>0.4264705882352941</v>
      </c>
      <c r="AE1468" t="s">
        <v>58</v>
      </c>
      <c r="AF1468" t="s">
        <v>59</v>
      </c>
      <c r="AG1468">
        <v>14</v>
      </c>
      <c r="AH1468" t="s">
        <v>68</v>
      </c>
      <c r="AI1468">
        <f>--AND(OR(Dashboard!$B$4="All",Data!$E1468=Dashboard!$B$4),OR(Dashboard!$D$4="All",Data!$D1468=Dashboard!$D$4),OR(Dashboard!$F$4="All",Data!$F1468=Dashboard!$F$4),OR(Dashboard!$J$4="All",Data!$G1468=Dashboard!$J$4),OR(Dashboard!$H$4="All",Data!$N1468=Dashboard!$H$4),OR(Dashboard!$L$4="All",Data!$W1468=Dashboard!$L$4))</f>
        <v>1</v>
      </c>
    </row>
    <row r="1469" spans="1:35" x14ac:dyDescent="0.25">
      <c r="A1469" t="s">
        <v>1583</v>
      </c>
      <c r="B1469" s="1">
        <v>46174</v>
      </c>
      <c r="C1469" s="2">
        <v>-0.15208333333333329</v>
      </c>
      <c r="D1469" t="s">
        <v>70</v>
      </c>
      <c r="E1469" t="s">
        <v>37</v>
      </c>
      <c r="F1469" t="s">
        <v>85</v>
      </c>
      <c r="G1469" t="s">
        <v>111</v>
      </c>
      <c r="H1469">
        <v>2.4</v>
      </c>
      <c r="I1469">
        <v>51</v>
      </c>
      <c r="J1469">
        <v>44</v>
      </c>
      <c r="K1469">
        <v>746</v>
      </c>
      <c r="L1469">
        <v>46</v>
      </c>
      <c r="M1469">
        <v>20</v>
      </c>
      <c r="N1469" t="s">
        <v>65</v>
      </c>
      <c r="O1469">
        <v>3</v>
      </c>
      <c r="P1469" t="s">
        <v>41</v>
      </c>
      <c r="Q1469" t="s">
        <v>73</v>
      </c>
      <c r="R1469">
        <v>40</v>
      </c>
      <c r="S1469" t="s">
        <v>74</v>
      </c>
      <c r="T1469" t="s">
        <v>56</v>
      </c>
      <c r="U1469">
        <v>2026</v>
      </c>
      <c r="V1469">
        <v>6</v>
      </c>
      <c r="W1469" t="s">
        <v>120</v>
      </c>
      <c r="X1469">
        <v>2</v>
      </c>
      <c r="Y1469">
        <v>1</v>
      </c>
      <c r="Z1469">
        <v>1</v>
      </c>
      <c r="AA1469">
        <v>20</v>
      </c>
      <c r="AB1469" t="s">
        <v>82</v>
      </c>
      <c r="AC1469">
        <v>772</v>
      </c>
      <c r="AD1469">
        <v>4.7058823529411757E-2</v>
      </c>
      <c r="AE1469" t="s">
        <v>109</v>
      </c>
      <c r="AF1469" t="s">
        <v>47</v>
      </c>
      <c r="AG1469">
        <v>7</v>
      </c>
      <c r="AH1469" t="s">
        <v>68</v>
      </c>
      <c r="AI1469">
        <f>--AND(OR(Dashboard!$B$4="All",Data!$E1469=Dashboard!$B$4),OR(Dashboard!$D$4="All",Data!$D1469=Dashboard!$D$4),OR(Dashboard!$F$4="All",Data!$F1469=Dashboard!$F$4),OR(Dashboard!$J$4="All",Data!$G1469=Dashboard!$J$4),OR(Dashboard!$H$4="All",Data!$N1469=Dashboard!$H$4),OR(Dashboard!$L$4="All",Data!$W1469=Dashboard!$L$4))</f>
        <v>1</v>
      </c>
    </row>
    <row r="1470" spans="1:35" x14ac:dyDescent="0.25">
      <c r="A1470" t="s">
        <v>1584</v>
      </c>
      <c r="B1470" s="1">
        <v>46066</v>
      </c>
      <c r="C1470" s="2">
        <v>-2.29166666666667E-2</v>
      </c>
      <c r="D1470" t="s">
        <v>134</v>
      </c>
      <c r="E1470" t="s">
        <v>131</v>
      </c>
      <c r="F1470" t="s">
        <v>63</v>
      </c>
      <c r="G1470" t="s">
        <v>111</v>
      </c>
      <c r="H1470">
        <v>2.2000000000000002</v>
      </c>
      <c r="I1470">
        <v>23</v>
      </c>
      <c r="J1470">
        <v>21</v>
      </c>
      <c r="K1470">
        <v>988</v>
      </c>
      <c r="L1470">
        <v>53</v>
      </c>
      <c r="M1470">
        <v>7</v>
      </c>
      <c r="N1470" t="s">
        <v>40</v>
      </c>
      <c r="O1470">
        <v>2</v>
      </c>
      <c r="P1470" t="s">
        <v>41</v>
      </c>
      <c r="Q1470" t="s">
        <v>73</v>
      </c>
      <c r="R1470">
        <v>39</v>
      </c>
      <c r="S1470" t="s">
        <v>43</v>
      </c>
      <c r="T1470" t="s">
        <v>75</v>
      </c>
      <c r="U1470">
        <v>2026</v>
      </c>
      <c r="V1470">
        <v>2</v>
      </c>
      <c r="W1470" t="s">
        <v>45</v>
      </c>
      <c r="X1470">
        <v>1</v>
      </c>
      <c r="Y1470">
        <v>13</v>
      </c>
      <c r="Z1470">
        <v>3</v>
      </c>
      <c r="AA1470">
        <v>23</v>
      </c>
      <c r="AB1470" t="s">
        <v>93</v>
      </c>
      <c r="AC1470">
        <v>1034</v>
      </c>
      <c r="AD1470">
        <v>9.5652173913043481E-2</v>
      </c>
      <c r="AE1470" t="s">
        <v>58</v>
      </c>
      <c r="AF1470" t="s">
        <v>47</v>
      </c>
      <c r="AG1470">
        <v>2</v>
      </c>
      <c r="AH1470" t="s">
        <v>68</v>
      </c>
      <c r="AI1470">
        <f>--AND(OR(Dashboard!$B$4="All",Data!$E1470=Dashboard!$B$4),OR(Dashboard!$D$4="All",Data!$D1470=Dashboard!$D$4),OR(Dashboard!$F$4="All",Data!$F1470=Dashboard!$F$4),OR(Dashboard!$J$4="All",Data!$G1470=Dashboard!$J$4),OR(Dashboard!$H$4="All",Data!$N1470=Dashboard!$H$4),OR(Dashboard!$L$4="All",Data!$W1470=Dashboard!$L$4))</f>
        <v>1</v>
      </c>
    </row>
    <row r="1471" spans="1:35" x14ac:dyDescent="0.25">
      <c r="A1471" t="s">
        <v>1585</v>
      </c>
      <c r="B1471" s="1">
        <v>46184</v>
      </c>
      <c r="C1471" s="2">
        <v>-0.27222222222222231</v>
      </c>
      <c r="D1471" t="s">
        <v>50</v>
      </c>
      <c r="E1471" t="s">
        <v>51</v>
      </c>
      <c r="F1471" t="s">
        <v>80</v>
      </c>
      <c r="G1471" t="s">
        <v>39</v>
      </c>
      <c r="H1471">
        <v>5.2</v>
      </c>
      <c r="I1471">
        <v>40</v>
      </c>
      <c r="J1471">
        <v>35</v>
      </c>
      <c r="K1471">
        <v>949</v>
      </c>
      <c r="L1471">
        <v>24</v>
      </c>
      <c r="M1471">
        <v>31</v>
      </c>
      <c r="N1471" t="s">
        <v>86</v>
      </c>
      <c r="O1471">
        <v>1</v>
      </c>
      <c r="P1471" t="s">
        <v>41</v>
      </c>
      <c r="Q1471" t="s">
        <v>42</v>
      </c>
      <c r="R1471">
        <v>55</v>
      </c>
      <c r="S1471" t="s">
        <v>87</v>
      </c>
      <c r="T1471" t="s">
        <v>75</v>
      </c>
      <c r="U1471">
        <v>2026</v>
      </c>
      <c r="V1471">
        <v>6</v>
      </c>
      <c r="W1471" t="s">
        <v>120</v>
      </c>
      <c r="X1471">
        <v>2</v>
      </c>
      <c r="Y1471">
        <v>11</v>
      </c>
      <c r="Z1471">
        <v>2</v>
      </c>
      <c r="AA1471">
        <v>17</v>
      </c>
      <c r="AB1471" t="s">
        <v>57</v>
      </c>
      <c r="AC1471">
        <v>942</v>
      </c>
      <c r="AD1471">
        <v>0.13</v>
      </c>
      <c r="AE1471" t="s">
        <v>58</v>
      </c>
      <c r="AF1471" t="s">
        <v>59</v>
      </c>
      <c r="AG1471">
        <v>5</v>
      </c>
      <c r="AH1471" t="s">
        <v>68</v>
      </c>
      <c r="AI1471">
        <f>--AND(OR(Dashboard!$B$4="All",Data!$E1471=Dashboard!$B$4),OR(Dashboard!$D$4="All",Data!$D1471=Dashboard!$D$4),OR(Dashboard!$F$4="All",Data!$F1471=Dashboard!$F$4),OR(Dashboard!$J$4="All",Data!$G1471=Dashboard!$J$4),OR(Dashboard!$H$4="All",Data!$N1471=Dashboard!$H$4),OR(Dashboard!$L$4="All",Data!$W1471=Dashboard!$L$4))</f>
        <v>1</v>
      </c>
    </row>
    <row r="1472" spans="1:35" x14ac:dyDescent="0.25">
      <c r="A1472" t="s">
        <v>1586</v>
      </c>
      <c r="B1472" s="1">
        <v>46164</v>
      </c>
      <c r="C1472" s="2">
        <v>-0.51388888888888884</v>
      </c>
      <c r="D1472" t="s">
        <v>134</v>
      </c>
      <c r="E1472" t="s">
        <v>108</v>
      </c>
      <c r="F1472" t="s">
        <v>72</v>
      </c>
      <c r="G1472" t="s">
        <v>64</v>
      </c>
      <c r="H1472">
        <v>2.2000000000000002</v>
      </c>
      <c r="I1472">
        <v>39</v>
      </c>
      <c r="J1472">
        <v>36</v>
      </c>
      <c r="K1472">
        <v>233</v>
      </c>
      <c r="L1472">
        <v>22</v>
      </c>
      <c r="M1472">
        <v>131</v>
      </c>
      <c r="N1472" t="s">
        <v>40</v>
      </c>
      <c r="O1472">
        <v>5</v>
      </c>
      <c r="P1472" t="s">
        <v>41</v>
      </c>
      <c r="Q1472" t="s">
        <v>73</v>
      </c>
      <c r="R1472">
        <v>40</v>
      </c>
      <c r="S1472" t="s">
        <v>43</v>
      </c>
      <c r="T1472" t="s">
        <v>75</v>
      </c>
      <c r="U1472">
        <v>2026</v>
      </c>
      <c r="V1472">
        <v>5</v>
      </c>
      <c r="W1472" t="s">
        <v>88</v>
      </c>
      <c r="X1472">
        <v>2</v>
      </c>
      <c r="Y1472">
        <v>22</v>
      </c>
      <c r="Z1472">
        <v>4</v>
      </c>
      <c r="AA1472">
        <v>11</v>
      </c>
      <c r="AB1472" t="s">
        <v>76</v>
      </c>
      <c r="AC1472">
        <v>124</v>
      </c>
      <c r="AD1472">
        <v>5.6410256410256418E-2</v>
      </c>
      <c r="AE1472" t="s">
        <v>77</v>
      </c>
      <c r="AF1472" t="s">
        <v>47</v>
      </c>
      <c r="AG1472">
        <v>3</v>
      </c>
      <c r="AH1472" t="s">
        <v>68</v>
      </c>
      <c r="AI1472">
        <f>--AND(OR(Dashboard!$B$4="All",Data!$E1472=Dashboard!$B$4),OR(Dashboard!$D$4="All",Data!$D1472=Dashboard!$D$4),OR(Dashboard!$F$4="All",Data!$F1472=Dashboard!$F$4),OR(Dashboard!$J$4="All",Data!$G1472=Dashboard!$J$4),OR(Dashboard!$H$4="All",Data!$N1472=Dashboard!$H$4),OR(Dashboard!$L$4="All",Data!$W1472=Dashboard!$L$4))</f>
        <v>1</v>
      </c>
    </row>
    <row r="1473" spans="1:35" x14ac:dyDescent="0.25">
      <c r="A1473" t="s">
        <v>1587</v>
      </c>
      <c r="B1473" s="1">
        <v>46032</v>
      </c>
      <c r="C1473" s="2">
        <v>-0.54305555555555562</v>
      </c>
      <c r="D1473" t="s">
        <v>118</v>
      </c>
      <c r="E1473" t="s">
        <v>51</v>
      </c>
      <c r="F1473" t="s">
        <v>52</v>
      </c>
      <c r="G1473" t="s">
        <v>39</v>
      </c>
      <c r="H1473">
        <v>8.8000000000000007</v>
      </c>
      <c r="I1473">
        <v>20</v>
      </c>
      <c r="J1473">
        <v>24</v>
      </c>
      <c r="K1473">
        <v>153</v>
      </c>
      <c r="L1473">
        <v>23</v>
      </c>
      <c r="M1473">
        <v>113</v>
      </c>
      <c r="N1473" t="s">
        <v>54</v>
      </c>
      <c r="O1473">
        <v>3</v>
      </c>
      <c r="P1473" t="s">
        <v>135</v>
      </c>
      <c r="Q1473" t="s">
        <v>42</v>
      </c>
      <c r="R1473">
        <v>40</v>
      </c>
      <c r="S1473" t="s">
        <v>81</v>
      </c>
      <c r="T1473" t="s">
        <v>44</v>
      </c>
      <c r="U1473">
        <v>2026</v>
      </c>
      <c r="V1473">
        <v>1</v>
      </c>
      <c r="W1473" t="s">
        <v>102</v>
      </c>
      <c r="X1473">
        <v>1</v>
      </c>
      <c r="Y1473">
        <v>10</v>
      </c>
      <c r="Z1473">
        <v>2</v>
      </c>
      <c r="AA1473">
        <v>10</v>
      </c>
      <c r="AB1473" t="s">
        <v>76</v>
      </c>
      <c r="AC1473">
        <v>63</v>
      </c>
      <c r="AD1473">
        <v>0.44000000000000011</v>
      </c>
      <c r="AE1473" t="s">
        <v>109</v>
      </c>
      <c r="AF1473" t="s">
        <v>47</v>
      </c>
      <c r="AG1473">
        <v>-4</v>
      </c>
      <c r="AH1473" t="s">
        <v>48</v>
      </c>
      <c r="AI1473">
        <f>--AND(OR(Dashboard!$B$4="All",Data!$E1473=Dashboard!$B$4),OR(Dashboard!$D$4="All",Data!$D1473=Dashboard!$D$4),OR(Dashboard!$F$4="All",Data!$F1473=Dashboard!$F$4),OR(Dashboard!$J$4="All",Data!$G1473=Dashboard!$J$4),OR(Dashboard!$H$4="All",Data!$N1473=Dashboard!$H$4),OR(Dashboard!$L$4="All",Data!$W1473=Dashboard!$L$4))</f>
        <v>1</v>
      </c>
    </row>
    <row r="1474" spans="1:35" x14ac:dyDescent="0.25">
      <c r="A1474" t="s">
        <v>1588</v>
      </c>
      <c r="B1474" s="1">
        <v>46183</v>
      </c>
      <c r="C1474" s="2">
        <v>-8.4722222222222254E-2</v>
      </c>
      <c r="D1474" t="s">
        <v>36</v>
      </c>
      <c r="E1474" t="s">
        <v>129</v>
      </c>
      <c r="F1474" t="s">
        <v>85</v>
      </c>
      <c r="G1474" t="s">
        <v>53</v>
      </c>
      <c r="H1474">
        <v>6.6</v>
      </c>
      <c r="I1474">
        <v>31</v>
      </c>
      <c r="J1474">
        <v>21</v>
      </c>
      <c r="K1474">
        <v>832</v>
      </c>
      <c r="L1474">
        <v>23</v>
      </c>
      <c r="M1474">
        <v>33</v>
      </c>
      <c r="N1474" t="s">
        <v>54</v>
      </c>
      <c r="O1474">
        <v>4</v>
      </c>
      <c r="P1474" t="s">
        <v>41</v>
      </c>
      <c r="Q1474" t="s">
        <v>42</v>
      </c>
      <c r="R1474">
        <v>42</v>
      </c>
      <c r="S1474" t="s">
        <v>55</v>
      </c>
      <c r="T1474" t="s">
        <v>56</v>
      </c>
      <c r="U1474">
        <v>2026</v>
      </c>
      <c r="V1474">
        <v>6</v>
      </c>
      <c r="W1474" t="s">
        <v>120</v>
      </c>
      <c r="X1474">
        <v>2</v>
      </c>
      <c r="Y1474">
        <v>10</v>
      </c>
      <c r="Z1474">
        <v>2</v>
      </c>
      <c r="AA1474">
        <v>21</v>
      </c>
      <c r="AB1474" t="s">
        <v>82</v>
      </c>
      <c r="AC1474">
        <v>822</v>
      </c>
      <c r="AD1474">
        <v>0.2129032258064516</v>
      </c>
      <c r="AE1474" t="s">
        <v>46</v>
      </c>
      <c r="AF1474" t="s">
        <v>47</v>
      </c>
      <c r="AG1474">
        <v>10</v>
      </c>
      <c r="AH1474" t="s">
        <v>68</v>
      </c>
      <c r="AI1474">
        <f>--AND(OR(Dashboard!$B$4="All",Data!$E1474=Dashboard!$B$4),OR(Dashboard!$D$4="All",Data!$D1474=Dashboard!$D$4),OR(Dashboard!$F$4="All",Data!$F1474=Dashboard!$F$4),OR(Dashboard!$J$4="All",Data!$G1474=Dashboard!$J$4),OR(Dashboard!$H$4="All",Data!$N1474=Dashboard!$H$4),OR(Dashboard!$L$4="All",Data!$W1474=Dashboard!$L$4))</f>
        <v>1</v>
      </c>
    </row>
    <row r="1475" spans="1:35" x14ac:dyDescent="0.25">
      <c r="A1475" t="s">
        <v>1589</v>
      </c>
      <c r="B1475" s="1">
        <v>46046</v>
      </c>
      <c r="C1475" s="2">
        <v>-0.60763888888888884</v>
      </c>
      <c r="D1475" t="s">
        <v>156</v>
      </c>
      <c r="E1475" t="s">
        <v>51</v>
      </c>
      <c r="F1475" t="s">
        <v>96</v>
      </c>
      <c r="G1475" t="s">
        <v>39</v>
      </c>
      <c r="H1475">
        <v>13.8</v>
      </c>
      <c r="I1475">
        <v>19</v>
      </c>
      <c r="J1475">
        <v>21</v>
      </c>
      <c r="K1475">
        <v>655</v>
      </c>
      <c r="L1475">
        <v>53</v>
      </c>
      <c r="M1475">
        <v>156</v>
      </c>
      <c r="N1475" t="s">
        <v>65</v>
      </c>
      <c r="O1475">
        <v>3</v>
      </c>
      <c r="P1475" t="s">
        <v>135</v>
      </c>
      <c r="Q1475" t="s">
        <v>73</v>
      </c>
      <c r="R1475">
        <v>59</v>
      </c>
      <c r="S1475" t="s">
        <v>81</v>
      </c>
      <c r="T1475" t="s">
        <v>44</v>
      </c>
      <c r="U1475">
        <v>2026</v>
      </c>
      <c r="V1475">
        <v>1</v>
      </c>
      <c r="W1475" t="s">
        <v>102</v>
      </c>
      <c r="X1475">
        <v>1</v>
      </c>
      <c r="Y1475">
        <v>24</v>
      </c>
      <c r="Z1475">
        <v>4</v>
      </c>
      <c r="AA1475">
        <v>9</v>
      </c>
      <c r="AB1475" t="s">
        <v>44</v>
      </c>
      <c r="AC1475">
        <v>552</v>
      </c>
      <c r="AD1475">
        <v>0.72631578947368425</v>
      </c>
      <c r="AE1475" t="s">
        <v>109</v>
      </c>
      <c r="AF1475" t="s">
        <v>59</v>
      </c>
      <c r="AG1475">
        <v>-2</v>
      </c>
      <c r="AH1475" t="s">
        <v>48</v>
      </c>
      <c r="AI1475">
        <f>--AND(OR(Dashboard!$B$4="All",Data!$E1475=Dashboard!$B$4),OR(Dashboard!$D$4="All",Data!$D1475=Dashboard!$D$4),OR(Dashboard!$F$4="All",Data!$F1475=Dashboard!$F$4),OR(Dashboard!$J$4="All",Data!$G1475=Dashboard!$J$4),OR(Dashboard!$H$4="All",Data!$N1475=Dashboard!$H$4),OR(Dashboard!$L$4="All",Data!$W1475=Dashboard!$L$4))</f>
        <v>1</v>
      </c>
    </row>
    <row r="1476" spans="1:35" x14ac:dyDescent="0.25">
      <c r="A1476" t="s">
        <v>1590</v>
      </c>
      <c r="B1476" s="1">
        <v>46064</v>
      </c>
      <c r="C1476" s="2">
        <v>-0.59305555555555556</v>
      </c>
      <c r="D1476" t="s">
        <v>118</v>
      </c>
      <c r="E1476" t="s">
        <v>131</v>
      </c>
      <c r="F1476" t="s">
        <v>104</v>
      </c>
      <c r="G1476" t="s">
        <v>53</v>
      </c>
      <c r="H1476">
        <v>1.5</v>
      </c>
      <c r="I1476">
        <v>43</v>
      </c>
      <c r="J1476">
        <v>27</v>
      </c>
      <c r="K1476">
        <v>574</v>
      </c>
      <c r="L1476">
        <v>28</v>
      </c>
      <c r="M1476">
        <v>85</v>
      </c>
      <c r="N1476" t="s">
        <v>54</v>
      </c>
      <c r="O1476">
        <v>1</v>
      </c>
      <c r="P1476" t="s">
        <v>41</v>
      </c>
      <c r="Q1476" t="s">
        <v>42</v>
      </c>
      <c r="R1476">
        <v>42</v>
      </c>
      <c r="S1476" t="s">
        <v>55</v>
      </c>
      <c r="T1476" t="s">
        <v>44</v>
      </c>
      <c r="U1476">
        <v>2026</v>
      </c>
      <c r="V1476">
        <v>2</v>
      </c>
      <c r="W1476" t="s">
        <v>45</v>
      </c>
      <c r="X1476">
        <v>1</v>
      </c>
      <c r="Y1476">
        <v>11</v>
      </c>
      <c r="Z1476">
        <v>3</v>
      </c>
      <c r="AA1476">
        <v>9</v>
      </c>
      <c r="AB1476" t="s">
        <v>44</v>
      </c>
      <c r="AC1476">
        <v>517</v>
      </c>
      <c r="AD1476">
        <v>3.4883720930232558E-2</v>
      </c>
      <c r="AE1476" t="s">
        <v>58</v>
      </c>
      <c r="AF1476" t="s">
        <v>47</v>
      </c>
      <c r="AG1476">
        <v>16</v>
      </c>
      <c r="AH1476" t="s">
        <v>68</v>
      </c>
      <c r="AI1476">
        <f>--AND(OR(Dashboard!$B$4="All",Data!$E1476=Dashboard!$B$4),OR(Dashboard!$D$4="All",Data!$D1476=Dashboard!$D$4),OR(Dashboard!$F$4="All",Data!$F1476=Dashboard!$F$4),OR(Dashboard!$J$4="All",Data!$G1476=Dashboard!$J$4),OR(Dashboard!$H$4="All",Data!$N1476=Dashboard!$H$4),OR(Dashboard!$L$4="All",Data!$W1476=Dashboard!$L$4))</f>
        <v>1</v>
      </c>
    </row>
    <row r="1477" spans="1:35" x14ac:dyDescent="0.25">
      <c r="A1477" t="s">
        <v>1591</v>
      </c>
      <c r="B1477" s="1">
        <v>46156</v>
      </c>
      <c r="C1477" s="2">
        <v>-0.1666666666666666</v>
      </c>
      <c r="D1477" t="s">
        <v>90</v>
      </c>
      <c r="E1477" t="s">
        <v>140</v>
      </c>
      <c r="F1477" t="s">
        <v>80</v>
      </c>
      <c r="G1477" t="s">
        <v>105</v>
      </c>
      <c r="H1477">
        <v>1.6</v>
      </c>
      <c r="I1477">
        <v>31</v>
      </c>
      <c r="J1477">
        <v>29</v>
      </c>
      <c r="K1477">
        <v>1142</v>
      </c>
      <c r="L1477">
        <v>51</v>
      </c>
      <c r="M1477">
        <v>101</v>
      </c>
      <c r="N1477" t="s">
        <v>65</v>
      </c>
      <c r="O1477">
        <v>1</v>
      </c>
      <c r="P1477" t="s">
        <v>41</v>
      </c>
      <c r="Q1477" t="s">
        <v>73</v>
      </c>
      <c r="R1477">
        <v>49</v>
      </c>
      <c r="S1477" t="s">
        <v>87</v>
      </c>
      <c r="T1477" t="s">
        <v>56</v>
      </c>
      <c r="U1477">
        <v>2026</v>
      </c>
      <c r="V1477">
        <v>5</v>
      </c>
      <c r="W1477" t="s">
        <v>88</v>
      </c>
      <c r="X1477">
        <v>2</v>
      </c>
      <c r="Y1477">
        <v>14</v>
      </c>
      <c r="Z1477">
        <v>3</v>
      </c>
      <c r="AA1477">
        <v>20</v>
      </c>
      <c r="AB1477" t="s">
        <v>82</v>
      </c>
      <c r="AC1477">
        <v>1092</v>
      </c>
      <c r="AD1477">
        <v>5.1612903225806452E-2</v>
      </c>
      <c r="AE1477" t="s">
        <v>58</v>
      </c>
      <c r="AF1477" t="s">
        <v>59</v>
      </c>
      <c r="AG1477">
        <v>2</v>
      </c>
      <c r="AH1477" t="s">
        <v>68</v>
      </c>
      <c r="AI1477">
        <f>--AND(OR(Dashboard!$B$4="All",Data!$E1477=Dashboard!$B$4),OR(Dashboard!$D$4="All",Data!$D1477=Dashboard!$D$4),OR(Dashboard!$F$4="All",Data!$F1477=Dashboard!$F$4),OR(Dashboard!$J$4="All",Data!$G1477=Dashboard!$J$4),OR(Dashboard!$H$4="All",Data!$N1477=Dashboard!$H$4),OR(Dashboard!$L$4="All",Data!$W1477=Dashboard!$L$4))</f>
        <v>1</v>
      </c>
    </row>
    <row r="1478" spans="1:35" x14ac:dyDescent="0.25">
      <c r="A1478" t="s">
        <v>1592</v>
      </c>
      <c r="B1478" s="1">
        <v>46089</v>
      </c>
      <c r="C1478" s="2">
        <v>-0.45</v>
      </c>
      <c r="D1478" t="s">
        <v>99</v>
      </c>
      <c r="E1478" t="s">
        <v>71</v>
      </c>
      <c r="F1478" t="s">
        <v>96</v>
      </c>
      <c r="G1478" t="s">
        <v>105</v>
      </c>
      <c r="H1478">
        <v>14.9</v>
      </c>
      <c r="I1478">
        <v>19</v>
      </c>
      <c r="J1478">
        <v>23</v>
      </c>
      <c r="K1478">
        <v>893</v>
      </c>
      <c r="L1478">
        <v>52</v>
      </c>
      <c r="M1478">
        <v>110</v>
      </c>
      <c r="N1478" t="s">
        <v>101</v>
      </c>
      <c r="O1478">
        <v>3</v>
      </c>
      <c r="P1478" t="s">
        <v>135</v>
      </c>
      <c r="Q1478" t="s">
        <v>73</v>
      </c>
      <c r="R1478">
        <v>58</v>
      </c>
      <c r="S1478" t="s">
        <v>145</v>
      </c>
      <c r="T1478" t="s">
        <v>97</v>
      </c>
      <c r="U1478">
        <v>2026</v>
      </c>
      <c r="V1478">
        <v>3</v>
      </c>
      <c r="W1478" t="s">
        <v>66</v>
      </c>
      <c r="X1478">
        <v>1</v>
      </c>
      <c r="Y1478">
        <v>8</v>
      </c>
      <c r="Z1478">
        <v>2</v>
      </c>
      <c r="AA1478">
        <v>13</v>
      </c>
      <c r="AB1478" t="s">
        <v>76</v>
      </c>
      <c r="AC1478">
        <v>835</v>
      </c>
      <c r="AD1478">
        <v>0.78421052631578947</v>
      </c>
      <c r="AE1478" t="s">
        <v>109</v>
      </c>
      <c r="AF1478" t="s">
        <v>59</v>
      </c>
      <c r="AG1478">
        <v>-4</v>
      </c>
      <c r="AH1478" t="s">
        <v>48</v>
      </c>
      <c r="AI1478">
        <f>--AND(OR(Dashboard!$B$4="All",Data!$E1478=Dashboard!$B$4),OR(Dashboard!$D$4="All",Data!$D1478=Dashboard!$D$4),OR(Dashboard!$F$4="All",Data!$F1478=Dashboard!$F$4),OR(Dashboard!$J$4="All",Data!$G1478=Dashboard!$J$4),OR(Dashboard!$H$4="All",Data!$N1478=Dashboard!$H$4),OR(Dashboard!$L$4="All",Data!$W1478=Dashboard!$L$4))</f>
        <v>1</v>
      </c>
    </row>
    <row r="1479" spans="1:35" x14ac:dyDescent="0.25">
      <c r="A1479" t="s">
        <v>1593</v>
      </c>
      <c r="B1479" s="1">
        <v>46201</v>
      </c>
      <c r="C1479" s="2">
        <v>-0.1590277777777778</v>
      </c>
      <c r="D1479" t="s">
        <v>90</v>
      </c>
      <c r="E1479" t="s">
        <v>140</v>
      </c>
      <c r="F1479" t="s">
        <v>85</v>
      </c>
      <c r="G1479" t="s">
        <v>64</v>
      </c>
      <c r="H1479">
        <v>10.199999999999999</v>
      </c>
      <c r="I1479">
        <v>41</v>
      </c>
      <c r="J1479">
        <v>37</v>
      </c>
      <c r="K1479">
        <v>759</v>
      </c>
      <c r="L1479">
        <v>28</v>
      </c>
      <c r="M1479">
        <v>182</v>
      </c>
      <c r="N1479" t="s">
        <v>86</v>
      </c>
      <c r="O1479">
        <v>5</v>
      </c>
      <c r="P1479" t="s">
        <v>41</v>
      </c>
      <c r="Q1479" t="s">
        <v>73</v>
      </c>
      <c r="R1479">
        <v>36</v>
      </c>
      <c r="S1479" t="s">
        <v>145</v>
      </c>
      <c r="T1479" t="s">
        <v>56</v>
      </c>
      <c r="U1479">
        <v>2026</v>
      </c>
      <c r="V1479">
        <v>6</v>
      </c>
      <c r="W1479" t="s">
        <v>120</v>
      </c>
      <c r="X1479">
        <v>2</v>
      </c>
      <c r="Y1479">
        <v>28</v>
      </c>
      <c r="Z1479">
        <v>4</v>
      </c>
      <c r="AA1479">
        <v>20</v>
      </c>
      <c r="AB1479" t="s">
        <v>82</v>
      </c>
      <c r="AC1479">
        <v>605</v>
      </c>
      <c r="AD1479">
        <v>0.24878048780487799</v>
      </c>
      <c r="AE1479" t="s">
        <v>77</v>
      </c>
      <c r="AF1479" t="s">
        <v>47</v>
      </c>
      <c r="AG1479">
        <v>4</v>
      </c>
      <c r="AH1479" t="s">
        <v>68</v>
      </c>
      <c r="AI1479">
        <f>--AND(OR(Dashboard!$B$4="All",Data!$E1479=Dashboard!$B$4),OR(Dashboard!$D$4="All",Data!$D1479=Dashboard!$D$4),OR(Dashboard!$F$4="All",Data!$F1479=Dashboard!$F$4),OR(Dashboard!$J$4="All",Data!$G1479=Dashboard!$J$4),OR(Dashboard!$H$4="All",Data!$N1479=Dashboard!$H$4),OR(Dashboard!$L$4="All",Data!$W1479=Dashboard!$L$4))</f>
        <v>1</v>
      </c>
    </row>
    <row r="1480" spans="1:35" x14ac:dyDescent="0.25">
      <c r="A1480" t="s">
        <v>1594</v>
      </c>
      <c r="B1480" s="1">
        <v>46071</v>
      </c>
      <c r="C1480" s="2">
        <v>-0.24861111111111109</v>
      </c>
      <c r="D1480" t="s">
        <v>126</v>
      </c>
      <c r="E1480" t="s">
        <v>62</v>
      </c>
      <c r="F1480" t="s">
        <v>85</v>
      </c>
      <c r="G1480" t="s">
        <v>111</v>
      </c>
      <c r="H1480">
        <v>5</v>
      </c>
      <c r="I1480">
        <v>39</v>
      </c>
      <c r="J1480">
        <v>32</v>
      </c>
      <c r="K1480">
        <v>1158</v>
      </c>
      <c r="L1480">
        <v>45</v>
      </c>
      <c r="M1480">
        <v>103</v>
      </c>
      <c r="N1480" t="s">
        <v>40</v>
      </c>
      <c r="O1480">
        <v>4</v>
      </c>
      <c r="P1480" t="s">
        <v>41</v>
      </c>
      <c r="Q1480" t="s">
        <v>73</v>
      </c>
      <c r="R1480">
        <v>39</v>
      </c>
      <c r="S1480" t="s">
        <v>55</v>
      </c>
      <c r="T1480" t="s">
        <v>56</v>
      </c>
      <c r="U1480">
        <v>2026</v>
      </c>
      <c r="V1480">
        <v>2</v>
      </c>
      <c r="W1480" t="s">
        <v>45</v>
      </c>
      <c r="X1480">
        <v>1</v>
      </c>
      <c r="Y1480">
        <v>18</v>
      </c>
      <c r="Z1480">
        <v>4</v>
      </c>
      <c r="AA1480">
        <v>18</v>
      </c>
      <c r="AB1480" t="s">
        <v>57</v>
      </c>
      <c r="AC1480">
        <v>1100</v>
      </c>
      <c r="AD1480">
        <v>0.12820512820512819</v>
      </c>
      <c r="AE1480" t="s">
        <v>46</v>
      </c>
      <c r="AF1480" t="s">
        <v>47</v>
      </c>
      <c r="AG1480">
        <v>7</v>
      </c>
      <c r="AH1480" t="s">
        <v>68</v>
      </c>
      <c r="AI1480">
        <f>--AND(OR(Dashboard!$B$4="All",Data!$E1480=Dashboard!$B$4),OR(Dashboard!$D$4="All",Data!$D1480=Dashboard!$D$4),OR(Dashboard!$F$4="All",Data!$F1480=Dashboard!$F$4),OR(Dashboard!$J$4="All",Data!$G1480=Dashboard!$J$4),OR(Dashboard!$H$4="All",Data!$N1480=Dashboard!$H$4),OR(Dashboard!$L$4="All",Data!$W1480=Dashboard!$L$4))</f>
        <v>1</v>
      </c>
    </row>
    <row r="1481" spans="1:35" x14ac:dyDescent="0.25">
      <c r="A1481" t="s">
        <v>1595</v>
      </c>
      <c r="B1481" s="1">
        <v>46040</v>
      </c>
      <c r="C1481" s="2">
        <v>-0.18333333333333329</v>
      </c>
      <c r="D1481" t="s">
        <v>122</v>
      </c>
      <c r="E1481" t="s">
        <v>108</v>
      </c>
      <c r="F1481" t="s">
        <v>72</v>
      </c>
      <c r="G1481" t="s">
        <v>64</v>
      </c>
      <c r="H1481">
        <v>11.1</v>
      </c>
      <c r="I1481">
        <v>51</v>
      </c>
      <c r="J1481">
        <v>40</v>
      </c>
      <c r="K1481">
        <v>233</v>
      </c>
      <c r="L1481">
        <v>58</v>
      </c>
      <c r="M1481">
        <v>150</v>
      </c>
      <c r="N1481" t="s">
        <v>86</v>
      </c>
      <c r="O1481">
        <v>4</v>
      </c>
      <c r="P1481" t="s">
        <v>41</v>
      </c>
      <c r="Q1481" t="s">
        <v>42</v>
      </c>
      <c r="R1481">
        <v>48</v>
      </c>
      <c r="S1481" t="s">
        <v>145</v>
      </c>
      <c r="T1481" t="s">
        <v>56</v>
      </c>
      <c r="U1481">
        <v>2026</v>
      </c>
      <c r="V1481">
        <v>1</v>
      </c>
      <c r="W1481" t="s">
        <v>102</v>
      </c>
      <c r="X1481">
        <v>1</v>
      </c>
      <c r="Y1481">
        <v>18</v>
      </c>
      <c r="Z1481">
        <v>3</v>
      </c>
      <c r="AA1481">
        <v>19</v>
      </c>
      <c r="AB1481" t="s">
        <v>82</v>
      </c>
      <c r="AC1481">
        <v>141</v>
      </c>
      <c r="AD1481">
        <v>0.21764705882352939</v>
      </c>
      <c r="AE1481" t="s">
        <v>46</v>
      </c>
      <c r="AF1481" t="s">
        <v>59</v>
      </c>
      <c r="AG1481">
        <v>11</v>
      </c>
      <c r="AH1481" t="s">
        <v>68</v>
      </c>
      <c r="AI1481">
        <f>--AND(OR(Dashboard!$B$4="All",Data!$E1481=Dashboard!$B$4),OR(Dashboard!$D$4="All",Data!$D1481=Dashboard!$D$4),OR(Dashboard!$F$4="All",Data!$F1481=Dashboard!$F$4),OR(Dashboard!$J$4="All",Data!$G1481=Dashboard!$J$4),OR(Dashboard!$H$4="All",Data!$N1481=Dashboard!$H$4),OR(Dashboard!$L$4="All",Data!$W1481=Dashboard!$L$4))</f>
        <v>1</v>
      </c>
    </row>
    <row r="1482" spans="1:35" x14ac:dyDescent="0.25">
      <c r="A1482" t="s">
        <v>1596</v>
      </c>
      <c r="B1482" s="1">
        <v>46106</v>
      </c>
      <c r="C1482" s="2">
        <v>-2.5000000000000019E-2</v>
      </c>
      <c r="D1482" t="s">
        <v>193</v>
      </c>
      <c r="E1482" t="s">
        <v>108</v>
      </c>
      <c r="F1482" t="s">
        <v>72</v>
      </c>
      <c r="G1482" t="s">
        <v>119</v>
      </c>
      <c r="H1482">
        <v>13.3</v>
      </c>
      <c r="I1482">
        <v>34</v>
      </c>
      <c r="J1482">
        <v>27</v>
      </c>
      <c r="K1482">
        <v>1008</v>
      </c>
      <c r="L1482">
        <v>29</v>
      </c>
      <c r="M1482">
        <v>44</v>
      </c>
      <c r="N1482" t="s">
        <v>86</v>
      </c>
      <c r="O1482">
        <v>4</v>
      </c>
      <c r="P1482" t="s">
        <v>41</v>
      </c>
      <c r="Q1482" t="s">
        <v>42</v>
      </c>
      <c r="R1482">
        <v>50</v>
      </c>
      <c r="S1482" t="s">
        <v>55</v>
      </c>
      <c r="T1482" t="s">
        <v>75</v>
      </c>
      <c r="U1482">
        <v>2026</v>
      </c>
      <c r="V1482">
        <v>3</v>
      </c>
      <c r="W1482" t="s">
        <v>66</v>
      </c>
      <c r="X1482">
        <v>1</v>
      </c>
      <c r="Y1482">
        <v>25</v>
      </c>
      <c r="Z1482">
        <v>5</v>
      </c>
      <c r="AA1482">
        <v>23</v>
      </c>
      <c r="AB1482" t="s">
        <v>93</v>
      </c>
      <c r="AC1482">
        <v>993</v>
      </c>
      <c r="AD1482">
        <v>0.39117647058823529</v>
      </c>
      <c r="AE1482" t="s">
        <v>46</v>
      </c>
      <c r="AF1482" t="s">
        <v>59</v>
      </c>
      <c r="AG1482">
        <v>7</v>
      </c>
      <c r="AH1482" t="s">
        <v>68</v>
      </c>
      <c r="AI1482">
        <f>--AND(OR(Dashboard!$B$4="All",Data!$E1482=Dashboard!$B$4),OR(Dashboard!$D$4="All",Data!$D1482=Dashboard!$D$4),OR(Dashboard!$F$4="All",Data!$F1482=Dashboard!$F$4),OR(Dashboard!$J$4="All",Data!$G1482=Dashboard!$J$4),OR(Dashboard!$H$4="All",Data!$N1482=Dashboard!$H$4),OR(Dashboard!$L$4="All",Data!$W1482=Dashboard!$L$4))</f>
        <v>1</v>
      </c>
    </row>
    <row r="1483" spans="1:35" x14ac:dyDescent="0.25">
      <c r="A1483" t="s">
        <v>1597</v>
      </c>
      <c r="B1483" s="1">
        <v>46075</v>
      </c>
      <c r="C1483" s="2">
        <v>-0.28888888888888892</v>
      </c>
      <c r="D1483" t="s">
        <v>84</v>
      </c>
      <c r="E1483" t="s">
        <v>62</v>
      </c>
      <c r="F1483" t="s">
        <v>96</v>
      </c>
      <c r="G1483" t="s">
        <v>53</v>
      </c>
      <c r="H1483">
        <v>13.1</v>
      </c>
      <c r="I1483">
        <v>48</v>
      </c>
      <c r="J1483">
        <v>29</v>
      </c>
      <c r="K1483">
        <v>470</v>
      </c>
      <c r="L1483">
        <v>53</v>
      </c>
      <c r="M1483">
        <v>18</v>
      </c>
      <c r="N1483" t="s">
        <v>86</v>
      </c>
      <c r="O1483">
        <v>1</v>
      </c>
      <c r="P1483" t="s">
        <v>41</v>
      </c>
      <c r="Q1483" t="s">
        <v>42</v>
      </c>
      <c r="R1483">
        <v>18</v>
      </c>
      <c r="S1483" t="s">
        <v>145</v>
      </c>
      <c r="T1483" t="s">
        <v>75</v>
      </c>
      <c r="U1483">
        <v>2026</v>
      </c>
      <c r="V1483">
        <v>2</v>
      </c>
      <c r="W1483" t="s">
        <v>45</v>
      </c>
      <c r="X1483">
        <v>1</v>
      </c>
      <c r="Y1483">
        <v>22</v>
      </c>
      <c r="Z1483">
        <v>4</v>
      </c>
      <c r="AA1483">
        <v>17</v>
      </c>
      <c r="AB1483" t="s">
        <v>57</v>
      </c>
      <c r="AC1483">
        <v>505</v>
      </c>
      <c r="AD1483">
        <v>0.27291666666666659</v>
      </c>
      <c r="AE1483" t="s">
        <v>58</v>
      </c>
      <c r="AF1483" t="s">
        <v>114</v>
      </c>
      <c r="AG1483">
        <v>19</v>
      </c>
      <c r="AH1483" t="s">
        <v>68</v>
      </c>
      <c r="AI1483">
        <f>--AND(OR(Dashboard!$B$4="All",Data!$E1483=Dashboard!$B$4),OR(Dashboard!$D$4="All",Data!$D1483=Dashboard!$D$4),OR(Dashboard!$F$4="All",Data!$F1483=Dashboard!$F$4),OR(Dashboard!$J$4="All",Data!$G1483=Dashboard!$J$4),OR(Dashboard!$H$4="All",Data!$N1483=Dashboard!$H$4),OR(Dashboard!$L$4="All",Data!$W1483=Dashboard!$L$4))</f>
        <v>1</v>
      </c>
    </row>
    <row r="1484" spans="1:35" x14ac:dyDescent="0.25">
      <c r="A1484" t="s">
        <v>1598</v>
      </c>
      <c r="B1484" s="1">
        <v>46101</v>
      </c>
      <c r="C1484" s="2">
        <v>-0.30069444444444449</v>
      </c>
      <c r="D1484" t="s">
        <v>156</v>
      </c>
      <c r="E1484" t="s">
        <v>37</v>
      </c>
      <c r="F1484" t="s">
        <v>143</v>
      </c>
      <c r="G1484" t="s">
        <v>64</v>
      </c>
      <c r="H1484">
        <v>3.4</v>
      </c>
      <c r="I1484">
        <v>32</v>
      </c>
      <c r="J1484">
        <v>35</v>
      </c>
      <c r="K1484">
        <v>407</v>
      </c>
      <c r="L1484">
        <v>20</v>
      </c>
      <c r="M1484">
        <v>72</v>
      </c>
      <c r="N1484" t="s">
        <v>101</v>
      </c>
      <c r="O1484">
        <v>2</v>
      </c>
      <c r="P1484" t="s">
        <v>41</v>
      </c>
      <c r="Q1484" t="s">
        <v>42</v>
      </c>
      <c r="R1484">
        <v>50</v>
      </c>
      <c r="S1484" t="s">
        <v>43</v>
      </c>
      <c r="T1484" t="s">
        <v>75</v>
      </c>
      <c r="U1484">
        <v>2026</v>
      </c>
      <c r="V1484">
        <v>3</v>
      </c>
      <c r="W1484" t="s">
        <v>66</v>
      </c>
      <c r="X1484">
        <v>1</v>
      </c>
      <c r="Y1484">
        <v>20</v>
      </c>
      <c r="Z1484">
        <v>4</v>
      </c>
      <c r="AA1484">
        <v>16</v>
      </c>
      <c r="AB1484" t="s">
        <v>57</v>
      </c>
      <c r="AC1484">
        <v>355</v>
      </c>
      <c r="AD1484">
        <v>0.10625</v>
      </c>
      <c r="AE1484" t="s">
        <v>58</v>
      </c>
      <c r="AF1484" t="s">
        <v>59</v>
      </c>
      <c r="AG1484">
        <v>-3</v>
      </c>
      <c r="AH1484" t="s">
        <v>48</v>
      </c>
      <c r="AI1484">
        <f>--AND(OR(Dashboard!$B$4="All",Data!$E1484=Dashboard!$B$4),OR(Dashboard!$D$4="All",Data!$D1484=Dashboard!$D$4),OR(Dashboard!$F$4="All",Data!$F1484=Dashboard!$F$4),OR(Dashboard!$J$4="All",Data!$G1484=Dashboard!$J$4),OR(Dashboard!$H$4="All",Data!$N1484=Dashboard!$H$4),OR(Dashboard!$L$4="All",Data!$W1484=Dashboard!$L$4))</f>
        <v>1</v>
      </c>
    </row>
    <row r="1485" spans="1:35" x14ac:dyDescent="0.25">
      <c r="A1485" t="s">
        <v>1599</v>
      </c>
      <c r="B1485" s="1">
        <v>46031</v>
      </c>
      <c r="C1485" s="2">
        <v>-0.11805555555555559</v>
      </c>
      <c r="D1485" t="s">
        <v>79</v>
      </c>
      <c r="E1485" t="s">
        <v>100</v>
      </c>
      <c r="F1485" t="s">
        <v>96</v>
      </c>
      <c r="G1485" t="s">
        <v>105</v>
      </c>
      <c r="H1485">
        <v>7.8</v>
      </c>
      <c r="I1485">
        <v>36</v>
      </c>
      <c r="J1485">
        <v>23</v>
      </c>
      <c r="K1485">
        <v>534</v>
      </c>
      <c r="L1485">
        <v>48</v>
      </c>
      <c r="M1485">
        <v>184</v>
      </c>
      <c r="N1485" t="s">
        <v>54</v>
      </c>
      <c r="O1485">
        <v>1</v>
      </c>
      <c r="P1485" t="s">
        <v>41</v>
      </c>
      <c r="Q1485" t="s">
        <v>73</v>
      </c>
      <c r="R1485">
        <v>47</v>
      </c>
      <c r="S1485" t="s">
        <v>43</v>
      </c>
      <c r="T1485" t="s">
        <v>56</v>
      </c>
      <c r="U1485">
        <v>2026</v>
      </c>
      <c r="V1485">
        <v>1</v>
      </c>
      <c r="W1485" t="s">
        <v>102</v>
      </c>
      <c r="X1485">
        <v>1</v>
      </c>
      <c r="Y1485">
        <v>9</v>
      </c>
      <c r="Z1485">
        <v>2</v>
      </c>
      <c r="AA1485">
        <v>21</v>
      </c>
      <c r="AB1485" t="s">
        <v>82</v>
      </c>
      <c r="AC1485">
        <v>398</v>
      </c>
      <c r="AD1485">
        <v>0.2166666666666667</v>
      </c>
      <c r="AE1485" t="s">
        <v>58</v>
      </c>
      <c r="AF1485" t="s">
        <v>59</v>
      </c>
      <c r="AG1485">
        <v>13</v>
      </c>
      <c r="AH1485" t="s">
        <v>68</v>
      </c>
      <c r="AI1485">
        <f>--AND(OR(Dashboard!$B$4="All",Data!$E1485=Dashboard!$B$4),OR(Dashboard!$D$4="All",Data!$D1485=Dashboard!$D$4),OR(Dashboard!$F$4="All",Data!$F1485=Dashboard!$F$4),OR(Dashboard!$J$4="All",Data!$G1485=Dashboard!$J$4),OR(Dashboard!$H$4="All",Data!$N1485=Dashboard!$H$4),OR(Dashboard!$L$4="All",Data!$W1485=Dashboard!$L$4))</f>
        <v>1</v>
      </c>
    </row>
    <row r="1486" spans="1:35" x14ac:dyDescent="0.25">
      <c r="A1486" t="s">
        <v>1600</v>
      </c>
      <c r="B1486" s="1">
        <v>46080</v>
      </c>
      <c r="C1486" s="2">
        <v>-0.58611111111111114</v>
      </c>
      <c r="D1486" t="s">
        <v>90</v>
      </c>
      <c r="E1486" t="s">
        <v>140</v>
      </c>
      <c r="F1486" t="s">
        <v>80</v>
      </c>
      <c r="G1486" t="s">
        <v>53</v>
      </c>
      <c r="H1486">
        <v>5.9</v>
      </c>
      <c r="I1486">
        <v>47</v>
      </c>
      <c r="J1486">
        <v>41</v>
      </c>
      <c r="K1486">
        <v>263</v>
      </c>
      <c r="L1486">
        <v>22</v>
      </c>
      <c r="M1486">
        <v>167</v>
      </c>
      <c r="N1486" t="s">
        <v>54</v>
      </c>
      <c r="O1486">
        <v>3</v>
      </c>
      <c r="P1486" t="s">
        <v>135</v>
      </c>
      <c r="Q1486" t="s">
        <v>42</v>
      </c>
      <c r="R1486">
        <v>57</v>
      </c>
      <c r="S1486" t="s">
        <v>43</v>
      </c>
      <c r="T1486" t="s">
        <v>44</v>
      </c>
      <c r="U1486">
        <v>2026</v>
      </c>
      <c r="V1486">
        <v>2</v>
      </c>
      <c r="W1486" t="s">
        <v>45</v>
      </c>
      <c r="X1486">
        <v>1</v>
      </c>
      <c r="Y1486">
        <v>27</v>
      </c>
      <c r="Z1486">
        <v>5</v>
      </c>
      <c r="AA1486">
        <v>9</v>
      </c>
      <c r="AB1486" t="s">
        <v>44</v>
      </c>
      <c r="AC1486">
        <v>118</v>
      </c>
      <c r="AD1486">
        <v>0.12553191489361701</v>
      </c>
      <c r="AE1486" t="s">
        <v>109</v>
      </c>
      <c r="AF1486" t="s">
        <v>59</v>
      </c>
      <c r="AG1486">
        <v>6</v>
      </c>
      <c r="AH1486" t="s">
        <v>68</v>
      </c>
      <c r="AI1486">
        <f>--AND(OR(Dashboard!$B$4="All",Data!$E1486=Dashboard!$B$4),OR(Dashboard!$D$4="All",Data!$D1486=Dashboard!$D$4),OR(Dashboard!$F$4="All",Data!$F1486=Dashboard!$F$4),OR(Dashboard!$J$4="All",Data!$G1486=Dashboard!$J$4),OR(Dashboard!$H$4="All",Data!$N1486=Dashboard!$H$4),OR(Dashboard!$L$4="All",Data!$W1486=Dashboard!$L$4))</f>
        <v>1</v>
      </c>
    </row>
    <row r="1487" spans="1:35" x14ac:dyDescent="0.25">
      <c r="A1487" t="s">
        <v>1601</v>
      </c>
      <c r="B1487" s="1">
        <v>46064</v>
      </c>
      <c r="C1487" s="2">
        <v>-0.4506944444444444</v>
      </c>
      <c r="D1487" t="s">
        <v>107</v>
      </c>
      <c r="E1487" t="s">
        <v>108</v>
      </c>
      <c r="F1487" t="s">
        <v>85</v>
      </c>
      <c r="G1487" t="s">
        <v>39</v>
      </c>
      <c r="H1487">
        <v>9.6999999999999993</v>
      </c>
      <c r="I1487">
        <v>38</v>
      </c>
      <c r="J1487">
        <v>39</v>
      </c>
      <c r="K1487">
        <v>480</v>
      </c>
      <c r="L1487">
        <v>25</v>
      </c>
      <c r="M1487">
        <v>39</v>
      </c>
      <c r="N1487" t="s">
        <v>86</v>
      </c>
      <c r="O1487">
        <v>3</v>
      </c>
      <c r="P1487" t="s">
        <v>41</v>
      </c>
      <c r="Q1487" t="s">
        <v>42</v>
      </c>
      <c r="R1487">
        <v>53</v>
      </c>
      <c r="S1487" t="s">
        <v>55</v>
      </c>
      <c r="T1487" t="s">
        <v>97</v>
      </c>
      <c r="U1487">
        <v>2026</v>
      </c>
      <c r="V1487">
        <v>2</v>
      </c>
      <c r="W1487" t="s">
        <v>45</v>
      </c>
      <c r="X1487">
        <v>1</v>
      </c>
      <c r="Y1487">
        <v>11</v>
      </c>
      <c r="Z1487">
        <v>3</v>
      </c>
      <c r="AA1487">
        <v>13</v>
      </c>
      <c r="AB1487" t="s">
        <v>76</v>
      </c>
      <c r="AC1487">
        <v>466</v>
      </c>
      <c r="AD1487">
        <v>0.2552631578947368</v>
      </c>
      <c r="AE1487" t="s">
        <v>109</v>
      </c>
      <c r="AF1487" t="s">
        <v>59</v>
      </c>
      <c r="AG1487">
        <v>-1</v>
      </c>
      <c r="AH1487" t="s">
        <v>48</v>
      </c>
      <c r="AI1487">
        <f>--AND(OR(Dashboard!$B$4="All",Data!$E1487=Dashboard!$B$4),OR(Dashboard!$D$4="All",Data!$D1487=Dashboard!$D$4),OR(Dashboard!$F$4="All",Data!$F1487=Dashboard!$F$4),OR(Dashboard!$J$4="All",Data!$G1487=Dashboard!$J$4),OR(Dashboard!$H$4="All",Data!$N1487=Dashboard!$H$4),OR(Dashboard!$L$4="All",Data!$W1487=Dashboard!$L$4))</f>
        <v>1</v>
      </c>
    </row>
    <row r="1488" spans="1:35" x14ac:dyDescent="0.25">
      <c r="A1488" t="s">
        <v>1602</v>
      </c>
      <c r="B1488" s="1">
        <v>46032</v>
      </c>
      <c r="C1488" s="2">
        <v>-0.4375</v>
      </c>
      <c r="D1488" t="s">
        <v>61</v>
      </c>
      <c r="E1488" t="s">
        <v>37</v>
      </c>
      <c r="F1488" t="s">
        <v>104</v>
      </c>
      <c r="G1488" t="s">
        <v>111</v>
      </c>
      <c r="H1488">
        <v>4</v>
      </c>
      <c r="I1488">
        <v>36</v>
      </c>
      <c r="J1488">
        <v>31</v>
      </c>
      <c r="K1488">
        <v>468</v>
      </c>
      <c r="L1488">
        <v>40</v>
      </c>
      <c r="M1488">
        <v>22</v>
      </c>
      <c r="N1488" t="s">
        <v>101</v>
      </c>
      <c r="O1488">
        <v>2</v>
      </c>
      <c r="P1488" t="s">
        <v>41</v>
      </c>
      <c r="Q1488" t="s">
        <v>73</v>
      </c>
      <c r="R1488">
        <v>44</v>
      </c>
      <c r="S1488" t="s">
        <v>81</v>
      </c>
      <c r="T1488" t="s">
        <v>97</v>
      </c>
      <c r="U1488">
        <v>2026</v>
      </c>
      <c r="V1488">
        <v>1</v>
      </c>
      <c r="W1488" t="s">
        <v>102</v>
      </c>
      <c r="X1488">
        <v>1</v>
      </c>
      <c r="Y1488">
        <v>10</v>
      </c>
      <c r="Z1488">
        <v>2</v>
      </c>
      <c r="AA1488">
        <v>13</v>
      </c>
      <c r="AB1488" t="s">
        <v>76</v>
      </c>
      <c r="AC1488">
        <v>486</v>
      </c>
      <c r="AD1488">
        <v>0.1111111111111111</v>
      </c>
      <c r="AE1488" t="s">
        <v>58</v>
      </c>
      <c r="AF1488" t="s">
        <v>47</v>
      </c>
      <c r="AG1488">
        <v>5</v>
      </c>
      <c r="AH1488" t="s">
        <v>68</v>
      </c>
      <c r="AI1488">
        <f>--AND(OR(Dashboard!$B$4="All",Data!$E1488=Dashboard!$B$4),OR(Dashboard!$D$4="All",Data!$D1488=Dashboard!$D$4),OR(Dashboard!$F$4="All",Data!$F1488=Dashboard!$F$4),OR(Dashboard!$J$4="All",Data!$G1488=Dashboard!$J$4),OR(Dashboard!$H$4="All",Data!$N1488=Dashboard!$H$4),OR(Dashboard!$L$4="All",Data!$W1488=Dashboard!$L$4))</f>
        <v>1</v>
      </c>
    </row>
    <row r="1489" spans="1:35" x14ac:dyDescent="0.25">
      <c r="A1489" t="s">
        <v>1603</v>
      </c>
      <c r="B1489" s="1">
        <v>46060</v>
      </c>
      <c r="C1489" s="2">
        <v>-0.39861111111111108</v>
      </c>
      <c r="D1489" t="s">
        <v>193</v>
      </c>
      <c r="E1489" t="s">
        <v>37</v>
      </c>
      <c r="F1489" t="s">
        <v>96</v>
      </c>
      <c r="G1489" t="s">
        <v>119</v>
      </c>
      <c r="H1489">
        <v>8.6</v>
      </c>
      <c r="I1489">
        <v>37</v>
      </c>
      <c r="J1489">
        <v>34</v>
      </c>
      <c r="K1489">
        <v>1147</v>
      </c>
      <c r="L1489">
        <v>48</v>
      </c>
      <c r="M1489">
        <v>143</v>
      </c>
      <c r="N1489" t="s">
        <v>40</v>
      </c>
      <c r="O1489">
        <v>2</v>
      </c>
      <c r="P1489" t="s">
        <v>41</v>
      </c>
      <c r="Q1489" t="s">
        <v>73</v>
      </c>
      <c r="R1489">
        <v>53</v>
      </c>
      <c r="S1489" t="s">
        <v>81</v>
      </c>
      <c r="T1489" t="s">
        <v>97</v>
      </c>
      <c r="U1489">
        <v>2026</v>
      </c>
      <c r="V1489">
        <v>2</v>
      </c>
      <c r="W1489" t="s">
        <v>45</v>
      </c>
      <c r="X1489">
        <v>1</v>
      </c>
      <c r="Y1489">
        <v>7</v>
      </c>
      <c r="Z1489">
        <v>2</v>
      </c>
      <c r="AA1489">
        <v>14</v>
      </c>
      <c r="AB1489" t="s">
        <v>76</v>
      </c>
      <c r="AC1489">
        <v>1052</v>
      </c>
      <c r="AD1489">
        <v>0.23243243243243239</v>
      </c>
      <c r="AE1489" t="s">
        <v>58</v>
      </c>
      <c r="AF1489" t="s">
        <v>59</v>
      </c>
      <c r="AG1489">
        <v>3</v>
      </c>
      <c r="AH1489" t="s">
        <v>68</v>
      </c>
      <c r="AI1489">
        <f>--AND(OR(Dashboard!$B$4="All",Data!$E1489=Dashboard!$B$4),OR(Dashboard!$D$4="All",Data!$D1489=Dashboard!$D$4),OR(Dashboard!$F$4="All",Data!$F1489=Dashboard!$F$4),OR(Dashboard!$J$4="All",Data!$G1489=Dashboard!$J$4),OR(Dashboard!$H$4="All",Data!$N1489=Dashboard!$H$4),OR(Dashboard!$L$4="All",Data!$W1489=Dashboard!$L$4))</f>
        <v>1</v>
      </c>
    </row>
    <row r="1490" spans="1:35" x14ac:dyDescent="0.25">
      <c r="A1490" t="s">
        <v>1604</v>
      </c>
      <c r="B1490" s="1">
        <v>46048</v>
      </c>
      <c r="C1490" s="2">
        <v>-0.58472222222222214</v>
      </c>
      <c r="D1490" t="s">
        <v>193</v>
      </c>
      <c r="E1490" t="s">
        <v>51</v>
      </c>
      <c r="F1490" t="s">
        <v>143</v>
      </c>
      <c r="G1490" t="s">
        <v>39</v>
      </c>
      <c r="H1490">
        <v>10.8</v>
      </c>
      <c r="I1490">
        <v>37</v>
      </c>
      <c r="J1490">
        <v>42</v>
      </c>
      <c r="K1490">
        <v>208</v>
      </c>
      <c r="L1490">
        <v>30</v>
      </c>
      <c r="M1490">
        <v>78</v>
      </c>
      <c r="N1490" t="s">
        <v>65</v>
      </c>
      <c r="O1490">
        <v>5</v>
      </c>
      <c r="P1490" t="s">
        <v>41</v>
      </c>
      <c r="Q1490" t="s">
        <v>73</v>
      </c>
      <c r="R1490">
        <v>30</v>
      </c>
      <c r="S1490" t="s">
        <v>74</v>
      </c>
      <c r="T1490" t="s">
        <v>44</v>
      </c>
      <c r="U1490">
        <v>2026</v>
      </c>
      <c r="V1490">
        <v>1</v>
      </c>
      <c r="W1490" t="s">
        <v>102</v>
      </c>
      <c r="X1490">
        <v>1</v>
      </c>
      <c r="Y1490">
        <v>26</v>
      </c>
      <c r="Z1490">
        <v>5</v>
      </c>
      <c r="AA1490">
        <v>9</v>
      </c>
      <c r="AB1490" t="s">
        <v>44</v>
      </c>
      <c r="AC1490">
        <v>160</v>
      </c>
      <c r="AD1490">
        <v>0.29189189189189191</v>
      </c>
      <c r="AE1490" t="s">
        <v>77</v>
      </c>
      <c r="AF1490" t="s">
        <v>67</v>
      </c>
      <c r="AG1490">
        <v>-5</v>
      </c>
      <c r="AH1490" t="s">
        <v>48</v>
      </c>
      <c r="AI1490">
        <f>--AND(OR(Dashboard!$B$4="All",Data!$E1490=Dashboard!$B$4),OR(Dashboard!$D$4="All",Data!$D1490=Dashboard!$D$4),OR(Dashboard!$F$4="All",Data!$F1490=Dashboard!$F$4),OR(Dashboard!$J$4="All",Data!$G1490=Dashboard!$J$4),OR(Dashboard!$H$4="All",Data!$N1490=Dashboard!$H$4),OR(Dashboard!$L$4="All",Data!$W1490=Dashboard!$L$4))</f>
        <v>1</v>
      </c>
    </row>
    <row r="1491" spans="1:35" x14ac:dyDescent="0.25">
      <c r="A1491" t="s">
        <v>1605</v>
      </c>
      <c r="B1491" s="1">
        <v>46147</v>
      </c>
      <c r="C1491" s="2">
        <v>-0.38055555555555548</v>
      </c>
      <c r="D1491" t="s">
        <v>99</v>
      </c>
      <c r="E1491" t="s">
        <v>129</v>
      </c>
      <c r="F1491" t="s">
        <v>85</v>
      </c>
      <c r="G1491" t="s">
        <v>64</v>
      </c>
      <c r="H1491">
        <v>5.3</v>
      </c>
      <c r="I1491">
        <v>18</v>
      </c>
      <c r="J1491">
        <v>23</v>
      </c>
      <c r="K1491">
        <v>241</v>
      </c>
      <c r="L1491">
        <v>34</v>
      </c>
      <c r="M1491">
        <v>47</v>
      </c>
      <c r="N1491" t="s">
        <v>101</v>
      </c>
      <c r="O1491">
        <v>2</v>
      </c>
      <c r="P1491" t="s">
        <v>41</v>
      </c>
      <c r="Q1491" t="s">
        <v>42</v>
      </c>
      <c r="R1491">
        <v>46</v>
      </c>
      <c r="S1491" t="s">
        <v>127</v>
      </c>
      <c r="T1491" t="s">
        <v>97</v>
      </c>
      <c r="U1491">
        <v>2026</v>
      </c>
      <c r="V1491">
        <v>5</v>
      </c>
      <c r="W1491" t="s">
        <v>88</v>
      </c>
      <c r="X1491">
        <v>2</v>
      </c>
      <c r="Y1491">
        <v>5</v>
      </c>
      <c r="Z1491">
        <v>2</v>
      </c>
      <c r="AA1491">
        <v>14</v>
      </c>
      <c r="AB1491" t="s">
        <v>76</v>
      </c>
      <c r="AC1491">
        <v>228</v>
      </c>
      <c r="AD1491">
        <v>0.29444444444444451</v>
      </c>
      <c r="AE1491" t="s">
        <v>58</v>
      </c>
      <c r="AF1491" t="s">
        <v>59</v>
      </c>
      <c r="AG1491">
        <v>-5</v>
      </c>
      <c r="AH1491" t="s">
        <v>48</v>
      </c>
      <c r="AI1491">
        <f>--AND(OR(Dashboard!$B$4="All",Data!$E1491=Dashboard!$B$4),OR(Dashboard!$D$4="All",Data!$D1491=Dashboard!$D$4),OR(Dashboard!$F$4="All",Data!$F1491=Dashboard!$F$4),OR(Dashboard!$J$4="All",Data!$G1491=Dashboard!$J$4),OR(Dashboard!$H$4="All",Data!$N1491=Dashboard!$H$4),OR(Dashboard!$L$4="All",Data!$W1491=Dashboard!$L$4))</f>
        <v>1</v>
      </c>
    </row>
    <row r="1492" spans="1:35" x14ac:dyDescent="0.25">
      <c r="A1492" t="s">
        <v>1606</v>
      </c>
      <c r="B1492" s="1">
        <v>46148</v>
      </c>
      <c r="C1492" s="2">
        <v>-0.34166666666666667</v>
      </c>
      <c r="D1492" t="s">
        <v>36</v>
      </c>
      <c r="E1492" t="s">
        <v>131</v>
      </c>
      <c r="F1492" t="s">
        <v>91</v>
      </c>
      <c r="G1492" t="s">
        <v>64</v>
      </c>
      <c r="H1492">
        <v>4.2</v>
      </c>
      <c r="I1492">
        <v>58</v>
      </c>
      <c r="J1492">
        <v>41</v>
      </c>
      <c r="K1492">
        <v>542</v>
      </c>
      <c r="L1492">
        <v>32</v>
      </c>
      <c r="M1492">
        <v>132</v>
      </c>
      <c r="N1492" t="s">
        <v>86</v>
      </c>
      <c r="O1492">
        <v>1</v>
      </c>
      <c r="P1492" t="s">
        <v>41</v>
      </c>
      <c r="Q1492" t="s">
        <v>42</v>
      </c>
      <c r="R1492">
        <v>41</v>
      </c>
      <c r="S1492" t="s">
        <v>55</v>
      </c>
      <c r="T1492" t="s">
        <v>75</v>
      </c>
      <c r="U1492">
        <v>2026</v>
      </c>
      <c r="V1492">
        <v>5</v>
      </c>
      <c r="W1492" t="s">
        <v>88</v>
      </c>
      <c r="X1492">
        <v>2</v>
      </c>
      <c r="Y1492">
        <v>6</v>
      </c>
      <c r="Z1492">
        <v>2</v>
      </c>
      <c r="AA1492">
        <v>15</v>
      </c>
      <c r="AB1492" t="s">
        <v>57</v>
      </c>
      <c r="AC1492">
        <v>442</v>
      </c>
      <c r="AD1492">
        <v>7.2413793103448282E-2</v>
      </c>
      <c r="AE1492" t="s">
        <v>58</v>
      </c>
      <c r="AF1492" t="s">
        <v>47</v>
      </c>
      <c r="AG1492">
        <v>17</v>
      </c>
      <c r="AH1492" t="s">
        <v>68</v>
      </c>
      <c r="AI1492">
        <f>--AND(OR(Dashboard!$B$4="All",Data!$E1492=Dashboard!$B$4),OR(Dashboard!$D$4="All",Data!$D1492=Dashboard!$D$4),OR(Dashboard!$F$4="All",Data!$F1492=Dashboard!$F$4),OR(Dashboard!$J$4="All",Data!$G1492=Dashboard!$J$4),OR(Dashboard!$H$4="All",Data!$N1492=Dashboard!$H$4),OR(Dashboard!$L$4="All",Data!$W1492=Dashboard!$L$4))</f>
        <v>1</v>
      </c>
    </row>
    <row r="1493" spans="1:35" x14ac:dyDescent="0.25">
      <c r="A1493" t="s">
        <v>1607</v>
      </c>
      <c r="B1493" s="1">
        <v>46115</v>
      </c>
      <c r="C1493" s="2">
        <v>-0.45833333333333343</v>
      </c>
      <c r="D1493" t="s">
        <v>50</v>
      </c>
      <c r="E1493" t="s">
        <v>131</v>
      </c>
      <c r="F1493" t="s">
        <v>80</v>
      </c>
      <c r="G1493" t="s">
        <v>53</v>
      </c>
      <c r="H1493">
        <v>7.7</v>
      </c>
      <c r="I1493">
        <v>45</v>
      </c>
      <c r="J1493">
        <v>45</v>
      </c>
      <c r="K1493">
        <v>250</v>
      </c>
      <c r="L1493">
        <v>21</v>
      </c>
      <c r="M1493">
        <v>43</v>
      </c>
      <c r="N1493" t="s">
        <v>40</v>
      </c>
      <c r="O1493">
        <v>4</v>
      </c>
      <c r="P1493" t="s">
        <v>135</v>
      </c>
      <c r="Q1493" t="s">
        <v>73</v>
      </c>
      <c r="R1493">
        <v>26</v>
      </c>
      <c r="S1493" t="s">
        <v>43</v>
      </c>
      <c r="T1493" t="s">
        <v>97</v>
      </c>
      <c r="U1493">
        <v>2026</v>
      </c>
      <c r="V1493">
        <v>4</v>
      </c>
      <c r="W1493" t="s">
        <v>113</v>
      </c>
      <c r="X1493">
        <v>2</v>
      </c>
      <c r="Y1493">
        <v>3</v>
      </c>
      <c r="Z1493">
        <v>1</v>
      </c>
      <c r="AA1493">
        <v>13</v>
      </c>
      <c r="AB1493" t="s">
        <v>76</v>
      </c>
      <c r="AC1493">
        <v>228</v>
      </c>
      <c r="AD1493">
        <v>0.1711111111111111</v>
      </c>
      <c r="AE1493" t="s">
        <v>46</v>
      </c>
      <c r="AF1493" t="s">
        <v>67</v>
      </c>
      <c r="AG1493">
        <v>0</v>
      </c>
      <c r="AH1493" t="s">
        <v>48</v>
      </c>
      <c r="AI1493">
        <f>--AND(OR(Dashboard!$B$4="All",Data!$E1493=Dashboard!$B$4),OR(Dashboard!$D$4="All",Data!$D1493=Dashboard!$D$4),OR(Dashboard!$F$4="All",Data!$F1493=Dashboard!$F$4),OR(Dashboard!$J$4="All",Data!$G1493=Dashboard!$J$4),OR(Dashboard!$H$4="All",Data!$N1493=Dashboard!$H$4),OR(Dashboard!$L$4="All",Data!$W1493=Dashboard!$L$4))</f>
        <v>1</v>
      </c>
    </row>
    <row r="1494" spans="1:35" x14ac:dyDescent="0.25">
      <c r="A1494" t="s">
        <v>1608</v>
      </c>
      <c r="B1494" s="1">
        <v>46123</v>
      </c>
      <c r="C1494" s="2">
        <v>-4.3749999999999963E-2</v>
      </c>
      <c r="D1494" t="s">
        <v>193</v>
      </c>
      <c r="E1494" t="s">
        <v>51</v>
      </c>
      <c r="F1494" t="s">
        <v>72</v>
      </c>
      <c r="G1494" t="s">
        <v>39</v>
      </c>
      <c r="H1494">
        <v>2.1</v>
      </c>
      <c r="I1494">
        <v>27</v>
      </c>
      <c r="J1494">
        <v>24</v>
      </c>
      <c r="K1494">
        <v>870</v>
      </c>
      <c r="L1494">
        <v>57</v>
      </c>
      <c r="M1494">
        <v>93</v>
      </c>
      <c r="N1494" t="s">
        <v>65</v>
      </c>
      <c r="O1494">
        <v>2</v>
      </c>
      <c r="P1494" t="s">
        <v>41</v>
      </c>
      <c r="Q1494" t="s">
        <v>42</v>
      </c>
      <c r="R1494">
        <v>30</v>
      </c>
      <c r="S1494" t="s">
        <v>81</v>
      </c>
      <c r="T1494" t="s">
        <v>75</v>
      </c>
      <c r="U1494">
        <v>2026</v>
      </c>
      <c r="V1494">
        <v>4</v>
      </c>
      <c r="W1494" t="s">
        <v>113</v>
      </c>
      <c r="X1494">
        <v>2</v>
      </c>
      <c r="Y1494">
        <v>11</v>
      </c>
      <c r="Z1494">
        <v>2</v>
      </c>
      <c r="AA1494">
        <v>22</v>
      </c>
      <c r="AB1494" t="s">
        <v>82</v>
      </c>
      <c r="AC1494">
        <v>834</v>
      </c>
      <c r="AD1494">
        <v>7.7777777777777779E-2</v>
      </c>
      <c r="AE1494" t="s">
        <v>58</v>
      </c>
      <c r="AF1494" t="s">
        <v>67</v>
      </c>
      <c r="AG1494">
        <v>3</v>
      </c>
      <c r="AH1494" t="s">
        <v>68</v>
      </c>
      <c r="AI1494">
        <f>--AND(OR(Dashboard!$B$4="All",Data!$E1494=Dashboard!$B$4),OR(Dashboard!$D$4="All",Data!$D1494=Dashboard!$D$4),OR(Dashboard!$F$4="All",Data!$F1494=Dashboard!$F$4),OR(Dashboard!$J$4="All",Data!$G1494=Dashboard!$J$4),OR(Dashboard!$H$4="All",Data!$N1494=Dashboard!$H$4),OR(Dashboard!$L$4="All",Data!$W1494=Dashboard!$L$4))</f>
        <v>1</v>
      </c>
    </row>
    <row r="1495" spans="1:35" x14ac:dyDescent="0.25">
      <c r="A1495" t="s">
        <v>1609</v>
      </c>
      <c r="B1495" s="1">
        <v>46115</v>
      </c>
      <c r="C1495" s="2">
        <v>-0.3305555555555556</v>
      </c>
      <c r="D1495" t="s">
        <v>70</v>
      </c>
      <c r="E1495" t="s">
        <v>129</v>
      </c>
      <c r="F1495" t="s">
        <v>52</v>
      </c>
      <c r="G1495" t="s">
        <v>111</v>
      </c>
      <c r="H1495">
        <v>9.9</v>
      </c>
      <c r="I1495">
        <v>55</v>
      </c>
      <c r="J1495">
        <v>45</v>
      </c>
      <c r="K1495">
        <v>338</v>
      </c>
      <c r="L1495">
        <v>54</v>
      </c>
      <c r="M1495">
        <v>137</v>
      </c>
      <c r="N1495" t="s">
        <v>65</v>
      </c>
      <c r="O1495">
        <v>5</v>
      </c>
      <c r="P1495" t="s">
        <v>41</v>
      </c>
      <c r="Q1495" t="s">
        <v>42</v>
      </c>
      <c r="R1495">
        <v>53</v>
      </c>
      <c r="S1495" t="s">
        <v>43</v>
      </c>
      <c r="T1495" t="s">
        <v>75</v>
      </c>
      <c r="U1495">
        <v>2026</v>
      </c>
      <c r="V1495">
        <v>4</v>
      </c>
      <c r="W1495" t="s">
        <v>113</v>
      </c>
      <c r="X1495">
        <v>2</v>
      </c>
      <c r="Y1495">
        <v>3</v>
      </c>
      <c r="Z1495">
        <v>1</v>
      </c>
      <c r="AA1495">
        <v>16</v>
      </c>
      <c r="AB1495" t="s">
        <v>57</v>
      </c>
      <c r="AC1495">
        <v>255</v>
      </c>
      <c r="AD1495">
        <v>0.18</v>
      </c>
      <c r="AE1495" t="s">
        <v>77</v>
      </c>
      <c r="AF1495" t="s">
        <v>59</v>
      </c>
      <c r="AG1495">
        <v>10</v>
      </c>
      <c r="AH1495" t="s">
        <v>68</v>
      </c>
      <c r="AI1495">
        <f>--AND(OR(Dashboard!$B$4="All",Data!$E1495=Dashboard!$B$4),OR(Dashboard!$D$4="All",Data!$D1495=Dashboard!$D$4),OR(Dashboard!$F$4="All",Data!$F1495=Dashboard!$F$4),OR(Dashboard!$J$4="All",Data!$G1495=Dashboard!$J$4),OR(Dashboard!$H$4="All",Data!$N1495=Dashboard!$H$4),OR(Dashboard!$L$4="All",Data!$W1495=Dashboard!$L$4))</f>
        <v>1</v>
      </c>
    </row>
    <row r="1496" spans="1:35" x14ac:dyDescent="0.25">
      <c r="A1496" t="s">
        <v>1610</v>
      </c>
      <c r="B1496" s="1">
        <v>46031</v>
      </c>
      <c r="C1496" s="2">
        <v>-0.2</v>
      </c>
      <c r="D1496" t="s">
        <v>107</v>
      </c>
      <c r="E1496" t="s">
        <v>71</v>
      </c>
      <c r="F1496" t="s">
        <v>80</v>
      </c>
      <c r="G1496" t="s">
        <v>105</v>
      </c>
      <c r="H1496">
        <v>1.7</v>
      </c>
      <c r="I1496">
        <v>48</v>
      </c>
      <c r="J1496">
        <v>43</v>
      </c>
      <c r="K1496">
        <v>465</v>
      </c>
      <c r="L1496">
        <v>51</v>
      </c>
      <c r="M1496">
        <v>80</v>
      </c>
      <c r="N1496" t="s">
        <v>54</v>
      </c>
      <c r="O1496">
        <v>2</v>
      </c>
      <c r="P1496" t="s">
        <v>41</v>
      </c>
      <c r="Q1496" t="s">
        <v>42</v>
      </c>
      <c r="R1496">
        <v>33</v>
      </c>
      <c r="S1496" t="s">
        <v>43</v>
      </c>
      <c r="T1496" t="s">
        <v>56</v>
      </c>
      <c r="U1496">
        <v>2026</v>
      </c>
      <c r="V1496">
        <v>1</v>
      </c>
      <c r="W1496" t="s">
        <v>102</v>
      </c>
      <c r="X1496">
        <v>1</v>
      </c>
      <c r="Y1496">
        <v>9</v>
      </c>
      <c r="Z1496">
        <v>2</v>
      </c>
      <c r="AA1496">
        <v>19</v>
      </c>
      <c r="AB1496" t="s">
        <v>82</v>
      </c>
      <c r="AC1496">
        <v>436</v>
      </c>
      <c r="AD1496">
        <v>3.5416666666666673E-2</v>
      </c>
      <c r="AE1496" t="s">
        <v>58</v>
      </c>
      <c r="AF1496" t="s">
        <v>67</v>
      </c>
      <c r="AG1496">
        <v>5</v>
      </c>
      <c r="AH1496" t="s">
        <v>68</v>
      </c>
      <c r="AI1496">
        <f>--AND(OR(Dashboard!$B$4="All",Data!$E1496=Dashboard!$B$4),OR(Dashboard!$D$4="All",Data!$D1496=Dashboard!$D$4),OR(Dashboard!$F$4="All",Data!$F1496=Dashboard!$F$4),OR(Dashboard!$J$4="All",Data!$G1496=Dashboard!$J$4),OR(Dashboard!$H$4="All",Data!$N1496=Dashboard!$H$4),OR(Dashboard!$L$4="All",Data!$W1496=Dashboard!$L$4))</f>
        <v>1</v>
      </c>
    </row>
    <row r="1497" spans="1:35" x14ac:dyDescent="0.25">
      <c r="A1497" t="s">
        <v>1611</v>
      </c>
      <c r="B1497" s="1">
        <v>46096</v>
      </c>
      <c r="C1497" s="2">
        <v>-0.51041666666666674</v>
      </c>
      <c r="D1497" t="s">
        <v>36</v>
      </c>
      <c r="E1497" t="s">
        <v>100</v>
      </c>
      <c r="F1497" t="s">
        <v>80</v>
      </c>
      <c r="G1497" t="s">
        <v>111</v>
      </c>
      <c r="H1497">
        <v>1.3</v>
      </c>
      <c r="I1497">
        <v>35</v>
      </c>
      <c r="J1497">
        <v>35</v>
      </c>
      <c r="K1497">
        <v>337</v>
      </c>
      <c r="L1497">
        <v>37</v>
      </c>
      <c r="M1497">
        <v>115</v>
      </c>
      <c r="N1497" t="s">
        <v>65</v>
      </c>
      <c r="O1497">
        <v>2</v>
      </c>
      <c r="P1497" t="s">
        <v>135</v>
      </c>
      <c r="Q1497" t="s">
        <v>73</v>
      </c>
      <c r="R1497">
        <v>26</v>
      </c>
      <c r="S1497" t="s">
        <v>145</v>
      </c>
      <c r="T1497" t="s">
        <v>75</v>
      </c>
      <c r="U1497">
        <v>2026</v>
      </c>
      <c r="V1497">
        <v>3</v>
      </c>
      <c r="W1497" t="s">
        <v>66</v>
      </c>
      <c r="X1497">
        <v>1</v>
      </c>
      <c r="Y1497">
        <v>15</v>
      </c>
      <c r="Z1497">
        <v>3</v>
      </c>
      <c r="AA1497">
        <v>11</v>
      </c>
      <c r="AB1497" t="s">
        <v>76</v>
      </c>
      <c r="AC1497">
        <v>259</v>
      </c>
      <c r="AD1497">
        <v>3.7142857142857137E-2</v>
      </c>
      <c r="AE1497" t="s">
        <v>58</v>
      </c>
      <c r="AF1497" t="s">
        <v>67</v>
      </c>
      <c r="AG1497">
        <v>0</v>
      </c>
      <c r="AH1497" t="s">
        <v>48</v>
      </c>
      <c r="AI1497">
        <f>--AND(OR(Dashboard!$B$4="All",Data!$E1497=Dashboard!$B$4),OR(Dashboard!$D$4="All",Data!$D1497=Dashboard!$D$4),OR(Dashboard!$F$4="All",Data!$F1497=Dashboard!$F$4),OR(Dashboard!$J$4="All",Data!$G1497=Dashboard!$J$4),OR(Dashboard!$H$4="All",Data!$N1497=Dashboard!$H$4),OR(Dashboard!$L$4="All",Data!$W1497=Dashboard!$L$4))</f>
        <v>1</v>
      </c>
    </row>
    <row r="1498" spans="1:35" x14ac:dyDescent="0.25">
      <c r="A1498" t="s">
        <v>1612</v>
      </c>
      <c r="B1498" s="1">
        <v>46026</v>
      </c>
      <c r="C1498" s="2">
        <v>-0.63263888888888886</v>
      </c>
      <c r="D1498" t="s">
        <v>107</v>
      </c>
      <c r="E1498" t="s">
        <v>140</v>
      </c>
      <c r="F1498" t="s">
        <v>85</v>
      </c>
      <c r="G1498" t="s">
        <v>64</v>
      </c>
      <c r="H1498">
        <v>14</v>
      </c>
      <c r="I1498">
        <v>27</v>
      </c>
      <c r="J1498">
        <v>26</v>
      </c>
      <c r="K1498">
        <v>535</v>
      </c>
      <c r="L1498">
        <v>59</v>
      </c>
      <c r="M1498">
        <v>10</v>
      </c>
      <c r="N1498" t="s">
        <v>101</v>
      </c>
      <c r="O1498">
        <v>1</v>
      </c>
      <c r="P1498" t="s">
        <v>41</v>
      </c>
      <c r="Q1498" t="s">
        <v>73</v>
      </c>
      <c r="R1498">
        <v>56</v>
      </c>
      <c r="S1498" t="s">
        <v>145</v>
      </c>
      <c r="T1498" t="s">
        <v>44</v>
      </c>
      <c r="U1498">
        <v>2026</v>
      </c>
      <c r="V1498">
        <v>1</v>
      </c>
      <c r="W1498" t="s">
        <v>102</v>
      </c>
      <c r="X1498">
        <v>1</v>
      </c>
      <c r="Y1498">
        <v>4</v>
      </c>
      <c r="Z1498">
        <v>1</v>
      </c>
      <c r="AA1498">
        <v>8</v>
      </c>
      <c r="AB1498" t="s">
        <v>44</v>
      </c>
      <c r="AC1498">
        <v>584</v>
      </c>
      <c r="AD1498">
        <v>0.51851851851851849</v>
      </c>
      <c r="AE1498" t="s">
        <v>58</v>
      </c>
      <c r="AF1498" t="s">
        <v>59</v>
      </c>
      <c r="AG1498">
        <v>1</v>
      </c>
      <c r="AH1498" t="s">
        <v>68</v>
      </c>
      <c r="AI1498">
        <f>--AND(OR(Dashboard!$B$4="All",Data!$E1498=Dashboard!$B$4),OR(Dashboard!$D$4="All",Data!$D1498=Dashboard!$D$4),OR(Dashboard!$F$4="All",Data!$F1498=Dashboard!$F$4),OR(Dashboard!$J$4="All",Data!$G1498=Dashboard!$J$4),OR(Dashboard!$H$4="All",Data!$N1498=Dashboard!$H$4),OR(Dashboard!$L$4="All",Data!$W1498=Dashboard!$L$4))</f>
        <v>1</v>
      </c>
    </row>
    <row r="1499" spans="1:35" x14ac:dyDescent="0.25">
      <c r="A1499" t="s">
        <v>1613</v>
      </c>
      <c r="B1499" s="1">
        <v>46173</v>
      </c>
      <c r="C1499" s="2">
        <v>-0.21527777777777779</v>
      </c>
      <c r="D1499" t="s">
        <v>36</v>
      </c>
      <c r="E1499" t="s">
        <v>140</v>
      </c>
      <c r="F1499" t="s">
        <v>96</v>
      </c>
      <c r="G1499" t="s">
        <v>111</v>
      </c>
      <c r="H1499">
        <v>12.3</v>
      </c>
      <c r="I1499">
        <v>48</v>
      </c>
      <c r="J1499">
        <v>28</v>
      </c>
      <c r="K1499">
        <v>1086</v>
      </c>
      <c r="L1499">
        <v>60</v>
      </c>
      <c r="M1499">
        <v>160</v>
      </c>
      <c r="N1499" t="s">
        <v>101</v>
      </c>
      <c r="O1499">
        <v>3</v>
      </c>
      <c r="P1499" t="s">
        <v>41</v>
      </c>
      <c r="Q1499" t="s">
        <v>42</v>
      </c>
      <c r="R1499">
        <v>26</v>
      </c>
      <c r="S1499" t="s">
        <v>145</v>
      </c>
      <c r="T1499" t="s">
        <v>56</v>
      </c>
      <c r="U1499">
        <v>2026</v>
      </c>
      <c r="V1499">
        <v>5</v>
      </c>
      <c r="W1499" t="s">
        <v>88</v>
      </c>
      <c r="X1499">
        <v>2</v>
      </c>
      <c r="Y1499">
        <v>31</v>
      </c>
      <c r="Z1499">
        <v>5</v>
      </c>
      <c r="AA1499">
        <v>18</v>
      </c>
      <c r="AB1499" t="s">
        <v>57</v>
      </c>
      <c r="AC1499">
        <v>986</v>
      </c>
      <c r="AD1499">
        <v>0.25624999999999998</v>
      </c>
      <c r="AE1499" t="s">
        <v>109</v>
      </c>
      <c r="AF1499" t="s">
        <v>67</v>
      </c>
      <c r="AG1499">
        <v>20</v>
      </c>
      <c r="AH1499" t="s">
        <v>68</v>
      </c>
      <c r="AI1499">
        <f>--AND(OR(Dashboard!$B$4="All",Data!$E1499=Dashboard!$B$4),OR(Dashboard!$D$4="All",Data!$D1499=Dashboard!$D$4),OR(Dashboard!$F$4="All",Data!$F1499=Dashboard!$F$4),OR(Dashboard!$J$4="All",Data!$G1499=Dashboard!$J$4),OR(Dashboard!$H$4="All",Data!$N1499=Dashboard!$H$4),OR(Dashboard!$L$4="All",Data!$W1499=Dashboard!$L$4))</f>
        <v>1</v>
      </c>
    </row>
    <row r="1500" spans="1:35" x14ac:dyDescent="0.25">
      <c r="A1500" t="s">
        <v>1614</v>
      </c>
      <c r="B1500" s="1">
        <v>46085</v>
      </c>
      <c r="C1500" s="2">
        <v>-6.5277777777777768E-2</v>
      </c>
      <c r="D1500" t="s">
        <v>107</v>
      </c>
      <c r="E1500" t="s">
        <v>131</v>
      </c>
      <c r="F1500" t="s">
        <v>104</v>
      </c>
      <c r="G1500" t="s">
        <v>64</v>
      </c>
      <c r="H1500">
        <v>11.4</v>
      </c>
      <c r="I1500">
        <v>55</v>
      </c>
      <c r="J1500">
        <v>42</v>
      </c>
      <c r="K1500">
        <v>443</v>
      </c>
      <c r="L1500">
        <v>23</v>
      </c>
      <c r="M1500">
        <v>30</v>
      </c>
      <c r="N1500" t="s">
        <v>86</v>
      </c>
      <c r="O1500">
        <v>5</v>
      </c>
      <c r="P1500" t="s">
        <v>41</v>
      </c>
      <c r="Q1500" t="s">
        <v>42</v>
      </c>
      <c r="R1500">
        <v>40</v>
      </c>
      <c r="S1500" t="s">
        <v>55</v>
      </c>
      <c r="T1500" t="s">
        <v>75</v>
      </c>
      <c r="U1500">
        <v>2026</v>
      </c>
      <c r="V1500">
        <v>3</v>
      </c>
      <c r="W1500" t="s">
        <v>66</v>
      </c>
      <c r="X1500">
        <v>1</v>
      </c>
      <c r="Y1500">
        <v>4</v>
      </c>
      <c r="Z1500">
        <v>2</v>
      </c>
      <c r="AA1500">
        <v>22</v>
      </c>
      <c r="AB1500" t="s">
        <v>82</v>
      </c>
      <c r="AC1500">
        <v>436</v>
      </c>
      <c r="AD1500">
        <v>0.2072727272727273</v>
      </c>
      <c r="AE1500" t="s">
        <v>77</v>
      </c>
      <c r="AF1500" t="s">
        <v>47</v>
      </c>
      <c r="AG1500">
        <v>13</v>
      </c>
      <c r="AH1500" t="s">
        <v>68</v>
      </c>
      <c r="AI1500">
        <f>--AND(OR(Dashboard!$B$4="All",Data!$E1500=Dashboard!$B$4),OR(Dashboard!$D$4="All",Data!$D1500=Dashboard!$D$4),OR(Dashboard!$F$4="All",Data!$F1500=Dashboard!$F$4),OR(Dashboard!$J$4="All",Data!$G1500=Dashboard!$J$4),OR(Dashboard!$H$4="All",Data!$N1500=Dashboard!$H$4),OR(Dashboard!$L$4="All",Data!$W1500=Dashboard!$L$4))</f>
        <v>1</v>
      </c>
    </row>
    <row r="1501" spans="1:35" x14ac:dyDescent="0.25">
      <c r="A1501" t="s">
        <v>1615</v>
      </c>
      <c r="B1501" s="1">
        <v>46063</v>
      </c>
      <c r="C1501" s="2">
        <v>-0.56458333333333333</v>
      </c>
      <c r="D1501" t="s">
        <v>99</v>
      </c>
      <c r="E1501" t="s">
        <v>62</v>
      </c>
      <c r="F1501" t="s">
        <v>63</v>
      </c>
      <c r="G1501" t="s">
        <v>53</v>
      </c>
      <c r="H1501">
        <v>4.2</v>
      </c>
      <c r="I1501">
        <v>32</v>
      </c>
      <c r="J1501">
        <v>28</v>
      </c>
      <c r="K1501">
        <v>651</v>
      </c>
      <c r="L1501">
        <v>29</v>
      </c>
      <c r="M1501">
        <v>39</v>
      </c>
      <c r="N1501" t="s">
        <v>54</v>
      </c>
      <c r="O1501">
        <v>4</v>
      </c>
      <c r="P1501" t="s">
        <v>41</v>
      </c>
      <c r="Q1501" t="s">
        <v>42</v>
      </c>
      <c r="R1501">
        <v>25</v>
      </c>
      <c r="S1501" t="s">
        <v>127</v>
      </c>
      <c r="T1501" t="s">
        <v>44</v>
      </c>
      <c r="U1501">
        <v>2026</v>
      </c>
      <c r="V1501">
        <v>2</v>
      </c>
      <c r="W1501" t="s">
        <v>45</v>
      </c>
      <c r="X1501">
        <v>1</v>
      </c>
      <c r="Y1501">
        <v>10</v>
      </c>
      <c r="Z1501">
        <v>3</v>
      </c>
      <c r="AA1501">
        <v>10</v>
      </c>
      <c r="AB1501" t="s">
        <v>76</v>
      </c>
      <c r="AC1501">
        <v>641</v>
      </c>
      <c r="AD1501">
        <v>0.13125000000000001</v>
      </c>
      <c r="AE1501" t="s">
        <v>46</v>
      </c>
      <c r="AF1501" t="s">
        <v>114</v>
      </c>
      <c r="AG1501">
        <v>4</v>
      </c>
      <c r="AH1501" t="s">
        <v>68</v>
      </c>
      <c r="AI1501">
        <f>--AND(OR(Dashboard!$B$4="All",Data!$E1501=Dashboard!$B$4),OR(Dashboard!$D$4="All",Data!$D1501=Dashboard!$D$4),OR(Dashboard!$F$4="All",Data!$F1501=Dashboard!$F$4),OR(Dashboard!$J$4="All",Data!$G1501=Dashboard!$J$4),OR(Dashboard!$H$4="All",Data!$N1501=Dashboard!$H$4),OR(Dashboard!$L$4="All",Data!$W1501=Dashboard!$L$4))</f>
        <v>1</v>
      </c>
    </row>
    <row r="1502" spans="1:35" x14ac:dyDescent="0.25">
      <c r="A1502" t="s">
        <v>1616</v>
      </c>
      <c r="B1502" s="1">
        <v>46200</v>
      </c>
      <c r="C1502" s="2">
        <v>-0.19166666666666671</v>
      </c>
      <c r="D1502" t="s">
        <v>134</v>
      </c>
      <c r="E1502" t="s">
        <v>129</v>
      </c>
      <c r="F1502" t="s">
        <v>63</v>
      </c>
      <c r="G1502" t="s">
        <v>39</v>
      </c>
      <c r="H1502">
        <v>14.7</v>
      </c>
      <c r="I1502">
        <v>42</v>
      </c>
      <c r="J1502">
        <v>22</v>
      </c>
      <c r="K1502">
        <v>958</v>
      </c>
      <c r="L1502">
        <v>23</v>
      </c>
      <c r="M1502">
        <v>187</v>
      </c>
      <c r="N1502" t="s">
        <v>101</v>
      </c>
      <c r="O1502">
        <v>4</v>
      </c>
      <c r="P1502" t="s">
        <v>41</v>
      </c>
      <c r="Q1502" t="s">
        <v>73</v>
      </c>
      <c r="R1502">
        <v>27</v>
      </c>
      <c r="S1502" t="s">
        <v>81</v>
      </c>
      <c r="T1502" t="s">
        <v>56</v>
      </c>
      <c r="U1502">
        <v>2026</v>
      </c>
      <c r="V1502">
        <v>6</v>
      </c>
      <c r="W1502" t="s">
        <v>120</v>
      </c>
      <c r="X1502">
        <v>2</v>
      </c>
      <c r="Y1502">
        <v>27</v>
      </c>
      <c r="Z1502">
        <v>4</v>
      </c>
      <c r="AA1502">
        <v>19</v>
      </c>
      <c r="AB1502" t="s">
        <v>82</v>
      </c>
      <c r="AC1502">
        <v>794</v>
      </c>
      <c r="AD1502">
        <v>0.35</v>
      </c>
      <c r="AE1502" t="s">
        <v>46</v>
      </c>
      <c r="AF1502" t="s">
        <v>67</v>
      </c>
      <c r="AG1502">
        <v>20</v>
      </c>
      <c r="AH1502" t="s">
        <v>68</v>
      </c>
      <c r="AI1502">
        <f>--AND(OR(Dashboard!$B$4="All",Data!$E1502=Dashboard!$B$4),OR(Dashboard!$D$4="All",Data!$D1502=Dashboard!$D$4),OR(Dashboard!$F$4="All",Data!$F1502=Dashboard!$F$4),OR(Dashboard!$J$4="All",Data!$G1502=Dashboard!$J$4),OR(Dashboard!$H$4="All",Data!$N1502=Dashboard!$H$4),OR(Dashboard!$L$4="All",Data!$W1502=Dashboard!$L$4))</f>
        <v>1</v>
      </c>
    </row>
    <row r="1503" spans="1:35" x14ac:dyDescent="0.25">
      <c r="A1503" t="s">
        <v>1617</v>
      </c>
      <c r="B1503" s="1">
        <v>46091</v>
      </c>
      <c r="C1503" s="2">
        <v>-0.62916666666666665</v>
      </c>
      <c r="D1503" t="s">
        <v>118</v>
      </c>
      <c r="E1503" t="s">
        <v>140</v>
      </c>
      <c r="F1503" t="s">
        <v>85</v>
      </c>
      <c r="G1503" t="s">
        <v>111</v>
      </c>
      <c r="H1503">
        <v>5.0999999999999996</v>
      </c>
      <c r="I1503">
        <v>42</v>
      </c>
      <c r="J1503">
        <v>32</v>
      </c>
      <c r="K1503">
        <v>1088</v>
      </c>
      <c r="L1503">
        <v>48</v>
      </c>
      <c r="M1503">
        <v>137</v>
      </c>
      <c r="N1503" t="s">
        <v>54</v>
      </c>
      <c r="O1503">
        <v>5</v>
      </c>
      <c r="P1503" t="s">
        <v>41</v>
      </c>
      <c r="Q1503" t="s">
        <v>42</v>
      </c>
      <c r="R1503">
        <v>37</v>
      </c>
      <c r="S1503" t="s">
        <v>127</v>
      </c>
      <c r="T1503" t="s">
        <v>44</v>
      </c>
      <c r="U1503">
        <v>2026</v>
      </c>
      <c r="V1503">
        <v>3</v>
      </c>
      <c r="W1503" t="s">
        <v>66</v>
      </c>
      <c r="X1503">
        <v>1</v>
      </c>
      <c r="Y1503">
        <v>10</v>
      </c>
      <c r="Z1503">
        <v>3</v>
      </c>
      <c r="AA1503">
        <v>8</v>
      </c>
      <c r="AB1503" t="s">
        <v>44</v>
      </c>
      <c r="AC1503">
        <v>999</v>
      </c>
      <c r="AD1503">
        <v>0.1214285714285714</v>
      </c>
      <c r="AE1503" t="s">
        <v>77</v>
      </c>
      <c r="AF1503" t="s">
        <v>47</v>
      </c>
      <c r="AG1503">
        <v>10</v>
      </c>
      <c r="AH1503" t="s">
        <v>68</v>
      </c>
      <c r="AI1503">
        <f>--AND(OR(Dashboard!$B$4="All",Data!$E1503=Dashboard!$B$4),OR(Dashboard!$D$4="All",Data!$D1503=Dashboard!$D$4),OR(Dashboard!$F$4="All",Data!$F1503=Dashboard!$F$4),OR(Dashboard!$J$4="All",Data!$G1503=Dashboard!$J$4),OR(Dashboard!$H$4="All",Data!$N1503=Dashboard!$H$4),OR(Dashboard!$L$4="All",Data!$W1503=Dashboard!$L$4))</f>
        <v>1</v>
      </c>
    </row>
    <row r="1504" spans="1:35" x14ac:dyDescent="0.25">
      <c r="A1504" t="s">
        <v>1618</v>
      </c>
      <c r="B1504" s="1">
        <v>46123</v>
      </c>
      <c r="C1504" s="2">
        <v>-0.30555555555555558</v>
      </c>
      <c r="D1504" t="s">
        <v>118</v>
      </c>
      <c r="E1504" t="s">
        <v>51</v>
      </c>
      <c r="F1504" t="s">
        <v>91</v>
      </c>
      <c r="G1504" t="s">
        <v>105</v>
      </c>
      <c r="H1504">
        <v>14.9</v>
      </c>
      <c r="I1504">
        <v>45</v>
      </c>
      <c r="J1504">
        <v>28</v>
      </c>
      <c r="K1504">
        <v>399</v>
      </c>
      <c r="L1504">
        <v>30</v>
      </c>
      <c r="M1504">
        <v>184</v>
      </c>
      <c r="N1504" t="s">
        <v>101</v>
      </c>
      <c r="O1504">
        <v>3</v>
      </c>
      <c r="P1504" t="s">
        <v>41</v>
      </c>
      <c r="Q1504" t="s">
        <v>73</v>
      </c>
      <c r="R1504">
        <v>32</v>
      </c>
      <c r="S1504" t="s">
        <v>81</v>
      </c>
      <c r="T1504" t="s">
        <v>75</v>
      </c>
      <c r="U1504">
        <v>2026</v>
      </c>
      <c r="V1504">
        <v>4</v>
      </c>
      <c r="W1504" t="s">
        <v>113</v>
      </c>
      <c r="X1504">
        <v>2</v>
      </c>
      <c r="Y1504">
        <v>11</v>
      </c>
      <c r="Z1504">
        <v>2</v>
      </c>
      <c r="AA1504">
        <v>16</v>
      </c>
      <c r="AB1504" t="s">
        <v>57</v>
      </c>
      <c r="AC1504">
        <v>245</v>
      </c>
      <c r="AD1504">
        <v>0.33111111111111108</v>
      </c>
      <c r="AE1504" t="s">
        <v>109</v>
      </c>
      <c r="AF1504" t="s">
        <v>67</v>
      </c>
      <c r="AG1504">
        <v>17</v>
      </c>
      <c r="AH1504" t="s">
        <v>68</v>
      </c>
      <c r="AI1504">
        <f>--AND(OR(Dashboard!$B$4="All",Data!$E1504=Dashboard!$B$4),OR(Dashboard!$D$4="All",Data!$D1504=Dashboard!$D$4),OR(Dashboard!$F$4="All",Data!$F1504=Dashboard!$F$4),OR(Dashboard!$J$4="All",Data!$G1504=Dashboard!$J$4),OR(Dashboard!$H$4="All",Data!$N1504=Dashboard!$H$4),OR(Dashboard!$L$4="All",Data!$W1504=Dashboard!$L$4))</f>
        <v>1</v>
      </c>
    </row>
    <row r="1505" spans="1:35" x14ac:dyDescent="0.25">
      <c r="A1505" t="s">
        <v>1619</v>
      </c>
      <c r="B1505" s="1">
        <v>46102</v>
      </c>
      <c r="C1505" s="2">
        <v>-0.62361111111111112</v>
      </c>
      <c r="D1505" t="s">
        <v>70</v>
      </c>
      <c r="E1505" t="s">
        <v>51</v>
      </c>
      <c r="F1505" t="s">
        <v>104</v>
      </c>
      <c r="G1505" t="s">
        <v>119</v>
      </c>
      <c r="H1505">
        <v>4.5999999999999996</v>
      </c>
      <c r="I1505">
        <v>27</v>
      </c>
      <c r="J1505">
        <v>20</v>
      </c>
      <c r="K1505">
        <v>1147</v>
      </c>
      <c r="L1505">
        <v>60</v>
      </c>
      <c r="M1505">
        <v>192</v>
      </c>
      <c r="N1505" t="s">
        <v>101</v>
      </c>
      <c r="O1505">
        <v>3</v>
      </c>
      <c r="P1505" t="s">
        <v>41</v>
      </c>
      <c r="Q1505" t="s">
        <v>42</v>
      </c>
      <c r="R1505">
        <v>55</v>
      </c>
      <c r="S1505" t="s">
        <v>81</v>
      </c>
      <c r="T1505" t="s">
        <v>44</v>
      </c>
      <c r="U1505">
        <v>2026</v>
      </c>
      <c r="V1505">
        <v>3</v>
      </c>
      <c r="W1505" t="s">
        <v>66</v>
      </c>
      <c r="X1505">
        <v>1</v>
      </c>
      <c r="Y1505">
        <v>21</v>
      </c>
      <c r="Z1505">
        <v>4</v>
      </c>
      <c r="AA1505">
        <v>9</v>
      </c>
      <c r="AB1505" t="s">
        <v>44</v>
      </c>
      <c r="AC1505">
        <v>1015</v>
      </c>
      <c r="AD1505">
        <v>0.17037037037037039</v>
      </c>
      <c r="AE1505" t="s">
        <v>109</v>
      </c>
      <c r="AF1505" t="s">
        <v>59</v>
      </c>
      <c r="AG1505">
        <v>7</v>
      </c>
      <c r="AH1505" t="s">
        <v>68</v>
      </c>
      <c r="AI1505">
        <f>--AND(OR(Dashboard!$B$4="All",Data!$E1505=Dashboard!$B$4),OR(Dashboard!$D$4="All",Data!$D1505=Dashboard!$D$4),OR(Dashboard!$F$4="All",Data!$F1505=Dashboard!$F$4),OR(Dashboard!$J$4="All",Data!$G1505=Dashboard!$J$4),OR(Dashboard!$H$4="All",Data!$N1505=Dashboard!$H$4),OR(Dashboard!$L$4="All",Data!$W1505=Dashboard!$L$4))</f>
        <v>1</v>
      </c>
    </row>
    <row r="1506" spans="1:35" x14ac:dyDescent="0.25">
      <c r="A1506" t="s">
        <v>1620</v>
      </c>
      <c r="B1506" s="1">
        <v>46126</v>
      </c>
      <c r="C1506" s="2">
        <v>-4.8611111111110938E-3</v>
      </c>
      <c r="D1506" t="s">
        <v>99</v>
      </c>
      <c r="E1506" t="s">
        <v>108</v>
      </c>
      <c r="F1506" t="s">
        <v>85</v>
      </c>
      <c r="G1506" t="s">
        <v>119</v>
      </c>
      <c r="H1506">
        <v>3.4</v>
      </c>
      <c r="I1506">
        <v>44</v>
      </c>
      <c r="J1506">
        <v>45</v>
      </c>
      <c r="K1506">
        <v>1060</v>
      </c>
      <c r="L1506">
        <v>23</v>
      </c>
      <c r="M1506">
        <v>142</v>
      </c>
      <c r="N1506" t="s">
        <v>86</v>
      </c>
      <c r="O1506">
        <v>1</v>
      </c>
      <c r="P1506" t="s">
        <v>41</v>
      </c>
      <c r="Q1506" t="s">
        <v>42</v>
      </c>
      <c r="R1506">
        <v>49</v>
      </c>
      <c r="S1506" t="s">
        <v>127</v>
      </c>
      <c r="T1506" t="s">
        <v>75</v>
      </c>
      <c r="U1506">
        <v>2026</v>
      </c>
      <c r="V1506">
        <v>4</v>
      </c>
      <c r="W1506" t="s">
        <v>113</v>
      </c>
      <c r="X1506">
        <v>2</v>
      </c>
      <c r="Y1506">
        <v>14</v>
      </c>
      <c r="Z1506">
        <v>3</v>
      </c>
      <c r="AA1506">
        <v>23</v>
      </c>
      <c r="AB1506" t="s">
        <v>93</v>
      </c>
      <c r="AC1506">
        <v>941</v>
      </c>
      <c r="AD1506">
        <v>7.7272727272727271E-2</v>
      </c>
      <c r="AE1506" t="s">
        <v>58</v>
      </c>
      <c r="AF1506" t="s">
        <v>59</v>
      </c>
      <c r="AG1506">
        <v>-1</v>
      </c>
      <c r="AH1506" t="s">
        <v>48</v>
      </c>
      <c r="AI1506">
        <f>--AND(OR(Dashboard!$B$4="All",Data!$E1506=Dashboard!$B$4),OR(Dashboard!$D$4="All",Data!$D1506=Dashboard!$D$4),OR(Dashboard!$F$4="All",Data!$F1506=Dashboard!$F$4),OR(Dashboard!$J$4="All",Data!$G1506=Dashboard!$J$4),OR(Dashboard!$H$4="All",Data!$N1506=Dashboard!$H$4),OR(Dashboard!$L$4="All",Data!$W1506=Dashboard!$L$4))</f>
        <v>1</v>
      </c>
    </row>
    <row r="1507" spans="1:35" x14ac:dyDescent="0.25">
      <c r="A1507" t="s">
        <v>1621</v>
      </c>
      <c r="B1507" s="1">
        <v>46097</v>
      </c>
      <c r="C1507" s="2">
        <v>-0.3520833333333333</v>
      </c>
      <c r="D1507" t="s">
        <v>118</v>
      </c>
      <c r="E1507" t="s">
        <v>131</v>
      </c>
      <c r="F1507" t="s">
        <v>63</v>
      </c>
      <c r="G1507" t="s">
        <v>53</v>
      </c>
      <c r="H1507">
        <v>13.3</v>
      </c>
      <c r="I1507">
        <v>32</v>
      </c>
      <c r="J1507">
        <v>21</v>
      </c>
      <c r="K1507">
        <v>435</v>
      </c>
      <c r="L1507">
        <v>22</v>
      </c>
      <c r="M1507">
        <v>131</v>
      </c>
      <c r="N1507" t="s">
        <v>101</v>
      </c>
      <c r="O1507">
        <v>3</v>
      </c>
      <c r="P1507" t="s">
        <v>41</v>
      </c>
      <c r="Q1507" t="s">
        <v>42</v>
      </c>
      <c r="R1507">
        <v>34</v>
      </c>
      <c r="S1507" t="s">
        <v>74</v>
      </c>
      <c r="T1507" t="s">
        <v>75</v>
      </c>
      <c r="U1507">
        <v>2026</v>
      </c>
      <c r="V1507">
        <v>3</v>
      </c>
      <c r="W1507" t="s">
        <v>66</v>
      </c>
      <c r="X1507">
        <v>1</v>
      </c>
      <c r="Y1507">
        <v>16</v>
      </c>
      <c r="Z1507">
        <v>4</v>
      </c>
      <c r="AA1507">
        <v>15</v>
      </c>
      <c r="AB1507" t="s">
        <v>57</v>
      </c>
      <c r="AC1507">
        <v>326</v>
      </c>
      <c r="AD1507">
        <v>0.41562500000000002</v>
      </c>
      <c r="AE1507" t="s">
        <v>109</v>
      </c>
      <c r="AF1507" t="s">
        <v>67</v>
      </c>
      <c r="AG1507">
        <v>11</v>
      </c>
      <c r="AH1507" t="s">
        <v>68</v>
      </c>
      <c r="AI1507">
        <f>--AND(OR(Dashboard!$B$4="All",Data!$E1507=Dashboard!$B$4),OR(Dashboard!$D$4="All",Data!$D1507=Dashboard!$D$4),OR(Dashboard!$F$4="All",Data!$F1507=Dashboard!$F$4),OR(Dashboard!$J$4="All",Data!$G1507=Dashboard!$J$4),OR(Dashboard!$H$4="All",Data!$N1507=Dashboard!$H$4),OR(Dashboard!$L$4="All",Data!$W1507=Dashboard!$L$4))</f>
        <v>1</v>
      </c>
    </row>
    <row r="1508" spans="1:35" x14ac:dyDescent="0.25">
      <c r="A1508" t="s">
        <v>1622</v>
      </c>
      <c r="B1508" s="1">
        <v>46149</v>
      </c>
      <c r="C1508" s="2">
        <v>-0.56944444444444442</v>
      </c>
      <c r="D1508" t="s">
        <v>99</v>
      </c>
      <c r="E1508" t="s">
        <v>37</v>
      </c>
      <c r="F1508" t="s">
        <v>104</v>
      </c>
      <c r="G1508" t="s">
        <v>119</v>
      </c>
      <c r="H1508">
        <v>2.9</v>
      </c>
      <c r="I1508">
        <v>41</v>
      </c>
      <c r="J1508">
        <v>30</v>
      </c>
      <c r="K1508">
        <v>492</v>
      </c>
      <c r="L1508">
        <v>49</v>
      </c>
      <c r="M1508">
        <v>153</v>
      </c>
      <c r="N1508" t="s">
        <v>65</v>
      </c>
      <c r="O1508">
        <v>3</v>
      </c>
      <c r="P1508" t="s">
        <v>41</v>
      </c>
      <c r="Q1508" t="s">
        <v>42</v>
      </c>
      <c r="R1508">
        <v>25</v>
      </c>
      <c r="S1508" t="s">
        <v>87</v>
      </c>
      <c r="T1508" t="s">
        <v>44</v>
      </c>
      <c r="U1508">
        <v>2026</v>
      </c>
      <c r="V1508">
        <v>5</v>
      </c>
      <c r="W1508" t="s">
        <v>88</v>
      </c>
      <c r="X1508">
        <v>2</v>
      </c>
      <c r="Y1508">
        <v>7</v>
      </c>
      <c r="Z1508">
        <v>2</v>
      </c>
      <c r="AA1508">
        <v>10</v>
      </c>
      <c r="AB1508" t="s">
        <v>76</v>
      </c>
      <c r="AC1508">
        <v>388</v>
      </c>
      <c r="AD1508">
        <v>7.0731707317073164E-2</v>
      </c>
      <c r="AE1508" t="s">
        <v>109</v>
      </c>
      <c r="AF1508" t="s">
        <v>114</v>
      </c>
      <c r="AG1508">
        <v>11</v>
      </c>
      <c r="AH1508" t="s">
        <v>68</v>
      </c>
      <c r="AI1508">
        <f>--AND(OR(Dashboard!$B$4="All",Data!$E1508=Dashboard!$B$4),OR(Dashboard!$D$4="All",Data!$D1508=Dashboard!$D$4),OR(Dashboard!$F$4="All",Data!$F1508=Dashboard!$F$4),OR(Dashboard!$J$4="All",Data!$G1508=Dashboard!$J$4),OR(Dashboard!$H$4="All",Data!$N1508=Dashboard!$H$4),OR(Dashboard!$L$4="All",Data!$W1508=Dashboard!$L$4))</f>
        <v>1</v>
      </c>
    </row>
    <row r="1509" spans="1:35" x14ac:dyDescent="0.25">
      <c r="A1509" t="s">
        <v>1623</v>
      </c>
      <c r="B1509" s="1">
        <v>46038</v>
      </c>
      <c r="C1509" s="2">
        <v>-0.37013888888888891</v>
      </c>
      <c r="D1509" t="s">
        <v>36</v>
      </c>
      <c r="E1509" t="s">
        <v>51</v>
      </c>
      <c r="F1509" t="s">
        <v>96</v>
      </c>
      <c r="G1509" t="s">
        <v>64</v>
      </c>
      <c r="H1509">
        <v>1.3</v>
      </c>
      <c r="I1509">
        <v>59</v>
      </c>
      <c r="J1509">
        <v>40</v>
      </c>
      <c r="K1509">
        <v>1024</v>
      </c>
      <c r="L1509">
        <v>20</v>
      </c>
      <c r="M1509">
        <v>193</v>
      </c>
      <c r="N1509" t="s">
        <v>101</v>
      </c>
      <c r="O1509">
        <v>2</v>
      </c>
      <c r="P1509" t="s">
        <v>41</v>
      </c>
      <c r="Q1509" t="s">
        <v>42</v>
      </c>
      <c r="R1509">
        <v>26</v>
      </c>
      <c r="S1509" t="s">
        <v>43</v>
      </c>
      <c r="T1509" t="s">
        <v>75</v>
      </c>
      <c r="U1509">
        <v>2026</v>
      </c>
      <c r="V1509">
        <v>1</v>
      </c>
      <c r="W1509" t="s">
        <v>102</v>
      </c>
      <c r="X1509">
        <v>1</v>
      </c>
      <c r="Y1509">
        <v>16</v>
      </c>
      <c r="Z1509">
        <v>3</v>
      </c>
      <c r="AA1509">
        <v>15</v>
      </c>
      <c r="AB1509" t="s">
        <v>57</v>
      </c>
      <c r="AC1509">
        <v>851</v>
      </c>
      <c r="AD1509">
        <v>2.2033898305084749E-2</v>
      </c>
      <c r="AE1509" t="s">
        <v>58</v>
      </c>
      <c r="AF1509" t="s">
        <v>67</v>
      </c>
      <c r="AG1509">
        <v>19</v>
      </c>
      <c r="AH1509" t="s">
        <v>68</v>
      </c>
      <c r="AI1509">
        <f>--AND(OR(Dashboard!$B$4="All",Data!$E1509=Dashboard!$B$4),OR(Dashboard!$D$4="All",Data!$D1509=Dashboard!$D$4),OR(Dashboard!$F$4="All",Data!$F1509=Dashboard!$F$4),OR(Dashboard!$J$4="All",Data!$G1509=Dashboard!$J$4),OR(Dashboard!$H$4="All",Data!$N1509=Dashboard!$H$4),OR(Dashboard!$L$4="All",Data!$W1509=Dashboard!$L$4))</f>
        <v>1</v>
      </c>
    </row>
    <row r="1510" spans="1:35" x14ac:dyDescent="0.25">
      <c r="A1510" t="s">
        <v>1624</v>
      </c>
      <c r="B1510" s="1">
        <v>46076</v>
      </c>
      <c r="C1510" s="2">
        <v>-0.63611111111111107</v>
      </c>
      <c r="D1510" t="s">
        <v>61</v>
      </c>
      <c r="E1510" t="s">
        <v>108</v>
      </c>
      <c r="F1510" t="s">
        <v>143</v>
      </c>
      <c r="G1510" t="s">
        <v>64</v>
      </c>
      <c r="H1510">
        <v>9.3000000000000007</v>
      </c>
      <c r="I1510">
        <v>46</v>
      </c>
      <c r="J1510">
        <v>39</v>
      </c>
      <c r="K1510">
        <v>897</v>
      </c>
      <c r="L1510">
        <v>47</v>
      </c>
      <c r="M1510">
        <v>151</v>
      </c>
      <c r="N1510" t="s">
        <v>54</v>
      </c>
      <c r="O1510">
        <v>5</v>
      </c>
      <c r="P1510" t="s">
        <v>41</v>
      </c>
      <c r="Q1510" t="s">
        <v>73</v>
      </c>
      <c r="R1510">
        <v>28</v>
      </c>
      <c r="S1510" t="s">
        <v>74</v>
      </c>
      <c r="T1510" t="s">
        <v>44</v>
      </c>
      <c r="U1510">
        <v>2026</v>
      </c>
      <c r="V1510">
        <v>2</v>
      </c>
      <c r="W1510" t="s">
        <v>45</v>
      </c>
      <c r="X1510">
        <v>1</v>
      </c>
      <c r="Y1510">
        <v>23</v>
      </c>
      <c r="Z1510">
        <v>5</v>
      </c>
      <c r="AA1510">
        <v>8</v>
      </c>
      <c r="AB1510" t="s">
        <v>44</v>
      </c>
      <c r="AC1510">
        <v>793</v>
      </c>
      <c r="AD1510">
        <v>0.20217391304347829</v>
      </c>
      <c r="AE1510" t="s">
        <v>77</v>
      </c>
      <c r="AF1510" t="s">
        <v>67</v>
      </c>
      <c r="AG1510">
        <v>7</v>
      </c>
      <c r="AH1510" t="s">
        <v>68</v>
      </c>
      <c r="AI1510">
        <f>--AND(OR(Dashboard!$B$4="All",Data!$E1510=Dashboard!$B$4),OR(Dashboard!$D$4="All",Data!$D1510=Dashboard!$D$4),OR(Dashboard!$F$4="All",Data!$F1510=Dashboard!$F$4),OR(Dashboard!$J$4="All",Data!$G1510=Dashboard!$J$4),OR(Dashboard!$H$4="All",Data!$N1510=Dashboard!$H$4),OR(Dashboard!$L$4="All",Data!$W1510=Dashboard!$L$4))</f>
        <v>1</v>
      </c>
    </row>
    <row r="1511" spans="1:35" x14ac:dyDescent="0.25">
      <c r="A1511" t="s">
        <v>1625</v>
      </c>
      <c r="B1511" s="1">
        <v>46163</v>
      </c>
      <c r="C1511" s="2">
        <v>-0.48611111111111122</v>
      </c>
      <c r="D1511" t="s">
        <v>126</v>
      </c>
      <c r="E1511" t="s">
        <v>51</v>
      </c>
      <c r="F1511" t="s">
        <v>143</v>
      </c>
      <c r="G1511" t="s">
        <v>105</v>
      </c>
      <c r="H1511">
        <v>13.7</v>
      </c>
      <c r="I1511">
        <v>37</v>
      </c>
      <c r="J1511">
        <v>28</v>
      </c>
      <c r="K1511">
        <v>1182</v>
      </c>
      <c r="L1511">
        <v>41</v>
      </c>
      <c r="M1511">
        <v>114</v>
      </c>
      <c r="N1511" t="s">
        <v>101</v>
      </c>
      <c r="O1511">
        <v>3</v>
      </c>
      <c r="P1511" t="s">
        <v>135</v>
      </c>
      <c r="Q1511" t="s">
        <v>42</v>
      </c>
      <c r="R1511">
        <v>55</v>
      </c>
      <c r="S1511" t="s">
        <v>87</v>
      </c>
      <c r="T1511" t="s">
        <v>97</v>
      </c>
      <c r="U1511">
        <v>2026</v>
      </c>
      <c r="V1511">
        <v>5</v>
      </c>
      <c r="W1511" t="s">
        <v>88</v>
      </c>
      <c r="X1511">
        <v>2</v>
      </c>
      <c r="Y1511">
        <v>21</v>
      </c>
      <c r="Z1511">
        <v>4</v>
      </c>
      <c r="AA1511">
        <v>12</v>
      </c>
      <c r="AB1511" t="s">
        <v>76</v>
      </c>
      <c r="AC1511">
        <v>1109</v>
      </c>
      <c r="AD1511">
        <v>0.37027027027027032</v>
      </c>
      <c r="AE1511" t="s">
        <v>109</v>
      </c>
      <c r="AF1511" t="s">
        <v>59</v>
      </c>
      <c r="AG1511">
        <v>9</v>
      </c>
      <c r="AH1511" t="s">
        <v>68</v>
      </c>
      <c r="AI1511">
        <f>--AND(OR(Dashboard!$B$4="All",Data!$E1511=Dashboard!$B$4),OR(Dashboard!$D$4="All",Data!$D1511=Dashboard!$D$4),OR(Dashboard!$F$4="All",Data!$F1511=Dashboard!$F$4),OR(Dashboard!$J$4="All",Data!$G1511=Dashboard!$J$4),OR(Dashboard!$H$4="All",Data!$N1511=Dashboard!$H$4),OR(Dashboard!$L$4="All",Data!$W1511=Dashboard!$L$4))</f>
        <v>1</v>
      </c>
    </row>
    <row r="1512" spans="1:35" x14ac:dyDescent="0.25">
      <c r="A1512" t="s">
        <v>1626</v>
      </c>
      <c r="B1512" s="1">
        <v>46102</v>
      </c>
      <c r="C1512" s="2">
        <v>-0.10069444444444441</v>
      </c>
      <c r="D1512" t="s">
        <v>156</v>
      </c>
      <c r="E1512" t="s">
        <v>140</v>
      </c>
      <c r="F1512" t="s">
        <v>143</v>
      </c>
      <c r="G1512" t="s">
        <v>39</v>
      </c>
      <c r="H1512">
        <v>13.2</v>
      </c>
      <c r="I1512">
        <v>34</v>
      </c>
      <c r="J1512">
        <v>24</v>
      </c>
      <c r="K1512">
        <v>491</v>
      </c>
      <c r="L1512">
        <v>34</v>
      </c>
      <c r="M1512">
        <v>195</v>
      </c>
      <c r="N1512" t="s">
        <v>40</v>
      </c>
      <c r="O1512">
        <v>2</v>
      </c>
      <c r="P1512" t="s">
        <v>41</v>
      </c>
      <c r="Q1512" t="s">
        <v>42</v>
      </c>
      <c r="R1512">
        <v>44</v>
      </c>
      <c r="S1512" t="s">
        <v>81</v>
      </c>
      <c r="T1512" t="s">
        <v>56</v>
      </c>
      <c r="U1512">
        <v>2026</v>
      </c>
      <c r="V1512">
        <v>3</v>
      </c>
      <c r="W1512" t="s">
        <v>66</v>
      </c>
      <c r="X1512">
        <v>1</v>
      </c>
      <c r="Y1512">
        <v>21</v>
      </c>
      <c r="Z1512">
        <v>4</v>
      </c>
      <c r="AA1512">
        <v>21</v>
      </c>
      <c r="AB1512" t="s">
        <v>82</v>
      </c>
      <c r="AC1512">
        <v>330</v>
      </c>
      <c r="AD1512">
        <v>0.38823529411764701</v>
      </c>
      <c r="AE1512" t="s">
        <v>58</v>
      </c>
      <c r="AF1512" t="s">
        <v>47</v>
      </c>
      <c r="AG1512">
        <v>10</v>
      </c>
      <c r="AH1512" t="s">
        <v>68</v>
      </c>
      <c r="AI1512">
        <f>--AND(OR(Dashboard!$B$4="All",Data!$E1512=Dashboard!$B$4),OR(Dashboard!$D$4="All",Data!$D1512=Dashboard!$D$4),OR(Dashboard!$F$4="All",Data!$F1512=Dashboard!$F$4),OR(Dashboard!$J$4="All",Data!$G1512=Dashboard!$J$4),OR(Dashboard!$H$4="All",Data!$N1512=Dashboard!$H$4),OR(Dashboard!$L$4="All",Data!$W1512=Dashboard!$L$4))</f>
        <v>1</v>
      </c>
    </row>
    <row r="1513" spans="1:35" x14ac:dyDescent="0.25">
      <c r="A1513" t="s">
        <v>1627</v>
      </c>
      <c r="B1513" s="1">
        <v>46053</v>
      </c>
      <c r="C1513" s="2">
        <v>-0.60624999999999996</v>
      </c>
      <c r="D1513" t="s">
        <v>118</v>
      </c>
      <c r="E1513" t="s">
        <v>51</v>
      </c>
      <c r="F1513" t="s">
        <v>91</v>
      </c>
      <c r="G1513" t="s">
        <v>64</v>
      </c>
      <c r="H1513">
        <v>4.5999999999999996</v>
      </c>
      <c r="I1513">
        <v>44</v>
      </c>
      <c r="J1513">
        <v>42</v>
      </c>
      <c r="K1513">
        <v>983</v>
      </c>
      <c r="L1513">
        <v>26</v>
      </c>
      <c r="M1513">
        <v>74</v>
      </c>
      <c r="N1513" t="s">
        <v>86</v>
      </c>
      <c r="O1513">
        <v>5</v>
      </c>
      <c r="P1513" t="s">
        <v>41</v>
      </c>
      <c r="Q1513" t="s">
        <v>42</v>
      </c>
      <c r="R1513">
        <v>25</v>
      </c>
      <c r="S1513" t="s">
        <v>81</v>
      </c>
      <c r="T1513" t="s">
        <v>44</v>
      </c>
      <c r="U1513">
        <v>2026</v>
      </c>
      <c r="V1513">
        <v>1</v>
      </c>
      <c r="W1513" t="s">
        <v>102</v>
      </c>
      <c r="X1513">
        <v>1</v>
      </c>
      <c r="Y1513">
        <v>31</v>
      </c>
      <c r="Z1513">
        <v>5</v>
      </c>
      <c r="AA1513">
        <v>9</v>
      </c>
      <c r="AB1513" t="s">
        <v>44</v>
      </c>
      <c r="AC1513">
        <v>935</v>
      </c>
      <c r="AD1513">
        <v>0.1045454545454545</v>
      </c>
      <c r="AE1513" t="s">
        <v>77</v>
      </c>
      <c r="AF1513" t="s">
        <v>114</v>
      </c>
      <c r="AG1513">
        <v>2</v>
      </c>
      <c r="AH1513" t="s">
        <v>68</v>
      </c>
      <c r="AI1513">
        <f>--AND(OR(Dashboard!$B$4="All",Data!$E1513=Dashboard!$B$4),OR(Dashboard!$D$4="All",Data!$D1513=Dashboard!$D$4),OR(Dashboard!$F$4="All",Data!$F1513=Dashboard!$F$4),OR(Dashboard!$J$4="All",Data!$G1513=Dashboard!$J$4),OR(Dashboard!$H$4="All",Data!$N1513=Dashboard!$H$4),OR(Dashboard!$L$4="All",Data!$W1513=Dashboard!$L$4))</f>
        <v>1</v>
      </c>
    </row>
    <row r="1514" spans="1:35" x14ac:dyDescent="0.25">
      <c r="A1514" t="s">
        <v>1628</v>
      </c>
      <c r="B1514" s="1">
        <v>46101</v>
      </c>
      <c r="C1514" s="2">
        <v>-0.2388888888888889</v>
      </c>
      <c r="D1514" t="s">
        <v>50</v>
      </c>
      <c r="E1514" t="s">
        <v>37</v>
      </c>
      <c r="F1514" t="s">
        <v>52</v>
      </c>
      <c r="G1514" t="s">
        <v>111</v>
      </c>
      <c r="H1514">
        <v>12.7</v>
      </c>
      <c r="I1514">
        <v>45</v>
      </c>
      <c r="J1514">
        <v>25</v>
      </c>
      <c r="K1514">
        <v>853</v>
      </c>
      <c r="L1514">
        <v>52</v>
      </c>
      <c r="M1514">
        <v>148</v>
      </c>
      <c r="N1514" t="s">
        <v>86</v>
      </c>
      <c r="O1514">
        <v>1</v>
      </c>
      <c r="P1514" t="s">
        <v>41</v>
      </c>
      <c r="Q1514" t="s">
        <v>73</v>
      </c>
      <c r="R1514">
        <v>31</v>
      </c>
      <c r="S1514" t="s">
        <v>43</v>
      </c>
      <c r="T1514" t="s">
        <v>56</v>
      </c>
      <c r="U1514">
        <v>2026</v>
      </c>
      <c r="V1514">
        <v>3</v>
      </c>
      <c r="W1514" t="s">
        <v>66</v>
      </c>
      <c r="X1514">
        <v>1</v>
      </c>
      <c r="Y1514">
        <v>20</v>
      </c>
      <c r="Z1514">
        <v>4</v>
      </c>
      <c r="AA1514">
        <v>18</v>
      </c>
      <c r="AB1514" t="s">
        <v>57</v>
      </c>
      <c r="AC1514">
        <v>757</v>
      </c>
      <c r="AD1514">
        <v>0.28222222222222221</v>
      </c>
      <c r="AE1514" t="s">
        <v>58</v>
      </c>
      <c r="AF1514" t="s">
        <v>67</v>
      </c>
      <c r="AG1514">
        <v>20</v>
      </c>
      <c r="AH1514" t="s">
        <v>68</v>
      </c>
      <c r="AI1514">
        <f>--AND(OR(Dashboard!$B$4="All",Data!$E1514=Dashboard!$B$4),OR(Dashboard!$D$4="All",Data!$D1514=Dashboard!$D$4),OR(Dashboard!$F$4="All",Data!$F1514=Dashboard!$F$4),OR(Dashboard!$J$4="All",Data!$G1514=Dashboard!$J$4),OR(Dashboard!$H$4="All",Data!$N1514=Dashboard!$H$4),OR(Dashboard!$L$4="All",Data!$W1514=Dashboard!$L$4))</f>
        <v>1</v>
      </c>
    </row>
    <row r="1515" spans="1:35" x14ac:dyDescent="0.25">
      <c r="A1515" t="s">
        <v>1629</v>
      </c>
      <c r="B1515" s="1">
        <v>46175</v>
      </c>
      <c r="C1515" s="2">
        <v>-0.37083333333333329</v>
      </c>
      <c r="D1515" t="s">
        <v>50</v>
      </c>
      <c r="E1515" t="s">
        <v>95</v>
      </c>
      <c r="F1515" t="s">
        <v>63</v>
      </c>
      <c r="G1515" t="s">
        <v>39</v>
      </c>
      <c r="H1515">
        <v>3.8</v>
      </c>
      <c r="I1515">
        <v>57</v>
      </c>
      <c r="J1515">
        <v>44</v>
      </c>
      <c r="K1515">
        <v>880</v>
      </c>
      <c r="L1515">
        <v>41</v>
      </c>
      <c r="M1515">
        <v>103</v>
      </c>
      <c r="N1515" t="s">
        <v>40</v>
      </c>
      <c r="O1515">
        <v>1</v>
      </c>
      <c r="P1515" t="s">
        <v>135</v>
      </c>
      <c r="Q1515" t="s">
        <v>42</v>
      </c>
      <c r="R1515">
        <v>52</v>
      </c>
      <c r="S1515" t="s">
        <v>127</v>
      </c>
      <c r="T1515" t="s">
        <v>75</v>
      </c>
      <c r="U1515">
        <v>2026</v>
      </c>
      <c r="V1515">
        <v>6</v>
      </c>
      <c r="W1515" t="s">
        <v>120</v>
      </c>
      <c r="X1515">
        <v>2</v>
      </c>
      <c r="Y1515">
        <v>2</v>
      </c>
      <c r="Z1515">
        <v>1</v>
      </c>
      <c r="AA1515">
        <v>15</v>
      </c>
      <c r="AB1515" t="s">
        <v>57</v>
      </c>
      <c r="AC1515">
        <v>818</v>
      </c>
      <c r="AD1515">
        <v>6.6666666666666666E-2</v>
      </c>
      <c r="AE1515" t="s">
        <v>58</v>
      </c>
      <c r="AF1515" t="s">
        <v>59</v>
      </c>
      <c r="AG1515">
        <v>13</v>
      </c>
      <c r="AH1515" t="s">
        <v>68</v>
      </c>
      <c r="AI1515">
        <f>--AND(OR(Dashboard!$B$4="All",Data!$E1515=Dashboard!$B$4),OR(Dashboard!$D$4="All",Data!$D1515=Dashboard!$D$4),OR(Dashboard!$F$4="All",Data!$F1515=Dashboard!$F$4),OR(Dashboard!$J$4="All",Data!$G1515=Dashboard!$J$4),OR(Dashboard!$H$4="All",Data!$N1515=Dashboard!$H$4),OR(Dashboard!$L$4="All",Data!$W1515=Dashboard!$L$4))</f>
        <v>1</v>
      </c>
    </row>
    <row r="1516" spans="1:35" x14ac:dyDescent="0.25">
      <c r="A1516" t="s">
        <v>1630</v>
      </c>
      <c r="B1516" s="1">
        <v>46046</v>
      </c>
      <c r="C1516" s="2">
        <v>-0.49027777777777781</v>
      </c>
      <c r="D1516" t="s">
        <v>70</v>
      </c>
      <c r="E1516" t="s">
        <v>95</v>
      </c>
      <c r="F1516" t="s">
        <v>91</v>
      </c>
      <c r="G1516" t="s">
        <v>53</v>
      </c>
      <c r="H1516">
        <v>4.9000000000000004</v>
      </c>
      <c r="I1516">
        <v>34</v>
      </c>
      <c r="J1516">
        <v>35</v>
      </c>
      <c r="K1516">
        <v>301</v>
      </c>
      <c r="L1516">
        <v>35</v>
      </c>
      <c r="M1516">
        <v>120</v>
      </c>
      <c r="N1516" t="s">
        <v>86</v>
      </c>
      <c r="O1516">
        <v>5</v>
      </c>
      <c r="P1516" t="s">
        <v>41</v>
      </c>
      <c r="Q1516" t="s">
        <v>42</v>
      </c>
      <c r="R1516">
        <v>40</v>
      </c>
      <c r="S1516" t="s">
        <v>81</v>
      </c>
      <c r="T1516" t="s">
        <v>97</v>
      </c>
      <c r="U1516">
        <v>2026</v>
      </c>
      <c r="V1516">
        <v>1</v>
      </c>
      <c r="W1516" t="s">
        <v>102</v>
      </c>
      <c r="X1516">
        <v>1</v>
      </c>
      <c r="Y1516">
        <v>24</v>
      </c>
      <c r="Z1516">
        <v>4</v>
      </c>
      <c r="AA1516">
        <v>12</v>
      </c>
      <c r="AB1516" t="s">
        <v>76</v>
      </c>
      <c r="AC1516">
        <v>216</v>
      </c>
      <c r="AD1516">
        <v>0.14411764705882349</v>
      </c>
      <c r="AE1516" t="s">
        <v>77</v>
      </c>
      <c r="AF1516" t="s">
        <v>47</v>
      </c>
      <c r="AG1516">
        <v>-1</v>
      </c>
      <c r="AH1516" t="s">
        <v>48</v>
      </c>
      <c r="AI1516">
        <f>--AND(OR(Dashboard!$B$4="All",Data!$E1516=Dashboard!$B$4),OR(Dashboard!$D$4="All",Data!$D1516=Dashboard!$D$4),OR(Dashboard!$F$4="All",Data!$F1516=Dashboard!$F$4),OR(Dashboard!$J$4="All",Data!$G1516=Dashboard!$J$4),OR(Dashboard!$H$4="All",Data!$N1516=Dashboard!$H$4),OR(Dashboard!$L$4="All",Data!$W1516=Dashboard!$L$4))</f>
        <v>1</v>
      </c>
    </row>
    <row r="1517" spans="1:35" x14ac:dyDescent="0.25">
      <c r="A1517" t="s">
        <v>1631</v>
      </c>
      <c r="B1517" s="1">
        <v>46083</v>
      </c>
      <c r="C1517" s="2">
        <v>-0.64930555555555558</v>
      </c>
      <c r="D1517" t="s">
        <v>99</v>
      </c>
      <c r="E1517" t="s">
        <v>62</v>
      </c>
      <c r="F1517" t="s">
        <v>85</v>
      </c>
      <c r="G1517" t="s">
        <v>53</v>
      </c>
      <c r="H1517">
        <v>6.3</v>
      </c>
      <c r="I1517">
        <v>47</v>
      </c>
      <c r="J1517">
        <v>36</v>
      </c>
      <c r="K1517">
        <v>1155</v>
      </c>
      <c r="L1517">
        <v>21</v>
      </c>
      <c r="M1517">
        <v>92</v>
      </c>
      <c r="N1517" t="s">
        <v>101</v>
      </c>
      <c r="O1517">
        <v>1</v>
      </c>
      <c r="P1517" t="s">
        <v>41</v>
      </c>
      <c r="Q1517" t="s">
        <v>42</v>
      </c>
      <c r="R1517">
        <v>48</v>
      </c>
      <c r="S1517" t="s">
        <v>74</v>
      </c>
      <c r="T1517" t="s">
        <v>44</v>
      </c>
      <c r="U1517">
        <v>2026</v>
      </c>
      <c r="V1517">
        <v>3</v>
      </c>
      <c r="W1517" t="s">
        <v>66</v>
      </c>
      <c r="X1517">
        <v>1</v>
      </c>
      <c r="Y1517">
        <v>2</v>
      </c>
      <c r="Z1517">
        <v>2</v>
      </c>
      <c r="AA1517">
        <v>8</v>
      </c>
      <c r="AB1517" t="s">
        <v>44</v>
      </c>
      <c r="AC1517">
        <v>1084</v>
      </c>
      <c r="AD1517">
        <v>0.13404255319148939</v>
      </c>
      <c r="AE1517" t="s">
        <v>58</v>
      </c>
      <c r="AF1517" t="s">
        <v>59</v>
      </c>
      <c r="AG1517">
        <v>11</v>
      </c>
      <c r="AH1517" t="s">
        <v>68</v>
      </c>
      <c r="AI1517">
        <f>--AND(OR(Dashboard!$B$4="All",Data!$E1517=Dashboard!$B$4),OR(Dashboard!$D$4="All",Data!$D1517=Dashboard!$D$4),OR(Dashboard!$F$4="All",Data!$F1517=Dashboard!$F$4),OR(Dashboard!$J$4="All",Data!$G1517=Dashboard!$J$4),OR(Dashboard!$H$4="All",Data!$N1517=Dashboard!$H$4),OR(Dashboard!$L$4="All",Data!$W1517=Dashboard!$L$4))</f>
        <v>1</v>
      </c>
    </row>
    <row r="1518" spans="1:35" x14ac:dyDescent="0.25">
      <c r="A1518" t="s">
        <v>1632</v>
      </c>
      <c r="B1518" s="1">
        <v>46125</v>
      </c>
      <c r="C1518" s="2">
        <v>-0.2</v>
      </c>
      <c r="D1518" t="s">
        <v>79</v>
      </c>
      <c r="E1518" t="s">
        <v>37</v>
      </c>
      <c r="F1518" t="s">
        <v>85</v>
      </c>
      <c r="G1518" t="s">
        <v>105</v>
      </c>
      <c r="H1518">
        <v>14.4</v>
      </c>
      <c r="I1518">
        <v>16</v>
      </c>
      <c r="J1518">
        <v>20</v>
      </c>
      <c r="K1518">
        <v>1160</v>
      </c>
      <c r="L1518">
        <v>25</v>
      </c>
      <c r="M1518">
        <v>106</v>
      </c>
      <c r="N1518" t="s">
        <v>40</v>
      </c>
      <c r="O1518">
        <v>2</v>
      </c>
      <c r="P1518" t="s">
        <v>41</v>
      </c>
      <c r="Q1518" t="s">
        <v>73</v>
      </c>
      <c r="R1518">
        <v>24</v>
      </c>
      <c r="S1518" t="s">
        <v>74</v>
      </c>
      <c r="T1518" t="s">
        <v>56</v>
      </c>
      <c r="U1518">
        <v>2026</v>
      </c>
      <c r="V1518">
        <v>4</v>
      </c>
      <c r="W1518" t="s">
        <v>113</v>
      </c>
      <c r="X1518">
        <v>2</v>
      </c>
      <c r="Y1518">
        <v>13</v>
      </c>
      <c r="Z1518">
        <v>3</v>
      </c>
      <c r="AA1518">
        <v>19</v>
      </c>
      <c r="AB1518" t="s">
        <v>82</v>
      </c>
      <c r="AC1518">
        <v>1079</v>
      </c>
      <c r="AD1518">
        <v>0.9</v>
      </c>
      <c r="AE1518" t="s">
        <v>58</v>
      </c>
      <c r="AF1518" t="s">
        <v>114</v>
      </c>
      <c r="AG1518">
        <v>-4</v>
      </c>
      <c r="AH1518" t="s">
        <v>48</v>
      </c>
      <c r="AI1518">
        <f>--AND(OR(Dashboard!$B$4="All",Data!$E1518=Dashboard!$B$4),OR(Dashboard!$D$4="All",Data!$D1518=Dashboard!$D$4),OR(Dashboard!$F$4="All",Data!$F1518=Dashboard!$F$4),OR(Dashboard!$J$4="All",Data!$G1518=Dashboard!$J$4),OR(Dashboard!$H$4="All",Data!$N1518=Dashboard!$H$4),OR(Dashboard!$L$4="All",Data!$W1518=Dashboard!$L$4))</f>
        <v>1</v>
      </c>
    </row>
    <row r="1519" spans="1:35" x14ac:dyDescent="0.25">
      <c r="A1519" t="s">
        <v>1633</v>
      </c>
      <c r="B1519" s="1">
        <v>46052</v>
      </c>
      <c r="C1519" s="2">
        <v>-0.1875</v>
      </c>
      <c r="D1519" t="s">
        <v>70</v>
      </c>
      <c r="E1519" t="s">
        <v>62</v>
      </c>
      <c r="F1519" t="s">
        <v>85</v>
      </c>
      <c r="G1519" t="s">
        <v>39</v>
      </c>
      <c r="H1519">
        <v>9.6</v>
      </c>
      <c r="I1519">
        <v>29</v>
      </c>
      <c r="J1519">
        <v>29</v>
      </c>
      <c r="K1519">
        <v>795</v>
      </c>
      <c r="L1519">
        <v>44</v>
      </c>
      <c r="M1519">
        <v>52</v>
      </c>
      <c r="N1519" t="s">
        <v>86</v>
      </c>
      <c r="O1519">
        <v>5</v>
      </c>
      <c r="P1519" t="s">
        <v>135</v>
      </c>
      <c r="Q1519" t="s">
        <v>42</v>
      </c>
      <c r="R1519">
        <v>39</v>
      </c>
      <c r="S1519" t="s">
        <v>43</v>
      </c>
      <c r="T1519" t="s">
        <v>56</v>
      </c>
      <c r="U1519">
        <v>2026</v>
      </c>
      <c r="V1519">
        <v>1</v>
      </c>
      <c r="W1519" t="s">
        <v>102</v>
      </c>
      <c r="X1519">
        <v>1</v>
      </c>
      <c r="Y1519">
        <v>30</v>
      </c>
      <c r="Z1519">
        <v>5</v>
      </c>
      <c r="AA1519">
        <v>19</v>
      </c>
      <c r="AB1519" t="s">
        <v>82</v>
      </c>
      <c r="AC1519">
        <v>787</v>
      </c>
      <c r="AD1519">
        <v>0.33103448275862069</v>
      </c>
      <c r="AE1519" t="s">
        <v>77</v>
      </c>
      <c r="AF1519" t="s">
        <v>47</v>
      </c>
      <c r="AG1519">
        <v>0</v>
      </c>
      <c r="AH1519" t="s">
        <v>48</v>
      </c>
      <c r="AI1519">
        <f>--AND(OR(Dashboard!$B$4="All",Data!$E1519=Dashboard!$B$4),OR(Dashboard!$D$4="All",Data!$D1519=Dashboard!$D$4),OR(Dashboard!$F$4="All",Data!$F1519=Dashboard!$F$4),OR(Dashboard!$J$4="All",Data!$G1519=Dashboard!$J$4),OR(Dashboard!$H$4="All",Data!$N1519=Dashboard!$H$4),OR(Dashboard!$L$4="All",Data!$W1519=Dashboard!$L$4))</f>
        <v>1</v>
      </c>
    </row>
    <row r="1520" spans="1:35" x14ac:dyDescent="0.25">
      <c r="A1520" t="s">
        <v>1634</v>
      </c>
      <c r="B1520" s="1">
        <v>46065</v>
      </c>
      <c r="C1520" s="2">
        <v>-0.40416666666666667</v>
      </c>
      <c r="D1520" t="s">
        <v>90</v>
      </c>
      <c r="E1520" t="s">
        <v>71</v>
      </c>
      <c r="F1520" t="s">
        <v>96</v>
      </c>
      <c r="G1520" t="s">
        <v>53</v>
      </c>
      <c r="H1520">
        <v>3.5</v>
      </c>
      <c r="I1520">
        <v>27</v>
      </c>
      <c r="J1520">
        <v>20</v>
      </c>
      <c r="K1520">
        <v>991</v>
      </c>
      <c r="L1520">
        <v>46</v>
      </c>
      <c r="M1520">
        <v>91</v>
      </c>
      <c r="N1520" t="s">
        <v>65</v>
      </c>
      <c r="O1520">
        <v>2</v>
      </c>
      <c r="P1520" t="s">
        <v>41</v>
      </c>
      <c r="Q1520" t="s">
        <v>42</v>
      </c>
      <c r="R1520">
        <v>19</v>
      </c>
      <c r="S1520" t="s">
        <v>87</v>
      </c>
      <c r="T1520" t="s">
        <v>97</v>
      </c>
      <c r="U1520">
        <v>2026</v>
      </c>
      <c r="V1520">
        <v>2</v>
      </c>
      <c r="W1520" t="s">
        <v>45</v>
      </c>
      <c r="X1520">
        <v>1</v>
      </c>
      <c r="Y1520">
        <v>12</v>
      </c>
      <c r="Z1520">
        <v>3</v>
      </c>
      <c r="AA1520">
        <v>14</v>
      </c>
      <c r="AB1520" t="s">
        <v>76</v>
      </c>
      <c r="AC1520">
        <v>946</v>
      </c>
      <c r="AD1520">
        <v>0.12962962962962959</v>
      </c>
      <c r="AE1520" t="s">
        <v>58</v>
      </c>
      <c r="AF1520" t="s">
        <v>114</v>
      </c>
      <c r="AG1520">
        <v>7</v>
      </c>
      <c r="AH1520" t="s">
        <v>68</v>
      </c>
      <c r="AI1520">
        <f>--AND(OR(Dashboard!$B$4="All",Data!$E1520=Dashboard!$B$4),OR(Dashboard!$D$4="All",Data!$D1520=Dashboard!$D$4),OR(Dashboard!$F$4="All",Data!$F1520=Dashboard!$F$4),OR(Dashboard!$J$4="All",Data!$G1520=Dashboard!$J$4),OR(Dashboard!$H$4="All",Data!$N1520=Dashboard!$H$4),OR(Dashboard!$L$4="All",Data!$W1520=Dashboard!$L$4))</f>
        <v>1</v>
      </c>
    </row>
    <row r="1521" spans="1:35" x14ac:dyDescent="0.25">
      <c r="A1521" t="s">
        <v>1635</v>
      </c>
      <c r="B1521" s="1">
        <v>46137</v>
      </c>
      <c r="C1521" s="2">
        <v>-0.34444444444444439</v>
      </c>
      <c r="D1521" t="s">
        <v>90</v>
      </c>
      <c r="E1521" t="s">
        <v>140</v>
      </c>
      <c r="F1521" t="s">
        <v>72</v>
      </c>
      <c r="G1521" t="s">
        <v>105</v>
      </c>
      <c r="H1521">
        <v>3.4</v>
      </c>
      <c r="I1521">
        <v>44</v>
      </c>
      <c r="J1521">
        <v>33</v>
      </c>
      <c r="K1521">
        <v>470</v>
      </c>
      <c r="L1521">
        <v>34</v>
      </c>
      <c r="M1521">
        <v>159</v>
      </c>
      <c r="N1521" t="s">
        <v>40</v>
      </c>
      <c r="O1521">
        <v>4</v>
      </c>
      <c r="P1521" t="s">
        <v>41</v>
      </c>
      <c r="Q1521" t="s">
        <v>42</v>
      </c>
      <c r="R1521">
        <v>29</v>
      </c>
      <c r="S1521" t="s">
        <v>81</v>
      </c>
      <c r="T1521" t="s">
        <v>75</v>
      </c>
      <c r="U1521">
        <v>2026</v>
      </c>
      <c r="V1521">
        <v>4</v>
      </c>
      <c r="W1521" t="s">
        <v>113</v>
      </c>
      <c r="X1521">
        <v>2</v>
      </c>
      <c r="Y1521">
        <v>25</v>
      </c>
      <c r="Z1521">
        <v>4</v>
      </c>
      <c r="AA1521">
        <v>15</v>
      </c>
      <c r="AB1521" t="s">
        <v>57</v>
      </c>
      <c r="AC1521">
        <v>345</v>
      </c>
      <c r="AD1521">
        <v>7.7272727272727271E-2</v>
      </c>
      <c r="AE1521" t="s">
        <v>46</v>
      </c>
      <c r="AF1521" t="s">
        <v>67</v>
      </c>
      <c r="AG1521">
        <v>11</v>
      </c>
      <c r="AH1521" t="s">
        <v>68</v>
      </c>
      <c r="AI1521">
        <f>--AND(OR(Dashboard!$B$4="All",Data!$E1521=Dashboard!$B$4),OR(Dashboard!$D$4="All",Data!$D1521=Dashboard!$D$4),OR(Dashboard!$F$4="All",Data!$F1521=Dashboard!$F$4),OR(Dashboard!$J$4="All",Data!$G1521=Dashboard!$J$4),OR(Dashboard!$H$4="All",Data!$N1521=Dashboard!$H$4),OR(Dashboard!$L$4="All",Data!$W1521=Dashboard!$L$4))</f>
        <v>1</v>
      </c>
    </row>
    <row r="1522" spans="1:35" x14ac:dyDescent="0.25">
      <c r="A1522" t="s">
        <v>1636</v>
      </c>
      <c r="B1522" s="1">
        <v>46141</v>
      </c>
      <c r="C1522" s="2">
        <v>-0.54444444444444451</v>
      </c>
      <c r="D1522" t="s">
        <v>50</v>
      </c>
      <c r="E1522" t="s">
        <v>131</v>
      </c>
      <c r="F1522" t="s">
        <v>91</v>
      </c>
      <c r="G1522" t="s">
        <v>119</v>
      </c>
      <c r="H1522">
        <v>3</v>
      </c>
      <c r="I1522">
        <v>54</v>
      </c>
      <c r="J1522">
        <v>37</v>
      </c>
      <c r="K1522">
        <v>861</v>
      </c>
      <c r="L1522">
        <v>58</v>
      </c>
      <c r="M1522">
        <v>135</v>
      </c>
      <c r="N1522" t="s">
        <v>54</v>
      </c>
      <c r="O1522">
        <v>2</v>
      </c>
      <c r="P1522" t="s">
        <v>41</v>
      </c>
      <c r="Q1522" t="s">
        <v>42</v>
      </c>
      <c r="R1522">
        <v>50</v>
      </c>
      <c r="S1522" t="s">
        <v>55</v>
      </c>
      <c r="T1522" t="s">
        <v>44</v>
      </c>
      <c r="U1522">
        <v>2026</v>
      </c>
      <c r="V1522">
        <v>4</v>
      </c>
      <c r="W1522" t="s">
        <v>113</v>
      </c>
      <c r="X1522">
        <v>2</v>
      </c>
      <c r="Y1522">
        <v>29</v>
      </c>
      <c r="Z1522">
        <v>5</v>
      </c>
      <c r="AA1522">
        <v>10</v>
      </c>
      <c r="AB1522" t="s">
        <v>76</v>
      </c>
      <c r="AC1522">
        <v>784</v>
      </c>
      <c r="AD1522">
        <v>5.5555555555555552E-2</v>
      </c>
      <c r="AE1522" t="s">
        <v>58</v>
      </c>
      <c r="AF1522" t="s">
        <v>59</v>
      </c>
      <c r="AG1522">
        <v>17</v>
      </c>
      <c r="AH1522" t="s">
        <v>68</v>
      </c>
      <c r="AI1522">
        <f>--AND(OR(Dashboard!$B$4="All",Data!$E1522=Dashboard!$B$4),OR(Dashboard!$D$4="All",Data!$D1522=Dashboard!$D$4),OR(Dashboard!$F$4="All",Data!$F1522=Dashboard!$F$4),OR(Dashboard!$J$4="All",Data!$G1522=Dashboard!$J$4),OR(Dashboard!$H$4="All",Data!$N1522=Dashboard!$H$4),OR(Dashboard!$L$4="All",Data!$W1522=Dashboard!$L$4))</f>
        <v>1</v>
      </c>
    </row>
    <row r="1523" spans="1:35" x14ac:dyDescent="0.25">
      <c r="A1523" t="s">
        <v>1637</v>
      </c>
      <c r="B1523" s="1">
        <v>46103</v>
      </c>
      <c r="C1523" s="2">
        <v>-0.39861111111111108</v>
      </c>
      <c r="D1523" t="s">
        <v>79</v>
      </c>
      <c r="E1523" t="s">
        <v>108</v>
      </c>
      <c r="F1523" t="s">
        <v>143</v>
      </c>
      <c r="G1523" t="s">
        <v>111</v>
      </c>
      <c r="H1523">
        <v>1.2</v>
      </c>
      <c r="I1523">
        <v>58</v>
      </c>
      <c r="J1523">
        <v>42</v>
      </c>
      <c r="K1523">
        <v>682</v>
      </c>
      <c r="L1523">
        <v>33</v>
      </c>
      <c r="M1523">
        <v>14</v>
      </c>
      <c r="N1523" t="s">
        <v>101</v>
      </c>
      <c r="O1523">
        <v>5</v>
      </c>
      <c r="P1523" t="s">
        <v>41</v>
      </c>
      <c r="Q1523" t="s">
        <v>42</v>
      </c>
      <c r="R1523">
        <v>45</v>
      </c>
      <c r="S1523" t="s">
        <v>145</v>
      </c>
      <c r="T1523" t="s">
        <v>97</v>
      </c>
      <c r="U1523">
        <v>2026</v>
      </c>
      <c r="V1523">
        <v>3</v>
      </c>
      <c r="W1523" t="s">
        <v>66</v>
      </c>
      <c r="X1523">
        <v>1</v>
      </c>
      <c r="Y1523">
        <v>22</v>
      </c>
      <c r="Z1523">
        <v>4</v>
      </c>
      <c r="AA1523">
        <v>14</v>
      </c>
      <c r="AB1523" t="s">
        <v>76</v>
      </c>
      <c r="AC1523">
        <v>701</v>
      </c>
      <c r="AD1523">
        <v>2.0689655172413789E-2</v>
      </c>
      <c r="AE1523" t="s">
        <v>77</v>
      </c>
      <c r="AF1523" t="s">
        <v>47</v>
      </c>
      <c r="AG1523">
        <v>16</v>
      </c>
      <c r="AH1523" t="s">
        <v>68</v>
      </c>
      <c r="AI1523">
        <f>--AND(OR(Dashboard!$B$4="All",Data!$E1523=Dashboard!$B$4),OR(Dashboard!$D$4="All",Data!$D1523=Dashboard!$D$4),OR(Dashboard!$F$4="All",Data!$F1523=Dashboard!$F$4),OR(Dashboard!$J$4="All",Data!$G1523=Dashboard!$J$4),OR(Dashboard!$H$4="All",Data!$N1523=Dashboard!$H$4),OR(Dashboard!$L$4="All",Data!$W1523=Dashboard!$L$4))</f>
        <v>1</v>
      </c>
    </row>
    <row r="1524" spans="1:35" x14ac:dyDescent="0.25">
      <c r="A1524" t="s">
        <v>1638</v>
      </c>
      <c r="B1524" s="1">
        <v>46089</v>
      </c>
      <c r="C1524" s="2">
        <v>-0.23125000000000001</v>
      </c>
      <c r="D1524" t="s">
        <v>79</v>
      </c>
      <c r="E1524" t="s">
        <v>62</v>
      </c>
      <c r="F1524" t="s">
        <v>63</v>
      </c>
      <c r="G1524" t="s">
        <v>64</v>
      </c>
      <c r="H1524">
        <v>6.6</v>
      </c>
      <c r="I1524">
        <v>44</v>
      </c>
      <c r="J1524">
        <v>29</v>
      </c>
      <c r="K1524">
        <v>453</v>
      </c>
      <c r="L1524">
        <v>25</v>
      </c>
      <c r="M1524">
        <v>179</v>
      </c>
      <c r="N1524" t="s">
        <v>40</v>
      </c>
      <c r="O1524">
        <v>1</v>
      </c>
      <c r="P1524" t="s">
        <v>41</v>
      </c>
      <c r="Q1524" t="s">
        <v>42</v>
      </c>
      <c r="R1524">
        <v>33</v>
      </c>
      <c r="S1524" t="s">
        <v>145</v>
      </c>
      <c r="T1524" t="s">
        <v>56</v>
      </c>
      <c r="U1524">
        <v>2026</v>
      </c>
      <c r="V1524">
        <v>3</v>
      </c>
      <c r="W1524" t="s">
        <v>66</v>
      </c>
      <c r="X1524">
        <v>1</v>
      </c>
      <c r="Y1524">
        <v>8</v>
      </c>
      <c r="Z1524">
        <v>2</v>
      </c>
      <c r="AA1524">
        <v>18</v>
      </c>
      <c r="AB1524" t="s">
        <v>57</v>
      </c>
      <c r="AC1524">
        <v>299</v>
      </c>
      <c r="AD1524">
        <v>0.15</v>
      </c>
      <c r="AE1524" t="s">
        <v>58</v>
      </c>
      <c r="AF1524" t="s">
        <v>67</v>
      </c>
      <c r="AG1524">
        <v>15</v>
      </c>
      <c r="AH1524" t="s">
        <v>68</v>
      </c>
      <c r="AI1524">
        <f>--AND(OR(Dashboard!$B$4="All",Data!$E1524=Dashboard!$B$4),OR(Dashboard!$D$4="All",Data!$D1524=Dashboard!$D$4),OR(Dashboard!$F$4="All",Data!$F1524=Dashboard!$F$4),OR(Dashboard!$J$4="All",Data!$G1524=Dashboard!$J$4),OR(Dashboard!$H$4="All",Data!$N1524=Dashboard!$H$4),OR(Dashboard!$L$4="All",Data!$W1524=Dashboard!$L$4))</f>
        <v>1</v>
      </c>
    </row>
    <row r="1525" spans="1:35" x14ac:dyDescent="0.25">
      <c r="A1525" t="s">
        <v>1639</v>
      </c>
      <c r="B1525" s="1">
        <v>46129</v>
      </c>
      <c r="C1525" s="2">
        <v>-0.1270833333333333</v>
      </c>
      <c r="D1525" t="s">
        <v>79</v>
      </c>
      <c r="E1525" t="s">
        <v>37</v>
      </c>
      <c r="F1525" t="s">
        <v>85</v>
      </c>
      <c r="G1525" t="s">
        <v>119</v>
      </c>
      <c r="H1525">
        <v>8</v>
      </c>
      <c r="I1525">
        <v>56</v>
      </c>
      <c r="J1525">
        <v>37</v>
      </c>
      <c r="K1525">
        <v>462</v>
      </c>
      <c r="L1525">
        <v>32</v>
      </c>
      <c r="M1525">
        <v>153</v>
      </c>
      <c r="N1525" t="s">
        <v>65</v>
      </c>
      <c r="O1525">
        <v>4</v>
      </c>
      <c r="P1525" t="s">
        <v>41</v>
      </c>
      <c r="Q1525" t="s">
        <v>73</v>
      </c>
      <c r="R1525">
        <v>39</v>
      </c>
      <c r="S1525" t="s">
        <v>43</v>
      </c>
      <c r="T1525" t="s">
        <v>56</v>
      </c>
      <c r="U1525">
        <v>2026</v>
      </c>
      <c r="V1525">
        <v>4</v>
      </c>
      <c r="W1525" t="s">
        <v>113</v>
      </c>
      <c r="X1525">
        <v>2</v>
      </c>
      <c r="Y1525">
        <v>17</v>
      </c>
      <c r="Z1525">
        <v>3</v>
      </c>
      <c r="AA1525">
        <v>20</v>
      </c>
      <c r="AB1525" t="s">
        <v>82</v>
      </c>
      <c r="AC1525">
        <v>341</v>
      </c>
      <c r="AD1525">
        <v>0.14285714285714279</v>
      </c>
      <c r="AE1525" t="s">
        <v>46</v>
      </c>
      <c r="AF1525" t="s">
        <v>47</v>
      </c>
      <c r="AG1525">
        <v>19</v>
      </c>
      <c r="AH1525" t="s">
        <v>68</v>
      </c>
      <c r="AI1525">
        <f>--AND(OR(Dashboard!$B$4="All",Data!$E1525=Dashboard!$B$4),OR(Dashboard!$D$4="All",Data!$D1525=Dashboard!$D$4),OR(Dashboard!$F$4="All",Data!$F1525=Dashboard!$F$4),OR(Dashboard!$J$4="All",Data!$G1525=Dashboard!$J$4),OR(Dashboard!$H$4="All",Data!$N1525=Dashboard!$H$4),OR(Dashboard!$L$4="All",Data!$W1525=Dashboard!$L$4))</f>
        <v>1</v>
      </c>
    </row>
    <row r="1526" spans="1:35" x14ac:dyDescent="0.25">
      <c r="A1526" t="s">
        <v>1640</v>
      </c>
      <c r="B1526" s="1">
        <v>46079</v>
      </c>
      <c r="C1526" s="2">
        <v>-0.1791666666666667</v>
      </c>
      <c r="D1526" t="s">
        <v>134</v>
      </c>
      <c r="E1526" t="s">
        <v>95</v>
      </c>
      <c r="F1526" t="s">
        <v>143</v>
      </c>
      <c r="G1526" t="s">
        <v>64</v>
      </c>
      <c r="H1526">
        <v>6.6</v>
      </c>
      <c r="I1526">
        <v>33</v>
      </c>
      <c r="J1526">
        <v>23</v>
      </c>
      <c r="K1526">
        <v>451</v>
      </c>
      <c r="L1526">
        <v>29</v>
      </c>
      <c r="M1526">
        <v>164</v>
      </c>
      <c r="N1526" t="s">
        <v>40</v>
      </c>
      <c r="O1526">
        <v>2</v>
      </c>
      <c r="P1526" t="s">
        <v>41</v>
      </c>
      <c r="Q1526" t="s">
        <v>73</v>
      </c>
      <c r="R1526">
        <v>29</v>
      </c>
      <c r="S1526" t="s">
        <v>87</v>
      </c>
      <c r="T1526" t="s">
        <v>56</v>
      </c>
      <c r="U1526">
        <v>2026</v>
      </c>
      <c r="V1526">
        <v>2</v>
      </c>
      <c r="W1526" t="s">
        <v>45</v>
      </c>
      <c r="X1526">
        <v>1</v>
      </c>
      <c r="Y1526">
        <v>26</v>
      </c>
      <c r="Z1526">
        <v>5</v>
      </c>
      <c r="AA1526">
        <v>19</v>
      </c>
      <c r="AB1526" t="s">
        <v>82</v>
      </c>
      <c r="AC1526">
        <v>316</v>
      </c>
      <c r="AD1526">
        <v>0.2</v>
      </c>
      <c r="AE1526" t="s">
        <v>58</v>
      </c>
      <c r="AF1526" t="s">
        <v>67</v>
      </c>
      <c r="AG1526">
        <v>10</v>
      </c>
      <c r="AH1526" t="s">
        <v>68</v>
      </c>
      <c r="AI1526">
        <f>--AND(OR(Dashboard!$B$4="All",Data!$E1526=Dashboard!$B$4),OR(Dashboard!$D$4="All",Data!$D1526=Dashboard!$D$4),OR(Dashboard!$F$4="All",Data!$F1526=Dashboard!$F$4),OR(Dashboard!$J$4="All",Data!$G1526=Dashboard!$J$4),OR(Dashboard!$H$4="All",Data!$N1526=Dashboard!$H$4),OR(Dashboard!$L$4="All",Data!$W1526=Dashboard!$L$4))</f>
        <v>1</v>
      </c>
    </row>
    <row r="1527" spans="1:35" x14ac:dyDescent="0.25">
      <c r="A1527" t="s">
        <v>1641</v>
      </c>
      <c r="B1527" s="1">
        <v>46079</v>
      </c>
      <c r="C1527" s="2">
        <v>-0.17291666666666669</v>
      </c>
      <c r="D1527" t="s">
        <v>90</v>
      </c>
      <c r="E1527" t="s">
        <v>100</v>
      </c>
      <c r="F1527" t="s">
        <v>72</v>
      </c>
      <c r="G1527" t="s">
        <v>39</v>
      </c>
      <c r="H1527">
        <v>11.8</v>
      </c>
      <c r="I1527">
        <v>38</v>
      </c>
      <c r="J1527">
        <v>27</v>
      </c>
      <c r="K1527">
        <v>523</v>
      </c>
      <c r="L1527">
        <v>50</v>
      </c>
      <c r="M1527">
        <v>135</v>
      </c>
      <c r="N1527" t="s">
        <v>54</v>
      </c>
      <c r="O1527">
        <v>1</v>
      </c>
      <c r="P1527" t="s">
        <v>41</v>
      </c>
      <c r="Q1527" t="s">
        <v>42</v>
      </c>
      <c r="R1527">
        <v>43</v>
      </c>
      <c r="S1527" t="s">
        <v>87</v>
      </c>
      <c r="T1527" t="s">
        <v>56</v>
      </c>
      <c r="U1527">
        <v>2026</v>
      </c>
      <c r="V1527">
        <v>2</v>
      </c>
      <c r="W1527" t="s">
        <v>45</v>
      </c>
      <c r="X1527">
        <v>1</v>
      </c>
      <c r="Y1527">
        <v>26</v>
      </c>
      <c r="Z1527">
        <v>5</v>
      </c>
      <c r="AA1527">
        <v>19</v>
      </c>
      <c r="AB1527" t="s">
        <v>82</v>
      </c>
      <c r="AC1527">
        <v>438</v>
      </c>
      <c r="AD1527">
        <v>0.31052631578947371</v>
      </c>
      <c r="AE1527" t="s">
        <v>58</v>
      </c>
      <c r="AF1527" t="s">
        <v>47</v>
      </c>
      <c r="AG1527">
        <v>11</v>
      </c>
      <c r="AH1527" t="s">
        <v>68</v>
      </c>
      <c r="AI1527">
        <f>--AND(OR(Dashboard!$B$4="All",Data!$E1527=Dashboard!$B$4),OR(Dashboard!$D$4="All",Data!$D1527=Dashboard!$D$4),OR(Dashboard!$F$4="All",Data!$F1527=Dashboard!$F$4),OR(Dashboard!$J$4="All",Data!$G1527=Dashboard!$J$4),OR(Dashboard!$H$4="All",Data!$N1527=Dashboard!$H$4),OR(Dashboard!$L$4="All",Data!$W1527=Dashboard!$L$4))</f>
        <v>1</v>
      </c>
    </row>
    <row r="1528" spans="1:35" x14ac:dyDescent="0.25">
      <c r="A1528" t="s">
        <v>1642</v>
      </c>
      <c r="B1528" s="1">
        <v>46055</v>
      </c>
      <c r="C1528" s="2">
        <v>-0.17013888888888881</v>
      </c>
      <c r="D1528" t="s">
        <v>70</v>
      </c>
      <c r="E1528" t="s">
        <v>129</v>
      </c>
      <c r="F1528" t="s">
        <v>72</v>
      </c>
      <c r="G1528" t="s">
        <v>119</v>
      </c>
      <c r="H1528">
        <v>3.8</v>
      </c>
      <c r="I1528">
        <v>23</v>
      </c>
      <c r="J1528">
        <v>20</v>
      </c>
      <c r="K1528">
        <v>454</v>
      </c>
      <c r="L1528">
        <v>43</v>
      </c>
      <c r="M1528">
        <v>15</v>
      </c>
      <c r="N1528" t="s">
        <v>54</v>
      </c>
      <c r="O1528">
        <v>3</v>
      </c>
      <c r="P1528" t="s">
        <v>41</v>
      </c>
      <c r="Q1528" t="s">
        <v>73</v>
      </c>
      <c r="R1528">
        <v>36</v>
      </c>
      <c r="S1528" t="s">
        <v>74</v>
      </c>
      <c r="T1528" t="s">
        <v>56</v>
      </c>
      <c r="U1528">
        <v>2026</v>
      </c>
      <c r="V1528">
        <v>2</v>
      </c>
      <c r="W1528" t="s">
        <v>45</v>
      </c>
      <c r="X1528">
        <v>1</v>
      </c>
      <c r="Y1528">
        <v>2</v>
      </c>
      <c r="Z1528">
        <v>2</v>
      </c>
      <c r="AA1528">
        <v>19</v>
      </c>
      <c r="AB1528" t="s">
        <v>82</v>
      </c>
      <c r="AC1528">
        <v>482</v>
      </c>
      <c r="AD1528">
        <v>0.16521739130434779</v>
      </c>
      <c r="AE1528" t="s">
        <v>109</v>
      </c>
      <c r="AF1528" t="s">
        <v>47</v>
      </c>
      <c r="AG1528">
        <v>3</v>
      </c>
      <c r="AH1528" t="s">
        <v>68</v>
      </c>
      <c r="AI1528">
        <f>--AND(OR(Dashboard!$B$4="All",Data!$E1528=Dashboard!$B$4),OR(Dashboard!$D$4="All",Data!$D1528=Dashboard!$D$4),OR(Dashboard!$F$4="All",Data!$F1528=Dashboard!$F$4),OR(Dashboard!$J$4="All",Data!$G1528=Dashboard!$J$4),OR(Dashboard!$H$4="All",Data!$N1528=Dashboard!$H$4),OR(Dashboard!$L$4="All",Data!$W1528=Dashboard!$L$4))</f>
        <v>1</v>
      </c>
    </row>
    <row r="1529" spans="1:35" x14ac:dyDescent="0.25">
      <c r="A1529" t="s">
        <v>1643</v>
      </c>
      <c r="B1529" s="1">
        <v>46115</v>
      </c>
      <c r="C1529" s="2">
        <v>-0.46805555555555561</v>
      </c>
      <c r="D1529" t="s">
        <v>193</v>
      </c>
      <c r="E1529" t="s">
        <v>131</v>
      </c>
      <c r="F1529" t="s">
        <v>96</v>
      </c>
      <c r="G1529" t="s">
        <v>111</v>
      </c>
      <c r="H1529">
        <v>1.5</v>
      </c>
      <c r="I1529">
        <v>44</v>
      </c>
      <c r="J1529">
        <v>42</v>
      </c>
      <c r="K1529">
        <v>366</v>
      </c>
      <c r="L1529">
        <v>50</v>
      </c>
      <c r="M1529">
        <v>83</v>
      </c>
      <c r="N1529" t="s">
        <v>101</v>
      </c>
      <c r="O1529">
        <v>3</v>
      </c>
      <c r="P1529" t="s">
        <v>41</v>
      </c>
      <c r="Q1529" t="s">
        <v>73</v>
      </c>
      <c r="R1529">
        <v>23</v>
      </c>
      <c r="S1529" t="s">
        <v>43</v>
      </c>
      <c r="T1529" t="s">
        <v>97</v>
      </c>
      <c r="U1529">
        <v>2026</v>
      </c>
      <c r="V1529">
        <v>4</v>
      </c>
      <c r="W1529" t="s">
        <v>113</v>
      </c>
      <c r="X1529">
        <v>2</v>
      </c>
      <c r="Y1529">
        <v>3</v>
      </c>
      <c r="Z1529">
        <v>1</v>
      </c>
      <c r="AA1529">
        <v>12</v>
      </c>
      <c r="AB1529" t="s">
        <v>76</v>
      </c>
      <c r="AC1529">
        <v>333</v>
      </c>
      <c r="AD1529">
        <v>3.4090909090909088E-2</v>
      </c>
      <c r="AE1529" t="s">
        <v>109</v>
      </c>
      <c r="AF1529" t="s">
        <v>114</v>
      </c>
      <c r="AG1529">
        <v>2</v>
      </c>
      <c r="AH1529" t="s">
        <v>68</v>
      </c>
      <c r="AI1529">
        <f>--AND(OR(Dashboard!$B$4="All",Data!$E1529=Dashboard!$B$4),OR(Dashboard!$D$4="All",Data!$D1529=Dashboard!$D$4),OR(Dashboard!$F$4="All",Data!$F1529=Dashboard!$F$4),OR(Dashboard!$J$4="All",Data!$G1529=Dashboard!$J$4),OR(Dashboard!$H$4="All",Data!$N1529=Dashboard!$H$4),OR(Dashboard!$L$4="All",Data!$W1529=Dashboard!$L$4))</f>
        <v>1</v>
      </c>
    </row>
    <row r="1530" spans="1:35" x14ac:dyDescent="0.25">
      <c r="A1530" t="s">
        <v>1644</v>
      </c>
      <c r="B1530" s="1">
        <v>46142</v>
      </c>
      <c r="C1530" s="2">
        <v>-0.35972222222222228</v>
      </c>
      <c r="D1530" t="s">
        <v>36</v>
      </c>
      <c r="E1530" t="s">
        <v>100</v>
      </c>
      <c r="F1530" t="s">
        <v>52</v>
      </c>
      <c r="G1530" t="s">
        <v>111</v>
      </c>
      <c r="H1530">
        <v>6.2</v>
      </c>
      <c r="I1530">
        <v>19</v>
      </c>
      <c r="J1530">
        <v>23</v>
      </c>
      <c r="K1530">
        <v>482</v>
      </c>
      <c r="L1530">
        <v>50</v>
      </c>
      <c r="M1530">
        <v>83</v>
      </c>
      <c r="N1530" t="s">
        <v>65</v>
      </c>
      <c r="O1530">
        <v>5</v>
      </c>
      <c r="P1530" t="s">
        <v>41</v>
      </c>
      <c r="Q1530" t="s">
        <v>73</v>
      </c>
      <c r="R1530">
        <v>54</v>
      </c>
      <c r="S1530" t="s">
        <v>87</v>
      </c>
      <c r="T1530" t="s">
        <v>75</v>
      </c>
      <c r="U1530">
        <v>2026</v>
      </c>
      <c r="V1530">
        <v>4</v>
      </c>
      <c r="W1530" t="s">
        <v>113</v>
      </c>
      <c r="X1530">
        <v>2</v>
      </c>
      <c r="Y1530">
        <v>30</v>
      </c>
      <c r="Z1530">
        <v>5</v>
      </c>
      <c r="AA1530">
        <v>15</v>
      </c>
      <c r="AB1530" t="s">
        <v>57</v>
      </c>
      <c r="AC1530">
        <v>449</v>
      </c>
      <c r="AD1530">
        <v>0.32631578947368423</v>
      </c>
      <c r="AE1530" t="s">
        <v>77</v>
      </c>
      <c r="AF1530" t="s">
        <v>59</v>
      </c>
      <c r="AG1530">
        <v>-4</v>
      </c>
      <c r="AH1530" t="s">
        <v>48</v>
      </c>
      <c r="AI1530">
        <f>--AND(OR(Dashboard!$B$4="All",Data!$E1530=Dashboard!$B$4),OR(Dashboard!$D$4="All",Data!$D1530=Dashboard!$D$4),OR(Dashboard!$F$4="All",Data!$F1530=Dashboard!$F$4),OR(Dashboard!$J$4="All",Data!$G1530=Dashboard!$J$4),OR(Dashboard!$H$4="All",Data!$N1530=Dashboard!$H$4),OR(Dashboard!$L$4="All",Data!$W1530=Dashboard!$L$4))</f>
        <v>1</v>
      </c>
    </row>
    <row r="1531" spans="1:35" x14ac:dyDescent="0.25">
      <c r="A1531" t="s">
        <v>1645</v>
      </c>
      <c r="B1531" s="1">
        <v>46065</v>
      </c>
      <c r="C1531" s="2">
        <v>-0.15069444444444449</v>
      </c>
      <c r="D1531" t="s">
        <v>122</v>
      </c>
      <c r="E1531" t="s">
        <v>131</v>
      </c>
      <c r="F1531" t="s">
        <v>96</v>
      </c>
      <c r="G1531" t="s">
        <v>39</v>
      </c>
      <c r="H1531">
        <v>9.9</v>
      </c>
      <c r="I1531">
        <v>17</v>
      </c>
      <c r="J1531">
        <v>21</v>
      </c>
      <c r="K1531">
        <v>421</v>
      </c>
      <c r="L1531">
        <v>41</v>
      </c>
      <c r="M1531">
        <v>13</v>
      </c>
      <c r="N1531" t="s">
        <v>101</v>
      </c>
      <c r="O1531">
        <v>5</v>
      </c>
      <c r="P1531" t="s">
        <v>135</v>
      </c>
      <c r="Q1531" t="s">
        <v>42</v>
      </c>
      <c r="R1531">
        <v>25</v>
      </c>
      <c r="S1531" t="s">
        <v>87</v>
      </c>
      <c r="T1531" t="s">
        <v>56</v>
      </c>
      <c r="U1531">
        <v>2026</v>
      </c>
      <c r="V1531">
        <v>2</v>
      </c>
      <c r="W1531" t="s">
        <v>45</v>
      </c>
      <c r="X1531">
        <v>1</v>
      </c>
      <c r="Y1531">
        <v>12</v>
      </c>
      <c r="Z1531">
        <v>3</v>
      </c>
      <c r="AA1531">
        <v>20</v>
      </c>
      <c r="AB1531" t="s">
        <v>82</v>
      </c>
      <c r="AC1531">
        <v>449</v>
      </c>
      <c r="AD1531">
        <v>0.58235294117647063</v>
      </c>
      <c r="AE1531" t="s">
        <v>77</v>
      </c>
      <c r="AF1531" t="s">
        <v>114</v>
      </c>
      <c r="AG1531">
        <v>-4</v>
      </c>
      <c r="AH1531" t="s">
        <v>48</v>
      </c>
      <c r="AI1531">
        <f>--AND(OR(Dashboard!$B$4="All",Data!$E1531=Dashboard!$B$4),OR(Dashboard!$D$4="All",Data!$D1531=Dashboard!$D$4),OR(Dashboard!$F$4="All",Data!$F1531=Dashboard!$F$4),OR(Dashboard!$J$4="All",Data!$G1531=Dashboard!$J$4),OR(Dashboard!$H$4="All",Data!$N1531=Dashboard!$H$4),OR(Dashboard!$L$4="All",Data!$W1531=Dashboard!$L$4))</f>
        <v>1</v>
      </c>
    </row>
    <row r="1532" spans="1:35" x14ac:dyDescent="0.25">
      <c r="A1532" t="s">
        <v>1646</v>
      </c>
      <c r="B1532" s="1">
        <v>46056</v>
      </c>
      <c r="C1532" s="2">
        <v>-0.18055555555555561</v>
      </c>
      <c r="D1532" t="s">
        <v>61</v>
      </c>
      <c r="E1532" t="s">
        <v>37</v>
      </c>
      <c r="F1532" t="s">
        <v>72</v>
      </c>
      <c r="G1532" t="s">
        <v>39</v>
      </c>
      <c r="H1532">
        <v>13.1</v>
      </c>
      <c r="I1532">
        <v>28</v>
      </c>
      <c r="J1532">
        <v>32</v>
      </c>
      <c r="K1532">
        <v>559</v>
      </c>
      <c r="L1532">
        <v>35</v>
      </c>
      <c r="M1532">
        <v>153</v>
      </c>
      <c r="N1532" t="s">
        <v>86</v>
      </c>
      <c r="O1532">
        <v>3</v>
      </c>
      <c r="P1532" t="s">
        <v>135</v>
      </c>
      <c r="Q1532" t="s">
        <v>42</v>
      </c>
      <c r="R1532">
        <v>50</v>
      </c>
      <c r="S1532" t="s">
        <v>127</v>
      </c>
      <c r="T1532" t="s">
        <v>56</v>
      </c>
      <c r="U1532">
        <v>2026</v>
      </c>
      <c r="V1532">
        <v>2</v>
      </c>
      <c r="W1532" t="s">
        <v>45</v>
      </c>
      <c r="X1532">
        <v>1</v>
      </c>
      <c r="Y1532">
        <v>3</v>
      </c>
      <c r="Z1532">
        <v>2</v>
      </c>
      <c r="AA1532">
        <v>19</v>
      </c>
      <c r="AB1532" t="s">
        <v>82</v>
      </c>
      <c r="AC1532">
        <v>441</v>
      </c>
      <c r="AD1532">
        <v>0.46785714285714292</v>
      </c>
      <c r="AE1532" t="s">
        <v>109</v>
      </c>
      <c r="AF1532" t="s">
        <v>59</v>
      </c>
      <c r="AG1532">
        <v>-4</v>
      </c>
      <c r="AH1532" t="s">
        <v>48</v>
      </c>
      <c r="AI1532">
        <f>--AND(OR(Dashboard!$B$4="All",Data!$E1532=Dashboard!$B$4),OR(Dashboard!$D$4="All",Data!$D1532=Dashboard!$D$4),OR(Dashboard!$F$4="All",Data!$F1532=Dashboard!$F$4),OR(Dashboard!$J$4="All",Data!$G1532=Dashboard!$J$4),OR(Dashboard!$H$4="All",Data!$N1532=Dashboard!$H$4),OR(Dashboard!$L$4="All",Data!$W1532=Dashboard!$L$4))</f>
        <v>1</v>
      </c>
    </row>
    <row r="1533" spans="1:35" x14ac:dyDescent="0.25">
      <c r="A1533" t="s">
        <v>1647</v>
      </c>
      <c r="B1533" s="1">
        <v>46185</v>
      </c>
      <c r="C1533" s="2">
        <v>-0.32847222222222228</v>
      </c>
      <c r="D1533" t="s">
        <v>90</v>
      </c>
      <c r="E1533" t="s">
        <v>100</v>
      </c>
      <c r="F1533" t="s">
        <v>63</v>
      </c>
      <c r="G1533" t="s">
        <v>64</v>
      </c>
      <c r="H1533">
        <v>6.9</v>
      </c>
      <c r="I1533">
        <v>44</v>
      </c>
      <c r="J1533">
        <v>34</v>
      </c>
      <c r="K1533">
        <v>493</v>
      </c>
      <c r="L1533">
        <v>23</v>
      </c>
      <c r="M1533">
        <v>178</v>
      </c>
      <c r="N1533" t="s">
        <v>40</v>
      </c>
      <c r="O1533">
        <v>5</v>
      </c>
      <c r="P1533" t="s">
        <v>41</v>
      </c>
      <c r="Q1533" t="s">
        <v>73</v>
      </c>
      <c r="R1533">
        <v>47</v>
      </c>
      <c r="S1533" t="s">
        <v>43</v>
      </c>
      <c r="T1533" t="s">
        <v>75</v>
      </c>
      <c r="U1533">
        <v>2026</v>
      </c>
      <c r="V1533">
        <v>6</v>
      </c>
      <c r="W1533" t="s">
        <v>120</v>
      </c>
      <c r="X1533">
        <v>2</v>
      </c>
      <c r="Y1533">
        <v>12</v>
      </c>
      <c r="Z1533">
        <v>2</v>
      </c>
      <c r="AA1533">
        <v>16</v>
      </c>
      <c r="AB1533" t="s">
        <v>57</v>
      </c>
      <c r="AC1533">
        <v>338</v>
      </c>
      <c r="AD1533">
        <v>0.1568181818181818</v>
      </c>
      <c r="AE1533" t="s">
        <v>77</v>
      </c>
      <c r="AF1533" t="s">
        <v>59</v>
      </c>
      <c r="AG1533">
        <v>10</v>
      </c>
      <c r="AH1533" t="s">
        <v>68</v>
      </c>
      <c r="AI1533">
        <f>--AND(OR(Dashboard!$B$4="All",Data!$E1533=Dashboard!$B$4),OR(Dashboard!$D$4="All",Data!$D1533=Dashboard!$D$4),OR(Dashboard!$F$4="All",Data!$F1533=Dashboard!$F$4),OR(Dashboard!$J$4="All",Data!$G1533=Dashboard!$J$4),OR(Dashboard!$H$4="All",Data!$N1533=Dashboard!$H$4),OR(Dashboard!$L$4="All",Data!$W1533=Dashboard!$L$4))</f>
        <v>1</v>
      </c>
    </row>
    <row r="1534" spans="1:35" x14ac:dyDescent="0.25">
      <c r="A1534" t="s">
        <v>1648</v>
      </c>
      <c r="B1534" s="1">
        <v>46172</v>
      </c>
      <c r="C1534" s="2">
        <v>-0.65138888888888891</v>
      </c>
      <c r="D1534" t="s">
        <v>118</v>
      </c>
      <c r="E1534" t="s">
        <v>37</v>
      </c>
      <c r="F1534" t="s">
        <v>91</v>
      </c>
      <c r="G1534" t="s">
        <v>119</v>
      </c>
      <c r="H1534">
        <v>11.6</v>
      </c>
      <c r="I1534">
        <v>30</v>
      </c>
      <c r="J1534">
        <v>28</v>
      </c>
      <c r="K1534">
        <v>445</v>
      </c>
      <c r="L1534">
        <v>59</v>
      </c>
      <c r="M1534">
        <v>99</v>
      </c>
      <c r="N1534" t="s">
        <v>65</v>
      </c>
      <c r="O1534">
        <v>3</v>
      </c>
      <c r="P1534" t="s">
        <v>41</v>
      </c>
      <c r="Q1534" t="s">
        <v>42</v>
      </c>
      <c r="R1534">
        <v>35</v>
      </c>
      <c r="S1534" t="s">
        <v>81</v>
      </c>
      <c r="T1534" t="s">
        <v>44</v>
      </c>
      <c r="U1534">
        <v>2026</v>
      </c>
      <c r="V1534">
        <v>5</v>
      </c>
      <c r="W1534" t="s">
        <v>88</v>
      </c>
      <c r="X1534">
        <v>2</v>
      </c>
      <c r="Y1534">
        <v>30</v>
      </c>
      <c r="Z1534">
        <v>5</v>
      </c>
      <c r="AA1534">
        <v>8</v>
      </c>
      <c r="AB1534" t="s">
        <v>44</v>
      </c>
      <c r="AC1534">
        <v>405</v>
      </c>
      <c r="AD1534">
        <v>0.38666666666666671</v>
      </c>
      <c r="AE1534" t="s">
        <v>109</v>
      </c>
      <c r="AF1534" t="s">
        <v>67</v>
      </c>
      <c r="AG1534">
        <v>2</v>
      </c>
      <c r="AH1534" t="s">
        <v>68</v>
      </c>
      <c r="AI1534">
        <f>--AND(OR(Dashboard!$B$4="All",Data!$E1534=Dashboard!$B$4),OR(Dashboard!$D$4="All",Data!$D1534=Dashboard!$D$4),OR(Dashboard!$F$4="All",Data!$F1534=Dashboard!$F$4),OR(Dashboard!$J$4="All",Data!$G1534=Dashboard!$J$4),OR(Dashboard!$H$4="All",Data!$N1534=Dashboard!$H$4),OR(Dashboard!$L$4="All",Data!$W1534=Dashboard!$L$4))</f>
        <v>1</v>
      </c>
    </row>
    <row r="1535" spans="1:35" x14ac:dyDescent="0.25">
      <c r="A1535" t="s">
        <v>1649</v>
      </c>
      <c r="B1535" s="1">
        <v>46198</v>
      </c>
      <c r="C1535" s="2">
        <v>-0.65069444444444446</v>
      </c>
      <c r="D1535" t="s">
        <v>50</v>
      </c>
      <c r="E1535" t="s">
        <v>108</v>
      </c>
      <c r="F1535" t="s">
        <v>104</v>
      </c>
      <c r="G1535" t="s">
        <v>105</v>
      </c>
      <c r="H1535">
        <v>12.9</v>
      </c>
      <c r="I1535">
        <v>58</v>
      </c>
      <c r="J1535">
        <v>41</v>
      </c>
      <c r="K1535">
        <v>608</v>
      </c>
      <c r="L1535">
        <v>60</v>
      </c>
      <c r="M1535">
        <v>57</v>
      </c>
      <c r="N1535" t="s">
        <v>40</v>
      </c>
      <c r="O1535">
        <v>2</v>
      </c>
      <c r="P1535" t="s">
        <v>41</v>
      </c>
      <c r="Q1535" t="s">
        <v>73</v>
      </c>
      <c r="R1535">
        <v>55</v>
      </c>
      <c r="S1535" t="s">
        <v>87</v>
      </c>
      <c r="T1535" t="s">
        <v>44</v>
      </c>
      <c r="U1535">
        <v>2026</v>
      </c>
      <c r="V1535">
        <v>6</v>
      </c>
      <c r="W1535" t="s">
        <v>120</v>
      </c>
      <c r="X1535">
        <v>2</v>
      </c>
      <c r="Y1535">
        <v>25</v>
      </c>
      <c r="Z1535">
        <v>4</v>
      </c>
      <c r="AA1535">
        <v>8</v>
      </c>
      <c r="AB1535" t="s">
        <v>44</v>
      </c>
      <c r="AC1535">
        <v>611</v>
      </c>
      <c r="AD1535">
        <v>0.2224137931034483</v>
      </c>
      <c r="AE1535" t="s">
        <v>58</v>
      </c>
      <c r="AF1535" t="s">
        <v>59</v>
      </c>
      <c r="AG1535">
        <v>17</v>
      </c>
      <c r="AH1535" t="s">
        <v>68</v>
      </c>
      <c r="AI1535">
        <f>--AND(OR(Dashboard!$B$4="All",Data!$E1535=Dashboard!$B$4),OR(Dashboard!$D$4="All",Data!$D1535=Dashboard!$D$4),OR(Dashboard!$F$4="All",Data!$F1535=Dashboard!$F$4),OR(Dashboard!$J$4="All",Data!$G1535=Dashboard!$J$4),OR(Dashboard!$H$4="All",Data!$N1535=Dashboard!$H$4),OR(Dashboard!$L$4="All",Data!$W1535=Dashboard!$L$4))</f>
        <v>1</v>
      </c>
    </row>
    <row r="1536" spans="1:35" x14ac:dyDescent="0.25">
      <c r="A1536" t="s">
        <v>1650</v>
      </c>
      <c r="B1536" s="1">
        <v>46190</v>
      </c>
      <c r="C1536" s="2">
        <v>-0.42361111111111122</v>
      </c>
      <c r="D1536" t="s">
        <v>107</v>
      </c>
      <c r="E1536" t="s">
        <v>100</v>
      </c>
      <c r="F1536" t="s">
        <v>63</v>
      </c>
      <c r="G1536" t="s">
        <v>39</v>
      </c>
      <c r="H1536">
        <v>14.3</v>
      </c>
      <c r="I1536">
        <v>41</v>
      </c>
      <c r="J1536">
        <v>35</v>
      </c>
      <c r="K1536">
        <v>1039</v>
      </c>
      <c r="L1536">
        <v>33</v>
      </c>
      <c r="M1536">
        <v>177</v>
      </c>
      <c r="N1536" t="s">
        <v>101</v>
      </c>
      <c r="O1536">
        <v>5</v>
      </c>
      <c r="P1536" t="s">
        <v>135</v>
      </c>
      <c r="Q1536" t="s">
        <v>42</v>
      </c>
      <c r="R1536">
        <v>48</v>
      </c>
      <c r="S1536" t="s">
        <v>55</v>
      </c>
      <c r="T1536" t="s">
        <v>97</v>
      </c>
      <c r="U1536">
        <v>2026</v>
      </c>
      <c r="V1536">
        <v>6</v>
      </c>
      <c r="W1536" t="s">
        <v>120</v>
      </c>
      <c r="X1536">
        <v>2</v>
      </c>
      <c r="Y1536">
        <v>17</v>
      </c>
      <c r="Z1536">
        <v>3</v>
      </c>
      <c r="AA1536">
        <v>13</v>
      </c>
      <c r="AB1536" t="s">
        <v>76</v>
      </c>
      <c r="AC1536">
        <v>895</v>
      </c>
      <c r="AD1536">
        <v>0.34878048780487808</v>
      </c>
      <c r="AE1536" t="s">
        <v>77</v>
      </c>
      <c r="AF1536" t="s">
        <v>59</v>
      </c>
      <c r="AG1536">
        <v>6</v>
      </c>
      <c r="AH1536" t="s">
        <v>68</v>
      </c>
      <c r="AI1536">
        <f>--AND(OR(Dashboard!$B$4="All",Data!$E1536=Dashboard!$B$4),OR(Dashboard!$D$4="All",Data!$D1536=Dashboard!$D$4),OR(Dashboard!$F$4="All",Data!$F1536=Dashboard!$F$4),OR(Dashboard!$J$4="All",Data!$G1536=Dashboard!$J$4),OR(Dashboard!$H$4="All",Data!$N1536=Dashboard!$H$4),OR(Dashboard!$L$4="All",Data!$W1536=Dashboard!$L$4))</f>
        <v>1</v>
      </c>
    </row>
    <row r="1537" spans="1:35" x14ac:dyDescent="0.25">
      <c r="A1537" t="s">
        <v>1651</v>
      </c>
      <c r="B1537" s="1">
        <v>46133</v>
      </c>
      <c r="C1537" s="2">
        <v>-0.19513888888888889</v>
      </c>
      <c r="D1537" t="s">
        <v>134</v>
      </c>
      <c r="E1537" t="s">
        <v>37</v>
      </c>
      <c r="F1537" t="s">
        <v>143</v>
      </c>
      <c r="G1537" t="s">
        <v>111</v>
      </c>
      <c r="H1537">
        <v>11</v>
      </c>
      <c r="I1537">
        <v>35</v>
      </c>
      <c r="J1537">
        <v>24</v>
      </c>
      <c r="K1537">
        <v>1034</v>
      </c>
      <c r="L1537">
        <v>39</v>
      </c>
      <c r="M1537">
        <v>145</v>
      </c>
      <c r="N1537" t="s">
        <v>65</v>
      </c>
      <c r="O1537">
        <v>3</v>
      </c>
      <c r="P1537" t="s">
        <v>135</v>
      </c>
      <c r="Q1537" t="s">
        <v>42</v>
      </c>
      <c r="R1537">
        <v>27</v>
      </c>
      <c r="S1537" t="s">
        <v>127</v>
      </c>
      <c r="T1537" t="s">
        <v>56</v>
      </c>
      <c r="U1537">
        <v>2026</v>
      </c>
      <c r="V1537">
        <v>4</v>
      </c>
      <c r="W1537" t="s">
        <v>113</v>
      </c>
      <c r="X1537">
        <v>2</v>
      </c>
      <c r="Y1537">
        <v>21</v>
      </c>
      <c r="Z1537">
        <v>4</v>
      </c>
      <c r="AA1537">
        <v>19</v>
      </c>
      <c r="AB1537" t="s">
        <v>82</v>
      </c>
      <c r="AC1537">
        <v>928</v>
      </c>
      <c r="AD1537">
        <v>0.31428571428571428</v>
      </c>
      <c r="AE1537" t="s">
        <v>109</v>
      </c>
      <c r="AF1537" t="s">
        <v>67</v>
      </c>
      <c r="AG1537">
        <v>11</v>
      </c>
      <c r="AH1537" t="s">
        <v>68</v>
      </c>
      <c r="AI1537">
        <f>--AND(OR(Dashboard!$B$4="All",Data!$E1537=Dashboard!$B$4),OR(Dashboard!$D$4="All",Data!$D1537=Dashboard!$D$4),OR(Dashboard!$F$4="All",Data!$F1537=Dashboard!$F$4),OR(Dashboard!$J$4="All",Data!$G1537=Dashboard!$J$4),OR(Dashboard!$H$4="All",Data!$N1537=Dashboard!$H$4),OR(Dashboard!$L$4="All",Data!$W1537=Dashboard!$L$4))</f>
        <v>1</v>
      </c>
    </row>
    <row r="1538" spans="1:35" x14ac:dyDescent="0.25">
      <c r="A1538" t="s">
        <v>1652</v>
      </c>
      <c r="B1538" s="1">
        <v>46024</v>
      </c>
      <c r="C1538" s="2">
        <v>-0.33472222222222231</v>
      </c>
      <c r="D1538" t="s">
        <v>79</v>
      </c>
      <c r="E1538" t="s">
        <v>71</v>
      </c>
      <c r="F1538" t="s">
        <v>80</v>
      </c>
      <c r="G1538" t="s">
        <v>105</v>
      </c>
      <c r="H1538">
        <v>5.3</v>
      </c>
      <c r="I1538">
        <v>45</v>
      </c>
      <c r="J1538">
        <v>39</v>
      </c>
      <c r="K1538">
        <v>815</v>
      </c>
      <c r="L1538">
        <v>53</v>
      </c>
      <c r="M1538">
        <v>75</v>
      </c>
      <c r="N1538" t="s">
        <v>54</v>
      </c>
      <c r="O1538">
        <v>5</v>
      </c>
      <c r="P1538" t="s">
        <v>41</v>
      </c>
      <c r="Q1538" t="s">
        <v>42</v>
      </c>
      <c r="R1538">
        <v>55</v>
      </c>
      <c r="S1538" t="s">
        <v>43</v>
      </c>
      <c r="T1538" t="s">
        <v>75</v>
      </c>
      <c r="U1538">
        <v>2026</v>
      </c>
      <c r="V1538">
        <v>1</v>
      </c>
      <c r="W1538" t="s">
        <v>102</v>
      </c>
      <c r="X1538">
        <v>1</v>
      </c>
      <c r="Y1538">
        <v>2</v>
      </c>
      <c r="Z1538">
        <v>1</v>
      </c>
      <c r="AA1538">
        <v>15</v>
      </c>
      <c r="AB1538" t="s">
        <v>57</v>
      </c>
      <c r="AC1538">
        <v>793</v>
      </c>
      <c r="AD1538">
        <v>0.1177777777777778</v>
      </c>
      <c r="AE1538" t="s">
        <v>77</v>
      </c>
      <c r="AF1538" t="s">
        <v>59</v>
      </c>
      <c r="AG1538">
        <v>6</v>
      </c>
      <c r="AH1538" t="s">
        <v>68</v>
      </c>
      <c r="AI1538">
        <f>--AND(OR(Dashboard!$B$4="All",Data!$E1538=Dashboard!$B$4),OR(Dashboard!$D$4="All",Data!$D1538=Dashboard!$D$4),OR(Dashboard!$F$4="All",Data!$F1538=Dashboard!$F$4),OR(Dashboard!$J$4="All",Data!$G1538=Dashboard!$J$4),OR(Dashboard!$H$4="All",Data!$N1538=Dashboard!$H$4),OR(Dashboard!$L$4="All",Data!$W1538=Dashboard!$L$4))</f>
        <v>1</v>
      </c>
    </row>
    <row r="1539" spans="1:35" x14ac:dyDescent="0.25">
      <c r="A1539" t="s">
        <v>1653</v>
      </c>
      <c r="B1539" s="1">
        <v>46030</v>
      </c>
      <c r="C1539" s="2">
        <v>-0.2388888888888889</v>
      </c>
      <c r="D1539" t="s">
        <v>84</v>
      </c>
      <c r="E1539" t="s">
        <v>140</v>
      </c>
      <c r="F1539" t="s">
        <v>91</v>
      </c>
      <c r="G1539" t="s">
        <v>53</v>
      </c>
      <c r="H1539">
        <v>9.6999999999999993</v>
      </c>
      <c r="I1539">
        <v>46</v>
      </c>
      <c r="J1539">
        <v>37</v>
      </c>
      <c r="K1539">
        <v>184</v>
      </c>
      <c r="L1539">
        <v>49</v>
      </c>
      <c r="M1539">
        <v>102</v>
      </c>
      <c r="N1539" t="s">
        <v>101</v>
      </c>
      <c r="O1539">
        <v>2</v>
      </c>
      <c r="P1539" t="s">
        <v>41</v>
      </c>
      <c r="Q1539" t="s">
        <v>42</v>
      </c>
      <c r="R1539">
        <v>30</v>
      </c>
      <c r="S1539" t="s">
        <v>87</v>
      </c>
      <c r="T1539" t="s">
        <v>56</v>
      </c>
      <c r="U1539">
        <v>2026</v>
      </c>
      <c r="V1539">
        <v>1</v>
      </c>
      <c r="W1539" t="s">
        <v>102</v>
      </c>
      <c r="X1539">
        <v>1</v>
      </c>
      <c r="Y1539">
        <v>8</v>
      </c>
      <c r="Z1539">
        <v>2</v>
      </c>
      <c r="AA1539">
        <v>18</v>
      </c>
      <c r="AB1539" t="s">
        <v>57</v>
      </c>
      <c r="AC1539">
        <v>131</v>
      </c>
      <c r="AD1539">
        <v>0.21086956521739131</v>
      </c>
      <c r="AE1539" t="s">
        <v>58</v>
      </c>
      <c r="AF1539" t="s">
        <v>67</v>
      </c>
      <c r="AG1539">
        <v>9</v>
      </c>
      <c r="AH1539" t="s">
        <v>68</v>
      </c>
      <c r="AI1539">
        <f>--AND(OR(Dashboard!$B$4="All",Data!$E1539=Dashboard!$B$4),OR(Dashboard!$D$4="All",Data!$D1539=Dashboard!$D$4),OR(Dashboard!$F$4="All",Data!$F1539=Dashboard!$F$4),OR(Dashboard!$J$4="All",Data!$G1539=Dashboard!$J$4),OR(Dashboard!$H$4="All",Data!$N1539=Dashboard!$H$4),OR(Dashboard!$L$4="All",Data!$W1539=Dashboard!$L$4))</f>
        <v>1</v>
      </c>
    </row>
    <row r="1540" spans="1:35" x14ac:dyDescent="0.25">
      <c r="A1540" t="s">
        <v>1654</v>
      </c>
      <c r="B1540" s="1">
        <v>46029</v>
      </c>
      <c r="C1540" s="2">
        <v>-0.32638888888888878</v>
      </c>
      <c r="D1540" t="s">
        <v>122</v>
      </c>
      <c r="E1540" t="s">
        <v>131</v>
      </c>
      <c r="F1540" t="s">
        <v>91</v>
      </c>
      <c r="G1540" t="s">
        <v>64</v>
      </c>
      <c r="H1540">
        <v>10.4</v>
      </c>
      <c r="I1540">
        <v>31</v>
      </c>
      <c r="J1540">
        <v>29</v>
      </c>
      <c r="K1540">
        <v>862</v>
      </c>
      <c r="L1540">
        <v>60</v>
      </c>
      <c r="M1540">
        <v>2</v>
      </c>
      <c r="N1540" t="s">
        <v>40</v>
      </c>
      <c r="O1540">
        <v>2</v>
      </c>
      <c r="P1540" t="s">
        <v>41</v>
      </c>
      <c r="Q1540" t="s">
        <v>73</v>
      </c>
      <c r="R1540">
        <v>18</v>
      </c>
      <c r="S1540" t="s">
        <v>55</v>
      </c>
      <c r="T1540" t="s">
        <v>75</v>
      </c>
      <c r="U1540">
        <v>2026</v>
      </c>
      <c r="V1540">
        <v>1</v>
      </c>
      <c r="W1540" t="s">
        <v>102</v>
      </c>
      <c r="X1540">
        <v>1</v>
      </c>
      <c r="Y1540">
        <v>7</v>
      </c>
      <c r="Z1540">
        <v>2</v>
      </c>
      <c r="AA1540">
        <v>16</v>
      </c>
      <c r="AB1540" t="s">
        <v>57</v>
      </c>
      <c r="AC1540">
        <v>920</v>
      </c>
      <c r="AD1540">
        <v>0.33548387096774201</v>
      </c>
      <c r="AE1540" t="s">
        <v>58</v>
      </c>
      <c r="AF1540" t="s">
        <v>114</v>
      </c>
      <c r="AG1540">
        <v>2</v>
      </c>
      <c r="AH1540" t="s">
        <v>68</v>
      </c>
      <c r="AI1540">
        <f>--AND(OR(Dashboard!$B$4="All",Data!$E1540=Dashboard!$B$4),OR(Dashboard!$D$4="All",Data!$D1540=Dashboard!$D$4),OR(Dashboard!$F$4="All",Data!$F1540=Dashboard!$F$4),OR(Dashboard!$J$4="All",Data!$G1540=Dashboard!$J$4),OR(Dashboard!$H$4="All",Data!$N1540=Dashboard!$H$4),OR(Dashboard!$L$4="All",Data!$W1540=Dashboard!$L$4))</f>
        <v>1</v>
      </c>
    </row>
    <row r="1541" spans="1:35" x14ac:dyDescent="0.25">
      <c r="A1541" t="s">
        <v>1655</v>
      </c>
      <c r="B1541" s="1">
        <v>46137</v>
      </c>
      <c r="C1541" s="2">
        <v>-0.19652777777777769</v>
      </c>
      <c r="D1541" t="s">
        <v>79</v>
      </c>
      <c r="E1541" t="s">
        <v>129</v>
      </c>
      <c r="F1541" t="s">
        <v>63</v>
      </c>
      <c r="G1541" t="s">
        <v>105</v>
      </c>
      <c r="H1541">
        <v>10.8</v>
      </c>
      <c r="I1541">
        <v>37</v>
      </c>
      <c r="J1541">
        <v>31</v>
      </c>
      <c r="K1541">
        <v>783</v>
      </c>
      <c r="L1541">
        <v>53</v>
      </c>
      <c r="M1541">
        <v>131</v>
      </c>
      <c r="N1541" t="s">
        <v>40</v>
      </c>
      <c r="O1541">
        <v>2</v>
      </c>
      <c r="P1541" t="s">
        <v>41</v>
      </c>
      <c r="Q1541" t="s">
        <v>42</v>
      </c>
      <c r="R1541">
        <v>20</v>
      </c>
      <c r="S1541" t="s">
        <v>81</v>
      </c>
      <c r="T1541" t="s">
        <v>56</v>
      </c>
      <c r="U1541">
        <v>2026</v>
      </c>
      <c r="V1541">
        <v>4</v>
      </c>
      <c r="W1541" t="s">
        <v>113</v>
      </c>
      <c r="X1541">
        <v>2</v>
      </c>
      <c r="Y1541">
        <v>25</v>
      </c>
      <c r="Z1541">
        <v>4</v>
      </c>
      <c r="AA1541">
        <v>19</v>
      </c>
      <c r="AB1541" t="s">
        <v>82</v>
      </c>
      <c r="AC1541">
        <v>705</v>
      </c>
      <c r="AD1541">
        <v>0.29189189189189191</v>
      </c>
      <c r="AE1541" t="s">
        <v>58</v>
      </c>
      <c r="AF1541" t="s">
        <v>114</v>
      </c>
      <c r="AG1541">
        <v>6</v>
      </c>
      <c r="AH1541" t="s">
        <v>68</v>
      </c>
      <c r="AI1541">
        <f>--AND(OR(Dashboard!$B$4="All",Data!$E1541=Dashboard!$B$4),OR(Dashboard!$D$4="All",Data!$D1541=Dashboard!$D$4),OR(Dashboard!$F$4="All",Data!$F1541=Dashboard!$F$4),OR(Dashboard!$J$4="All",Data!$G1541=Dashboard!$J$4),OR(Dashboard!$H$4="All",Data!$N1541=Dashboard!$H$4),OR(Dashboard!$L$4="All",Data!$W1541=Dashboard!$L$4))</f>
        <v>1</v>
      </c>
    </row>
    <row r="1542" spans="1:35" x14ac:dyDescent="0.25">
      <c r="A1542" t="s">
        <v>1656</v>
      </c>
      <c r="B1542" s="1">
        <v>46177</v>
      </c>
      <c r="C1542" s="2">
        <v>-0.39513888888888887</v>
      </c>
      <c r="D1542" t="s">
        <v>70</v>
      </c>
      <c r="E1542" t="s">
        <v>71</v>
      </c>
      <c r="F1542" t="s">
        <v>52</v>
      </c>
      <c r="G1542" t="s">
        <v>119</v>
      </c>
      <c r="H1542">
        <v>4.5999999999999996</v>
      </c>
      <c r="I1542">
        <v>36</v>
      </c>
      <c r="J1542">
        <v>37</v>
      </c>
      <c r="K1542">
        <v>1006</v>
      </c>
      <c r="L1542">
        <v>36</v>
      </c>
      <c r="M1542">
        <v>137</v>
      </c>
      <c r="N1542" t="s">
        <v>65</v>
      </c>
      <c r="O1542">
        <v>2</v>
      </c>
      <c r="P1542" t="s">
        <v>41</v>
      </c>
      <c r="Q1542" t="s">
        <v>73</v>
      </c>
      <c r="R1542">
        <v>44</v>
      </c>
      <c r="S1542" t="s">
        <v>87</v>
      </c>
      <c r="T1542" t="s">
        <v>97</v>
      </c>
      <c r="U1542">
        <v>2026</v>
      </c>
      <c r="V1542">
        <v>6</v>
      </c>
      <c r="W1542" t="s">
        <v>120</v>
      </c>
      <c r="X1542">
        <v>2</v>
      </c>
      <c r="Y1542">
        <v>4</v>
      </c>
      <c r="Z1542">
        <v>1</v>
      </c>
      <c r="AA1542">
        <v>14</v>
      </c>
      <c r="AB1542" t="s">
        <v>76</v>
      </c>
      <c r="AC1542">
        <v>905</v>
      </c>
      <c r="AD1542">
        <v>0.1277777777777778</v>
      </c>
      <c r="AE1542" t="s">
        <v>58</v>
      </c>
      <c r="AF1542" t="s">
        <v>47</v>
      </c>
      <c r="AG1542">
        <v>-1</v>
      </c>
      <c r="AH1542" t="s">
        <v>48</v>
      </c>
      <c r="AI1542">
        <f>--AND(OR(Dashboard!$B$4="All",Data!$E1542=Dashboard!$B$4),OR(Dashboard!$D$4="All",Data!$D1542=Dashboard!$D$4),OR(Dashboard!$F$4="All",Data!$F1542=Dashboard!$F$4),OR(Dashboard!$J$4="All",Data!$G1542=Dashboard!$J$4),OR(Dashboard!$H$4="All",Data!$N1542=Dashboard!$H$4),OR(Dashboard!$L$4="All",Data!$W1542=Dashboard!$L$4))</f>
        <v>1</v>
      </c>
    </row>
    <row r="1543" spans="1:35" x14ac:dyDescent="0.25">
      <c r="A1543" t="s">
        <v>1657</v>
      </c>
      <c r="B1543" s="1">
        <v>46060</v>
      </c>
      <c r="C1543" s="2">
        <v>-0.34236111111111112</v>
      </c>
      <c r="D1543" t="s">
        <v>61</v>
      </c>
      <c r="E1543" t="s">
        <v>131</v>
      </c>
      <c r="F1543" t="s">
        <v>91</v>
      </c>
      <c r="G1543" t="s">
        <v>111</v>
      </c>
      <c r="H1543">
        <v>3.6</v>
      </c>
      <c r="I1543">
        <v>40</v>
      </c>
      <c r="J1543">
        <v>40</v>
      </c>
      <c r="K1543">
        <v>740</v>
      </c>
      <c r="L1543">
        <v>41</v>
      </c>
      <c r="M1543">
        <v>148</v>
      </c>
      <c r="N1543" t="s">
        <v>40</v>
      </c>
      <c r="O1543">
        <v>1</v>
      </c>
      <c r="P1543" t="s">
        <v>41</v>
      </c>
      <c r="Q1543" t="s">
        <v>73</v>
      </c>
      <c r="R1543">
        <v>49</v>
      </c>
      <c r="S1543" t="s">
        <v>81</v>
      </c>
      <c r="T1543" t="s">
        <v>75</v>
      </c>
      <c r="U1543">
        <v>2026</v>
      </c>
      <c r="V1543">
        <v>2</v>
      </c>
      <c r="W1543" t="s">
        <v>45</v>
      </c>
      <c r="X1543">
        <v>1</v>
      </c>
      <c r="Y1543">
        <v>7</v>
      </c>
      <c r="Z1543">
        <v>2</v>
      </c>
      <c r="AA1543">
        <v>15</v>
      </c>
      <c r="AB1543" t="s">
        <v>57</v>
      </c>
      <c r="AC1543">
        <v>633</v>
      </c>
      <c r="AD1543">
        <v>0.09</v>
      </c>
      <c r="AE1543" t="s">
        <v>58</v>
      </c>
      <c r="AF1543" t="s">
        <v>59</v>
      </c>
      <c r="AG1543">
        <v>0</v>
      </c>
      <c r="AH1543" t="s">
        <v>48</v>
      </c>
      <c r="AI1543">
        <f>--AND(OR(Dashboard!$B$4="All",Data!$E1543=Dashboard!$B$4),OR(Dashboard!$D$4="All",Data!$D1543=Dashboard!$D$4),OR(Dashboard!$F$4="All",Data!$F1543=Dashboard!$F$4),OR(Dashboard!$J$4="All",Data!$G1543=Dashboard!$J$4),OR(Dashboard!$H$4="All",Data!$N1543=Dashboard!$H$4),OR(Dashboard!$L$4="All",Data!$W1543=Dashboard!$L$4))</f>
        <v>1</v>
      </c>
    </row>
    <row r="1544" spans="1:35" x14ac:dyDescent="0.25">
      <c r="A1544" t="s">
        <v>1658</v>
      </c>
      <c r="B1544" s="1">
        <v>46062</v>
      </c>
      <c r="C1544" s="2">
        <v>-6.3888888888888884E-2</v>
      </c>
      <c r="D1544" t="s">
        <v>70</v>
      </c>
      <c r="E1544" t="s">
        <v>62</v>
      </c>
      <c r="F1544" t="s">
        <v>104</v>
      </c>
      <c r="G1544" t="s">
        <v>105</v>
      </c>
      <c r="H1544">
        <v>4.4000000000000004</v>
      </c>
      <c r="I1544">
        <v>26</v>
      </c>
      <c r="J1544">
        <v>21</v>
      </c>
      <c r="K1544">
        <v>553</v>
      </c>
      <c r="L1544">
        <v>56</v>
      </c>
      <c r="M1544">
        <v>153</v>
      </c>
      <c r="N1544" t="s">
        <v>54</v>
      </c>
      <c r="O1544">
        <v>4</v>
      </c>
      <c r="P1544" t="s">
        <v>41</v>
      </c>
      <c r="Q1544" t="s">
        <v>73</v>
      </c>
      <c r="R1544">
        <v>44</v>
      </c>
      <c r="S1544" t="s">
        <v>74</v>
      </c>
      <c r="T1544" t="s">
        <v>75</v>
      </c>
      <c r="U1544">
        <v>2026</v>
      </c>
      <c r="V1544">
        <v>2</v>
      </c>
      <c r="W1544" t="s">
        <v>45</v>
      </c>
      <c r="X1544">
        <v>1</v>
      </c>
      <c r="Y1544">
        <v>9</v>
      </c>
      <c r="Z1544">
        <v>3</v>
      </c>
      <c r="AA1544">
        <v>22</v>
      </c>
      <c r="AB1544" t="s">
        <v>82</v>
      </c>
      <c r="AC1544">
        <v>456</v>
      </c>
      <c r="AD1544">
        <v>0.16923076923076921</v>
      </c>
      <c r="AE1544" t="s">
        <v>46</v>
      </c>
      <c r="AF1544" t="s">
        <v>47</v>
      </c>
      <c r="AG1544">
        <v>5</v>
      </c>
      <c r="AH1544" t="s">
        <v>68</v>
      </c>
      <c r="AI1544">
        <f>--AND(OR(Dashboard!$B$4="All",Data!$E1544=Dashboard!$B$4),OR(Dashboard!$D$4="All",Data!$D1544=Dashboard!$D$4),OR(Dashboard!$F$4="All",Data!$F1544=Dashboard!$F$4),OR(Dashboard!$J$4="All",Data!$G1544=Dashboard!$J$4),OR(Dashboard!$H$4="All",Data!$N1544=Dashboard!$H$4),OR(Dashboard!$L$4="All",Data!$W1544=Dashboard!$L$4))</f>
        <v>1</v>
      </c>
    </row>
    <row r="1545" spans="1:35" x14ac:dyDescent="0.25">
      <c r="A1545" t="s">
        <v>1659</v>
      </c>
      <c r="B1545" s="1">
        <v>46129</v>
      </c>
      <c r="C1545" s="2">
        <v>-9.3055555555555558E-2</v>
      </c>
      <c r="D1545" t="s">
        <v>36</v>
      </c>
      <c r="E1545" t="s">
        <v>100</v>
      </c>
      <c r="F1545" t="s">
        <v>52</v>
      </c>
      <c r="G1545" t="s">
        <v>64</v>
      </c>
      <c r="H1545">
        <v>11</v>
      </c>
      <c r="I1545">
        <v>39</v>
      </c>
      <c r="J1545">
        <v>38</v>
      </c>
      <c r="K1545">
        <v>1190</v>
      </c>
      <c r="L1545">
        <v>50</v>
      </c>
      <c r="M1545">
        <v>108</v>
      </c>
      <c r="N1545" t="s">
        <v>40</v>
      </c>
      <c r="O1545">
        <v>4</v>
      </c>
      <c r="P1545" t="s">
        <v>41</v>
      </c>
      <c r="Q1545" t="s">
        <v>42</v>
      </c>
      <c r="R1545">
        <v>28</v>
      </c>
      <c r="S1545" t="s">
        <v>43</v>
      </c>
      <c r="T1545" t="s">
        <v>56</v>
      </c>
      <c r="U1545">
        <v>2026</v>
      </c>
      <c r="V1545">
        <v>4</v>
      </c>
      <c r="W1545" t="s">
        <v>113</v>
      </c>
      <c r="X1545">
        <v>2</v>
      </c>
      <c r="Y1545">
        <v>17</v>
      </c>
      <c r="Z1545">
        <v>3</v>
      </c>
      <c r="AA1545">
        <v>21</v>
      </c>
      <c r="AB1545" t="s">
        <v>82</v>
      </c>
      <c r="AC1545">
        <v>1132</v>
      </c>
      <c r="AD1545">
        <v>0.28205128205128199</v>
      </c>
      <c r="AE1545" t="s">
        <v>46</v>
      </c>
      <c r="AF1545" t="s">
        <v>67</v>
      </c>
      <c r="AG1545">
        <v>1</v>
      </c>
      <c r="AH1545" t="s">
        <v>68</v>
      </c>
      <c r="AI1545">
        <f>--AND(OR(Dashboard!$B$4="All",Data!$E1545=Dashboard!$B$4),OR(Dashboard!$D$4="All",Data!$D1545=Dashboard!$D$4),OR(Dashboard!$F$4="All",Data!$F1545=Dashboard!$F$4),OR(Dashboard!$J$4="All",Data!$G1545=Dashboard!$J$4),OR(Dashboard!$H$4="All",Data!$N1545=Dashboard!$H$4),OR(Dashboard!$L$4="All",Data!$W1545=Dashboard!$L$4))</f>
        <v>1</v>
      </c>
    </row>
    <row r="1546" spans="1:35" x14ac:dyDescent="0.25">
      <c r="A1546" t="s">
        <v>1660</v>
      </c>
      <c r="B1546" s="1">
        <v>46098</v>
      </c>
      <c r="C1546" s="2">
        <v>-0.1173611111111111</v>
      </c>
      <c r="D1546" t="s">
        <v>122</v>
      </c>
      <c r="E1546" t="s">
        <v>37</v>
      </c>
      <c r="F1546" t="s">
        <v>80</v>
      </c>
      <c r="G1546" t="s">
        <v>39</v>
      </c>
      <c r="H1546">
        <v>7.1</v>
      </c>
      <c r="I1546">
        <v>49</v>
      </c>
      <c r="J1546">
        <v>31</v>
      </c>
      <c r="K1546">
        <v>260</v>
      </c>
      <c r="L1546">
        <v>31</v>
      </c>
      <c r="M1546">
        <v>31</v>
      </c>
      <c r="N1546" t="s">
        <v>101</v>
      </c>
      <c r="O1546">
        <v>4</v>
      </c>
      <c r="P1546" t="s">
        <v>41</v>
      </c>
      <c r="Q1546" t="s">
        <v>73</v>
      </c>
      <c r="R1546">
        <v>43</v>
      </c>
      <c r="S1546" t="s">
        <v>127</v>
      </c>
      <c r="T1546" t="s">
        <v>56</v>
      </c>
      <c r="U1546">
        <v>2026</v>
      </c>
      <c r="V1546">
        <v>3</v>
      </c>
      <c r="W1546" t="s">
        <v>66</v>
      </c>
      <c r="X1546">
        <v>1</v>
      </c>
      <c r="Y1546">
        <v>17</v>
      </c>
      <c r="Z1546">
        <v>4</v>
      </c>
      <c r="AA1546">
        <v>21</v>
      </c>
      <c r="AB1546" t="s">
        <v>82</v>
      </c>
      <c r="AC1546">
        <v>260</v>
      </c>
      <c r="AD1546">
        <v>0.14489795918367351</v>
      </c>
      <c r="AE1546" t="s">
        <v>46</v>
      </c>
      <c r="AF1546" t="s">
        <v>47</v>
      </c>
      <c r="AG1546">
        <v>18</v>
      </c>
      <c r="AH1546" t="s">
        <v>68</v>
      </c>
      <c r="AI1546">
        <f>--AND(OR(Dashboard!$B$4="All",Data!$E1546=Dashboard!$B$4),OR(Dashboard!$D$4="All",Data!$D1546=Dashboard!$D$4),OR(Dashboard!$F$4="All",Data!$F1546=Dashboard!$F$4),OR(Dashboard!$J$4="All",Data!$G1546=Dashboard!$J$4),OR(Dashboard!$H$4="All",Data!$N1546=Dashboard!$H$4),OR(Dashboard!$L$4="All",Data!$W1546=Dashboard!$L$4))</f>
        <v>1</v>
      </c>
    </row>
    <row r="1547" spans="1:35" x14ac:dyDescent="0.25">
      <c r="A1547" t="s">
        <v>1661</v>
      </c>
      <c r="B1547" s="1">
        <v>46122</v>
      </c>
      <c r="C1547" s="2">
        <v>-0.45624999999999999</v>
      </c>
      <c r="D1547" t="s">
        <v>193</v>
      </c>
      <c r="E1547" t="s">
        <v>140</v>
      </c>
      <c r="F1547" t="s">
        <v>72</v>
      </c>
      <c r="G1547" t="s">
        <v>64</v>
      </c>
      <c r="H1547">
        <v>7.4</v>
      </c>
      <c r="I1547">
        <v>34</v>
      </c>
      <c r="J1547">
        <v>23</v>
      </c>
      <c r="K1547">
        <v>198</v>
      </c>
      <c r="L1547">
        <v>20</v>
      </c>
      <c r="M1547">
        <v>54</v>
      </c>
      <c r="N1547" t="s">
        <v>54</v>
      </c>
      <c r="O1547">
        <v>2</v>
      </c>
      <c r="P1547" t="s">
        <v>41</v>
      </c>
      <c r="Q1547" t="s">
        <v>73</v>
      </c>
      <c r="R1547">
        <v>24</v>
      </c>
      <c r="S1547" t="s">
        <v>43</v>
      </c>
      <c r="T1547" t="s">
        <v>97</v>
      </c>
      <c r="U1547">
        <v>2026</v>
      </c>
      <c r="V1547">
        <v>4</v>
      </c>
      <c r="W1547" t="s">
        <v>113</v>
      </c>
      <c r="X1547">
        <v>2</v>
      </c>
      <c r="Y1547">
        <v>10</v>
      </c>
      <c r="Z1547">
        <v>2</v>
      </c>
      <c r="AA1547">
        <v>13</v>
      </c>
      <c r="AB1547" t="s">
        <v>76</v>
      </c>
      <c r="AC1547">
        <v>164</v>
      </c>
      <c r="AD1547">
        <v>0.21764705882352939</v>
      </c>
      <c r="AE1547" t="s">
        <v>58</v>
      </c>
      <c r="AF1547" t="s">
        <v>114</v>
      </c>
      <c r="AG1547">
        <v>11</v>
      </c>
      <c r="AH1547" t="s">
        <v>68</v>
      </c>
      <c r="AI1547">
        <f>--AND(OR(Dashboard!$B$4="All",Data!$E1547=Dashboard!$B$4),OR(Dashboard!$D$4="All",Data!$D1547=Dashboard!$D$4),OR(Dashboard!$F$4="All",Data!$F1547=Dashboard!$F$4),OR(Dashboard!$J$4="All",Data!$G1547=Dashboard!$J$4),OR(Dashboard!$H$4="All",Data!$N1547=Dashboard!$H$4),OR(Dashboard!$L$4="All",Data!$W1547=Dashboard!$L$4))</f>
        <v>1</v>
      </c>
    </row>
    <row r="1548" spans="1:35" x14ac:dyDescent="0.25">
      <c r="A1548" t="s">
        <v>1662</v>
      </c>
      <c r="B1548" s="1">
        <v>46104</v>
      </c>
      <c r="C1548" s="2">
        <v>-0.36875000000000002</v>
      </c>
      <c r="D1548" t="s">
        <v>36</v>
      </c>
      <c r="E1548" t="s">
        <v>100</v>
      </c>
      <c r="F1548" t="s">
        <v>85</v>
      </c>
      <c r="G1548" t="s">
        <v>39</v>
      </c>
      <c r="H1548">
        <v>13.7</v>
      </c>
      <c r="I1548">
        <v>27</v>
      </c>
      <c r="J1548">
        <v>27</v>
      </c>
      <c r="K1548">
        <v>437</v>
      </c>
      <c r="L1548">
        <v>53</v>
      </c>
      <c r="M1548">
        <v>78</v>
      </c>
      <c r="N1548" t="s">
        <v>40</v>
      </c>
      <c r="O1548">
        <v>1</v>
      </c>
      <c r="P1548" t="s">
        <v>41</v>
      </c>
      <c r="Q1548" t="s">
        <v>73</v>
      </c>
      <c r="R1548">
        <v>36</v>
      </c>
      <c r="S1548" t="s">
        <v>74</v>
      </c>
      <c r="T1548" t="s">
        <v>75</v>
      </c>
      <c r="U1548">
        <v>2026</v>
      </c>
      <c r="V1548">
        <v>3</v>
      </c>
      <c r="W1548" t="s">
        <v>66</v>
      </c>
      <c r="X1548">
        <v>1</v>
      </c>
      <c r="Y1548">
        <v>23</v>
      </c>
      <c r="Z1548">
        <v>5</v>
      </c>
      <c r="AA1548">
        <v>15</v>
      </c>
      <c r="AB1548" t="s">
        <v>57</v>
      </c>
      <c r="AC1548">
        <v>412</v>
      </c>
      <c r="AD1548">
        <v>0.50740740740740742</v>
      </c>
      <c r="AE1548" t="s">
        <v>58</v>
      </c>
      <c r="AF1548" t="s">
        <v>47</v>
      </c>
      <c r="AG1548">
        <v>0</v>
      </c>
      <c r="AH1548" t="s">
        <v>48</v>
      </c>
      <c r="AI1548">
        <f>--AND(OR(Dashboard!$B$4="All",Data!$E1548=Dashboard!$B$4),OR(Dashboard!$D$4="All",Data!$D1548=Dashboard!$D$4),OR(Dashboard!$F$4="All",Data!$F1548=Dashboard!$F$4),OR(Dashboard!$J$4="All",Data!$G1548=Dashboard!$J$4),OR(Dashboard!$H$4="All",Data!$N1548=Dashboard!$H$4),OR(Dashboard!$L$4="All",Data!$W1548=Dashboard!$L$4))</f>
        <v>1</v>
      </c>
    </row>
    <row r="1549" spans="1:35" x14ac:dyDescent="0.25">
      <c r="A1549" t="s">
        <v>1663</v>
      </c>
      <c r="B1549" s="1">
        <v>46187</v>
      </c>
      <c r="C1549" s="2">
        <v>-0.42777777777777781</v>
      </c>
      <c r="D1549" t="s">
        <v>126</v>
      </c>
      <c r="E1549" t="s">
        <v>100</v>
      </c>
      <c r="F1549" t="s">
        <v>143</v>
      </c>
      <c r="G1549" t="s">
        <v>64</v>
      </c>
      <c r="H1549">
        <v>6.6</v>
      </c>
      <c r="I1549">
        <v>37</v>
      </c>
      <c r="J1549">
        <v>38</v>
      </c>
      <c r="K1549">
        <v>255</v>
      </c>
      <c r="L1549">
        <v>60</v>
      </c>
      <c r="M1549">
        <v>24</v>
      </c>
      <c r="N1549" t="s">
        <v>86</v>
      </c>
      <c r="O1549">
        <v>2</v>
      </c>
      <c r="P1549" t="s">
        <v>41</v>
      </c>
      <c r="Q1549" t="s">
        <v>73</v>
      </c>
      <c r="R1549">
        <v>60</v>
      </c>
      <c r="S1549" t="s">
        <v>145</v>
      </c>
      <c r="T1549" t="s">
        <v>97</v>
      </c>
      <c r="U1549">
        <v>2026</v>
      </c>
      <c r="V1549">
        <v>6</v>
      </c>
      <c r="W1549" t="s">
        <v>120</v>
      </c>
      <c r="X1549">
        <v>2</v>
      </c>
      <c r="Y1549">
        <v>14</v>
      </c>
      <c r="Z1549">
        <v>2</v>
      </c>
      <c r="AA1549">
        <v>13</v>
      </c>
      <c r="AB1549" t="s">
        <v>76</v>
      </c>
      <c r="AC1549">
        <v>291</v>
      </c>
      <c r="AD1549">
        <v>0.17837837837837839</v>
      </c>
      <c r="AE1549" t="s">
        <v>58</v>
      </c>
      <c r="AF1549" t="s">
        <v>59</v>
      </c>
      <c r="AG1549">
        <v>-1</v>
      </c>
      <c r="AH1549" t="s">
        <v>48</v>
      </c>
      <c r="AI1549">
        <f>--AND(OR(Dashboard!$B$4="All",Data!$E1549=Dashboard!$B$4),OR(Dashboard!$D$4="All",Data!$D1549=Dashboard!$D$4),OR(Dashboard!$F$4="All",Data!$F1549=Dashboard!$F$4),OR(Dashboard!$J$4="All",Data!$G1549=Dashboard!$J$4),OR(Dashboard!$H$4="All",Data!$N1549=Dashboard!$H$4),OR(Dashboard!$L$4="All",Data!$W1549=Dashboard!$L$4))</f>
        <v>1</v>
      </c>
    </row>
    <row r="1550" spans="1:35" x14ac:dyDescent="0.25">
      <c r="A1550" t="s">
        <v>1664</v>
      </c>
      <c r="B1550" s="1">
        <v>46173</v>
      </c>
      <c r="C1550" s="2">
        <v>-0.56180555555555556</v>
      </c>
      <c r="D1550" t="s">
        <v>61</v>
      </c>
      <c r="E1550" t="s">
        <v>131</v>
      </c>
      <c r="F1550" t="s">
        <v>96</v>
      </c>
      <c r="G1550" t="s">
        <v>53</v>
      </c>
      <c r="H1550">
        <v>10.3</v>
      </c>
      <c r="I1550">
        <v>42</v>
      </c>
      <c r="J1550">
        <v>45</v>
      </c>
      <c r="K1550">
        <v>658</v>
      </c>
      <c r="L1550">
        <v>21</v>
      </c>
      <c r="M1550">
        <v>64</v>
      </c>
      <c r="N1550" t="s">
        <v>65</v>
      </c>
      <c r="O1550">
        <v>2</v>
      </c>
      <c r="P1550" t="s">
        <v>41</v>
      </c>
      <c r="Q1550" t="s">
        <v>73</v>
      </c>
      <c r="R1550">
        <v>46</v>
      </c>
      <c r="S1550" t="s">
        <v>145</v>
      </c>
      <c r="T1550" t="s">
        <v>44</v>
      </c>
      <c r="U1550">
        <v>2026</v>
      </c>
      <c r="V1550">
        <v>5</v>
      </c>
      <c r="W1550" t="s">
        <v>88</v>
      </c>
      <c r="X1550">
        <v>2</v>
      </c>
      <c r="Y1550">
        <v>31</v>
      </c>
      <c r="Z1550">
        <v>5</v>
      </c>
      <c r="AA1550">
        <v>10</v>
      </c>
      <c r="AB1550" t="s">
        <v>76</v>
      </c>
      <c r="AC1550">
        <v>615</v>
      </c>
      <c r="AD1550">
        <v>0.24523809523809531</v>
      </c>
      <c r="AE1550" t="s">
        <v>58</v>
      </c>
      <c r="AF1550" t="s">
        <v>59</v>
      </c>
      <c r="AG1550">
        <v>-3</v>
      </c>
      <c r="AH1550" t="s">
        <v>48</v>
      </c>
      <c r="AI1550">
        <f>--AND(OR(Dashboard!$B$4="All",Data!$E1550=Dashboard!$B$4),OR(Dashboard!$D$4="All",Data!$D1550=Dashboard!$D$4),OR(Dashboard!$F$4="All",Data!$F1550=Dashboard!$F$4),OR(Dashboard!$J$4="All",Data!$G1550=Dashboard!$J$4),OR(Dashboard!$H$4="All",Data!$N1550=Dashboard!$H$4),OR(Dashboard!$L$4="All",Data!$W1550=Dashboard!$L$4))</f>
        <v>1</v>
      </c>
    </row>
    <row r="1551" spans="1:35" x14ac:dyDescent="0.25">
      <c r="A1551" t="s">
        <v>1665</v>
      </c>
      <c r="B1551" s="1">
        <v>46051</v>
      </c>
      <c r="C1551" s="2">
        <v>-5.208333333333337E-2</v>
      </c>
      <c r="D1551" t="s">
        <v>134</v>
      </c>
      <c r="E1551" t="s">
        <v>100</v>
      </c>
      <c r="F1551" t="s">
        <v>80</v>
      </c>
      <c r="G1551" t="s">
        <v>53</v>
      </c>
      <c r="H1551">
        <v>2.2999999999999998</v>
      </c>
      <c r="I1551">
        <v>31</v>
      </c>
      <c r="J1551">
        <v>32</v>
      </c>
      <c r="K1551">
        <v>872</v>
      </c>
      <c r="L1551">
        <v>58</v>
      </c>
      <c r="M1551">
        <v>141</v>
      </c>
      <c r="N1551" t="s">
        <v>40</v>
      </c>
      <c r="O1551">
        <v>5</v>
      </c>
      <c r="P1551" t="s">
        <v>41</v>
      </c>
      <c r="Q1551" t="s">
        <v>42</v>
      </c>
      <c r="R1551">
        <v>59</v>
      </c>
      <c r="S1551" t="s">
        <v>87</v>
      </c>
      <c r="T1551" t="s">
        <v>75</v>
      </c>
      <c r="U1551">
        <v>2026</v>
      </c>
      <c r="V1551">
        <v>1</v>
      </c>
      <c r="W1551" t="s">
        <v>102</v>
      </c>
      <c r="X1551">
        <v>1</v>
      </c>
      <c r="Y1551">
        <v>29</v>
      </c>
      <c r="Z1551">
        <v>5</v>
      </c>
      <c r="AA1551">
        <v>22</v>
      </c>
      <c r="AB1551" t="s">
        <v>82</v>
      </c>
      <c r="AC1551">
        <v>789</v>
      </c>
      <c r="AD1551">
        <v>7.4193548387096769E-2</v>
      </c>
      <c r="AE1551" t="s">
        <v>77</v>
      </c>
      <c r="AF1551" t="s">
        <v>59</v>
      </c>
      <c r="AG1551">
        <v>-1</v>
      </c>
      <c r="AH1551" t="s">
        <v>48</v>
      </c>
      <c r="AI1551">
        <f>--AND(OR(Dashboard!$B$4="All",Data!$E1551=Dashboard!$B$4),OR(Dashboard!$D$4="All",Data!$D1551=Dashboard!$D$4),OR(Dashboard!$F$4="All",Data!$F1551=Dashboard!$F$4),OR(Dashboard!$J$4="All",Data!$G1551=Dashboard!$J$4),OR(Dashboard!$H$4="All",Data!$N1551=Dashboard!$H$4),OR(Dashboard!$L$4="All",Data!$W1551=Dashboard!$L$4))</f>
        <v>1</v>
      </c>
    </row>
    <row r="1552" spans="1:35" x14ac:dyDescent="0.25">
      <c r="A1552" t="s">
        <v>1666</v>
      </c>
      <c r="B1552" s="1">
        <v>46134</v>
      </c>
      <c r="C1552" s="2">
        <v>-7.9166666666666718E-2</v>
      </c>
      <c r="D1552" t="s">
        <v>99</v>
      </c>
      <c r="E1552" t="s">
        <v>95</v>
      </c>
      <c r="F1552" t="s">
        <v>85</v>
      </c>
      <c r="G1552" t="s">
        <v>39</v>
      </c>
      <c r="H1552">
        <v>9.1</v>
      </c>
      <c r="I1552">
        <v>34</v>
      </c>
      <c r="J1552">
        <v>36</v>
      </c>
      <c r="K1552">
        <v>478</v>
      </c>
      <c r="L1552">
        <v>27</v>
      </c>
      <c r="M1552">
        <v>100</v>
      </c>
      <c r="N1552" t="s">
        <v>54</v>
      </c>
      <c r="O1552">
        <v>3</v>
      </c>
      <c r="P1552" t="s">
        <v>41</v>
      </c>
      <c r="Q1552" t="s">
        <v>73</v>
      </c>
      <c r="R1552">
        <v>38</v>
      </c>
      <c r="S1552" t="s">
        <v>55</v>
      </c>
      <c r="T1552" t="s">
        <v>75</v>
      </c>
      <c r="U1552">
        <v>2026</v>
      </c>
      <c r="V1552">
        <v>4</v>
      </c>
      <c r="W1552" t="s">
        <v>113</v>
      </c>
      <c r="X1552">
        <v>2</v>
      </c>
      <c r="Y1552">
        <v>22</v>
      </c>
      <c r="Z1552">
        <v>4</v>
      </c>
      <c r="AA1552">
        <v>22</v>
      </c>
      <c r="AB1552" t="s">
        <v>82</v>
      </c>
      <c r="AC1552">
        <v>405</v>
      </c>
      <c r="AD1552">
        <v>0.2676470588235294</v>
      </c>
      <c r="AE1552" t="s">
        <v>109</v>
      </c>
      <c r="AF1552" t="s">
        <v>47</v>
      </c>
      <c r="AG1552">
        <v>-2</v>
      </c>
      <c r="AH1552" t="s">
        <v>48</v>
      </c>
      <c r="AI1552">
        <f>--AND(OR(Dashboard!$B$4="All",Data!$E1552=Dashboard!$B$4),OR(Dashboard!$D$4="All",Data!$D1552=Dashboard!$D$4),OR(Dashboard!$F$4="All",Data!$F1552=Dashboard!$F$4),OR(Dashboard!$J$4="All",Data!$G1552=Dashboard!$J$4),OR(Dashboard!$H$4="All",Data!$N1552=Dashboard!$H$4),OR(Dashboard!$L$4="All",Data!$W1552=Dashboard!$L$4))</f>
        <v>1</v>
      </c>
    </row>
    <row r="1553" spans="1:35" x14ac:dyDescent="0.25">
      <c r="A1553" t="s">
        <v>1667</v>
      </c>
      <c r="B1553" s="1">
        <v>46059</v>
      </c>
      <c r="C1553" s="2">
        <v>-0.51805555555555549</v>
      </c>
      <c r="D1553" t="s">
        <v>156</v>
      </c>
      <c r="E1553" t="s">
        <v>129</v>
      </c>
      <c r="F1553" t="s">
        <v>72</v>
      </c>
      <c r="G1553" t="s">
        <v>111</v>
      </c>
      <c r="H1553">
        <v>11.4</v>
      </c>
      <c r="I1553">
        <v>47</v>
      </c>
      <c r="J1553">
        <v>40</v>
      </c>
      <c r="K1553">
        <v>183</v>
      </c>
      <c r="L1553">
        <v>24</v>
      </c>
      <c r="M1553">
        <v>80</v>
      </c>
      <c r="N1553" t="s">
        <v>86</v>
      </c>
      <c r="O1553">
        <v>4</v>
      </c>
      <c r="P1553" t="s">
        <v>41</v>
      </c>
      <c r="Q1553" t="s">
        <v>42</v>
      </c>
      <c r="R1553">
        <v>23</v>
      </c>
      <c r="S1553" t="s">
        <v>43</v>
      </c>
      <c r="T1553" t="s">
        <v>75</v>
      </c>
      <c r="U1553">
        <v>2026</v>
      </c>
      <c r="V1553">
        <v>2</v>
      </c>
      <c r="W1553" t="s">
        <v>45</v>
      </c>
      <c r="X1553">
        <v>1</v>
      </c>
      <c r="Y1553">
        <v>6</v>
      </c>
      <c r="Z1553">
        <v>2</v>
      </c>
      <c r="AA1553">
        <v>11</v>
      </c>
      <c r="AB1553" t="s">
        <v>76</v>
      </c>
      <c r="AC1553">
        <v>127</v>
      </c>
      <c r="AD1553">
        <v>0.24255319148936169</v>
      </c>
      <c r="AE1553" t="s">
        <v>46</v>
      </c>
      <c r="AF1553" t="s">
        <v>114</v>
      </c>
      <c r="AG1553">
        <v>7</v>
      </c>
      <c r="AH1553" t="s">
        <v>68</v>
      </c>
      <c r="AI1553">
        <f>--AND(OR(Dashboard!$B$4="All",Data!$E1553=Dashboard!$B$4),OR(Dashboard!$D$4="All",Data!$D1553=Dashboard!$D$4),OR(Dashboard!$F$4="All",Data!$F1553=Dashboard!$F$4),OR(Dashboard!$J$4="All",Data!$G1553=Dashboard!$J$4),OR(Dashboard!$H$4="All",Data!$N1553=Dashboard!$H$4),OR(Dashboard!$L$4="All",Data!$W1553=Dashboard!$L$4))</f>
        <v>1</v>
      </c>
    </row>
    <row r="1554" spans="1:35" x14ac:dyDescent="0.25">
      <c r="A1554" t="s">
        <v>1668</v>
      </c>
      <c r="B1554" s="1">
        <v>46023</v>
      </c>
      <c r="C1554" s="2">
        <v>-0.4145833333333333</v>
      </c>
      <c r="D1554" t="s">
        <v>118</v>
      </c>
      <c r="E1554" t="s">
        <v>108</v>
      </c>
      <c r="F1554" t="s">
        <v>38</v>
      </c>
      <c r="G1554" t="s">
        <v>53</v>
      </c>
      <c r="H1554">
        <v>6.2</v>
      </c>
      <c r="I1554">
        <v>29</v>
      </c>
      <c r="J1554">
        <v>23</v>
      </c>
      <c r="K1554">
        <v>362</v>
      </c>
      <c r="L1554">
        <v>36</v>
      </c>
      <c r="M1554">
        <v>84</v>
      </c>
      <c r="N1554" t="s">
        <v>86</v>
      </c>
      <c r="O1554">
        <v>3</v>
      </c>
      <c r="P1554" t="s">
        <v>41</v>
      </c>
      <c r="Q1554" t="s">
        <v>42</v>
      </c>
      <c r="R1554">
        <v>58</v>
      </c>
      <c r="S1554" t="s">
        <v>87</v>
      </c>
      <c r="T1554" t="s">
        <v>97</v>
      </c>
      <c r="U1554">
        <v>2026</v>
      </c>
      <c r="V1554">
        <v>1</v>
      </c>
      <c r="W1554" t="s">
        <v>102</v>
      </c>
      <c r="X1554">
        <v>1</v>
      </c>
      <c r="Y1554">
        <v>1</v>
      </c>
      <c r="Z1554">
        <v>1</v>
      </c>
      <c r="AA1554">
        <v>14</v>
      </c>
      <c r="AB1554" t="s">
        <v>76</v>
      </c>
      <c r="AC1554">
        <v>314</v>
      </c>
      <c r="AD1554">
        <v>0.2137931034482759</v>
      </c>
      <c r="AE1554" t="s">
        <v>109</v>
      </c>
      <c r="AF1554" t="s">
        <v>59</v>
      </c>
      <c r="AG1554">
        <v>6</v>
      </c>
      <c r="AH1554" t="s">
        <v>68</v>
      </c>
      <c r="AI1554">
        <f>--AND(OR(Dashboard!$B$4="All",Data!$E1554=Dashboard!$B$4),OR(Dashboard!$D$4="All",Data!$D1554=Dashboard!$D$4),OR(Dashboard!$F$4="All",Data!$F1554=Dashboard!$F$4),OR(Dashboard!$J$4="All",Data!$G1554=Dashboard!$J$4),OR(Dashboard!$H$4="All",Data!$N1554=Dashboard!$H$4),OR(Dashboard!$L$4="All",Data!$W1554=Dashboard!$L$4))</f>
        <v>1</v>
      </c>
    </row>
    <row r="1555" spans="1:35" x14ac:dyDescent="0.25">
      <c r="A1555" t="s">
        <v>1669</v>
      </c>
      <c r="B1555" s="1">
        <v>46082</v>
      </c>
      <c r="C1555" s="2">
        <v>-0.46111111111111108</v>
      </c>
      <c r="D1555" t="s">
        <v>193</v>
      </c>
      <c r="E1555" t="s">
        <v>100</v>
      </c>
      <c r="F1555" t="s">
        <v>91</v>
      </c>
      <c r="G1555" t="s">
        <v>119</v>
      </c>
      <c r="H1555">
        <v>10.5</v>
      </c>
      <c r="I1555">
        <v>32</v>
      </c>
      <c r="J1555">
        <v>22</v>
      </c>
      <c r="K1555">
        <v>261</v>
      </c>
      <c r="L1555">
        <v>28</v>
      </c>
      <c r="M1555">
        <v>172</v>
      </c>
      <c r="N1555" t="s">
        <v>40</v>
      </c>
      <c r="O1555">
        <v>1</v>
      </c>
      <c r="P1555" t="s">
        <v>41</v>
      </c>
      <c r="Q1555" t="s">
        <v>42</v>
      </c>
      <c r="R1555">
        <v>51</v>
      </c>
      <c r="S1555" t="s">
        <v>145</v>
      </c>
      <c r="T1555" t="s">
        <v>97</v>
      </c>
      <c r="U1555">
        <v>2026</v>
      </c>
      <c r="V1555">
        <v>3</v>
      </c>
      <c r="W1555" t="s">
        <v>66</v>
      </c>
      <c r="X1555">
        <v>1</v>
      </c>
      <c r="Y1555">
        <v>1</v>
      </c>
      <c r="Z1555">
        <v>1</v>
      </c>
      <c r="AA1555">
        <v>12</v>
      </c>
      <c r="AB1555" t="s">
        <v>76</v>
      </c>
      <c r="AC1555">
        <v>117</v>
      </c>
      <c r="AD1555">
        <v>0.328125</v>
      </c>
      <c r="AE1555" t="s">
        <v>58</v>
      </c>
      <c r="AF1555" t="s">
        <v>59</v>
      </c>
      <c r="AG1555">
        <v>10</v>
      </c>
      <c r="AH1555" t="s">
        <v>68</v>
      </c>
      <c r="AI1555">
        <f>--AND(OR(Dashboard!$B$4="All",Data!$E1555=Dashboard!$B$4),OR(Dashboard!$D$4="All",Data!$D1555=Dashboard!$D$4),OR(Dashboard!$F$4="All",Data!$F1555=Dashboard!$F$4),OR(Dashboard!$J$4="All",Data!$G1555=Dashboard!$J$4),OR(Dashboard!$H$4="All",Data!$N1555=Dashboard!$H$4),OR(Dashboard!$L$4="All",Data!$W1555=Dashboard!$L$4))</f>
        <v>1</v>
      </c>
    </row>
    <row r="1556" spans="1:35" x14ac:dyDescent="0.25">
      <c r="A1556" t="s">
        <v>1670</v>
      </c>
      <c r="B1556" s="1">
        <v>46050</v>
      </c>
      <c r="C1556" s="2">
        <v>-0.43888888888888888</v>
      </c>
      <c r="D1556" t="s">
        <v>122</v>
      </c>
      <c r="E1556" t="s">
        <v>140</v>
      </c>
      <c r="F1556" t="s">
        <v>63</v>
      </c>
      <c r="G1556" t="s">
        <v>119</v>
      </c>
      <c r="H1556">
        <v>5.3</v>
      </c>
      <c r="I1556">
        <v>28</v>
      </c>
      <c r="J1556">
        <v>27</v>
      </c>
      <c r="K1556">
        <v>1098</v>
      </c>
      <c r="L1556">
        <v>27</v>
      </c>
      <c r="M1556">
        <v>30</v>
      </c>
      <c r="N1556" t="s">
        <v>65</v>
      </c>
      <c r="O1556">
        <v>2</v>
      </c>
      <c r="P1556" t="s">
        <v>41</v>
      </c>
      <c r="Q1556" t="s">
        <v>73</v>
      </c>
      <c r="R1556">
        <v>41</v>
      </c>
      <c r="S1556" t="s">
        <v>55</v>
      </c>
      <c r="T1556" t="s">
        <v>97</v>
      </c>
      <c r="U1556">
        <v>2026</v>
      </c>
      <c r="V1556">
        <v>1</v>
      </c>
      <c r="W1556" t="s">
        <v>102</v>
      </c>
      <c r="X1556">
        <v>1</v>
      </c>
      <c r="Y1556">
        <v>28</v>
      </c>
      <c r="Z1556">
        <v>5</v>
      </c>
      <c r="AA1556">
        <v>13</v>
      </c>
      <c r="AB1556" t="s">
        <v>76</v>
      </c>
      <c r="AC1556">
        <v>1095</v>
      </c>
      <c r="AD1556">
        <v>0.18928571428571431</v>
      </c>
      <c r="AE1556" t="s">
        <v>58</v>
      </c>
      <c r="AF1556" t="s">
        <v>47</v>
      </c>
      <c r="AG1556">
        <v>1</v>
      </c>
      <c r="AH1556" t="s">
        <v>68</v>
      </c>
      <c r="AI1556">
        <f>--AND(OR(Dashboard!$B$4="All",Data!$E1556=Dashboard!$B$4),OR(Dashboard!$D$4="All",Data!$D1556=Dashboard!$D$4),OR(Dashboard!$F$4="All",Data!$F1556=Dashboard!$F$4),OR(Dashboard!$J$4="All",Data!$G1556=Dashboard!$J$4),OR(Dashboard!$H$4="All",Data!$N1556=Dashboard!$H$4),OR(Dashboard!$L$4="All",Data!$W1556=Dashboard!$L$4))</f>
        <v>1</v>
      </c>
    </row>
    <row r="1557" spans="1:35" x14ac:dyDescent="0.25">
      <c r="A1557" t="s">
        <v>1671</v>
      </c>
      <c r="B1557" s="1">
        <v>46094</v>
      </c>
      <c r="C1557" s="2">
        <v>-0.41527777777777769</v>
      </c>
      <c r="D1557" t="s">
        <v>122</v>
      </c>
      <c r="E1557" t="s">
        <v>108</v>
      </c>
      <c r="F1557" t="s">
        <v>91</v>
      </c>
      <c r="G1557" t="s">
        <v>111</v>
      </c>
      <c r="H1557">
        <v>1.9</v>
      </c>
      <c r="I1557">
        <v>53</v>
      </c>
      <c r="J1557">
        <v>35</v>
      </c>
      <c r="K1557">
        <v>334</v>
      </c>
      <c r="L1557">
        <v>55</v>
      </c>
      <c r="M1557">
        <v>10</v>
      </c>
      <c r="N1557" t="s">
        <v>101</v>
      </c>
      <c r="O1557">
        <v>5</v>
      </c>
      <c r="P1557" t="s">
        <v>41</v>
      </c>
      <c r="Q1557" t="s">
        <v>42</v>
      </c>
      <c r="R1557">
        <v>22</v>
      </c>
      <c r="S1557" t="s">
        <v>43</v>
      </c>
      <c r="T1557" t="s">
        <v>97</v>
      </c>
      <c r="U1557">
        <v>2026</v>
      </c>
      <c r="V1557">
        <v>3</v>
      </c>
      <c r="W1557" t="s">
        <v>66</v>
      </c>
      <c r="X1557">
        <v>1</v>
      </c>
      <c r="Y1557">
        <v>13</v>
      </c>
      <c r="Z1557">
        <v>3</v>
      </c>
      <c r="AA1557">
        <v>14</v>
      </c>
      <c r="AB1557" t="s">
        <v>76</v>
      </c>
      <c r="AC1557">
        <v>379</v>
      </c>
      <c r="AD1557">
        <v>3.5849056603773577E-2</v>
      </c>
      <c r="AE1557" t="s">
        <v>77</v>
      </c>
      <c r="AF1557" t="s">
        <v>114</v>
      </c>
      <c r="AG1557">
        <v>18</v>
      </c>
      <c r="AH1557" t="s">
        <v>68</v>
      </c>
      <c r="AI1557">
        <f>--AND(OR(Dashboard!$B$4="All",Data!$E1557=Dashboard!$B$4),OR(Dashboard!$D$4="All",Data!$D1557=Dashboard!$D$4),OR(Dashboard!$F$4="All",Data!$F1557=Dashboard!$F$4),OR(Dashboard!$J$4="All",Data!$G1557=Dashboard!$J$4),OR(Dashboard!$H$4="All",Data!$N1557=Dashboard!$H$4),OR(Dashboard!$L$4="All",Data!$W1557=Dashboard!$L$4))</f>
        <v>1</v>
      </c>
    </row>
    <row r="1558" spans="1:35" x14ac:dyDescent="0.25">
      <c r="A1558" t="s">
        <v>1672</v>
      </c>
      <c r="B1558" s="1">
        <v>46138</v>
      </c>
      <c r="C1558" s="2">
        <v>-1.111111111111107E-2</v>
      </c>
      <c r="D1558" t="s">
        <v>118</v>
      </c>
      <c r="E1558" t="s">
        <v>71</v>
      </c>
      <c r="F1558" t="s">
        <v>104</v>
      </c>
      <c r="G1558" t="s">
        <v>39</v>
      </c>
      <c r="H1558">
        <v>3.8</v>
      </c>
      <c r="I1558">
        <v>44</v>
      </c>
      <c r="J1558">
        <v>24</v>
      </c>
      <c r="K1558">
        <v>435</v>
      </c>
      <c r="L1558">
        <v>27</v>
      </c>
      <c r="M1558">
        <v>74</v>
      </c>
      <c r="N1558" t="s">
        <v>65</v>
      </c>
      <c r="O1558">
        <v>2</v>
      </c>
      <c r="P1558" t="s">
        <v>41</v>
      </c>
      <c r="Q1558" t="s">
        <v>73</v>
      </c>
      <c r="R1558">
        <v>52</v>
      </c>
      <c r="S1558" t="s">
        <v>145</v>
      </c>
      <c r="T1558" t="s">
        <v>75</v>
      </c>
      <c r="U1558">
        <v>2026</v>
      </c>
      <c r="V1558">
        <v>4</v>
      </c>
      <c r="W1558" t="s">
        <v>113</v>
      </c>
      <c r="X1558">
        <v>2</v>
      </c>
      <c r="Y1558">
        <v>26</v>
      </c>
      <c r="Z1558">
        <v>4</v>
      </c>
      <c r="AA1558">
        <v>23</v>
      </c>
      <c r="AB1558" t="s">
        <v>93</v>
      </c>
      <c r="AC1558">
        <v>388</v>
      </c>
      <c r="AD1558">
        <v>8.6363636363636365E-2</v>
      </c>
      <c r="AE1558" t="s">
        <v>58</v>
      </c>
      <c r="AF1558" t="s">
        <v>59</v>
      </c>
      <c r="AG1558">
        <v>20</v>
      </c>
      <c r="AH1558" t="s">
        <v>68</v>
      </c>
      <c r="AI1558">
        <f>--AND(OR(Dashboard!$B$4="All",Data!$E1558=Dashboard!$B$4),OR(Dashboard!$D$4="All",Data!$D1558=Dashboard!$D$4),OR(Dashboard!$F$4="All",Data!$F1558=Dashboard!$F$4),OR(Dashboard!$J$4="All",Data!$G1558=Dashboard!$J$4),OR(Dashboard!$H$4="All",Data!$N1558=Dashboard!$H$4),OR(Dashboard!$L$4="All",Data!$W1558=Dashboard!$L$4))</f>
        <v>1</v>
      </c>
    </row>
    <row r="1559" spans="1:35" x14ac:dyDescent="0.25">
      <c r="A1559" t="s">
        <v>1673</v>
      </c>
      <c r="B1559" s="1">
        <v>46043</v>
      </c>
      <c r="C1559" s="2">
        <v>-0.33680555555555558</v>
      </c>
      <c r="D1559" t="s">
        <v>118</v>
      </c>
      <c r="E1559" t="s">
        <v>62</v>
      </c>
      <c r="F1559" t="s">
        <v>85</v>
      </c>
      <c r="G1559" t="s">
        <v>119</v>
      </c>
      <c r="H1559">
        <v>1.9</v>
      </c>
      <c r="I1559">
        <v>51</v>
      </c>
      <c r="J1559">
        <v>37</v>
      </c>
      <c r="K1559">
        <v>307</v>
      </c>
      <c r="L1559">
        <v>32</v>
      </c>
      <c r="M1559">
        <v>14</v>
      </c>
      <c r="N1559" t="s">
        <v>65</v>
      </c>
      <c r="O1559">
        <v>2</v>
      </c>
      <c r="P1559" t="s">
        <v>41</v>
      </c>
      <c r="Q1559" t="s">
        <v>42</v>
      </c>
      <c r="R1559">
        <v>39</v>
      </c>
      <c r="S1559" t="s">
        <v>55</v>
      </c>
      <c r="T1559" t="s">
        <v>75</v>
      </c>
      <c r="U1559">
        <v>2026</v>
      </c>
      <c r="V1559">
        <v>1</v>
      </c>
      <c r="W1559" t="s">
        <v>102</v>
      </c>
      <c r="X1559">
        <v>1</v>
      </c>
      <c r="Y1559">
        <v>21</v>
      </c>
      <c r="Z1559">
        <v>4</v>
      </c>
      <c r="AA1559">
        <v>15</v>
      </c>
      <c r="AB1559" t="s">
        <v>57</v>
      </c>
      <c r="AC1559">
        <v>325</v>
      </c>
      <c r="AD1559">
        <v>3.7254901960784313E-2</v>
      </c>
      <c r="AE1559" t="s">
        <v>58</v>
      </c>
      <c r="AF1559" t="s">
        <v>47</v>
      </c>
      <c r="AG1559">
        <v>14</v>
      </c>
      <c r="AH1559" t="s">
        <v>68</v>
      </c>
      <c r="AI1559">
        <f>--AND(OR(Dashboard!$B$4="All",Data!$E1559=Dashboard!$B$4),OR(Dashboard!$D$4="All",Data!$D1559=Dashboard!$D$4),OR(Dashboard!$F$4="All",Data!$F1559=Dashboard!$F$4),OR(Dashboard!$J$4="All",Data!$G1559=Dashboard!$J$4),OR(Dashboard!$H$4="All",Data!$N1559=Dashboard!$H$4),OR(Dashboard!$L$4="All",Data!$W1559=Dashboard!$L$4))</f>
        <v>1</v>
      </c>
    </row>
    <row r="1560" spans="1:35" x14ac:dyDescent="0.25">
      <c r="A1560" t="s">
        <v>1674</v>
      </c>
      <c r="B1560" s="1">
        <v>46079</v>
      </c>
      <c r="C1560" s="2">
        <v>-0.40416666666666667</v>
      </c>
      <c r="D1560" t="s">
        <v>50</v>
      </c>
      <c r="E1560" t="s">
        <v>140</v>
      </c>
      <c r="F1560" t="s">
        <v>96</v>
      </c>
      <c r="G1560" t="s">
        <v>53</v>
      </c>
      <c r="H1560">
        <v>12.6</v>
      </c>
      <c r="I1560">
        <v>29</v>
      </c>
      <c r="J1560">
        <v>29</v>
      </c>
      <c r="K1560">
        <v>1103</v>
      </c>
      <c r="L1560">
        <v>60</v>
      </c>
      <c r="M1560">
        <v>29</v>
      </c>
      <c r="N1560" t="s">
        <v>54</v>
      </c>
      <c r="O1560">
        <v>2</v>
      </c>
      <c r="P1560" t="s">
        <v>41</v>
      </c>
      <c r="Q1560" t="s">
        <v>42</v>
      </c>
      <c r="R1560">
        <v>54</v>
      </c>
      <c r="S1560" t="s">
        <v>87</v>
      </c>
      <c r="T1560" t="s">
        <v>97</v>
      </c>
      <c r="U1560">
        <v>2026</v>
      </c>
      <c r="V1560">
        <v>2</v>
      </c>
      <c r="W1560" t="s">
        <v>45</v>
      </c>
      <c r="X1560">
        <v>1</v>
      </c>
      <c r="Y1560">
        <v>26</v>
      </c>
      <c r="Z1560">
        <v>5</v>
      </c>
      <c r="AA1560">
        <v>14</v>
      </c>
      <c r="AB1560" t="s">
        <v>76</v>
      </c>
      <c r="AC1560">
        <v>1134</v>
      </c>
      <c r="AD1560">
        <v>0.43448275862068958</v>
      </c>
      <c r="AE1560" t="s">
        <v>58</v>
      </c>
      <c r="AF1560" t="s">
        <v>59</v>
      </c>
      <c r="AG1560">
        <v>0</v>
      </c>
      <c r="AH1560" t="s">
        <v>48</v>
      </c>
      <c r="AI1560">
        <f>--AND(OR(Dashboard!$B$4="All",Data!$E1560=Dashboard!$B$4),OR(Dashboard!$D$4="All",Data!$D1560=Dashboard!$D$4),OR(Dashboard!$F$4="All",Data!$F1560=Dashboard!$F$4),OR(Dashboard!$J$4="All",Data!$G1560=Dashboard!$J$4),OR(Dashboard!$H$4="All",Data!$N1560=Dashboard!$H$4),OR(Dashboard!$L$4="All",Data!$W1560=Dashboard!$L$4))</f>
        <v>1</v>
      </c>
    </row>
    <row r="1561" spans="1:35" x14ac:dyDescent="0.25">
      <c r="A1561" t="s">
        <v>1675</v>
      </c>
      <c r="B1561" s="1">
        <v>46160</v>
      </c>
      <c r="C1561" s="2">
        <v>-0.13194444444444439</v>
      </c>
      <c r="D1561" t="s">
        <v>118</v>
      </c>
      <c r="E1561" t="s">
        <v>131</v>
      </c>
      <c r="F1561" t="s">
        <v>63</v>
      </c>
      <c r="G1561" t="s">
        <v>111</v>
      </c>
      <c r="H1561">
        <v>11</v>
      </c>
      <c r="I1561">
        <v>45</v>
      </c>
      <c r="J1561">
        <v>34</v>
      </c>
      <c r="K1561">
        <v>565</v>
      </c>
      <c r="L1561">
        <v>41</v>
      </c>
      <c r="M1561">
        <v>90</v>
      </c>
      <c r="N1561" t="s">
        <v>40</v>
      </c>
      <c r="O1561">
        <v>1</v>
      </c>
      <c r="P1561" t="s">
        <v>41</v>
      </c>
      <c r="Q1561" t="s">
        <v>73</v>
      </c>
      <c r="R1561">
        <v>47</v>
      </c>
      <c r="S1561" t="s">
        <v>74</v>
      </c>
      <c r="T1561" t="s">
        <v>56</v>
      </c>
      <c r="U1561">
        <v>2026</v>
      </c>
      <c r="V1561">
        <v>5</v>
      </c>
      <c r="W1561" t="s">
        <v>88</v>
      </c>
      <c r="X1561">
        <v>2</v>
      </c>
      <c r="Y1561">
        <v>18</v>
      </c>
      <c r="Z1561">
        <v>4</v>
      </c>
      <c r="AA1561">
        <v>20</v>
      </c>
      <c r="AB1561" t="s">
        <v>82</v>
      </c>
      <c r="AC1561">
        <v>516</v>
      </c>
      <c r="AD1561">
        <v>0.24444444444444441</v>
      </c>
      <c r="AE1561" t="s">
        <v>58</v>
      </c>
      <c r="AF1561" t="s">
        <v>59</v>
      </c>
      <c r="AG1561">
        <v>11</v>
      </c>
      <c r="AH1561" t="s">
        <v>68</v>
      </c>
      <c r="AI1561">
        <f>--AND(OR(Dashboard!$B$4="All",Data!$E1561=Dashboard!$B$4),OR(Dashboard!$D$4="All",Data!$D1561=Dashboard!$D$4),OR(Dashboard!$F$4="All",Data!$F1561=Dashboard!$F$4),OR(Dashboard!$J$4="All",Data!$G1561=Dashboard!$J$4),OR(Dashboard!$H$4="All",Data!$N1561=Dashboard!$H$4),OR(Dashboard!$L$4="All",Data!$W1561=Dashboard!$L$4))</f>
        <v>1</v>
      </c>
    </row>
    <row r="1562" spans="1:35" x14ac:dyDescent="0.25">
      <c r="A1562" t="s">
        <v>1676</v>
      </c>
      <c r="B1562" s="1">
        <v>46093</v>
      </c>
      <c r="C1562" s="2">
        <v>-0.33888888888888891</v>
      </c>
      <c r="D1562" t="s">
        <v>126</v>
      </c>
      <c r="E1562" t="s">
        <v>100</v>
      </c>
      <c r="F1562" t="s">
        <v>143</v>
      </c>
      <c r="G1562" t="s">
        <v>119</v>
      </c>
      <c r="H1562">
        <v>12.8</v>
      </c>
      <c r="I1562">
        <v>29</v>
      </c>
      <c r="J1562">
        <v>28</v>
      </c>
      <c r="K1562">
        <v>426</v>
      </c>
      <c r="L1562">
        <v>43</v>
      </c>
      <c r="M1562">
        <v>72</v>
      </c>
      <c r="N1562" t="s">
        <v>86</v>
      </c>
      <c r="O1562">
        <v>2</v>
      </c>
      <c r="P1562" t="s">
        <v>135</v>
      </c>
      <c r="Q1562" t="s">
        <v>42</v>
      </c>
      <c r="R1562">
        <v>49</v>
      </c>
      <c r="S1562" t="s">
        <v>87</v>
      </c>
      <c r="T1562" t="s">
        <v>75</v>
      </c>
      <c r="U1562">
        <v>2026</v>
      </c>
      <c r="V1562">
        <v>3</v>
      </c>
      <c r="W1562" t="s">
        <v>66</v>
      </c>
      <c r="X1562">
        <v>1</v>
      </c>
      <c r="Y1562">
        <v>12</v>
      </c>
      <c r="Z1562">
        <v>3</v>
      </c>
      <c r="AA1562">
        <v>15</v>
      </c>
      <c r="AB1562" t="s">
        <v>57</v>
      </c>
      <c r="AC1562">
        <v>397</v>
      </c>
      <c r="AD1562">
        <v>0.44137931034482758</v>
      </c>
      <c r="AE1562" t="s">
        <v>58</v>
      </c>
      <c r="AF1562" t="s">
        <v>59</v>
      </c>
      <c r="AG1562">
        <v>1</v>
      </c>
      <c r="AH1562" t="s">
        <v>68</v>
      </c>
      <c r="AI1562">
        <f>--AND(OR(Dashboard!$B$4="All",Data!$E1562=Dashboard!$B$4),OR(Dashboard!$D$4="All",Data!$D1562=Dashboard!$D$4),OR(Dashboard!$F$4="All",Data!$F1562=Dashboard!$F$4),OR(Dashboard!$J$4="All",Data!$G1562=Dashboard!$J$4),OR(Dashboard!$H$4="All",Data!$N1562=Dashboard!$H$4),OR(Dashboard!$L$4="All",Data!$W1562=Dashboard!$L$4))</f>
        <v>1</v>
      </c>
    </row>
    <row r="1563" spans="1:35" x14ac:dyDescent="0.25">
      <c r="A1563" t="s">
        <v>1677</v>
      </c>
      <c r="B1563" s="1">
        <v>46110</v>
      </c>
      <c r="C1563" s="2">
        <v>-0.4819444444444444</v>
      </c>
      <c r="D1563" t="s">
        <v>107</v>
      </c>
      <c r="E1563" t="s">
        <v>37</v>
      </c>
      <c r="F1563" t="s">
        <v>85</v>
      </c>
      <c r="G1563" t="s">
        <v>105</v>
      </c>
      <c r="H1563">
        <v>3.9</v>
      </c>
      <c r="I1563">
        <v>26</v>
      </c>
      <c r="J1563">
        <v>28</v>
      </c>
      <c r="K1563">
        <v>502</v>
      </c>
      <c r="L1563">
        <v>34</v>
      </c>
      <c r="M1563">
        <v>62</v>
      </c>
      <c r="N1563" t="s">
        <v>54</v>
      </c>
      <c r="O1563">
        <v>3</v>
      </c>
      <c r="P1563" t="s">
        <v>41</v>
      </c>
      <c r="Q1563" t="s">
        <v>73</v>
      </c>
      <c r="R1563">
        <v>37</v>
      </c>
      <c r="S1563" t="s">
        <v>145</v>
      </c>
      <c r="T1563" t="s">
        <v>97</v>
      </c>
      <c r="U1563">
        <v>2026</v>
      </c>
      <c r="V1563">
        <v>3</v>
      </c>
      <c r="W1563" t="s">
        <v>66</v>
      </c>
      <c r="X1563">
        <v>1</v>
      </c>
      <c r="Y1563">
        <v>29</v>
      </c>
      <c r="Z1563">
        <v>5</v>
      </c>
      <c r="AA1563">
        <v>12</v>
      </c>
      <c r="AB1563" t="s">
        <v>76</v>
      </c>
      <c r="AC1563">
        <v>474</v>
      </c>
      <c r="AD1563">
        <v>0.15</v>
      </c>
      <c r="AE1563" t="s">
        <v>109</v>
      </c>
      <c r="AF1563" t="s">
        <v>47</v>
      </c>
      <c r="AG1563">
        <v>-2</v>
      </c>
      <c r="AH1563" t="s">
        <v>48</v>
      </c>
      <c r="AI1563">
        <f>--AND(OR(Dashboard!$B$4="All",Data!$E1563=Dashboard!$B$4),OR(Dashboard!$D$4="All",Data!$D1563=Dashboard!$D$4),OR(Dashboard!$F$4="All",Data!$F1563=Dashboard!$F$4),OR(Dashboard!$J$4="All",Data!$G1563=Dashboard!$J$4),OR(Dashboard!$H$4="All",Data!$N1563=Dashboard!$H$4),OR(Dashboard!$L$4="All",Data!$W1563=Dashboard!$L$4))</f>
        <v>1</v>
      </c>
    </row>
    <row r="1564" spans="1:35" x14ac:dyDescent="0.25">
      <c r="A1564" t="s">
        <v>1678</v>
      </c>
      <c r="B1564" s="1">
        <v>46176</v>
      </c>
      <c r="C1564" s="2">
        <v>-9.3055555555555558E-2</v>
      </c>
      <c r="D1564" t="s">
        <v>84</v>
      </c>
      <c r="E1564" t="s">
        <v>62</v>
      </c>
      <c r="F1564" t="s">
        <v>91</v>
      </c>
      <c r="G1564" t="s">
        <v>53</v>
      </c>
      <c r="H1564">
        <v>11.2</v>
      </c>
      <c r="I1564">
        <v>42</v>
      </c>
      <c r="J1564">
        <v>28</v>
      </c>
      <c r="K1564">
        <v>896</v>
      </c>
      <c r="L1564">
        <v>51</v>
      </c>
      <c r="M1564">
        <v>193</v>
      </c>
      <c r="N1564" t="s">
        <v>65</v>
      </c>
      <c r="O1564">
        <v>4</v>
      </c>
      <c r="P1564" t="s">
        <v>41</v>
      </c>
      <c r="Q1564" t="s">
        <v>73</v>
      </c>
      <c r="R1564">
        <v>34</v>
      </c>
      <c r="S1564" t="s">
        <v>55</v>
      </c>
      <c r="T1564" t="s">
        <v>56</v>
      </c>
      <c r="U1564">
        <v>2026</v>
      </c>
      <c r="V1564">
        <v>6</v>
      </c>
      <c r="W1564" t="s">
        <v>120</v>
      </c>
      <c r="X1564">
        <v>2</v>
      </c>
      <c r="Y1564">
        <v>3</v>
      </c>
      <c r="Z1564">
        <v>1</v>
      </c>
      <c r="AA1564">
        <v>21</v>
      </c>
      <c r="AB1564" t="s">
        <v>82</v>
      </c>
      <c r="AC1564">
        <v>754</v>
      </c>
      <c r="AD1564">
        <v>0.26666666666666672</v>
      </c>
      <c r="AE1564" t="s">
        <v>46</v>
      </c>
      <c r="AF1564" t="s">
        <v>67</v>
      </c>
      <c r="AG1564">
        <v>14</v>
      </c>
      <c r="AH1564" t="s">
        <v>68</v>
      </c>
      <c r="AI1564">
        <f>--AND(OR(Dashboard!$B$4="All",Data!$E1564=Dashboard!$B$4),OR(Dashboard!$D$4="All",Data!$D1564=Dashboard!$D$4),OR(Dashboard!$F$4="All",Data!$F1564=Dashboard!$F$4),OR(Dashboard!$J$4="All",Data!$G1564=Dashboard!$J$4),OR(Dashboard!$H$4="All",Data!$N1564=Dashboard!$H$4),OR(Dashboard!$L$4="All",Data!$W1564=Dashboard!$L$4))</f>
        <v>1</v>
      </c>
    </row>
    <row r="1565" spans="1:35" x14ac:dyDescent="0.25">
      <c r="A1565" t="s">
        <v>1679</v>
      </c>
      <c r="B1565" s="1">
        <v>46032</v>
      </c>
      <c r="C1565" s="2">
        <v>-0.25624999999999998</v>
      </c>
      <c r="D1565" t="s">
        <v>134</v>
      </c>
      <c r="E1565" t="s">
        <v>140</v>
      </c>
      <c r="F1565" t="s">
        <v>96</v>
      </c>
      <c r="G1565" t="s">
        <v>53</v>
      </c>
      <c r="H1565">
        <v>11.9</v>
      </c>
      <c r="I1565">
        <v>48</v>
      </c>
      <c r="J1565">
        <v>41</v>
      </c>
      <c r="K1565">
        <v>886</v>
      </c>
      <c r="L1565">
        <v>51</v>
      </c>
      <c r="M1565">
        <v>110</v>
      </c>
      <c r="N1565" t="s">
        <v>101</v>
      </c>
      <c r="O1565">
        <v>4</v>
      </c>
      <c r="P1565" t="s">
        <v>41</v>
      </c>
      <c r="Q1565" t="s">
        <v>73</v>
      </c>
      <c r="R1565">
        <v>22</v>
      </c>
      <c r="S1565" t="s">
        <v>81</v>
      </c>
      <c r="T1565" t="s">
        <v>75</v>
      </c>
      <c r="U1565">
        <v>2026</v>
      </c>
      <c r="V1565">
        <v>1</v>
      </c>
      <c r="W1565" t="s">
        <v>102</v>
      </c>
      <c r="X1565">
        <v>1</v>
      </c>
      <c r="Y1565">
        <v>10</v>
      </c>
      <c r="Z1565">
        <v>2</v>
      </c>
      <c r="AA1565">
        <v>17</v>
      </c>
      <c r="AB1565" t="s">
        <v>57</v>
      </c>
      <c r="AC1565">
        <v>827</v>
      </c>
      <c r="AD1565">
        <v>0.2479166666666667</v>
      </c>
      <c r="AE1565" t="s">
        <v>46</v>
      </c>
      <c r="AF1565" t="s">
        <v>114</v>
      </c>
      <c r="AG1565">
        <v>7</v>
      </c>
      <c r="AH1565" t="s">
        <v>68</v>
      </c>
      <c r="AI1565">
        <f>--AND(OR(Dashboard!$B$4="All",Data!$E1565=Dashboard!$B$4),OR(Dashboard!$D$4="All",Data!$D1565=Dashboard!$D$4),OR(Dashboard!$F$4="All",Data!$F1565=Dashboard!$F$4),OR(Dashboard!$J$4="All",Data!$G1565=Dashboard!$J$4),OR(Dashboard!$H$4="All",Data!$N1565=Dashboard!$H$4),OR(Dashboard!$L$4="All",Data!$W1565=Dashboard!$L$4))</f>
        <v>1</v>
      </c>
    </row>
    <row r="1566" spans="1:35" x14ac:dyDescent="0.25">
      <c r="A1566" t="s">
        <v>1680</v>
      </c>
      <c r="B1566" s="1">
        <v>46082</v>
      </c>
      <c r="C1566" s="2">
        <v>-0.35416666666666657</v>
      </c>
      <c r="D1566" t="s">
        <v>84</v>
      </c>
      <c r="E1566" t="s">
        <v>62</v>
      </c>
      <c r="F1566" t="s">
        <v>63</v>
      </c>
      <c r="G1566" t="s">
        <v>111</v>
      </c>
      <c r="H1566">
        <v>11.8</v>
      </c>
      <c r="I1566">
        <v>22</v>
      </c>
      <c r="J1566">
        <v>20</v>
      </c>
      <c r="K1566">
        <v>1037</v>
      </c>
      <c r="L1566">
        <v>54</v>
      </c>
      <c r="M1566">
        <v>147</v>
      </c>
      <c r="N1566" t="s">
        <v>65</v>
      </c>
      <c r="O1566">
        <v>4</v>
      </c>
      <c r="P1566" t="s">
        <v>41</v>
      </c>
      <c r="Q1566" t="s">
        <v>73</v>
      </c>
      <c r="R1566">
        <v>25</v>
      </c>
      <c r="S1566" t="s">
        <v>145</v>
      </c>
      <c r="T1566" t="s">
        <v>75</v>
      </c>
      <c r="U1566">
        <v>2026</v>
      </c>
      <c r="V1566">
        <v>3</v>
      </c>
      <c r="W1566" t="s">
        <v>66</v>
      </c>
      <c r="X1566">
        <v>1</v>
      </c>
      <c r="Y1566">
        <v>1</v>
      </c>
      <c r="Z1566">
        <v>1</v>
      </c>
      <c r="AA1566">
        <v>15</v>
      </c>
      <c r="AB1566" t="s">
        <v>57</v>
      </c>
      <c r="AC1566">
        <v>944</v>
      </c>
      <c r="AD1566">
        <v>0.53636363636363638</v>
      </c>
      <c r="AE1566" t="s">
        <v>46</v>
      </c>
      <c r="AF1566" t="s">
        <v>114</v>
      </c>
      <c r="AG1566">
        <v>2</v>
      </c>
      <c r="AH1566" t="s">
        <v>68</v>
      </c>
      <c r="AI1566">
        <f>--AND(OR(Dashboard!$B$4="All",Data!$E1566=Dashboard!$B$4),OR(Dashboard!$D$4="All",Data!$D1566=Dashboard!$D$4),OR(Dashboard!$F$4="All",Data!$F1566=Dashboard!$F$4),OR(Dashboard!$J$4="All",Data!$G1566=Dashboard!$J$4),OR(Dashboard!$H$4="All",Data!$N1566=Dashboard!$H$4),OR(Dashboard!$L$4="All",Data!$W1566=Dashboard!$L$4))</f>
        <v>1</v>
      </c>
    </row>
    <row r="1567" spans="1:35" x14ac:dyDescent="0.25">
      <c r="A1567" t="s">
        <v>1681</v>
      </c>
      <c r="B1567" s="1">
        <v>46176</v>
      </c>
      <c r="C1567" s="2">
        <v>-0.18611111111111109</v>
      </c>
      <c r="D1567" t="s">
        <v>79</v>
      </c>
      <c r="E1567" t="s">
        <v>71</v>
      </c>
      <c r="F1567" t="s">
        <v>38</v>
      </c>
      <c r="G1567" t="s">
        <v>53</v>
      </c>
      <c r="H1567">
        <v>7.1</v>
      </c>
      <c r="I1567">
        <v>33</v>
      </c>
      <c r="J1567">
        <v>35</v>
      </c>
      <c r="K1567">
        <v>1093</v>
      </c>
      <c r="L1567">
        <v>51</v>
      </c>
      <c r="M1567">
        <v>30</v>
      </c>
      <c r="N1567" t="s">
        <v>40</v>
      </c>
      <c r="O1567">
        <v>5</v>
      </c>
      <c r="P1567" t="s">
        <v>41</v>
      </c>
      <c r="Q1567" t="s">
        <v>73</v>
      </c>
      <c r="R1567">
        <v>49</v>
      </c>
      <c r="S1567" t="s">
        <v>55</v>
      </c>
      <c r="T1567" t="s">
        <v>56</v>
      </c>
      <c r="U1567">
        <v>2026</v>
      </c>
      <c r="V1567">
        <v>6</v>
      </c>
      <c r="W1567" t="s">
        <v>120</v>
      </c>
      <c r="X1567">
        <v>2</v>
      </c>
      <c r="Y1567">
        <v>3</v>
      </c>
      <c r="Z1567">
        <v>1</v>
      </c>
      <c r="AA1567">
        <v>19</v>
      </c>
      <c r="AB1567" t="s">
        <v>82</v>
      </c>
      <c r="AC1567">
        <v>1114</v>
      </c>
      <c r="AD1567">
        <v>0.21515151515151509</v>
      </c>
      <c r="AE1567" t="s">
        <v>77</v>
      </c>
      <c r="AF1567" t="s">
        <v>59</v>
      </c>
      <c r="AG1567">
        <v>-2</v>
      </c>
      <c r="AH1567" t="s">
        <v>48</v>
      </c>
      <c r="AI1567">
        <f>--AND(OR(Dashboard!$B$4="All",Data!$E1567=Dashboard!$B$4),OR(Dashboard!$D$4="All",Data!$D1567=Dashboard!$D$4),OR(Dashboard!$F$4="All",Data!$F1567=Dashboard!$F$4),OR(Dashboard!$J$4="All",Data!$G1567=Dashboard!$J$4),OR(Dashboard!$H$4="All",Data!$N1567=Dashboard!$H$4),OR(Dashboard!$L$4="All",Data!$W1567=Dashboard!$L$4))</f>
        <v>1</v>
      </c>
    </row>
    <row r="1568" spans="1:35" x14ac:dyDescent="0.25">
      <c r="A1568" t="s">
        <v>1682</v>
      </c>
      <c r="B1568" s="1">
        <v>46086</v>
      </c>
      <c r="C1568" s="2">
        <v>-0.45208333333333328</v>
      </c>
      <c r="D1568" t="s">
        <v>61</v>
      </c>
      <c r="E1568" t="s">
        <v>131</v>
      </c>
      <c r="F1568" t="s">
        <v>85</v>
      </c>
      <c r="G1568" t="s">
        <v>39</v>
      </c>
      <c r="H1568">
        <v>12.3</v>
      </c>
      <c r="I1568">
        <v>34</v>
      </c>
      <c r="J1568">
        <v>37</v>
      </c>
      <c r="K1568">
        <v>705</v>
      </c>
      <c r="L1568">
        <v>60</v>
      </c>
      <c r="M1568">
        <v>196</v>
      </c>
      <c r="N1568" t="s">
        <v>65</v>
      </c>
      <c r="O1568">
        <v>1</v>
      </c>
      <c r="P1568" t="s">
        <v>41</v>
      </c>
      <c r="Q1568" t="s">
        <v>73</v>
      </c>
      <c r="R1568">
        <v>43</v>
      </c>
      <c r="S1568" t="s">
        <v>87</v>
      </c>
      <c r="T1568" t="s">
        <v>97</v>
      </c>
      <c r="U1568">
        <v>2026</v>
      </c>
      <c r="V1568">
        <v>3</v>
      </c>
      <c r="W1568" t="s">
        <v>66</v>
      </c>
      <c r="X1568">
        <v>1</v>
      </c>
      <c r="Y1568">
        <v>5</v>
      </c>
      <c r="Z1568">
        <v>2</v>
      </c>
      <c r="AA1568">
        <v>13</v>
      </c>
      <c r="AB1568" t="s">
        <v>76</v>
      </c>
      <c r="AC1568">
        <v>569</v>
      </c>
      <c r="AD1568">
        <v>0.36176470588235299</v>
      </c>
      <c r="AE1568" t="s">
        <v>58</v>
      </c>
      <c r="AF1568" t="s">
        <v>47</v>
      </c>
      <c r="AG1568">
        <v>-3</v>
      </c>
      <c r="AH1568" t="s">
        <v>48</v>
      </c>
      <c r="AI1568">
        <f>--AND(OR(Dashboard!$B$4="All",Data!$E1568=Dashboard!$B$4),OR(Dashboard!$D$4="All",Data!$D1568=Dashboard!$D$4),OR(Dashboard!$F$4="All",Data!$F1568=Dashboard!$F$4),OR(Dashboard!$J$4="All",Data!$G1568=Dashboard!$J$4),OR(Dashboard!$H$4="All",Data!$N1568=Dashboard!$H$4),OR(Dashboard!$L$4="All",Data!$W1568=Dashboard!$L$4))</f>
        <v>1</v>
      </c>
    </row>
    <row r="1569" spans="1:35" x14ac:dyDescent="0.25">
      <c r="A1569" t="s">
        <v>1683</v>
      </c>
      <c r="B1569" s="1">
        <v>46049</v>
      </c>
      <c r="C1569" s="2">
        <v>-0.27013888888888887</v>
      </c>
      <c r="D1569" t="s">
        <v>156</v>
      </c>
      <c r="E1569" t="s">
        <v>95</v>
      </c>
      <c r="F1569" t="s">
        <v>63</v>
      </c>
      <c r="G1569" t="s">
        <v>39</v>
      </c>
      <c r="H1569">
        <v>1.5</v>
      </c>
      <c r="I1569">
        <v>50</v>
      </c>
      <c r="J1569">
        <v>32</v>
      </c>
      <c r="K1569">
        <v>160</v>
      </c>
      <c r="L1569">
        <v>28</v>
      </c>
      <c r="M1569">
        <v>69</v>
      </c>
      <c r="N1569" t="s">
        <v>40</v>
      </c>
      <c r="O1569">
        <v>1</v>
      </c>
      <c r="P1569" t="s">
        <v>41</v>
      </c>
      <c r="Q1569" t="s">
        <v>42</v>
      </c>
      <c r="R1569">
        <v>56</v>
      </c>
      <c r="S1569" t="s">
        <v>127</v>
      </c>
      <c r="T1569" t="s">
        <v>75</v>
      </c>
      <c r="U1569">
        <v>2026</v>
      </c>
      <c r="V1569">
        <v>1</v>
      </c>
      <c r="W1569" t="s">
        <v>102</v>
      </c>
      <c r="X1569">
        <v>1</v>
      </c>
      <c r="Y1569">
        <v>27</v>
      </c>
      <c r="Z1569">
        <v>5</v>
      </c>
      <c r="AA1569">
        <v>17</v>
      </c>
      <c r="AB1569" t="s">
        <v>57</v>
      </c>
      <c r="AC1569">
        <v>119</v>
      </c>
      <c r="AD1569">
        <v>0.03</v>
      </c>
      <c r="AE1569" t="s">
        <v>58</v>
      </c>
      <c r="AF1569" t="s">
        <v>59</v>
      </c>
      <c r="AG1569">
        <v>18</v>
      </c>
      <c r="AH1569" t="s">
        <v>68</v>
      </c>
      <c r="AI1569">
        <f>--AND(OR(Dashboard!$B$4="All",Data!$E1569=Dashboard!$B$4),OR(Dashboard!$D$4="All",Data!$D1569=Dashboard!$D$4),OR(Dashboard!$F$4="All",Data!$F1569=Dashboard!$F$4),OR(Dashboard!$J$4="All",Data!$G1569=Dashboard!$J$4),OR(Dashboard!$H$4="All",Data!$N1569=Dashboard!$H$4),OR(Dashboard!$L$4="All",Data!$W1569=Dashboard!$L$4))</f>
        <v>1</v>
      </c>
    </row>
    <row r="1570" spans="1:35" x14ac:dyDescent="0.25">
      <c r="A1570" t="s">
        <v>1684</v>
      </c>
      <c r="B1570" s="1">
        <v>46181</v>
      </c>
      <c r="C1570" s="2">
        <v>-0.37847222222222221</v>
      </c>
      <c r="D1570" t="s">
        <v>134</v>
      </c>
      <c r="E1570" t="s">
        <v>108</v>
      </c>
      <c r="F1570" t="s">
        <v>72</v>
      </c>
      <c r="G1570" t="s">
        <v>119</v>
      </c>
      <c r="H1570">
        <v>3.8</v>
      </c>
      <c r="I1570">
        <v>60</v>
      </c>
      <c r="J1570">
        <v>43</v>
      </c>
      <c r="K1570">
        <v>1190</v>
      </c>
      <c r="L1570">
        <v>22</v>
      </c>
      <c r="M1570">
        <v>25</v>
      </c>
      <c r="N1570" t="s">
        <v>40</v>
      </c>
      <c r="O1570">
        <v>3</v>
      </c>
      <c r="P1570" t="s">
        <v>41</v>
      </c>
      <c r="Q1570" t="s">
        <v>73</v>
      </c>
      <c r="R1570">
        <v>58</v>
      </c>
      <c r="S1570" t="s">
        <v>74</v>
      </c>
      <c r="T1570" t="s">
        <v>97</v>
      </c>
      <c r="U1570">
        <v>2026</v>
      </c>
      <c r="V1570">
        <v>6</v>
      </c>
      <c r="W1570" t="s">
        <v>120</v>
      </c>
      <c r="X1570">
        <v>2</v>
      </c>
      <c r="Y1570">
        <v>8</v>
      </c>
      <c r="Z1570">
        <v>2</v>
      </c>
      <c r="AA1570">
        <v>14</v>
      </c>
      <c r="AB1570" t="s">
        <v>76</v>
      </c>
      <c r="AC1570">
        <v>1187</v>
      </c>
      <c r="AD1570">
        <v>6.3333333333333325E-2</v>
      </c>
      <c r="AE1570" t="s">
        <v>109</v>
      </c>
      <c r="AF1570" t="s">
        <v>59</v>
      </c>
      <c r="AG1570">
        <v>17</v>
      </c>
      <c r="AH1570" t="s">
        <v>68</v>
      </c>
      <c r="AI1570">
        <f>--AND(OR(Dashboard!$B$4="All",Data!$E1570=Dashboard!$B$4),OR(Dashboard!$D$4="All",Data!$D1570=Dashboard!$D$4),OR(Dashboard!$F$4="All",Data!$F1570=Dashboard!$F$4),OR(Dashboard!$J$4="All",Data!$G1570=Dashboard!$J$4),OR(Dashboard!$H$4="All",Data!$N1570=Dashboard!$H$4),OR(Dashboard!$L$4="All",Data!$W1570=Dashboard!$L$4))</f>
        <v>1</v>
      </c>
    </row>
    <row r="1571" spans="1:35" x14ac:dyDescent="0.25">
      <c r="A1571" t="s">
        <v>1685</v>
      </c>
      <c r="B1571" s="1">
        <v>46126</v>
      </c>
      <c r="C1571" s="2">
        <v>-0.35833333333333328</v>
      </c>
      <c r="D1571" t="s">
        <v>126</v>
      </c>
      <c r="E1571" t="s">
        <v>71</v>
      </c>
      <c r="F1571" t="s">
        <v>96</v>
      </c>
      <c r="G1571" t="s">
        <v>64</v>
      </c>
      <c r="H1571">
        <v>13.8</v>
      </c>
      <c r="I1571">
        <v>46</v>
      </c>
      <c r="J1571">
        <v>38</v>
      </c>
      <c r="K1571">
        <v>500</v>
      </c>
      <c r="L1571">
        <v>20</v>
      </c>
      <c r="M1571">
        <v>48</v>
      </c>
      <c r="N1571" t="s">
        <v>101</v>
      </c>
      <c r="O1571">
        <v>3</v>
      </c>
      <c r="P1571" t="s">
        <v>41</v>
      </c>
      <c r="Q1571" t="s">
        <v>73</v>
      </c>
      <c r="R1571">
        <v>41</v>
      </c>
      <c r="S1571" t="s">
        <v>127</v>
      </c>
      <c r="T1571" t="s">
        <v>75</v>
      </c>
      <c r="U1571">
        <v>2026</v>
      </c>
      <c r="V1571">
        <v>4</v>
      </c>
      <c r="W1571" t="s">
        <v>113</v>
      </c>
      <c r="X1571">
        <v>2</v>
      </c>
      <c r="Y1571">
        <v>14</v>
      </c>
      <c r="Z1571">
        <v>3</v>
      </c>
      <c r="AA1571">
        <v>15</v>
      </c>
      <c r="AB1571" t="s">
        <v>57</v>
      </c>
      <c r="AC1571">
        <v>472</v>
      </c>
      <c r="AD1571">
        <v>0.3</v>
      </c>
      <c r="AE1571" t="s">
        <v>109</v>
      </c>
      <c r="AF1571" t="s">
        <v>47</v>
      </c>
      <c r="AG1571">
        <v>8</v>
      </c>
      <c r="AH1571" t="s">
        <v>68</v>
      </c>
      <c r="AI1571">
        <f>--AND(OR(Dashboard!$B$4="All",Data!$E1571=Dashboard!$B$4),OR(Dashboard!$D$4="All",Data!$D1571=Dashboard!$D$4),OR(Dashboard!$F$4="All",Data!$F1571=Dashboard!$F$4),OR(Dashboard!$J$4="All",Data!$G1571=Dashboard!$J$4),OR(Dashboard!$H$4="All",Data!$N1571=Dashboard!$H$4),OR(Dashboard!$L$4="All",Data!$W1571=Dashboard!$L$4))</f>
        <v>1</v>
      </c>
    </row>
    <row r="1572" spans="1:35" x14ac:dyDescent="0.25">
      <c r="A1572" t="s">
        <v>1686</v>
      </c>
      <c r="B1572" s="1">
        <v>46129</v>
      </c>
      <c r="C1572" s="2">
        <v>-0.29166666666666657</v>
      </c>
      <c r="D1572" t="s">
        <v>134</v>
      </c>
      <c r="E1572" t="s">
        <v>129</v>
      </c>
      <c r="F1572" t="s">
        <v>143</v>
      </c>
      <c r="G1572" t="s">
        <v>119</v>
      </c>
      <c r="H1572">
        <v>11.4</v>
      </c>
      <c r="I1572">
        <v>42</v>
      </c>
      <c r="J1572">
        <v>34</v>
      </c>
      <c r="K1572">
        <v>814</v>
      </c>
      <c r="L1572">
        <v>41</v>
      </c>
      <c r="M1572">
        <v>156</v>
      </c>
      <c r="N1572" t="s">
        <v>101</v>
      </c>
      <c r="O1572">
        <v>1</v>
      </c>
      <c r="P1572" t="s">
        <v>41</v>
      </c>
      <c r="Q1572" t="s">
        <v>42</v>
      </c>
      <c r="R1572">
        <v>55</v>
      </c>
      <c r="S1572" t="s">
        <v>43</v>
      </c>
      <c r="T1572" t="s">
        <v>75</v>
      </c>
      <c r="U1572">
        <v>2026</v>
      </c>
      <c r="V1572">
        <v>4</v>
      </c>
      <c r="W1572" t="s">
        <v>113</v>
      </c>
      <c r="X1572">
        <v>2</v>
      </c>
      <c r="Y1572">
        <v>17</v>
      </c>
      <c r="Z1572">
        <v>3</v>
      </c>
      <c r="AA1572">
        <v>17</v>
      </c>
      <c r="AB1572" t="s">
        <v>57</v>
      </c>
      <c r="AC1572">
        <v>699</v>
      </c>
      <c r="AD1572">
        <v>0.27142857142857152</v>
      </c>
      <c r="AE1572" t="s">
        <v>58</v>
      </c>
      <c r="AF1572" t="s">
        <v>59</v>
      </c>
      <c r="AG1572">
        <v>8</v>
      </c>
      <c r="AH1572" t="s">
        <v>68</v>
      </c>
      <c r="AI1572">
        <f>--AND(OR(Dashboard!$B$4="All",Data!$E1572=Dashboard!$B$4),OR(Dashboard!$D$4="All",Data!$D1572=Dashboard!$D$4),OR(Dashboard!$F$4="All",Data!$F1572=Dashboard!$F$4),OR(Dashboard!$J$4="All",Data!$G1572=Dashboard!$J$4),OR(Dashboard!$H$4="All",Data!$N1572=Dashboard!$H$4),OR(Dashboard!$L$4="All",Data!$W1572=Dashboard!$L$4))</f>
        <v>1</v>
      </c>
    </row>
    <row r="1573" spans="1:35" x14ac:dyDescent="0.25">
      <c r="A1573" t="s">
        <v>1687</v>
      </c>
      <c r="B1573" s="1">
        <v>46191</v>
      </c>
      <c r="C1573" s="2">
        <v>-0.2479166666666667</v>
      </c>
      <c r="D1573" t="s">
        <v>50</v>
      </c>
      <c r="E1573" t="s">
        <v>129</v>
      </c>
      <c r="F1573" t="s">
        <v>96</v>
      </c>
      <c r="G1573" t="s">
        <v>64</v>
      </c>
      <c r="H1573">
        <v>12.8</v>
      </c>
      <c r="I1573">
        <v>58</v>
      </c>
      <c r="J1573">
        <v>44</v>
      </c>
      <c r="K1573">
        <v>460</v>
      </c>
      <c r="L1573">
        <v>47</v>
      </c>
      <c r="M1573">
        <v>143</v>
      </c>
      <c r="N1573" t="s">
        <v>40</v>
      </c>
      <c r="O1573">
        <v>1</v>
      </c>
      <c r="P1573" t="s">
        <v>41</v>
      </c>
      <c r="Q1573" t="s">
        <v>42</v>
      </c>
      <c r="R1573">
        <v>21</v>
      </c>
      <c r="S1573" t="s">
        <v>87</v>
      </c>
      <c r="T1573" t="s">
        <v>56</v>
      </c>
      <c r="U1573">
        <v>2026</v>
      </c>
      <c r="V1573">
        <v>6</v>
      </c>
      <c r="W1573" t="s">
        <v>120</v>
      </c>
      <c r="X1573">
        <v>2</v>
      </c>
      <c r="Y1573">
        <v>18</v>
      </c>
      <c r="Z1573">
        <v>3</v>
      </c>
      <c r="AA1573">
        <v>18</v>
      </c>
      <c r="AB1573" t="s">
        <v>57</v>
      </c>
      <c r="AC1573">
        <v>364</v>
      </c>
      <c r="AD1573">
        <v>0.22068965517241379</v>
      </c>
      <c r="AE1573" t="s">
        <v>58</v>
      </c>
      <c r="AF1573" t="s">
        <v>114</v>
      </c>
      <c r="AG1573">
        <v>14</v>
      </c>
      <c r="AH1573" t="s">
        <v>68</v>
      </c>
      <c r="AI1573">
        <f>--AND(OR(Dashboard!$B$4="All",Data!$E1573=Dashboard!$B$4),OR(Dashboard!$D$4="All",Data!$D1573=Dashboard!$D$4),OR(Dashboard!$F$4="All",Data!$F1573=Dashboard!$F$4),OR(Dashboard!$J$4="All",Data!$G1573=Dashboard!$J$4),OR(Dashboard!$H$4="All",Data!$N1573=Dashboard!$H$4),OR(Dashboard!$L$4="All",Data!$W1573=Dashboard!$L$4))</f>
        <v>1</v>
      </c>
    </row>
    <row r="1574" spans="1:35" x14ac:dyDescent="0.25">
      <c r="A1574" t="s">
        <v>1688</v>
      </c>
      <c r="B1574" s="1">
        <v>46145</v>
      </c>
      <c r="C1574" s="2">
        <v>-0.62222222222222223</v>
      </c>
      <c r="D1574" t="s">
        <v>84</v>
      </c>
      <c r="E1574" t="s">
        <v>108</v>
      </c>
      <c r="F1574" t="s">
        <v>104</v>
      </c>
      <c r="G1574" t="s">
        <v>53</v>
      </c>
      <c r="H1574">
        <v>6.6</v>
      </c>
      <c r="I1574">
        <v>31</v>
      </c>
      <c r="J1574">
        <v>32</v>
      </c>
      <c r="K1574">
        <v>576</v>
      </c>
      <c r="L1574">
        <v>35</v>
      </c>
      <c r="M1574">
        <v>150</v>
      </c>
      <c r="N1574" t="s">
        <v>40</v>
      </c>
      <c r="O1574">
        <v>3</v>
      </c>
      <c r="P1574" t="s">
        <v>41</v>
      </c>
      <c r="Q1574" t="s">
        <v>73</v>
      </c>
      <c r="R1574">
        <v>54</v>
      </c>
      <c r="S1574" t="s">
        <v>145</v>
      </c>
      <c r="T1574" t="s">
        <v>44</v>
      </c>
      <c r="U1574">
        <v>2026</v>
      </c>
      <c r="V1574">
        <v>5</v>
      </c>
      <c r="W1574" t="s">
        <v>88</v>
      </c>
      <c r="X1574">
        <v>2</v>
      </c>
      <c r="Y1574">
        <v>3</v>
      </c>
      <c r="Z1574">
        <v>1</v>
      </c>
      <c r="AA1574">
        <v>9</v>
      </c>
      <c r="AB1574" t="s">
        <v>44</v>
      </c>
      <c r="AC1574">
        <v>461</v>
      </c>
      <c r="AD1574">
        <v>0.2129032258064516</v>
      </c>
      <c r="AE1574" t="s">
        <v>109</v>
      </c>
      <c r="AF1574" t="s">
        <v>59</v>
      </c>
      <c r="AG1574">
        <v>-1</v>
      </c>
      <c r="AH1574" t="s">
        <v>48</v>
      </c>
      <c r="AI1574">
        <f>--AND(OR(Dashboard!$B$4="All",Data!$E1574=Dashboard!$B$4),OR(Dashboard!$D$4="All",Data!$D1574=Dashboard!$D$4),OR(Dashboard!$F$4="All",Data!$F1574=Dashboard!$F$4),OR(Dashboard!$J$4="All",Data!$G1574=Dashboard!$J$4),OR(Dashboard!$H$4="All",Data!$N1574=Dashboard!$H$4),OR(Dashboard!$L$4="All",Data!$W1574=Dashboard!$L$4))</f>
        <v>1</v>
      </c>
    </row>
    <row r="1575" spans="1:35" x14ac:dyDescent="0.25">
      <c r="A1575" t="s">
        <v>1689</v>
      </c>
      <c r="B1575" s="1">
        <v>46090</v>
      </c>
      <c r="C1575" s="2">
        <v>-0.1895833333333333</v>
      </c>
      <c r="D1575" t="s">
        <v>156</v>
      </c>
      <c r="E1575" t="s">
        <v>62</v>
      </c>
      <c r="F1575" t="s">
        <v>72</v>
      </c>
      <c r="G1575" t="s">
        <v>53</v>
      </c>
      <c r="H1575">
        <v>6.3</v>
      </c>
      <c r="I1575">
        <v>38</v>
      </c>
      <c r="J1575">
        <v>25</v>
      </c>
      <c r="K1575">
        <v>802</v>
      </c>
      <c r="L1575">
        <v>31</v>
      </c>
      <c r="M1575">
        <v>98</v>
      </c>
      <c r="N1575" t="s">
        <v>54</v>
      </c>
      <c r="O1575">
        <v>5</v>
      </c>
      <c r="P1575" t="s">
        <v>41</v>
      </c>
      <c r="Q1575" t="s">
        <v>73</v>
      </c>
      <c r="R1575">
        <v>18</v>
      </c>
      <c r="S1575" t="s">
        <v>74</v>
      </c>
      <c r="T1575" t="s">
        <v>56</v>
      </c>
      <c r="U1575">
        <v>2026</v>
      </c>
      <c r="V1575">
        <v>3</v>
      </c>
      <c r="W1575" t="s">
        <v>66</v>
      </c>
      <c r="X1575">
        <v>1</v>
      </c>
      <c r="Y1575">
        <v>9</v>
      </c>
      <c r="Z1575">
        <v>3</v>
      </c>
      <c r="AA1575">
        <v>19</v>
      </c>
      <c r="AB1575" t="s">
        <v>82</v>
      </c>
      <c r="AC1575">
        <v>735</v>
      </c>
      <c r="AD1575">
        <v>0.16578947368421049</v>
      </c>
      <c r="AE1575" t="s">
        <v>77</v>
      </c>
      <c r="AF1575" t="s">
        <v>114</v>
      </c>
      <c r="AG1575">
        <v>13</v>
      </c>
      <c r="AH1575" t="s">
        <v>68</v>
      </c>
      <c r="AI1575">
        <f>--AND(OR(Dashboard!$B$4="All",Data!$E1575=Dashboard!$B$4),OR(Dashboard!$D$4="All",Data!$D1575=Dashboard!$D$4),OR(Dashboard!$F$4="All",Data!$F1575=Dashboard!$F$4),OR(Dashboard!$J$4="All",Data!$G1575=Dashboard!$J$4),OR(Dashboard!$H$4="All",Data!$N1575=Dashboard!$H$4),OR(Dashboard!$L$4="All",Data!$W1575=Dashboard!$L$4))</f>
        <v>1</v>
      </c>
    </row>
    <row r="1576" spans="1:35" x14ac:dyDescent="0.25">
      <c r="A1576" t="s">
        <v>1690</v>
      </c>
      <c r="B1576" s="1">
        <v>46191</v>
      </c>
      <c r="C1576" s="2">
        <v>-0.2270833333333333</v>
      </c>
      <c r="D1576" t="s">
        <v>118</v>
      </c>
      <c r="E1576" t="s">
        <v>95</v>
      </c>
      <c r="F1576" t="s">
        <v>104</v>
      </c>
      <c r="G1576" t="s">
        <v>105</v>
      </c>
      <c r="H1576">
        <v>4</v>
      </c>
      <c r="I1576">
        <v>26</v>
      </c>
      <c r="J1576">
        <v>31</v>
      </c>
      <c r="K1576">
        <v>383</v>
      </c>
      <c r="L1576">
        <v>23</v>
      </c>
      <c r="M1576">
        <v>164</v>
      </c>
      <c r="N1576" t="s">
        <v>40</v>
      </c>
      <c r="O1576">
        <v>4</v>
      </c>
      <c r="P1576" t="s">
        <v>41</v>
      </c>
      <c r="Q1576" t="s">
        <v>73</v>
      </c>
      <c r="R1576">
        <v>32</v>
      </c>
      <c r="S1576" t="s">
        <v>87</v>
      </c>
      <c r="T1576" t="s">
        <v>56</v>
      </c>
      <c r="U1576">
        <v>2026</v>
      </c>
      <c r="V1576">
        <v>6</v>
      </c>
      <c r="W1576" t="s">
        <v>120</v>
      </c>
      <c r="X1576">
        <v>2</v>
      </c>
      <c r="Y1576">
        <v>18</v>
      </c>
      <c r="Z1576">
        <v>3</v>
      </c>
      <c r="AA1576">
        <v>18</v>
      </c>
      <c r="AB1576" t="s">
        <v>57</v>
      </c>
      <c r="AC1576">
        <v>242</v>
      </c>
      <c r="AD1576">
        <v>0.15384615384615391</v>
      </c>
      <c r="AE1576" t="s">
        <v>46</v>
      </c>
      <c r="AF1576" t="s">
        <v>67</v>
      </c>
      <c r="AG1576">
        <v>-5</v>
      </c>
      <c r="AH1576" t="s">
        <v>48</v>
      </c>
      <c r="AI1576">
        <f>--AND(OR(Dashboard!$B$4="All",Data!$E1576=Dashboard!$B$4),OR(Dashboard!$D$4="All",Data!$D1576=Dashboard!$D$4),OR(Dashboard!$F$4="All",Data!$F1576=Dashboard!$F$4),OR(Dashboard!$J$4="All",Data!$G1576=Dashboard!$J$4),OR(Dashboard!$H$4="All",Data!$N1576=Dashboard!$H$4),OR(Dashboard!$L$4="All",Data!$W1576=Dashboard!$L$4))</f>
        <v>1</v>
      </c>
    </row>
    <row r="1577" spans="1:35" x14ac:dyDescent="0.25">
      <c r="A1577" t="s">
        <v>1691</v>
      </c>
      <c r="B1577" s="1">
        <v>46115</v>
      </c>
      <c r="C1577" s="2">
        <v>-0.39652777777777781</v>
      </c>
      <c r="D1577" t="s">
        <v>193</v>
      </c>
      <c r="E1577" t="s">
        <v>95</v>
      </c>
      <c r="F1577" t="s">
        <v>52</v>
      </c>
      <c r="G1577" t="s">
        <v>119</v>
      </c>
      <c r="H1577">
        <v>5.3</v>
      </c>
      <c r="I1577">
        <v>43</v>
      </c>
      <c r="J1577">
        <v>40</v>
      </c>
      <c r="K1577">
        <v>488</v>
      </c>
      <c r="L1577">
        <v>54</v>
      </c>
      <c r="M1577">
        <v>77</v>
      </c>
      <c r="N1577" t="s">
        <v>86</v>
      </c>
      <c r="O1577">
        <v>5</v>
      </c>
      <c r="P1577" t="s">
        <v>41</v>
      </c>
      <c r="Q1577" t="s">
        <v>42</v>
      </c>
      <c r="R1577">
        <v>25</v>
      </c>
      <c r="S1577" t="s">
        <v>43</v>
      </c>
      <c r="T1577" t="s">
        <v>97</v>
      </c>
      <c r="U1577">
        <v>2026</v>
      </c>
      <c r="V1577">
        <v>4</v>
      </c>
      <c r="W1577" t="s">
        <v>113</v>
      </c>
      <c r="X1577">
        <v>2</v>
      </c>
      <c r="Y1577">
        <v>3</v>
      </c>
      <c r="Z1577">
        <v>1</v>
      </c>
      <c r="AA1577">
        <v>14</v>
      </c>
      <c r="AB1577" t="s">
        <v>76</v>
      </c>
      <c r="AC1577">
        <v>465</v>
      </c>
      <c r="AD1577">
        <v>0.12325581395348841</v>
      </c>
      <c r="AE1577" t="s">
        <v>77</v>
      </c>
      <c r="AF1577" t="s">
        <v>114</v>
      </c>
      <c r="AG1577">
        <v>3</v>
      </c>
      <c r="AH1577" t="s">
        <v>68</v>
      </c>
      <c r="AI1577">
        <f>--AND(OR(Dashboard!$B$4="All",Data!$E1577=Dashboard!$B$4),OR(Dashboard!$D$4="All",Data!$D1577=Dashboard!$D$4),OR(Dashboard!$F$4="All",Data!$F1577=Dashboard!$F$4),OR(Dashboard!$J$4="All",Data!$G1577=Dashboard!$J$4),OR(Dashboard!$H$4="All",Data!$N1577=Dashboard!$H$4),OR(Dashboard!$L$4="All",Data!$W1577=Dashboard!$L$4))</f>
        <v>1</v>
      </c>
    </row>
    <row r="1578" spans="1:35" x14ac:dyDescent="0.25">
      <c r="A1578" t="s">
        <v>1692</v>
      </c>
      <c r="B1578" s="1">
        <v>46071</v>
      </c>
      <c r="C1578" s="2">
        <v>-0.50555555555555554</v>
      </c>
      <c r="D1578" t="s">
        <v>70</v>
      </c>
      <c r="E1578" t="s">
        <v>108</v>
      </c>
      <c r="F1578" t="s">
        <v>91</v>
      </c>
      <c r="G1578" t="s">
        <v>119</v>
      </c>
      <c r="H1578">
        <v>6.1</v>
      </c>
      <c r="I1578">
        <v>49</v>
      </c>
      <c r="J1578">
        <v>33</v>
      </c>
      <c r="K1578">
        <v>547</v>
      </c>
      <c r="L1578">
        <v>39</v>
      </c>
      <c r="M1578">
        <v>86</v>
      </c>
      <c r="N1578" t="s">
        <v>101</v>
      </c>
      <c r="O1578">
        <v>1</v>
      </c>
      <c r="P1578" t="s">
        <v>41</v>
      </c>
      <c r="Q1578" t="s">
        <v>73</v>
      </c>
      <c r="R1578">
        <v>36</v>
      </c>
      <c r="S1578" t="s">
        <v>55</v>
      </c>
      <c r="T1578" t="s">
        <v>75</v>
      </c>
      <c r="U1578">
        <v>2026</v>
      </c>
      <c r="V1578">
        <v>2</v>
      </c>
      <c r="W1578" t="s">
        <v>45</v>
      </c>
      <c r="X1578">
        <v>1</v>
      </c>
      <c r="Y1578">
        <v>18</v>
      </c>
      <c r="Z1578">
        <v>4</v>
      </c>
      <c r="AA1578">
        <v>11</v>
      </c>
      <c r="AB1578" t="s">
        <v>76</v>
      </c>
      <c r="AC1578">
        <v>500</v>
      </c>
      <c r="AD1578">
        <v>0.1244897959183673</v>
      </c>
      <c r="AE1578" t="s">
        <v>58</v>
      </c>
      <c r="AF1578" t="s">
        <v>47</v>
      </c>
      <c r="AG1578">
        <v>16</v>
      </c>
      <c r="AH1578" t="s">
        <v>68</v>
      </c>
      <c r="AI1578">
        <f>--AND(OR(Dashboard!$B$4="All",Data!$E1578=Dashboard!$B$4),OR(Dashboard!$D$4="All",Data!$D1578=Dashboard!$D$4),OR(Dashboard!$F$4="All",Data!$F1578=Dashboard!$F$4),OR(Dashboard!$J$4="All",Data!$G1578=Dashboard!$J$4),OR(Dashboard!$H$4="All",Data!$N1578=Dashboard!$H$4),OR(Dashboard!$L$4="All",Data!$W1578=Dashboard!$L$4))</f>
        <v>1</v>
      </c>
    </row>
    <row r="1579" spans="1:35" x14ac:dyDescent="0.25">
      <c r="A1579" t="s">
        <v>1693</v>
      </c>
      <c r="B1579" s="1">
        <v>46102</v>
      </c>
      <c r="C1579" s="2">
        <v>-2.7777777777777679E-3</v>
      </c>
      <c r="D1579" t="s">
        <v>156</v>
      </c>
      <c r="E1579" t="s">
        <v>62</v>
      </c>
      <c r="F1579" t="s">
        <v>38</v>
      </c>
      <c r="G1579" t="s">
        <v>64</v>
      </c>
      <c r="H1579">
        <v>3.5</v>
      </c>
      <c r="I1579">
        <v>30</v>
      </c>
      <c r="J1579">
        <v>30</v>
      </c>
      <c r="K1579">
        <v>161</v>
      </c>
      <c r="L1579">
        <v>32</v>
      </c>
      <c r="M1579">
        <v>108</v>
      </c>
      <c r="N1579" t="s">
        <v>101</v>
      </c>
      <c r="O1579">
        <v>4</v>
      </c>
      <c r="P1579" t="s">
        <v>41</v>
      </c>
      <c r="Q1579" t="s">
        <v>42</v>
      </c>
      <c r="R1579">
        <v>48</v>
      </c>
      <c r="S1579" t="s">
        <v>81</v>
      </c>
      <c r="T1579" t="s">
        <v>75</v>
      </c>
      <c r="U1579">
        <v>2026</v>
      </c>
      <c r="V1579">
        <v>3</v>
      </c>
      <c r="W1579" t="s">
        <v>66</v>
      </c>
      <c r="X1579">
        <v>1</v>
      </c>
      <c r="Y1579">
        <v>21</v>
      </c>
      <c r="Z1579">
        <v>4</v>
      </c>
      <c r="AA1579">
        <v>23</v>
      </c>
      <c r="AB1579" t="s">
        <v>93</v>
      </c>
      <c r="AC1579">
        <v>85</v>
      </c>
      <c r="AD1579">
        <v>0.1166666666666667</v>
      </c>
      <c r="AE1579" t="s">
        <v>46</v>
      </c>
      <c r="AF1579" t="s">
        <v>59</v>
      </c>
      <c r="AG1579">
        <v>0</v>
      </c>
      <c r="AH1579" t="s">
        <v>48</v>
      </c>
      <c r="AI1579">
        <f>--AND(OR(Dashboard!$B$4="All",Data!$E1579=Dashboard!$B$4),OR(Dashboard!$D$4="All",Data!$D1579=Dashboard!$D$4),OR(Dashboard!$F$4="All",Data!$F1579=Dashboard!$F$4),OR(Dashboard!$J$4="All",Data!$G1579=Dashboard!$J$4),OR(Dashboard!$H$4="All",Data!$N1579=Dashboard!$H$4),OR(Dashboard!$L$4="All",Data!$W1579=Dashboard!$L$4))</f>
        <v>1</v>
      </c>
    </row>
    <row r="1580" spans="1:35" x14ac:dyDescent="0.25">
      <c r="A1580" t="s">
        <v>1694</v>
      </c>
      <c r="B1580" s="1">
        <v>46177</v>
      </c>
      <c r="C1580" s="2">
        <v>-0.19444444444444439</v>
      </c>
      <c r="D1580" t="s">
        <v>126</v>
      </c>
      <c r="E1580" t="s">
        <v>129</v>
      </c>
      <c r="F1580" t="s">
        <v>63</v>
      </c>
      <c r="G1580" t="s">
        <v>111</v>
      </c>
      <c r="H1580">
        <v>5.2</v>
      </c>
      <c r="I1580">
        <v>30</v>
      </c>
      <c r="J1580">
        <v>31</v>
      </c>
      <c r="K1580">
        <v>728</v>
      </c>
      <c r="L1580">
        <v>49</v>
      </c>
      <c r="M1580">
        <v>38</v>
      </c>
      <c r="N1580" t="s">
        <v>86</v>
      </c>
      <c r="O1580">
        <v>5</v>
      </c>
      <c r="P1580" t="s">
        <v>135</v>
      </c>
      <c r="Q1580" t="s">
        <v>73</v>
      </c>
      <c r="R1580">
        <v>20</v>
      </c>
      <c r="S1580" t="s">
        <v>87</v>
      </c>
      <c r="T1580" t="s">
        <v>56</v>
      </c>
      <c r="U1580">
        <v>2026</v>
      </c>
      <c r="V1580">
        <v>6</v>
      </c>
      <c r="W1580" t="s">
        <v>120</v>
      </c>
      <c r="X1580">
        <v>2</v>
      </c>
      <c r="Y1580">
        <v>4</v>
      </c>
      <c r="Z1580">
        <v>1</v>
      </c>
      <c r="AA1580">
        <v>19</v>
      </c>
      <c r="AB1580" t="s">
        <v>82</v>
      </c>
      <c r="AC1580">
        <v>739</v>
      </c>
      <c r="AD1580">
        <v>0.17333333333333331</v>
      </c>
      <c r="AE1580" t="s">
        <v>77</v>
      </c>
      <c r="AF1580" t="s">
        <v>114</v>
      </c>
      <c r="AG1580">
        <v>-1</v>
      </c>
      <c r="AH1580" t="s">
        <v>48</v>
      </c>
      <c r="AI1580">
        <f>--AND(OR(Dashboard!$B$4="All",Data!$E1580=Dashboard!$B$4),OR(Dashboard!$D$4="All",Data!$D1580=Dashboard!$D$4),OR(Dashboard!$F$4="All",Data!$F1580=Dashboard!$F$4),OR(Dashboard!$J$4="All",Data!$G1580=Dashboard!$J$4),OR(Dashboard!$H$4="All",Data!$N1580=Dashboard!$H$4),OR(Dashboard!$L$4="All",Data!$W1580=Dashboard!$L$4))</f>
        <v>1</v>
      </c>
    </row>
    <row r="1581" spans="1:35" x14ac:dyDescent="0.25">
      <c r="A1581" t="s">
        <v>1695</v>
      </c>
      <c r="B1581" s="1">
        <v>46172</v>
      </c>
      <c r="C1581" s="2">
        <v>-0.19722222222222219</v>
      </c>
      <c r="D1581" t="s">
        <v>79</v>
      </c>
      <c r="E1581" t="s">
        <v>140</v>
      </c>
      <c r="F1581" t="s">
        <v>104</v>
      </c>
      <c r="G1581" t="s">
        <v>39</v>
      </c>
      <c r="H1581">
        <v>1.3</v>
      </c>
      <c r="I1581">
        <v>43</v>
      </c>
      <c r="J1581">
        <v>30</v>
      </c>
      <c r="K1581">
        <v>173</v>
      </c>
      <c r="L1581">
        <v>31</v>
      </c>
      <c r="M1581">
        <v>4</v>
      </c>
      <c r="N1581" t="s">
        <v>54</v>
      </c>
      <c r="O1581">
        <v>2</v>
      </c>
      <c r="P1581" t="s">
        <v>41</v>
      </c>
      <c r="Q1581" t="s">
        <v>73</v>
      </c>
      <c r="R1581">
        <v>53</v>
      </c>
      <c r="S1581" t="s">
        <v>81</v>
      </c>
      <c r="T1581" t="s">
        <v>56</v>
      </c>
      <c r="U1581">
        <v>2026</v>
      </c>
      <c r="V1581">
        <v>5</v>
      </c>
      <c r="W1581" t="s">
        <v>88</v>
      </c>
      <c r="X1581">
        <v>2</v>
      </c>
      <c r="Y1581">
        <v>30</v>
      </c>
      <c r="Z1581">
        <v>5</v>
      </c>
      <c r="AA1581">
        <v>19</v>
      </c>
      <c r="AB1581" t="s">
        <v>82</v>
      </c>
      <c r="AC1581">
        <v>200</v>
      </c>
      <c r="AD1581">
        <v>3.023255813953488E-2</v>
      </c>
      <c r="AE1581" t="s">
        <v>58</v>
      </c>
      <c r="AF1581" t="s">
        <v>59</v>
      </c>
      <c r="AG1581">
        <v>13</v>
      </c>
      <c r="AH1581" t="s">
        <v>68</v>
      </c>
      <c r="AI1581">
        <f>--AND(OR(Dashboard!$B$4="All",Data!$E1581=Dashboard!$B$4),OR(Dashboard!$D$4="All",Data!$D1581=Dashboard!$D$4),OR(Dashboard!$F$4="All",Data!$F1581=Dashboard!$F$4),OR(Dashboard!$J$4="All",Data!$G1581=Dashboard!$J$4),OR(Dashboard!$H$4="All",Data!$N1581=Dashboard!$H$4),OR(Dashboard!$L$4="All",Data!$W1581=Dashboard!$L$4))</f>
        <v>1</v>
      </c>
    </row>
    <row r="1582" spans="1:35" x14ac:dyDescent="0.25">
      <c r="A1582" t="s">
        <v>1696</v>
      </c>
      <c r="B1582" s="1">
        <v>46140</v>
      </c>
      <c r="C1582" s="2">
        <v>-0.41597222222222219</v>
      </c>
      <c r="D1582" t="s">
        <v>61</v>
      </c>
      <c r="E1582" t="s">
        <v>131</v>
      </c>
      <c r="F1582" t="s">
        <v>52</v>
      </c>
      <c r="G1582" t="s">
        <v>64</v>
      </c>
      <c r="H1582">
        <v>3.5</v>
      </c>
      <c r="I1582">
        <v>36</v>
      </c>
      <c r="J1582">
        <v>31</v>
      </c>
      <c r="K1582">
        <v>407</v>
      </c>
      <c r="L1582">
        <v>56</v>
      </c>
      <c r="M1582">
        <v>101</v>
      </c>
      <c r="N1582" t="s">
        <v>86</v>
      </c>
      <c r="O1582">
        <v>4</v>
      </c>
      <c r="P1582" t="s">
        <v>41</v>
      </c>
      <c r="Q1582" t="s">
        <v>73</v>
      </c>
      <c r="R1582">
        <v>44</v>
      </c>
      <c r="S1582" t="s">
        <v>127</v>
      </c>
      <c r="T1582" t="s">
        <v>97</v>
      </c>
      <c r="U1582">
        <v>2026</v>
      </c>
      <c r="V1582">
        <v>4</v>
      </c>
      <c r="W1582" t="s">
        <v>113</v>
      </c>
      <c r="X1582">
        <v>2</v>
      </c>
      <c r="Y1582">
        <v>28</v>
      </c>
      <c r="Z1582">
        <v>5</v>
      </c>
      <c r="AA1582">
        <v>14</v>
      </c>
      <c r="AB1582" t="s">
        <v>76</v>
      </c>
      <c r="AC1582">
        <v>362</v>
      </c>
      <c r="AD1582">
        <v>9.7222222222222224E-2</v>
      </c>
      <c r="AE1582" t="s">
        <v>46</v>
      </c>
      <c r="AF1582" t="s">
        <v>47</v>
      </c>
      <c r="AG1582">
        <v>5</v>
      </c>
      <c r="AH1582" t="s">
        <v>68</v>
      </c>
      <c r="AI1582">
        <f>--AND(OR(Dashboard!$B$4="All",Data!$E1582=Dashboard!$B$4),OR(Dashboard!$D$4="All",Data!$D1582=Dashboard!$D$4),OR(Dashboard!$F$4="All",Data!$F1582=Dashboard!$F$4),OR(Dashboard!$J$4="All",Data!$G1582=Dashboard!$J$4),OR(Dashboard!$H$4="All",Data!$N1582=Dashboard!$H$4),OR(Dashboard!$L$4="All",Data!$W1582=Dashboard!$L$4))</f>
        <v>1</v>
      </c>
    </row>
    <row r="1583" spans="1:35" x14ac:dyDescent="0.25">
      <c r="A1583" t="s">
        <v>1697</v>
      </c>
      <c r="B1583" s="1">
        <v>46146</v>
      </c>
      <c r="C1583" s="2">
        <v>-6.9444444444444198E-4</v>
      </c>
      <c r="D1583" t="s">
        <v>134</v>
      </c>
      <c r="E1583" t="s">
        <v>100</v>
      </c>
      <c r="F1583" t="s">
        <v>63</v>
      </c>
      <c r="G1583" t="s">
        <v>39</v>
      </c>
      <c r="H1583">
        <v>5.4</v>
      </c>
      <c r="I1583">
        <v>62</v>
      </c>
      <c r="J1583">
        <v>44</v>
      </c>
      <c r="K1583">
        <v>901</v>
      </c>
      <c r="L1583">
        <v>39</v>
      </c>
      <c r="M1583">
        <v>0</v>
      </c>
      <c r="N1583" t="s">
        <v>40</v>
      </c>
      <c r="O1583">
        <v>5</v>
      </c>
      <c r="P1583" t="s">
        <v>41</v>
      </c>
      <c r="Q1583" t="s">
        <v>73</v>
      </c>
      <c r="R1583">
        <v>30</v>
      </c>
      <c r="S1583" t="s">
        <v>74</v>
      </c>
      <c r="T1583" t="s">
        <v>75</v>
      </c>
      <c r="U1583">
        <v>2026</v>
      </c>
      <c r="V1583">
        <v>5</v>
      </c>
      <c r="W1583" t="s">
        <v>88</v>
      </c>
      <c r="X1583">
        <v>2</v>
      </c>
      <c r="Y1583">
        <v>4</v>
      </c>
      <c r="Z1583">
        <v>2</v>
      </c>
      <c r="AA1583">
        <v>23</v>
      </c>
      <c r="AB1583" t="s">
        <v>93</v>
      </c>
      <c r="AC1583">
        <v>940</v>
      </c>
      <c r="AD1583">
        <v>8.7096774193548387E-2</v>
      </c>
      <c r="AE1583" t="s">
        <v>77</v>
      </c>
      <c r="AF1583" t="s">
        <v>67</v>
      </c>
      <c r="AG1583">
        <v>18</v>
      </c>
      <c r="AH1583" t="s">
        <v>68</v>
      </c>
      <c r="AI1583">
        <f>--AND(OR(Dashboard!$B$4="All",Data!$E1583=Dashboard!$B$4),OR(Dashboard!$D$4="All",Data!$D1583=Dashboard!$D$4),OR(Dashboard!$F$4="All",Data!$F1583=Dashboard!$F$4),OR(Dashboard!$J$4="All",Data!$G1583=Dashboard!$J$4),OR(Dashboard!$H$4="All",Data!$N1583=Dashboard!$H$4),OR(Dashboard!$L$4="All",Data!$W1583=Dashboard!$L$4))</f>
        <v>1</v>
      </c>
    </row>
    <row r="1584" spans="1:35" x14ac:dyDescent="0.25">
      <c r="A1584" t="s">
        <v>1698</v>
      </c>
      <c r="B1584" s="1">
        <v>46163</v>
      </c>
      <c r="C1584" s="2">
        <v>-0.1902777777777778</v>
      </c>
      <c r="D1584" t="s">
        <v>193</v>
      </c>
      <c r="E1584" t="s">
        <v>51</v>
      </c>
      <c r="F1584" t="s">
        <v>63</v>
      </c>
      <c r="G1584" t="s">
        <v>119</v>
      </c>
      <c r="H1584">
        <v>1.6</v>
      </c>
      <c r="I1584">
        <v>40</v>
      </c>
      <c r="J1584">
        <v>36</v>
      </c>
      <c r="K1584">
        <v>1027</v>
      </c>
      <c r="L1584">
        <v>29</v>
      </c>
      <c r="M1584">
        <v>3</v>
      </c>
      <c r="N1584" t="s">
        <v>40</v>
      </c>
      <c r="O1584">
        <v>2</v>
      </c>
      <c r="P1584" t="s">
        <v>41</v>
      </c>
      <c r="Q1584" t="s">
        <v>42</v>
      </c>
      <c r="R1584">
        <v>31</v>
      </c>
      <c r="S1584" t="s">
        <v>87</v>
      </c>
      <c r="T1584" t="s">
        <v>56</v>
      </c>
      <c r="U1584">
        <v>2026</v>
      </c>
      <c r="V1584">
        <v>5</v>
      </c>
      <c r="W1584" t="s">
        <v>88</v>
      </c>
      <c r="X1584">
        <v>2</v>
      </c>
      <c r="Y1584">
        <v>21</v>
      </c>
      <c r="Z1584">
        <v>4</v>
      </c>
      <c r="AA1584">
        <v>19</v>
      </c>
      <c r="AB1584" t="s">
        <v>82</v>
      </c>
      <c r="AC1584">
        <v>1053</v>
      </c>
      <c r="AD1584">
        <v>0.04</v>
      </c>
      <c r="AE1584" t="s">
        <v>58</v>
      </c>
      <c r="AF1584" t="s">
        <v>67</v>
      </c>
      <c r="AG1584">
        <v>4</v>
      </c>
      <c r="AH1584" t="s">
        <v>68</v>
      </c>
      <c r="AI1584">
        <f>--AND(OR(Dashboard!$B$4="All",Data!$E1584=Dashboard!$B$4),OR(Dashboard!$D$4="All",Data!$D1584=Dashboard!$D$4),OR(Dashboard!$F$4="All",Data!$F1584=Dashboard!$F$4),OR(Dashboard!$J$4="All",Data!$G1584=Dashboard!$J$4),OR(Dashboard!$H$4="All",Data!$N1584=Dashboard!$H$4),OR(Dashboard!$L$4="All",Data!$W1584=Dashboard!$L$4))</f>
        <v>1</v>
      </c>
    </row>
    <row r="1585" spans="1:35" x14ac:dyDescent="0.25">
      <c r="A1585" t="s">
        <v>1699</v>
      </c>
      <c r="B1585" s="1">
        <v>46075</v>
      </c>
      <c r="C1585" s="2">
        <v>-0.5708333333333333</v>
      </c>
      <c r="D1585" t="s">
        <v>118</v>
      </c>
      <c r="E1585" t="s">
        <v>71</v>
      </c>
      <c r="F1585" t="s">
        <v>72</v>
      </c>
      <c r="G1585" t="s">
        <v>64</v>
      </c>
      <c r="H1585">
        <v>13.8</v>
      </c>
      <c r="I1585">
        <v>41</v>
      </c>
      <c r="J1585">
        <v>45</v>
      </c>
      <c r="K1585">
        <v>527</v>
      </c>
      <c r="L1585">
        <v>45</v>
      </c>
      <c r="M1585">
        <v>97</v>
      </c>
      <c r="N1585" t="s">
        <v>86</v>
      </c>
      <c r="O1585">
        <v>2</v>
      </c>
      <c r="P1585" t="s">
        <v>41</v>
      </c>
      <c r="Q1585" t="s">
        <v>42</v>
      </c>
      <c r="R1585">
        <v>20</v>
      </c>
      <c r="S1585" t="s">
        <v>145</v>
      </c>
      <c r="T1585" t="s">
        <v>44</v>
      </c>
      <c r="U1585">
        <v>2026</v>
      </c>
      <c r="V1585">
        <v>2</v>
      </c>
      <c r="W1585" t="s">
        <v>45</v>
      </c>
      <c r="X1585">
        <v>1</v>
      </c>
      <c r="Y1585">
        <v>22</v>
      </c>
      <c r="Z1585">
        <v>4</v>
      </c>
      <c r="AA1585">
        <v>10</v>
      </c>
      <c r="AB1585" t="s">
        <v>76</v>
      </c>
      <c r="AC1585">
        <v>475</v>
      </c>
      <c r="AD1585">
        <v>0.33658536585365861</v>
      </c>
      <c r="AE1585" t="s">
        <v>58</v>
      </c>
      <c r="AF1585" t="s">
        <v>114</v>
      </c>
      <c r="AG1585">
        <v>-4</v>
      </c>
      <c r="AH1585" t="s">
        <v>48</v>
      </c>
      <c r="AI1585">
        <f>--AND(OR(Dashboard!$B$4="All",Data!$E1585=Dashboard!$B$4),OR(Dashboard!$D$4="All",Data!$D1585=Dashboard!$D$4),OR(Dashboard!$F$4="All",Data!$F1585=Dashboard!$F$4),OR(Dashboard!$J$4="All",Data!$G1585=Dashboard!$J$4),OR(Dashboard!$H$4="All",Data!$N1585=Dashboard!$H$4),OR(Dashboard!$L$4="All",Data!$W1585=Dashboard!$L$4))</f>
        <v>1</v>
      </c>
    </row>
    <row r="1586" spans="1:35" x14ac:dyDescent="0.25">
      <c r="A1586" t="s">
        <v>1700</v>
      </c>
      <c r="B1586" s="1">
        <v>46157</v>
      </c>
      <c r="C1586" s="2">
        <v>-0.35416666666666657</v>
      </c>
      <c r="D1586" t="s">
        <v>84</v>
      </c>
      <c r="E1586" t="s">
        <v>131</v>
      </c>
      <c r="F1586" t="s">
        <v>72</v>
      </c>
      <c r="G1586" t="s">
        <v>111</v>
      </c>
      <c r="H1586">
        <v>3.3</v>
      </c>
      <c r="I1586">
        <v>40</v>
      </c>
      <c r="J1586">
        <v>45</v>
      </c>
      <c r="K1586">
        <v>754</v>
      </c>
      <c r="L1586">
        <v>45</v>
      </c>
      <c r="M1586">
        <v>177</v>
      </c>
      <c r="N1586" t="s">
        <v>65</v>
      </c>
      <c r="O1586">
        <v>2</v>
      </c>
      <c r="P1586" t="s">
        <v>135</v>
      </c>
      <c r="Q1586" t="s">
        <v>42</v>
      </c>
      <c r="R1586">
        <v>29</v>
      </c>
      <c r="S1586" t="s">
        <v>43</v>
      </c>
      <c r="T1586" t="s">
        <v>75</v>
      </c>
      <c r="U1586">
        <v>2026</v>
      </c>
      <c r="V1586">
        <v>5</v>
      </c>
      <c r="W1586" t="s">
        <v>88</v>
      </c>
      <c r="X1586">
        <v>2</v>
      </c>
      <c r="Y1586">
        <v>15</v>
      </c>
      <c r="Z1586">
        <v>3</v>
      </c>
      <c r="AA1586">
        <v>15</v>
      </c>
      <c r="AB1586" t="s">
        <v>57</v>
      </c>
      <c r="AC1586">
        <v>622</v>
      </c>
      <c r="AD1586">
        <v>8.249999999999999E-2</v>
      </c>
      <c r="AE1586" t="s">
        <v>58</v>
      </c>
      <c r="AF1586" t="s">
        <v>67</v>
      </c>
      <c r="AG1586">
        <v>-5</v>
      </c>
      <c r="AH1586" t="s">
        <v>48</v>
      </c>
      <c r="AI1586">
        <f>--AND(OR(Dashboard!$B$4="All",Data!$E1586=Dashboard!$B$4),OR(Dashboard!$D$4="All",Data!$D1586=Dashboard!$D$4),OR(Dashboard!$F$4="All",Data!$F1586=Dashboard!$F$4),OR(Dashboard!$J$4="All",Data!$G1586=Dashboard!$J$4),OR(Dashboard!$H$4="All",Data!$N1586=Dashboard!$H$4),OR(Dashboard!$L$4="All",Data!$W1586=Dashboard!$L$4))</f>
        <v>1</v>
      </c>
    </row>
    <row r="1587" spans="1:35" x14ac:dyDescent="0.25">
      <c r="A1587" t="s">
        <v>1701</v>
      </c>
      <c r="B1587" s="1">
        <v>46134</v>
      </c>
      <c r="C1587" s="2">
        <v>-0.49236111111111108</v>
      </c>
      <c r="D1587" t="s">
        <v>50</v>
      </c>
      <c r="E1587" t="s">
        <v>100</v>
      </c>
      <c r="F1587" t="s">
        <v>38</v>
      </c>
      <c r="G1587" t="s">
        <v>111</v>
      </c>
      <c r="H1587">
        <v>14.7</v>
      </c>
      <c r="I1587">
        <v>50</v>
      </c>
      <c r="J1587">
        <v>35</v>
      </c>
      <c r="K1587">
        <v>1002</v>
      </c>
      <c r="L1587">
        <v>37</v>
      </c>
      <c r="M1587">
        <v>33</v>
      </c>
      <c r="N1587" t="s">
        <v>54</v>
      </c>
      <c r="O1587">
        <v>5</v>
      </c>
      <c r="P1587" t="s">
        <v>135</v>
      </c>
      <c r="Q1587" t="s">
        <v>42</v>
      </c>
      <c r="R1587">
        <v>37</v>
      </c>
      <c r="S1587" t="s">
        <v>55</v>
      </c>
      <c r="T1587" t="s">
        <v>97</v>
      </c>
      <c r="U1587">
        <v>2026</v>
      </c>
      <c r="V1587">
        <v>4</v>
      </c>
      <c r="W1587" t="s">
        <v>113</v>
      </c>
      <c r="X1587">
        <v>2</v>
      </c>
      <c r="Y1587">
        <v>22</v>
      </c>
      <c r="Z1587">
        <v>4</v>
      </c>
      <c r="AA1587">
        <v>12</v>
      </c>
      <c r="AB1587" t="s">
        <v>76</v>
      </c>
      <c r="AC1587">
        <v>1006</v>
      </c>
      <c r="AD1587">
        <v>0.29399999999999998</v>
      </c>
      <c r="AE1587" t="s">
        <v>77</v>
      </c>
      <c r="AF1587" t="s">
        <v>47</v>
      </c>
      <c r="AG1587">
        <v>15</v>
      </c>
      <c r="AH1587" t="s">
        <v>68</v>
      </c>
      <c r="AI1587">
        <f>--AND(OR(Dashboard!$B$4="All",Data!$E1587=Dashboard!$B$4),OR(Dashboard!$D$4="All",Data!$D1587=Dashboard!$D$4),OR(Dashboard!$F$4="All",Data!$F1587=Dashboard!$F$4),OR(Dashboard!$J$4="All",Data!$G1587=Dashboard!$J$4),OR(Dashboard!$H$4="All",Data!$N1587=Dashboard!$H$4),OR(Dashboard!$L$4="All",Data!$W1587=Dashboard!$L$4))</f>
        <v>1</v>
      </c>
    </row>
    <row r="1588" spans="1:35" x14ac:dyDescent="0.25">
      <c r="A1588" t="s">
        <v>1702</v>
      </c>
      <c r="B1588" s="1">
        <v>46041</v>
      </c>
      <c r="C1588" s="2">
        <v>-0.64305555555555549</v>
      </c>
      <c r="D1588" t="s">
        <v>193</v>
      </c>
      <c r="E1588" t="s">
        <v>129</v>
      </c>
      <c r="F1588" t="s">
        <v>72</v>
      </c>
      <c r="G1588" t="s">
        <v>111</v>
      </c>
      <c r="H1588">
        <v>14.3</v>
      </c>
      <c r="I1588">
        <v>27</v>
      </c>
      <c r="J1588">
        <v>23</v>
      </c>
      <c r="K1588">
        <v>1149</v>
      </c>
      <c r="L1588">
        <v>47</v>
      </c>
      <c r="M1588">
        <v>163</v>
      </c>
      <c r="N1588" t="s">
        <v>101</v>
      </c>
      <c r="O1588">
        <v>2</v>
      </c>
      <c r="P1588" t="s">
        <v>41</v>
      </c>
      <c r="Q1588" t="s">
        <v>73</v>
      </c>
      <c r="R1588">
        <v>58</v>
      </c>
      <c r="S1588" t="s">
        <v>74</v>
      </c>
      <c r="T1588" t="s">
        <v>44</v>
      </c>
      <c r="U1588">
        <v>2026</v>
      </c>
      <c r="V1588">
        <v>1</v>
      </c>
      <c r="W1588" t="s">
        <v>102</v>
      </c>
      <c r="X1588">
        <v>1</v>
      </c>
      <c r="Y1588">
        <v>19</v>
      </c>
      <c r="Z1588">
        <v>4</v>
      </c>
      <c r="AA1588">
        <v>8</v>
      </c>
      <c r="AB1588" t="s">
        <v>44</v>
      </c>
      <c r="AC1588">
        <v>1033</v>
      </c>
      <c r="AD1588">
        <v>0.52962962962962967</v>
      </c>
      <c r="AE1588" t="s">
        <v>58</v>
      </c>
      <c r="AF1588" t="s">
        <v>59</v>
      </c>
      <c r="AG1588">
        <v>4</v>
      </c>
      <c r="AH1588" t="s">
        <v>68</v>
      </c>
      <c r="AI1588">
        <f>--AND(OR(Dashboard!$B$4="All",Data!$E1588=Dashboard!$B$4),OR(Dashboard!$D$4="All",Data!$D1588=Dashboard!$D$4),OR(Dashboard!$F$4="All",Data!$F1588=Dashboard!$F$4),OR(Dashboard!$J$4="All",Data!$G1588=Dashboard!$J$4),OR(Dashboard!$H$4="All",Data!$N1588=Dashboard!$H$4),OR(Dashboard!$L$4="All",Data!$W1588=Dashboard!$L$4))</f>
        <v>1</v>
      </c>
    </row>
    <row r="1589" spans="1:35" x14ac:dyDescent="0.25">
      <c r="A1589" t="s">
        <v>1703</v>
      </c>
      <c r="B1589" s="1">
        <v>46200</v>
      </c>
      <c r="C1589" s="2">
        <v>-0.1763888888888889</v>
      </c>
      <c r="D1589" t="s">
        <v>61</v>
      </c>
      <c r="E1589" t="s">
        <v>51</v>
      </c>
      <c r="F1589" t="s">
        <v>91</v>
      </c>
      <c r="G1589" t="s">
        <v>119</v>
      </c>
      <c r="H1589">
        <v>11.1</v>
      </c>
      <c r="I1589">
        <v>49</v>
      </c>
      <c r="J1589">
        <v>45</v>
      </c>
      <c r="K1589">
        <v>216</v>
      </c>
      <c r="L1589">
        <v>40</v>
      </c>
      <c r="M1589">
        <v>36</v>
      </c>
      <c r="N1589" t="s">
        <v>101</v>
      </c>
      <c r="O1589">
        <v>4</v>
      </c>
      <c r="P1589" t="s">
        <v>41</v>
      </c>
      <c r="Q1589" t="s">
        <v>73</v>
      </c>
      <c r="R1589">
        <v>34</v>
      </c>
      <c r="S1589" t="s">
        <v>81</v>
      </c>
      <c r="T1589" t="s">
        <v>56</v>
      </c>
      <c r="U1589">
        <v>2026</v>
      </c>
      <c r="V1589">
        <v>6</v>
      </c>
      <c r="W1589" t="s">
        <v>120</v>
      </c>
      <c r="X1589">
        <v>2</v>
      </c>
      <c r="Y1589">
        <v>27</v>
      </c>
      <c r="Z1589">
        <v>4</v>
      </c>
      <c r="AA1589">
        <v>19</v>
      </c>
      <c r="AB1589" t="s">
        <v>82</v>
      </c>
      <c r="AC1589">
        <v>220</v>
      </c>
      <c r="AD1589">
        <v>0.22653061224489801</v>
      </c>
      <c r="AE1589" t="s">
        <v>46</v>
      </c>
      <c r="AF1589" t="s">
        <v>67</v>
      </c>
      <c r="AG1589">
        <v>4</v>
      </c>
      <c r="AH1589" t="s">
        <v>68</v>
      </c>
      <c r="AI1589">
        <f>--AND(OR(Dashboard!$B$4="All",Data!$E1589=Dashboard!$B$4),OR(Dashboard!$D$4="All",Data!$D1589=Dashboard!$D$4),OR(Dashboard!$F$4="All",Data!$F1589=Dashboard!$F$4),OR(Dashboard!$J$4="All",Data!$G1589=Dashboard!$J$4),OR(Dashboard!$H$4="All",Data!$N1589=Dashboard!$H$4),OR(Dashboard!$L$4="All",Data!$W1589=Dashboard!$L$4))</f>
        <v>1</v>
      </c>
    </row>
    <row r="1590" spans="1:35" x14ac:dyDescent="0.25">
      <c r="A1590" t="s">
        <v>1704</v>
      </c>
      <c r="B1590" s="1">
        <v>46043</v>
      </c>
      <c r="C1590" s="2">
        <v>-0.40763888888888888</v>
      </c>
      <c r="D1590" t="s">
        <v>70</v>
      </c>
      <c r="E1590" t="s">
        <v>100</v>
      </c>
      <c r="F1590" t="s">
        <v>38</v>
      </c>
      <c r="G1590" t="s">
        <v>111</v>
      </c>
      <c r="H1590">
        <v>6.5</v>
      </c>
      <c r="I1590">
        <v>40</v>
      </c>
      <c r="J1590">
        <v>32</v>
      </c>
      <c r="K1590">
        <v>697</v>
      </c>
      <c r="L1590">
        <v>57</v>
      </c>
      <c r="M1590">
        <v>164</v>
      </c>
      <c r="N1590" t="s">
        <v>40</v>
      </c>
      <c r="O1590">
        <v>5</v>
      </c>
      <c r="P1590" t="s">
        <v>41</v>
      </c>
      <c r="Q1590" t="s">
        <v>42</v>
      </c>
      <c r="R1590">
        <v>35</v>
      </c>
      <c r="S1590" t="s">
        <v>55</v>
      </c>
      <c r="T1590" t="s">
        <v>97</v>
      </c>
      <c r="U1590">
        <v>2026</v>
      </c>
      <c r="V1590">
        <v>1</v>
      </c>
      <c r="W1590" t="s">
        <v>102</v>
      </c>
      <c r="X1590">
        <v>1</v>
      </c>
      <c r="Y1590">
        <v>21</v>
      </c>
      <c r="Z1590">
        <v>4</v>
      </c>
      <c r="AA1590">
        <v>14</v>
      </c>
      <c r="AB1590" t="s">
        <v>76</v>
      </c>
      <c r="AC1590">
        <v>590</v>
      </c>
      <c r="AD1590">
        <v>0.16250000000000001</v>
      </c>
      <c r="AE1590" t="s">
        <v>77</v>
      </c>
      <c r="AF1590" t="s">
        <v>67</v>
      </c>
      <c r="AG1590">
        <v>8</v>
      </c>
      <c r="AH1590" t="s">
        <v>68</v>
      </c>
      <c r="AI1590">
        <f>--AND(OR(Dashboard!$B$4="All",Data!$E1590=Dashboard!$B$4),OR(Dashboard!$D$4="All",Data!$D1590=Dashboard!$D$4),OR(Dashboard!$F$4="All",Data!$F1590=Dashboard!$F$4),OR(Dashboard!$J$4="All",Data!$G1590=Dashboard!$J$4),OR(Dashboard!$H$4="All",Data!$N1590=Dashboard!$H$4),OR(Dashboard!$L$4="All",Data!$W1590=Dashboard!$L$4))</f>
        <v>1</v>
      </c>
    </row>
    <row r="1591" spans="1:35" x14ac:dyDescent="0.25">
      <c r="A1591" t="s">
        <v>1705</v>
      </c>
      <c r="B1591" s="1">
        <v>46127</v>
      </c>
      <c r="C1591" s="2">
        <v>-0.19166666666666671</v>
      </c>
      <c r="D1591" t="s">
        <v>79</v>
      </c>
      <c r="E1591" t="s">
        <v>131</v>
      </c>
      <c r="F1591" t="s">
        <v>63</v>
      </c>
      <c r="G1591" t="s">
        <v>53</v>
      </c>
      <c r="H1591">
        <v>7.1</v>
      </c>
      <c r="I1591">
        <v>51</v>
      </c>
      <c r="J1591">
        <v>34</v>
      </c>
      <c r="K1591">
        <v>1003</v>
      </c>
      <c r="L1591">
        <v>48</v>
      </c>
      <c r="M1591">
        <v>76</v>
      </c>
      <c r="N1591" t="s">
        <v>40</v>
      </c>
      <c r="O1591">
        <v>5</v>
      </c>
      <c r="P1591" t="s">
        <v>41</v>
      </c>
      <c r="Q1591" t="s">
        <v>42</v>
      </c>
      <c r="R1591">
        <v>23</v>
      </c>
      <c r="S1591" t="s">
        <v>55</v>
      </c>
      <c r="T1591" t="s">
        <v>56</v>
      </c>
      <c r="U1591">
        <v>2026</v>
      </c>
      <c r="V1591">
        <v>4</v>
      </c>
      <c r="W1591" t="s">
        <v>113</v>
      </c>
      <c r="X1591">
        <v>2</v>
      </c>
      <c r="Y1591">
        <v>15</v>
      </c>
      <c r="Z1591">
        <v>3</v>
      </c>
      <c r="AA1591">
        <v>19</v>
      </c>
      <c r="AB1591" t="s">
        <v>82</v>
      </c>
      <c r="AC1591">
        <v>975</v>
      </c>
      <c r="AD1591">
        <v>0.13921568627450981</v>
      </c>
      <c r="AE1591" t="s">
        <v>77</v>
      </c>
      <c r="AF1591" t="s">
        <v>114</v>
      </c>
      <c r="AG1591">
        <v>17</v>
      </c>
      <c r="AH1591" t="s">
        <v>68</v>
      </c>
      <c r="AI1591">
        <f>--AND(OR(Dashboard!$B$4="All",Data!$E1591=Dashboard!$B$4),OR(Dashboard!$D$4="All",Data!$D1591=Dashboard!$D$4),OR(Dashboard!$F$4="All",Data!$F1591=Dashboard!$F$4),OR(Dashboard!$J$4="All",Data!$G1591=Dashboard!$J$4),OR(Dashboard!$H$4="All",Data!$N1591=Dashboard!$H$4),OR(Dashboard!$L$4="All",Data!$W1591=Dashboard!$L$4))</f>
        <v>1</v>
      </c>
    </row>
    <row r="1592" spans="1:35" x14ac:dyDescent="0.25">
      <c r="A1592" t="s">
        <v>1706</v>
      </c>
      <c r="B1592" s="1">
        <v>46042</v>
      </c>
      <c r="C1592" s="2">
        <v>-0.1055555555555555</v>
      </c>
      <c r="D1592" t="s">
        <v>79</v>
      </c>
      <c r="E1592" t="s">
        <v>108</v>
      </c>
      <c r="F1592" t="s">
        <v>96</v>
      </c>
      <c r="G1592" t="s">
        <v>105</v>
      </c>
      <c r="H1592">
        <v>5.0999999999999996</v>
      </c>
      <c r="I1592">
        <v>43</v>
      </c>
      <c r="J1592">
        <v>44</v>
      </c>
      <c r="K1592">
        <v>787</v>
      </c>
      <c r="L1592">
        <v>29</v>
      </c>
      <c r="M1592">
        <v>107</v>
      </c>
      <c r="N1592" t="s">
        <v>40</v>
      </c>
      <c r="O1592">
        <v>1</v>
      </c>
      <c r="P1592" t="s">
        <v>41</v>
      </c>
      <c r="Q1592" t="s">
        <v>73</v>
      </c>
      <c r="R1592">
        <v>40</v>
      </c>
      <c r="S1592" t="s">
        <v>127</v>
      </c>
      <c r="T1592" t="s">
        <v>56</v>
      </c>
      <c r="U1592">
        <v>2026</v>
      </c>
      <c r="V1592">
        <v>1</v>
      </c>
      <c r="W1592" t="s">
        <v>102</v>
      </c>
      <c r="X1592">
        <v>1</v>
      </c>
      <c r="Y1592">
        <v>20</v>
      </c>
      <c r="Z1592">
        <v>4</v>
      </c>
      <c r="AA1592">
        <v>21</v>
      </c>
      <c r="AB1592" t="s">
        <v>82</v>
      </c>
      <c r="AC1592">
        <v>709</v>
      </c>
      <c r="AD1592">
        <v>0.1186046511627907</v>
      </c>
      <c r="AE1592" t="s">
        <v>58</v>
      </c>
      <c r="AF1592" t="s">
        <v>47</v>
      </c>
      <c r="AG1592">
        <v>-1</v>
      </c>
      <c r="AH1592" t="s">
        <v>48</v>
      </c>
      <c r="AI1592">
        <f>--AND(OR(Dashboard!$B$4="All",Data!$E1592=Dashboard!$B$4),OR(Dashboard!$D$4="All",Data!$D1592=Dashboard!$D$4),OR(Dashboard!$F$4="All",Data!$F1592=Dashboard!$F$4),OR(Dashboard!$J$4="All",Data!$G1592=Dashboard!$J$4),OR(Dashboard!$H$4="All",Data!$N1592=Dashboard!$H$4),OR(Dashboard!$L$4="All",Data!$W1592=Dashboard!$L$4))</f>
        <v>1</v>
      </c>
    </row>
    <row r="1593" spans="1:35" x14ac:dyDescent="0.25">
      <c r="A1593" t="s">
        <v>1707</v>
      </c>
      <c r="B1593" s="1">
        <v>46160</v>
      </c>
      <c r="C1593" s="2">
        <v>-0.46250000000000002</v>
      </c>
      <c r="D1593" t="s">
        <v>118</v>
      </c>
      <c r="E1593" t="s">
        <v>108</v>
      </c>
      <c r="F1593" t="s">
        <v>52</v>
      </c>
      <c r="G1593" t="s">
        <v>64</v>
      </c>
      <c r="H1593">
        <v>9</v>
      </c>
      <c r="I1593">
        <v>47</v>
      </c>
      <c r="J1593">
        <v>39</v>
      </c>
      <c r="K1593">
        <v>156</v>
      </c>
      <c r="L1593">
        <v>43</v>
      </c>
      <c r="M1593">
        <v>35</v>
      </c>
      <c r="N1593" t="s">
        <v>40</v>
      </c>
      <c r="O1593">
        <v>5</v>
      </c>
      <c r="P1593" t="s">
        <v>135</v>
      </c>
      <c r="Q1593" t="s">
        <v>73</v>
      </c>
      <c r="R1593">
        <v>50</v>
      </c>
      <c r="S1593" t="s">
        <v>74</v>
      </c>
      <c r="T1593" t="s">
        <v>97</v>
      </c>
      <c r="U1593">
        <v>2026</v>
      </c>
      <c r="V1593">
        <v>5</v>
      </c>
      <c r="W1593" t="s">
        <v>88</v>
      </c>
      <c r="X1593">
        <v>2</v>
      </c>
      <c r="Y1593">
        <v>18</v>
      </c>
      <c r="Z1593">
        <v>4</v>
      </c>
      <c r="AA1593">
        <v>12</v>
      </c>
      <c r="AB1593" t="s">
        <v>76</v>
      </c>
      <c r="AC1593">
        <v>164</v>
      </c>
      <c r="AD1593">
        <v>0.19148936170212769</v>
      </c>
      <c r="AE1593" t="s">
        <v>77</v>
      </c>
      <c r="AF1593" t="s">
        <v>59</v>
      </c>
      <c r="AG1593">
        <v>8</v>
      </c>
      <c r="AH1593" t="s">
        <v>68</v>
      </c>
      <c r="AI1593">
        <f>--AND(OR(Dashboard!$B$4="All",Data!$E1593=Dashboard!$B$4),OR(Dashboard!$D$4="All",Data!$D1593=Dashboard!$D$4),OR(Dashboard!$F$4="All",Data!$F1593=Dashboard!$F$4),OR(Dashboard!$J$4="All",Data!$G1593=Dashboard!$J$4),OR(Dashboard!$H$4="All",Data!$N1593=Dashboard!$H$4),OR(Dashboard!$L$4="All",Data!$W1593=Dashboard!$L$4))</f>
        <v>1</v>
      </c>
    </row>
    <row r="1594" spans="1:35" x14ac:dyDescent="0.25">
      <c r="A1594" t="s">
        <v>1708</v>
      </c>
      <c r="B1594" s="1">
        <v>46177</v>
      </c>
      <c r="C1594" s="2">
        <v>-0.54444444444444451</v>
      </c>
      <c r="D1594" t="s">
        <v>61</v>
      </c>
      <c r="E1594" t="s">
        <v>140</v>
      </c>
      <c r="F1594" t="s">
        <v>38</v>
      </c>
      <c r="G1594" t="s">
        <v>64</v>
      </c>
      <c r="H1594">
        <v>14.9</v>
      </c>
      <c r="I1594">
        <v>47</v>
      </c>
      <c r="J1594">
        <v>41</v>
      </c>
      <c r="K1594">
        <v>298</v>
      </c>
      <c r="L1594">
        <v>41</v>
      </c>
      <c r="M1594">
        <v>13</v>
      </c>
      <c r="N1594" t="s">
        <v>40</v>
      </c>
      <c r="O1594">
        <v>3</v>
      </c>
      <c r="P1594" t="s">
        <v>41</v>
      </c>
      <c r="Q1594" t="s">
        <v>42</v>
      </c>
      <c r="R1594">
        <v>42</v>
      </c>
      <c r="S1594" t="s">
        <v>87</v>
      </c>
      <c r="T1594" t="s">
        <v>44</v>
      </c>
      <c r="U1594">
        <v>2026</v>
      </c>
      <c r="V1594">
        <v>6</v>
      </c>
      <c r="W1594" t="s">
        <v>120</v>
      </c>
      <c r="X1594">
        <v>2</v>
      </c>
      <c r="Y1594">
        <v>4</v>
      </c>
      <c r="Z1594">
        <v>1</v>
      </c>
      <c r="AA1594">
        <v>10</v>
      </c>
      <c r="AB1594" t="s">
        <v>76</v>
      </c>
      <c r="AC1594">
        <v>326</v>
      </c>
      <c r="AD1594">
        <v>0.31702127659574469</v>
      </c>
      <c r="AE1594" t="s">
        <v>109</v>
      </c>
      <c r="AF1594" t="s">
        <v>47</v>
      </c>
      <c r="AG1594">
        <v>6</v>
      </c>
      <c r="AH1594" t="s">
        <v>68</v>
      </c>
      <c r="AI1594">
        <f>--AND(OR(Dashboard!$B$4="All",Data!$E1594=Dashboard!$B$4),OR(Dashboard!$D$4="All",Data!$D1594=Dashboard!$D$4),OR(Dashboard!$F$4="All",Data!$F1594=Dashboard!$F$4),OR(Dashboard!$J$4="All",Data!$G1594=Dashboard!$J$4),OR(Dashboard!$H$4="All",Data!$N1594=Dashboard!$H$4),OR(Dashboard!$L$4="All",Data!$W1594=Dashboard!$L$4))</f>
        <v>1</v>
      </c>
    </row>
    <row r="1595" spans="1:35" x14ac:dyDescent="0.25">
      <c r="A1595" t="s">
        <v>1709</v>
      </c>
      <c r="B1595" s="1">
        <v>46081</v>
      </c>
      <c r="C1595" s="2">
        <v>-0.25486111111111109</v>
      </c>
      <c r="D1595" t="s">
        <v>122</v>
      </c>
      <c r="E1595" t="s">
        <v>131</v>
      </c>
      <c r="F1595" t="s">
        <v>143</v>
      </c>
      <c r="G1595" t="s">
        <v>111</v>
      </c>
      <c r="H1595">
        <v>8.8000000000000007</v>
      </c>
      <c r="I1595">
        <v>45</v>
      </c>
      <c r="J1595">
        <v>43</v>
      </c>
      <c r="K1595">
        <v>166</v>
      </c>
      <c r="L1595">
        <v>52</v>
      </c>
      <c r="M1595">
        <v>64</v>
      </c>
      <c r="N1595" t="s">
        <v>101</v>
      </c>
      <c r="O1595">
        <v>3</v>
      </c>
      <c r="P1595" t="s">
        <v>41</v>
      </c>
      <c r="Q1595" t="s">
        <v>73</v>
      </c>
      <c r="R1595">
        <v>33</v>
      </c>
      <c r="S1595" t="s">
        <v>81</v>
      </c>
      <c r="T1595" t="s">
        <v>75</v>
      </c>
      <c r="U1595">
        <v>2026</v>
      </c>
      <c r="V1595">
        <v>2</v>
      </c>
      <c r="W1595" t="s">
        <v>45</v>
      </c>
      <c r="X1595">
        <v>1</v>
      </c>
      <c r="Y1595">
        <v>28</v>
      </c>
      <c r="Z1595">
        <v>5</v>
      </c>
      <c r="AA1595">
        <v>17</v>
      </c>
      <c r="AB1595" t="s">
        <v>57</v>
      </c>
      <c r="AC1595">
        <v>154</v>
      </c>
      <c r="AD1595">
        <v>0.19555555555555559</v>
      </c>
      <c r="AE1595" t="s">
        <v>109</v>
      </c>
      <c r="AF1595" t="s">
        <v>67</v>
      </c>
      <c r="AG1595">
        <v>2</v>
      </c>
      <c r="AH1595" t="s">
        <v>68</v>
      </c>
      <c r="AI1595">
        <f>--AND(OR(Dashboard!$B$4="All",Data!$E1595=Dashboard!$B$4),OR(Dashboard!$D$4="All",Data!$D1595=Dashboard!$D$4),OR(Dashboard!$F$4="All",Data!$F1595=Dashboard!$F$4),OR(Dashboard!$J$4="All",Data!$G1595=Dashboard!$J$4),OR(Dashboard!$H$4="All",Data!$N1595=Dashboard!$H$4),OR(Dashboard!$L$4="All",Data!$W1595=Dashboard!$L$4))</f>
        <v>1</v>
      </c>
    </row>
    <row r="1596" spans="1:35" x14ac:dyDescent="0.25">
      <c r="A1596" t="s">
        <v>1710</v>
      </c>
      <c r="B1596" s="1">
        <v>46150</v>
      </c>
      <c r="C1596" s="2">
        <v>-2.5694444444444461E-2</v>
      </c>
      <c r="D1596" t="s">
        <v>84</v>
      </c>
      <c r="E1596" t="s">
        <v>131</v>
      </c>
      <c r="F1596" t="s">
        <v>91</v>
      </c>
      <c r="G1596" t="s">
        <v>111</v>
      </c>
      <c r="H1596">
        <v>7.4</v>
      </c>
      <c r="I1596">
        <v>45</v>
      </c>
      <c r="J1596">
        <v>38</v>
      </c>
      <c r="K1596">
        <v>692</v>
      </c>
      <c r="L1596">
        <v>45</v>
      </c>
      <c r="M1596">
        <v>33</v>
      </c>
      <c r="N1596" t="s">
        <v>54</v>
      </c>
      <c r="O1596">
        <v>2</v>
      </c>
      <c r="P1596" t="s">
        <v>135</v>
      </c>
      <c r="Q1596" t="s">
        <v>73</v>
      </c>
      <c r="R1596">
        <v>32</v>
      </c>
      <c r="S1596" t="s">
        <v>43</v>
      </c>
      <c r="T1596" t="s">
        <v>75</v>
      </c>
      <c r="U1596">
        <v>2026</v>
      </c>
      <c r="V1596">
        <v>5</v>
      </c>
      <c r="W1596" t="s">
        <v>88</v>
      </c>
      <c r="X1596">
        <v>2</v>
      </c>
      <c r="Y1596">
        <v>8</v>
      </c>
      <c r="Z1596">
        <v>2</v>
      </c>
      <c r="AA1596">
        <v>23</v>
      </c>
      <c r="AB1596" t="s">
        <v>93</v>
      </c>
      <c r="AC1596">
        <v>704</v>
      </c>
      <c r="AD1596">
        <v>0.16444444444444439</v>
      </c>
      <c r="AE1596" t="s">
        <v>58</v>
      </c>
      <c r="AF1596" t="s">
        <v>67</v>
      </c>
      <c r="AG1596">
        <v>7</v>
      </c>
      <c r="AH1596" t="s">
        <v>68</v>
      </c>
      <c r="AI1596">
        <f>--AND(OR(Dashboard!$B$4="All",Data!$E1596=Dashboard!$B$4),OR(Dashboard!$D$4="All",Data!$D1596=Dashboard!$D$4),OR(Dashboard!$F$4="All",Data!$F1596=Dashboard!$F$4),OR(Dashboard!$J$4="All",Data!$G1596=Dashboard!$J$4),OR(Dashboard!$H$4="All",Data!$N1596=Dashboard!$H$4),OR(Dashboard!$L$4="All",Data!$W1596=Dashboard!$L$4))</f>
        <v>1</v>
      </c>
    </row>
    <row r="1597" spans="1:35" x14ac:dyDescent="0.25">
      <c r="A1597" t="s">
        <v>1711</v>
      </c>
      <c r="B1597" s="1">
        <v>46184</v>
      </c>
      <c r="C1597" s="2">
        <v>-0.48611111111111122</v>
      </c>
      <c r="D1597" t="s">
        <v>126</v>
      </c>
      <c r="E1597" t="s">
        <v>95</v>
      </c>
      <c r="F1597" t="s">
        <v>38</v>
      </c>
      <c r="G1597" t="s">
        <v>119</v>
      </c>
      <c r="H1597">
        <v>9.1999999999999993</v>
      </c>
      <c r="I1597">
        <v>38</v>
      </c>
      <c r="J1597">
        <v>43</v>
      </c>
      <c r="K1597">
        <v>1127</v>
      </c>
      <c r="L1597">
        <v>44</v>
      </c>
      <c r="M1597">
        <v>20</v>
      </c>
      <c r="N1597" t="s">
        <v>40</v>
      </c>
      <c r="O1597">
        <v>4</v>
      </c>
      <c r="P1597" t="s">
        <v>41</v>
      </c>
      <c r="Q1597" t="s">
        <v>73</v>
      </c>
      <c r="R1597">
        <v>22</v>
      </c>
      <c r="S1597" t="s">
        <v>87</v>
      </c>
      <c r="T1597" t="s">
        <v>97</v>
      </c>
      <c r="U1597">
        <v>2026</v>
      </c>
      <c r="V1597">
        <v>6</v>
      </c>
      <c r="W1597" t="s">
        <v>120</v>
      </c>
      <c r="X1597">
        <v>2</v>
      </c>
      <c r="Y1597">
        <v>11</v>
      </c>
      <c r="Z1597">
        <v>2</v>
      </c>
      <c r="AA1597">
        <v>12</v>
      </c>
      <c r="AB1597" t="s">
        <v>76</v>
      </c>
      <c r="AC1597">
        <v>1151</v>
      </c>
      <c r="AD1597">
        <v>0.24210526315789471</v>
      </c>
      <c r="AE1597" t="s">
        <v>46</v>
      </c>
      <c r="AF1597" t="s">
        <v>114</v>
      </c>
      <c r="AG1597">
        <v>-5</v>
      </c>
      <c r="AH1597" t="s">
        <v>48</v>
      </c>
      <c r="AI1597">
        <f>--AND(OR(Dashboard!$B$4="All",Data!$E1597=Dashboard!$B$4),OR(Dashboard!$D$4="All",Data!$D1597=Dashboard!$D$4),OR(Dashboard!$F$4="All",Data!$F1597=Dashboard!$F$4),OR(Dashboard!$J$4="All",Data!$G1597=Dashboard!$J$4),OR(Dashboard!$H$4="All",Data!$N1597=Dashboard!$H$4),OR(Dashboard!$L$4="All",Data!$W1597=Dashboard!$L$4))</f>
        <v>1</v>
      </c>
    </row>
    <row r="1598" spans="1:35" x14ac:dyDescent="0.25">
      <c r="A1598" t="s">
        <v>1712</v>
      </c>
      <c r="B1598" s="1">
        <v>46030</v>
      </c>
      <c r="C1598" s="2">
        <v>-0.60138888888888886</v>
      </c>
      <c r="D1598" t="s">
        <v>107</v>
      </c>
      <c r="E1598" t="s">
        <v>51</v>
      </c>
      <c r="F1598" t="s">
        <v>143</v>
      </c>
      <c r="G1598" t="s">
        <v>53</v>
      </c>
      <c r="H1598">
        <v>1.1000000000000001</v>
      </c>
      <c r="I1598">
        <v>35</v>
      </c>
      <c r="J1598">
        <v>26</v>
      </c>
      <c r="K1598">
        <v>293</v>
      </c>
      <c r="L1598">
        <v>56</v>
      </c>
      <c r="M1598">
        <v>10</v>
      </c>
      <c r="N1598" t="s">
        <v>101</v>
      </c>
      <c r="O1598">
        <v>5</v>
      </c>
      <c r="P1598" t="s">
        <v>41</v>
      </c>
      <c r="Q1598" t="s">
        <v>42</v>
      </c>
      <c r="R1598">
        <v>60</v>
      </c>
      <c r="S1598" t="s">
        <v>87</v>
      </c>
      <c r="T1598" t="s">
        <v>44</v>
      </c>
      <c r="U1598">
        <v>2026</v>
      </c>
      <c r="V1598">
        <v>1</v>
      </c>
      <c r="W1598" t="s">
        <v>102</v>
      </c>
      <c r="X1598">
        <v>1</v>
      </c>
      <c r="Y1598">
        <v>8</v>
      </c>
      <c r="Z1598">
        <v>2</v>
      </c>
      <c r="AA1598">
        <v>9</v>
      </c>
      <c r="AB1598" t="s">
        <v>44</v>
      </c>
      <c r="AC1598">
        <v>339</v>
      </c>
      <c r="AD1598">
        <v>3.1428571428571431E-2</v>
      </c>
      <c r="AE1598" t="s">
        <v>77</v>
      </c>
      <c r="AF1598" t="s">
        <v>59</v>
      </c>
      <c r="AG1598">
        <v>9</v>
      </c>
      <c r="AH1598" t="s">
        <v>68</v>
      </c>
      <c r="AI1598">
        <f>--AND(OR(Dashboard!$B$4="All",Data!$E1598=Dashboard!$B$4),OR(Dashboard!$D$4="All",Data!$D1598=Dashboard!$D$4),OR(Dashboard!$F$4="All",Data!$F1598=Dashboard!$F$4),OR(Dashboard!$J$4="All",Data!$G1598=Dashboard!$J$4),OR(Dashboard!$H$4="All",Data!$N1598=Dashboard!$H$4),OR(Dashboard!$L$4="All",Data!$W1598=Dashboard!$L$4))</f>
        <v>1</v>
      </c>
    </row>
    <row r="1599" spans="1:35" x14ac:dyDescent="0.25">
      <c r="A1599" t="s">
        <v>1713</v>
      </c>
      <c r="B1599" s="1">
        <v>46071</v>
      </c>
      <c r="C1599" s="2">
        <v>-0.54861111111111116</v>
      </c>
      <c r="D1599" t="s">
        <v>126</v>
      </c>
      <c r="E1599" t="s">
        <v>140</v>
      </c>
      <c r="F1599" t="s">
        <v>72</v>
      </c>
      <c r="G1599" t="s">
        <v>53</v>
      </c>
      <c r="H1599">
        <v>6.8</v>
      </c>
      <c r="I1599">
        <v>39</v>
      </c>
      <c r="J1599">
        <v>40</v>
      </c>
      <c r="K1599">
        <v>564</v>
      </c>
      <c r="L1599">
        <v>33</v>
      </c>
      <c r="M1599">
        <v>143</v>
      </c>
      <c r="N1599" t="s">
        <v>54</v>
      </c>
      <c r="O1599">
        <v>5</v>
      </c>
      <c r="P1599" t="s">
        <v>41</v>
      </c>
      <c r="Q1599" t="s">
        <v>73</v>
      </c>
      <c r="R1599">
        <v>56</v>
      </c>
      <c r="S1599" t="s">
        <v>55</v>
      </c>
      <c r="T1599" t="s">
        <v>44</v>
      </c>
      <c r="U1599">
        <v>2026</v>
      </c>
      <c r="V1599">
        <v>2</v>
      </c>
      <c r="W1599" t="s">
        <v>45</v>
      </c>
      <c r="X1599">
        <v>1</v>
      </c>
      <c r="Y1599">
        <v>18</v>
      </c>
      <c r="Z1599">
        <v>4</v>
      </c>
      <c r="AA1599">
        <v>10</v>
      </c>
      <c r="AB1599" t="s">
        <v>76</v>
      </c>
      <c r="AC1599">
        <v>454</v>
      </c>
      <c r="AD1599">
        <v>0.17435897435897441</v>
      </c>
      <c r="AE1599" t="s">
        <v>77</v>
      </c>
      <c r="AF1599" t="s">
        <v>59</v>
      </c>
      <c r="AG1599">
        <v>-1</v>
      </c>
      <c r="AH1599" t="s">
        <v>48</v>
      </c>
      <c r="AI1599">
        <f>--AND(OR(Dashboard!$B$4="All",Data!$E1599=Dashboard!$B$4),OR(Dashboard!$D$4="All",Data!$D1599=Dashboard!$D$4),OR(Dashboard!$F$4="All",Data!$F1599=Dashboard!$F$4),OR(Dashboard!$J$4="All",Data!$G1599=Dashboard!$J$4),OR(Dashboard!$H$4="All",Data!$N1599=Dashboard!$H$4),OR(Dashboard!$L$4="All",Data!$W1599=Dashboard!$L$4))</f>
        <v>1</v>
      </c>
    </row>
    <row r="1600" spans="1:35" x14ac:dyDescent="0.25">
      <c r="A1600" t="s">
        <v>1714</v>
      </c>
      <c r="B1600" s="1">
        <v>46091</v>
      </c>
      <c r="C1600" s="2">
        <v>-0.62638888888888888</v>
      </c>
      <c r="D1600" t="s">
        <v>36</v>
      </c>
      <c r="E1600" t="s">
        <v>140</v>
      </c>
      <c r="F1600" t="s">
        <v>104</v>
      </c>
      <c r="G1600" t="s">
        <v>111</v>
      </c>
      <c r="H1600">
        <v>5.8</v>
      </c>
      <c r="I1600">
        <v>33</v>
      </c>
      <c r="J1600">
        <v>23</v>
      </c>
      <c r="K1600">
        <v>500</v>
      </c>
      <c r="L1600">
        <v>47</v>
      </c>
      <c r="M1600">
        <v>56</v>
      </c>
      <c r="N1600" t="s">
        <v>101</v>
      </c>
      <c r="O1600">
        <v>4</v>
      </c>
      <c r="P1600" t="s">
        <v>41</v>
      </c>
      <c r="Q1600" t="s">
        <v>42</v>
      </c>
      <c r="R1600">
        <v>24</v>
      </c>
      <c r="S1600" t="s">
        <v>127</v>
      </c>
      <c r="T1600" t="s">
        <v>44</v>
      </c>
      <c r="U1600">
        <v>2026</v>
      </c>
      <c r="V1600">
        <v>3</v>
      </c>
      <c r="W1600" t="s">
        <v>66</v>
      </c>
      <c r="X1600">
        <v>1</v>
      </c>
      <c r="Y1600">
        <v>10</v>
      </c>
      <c r="Z1600">
        <v>3</v>
      </c>
      <c r="AA1600">
        <v>8</v>
      </c>
      <c r="AB1600" t="s">
        <v>44</v>
      </c>
      <c r="AC1600">
        <v>491</v>
      </c>
      <c r="AD1600">
        <v>0.17575757575757581</v>
      </c>
      <c r="AE1600" t="s">
        <v>46</v>
      </c>
      <c r="AF1600" t="s">
        <v>114</v>
      </c>
      <c r="AG1600">
        <v>10</v>
      </c>
      <c r="AH1600" t="s">
        <v>68</v>
      </c>
      <c r="AI1600">
        <f>--AND(OR(Dashboard!$B$4="All",Data!$E1600=Dashboard!$B$4),OR(Dashboard!$D$4="All",Data!$D1600=Dashboard!$D$4),OR(Dashboard!$F$4="All",Data!$F1600=Dashboard!$F$4),OR(Dashboard!$J$4="All",Data!$G1600=Dashboard!$J$4),OR(Dashboard!$H$4="All",Data!$N1600=Dashboard!$H$4),OR(Dashboard!$L$4="All",Data!$W1600=Dashboard!$L$4))</f>
        <v>1</v>
      </c>
    </row>
    <row r="1601" spans="1:35" x14ac:dyDescent="0.25">
      <c r="A1601" t="s">
        <v>1715</v>
      </c>
      <c r="B1601" s="1">
        <v>46187</v>
      </c>
      <c r="C1601" s="2">
        <v>-0.66180555555555554</v>
      </c>
      <c r="D1601" t="s">
        <v>118</v>
      </c>
      <c r="E1601" t="s">
        <v>131</v>
      </c>
      <c r="F1601" t="s">
        <v>104</v>
      </c>
      <c r="G1601" t="s">
        <v>119</v>
      </c>
      <c r="H1601">
        <v>5.7</v>
      </c>
      <c r="I1601">
        <v>40</v>
      </c>
      <c r="J1601">
        <v>35</v>
      </c>
      <c r="K1601">
        <v>496</v>
      </c>
      <c r="L1601">
        <v>21</v>
      </c>
      <c r="M1601">
        <v>36</v>
      </c>
      <c r="N1601" t="s">
        <v>65</v>
      </c>
      <c r="O1601">
        <v>3</v>
      </c>
      <c r="P1601" t="s">
        <v>41</v>
      </c>
      <c r="Q1601" t="s">
        <v>42</v>
      </c>
      <c r="R1601">
        <v>40</v>
      </c>
      <c r="S1601" t="s">
        <v>145</v>
      </c>
      <c r="T1601" t="s">
        <v>44</v>
      </c>
      <c r="U1601">
        <v>2026</v>
      </c>
      <c r="V1601">
        <v>6</v>
      </c>
      <c r="W1601" t="s">
        <v>120</v>
      </c>
      <c r="X1601">
        <v>2</v>
      </c>
      <c r="Y1601">
        <v>14</v>
      </c>
      <c r="Z1601">
        <v>2</v>
      </c>
      <c r="AA1601">
        <v>8</v>
      </c>
      <c r="AB1601" t="s">
        <v>44</v>
      </c>
      <c r="AC1601">
        <v>481</v>
      </c>
      <c r="AD1601">
        <v>0.14249999999999999</v>
      </c>
      <c r="AE1601" t="s">
        <v>109</v>
      </c>
      <c r="AF1601" t="s">
        <v>47</v>
      </c>
      <c r="AG1601">
        <v>5</v>
      </c>
      <c r="AH1601" t="s">
        <v>68</v>
      </c>
      <c r="AI1601">
        <f>--AND(OR(Dashboard!$B$4="All",Data!$E1601=Dashboard!$B$4),OR(Dashboard!$D$4="All",Data!$D1601=Dashboard!$D$4),OR(Dashboard!$F$4="All",Data!$F1601=Dashboard!$F$4),OR(Dashboard!$J$4="All",Data!$G1601=Dashboard!$J$4),OR(Dashboard!$H$4="All",Data!$N1601=Dashboard!$H$4),OR(Dashboard!$L$4="All",Data!$W1601=Dashboard!$L$4))</f>
        <v>1</v>
      </c>
    </row>
    <row r="1602" spans="1:35" x14ac:dyDescent="0.25">
      <c r="A1602" t="s">
        <v>1716</v>
      </c>
      <c r="B1602" s="1">
        <v>46113</v>
      </c>
      <c r="C1602" s="2">
        <v>-0.1236111111111111</v>
      </c>
      <c r="D1602" t="s">
        <v>36</v>
      </c>
      <c r="E1602" t="s">
        <v>95</v>
      </c>
      <c r="F1602" t="s">
        <v>91</v>
      </c>
      <c r="G1602" t="s">
        <v>111</v>
      </c>
      <c r="H1602">
        <v>12</v>
      </c>
      <c r="I1602">
        <v>39</v>
      </c>
      <c r="J1602">
        <v>22</v>
      </c>
      <c r="K1602">
        <v>717</v>
      </c>
      <c r="L1602">
        <v>60</v>
      </c>
      <c r="M1602">
        <v>108</v>
      </c>
      <c r="N1602" t="s">
        <v>40</v>
      </c>
      <c r="O1602">
        <v>2</v>
      </c>
      <c r="P1602" t="s">
        <v>41</v>
      </c>
      <c r="Q1602" t="s">
        <v>73</v>
      </c>
      <c r="R1602">
        <v>37</v>
      </c>
      <c r="S1602" t="s">
        <v>55</v>
      </c>
      <c r="T1602" t="s">
        <v>56</v>
      </c>
      <c r="U1602">
        <v>2026</v>
      </c>
      <c r="V1602">
        <v>4</v>
      </c>
      <c r="W1602" t="s">
        <v>113</v>
      </c>
      <c r="X1602">
        <v>2</v>
      </c>
      <c r="Y1602">
        <v>1</v>
      </c>
      <c r="Z1602">
        <v>1</v>
      </c>
      <c r="AA1602">
        <v>21</v>
      </c>
      <c r="AB1602" t="s">
        <v>82</v>
      </c>
      <c r="AC1602">
        <v>669</v>
      </c>
      <c r="AD1602">
        <v>0.30769230769230771</v>
      </c>
      <c r="AE1602" t="s">
        <v>58</v>
      </c>
      <c r="AF1602" t="s">
        <v>47</v>
      </c>
      <c r="AG1602">
        <v>17</v>
      </c>
      <c r="AH1602" t="s">
        <v>68</v>
      </c>
      <c r="AI1602">
        <f>--AND(OR(Dashboard!$B$4="All",Data!$E1602=Dashboard!$B$4),OR(Dashboard!$D$4="All",Data!$D1602=Dashboard!$D$4),OR(Dashboard!$F$4="All",Data!$F1602=Dashboard!$F$4),OR(Dashboard!$J$4="All",Data!$G1602=Dashboard!$J$4),OR(Dashboard!$H$4="All",Data!$N1602=Dashboard!$H$4),OR(Dashboard!$L$4="All",Data!$W1602=Dashboard!$L$4))</f>
        <v>1</v>
      </c>
    </row>
    <row r="1603" spans="1:35" x14ac:dyDescent="0.25">
      <c r="A1603" t="s">
        <v>1717</v>
      </c>
      <c r="B1603" s="1">
        <v>46072</v>
      </c>
      <c r="C1603" s="2">
        <v>-0.5229166666666667</v>
      </c>
      <c r="D1603" t="s">
        <v>118</v>
      </c>
      <c r="E1603" t="s">
        <v>37</v>
      </c>
      <c r="F1603" t="s">
        <v>52</v>
      </c>
      <c r="G1603" t="s">
        <v>53</v>
      </c>
      <c r="H1603">
        <v>1.1000000000000001</v>
      </c>
      <c r="I1603">
        <v>32</v>
      </c>
      <c r="J1603">
        <v>37</v>
      </c>
      <c r="K1603">
        <v>1078</v>
      </c>
      <c r="L1603">
        <v>31</v>
      </c>
      <c r="M1603">
        <v>165</v>
      </c>
      <c r="N1603" t="s">
        <v>54</v>
      </c>
      <c r="O1603">
        <v>1</v>
      </c>
      <c r="P1603" t="s">
        <v>41</v>
      </c>
      <c r="Q1603" t="s">
        <v>73</v>
      </c>
      <c r="R1603">
        <v>38</v>
      </c>
      <c r="S1603" t="s">
        <v>87</v>
      </c>
      <c r="T1603" t="s">
        <v>75</v>
      </c>
      <c r="U1603">
        <v>2026</v>
      </c>
      <c r="V1603">
        <v>2</v>
      </c>
      <c r="W1603" t="s">
        <v>45</v>
      </c>
      <c r="X1603">
        <v>1</v>
      </c>
      <c r="Y1603">
        <v>19</v>
      </c>
      <c r="Z1603">
        <v>4</v>
      </c>
      <c r="AA1603">
        <v>11</v>
      </c>
      <c r="AB1603" t="s">
        <v>76</v>
      </c>
      <c r="AC1603">
        <v>944</v>
      </c>
      <c r="AD1603">
        <v>3.4375000000000003E-2</v>
      </c>
      <c r="AE1603" t="s">
        <v>58</v>
      </c>
      <c r="AF1603" t="s">
        <v>47</v>
      </c>
      <c r="AG1603">
        <v>-5</v>
      </c>
      <c r="AH1603" t="s">
        <v>48</v>
      </c>
      <c r="AI1603">
        <f>--AND(OR(Dashboard!$B$4="All",Data!$E1603=Dashboard!$B$4),OR(Dashboard!$D$4="All",Data!$D1603=Dashboard!$D$4),OR(Dashboard!$F$4="All",Data!$F1603=Dashboard!$F$4),OR(Dashboard!$J$4="All",Data!$G1603=Dashboard!$J$4),OR(Dashboard!$H$4="All",Data!$N1603=Dashboard!$H$4),OR(Dashboard!$L$4="All",Data!$W1603=Dashboard!$L$4))</f>
        <v>1</v>
      </c>
    </row>
    <row r="1604" spans="1:35" x14ac:dyDescent="0.25">
      <c r="A1604" t="s">
        <v>1718</v>
      </c>
      <c r="B1604" s="1">
        <v>46033</v>
      </c>
      <c r="C1604" s="2">
        <v>-0.27222222222222231</v>
      </c>
      <c r="D1604" t="s">
        <v>99</v>
      </c>
      <c r="E1604" t="s">
        <v>100</v>
      </c>
      <c r="F1604" t="s">
        <v>38</v>
      </c>
      <c r="G1604" t="s">
        <v>105</v>
      </c>
      <c r="H1604">
        <v>6.4</v>
      </c>
      <c r="I1604">
        <v>40</v>
      </c>
      <c r="J1604">
        <v>41</v>
      </c>
      <c r="K1604">
        <v>483</v>
      </c>
      <c r="L1604">
        <v>43</v>
      </c>
      <c r="M1604">
        <v>109</v>
      </c>
      <c r="N1604" t="s">
        <v>101</v>
      </c>
      <c r="O1604">
        <v>3</v>
      </c>
      <c r="P1604" t="s">
        <v>41</v>
      </c>
      <c r="Q1604" t="s">
        <v>42</v>
      </c>
      <c r="R1604">
        <v>60</v>
      </c>
      <c r="S1604" t="s">
        <v>145</v>
      </c>
      <c r="T1604" t="s">
        <v>75</v>
      </c>
      <c r="U1604">
        <v>2026</v>
      </c>
      <c r="V1604">
        <v>1</v>
      </c>
      <c r="W1604" t="s">
        <v>102</v>
      </c>
      <c r="X1604">
        <v>1</v>
      </c>
      <c r="Y1604">
        <v>11</v>
      </c>
      <c r="Z1604">
        <v>2</v>
      </c>
      <c r="AA1604">
        <v>17</v>
      </c>
      <c r="AB1604" t="s">
        <v>57</v>
      </c>
      <c r="AC1604">
        <v>417</v>
      </c>
      <c r="AD1604">
        <v>0.16</v>
      </c>
      <c r="AE1604" t="s">
        <v>109</v>
      </c>
      <c r="AF1604" t="s">
        <v>59</v>
      </c>
      <c r="AG1604">
        <v>-1</v>
      </c>
      <c r="AH1604" t="s">
        <v>48</v>
      </c>
      <c r="AI1604">
        <f>--AND(OR(Dashboard!$B$4="All",Data!$E1604=Dashboard!$B$4),OR(Dashboard!$D$4="All",Data!$D1604=Dashboard!$D$4),OR(Dashboard!$F$4="All",Data!$F1604=Dashboard!$F$4),OR(Dashboard!$J$4="All",Data!$G1604=Dashboard!$J$4),OR(Dashboard!$H$4="All",Data!$N1604=Dashboard!$H$4),OR(Dashboard!$L$4="All",Data!$W1604=Dashboard!$L$4))</f>
        <v>1</v>
      </c>
    </row>
    <row r="1605" spans="1:35" x14ac:dyDescent="0.25">
      <c r="A1605" t="s">
        <v>1719</v>
      </c>
      <c r="B1605" s="1">
        <v>46045</v>
      </c>
      <c r="C1605" s="2">
        <v>-0.49097222222222231</v>
      </c>
      <c r="D1605" t="s">
        <v>122</v>
      </c>
      <c r="E1605" t="s">
        <v>129</v>
      </c>
      <c r="F1605" t="s">
        <v>52</v>
      </c>
      <c r="G1605" t="s">
        <v>119</v>
      </c>
      <c r="H1605">
        <v>3.9</v>
      </c>
      <c r="I1605">
        <v>40</v>
      </c>
      <c r="J1605">
        <v>41</v>
      </c>
      <c r="K1605">
        <v>1118</v>
      </c>
      <c r="L1605">
        <v>47</v>
      </c>
      <c r="M1605">
        <v>36</v>
      </c>
      <c r="N1605" t="s">
        <v>65</v>
      </c>
      <c r="O1605">
        <v>4</v>
      </c>
      <c r="P1605" t="s">
        <v>41</v>
      </c>
      <c r="Q1605" t="s">
        <v>42</v>
      </c>
      <c r="R1605">
        <v>21</v>
      </c>
      <c r="S1605" t="s">
        <v>43</v>
      </c>
      <c r="T1605" t="s">
        <v>97</v>
      </c>
      <c r="U1605">
        <v>2026</v>
      </c>
      <c r="V1605">
        <v>1</v>
      </c>
      <c r="W1605" t="s">
        <v>102</v>
      </c>
      <c r="X1605">
        <v>1</v>
      </c>
      <c r="Y1605">
        <v>23</v>
      </c>
      <c r="Z1605">
        <v>4</v>
      </c>
      <c r="AA1605">
        <v>12</v>
      </c>
      <c r="AB1605" t="s">
        <v>76</v>
      </c>
      <c r="AC1605">
        <v>1129</v>
      </c>
      <c r="AD1605">
        <v>9.7500000000000003E-2</v>
      </c>
      <c r="AE1605" t="s">
        <v>46</v>
      </c>
      <c r="AF1605" t="s">
        <v>114</v>
      </c>
      <c r="AG1605">
        <v>-1</v>
      </c>
      <c r="AH1605" t="s">
        <v>48</v>
      </c>
      <c r="AI1605">
        <f>--AND(OR(Dashboard!$B$4="All",Data!$E1605=Dashboard!$B$4),OR(Dashboard!$D$4="All",Data!$D1605=Dashboard!$D$4),OR(Dashboard!$F$4="All",Data!$F1605=Dashboard!$F$4),OR(Dashboard!$J$4="All",Data!$G1605=Dashboard!$J$4),OR(Dashboard!$H$4="All",Data!$N1605=Dashboard!$H$4),OR(Dashboard!$L$4="All",Data!$W1605=Dashboard!$L$4))</f>
        <v>1</v>
      </c>
    </row>
    <row r="1606" spans="1:35" x14ac:dyDescent="0.25">
      <c r="A1606" t="s">
        <v>1720</v>
      </c>
      <c r="B1606" s="1">
        <v>46039</v>
      </c>
      <c r="C1606" s="2">
        <v>-0.62569444444444444</v>
      </c>
      <c r="D1606" t="s">
        <v>99</v>
      </c>
      <c r="E1606" t="s">
        <v>129</v>
      </c>
      <c r="F1606" t="s">
        <v>38</v>
      </c>
      <c r="G1606" t="s">
        <v>53</v>
      </c>
      <c r="H1606">
        <v>7.7</v>
      </c>
      <c r="I1606">
        <v>64</v>
      </c>
      <c r="J1606">
        <v>44</v>
      </c>
      <c r="K1606">
        <v>710</v>
      </c>
      <c r="L1606">
        <v>45</v>
      </c>
      <c r="M1606">
        <v>199</v>
      </c>
      <c r="N1606" t="s">
        <v>65</v>
      </c>
      <c r="O1606">
        <v>1</v>
      </c>
      <c r="P1606" t="s">
        <v>41</v>
      </c>
      <c r="Q1606" t="s">
        <v>73</v>
      </c>
      <c r="R1606">
        <v>38</v>
      </c>
      <c r="S1606" t="s">
        <v>81</v>
      </c>
      <c r="T1606" t="s">
        <v>44</v>
      </c>
      <c r="U1606">
        <v>2026</v>
      </c>
      <c r="V1606">
        <v>1</v>
      </c>
      <c r="W1606" t="s">
        <v>102</v>
      </c>
      <c r="X1606">
        <v>1</v>
      </c>
      <c r="Y1606">
        <v>17</v>
      </c>
      <c r="Z1606">
        <v>3</v>
      </c>
      <c r="AA1606">
        <v>8</v>
      </c>
      <c r="AB1606" t="s">
        <v>44</v>
      </c>
      <c r="AC1606">
        <v>556</v>
      </c>
      <c r="AD1606">
        <v>0.1203125</v>
      </c>
      <c r="AE1606" t="s">
        <v>58</v>
      </c>
      <c r="AF1606" t="s">
        <v>47</v>
      </c>
      <c r="AG1606">
        <v>20</v>
      </c>
      <c r="AH1606" t="s">
        <v>68</v>
      </c>
      <c r="AI1606">
        <f>--AND(OR(Dashboard!$B$4="All",Data!$E1606=Dashboard!$B$4),OR(Dashboard!$D$4="All",Data!$D1606=Dashboard!$D$4),OR(Dashboard!$F$4="All",Data!$F1606=Dashboard!$F$4),OR(Dashboard!$J$4="All",Data!$G1606=Dashboard!$J$4),OR(Dashboard!$H$4="All",Data!$N1606=Dashboard!$H$4),OR(Dashboard!$L$4="All",Data!$W1606=Dashboard!$L$4))</f>
        <v>1</v>
      </c>
    </row>
    <row r="1607" spans="1:35" x14ac:dyDescent="0.25">
      <c r="A1607" t="s">
        <v>1721</v>
      </c>
      <c r="B1607" s="1">
        <v>46050</v>
      </c>
      <c r="C1607" s="2">
        <v>-0.1083333333333333</v>
      </c>
      <c r="D1607" t="s">
        <v>90</v>
      </c>
      <c r="E1607" t="s">
        <v>140</v>
      </c>
      <c r="F1607" t="s">
        <v>96</v>
      </c>
      <c r="G1607" t="s">
        <v>105</v>
      </c>
      <c r="H1607">
        <v>11.3</v>
      </c>
      <c r="I1607">
        <v>31</v>
      </c>
      <c r="J1607">
        <v>23</v>
      </c>
      <c r="K1607">
        <v>867</v>
      </c>
      <c r="L1607">
        <v>33</v>
      </c>
      <c r="M1607">
        <v>24</v>
      </c>
      <c r="N1607" t="s">
        <v>54</v>
      </c>
      <c r="O1607">
        <v>5</v>
      </c>
      <c r="P1607" t="s">
        <v>41</v>
      </c>
      <c r="Q1607" t="s">
        <v>42</v>
      </c>
      <c r="R1607">
        <v>45</v>
      </c>
      <c r="S1607" t="s">
        <v>55</v>
      </c>
      <c r="T1607" t="s">
        <v>56</v>
      </c>
      <c r="U1607">
        <v>2026</v>
      </c>
      <c r="V1607">
        <v>1</v>
      </c>
      <c r="W1607" t="s">
        <v>102</v>
      </c>
      <c r="X1607">
        <v>1</v>
      </c>
      <c r="Y1607">
        <v>28</v>
      </c>
      <c r="Z1607">
        <v>5</v>
      </c>
      <c r="AA1607">
        <v>21</v>
      </c>
      <c r="AB1607" t="s">
        <v>82</v>
      </c>
      <c r="AC1607">
        <v>876</v>
      </c>
      <c r="AD1607">
        <v>0.36451612903225811</v>
      </c>
      <c r="AE1607" t="s">
        <v>77</v>
      </c>
      <c r="AF1607" t="s">
        <v>47</v>
      </c>
      <c r="AG1607">
        <v>8</v>
      </c>
      <c r="AH1607" t="s">
        <v>68</v>
      </c>
      <c r="AI1607">
        <f>--AND(OR(Dashboard!$B$4="All",Data!$E1607=Dashboard!$B$4),OR(Dashboard!$D$4="All",Data!$D1607=Dashboard!$D$4),OR(Dashboard!$F$4="All",Data!$F1607=Dashboard!$F$4),OR(Dashboard!$J$4="All",Data!$G1607=Dashboard!$J$4),OR(Dashboard!$H$4="All",Data!$N1607=Dashboard!$H$4),OR(Dashboard!$L$4="All",Data!$W1607=Dashboard!$L$4))</f>
        <v>1</v>
      </c>
    </row>
    <row r="1608" spans="1:35" x14ac:dyDescent="0.25">
      <c r="A1608" t="s">
        <v>1722</v>
      </c>
      <c r="B1608" s="1">
        <v>46094</v>
      </c>
      <c r="C1608" s="2">
        <v>-0.55000000000000004</v>
      </c>
      <c r="D1608" t="s">
        <v>99</v>
      </c>
      <c r="E1608" t="s">
        <v>37</v>
      </c>
      <c r="F1608" t="s">
        <v>80</v>
      </c>
      <c r="G1608" t="s">
        <v>53</v>
      </c>
      <c r="H1608">
        <v>13.3</v>
      </c>
      <c r="I1608">
        <v>42</v>
      </c>
      <c r="J1608">
        <v>45</v>
      </c>
      <c r="K1608">
        <v>1121</v>
      </c>
      <c r="L1608">
        <v>42</v>
      </c>
      <c r="M1608">
        <v>75</v>
      </c>
      <c r="N1608" t="s">
        <v>54</v>
      </c>
      <c r="O1608">
        <v>3</v>
      </c>
      <c r="P1608" t="s">
        <v>41</v>
      </c>
      <c r="Q1608" t="s">
        <v>73</v>
      </c>
      <c r="R1608">
        <v>45</v>
      </c>
      <c r="S1608" t="s">
        <v>43</v>
      </c>
      <c r="T1608" t="s">
        <v>44</v>
      </c>
      <c r="U1608">
        <v>2026</v>
      </c>
      <c r="V1608">
        <v>3</v>
      </c>
      <c r="W1608" t="s">
        <v>66</v>
      </c>
      <c r="X1608">
        <v>1</v>
      </c>
      <c r="Y1608">
        <v>13</v>
      </c>
      <c r="Z1608">
        <v>3</v>
      </c>
      <c r="AA1608">
        <v>10</v>
      </c>
      <c r="AB1608" t="s">
        <v>76</v>
      </c>
      <c r="AC1608">
        <v>1088</v>
      </c>
      <c r="AD1608">
        <v>0.31666666666666671</v>
      </c>
      <c r="AE1608" t="s">
        <v>109</v>
      </c>
      <c r="AF1608" t="s">
        <v>47</v>
      </c>
      <c r="AG1608">
        <v>-3</v>
      </c>
      <c r="AH1608" t="s">
        <v>48</v>
      </c>
      <c r="AI1608">
        <f>--AND(OR(Dashboard!$B$4="All",Data!$E1608=Dashboard!$B$4),OR(Dashboard!$D$4="All",Data!$D1608=Dashboard!$D$4),OR(Dashboard!$F$4="All",Data!$F1608=Dashboard!$F$4),OR(Dashboard!$J$4="All",Data!$G1608=Dashboard!$J$4),OR(Dashboard!$H$4="All",Data!$N1608=Dashboard!$H$4),OR(Dashboard!$L$4="All",Data!$W1608=Dashboard!$L$4))</f>
        <v>1</v>
      </c>
    </row>
    <row r="1609" spans="1:35" x14ac:dyDescent="0.25">
      <c r="A1609" t="s">
        <v>1723</v>
      </c>
      <c r="B1609" s="1">
        <v>46124</v>
      </c>
      <c r="C1609" s="2">
        <v>-0.55347222222222214</v>
      </c>
      <c r="D1609" t="s">
        <v>70</v>
      </c>
      <c r="E1609" t="s">
        <v>71</v>
      </c>
      <c r="F1609" t="s">
        <v>104</v>
      </c>
      <c r="G1609" t="s">
        <v>53</v>
      </c>
      <c r="H1609">
        <v>8.9</v>
      </c>
      <c r="I1609">
        <v>28</v>
      </c>
      <c r="J1609">
        <v>32</v>
      </c>
      <c r="K1609">
        <v>445</v>
      </c>
      <c r="L1609">
        <v>34</v>
      </c>
      <c r="M1609">
        <v>21</v>
      </c>
      <c r="N1609" t="s">
        <v>86</v>
      </c>
      <c r="O1609">
        <v>5</v>
      </c>
      <c r="P1609" t="s">
        <v>41</v>
      </c>
      <c r="Q1609" t="s">
        <v>42</v>
      </c>
      <c r="R1609">
        <v>20</v>
      </c>
      <c r="S1609" t="s">
        <v>145</v>
      </c>
      <c r="T1609" t="s">
        <v>44</v>
      </c>
      <c r="U1609">
        <v>2026</v>
      </c>
      <c r="V1609">
        <v>4</v>
      </c>
      <c r="W1609" t="s">
        <v>113</v>
      </c>
      <c r="X1609">
        <v>2</v>
      </c>
      <c r="Y1609">
        <v>12</v>
      </c>
      <c r="Z1609">
        <v>2</v>
      </c>
      <c r="AA1609">
        <v>10</v>
      </c>
      <c r="AB1609" t="s">
        <v>76</v>
      </c>
      <c r="AC1609">
        <v>458</v>
      </c>
      <c r="AD1609">
        <v>0.31785714285714289</v>
      </c>
      <c r="AE1609" t="s">
        <v>77</v>
      </c>
      <c r="AF1609" t="s">
        <v>114</v>
      </c>
      <c r="AG1609">
        <v>-4</v>
      </c>
      <c r="AH1609" t="s">
        <v>48</v>
      </c>
      <c r="AI1609">
        <f>--AND(OR(Dashboard!$B$4="All",Data!$E1609=Dashboard!$B$4),OR(Dashboard!$D$4="All",Data!$D1609=Dashboard!$D$4),OR(Dashboard!$F$4="All",Data!$F1609=Dashboard!$F$4),OR(Dashboard!$J$4="All",Data!$G1609=Dashboard!$J$4),OR(Dashboard!$H$4="All",Data!$N1609=Dashboard!$H$4),OR(Dashboard!$L$4="All",Data!$W1609=Dashboard!$L$4))</f>
        <v>1</v>
      </c>
    </row>
    <row r="1610" spans="1:35" x14ac:dyDescent="0.25">
      <c r="A1610" t="s">
        <v>1724</v>
      </c>
      <c r="B1610" s="1">
        <v>46136</v>
      </c>
      <c r="C1610" s="2">
        <v>-0.40069444444444452</v>
      </c>
      <c r="D1610" t="s">
        <v>118</v>
      </c>
      <c r="E1610" t="s">
        <v>140</v>
      </c>
      <c r="F1610" t="s">
        <v>85</v>
      </c>
      <c r="G1610" t="s">
        <v>105</v>
      </c>
      <c r="H1610">
        <v>7.6</v>
      </c>
      <c r="I1610">
        <v>44</v>
      </c>
      <c r="J1610">
        <v>44</v>
      </c>
      <c r="K1610">
        <v>263</v>
      </c>
      <c r="L1610">
        <v>54</v>
      </c>
      <c r="M1610">
        <v>63</v>
      </c>
      <c r="N1610" t="s">
        <v>54</v>
      </c>
      <c r="O1610">
        <v>2</v>
      </c>
      <c r="P1610" t="s">
        <v>41</v>
      </c>
      <c r="Q1610" t="s">
        <v>73</v>
      </c>
      <c r="R1610">
        <v>52</v>
      </c>
      <c r="S1610" t="s">
        <v>43</v>
      </c>
      <c r="T1610" t="s">
        <v>97</v>
      </c>
      <c r="U1610">
        <v>2026</v>
      </c>
      <c r="V1610">
        <v>4</v>
      </c>
      <c r="W1610" t="s">
        <v>113</v>
      </c>
      <c r="X1610">
        <v>2</v>
      </c>
      <c r="Y1610">
        <v>24</v>
      </c>
      <c r="Z1610">
        <v>4</v>
      </c>
      <c r="AA1610">
        <v>14</v>
      </c>
      <c r="AB1610" t="s">
        <v>76</v>
      </c>
      <c r="AC1610">
        <v>254</v>
      </c>
      <c r="AD1610">
        <v>0.1727272727272727</v>
      </c>
      <c r="AE1610" t="s">
        <v>58</v>
      </c>
      <c r="AF1610" t="s">
        <v>59</v>
      </c>
      <c r="AG1610">
        <v>0</v>
      </c>
      <c r="AH1610" t="s">
        <v>48</v>
      </c>
      <c r="AI1610">
        <f>--AND(OR(Dashboard!$B$4="All",Data!$E1610=Dashboard!$B$4),OR(Dashboard!$D$4="All",Data!$D1610=Dashboard!$D$4),OR(Dashboard!$F$4="All",Data!$F1610=Dashboard!$F$4),OR(Dashboard!$J$4="All",Data!$G1610=Dashboard!$J$4),OR(Dashboard!$H$4="All",Data!$N1610=Dashboard!$H$4),OR(Dashboard!$L$4="All",Data!$W1610=Dashboard!$L$4))</f>
        <v>1</v>
      </c>
    </row>
    <row r="1611" spans="1:35" x14ac:dyDescent="0.25">
      <c r="A1611" t="s">
        <v>1725</v>
      </c>
      <c r="B1611" s="1">
        <v>46066</v>
      </c>
      <c r="C1611" s="2">
        <v>-0.21527777777777779</v>
      </c>
      <c r="D1611" t="s">
        <v>118</v>
      </c>
      <c r="E1611" t="s">
        <v>108</v>
      </c>
      <c r="F1611" t="s">
        <v>143</v>
      </c>
      <c r="G1611" t="s">
        <v>53</v>
      </c>
      <c r="H1611">
        <v>2.8</v>
      </c>
      <c r="I1611">
        <v>27</v>
      </c>
      <c r="J1611">
        <v>23</v>
      </c>
      <c r="K1611">
        <v>286</v>
      </c>
      <c r="L1611">
        <v>23</v>
      </c>
      <c r="M1611">
        <v>96</v>
      </c>
      <c r="N1611" t="s">
        <v>101</v>
      </c>
      <c r="O1611">
        <v>1</v>
      </c>
      <c r="P1611" t="s">
        <v>41</v>
      </c>
      <c r="Q1611" t="s">
        <v>42</v>
      </c>
      <c r="R1611">
        <v>39</v>
      </c>
      <c r="S1611" t="s">
        <v>43</v>
      </c>
      <c r="T1611" t="s">
        <v>56</v>
      </c>
      <c r="U1611">
        <v>2026</v>
      </c>
      <c r="V1611">
        <v>2</v>
      </c>
      <c r="W1611" t="s">
        <v>45</v>
      </c>
      <c r="X1611">
        <v>1</v>
      </c>
      <c r="Y1611">
        <v>13</v>
      </c>
      <c r="Z1611">
        <v>3</v>
      </c>
      <c r="AA1611">
        <v>18</v>
      </c>
      <c r="AB1611" t="s">
        <v>57</v>
      </c>
      <c r="AC1611">
        <v>213</v>
      </c>
      <c r="AD1611">
        <v>0.1037037037037037</v>
      </c>
      <c r="AE1611" t="s">
        <v>58</v>
      </c>
      <c r="AF1611" t="s">
        <v>47</v>
      </c>
      <c r="AG1611">
        <v>4</v>
      </c>
      <c r="AH1611" t="s">
        <v>68</v>
      </c>
      <c r="AI1611">
        <f>--AND(OR(Dashboard!$B$4="All",Data!$E1611=Dashboard!$B$4),OR(Dashboard!$D$4="All",Data!$D1611=Dashboard!$D$4),OR(Dashboard!$F$4="All",Data!$F1611=Dashboard!$F$4),OR(Dashboard!$J$4="All",Data!$G1611=Dashboard!$J$4),OR(Dashboard!$H$4="All",Data!$N1611=Dashboard!$H$4),OR(Dashboard!$L$4="All",Data!$W1611=Dashboard!$L$4))</f>
        <v>1</v>
      </c>
    </row>
    <row r="1612" spans="1:35" x14ac:dyDescent="0.25">
      <c r="A1612" t="s">
        <v>1726</v>
      </c>
      <c r="B1612" s="1">
        <v>46120</v>
      </c>
      <c r="C1612" s="2">
        <v>-0.26111111111111113</v>
      </c>
      <c r="D1612" t="s">
        <v>134</v>
      </c>
      <c r="E1612" t="s">
        <v>129</v>
      </c>
      <c r="F1612" t="s">
        <v>104</v>
      </c>
      <c r="G1612" t="s">
        <v>111</v>
      </c>
      <c r="H1612">
        <v>6.5</v>
      </c>
      <c r="I1612">
        <v>38</v>
      </c>
      <c r="J1612">
        <v>38</v>
      </c>
      <c r="K1612">
        <v>484</v>
      </c>
      <c r="L1612">
        <v>26</v>
      </c>
      <c r="M1612">
        <v>3</v>
      </c>
      <c r="N1612" t="s">
        <v>65</v>
      </c>
      <c r="O1612">
        <v>5</v>
      </c>
      <c r="P1612" t="s">
        <v>41</v>
      </c>
      <c r="Q1612" t="s">
        <v>42</v>
      </c>
      <c r="R1612">
        <v>51</v>
      </c>
      <c r="S1612" t="s">
        <v>55</v>
      </c>
      <c r="T1612" t="s">
        <v>75</v>
      </c>
      <c r="U1612">
        <v>2026</v>
      </c>
      <c r="V1612">
        <v>4</v>
      </c>
      <c r="W1612" t="s">
        <v>113</v>
      </c>
      <c r="X1612">
        <v>2</v>
      </c>
      <c r="Y1612">
        <v>8</v>
      </c>
      <c r="Z1612">
        <v>2</v>
      </c>
      <c r="AA1612">
        <v>17</v>
      </c>
      <c r="AB1612" t="s">
        <v>57</v>
      </c>
      <c r="AC1612">
        <v>507</v>
      </c>
      <c r="AD1612">
        <v>0.1710526315789474</v>
      </c>
      <c r="AE1612" t="s">
        <v>77</v>
      </c>
      <c r="AF1612" t="s">
        <v>59</v>
      </c>
      <c r="AG1612">
        <v>0</v>
      </c>
      <c r="AH1612" t="s">
        <v>48</v>
      </c>
      <c r="AI1612">
        <f>--AND(OR(Dashboard!$B$4="All",Data!$E1612=Dashboard!$B$4),OR(Dashboard!$D$4="All",Data!$D1612=Dashboard!$D$4),OR(Dashboard!$F$4="All",Data!$F1612=Dashboard!$F$4),OR(Dashboard!$J$4="All",Data!$G1612=Dashboard!$J$4),OR(Dashboard!$H$4="All",Data!$N1612=Dashboard!$H$4),OR(Dashboard!$L$4="All",Data!$W1612=Dashboard!$L$4))</f>
        <v>1</v>
      </c>
    </row>
    <row r="1613" spans="1:35" x14ac:dyDescent="0.25">
      <c r="A1613" t="s">
        <v>1727</v>
      </c>
      <c r="B1613" s="1">
        <v>46166</v>
      </c>
      <c r="C1613" s="2">
        <v>-0.14652777777777781</v>
      </c>
      <c r="D1613" t="s">
        <v>79</v>
      </c>
      <c r="E1613" t="s">
        <v>71</v>
      </c>
      <c r="F1613" t="s">
        <v>38</v>
      </c>
      <c r="G1613" t="s">
        <v>111</v>
      </c>
      <c r="H1613">
        <v>1</v>
      </c>
      <c r="I1613">
        <v>21</v>
      </c>
      <c r="J1613">
        <v>26</v>
      </c>
      <c r="K1613">
        <v>531</v>
      </c>
      <c r="L1613">
        <v>58</v>
      </c>
      <c r="M1613">
        <v>87</v>
      </c>
      <c r="N1613" t="s">
        <v>40</v>
      </c>
      <c r="O1613">
        <v>1</v>
      </c>
      <c r="P1613" t="s">
        <v>41</v>
      </c>
      <c r="Q1613" t="s">
        <v>73</v>
      </c>
      <c r="R1613">
        <v>34</v>
      </c>
      <c r="S1613" t="s">
        <v>145</v>
      </c>
      <c r="T1613" t="s">
        <v>56</v>
      </c>
      <c r="U1613">
        <v>2026</v>
      </c>
      <c r="V1613">
        <v>5</v>
      </c>
      <c r="W1613" t="s">
        <v>88</v>
      </c>
      <c r="X1613">
        <v>2</v>
      </c>
      <c r="Y1613">
        <v>24</v>
      </c>
      <c r="Z1613">
        <v>4</v>
      </c>
      <c r="AA1613">
        <v>20</v>
      </c>
      <c r="AB1613" t="s">
        <v>82</v>
      </c>
      <c r="AC1613">
        <v>502</v>
      </c>
      <c r="AD1613">
        <v>4.7619047619047623E-2</v>
      </c>
      <c r="AE1613" t="s">
        <v>58</v>
      </c>
      <c r="AF1613" t="s">
        <v>67</v>
      </c>
      <c r="AG1613">
        <v>-5</v>
      </c>
      <c r="AH1613" t="s">
        <v>48</v>
      </c>
      <c r="AI1613">
        <f>--AND(OR(Dashboard!$B$4="All",Data!$E1613=Dashboard!$B$4),OR(Dashboard!$D$4="All",Data!$D1613=Dashboard!$D$4),OR(Dashboard!$F$4="All",Data!$F1613=Dashboard!$F$4),OR(Dashboard!$J$4="All",Data!$G1613=Dashboard!$J$4),OR(Dashboard!$H$4="All",Data!$N1613=Dashboard!$H$4),OR(Dashboard!$L$4="All",Data!$W1613=Dashboard!$L$4))</f>
        <v>1</v>
      </c>
    </row>
    <row r="1614" spans="1:35" x14ac:dyDescent="0.25">
      <c r="A1614" t="s">
        <v>1728</v>
      </c>
      <c r="B1614" s="1">
        <v>46102</v>
      </c>
      <c r="C1614" s="2">
        <v>-0.43958333333333333</v>
      </c>
      <c r="D1614" t="s">
        <v>122</v>
      </c>
      <c r="E1614" t="s">
        <v>108</v>
      </c>
      <c r="F1614" t="s">
        <v>104</v>
      </c>
      <c r="G1614" t="s">
        <v>53</v>
      </c>
      <c r="H1614">
        <v>3.2</v>
      </c>
      <c r="I1614">
        <v>35</v>
      </c>
      <c r="J1614">
        <v>38</v>
      </c>
      <c r="K1614">
        <v>1174</v>
      </c>
      <c r="L1614">
        <v>51</v>
      </c>
      <c r="M1614">
        <v>180</v>
      </c>
      <c r="N1614" t="s">
        <v>101</v>
      </c>
      <c r="O1614">
        <v>2</v>
      </c>
      <c r="P1614" t="s">
        <v>41</v>
      </c>
      <c r="Q1614" t="s">
        <v>42</v>
      </c>
      <c r="R1614">
        <v>30</v>
      </c>
      <c r="S1614" t="s">
        <v>81</v>
      </c>
      <c r="T1614" t="s">
        <v>97</v>
      </c>
      <c r="U1614">
        <v>2026</v>
      </c>
      <c r="V1614">
        <v>3</v>
      </c>
      <c r="W1614" t="s">
        <v>66</v>
      </c>
      <c r="X1614">
        <v>1</v>
      </c>
      <c r="Y1614">
        <v>21</v>
      </c>
      <c r="Z1614">
        <v>4</v>
      </c>
      <c r="AA1614">
        <v>13</v>
      </c>
      <c r="AB1614" t="s">
        <v>76</v>
      </c>
      <c r="AC1614">
        <v>1045</v>
      </c>
      <c r="AD1614">
        <v>9.1428571428571428E-2</v>
      </c>
      <c r="AE1614" t="s">
        <v>58</v>
      </c>
      <c r="AF1614" t="s">
        <v>67</v>
      </c>
      <c r="AG1614">
        <v>-3</v>
      </c>
      <c r="AH1614" t="s">
        <v>48</v>
      </c>
      <c r="AI1614">
        <f>--AND(OR(Dashboard!$B$4="All",Data!$E1614=Dashboard!$B$4),OR(Dashboard!$D$4="All",Data!$D1614=Dashboard!$D$4),OR(Dashboard!$F$4="All",Data!$F1614=Dashboard!$F$4),OR(Dashboard!$J$4="All",Data!$G1614=Dashboard!$J$4),OR(Dashboard!$H$4="All",Data!$N1614=Dashboard!$H$4),OR(Dashboard!$L$4="All",Data!$W1614=Dashboard!$L$4))</f>
        <v>1</v>
      </c>
    </row>
    <row r="1615" spans="1:35" x14ac:dyDescent="0.25">
      <c r="A1615" t="s">
        <v>1729</v>
      </c>
      <c r="B1615" s="1">
        <v>46075</v>
      </c>
      <c r="C1615" s="2">
        <v>-0.27777777777777779</v>
      </c>
      <c r="D1615" t="s">
        <v>122</v>
      </c>
      <c r="E1615" t="s">
        <v>71</v>
      </c>
      <c r="F1615" t="s">
        <v>63</v>
      </c>
      <c r="G1615" t="s">
        <v>105</v>
      </c>
      <c r="H1615">
        <v>11.9</v>
      </c>
      <c r="I1615">
        <v>47</v>
      </c>
      <c r="J1615">
        <v>45</v>
      </c>
      <c r="K1615">
        <v>168</v>
      </c>
      <c r="L1615">
        <v>37</v>
      </c>
      <c r="M1615">
        <v>65</v>
      </c>
      <c r="N1615" t="s">
        <v>101</v>
      </c>
      <c r="O1615">
        <v>4</v>
      </c>
      <c r="P1615" t="s">
        <v>41</v>
      </c>
      <c r="Q1615" t="s">
        <v>42</v>
      </c>
      <c r="R1615">
        <v>34</v>
      </c>
      <c r="S1615" t="s">
        <v>145</v>
      </c>
      <c r="T1615" t="s">
        <v>75</v>
      </c>
      <c r="U1615">
        <v>2026</v>
      </c>
      <c r="V1615">
        <v>2</v>
      </c>
      <c r="W1615" t="s">
        <v>45</v>
      </c>
      <c r="X1615">
        <v>1</v>
      </c>
      <c r="Y1615">
        <v>22</v>
      </c>
      <c r="Z1615">
        <v>4</v>
      </c>
      <c r="AA1615">
        <v>17</v>
      </c>
      <c r="AB1615" t="s">
        <v>57</v>
      </c>
      <c r="AC1615">
        <v>140</v>
      </c>
      <c r="AD1615">
        <v>0.25319148936170222</v>
      </c>
      <c r="AE1615" t="s">
        <v>46</v>
      </c>
      <c r="AF1615" t="s">
        <v>67</v>
      </c>
      <c r="AG1615">
        <v>2</v>
      </c>
      <c r="AH1615" t="s">
        <v>68</v>
      </c>
      <c r="AI1615">
        <f>--AND(OR(Dashboard!$B$4="All",Data!$E1615=Dashboard!$B$4),OR(Dashboard!$D$4="All",Data!$D1615=Dashboard!$D$4),OR(Dashboard!$F$4="All",Data!$F1615=Dashboard!$F$4),OR(Dashboard!$J$4="All",Data!$G1615=Dashboard!$J$4),OR(Dashboard!$H$4="All",Data!$N1615=Dashboard!$H$4),OR(Dashboard!$L$4="All",Data!$W1615=Dashboard!$L$4))</f>
        <v>1</v>
      </c>
    </row>
    <row r="1616" spans="1:35" x14ac:dyDescent="0.25">
      <c r="A1616" t="s">
        <v>1730</v>
      </c>
      <c r="B1616" s="1">
        <v>46106</v>
      </c>
      <c r="C1616" s="2">
        <v>-0.1673611111111111</v>
      </c>
      <c r="D1616" t="s">
        <v>90</v>
      </c>
      <c r="E1616" t="s">
        <v>71</v>
      </c>
      <c r="F1616" t="s">
        <v>63</v>
      </c>
      <c r="G1616" t="s">
        <v>111</v>
      </c>
      <c r="H1616">
        <v>5.0999999999999996</v>
      </c>
      <c r="I1616">
        <v>24</v>
      </c>
      <c r="J1616">
        <v>20</v>
      </c>
      <c r="K1616">
        <v>1150</v>
      </c>
      <c r="L1616">
        <v>55</v>
      </c>
      <c r="M1616">
        <v>39</v>
      </c>
      <c r="N1616" t="s">
        <v>101</v>
      </c>
      <c r="O1616">
        <v>4</v>
      </c>
      <c r="P1616" t="s">
        <v>41</v>
      </c>
      <c r="Q1616" t="s">
        <v>73</v>
      </c>
      <c r="R1616">
        <v>52</v>
      </c>
      <c r="S1616" t="s">
        <v>55</v>
      </c>
      <c r="T1616" t="s">
        <v>56</v>
      </c>
      <c r="U1616">
        <v>2026</v>
      </c>
      <c r="V1616">
        <v>3</v>
      </c>
      <c r="W1616" t="s">
        <v>66</v>
      </c>
      <c r="X1616">
        <v>1</v>
      </c>
      <c r="Y1616">
        <v>25</v>
      </c>
      <c r="Z1616">
        <v>5</v>
      </c>
      <c r="AA1616">
        <v>19</v>
      </c>
      <c r="AB1616" t="s">
        <v>82</v>
      </c>
      <c r="AC1616">
        <v>1166</v>
      </c>
      <c r="AD1616">
        <v>0.21249999999999999</v>
      </c>
      <c r="AE1616" t="s">
        <v>46</v>
      </c>
      <c r="AF1616" t="s">
        <v>59</v>
      </c>
      <c r="AG1616">
        <v>4</v>
      </c>
      <c r="AH1616" t="s">
        <v>68</v>
      </c>
      <c r="AI1616">
        <f>--AND(OR(Dashboard!$B$4="All",Data!$E1616=Dashboard!$B$4),OR(Dashboard!$D$4="All",Data!$D1616=Dashboard!$D$4),OR(Dashboard!$F$4="All",Data!$F1616=Dashboard!$F$4),OR(Dashboard!$J$4="All",Data!$G1616=Dashboard!$J$4),OR(Dashboard!$H$4="All",Data!$N1616=Dashboard!$H$4),OR(Dashboard!$L$4="All",Data!$W1616=Dashboard!$L$4))</f>
        <v>1</v>
      </c>
    </row>
    <row r="1617" spans="1:35" x14ac:dyDescent="0.25">
      <c r="A1617" t="s">
        <v>1731</v>
      </c>
      <c r="B1617" s="1">
        <v>46097</v>
      </c>
      <c r="C1617" s="2">
        <v>-4.2361111111111072E-2</v>
      </c>
      <c r="D1617" t="s">
        <v>99</v>
      </c>
      <c r="E1617" t="s">
        <v>131</v>
      </c>
      <c r="F1617" t="s">
        <v>52</v>
      </c>
      <c r="G1617" t="s">
        <v>111</v>
      </c>
      <c r="H1617">
        <v>12</v>
      </c>
      <c r="I1617">
        <v>19</v>
      </c>
      <c r="J1617">
        <v>24</v>
      </c>
      <c r="K1617">
        <v>294</v>
      </c>
      <c r="L1617">
        <v>50</v>
      </c>
      <c r="M1617">
        <v>21</v>
      </c>
      <c r="N1617" t="s">
        <v>101</v>
      </c>
      <c r="O1617">
        <v>4</v>
      </c>
      <c r="P1617" t="s">
        <v>135</v>
      </c>
      <c r="Q1617" t="s">
        <v>42</v>
      </c>
      <c r="R1617">
        <v>26</v>
      </c>
      <c r="S1617" t="s">
        <v>74</v>
      </c>
      <c r="T1617" t="s">
        <v>75</v>
      </c>
      <c r="U1617">
        <v>2026</v>
      </c>
      <c r="V1617">
        <v>3</v>
      </c>
      <c r="W1617" t="s">
        <v>66</v>
      </c>
      <c r="X1617">
        <v>1</v>
      </c>
      <c r="Y1617">
        <v>16</v>
      </c>
      <c r="Z1617">
        <v>4</v>
      </c>
      <c r="AA1617">
        <v>22</v>
      </c>
      <c r="AB1617" t="s">
        <v>82</v>
      </c>
      <c r="AC1617">
        <v>323</v>
      </c>
      <c r="AD1617">
        <v>0.63157894736842102</v>
      </c>
      <c r="AE1617" t="s">
        <v>46</v>
      </c>
      <c r="AF1617" t="s">
        <v>67</v>
      </c>
      <c r="AG1617">
        <v>-5</v>
      </c>
      <c r="AH1617" t="s">
        <v>48</v>
      </c>
      <c r="AI1617">
        <f>--AND(OR(Dashboard!$B$4="All",Data!$E1617=Dashboard!$B$4),OR(Dashboard!$D$4="All",Data!$D1617=Dashboard!$D$4),OR(Dashboard!$F$4="All",Data!$F1617=Dashboard!$F$4),OR(Dashboard!$J$4="All",Data!$G1617=Dashboard!$J$4),OR(Dashboard!$H$4="All",Data!$N1617=Dashboard!$H$4),OR(Dashboard!$L$4="All",Data!$W1617=Dashboard!$L$4))</f>
        <v>1</v>
      </c>
    </row>
    <row r="1618" spans="1:35" x14ac:dyDescent="0.25">
      <c r="A1618" t="s">
        <v>1732</v>
      </c>
      <c r="B1618" s="1">
        <v>46028</v>
      </c>
      <c r="C1618" s="2">
        <v>-0.34722222222222221</v>
      </c>
      <c r="D1618" t="s">
        <v>134</v>
      </c>
      <c r="E1618" t="s">
        <v>100</v>
      </c>
      <c r="F1618" t="s">
        <v>72</v>
      </c>
      <c r="G1618" t="s">
        <v>119</v>
      </c>
      <c r="H1618">
        <v>10.199999999999999</v>
      </c>
      <c r="I1618">
        <v>56</v>
      </c>
      <c r="J1618">
        <v>41</v>
      </c>
      <c r="K1618">
        <v>967</v>
      </c>
      <c r="L1618">
        <v>20</v>
      </c>
      <c r="M1618">
        <v>130</v>
      </c>
      <c r="N1618" t="s">
        <v>86</v>
      </c>
      <c r="O1618">
        <v>2</v>
      </c>
      <c r="P1618" t="s">
        <v>41</v>
      </c>
      <c r="Q1618" t="s">
        <v>73</v>
      </c>
      <c r="R1618">
        <v>20</v>
      </c>
      <c r="S1618" t="s">
        <v>127</v>
      </c>
      <c r="T1618" t="s">
        <v>75</v>
      </c>
      <c r="U1618">
        <v>2026</v>
      </c>
      <c r="V1618">
        <v>1</v>
      </c>
      <c r="W1618" t="s">
        <v>102</v>
      </c>
      <c r="X1618">
        <v>1</v>
      </c>
      <c r="Y1618">
        <v>6</v>
      </c>
      <c r="Z1618">
        <v>2</v>
      </c>
      <c r="AA1618">
        <v>15</v>
      </c>
      <c r="AB1618" t="s">
        <v>57</v>
      </c>
      <c r="AC1618">
        <v>857</v>
      </c>
      <c r="AD1618">
        <v>0.18214285714285711</v>
      </c>
      <c r="AE1618" t="s">
        <v>58</v>
      </c>
      <c r="AF1618" t="s">
        <v>114</v>
      </c>
      <c r="AG1618">
        <v>15</v>
      </c>
      <c r="AH1618" t="s">
        <v>68</v>
      </c>
      <c r="AI1618">
        <f>--AND(OR(Dashboard!$B$4="All",Data!$E1618=Dashboard!$B$4),OR(Dashboard!$D$4="All",Data!$D1618=Dashboard!$D$4),OR(Dashboard!$F$4="All",Data!$F1618=Dashboard!$F$4),OR(Dashboard!$J$4="All",Data!$G1618=Dashboard!$J$4),OR(Dashboard!$H$4="All",Data!$N1618=Dashboard!$H$4),OR(Dashboard!$L$4="All",Data!$W1618=Dashboard!$L$4))</f>
        <v>1</v>
      </c>
    </row>
    <row r="1619" spans="1:35" x14ac:dyDescent="0.25">
      <c r="A1619" t="s">
        <v>1733</v>
      </c>
      <c r="B1619" s="1">
        <v>46026</v>
      </c>
      <c r="C1619" s="2">
        <v>-0.52569444444444446</v>
      </c>
      <c r="D1619" t="s">
        <v>193</v>
      </c>
      <c r="E1619" t="s">
        <v>95</v>
      </c>
      <c r="F1619" t="s">
        <v>72</v>
      </c>
      <c r="G1619" t="s">
        <v>111</v>
      </c>
      <c r="H1619">
        <v>14.9</v>
      </c>
      <c r="I1619">
        <v>47</v>
      </c>
      <c r="J1619">
        <v>27</v>
      </c>
      <c r="K1619">
        <v>507</v>
      </c>
      <c r="L1619">
        <v>22</v>
      </c>
      <c r="M1619">
        <v>101</v>
      </c>
      <c r="N1619" t="s">
        <v>40</v>
      </c>
      <c r="O1619">
        <v>3</v>
      </c>
      <c r="P1619" t="s">
        <v>41</v>
      </c>
      <c r="Q1619" t="s">
        <v>73</v>
      </c>
      <c r="R1619">
        <v>42</v>
      </c>
      <c r="S1619" t="s">
        <v>145</v>
      </c>
      <c r="T1619" t="s">
        <v>75</v>
      </c>
      <c r="U1619">
        <v>2026</v>
      </c>
      <c r="V1619">
        <v>1</v>
      </c>
      <c r="W1619" t="s">
        <v>102</v>
      </c>
      <c r="X1619">
        <v>1</v>
      </c>
      <c r="Y1619">
        <v>4</v>
      </c>
      <c r="Z1619">
        <v>1</v>
      </c>
      <c r="AA1619">
        <v>11</v>
      </c>
      <c r="AB1619" t="s">
        <v>76</v>
      </c>
      <c r="AC1619">
        <v>428</v>
      </c>
      <c r="AD1619">
        <v>0.31702127659574469</v>
      </c>
      <c r="AE1619" t="s">
        <v>109</v>
      </c>
      <c r="AF1619" t="s">
        <v>47</v>
      </c>
      <c r="AG1619">
        <v>20</v>
      </c>
      <c r="AH1619" t="s">
        <v>68</v>
      </c>
      <c r="AI1619">
        <f>--AND(OR(Dashboard!$B$4="All",Data!$E1619=Dashboard!$B$4),OR(Dashboard!$D$4="All",Data!$D1619=Dashboard!$D$4),OR(Dashboard!$F$4="All",Data!$F1619=Dashboard!$F$4),OR(Dashboard!$J$4="All",Data!$G1619=Dashboard!$J$4),OR(Dashboard!$H$4="All",Data!$N1619=Dashboard!$H$4),OR(Dashboard!$L$4="All",Data!$W1619=Dashboard!$L$4))</f>
        <v>1</v>
      </c>
    </row>
    <row r="1620" spans="1:35" x14ac:dyDescent="0.25">
      <c r="A1620" t="s">
        <v>1734</v>
      </c>
      <c r="B1620" s="1">
        <v>46192</v>
      </c>
      <c r="C1620" s="2">
        <v>-3.3333333333333333E-2</v>
      </c>
      <c r="D1620" t="s">
        <v>126</v>
      </c>
      <c r="E1620" t="s">
        <v>129</v>
      </c>
      <c r="F1620" t="s">
        <v>80</v>
      </c>
      <c r="G1620" t="s">
        <v>64</v>
      </c>
      <c r="H1620">
        <v>7.2</v>
      </c>
      <c r="I1620">
        <v>55</v>
      </c>
      <c r="J1620">
        <v>36</v>
      </c>
      <c r="K1620">
        <v>966</v>
      </c>
      <c r="L1620">
        <v>21</v>
      </c>
      <c r="M1620">
        <v>142</v>
      </c>
      <c r="N1620" t="s">
        <v>54</v>
      </c>
      <c r="O1620">
        <v>1</v>
      </c>
      <c r="P1620" t="s">
        <v>41</v>
      </c>
      <c r="Q1620" t="s">
        <v>73</v>
      </c>
      <c r="R1620">
        <v>45</v>
      </c>
      <c r="S1620" t="s">
        <v>43</v>
      </c>
      <c r="T1620" t="s">
        <v>75</v>
      </c>
      <c r="U1620">
        <v>2026</v>
      </c>
      <c r="V1620">
        <v>6</v>
      </c>
      <c r="W1620" t="s">
        <v>120</v>
      </c>
      <c r="X1620">
        <v>2</v>
      </c>
      <c r="Y1620">
        <v>19</v>
      </c>
      <c r="Z1620">
        <v>3</v>
      </c>
      <c r="AA1620">
        <v>23</v>
      </c>
      <c r="AB1620" t="s">
        <v>93</v>
      </c>
      <c r="AC1620">
        <v>845</v>
      </c>
      <c r="AD1620">
        <v>0.13090909090909089</v>
      </c>
      <c r="AE1620" t="s">
        <v>58</v>
      </c>
      <c r="AF1620" t="s">
        <v>47</v>
      </c>
      <c r="AG1620">
        <v>19</v>
      </c>
      <c r="AH1620" t="s">
        <v>68</v>
      </c>
      <c r="AI1620">
        <f>--AND(OR(Dashboard!$B$4="All",Data!$E1620=Dashboard!$B$4),OR(Dashboard!$D$4="All",Data!$D1620=Dashboard!$D$4),OR(Dashboard!$F$4="All",Data!$F1620=Dashboard!$F$4),OR(Dashboard!$J$4="All",Data!$G1620=Dashboard!$J$4),OR(Dashboard!$H$4="All",Data!$N1620=Dashboard!$H$4),OR(Dashboard!$L$4="All",Data!$W1620=Dashboard!$L$4))</f>
        <v>1</v>
      </c>
    </row>
    <row r="1621" spans="1:35" x14ac:dyDescent="0.25">
      <c r="A1621" t="s">
        <v>1735</v>
      </c>
      <c r="B1621" s="1">
        <v>46086</v>
      </c>
      <c r="C1621" s="2">
        <v>-0.19930555555555551</v>
      </c>
      <c r="D1621" t="s">
        <v>99</v>
      </c>
      <c r="E1621" t="s">
        <v>140</v>
      </c>
      <c r="F1621" t="s">
        <v>38</v>
      </c>
      <c r="G1621" t="s">
        <v>39</v>
      </c>
      <c r="H1621">
        <v>4.7</v>
      </c>
      <c r="I1621">
        <v>38</v>
      </c>
      <c r="J1621">
        <v>43</v>
      </c>
      <c r="K1621">
        <v>862</v>
      </c>
      <c r="L1621">
        <v>44</v>
      </c>
      <c r="M1621">
        <v>136</v>
      </c>
      <c r="N1621" t="s">
        <v>54</v>
      </c>
      <c r="O1621">
        <v>4</v>
      </c>
      <c r="P1621" t="s">
        <v>41</v>
      </c>
      <c r="Q1621" t="s">
        <v>73</v>
      </c>
      <c r="R1621">
        <v>29</v>
      </c>
      <c r="S1621" t="s">
        <v>87</v>
      </c>
      <c r="T1621" t="s">
        <v>56</v>
      </c>
      <c r="U1621">
        <v>2026</v>
      </c>
      <c r="V1621">
        <v>3</v>
      </c>
      <c r="W1621" t="s">
        <v>66</v>
      </c>
      <c r="X1621">
        <v>1</v>
      </c>
      <c r="Y1621">
        <v>5</v>
      </c>
      <c r="Z1621">
        <v>2</v>
      </c>
      <c r="AA1621">
        <v>19</v>
      </c>
      <c r="AB1621" t="s">
        <v>82</v>
      </c>
      <c r="AC1621">
        <v>770</v>
      </c>
      <c r="AD1621">
        <v>0.1236842105263158</v>
      </c>
      <c r="AE1621" t="s">
        <v>46</v>
      </c>
      <c r="AF1621" t="s">
        <v>67</v>
      </c>
      <c r="AG1621">
        <v>-5</v>
      </c>
      <c r="AH1621" t="s">
        <v>48</v>
      </c>
      <c r="AI1621">
        <f>--AND(OR(Dashboard!$B$4="All",Data!$E1621=Dashboard!$B$4),OR(Dashboard!$D$4="All",Data!$D1621=Dashboard!$D$4),OR(Dashboard!$F$4="All",Data!$F1621=Dashboard!$F$4),OR(Dashboard!$J$4="All",Data!$G1621=Dashboard!$J$4),OR(Dashboard!$H$4="All",Data!$N1621=Dashboard!$H$4),OR(Dashboard!$L$4="All",Data!$W1621=Dashboard!$L$4))</f>
        <v>1</v>
      </c>
    </row>
    <row r="1622" spans="1:35" x14ac:dyDescent="0.25">
      <c r="A1622" t="s">
        <v>1736</v>
      </c>
      <c r="B1622" s="1">
        <v>46155</v>
      </c>
      <c r="C1622" s="2">
        <v>-0.31041666666666667</v>
      </c>
      <c r="D1622" t="s">
        <v>70</v>
      </c>
      <c r="E1622" t="s">
        <v>62</v>
      </c>
      <c r="F1622" t="s">
        <v>80</v>
      </c>
      <c r="G1622" t="s">
        <v>39</v>
      </c>
      <c r="H1622">
        <v>10.9</v>
      </c>
      <c r="I1622">
        <v>35</v>
      </c>
      <c r="J1622">
        <v>35</v>
      </c>
      <c r="K1622">
        <v>436</v>
      </c>
      <c r="L1622">
        <v>30</v>
      </c>
      <c r="M1622">
        <v>186</v>
      </c>
      <c r="N1622" t="s">
        <v>101</v>
      </c>
      <c r="O1622">
        <v>4</v>
      </c>
      <c r="P1622" t="s">
        <v>41</v>
      </c>
      <c r="Q1622" t="s">
        <v>73</v>
      </c>
      <c r="R1622">
        <v>45</v>
      </c>
      <c r="S1622" t="s">
        <v>55</v>
      </c>
      <c r="T1622" t="s">
        <v>75</v>
      </c>
      <c r="U1622">
        <v>2026</v>
      </c>
      <c r="V1622">
        <v>5</v>
      </c>
      <c r="W1622" t="s">
        <v>88</v>
      </c>
      <c r="X1622">
        <v>2</v>
      </c>
      <c r="Y1622">
        <v>13</v>
      </c>
      <c r="Z1622">
        <v>3</v>
      </c>
      <c r="AA1622">
        <v>16</v>
      </c>
      <c r="AB1622" t="s">
        <v>57</v>
      </c>
      <c r="AC1622">
        <v>280</v>
      </c>
      <c r="AD1622">
        <v>0.31142857142857139</v>
      </c>
      <c r="AE1622" t="s">
        <v>46</v>
      </c>
      <c r="AF1622" t="s">
        <v>47</v>
      </c>
      <c r="AG1622">
        <v>0</v>
      </c>
      <c r="AH1622" t="s">
        <v>48</v>
      </c>
      <c r="AI1622">
        <f>--AND(OR(Dashboard!$B$4="All",Data!$E1622=Dashboard!$B$4),OR(Dashboard!$D$4="All",Data!$D1622=Dashboard!$D$4),OR(Dashboard!$F$4="All",Data!$F1622=Dashboard!$F$4),OR(Dashboard!$J$4="All",Data!$G1622=Dashboard!$J$4),OR(Dashboard!$H$4="All",Data!$N1622=Dashboard!$H$4),OR(Dashboard!$L$4="All",Data!$W1622=Dashboard!$L$4))</f>
        <v>1</v>
      </c>
    </row>
    <row r="1623" spans="1:35" x14ac:dyDescent="0.25">
      <c r="A1623" t="s">
        <v>1737</v>
      </c>
      <c r="B1623" s="1">
        <v>46122</v>
      </c>
      <c r="C1623" s="2">
        <v>-1.3194444444444399E-2</v>
      </c>
      <c r="D1623" t="s">
        <v>79</v>
      </c>
      <c r="E1623" t="s">
        <v>95</v>
      </c>
      <c r="F1623" t="s">
        <v>63</v>
      </c>
      <c r="G1623" t="s">
        <v>53</v>
      </c>
      <c r="H1623">
        <v>10.5</v>
      </c>
      <c r="I1623">
        <v>49</v>
      </c>
      <c r="J1623">
        <v>34</v>
      </c>
      <c r="K1623">
        <v>993</v>
      </c>
      <c r="L1623">
        <v>32</v>
      </c>
      <c r="M1623">
        <v>142</v>
      </c>
      <c r="N1623" t="s">
        <v>40</v>
      </c>
      <c r="O1623">
        <v>5</v>
      </c>
      <c r="P1623" t="s">
        <v>41</v>
      </c>
      <c r="Q1623" t="s">
        <v>42</v>
      </c>
      <c r="R1623">
        <v>41</v>
      </c>
      <c r="S1623" t="s">
        <v>43</v>
      </c>
      <c r="T1623" t="s">
        <v>75</v>
      </c>
      <c r="U1623">
        <v>2026</v>
      </c>
      <c r="V1623">
        <v>4</v>
      </c>
      <c r="W1623" t="s">
        <v>113</v>
      </c>
      <c r="X1623">
        <v>2</v>
      </c>
      <c r="Y1623">
        <v>10</v>
      </c>
      <c r="Z1623">
        <v>2</v>
      </c>
      <c r="AA1623">
        <v>23</v>
      </c>
      <c r="AB1623" t="s">
        <v>93</v>
      </c>
      <c r="AC1623">
        <v>883</v>
      </c>
      <c r="AD1623">
        <v>0.2142857142857143</v>
      </c>
      <c r="AE1623" t="s">
        <v>77</v>
      </c>
      <c r="AF1623" t="s">
        <v>47</v>
      </c>
      <c r="AG1623">
        <v>15</v>
      </c>
      <c r="AH1623" t="s">
        <v>68</v>
      </c>
      <c r="AI1623">
        <f>--AND(OR(Dashboard!$B$4="All",Data!$E1623=Dashboard!$B$4),OR(Dashboard!$D$4="All",Data!$D1623=Dashboard!$D$4),OR(Dashboard!$F$4="All",Data!$F1623=Dashboard!$F$4),OR(Dashboard!$J$4="All",Data!$G1623=Dashboard!$J$4),OR(Dashboard!$H$4="All",Data!$N1623=Dashboard!$H$4),OR(Dashboard!$L$4="All",Data!$W1623=Dashboard!$L$4))</f>
        <v>1</v>
      </c>
    </row>
    <row r="1624" spans="1:35" x14ac:dyDescent="0.25">
      <c r="A1624" t="s">
        <v>1738</v>
      </c>
      <c r="B1624" s="1">
        <v>46063</v>
      </c>
      <c r="C1624" s="2">
        <v>-0.51388888888888884</v>
      </c>
      <c r="D1624" t="s">
        <v>99</v>
      </c>
      <c r="E1624" t="s">
        <v>100</v>
      </c>
      <c r="F1624" t="s">
        <v>72</v>
      </c>
      <c r="G1624" t="s">
        <v>119</v>
      </c>
      <c r="H1624">
        <v>12.4</v>
      </c>
      <c r="I1624">
        <v>25</v>
      </c>
      <c r="J1624">
        <v>24</v>
      </c>
      <c r="K1624">
        <v>481</v>
      </c>
      <c r="L1624">
        <v>50</v>
      </c>
      <c r="M1624">
        <v>116</v>
      </c>
      <c r="N1624" t="s">
        <v>40</v>
      </c>
      <c r="O1624">
        <v>5</v>
      </c>
      <c r="P1624" t="s">
        <v>41</v>
      </c>
      <c r="Q1624" t="s">
        <v>73</v>
      </c>
      <c r="R1624">
        <v>59</v>
      </c>
      <c r="S1624" t="s">
        <v>127</v>
      </c>
      <c r="T1624" t="s">
        <v>75</v>
      </c>
      <c r="U1624">
        <v>2026</v>
      </c>
      <c r="V1624">
        <v>2</v>
      </c>
      <c r="W1624" t="s">
        <v>45</v>
      </c>
      <c r="X1624">
        <v>1</v>
      </c>
      <c r="Y1624">
        <v>10</v>
      </c>
      <c r="Z1624">
        <v>3</v>
      </c>
      <c r="AA1624">
        <v>11</v>
      </c>
      <c r="AB1624" t="s">
        <v>76</v>
      </c>
      <c r="AC1624">
        <v>415</v>
      </c>
      <c r="AD1624">
        <v>0.496</v>
      </c>
      <c r="AE1624" t="s">
        <v>77</v>
      </c>
      <c r="AF1624" t="s">
        <v>59</v>
      </c>
      <c r="AG1624">
        <v>1</v>
      </c>
      <c r="AH1624" t="s">
        <v>68</v>
      </c>
      <c r="AI1624">
        <f>--AND(OR(Dashboard!$B$4="All",Data!$E1624=Dashboard!$B$4),OR(Dashboard!$D$4="All",Data!$D1624=Dashboard!$D$4),OR(Dashboard!$F$4="All",Data!$F1624=Dashboard!$F$4),OR(Dashboard!$J$4="All",Data!$G1624=Dashboard!$J$4),OR(Dashboard!$H$4="All",Data!$N1624=Dashboard!$H$4),OR(Dashboard!$L$4="All",Data!$W1624=Dashboard!$L$4))</f>
        <v>1</v>
      </c>
    </row>
    <row r="1625" spans="1:35" x14ac:dyDescent="0.25">
      <c r="A1625" t="s">
        <v>1739</v>
      </c>
      <c r="B1625" s="1">
        <v>46159</v>
      </c>
      <c r="C1625" s="2">
        <v>-0.26388888888888878</v>
      </c>
      <c r="D1625" t="s">
        <v>70</v>
      </c>
      <c r="E1625" t="s">
        <v>37</v>
      </c>
      <c r="F1625" t="s">
        <v>52</v>
      </c>
      <c r="G1625" t="s">
        <v>39</v>
      </c>
      <c r="H1625">
        <v>3.6</v>
      </c>
      <c r="I1625">
        <v>36</v>
      </c>
      <c r="J1625">
        <v>26</v>
      </c>
      <c r="K1625">
        <v>815</v>
      </c>
      <c r="L1625">
        <v>38</v>
      </c>
      <c r="M1625">
        <v>126</v>
      </c>
      <c r="N1625" t="s">
        <v>65</v>
      </c>
      <c r="O1625">
        <v>2</v>
      </c>
      <c r="P1625" t="s">
        <v>41</v>
      </c>
      <c r="Q1625" t="s">
        <v>73</v>
      </c>
      <c r="R1625">
        <v>55</v>
      </c>
      <c r="S1625" t="s">
        <v>145</v>
      </c>
      <c r="T1625" t="s">
        <v>75</v>
      </c>
      <c r="U1625">
        <v>2026</v>
      </c>
      <c r="V1625">
        <v>5</v>
      </c>
      <c r="W1625" t="s">
        <v>88</v>
      </c>
      <c r="X1625">
        <v>2</v>
      </c>
      <c r="Y1625">
        <v>17</v>
      </c>
      <c r="Z1625">
        <v>3</v>
      </c>
      <c r="AA1625">
        <v>17</v>
      </c>
      <c r="AB1625" t="s">
        <v>57</v>
      </c>
      <c r="AC1625">
        <v>727</v>
      </c>
      <c r="AD1625">
        <v>0.1</v>
      </c>
      <c r="AE1625" t="s">
        <v>58</v>
      </c>
      <c r="AF1625" t="s">
        <v>59</v>
      </c>
      <c r="AG1625">
        <v>10</v>
      </c>
      <c r="AH1625" t="s">
        <v>68</v>
      </c>
      <c r="AI1625">
        <f>--AND(OR(Dashboard!$B$4="All",Data!$E1625=Dashboard!$B$4),OR(Dashboard!$D$4="All",Data!$D1625=Dashboard!$D$4),OR(Dashboard!$F$4="All",Data!$F1625=Dashboard!$F$4),OR(Dashboard!$J$4="All",Data!$G1625=Dashboard!$J$4),OR(Dashboard!$H$4="All",Data!$N1625=Dashboard!$H$4),OR(Dashboard!$L$4="All",Data!$W1625=Dashboard!$L$4))</f>
        <v>1</v>
      </c>
    </row>
    <row r="1626" spans="1:35" x14ac:dyDescent="0.25">
      <c r="A1626" t="s">
        <v>1740</v>
      </c>
      <c r="B1626" s="1">
        <v>46110</v>
      </c>
      <c r="C1626" s="2">
        <v>-0.18333333333333329</v>
      </c>
      <c r="D1626" t="s">
        <v>70</v>
      </c>
      <c r="E1626" t="s">
        <v>71</v>
      </c>
      <c r="F1626" t="s">
        <v>38</v>
      </c>
      <c r="G1626" t="s">
        <v>64</v>
      </c>
      <c r="H1626">
        <v>3.1</v>
      </c>
      <c r="I1626">
        <v>52</v>
      </c>
      <c r="J1626">
        <v>32</v>
      </c>
      <c r="K1626">
        <v>566</v>
      </c>
      <c r="L1626">
        <v>37</v>
      </c>
      <c r="M1626">
        <v>165</v>
      </c>
      <c r="N1626" t="s">
        <v>86</v>
      </c>
      <c r="O1626">
        <v>4</v>
      </c>
      <c r="P1626" t="s">
        <v>41</v>
      </c>
      <c r="Q1626" t="s">
        <v>42</v>
      </c>
      <c r="R1626">
        <v>31</v>
      </c>
      <c r="S1626" t="s">
        <v>145</v>
      </c>
      <c r="T1626" t="s">
        <v>56</v>
      </c>
      <c r="U1626">
        <v>2026</v>
      </c>
      <c r="V1626">
        <v>3</v>
      </c>
      <c r="W1626" t="s">
        <v>66</v>
      </c>
      <c r="X1626">
        <v>1</v>
      </c>
      <c r="Y1626">
        <v>29</v>
      </c>
      <c r="Z1626">
        <v>5</v>
      </c>
      <c r="AA1626">
        <v>19</v>
      </c>
      <c r="AB1626" t="s">
        <v>82</v>
      </c>
      <c r="AC1626">
        <v>438</v>
      </c>
      <c r="AD1626">
        <v>5.9615384615384619E-2</v>
      </c>
      <c r="AE1626" t="s">
        <v>46</v>
      </c>
      <c r="AF1626" t="s">
        <v>67</v>
      </c>
      <c r="AG1626">
        <v>20</v>
      </c>
      <c r="AH1626" t="s">
        <v>68</v>
      </c>
      <c r="AI1626">
        <f>--AND(OR(Dashboard!$B$4="All",Data!$E1626=Dashboard!$B$4),OR(Dashboard!$D$4="All",Data!$D1626=Dashboard!$D$4),OR(Dashboard!$F$4="All",Data!$F1626=Dashboard!$F$4),OR(Dashboard!$J$4="All",Data!$G1626=Dashboard!$J$4),OR(Dashboard!$H$4="All",Data!$N1626=Dashboard!$H$4),OR(Dashboard!$L$4="All",Data!$W1626=Dashboard!$L$4))</f>
        <v>1</v>
      </c>
    </row>
    <row r="1627" spans="1:35" x14ac:dyDescent="0.25">
      <c r="A1627" t="s">
        <v>1741</v>
      </c>
      <c r="B1627" s="1">
        <v>46028</v>
      </c>
      <c r="C1627" s="2">
        <v>-0.56666666666666665</v>
      </c>
      <c r="D1627" t="s">
        <v>84</v>
      </c>
      <c r="E1627" t="s">
        <v>51</v>
      </c>
      <c r="F1627" t="s">
        <v>38</v>
      </c>
      <c r="G1627" t="s">
        <v>64</v>
      </c>
      <c r="H1627">
        <v>10.4</v>
      </c>
      <c r="I1627">
        <v>22</v>
      </c>
      <c r="J1627">
        <v>23</v>
      </c>
      <c r="K1627">
        <v>1040</v>
      </c>
      <c r="L1627">
        <v>32</v>
      </c>
      <c r="M1627">
        <v>55</v>
      </c>
      <c r="N1627" t="s">
        <v>101</v>
      </c>
      <c r="O1627">
        <v>3</v>
      </c>
      <c r="P1627" t="s">
        <v>135</v>
      </c>
      <c r="Q1627" t="s">
        <v>42</v>
      </c>
      <c r="R1627">
        <v>37</v>
      </c>
      <c r="S1627" t="s">
        <v>127</v>
      </c>
      <c r="T1627" t="s">
        <v>44</v>
      </c>
      <c r="U1627">
        <v>2026</v>
      </c>
      <c r="V1627">
        <v>1</v>
      </c>
      <c r="W1627" t="s">
        <v>102</v>
      </c>
      <c r="X1627">
        <v>1</v>
      </c>
      <c r="Y1627">
        <v>6</v>
      </c>
      <c r="Z1627">
        <v>2</v>
      </c>
      <c r="AA1627">
        <v>10</v>
      </c>
      <c r="AB1627" t="s">
        <v>76</v>
      </c>
      <c r="AC1627">
        <v>1017</v>
      </c>
      <c r="AD1627">
        <v>0.47272727272727272</v>
      </c>
      <c r="AE1627" t="s">
        <v>109</v>
      </c>
      <c r="AF1627" t="s">
        <v>47</v>
      </c>
      <c r="AG1627">
        <v>-1</v>
      </c>
      <c r="AH1627" t="s">
        <v>48</v>
      </c>
      <c r="AI1627">
        <f>--AND(OR(Dashboard!$B$4="All",Data!$E1627=Dashboard!$B$4),OR(Dashboard!$D$4="All",Data!$D1627=Dashboard!$D$4),OR(Dashboard!$F$4="All",Data!$F1627=Dashboard!$F$4),OR(Dashboard!$J$4="All",Data!$G1627=Dashboard!$J$4),OR(Dashboard!$H$4="All",Data!$N1627=Dashboard!$H$4),OR(Dashboard!$L$4="All",Data!$W1627=Dashboard!$L$4))</f>
        <v>1</v>
      </c>
    </row>
    <row r="1628" spans="1:35" x14ac:dyDescent="0.25">
      <c r="A1628" t="s">
        <v>1742</v>
      </c>
      <c r="B1628" s="1">
        <v>46144</v>
      </c>
      <c r="C1628" s="2">
        <v>-0.63402777777777786</v>
      </c>
      <c r="D1628" t="s">
        <v>156</v>
      </c>
      <c r="E1628" t="s">
        <v>140</v>
      </c>
      <c r="F1628" t="s">
        <v>143</v>
      </c>
      <c r="G1628" t="s">
        <v>105</v>
      </c>
      <c r="H1628">
        <v>13.2</v>
      </c>
      <c r="I1628">
        <v>35</v>
      </c>
      <c r="J1628">
        <v>22</v>
      </c>
      <c r="K1628">
        <v>1131</v>
      </c>
      <c r="L1628">
        <v>20</v>
      </c>
      <c r="M1628">
        <v>198</v>
      </c>
      <c r="N1628" t="s">
        <v>40</v>
      </c>
      <c r="O1628">
        <v>4</v>
      </c>
      <c r="P1628" t="s">
        <v>41</v>
      </c>
      <c r="Q1628" t="s">
        <v>73</v>
      </c>
      <c r="R1628">
        <v>42</v>
      </c>
      <c r="S1628" t="s">
        <v>81</v>
      </c>
      <c r="T1628" t="s">
        <v>44</v>
      </c>
      <c r="U1628">
        <v>2026</v>
      </c>
      <c r="V1628">
        <v>5</v>
      </c>
      <c r="W1628" t="s">
        <v>88</v>
      </c>
      <c r="X1628">
        <v>2</v>
      </c>
      <c r="Y1628">
        <v>2</v>
      </c>
      <c r="Z1628">
        <v>1</v>
      </c>
      <c r="AA1628">
        <v>8</v>
      </c>
      <c r="AB1628" t="s">
        <v>44</v>
      </c>
      <c r="AC1628">
        <v>953</v>
      </c>
      <c r="AD1628">
        <v>0.37714285714285711</v>
      </c>
      <c r="AE1628" t="s">
        <v>46</v>
      </c>
      <c r="AF1628" t="s">
        <v>47</v>
      </c>
      <c r="AG1628">
        <v>13</v>
      </c>
      <c r="AH1628" t="s">
        <v>68</v>
      </c>
      <c r="AI1628">
        <f>--AND(OR(Dashboard!$B$4="All",Data!$E1628=Dashboard!$B$4),OR(Dashboard!$D$4="All",Data!$D1628=Dashboard!$D$4),OR(Dashboard!$F$4="All",Data!$F1628=Dashboard!$F$4),OR(Dashboard!$J$4="All",Data!$G1628=Dashboard!$J$4),OR(Dashboard!$H$4="All",Data!$N1628=Dashboard!$H$4),OR(Dashboard!$L$4="All",Data!$W1628=Dashboard!$L$4))</f>
        <v>1</v>
      </c>
    </row>
    <row r="1629" spans="1:35" x14ac:dyDescent="0.25">
      <c r="A1629" t="s">
        <v>1743</v>
      </c>
      <c r="B1629" s="1">
        <v>46115</v>
      </c>
      <c r="C1629" s="2">
        <v>-0.17986111111111111</v>
      </c>
      <c r="D1629" t="s">
        <v>50</v>
      </c>
      <c r="E1629" t="s">
        <v>95</v>
      </c>
      <c r="F1629" t="s">
        <v>38</v>
      </c>
      <c r="G1629" t="s">
        <v>119</v>
      </c>
      <c r="H1629">
        <v>5.3</v>
      </c>
      <c r="I1629">
        <v>37</v>
      </c>
      <c r="J1629">
        <v>36</v>
      </c>
      <c r="K1629">
        <v>1128</v>
      </c>
      <c r="L1629">
        <v>23</v>
      </c>
      <c r="M1629">
        <v>17</v>
      </c>
      <c r="N1629" t="s">
        <v>86</v>
      </c>
      <c r="O1629">
        <v>4</v>
      </c>
      <c r="P1629" t="s">
        <v>41</v>
      </c>
      <c r="Q1629" t="s">
        <v>42</v>
      </c>
      <c r="R1629">
        <v>32</v>
      </c>
      <c r="S1629" t="s">
        <v>43</v>
      </c>
      <c r="T1629" t="s">
        <v>56</v>
      </c>
      <c r="U1629">
        <v>2026</v>
      </c>
      <c r="V1629">
        <v>4</v>
      </c>
      <c r="W1629" t="s">
        <v>113</v>
      </c>
      <c r="X1629">
        <v>2</v>
      </c>
      <c r="Y1629">
        <v>3</v>
      </c>
      <c r="Z1629">
        <v>1</v>
      </c>
      <c r="AA1629">
        <v>19</v>
      </c>
      <c r="AB1629" t="s">
        <v>82</v>
      </c>
      <c r="AC1629">
        <v>1134</v>
      </c>
      <c r="AD1629">
        <v>0.14324324324324331</v>
      </c>
      <c r="AE1629" t="s">
        <v>46</v>
      </c>
      <c r="AF1629" t="s">
        <v>67</v>
      </c>
      <c r="AG1629">
        <v>1</v>
      </c>
      <c r="AH1629" t="s">
        <v>68</v>
      </c>
      <c r="AI1629">
        <f>--AND(OR(Dashboard!$B$4="All",Data!$E1629=Dashboard!$B$4),OR(Dashboard!$D$4="All",Data!$D1629=Dashboard!$D$4),OR(Dashboard!$F$4="All",Data!$F1629=Dashboard!$F$4),OR(Dashboard!$J$4="All",Data!$G1629=Dashboard!$J$4),OR(Dashboard!$H$4="All",Data!$N1629=Dashboard!$H$4),OR(Dashboard!$L$4="All",Data!$W1629=Dashboard!$L$4))</f>
        <v>1</v>
      </c>
    </row>
    <row r="1630" spans="1:35" x14ac:dyDescent="0.25">
      <c r="A1630" t="s">
        <v>1744</v>
      </c>
      <c r="B1630" s="1">
        <v>46154</v>
      </c>
      <c r="C1630" s="2">
        <v>-0.44305555555555548</v>
      </c>
      <c r="D1630" t="s">
        <v>126</v>
      </c>
      <c r="E1630" t="s">
        <v>131</v>
      </c>
      <c r="F1630" t="s">
        <v>143</v>
      </c>
      <c r="G1630" t="s">
        <v>53</v>
      </c>
      <c r="H1630">
        <v>7.2</v>
      </c>
      <c r="I1630">
        <v>35</v>
      </c>
      <c r="J1630">
        <v>37</v>
      </c>
      <c r="K1630">
        <v>358</v>
      </c>
      <c r="L1630">
        <v>36</v>
      </c>
      <c r="M1630">
        <v>43</v>
      </c>
      <c r="N1630" t="s">
        <v>86</v>
      </c>
      <c r="O1630">
        <v>5</v>
      </c>
      <c r="P1630" t="s">
        <v>41</v>
      </c>
      <c r="Q1630" t="s">
        <v>42</v>
      </c>
      <c r="R1630">
        <v>24</v>
      </c>
      <c r="S1630" t="s">
        <v>127</v>
      </c>
      <c r="T1630" t="s">
        <v>97</v>
      </c>
      <c r="U1630">
        <v>2026</v>
      </c>
      <c r="V1630">
        <v>5</v>
      </c>
      <c r="W1630" t="s">
        <v>88</v>
      </c>
      <c r="X1630">
        <v>2</v>
      </c>
      <c r="Y1630">
        <v>12</v>
      </c>
      <c r="Z1630">
        <v>3</v>
      </c>
      <c r="AA1630">
        <v>13</v>
      </c>
      <c r="AB1630" t="s">
        <v>76</v>
      </c>
      <c r="AC1630">
        <v>351</v>
      </c>
      <c r="AD1630">
        <v>0.20571428571428571</v>
      </c>
      <c r="AE1630" t="s">
        <v>77</v>
      </c>
      <c r="AF1630" t="s">
        <v>114</v>
      </c>
      <c r="AG1630">
        <v>-2</v>
      </c>
      <c r="AH1630" t="s">
        <v>48</v>
      </c>
      <c r="AI1630">
        <f>--AND(OR(Dashboard!$B$4="All",Data!$E1630=Dashboard!$B$4),OR(Dashboard!$D$4="All",Data!$D1630=Dashboard!$D$4),OR(Dashboard!$F$4="All",Data!$F1630=Dashboard!$F$4),OR(Dashboard!$J$4="All",Data!$G1630=Dashboard!$J$4),OR(Dashboard!$H$4="All",Data!$N1630=Dashboard!$H$4),OR(Dashboard!$L$4="All",Data!$W1630=Dashboard!$L$4))</f>
        <v>1</v>
      </c>
    </row>
    <row r="1631" spans="1:35" x14ac:dyDescent="0.25">
      <c r="A1631" t="s">
        <v>1745</v>
      </c>
      <c r="B1631" s="1">
        <v>46139</v>
      </c>
      <c r="C1631" s="2">
        <v>-0.52430555555555558</v>
      </c>
      <c r="D1631" t="s">
        <v>99</v>
      </c>
      <c r="E1631" t="s">
        <v>71</v>
      </c>
      <c r="F1631" t="s">
        <v>104</v>
      </c>
      <c r="G1631" t="s">
        <v>64</v>
      </c>
      <c r="H1631">
        <v>5.7</v>
      </c>
      <c r="I1631">
        <v>46</v>
      </c>
      <c r="J1631">
        <v>38</v>
      </c>
      <c r="K1631">
        <v>843</v>
      </c>
      <c r="L1631">
        <v>47</v>
      </c>
      <c r="M1631">
        <v>117</v>
      </c>
      <c r="N1631" t="s">
        <v>65</v>
      </c>
      <c r="O1631">
        <v>4</v>
      </c>
      <c r="P1631" t="s">
        <v>41</v>
      </c>
      <c r="Q1631" t="s">
        <v>42</v>
      </c>
      <c r="R1631">
        <v>48</v>
      </c>
      <c r="S1631" t="s">
        <v>74</v>
      </c>
      <c r="T1631" t="s">
        <v>75</v>
      </c>
      <c r="U1631">
        <v>2026</v>
      </c>
      <c r="V1631">
        <v>4</v>
      </c>
      <c r="W1631" t="s">
        <v>113</v>
      </c>
      <c r="X1631">
        <v>2</v>
      </c>
      <c r="Y1631">
        <v>27</v>
      </c>
      <c r="Z1631">
        <v>5</v>
      </c>
      <c r="AA1631">
        <v>11</v>
      </c>
      <c r="AB1631" t="s">
        <v>76</v>
      </c>
      <c r="AC1631">
        <v>773</v>
      </c>
      <c r="AD1631">
        <v>0.1239130434782609</v>
      </c>
      <c r="AE1631" t="s">
        <v>46</v>
      </c>
      <c r="AF1631" t="s">
        <v>59</v>
      </c>
      <c r="AG1631">
        <v>8</v>
      </c>
      <c r="AH1631" t="s">
        <v>68</v>
      </c>
      <c r="AI1631">
        <f>--AND(OR(Dashboard!$B$4="All",Data!$E1631=Dashboard!$B$4),OR(Dashboard!$D$4="All",Data!$D1631=Dashboard!$D$4),OR(Dashboard!$F$4="All",Data!$F1631=Dashboard!$F$4),OR(Dashboard!$J$4="All",Data!$G1631=Dashboard!$J$4),OR(Dashboard!$H$4="All",Data!$N1631=Dashboard!$H$4),OR(Dashboard!$L$4="All",Data!$W1631=Dashboard!$L$4))</f>
        <v>1</v>
      </c>
    </row>
    <row r="1632" spans="1:35" x14ac:dyDescent="0.25">
      <c r="A1632" t="s">
        <v>1746</v>
      </c>
      <c r="B1632" s="1">
        <v>46087</v>
      </c>
      <c r="C1632" s="2">
        <v>-0.3</v>
      </c>
      <c r="D1632" t="s">
        <v>79</v>
      </c>
      <c r="E1632" t="s">
        <v>95</v>
      </c>
      <c r="F1632" t="s">
        <v>104</v>
      </c>
      <c r="G1632" t="s">
        <v>39</v>
      </c>
      <c r="H1632">
        <v>6.9</v>
      </c>
      <c r="I1632">
        <v>42</v>
      </c>
      <c r="J1632">
        <v>45</v>
      </c>
      <c r="K1632">
        <v>1054</v>
      </c>
      <c r="L1632">
        <v>37</v>
      </c>
      <c r="M1632">
        <v>160</v>
      </c>
      <c r="N1632" t="s">
        <v>54</v>
      </c>
      <c r="O1632">
        <v>5</v>
      </c>
      <c r="P1632" t="s">
        <v>41</v>
      </c>
      <c r="Q1632" t="s">
        <v>42</v>
      </c>
      <c r="R1632">
        <v>18</v>
      </c>
      <c r="S1632" t="s">
        <v>43</v>
      </c>
      <c r="T1632" t="s">
        <v>75</v>
      </c>
      <c r="U1632">
        <v>2026</v>
      </c>
      <c r="V1632">
        <v>3</v>
      </c>
      <c r="W1632" t="s">
        <v>66</v>
      </c>
      <c r="X1632">
        <v>1</v>
      </c>
      <c r="Y1632">
        <v>6</v>
      </c>
      <c r="Z1632">
        <v>2</v>
      </c>
      <c r="AA1632">
        <v>16</v>
      </c>
      <c r="AB1632" t="s">
        <v>57</v>
      </c>
      <c r="AC1632">
        <v>931</v>
      </c>
      <c r="AD1632">
        <v>0.16428571428571431</v>
      </c>
      <c r="AE1632" t="s">
        <v>77</v>
      </c>
      <c r="AF1632" t="s">
        <v>114</v>
      </c>
      <c r="AG1632">
        <v>-3</v>
      </c>
      <c r="AH1632" t="s">
        <v>48</v>
      </c>
      <c r="AI1632">
        <f>--AND(OR(Dashboard!$B$4="All",Data!$E1632=Dashboard!$B$4),OR(Dashboard!$D$4="All",Data!$D1632=Dashboard!$D$4),OR(Dashboard!$F$4="All",Data!$F1632=Dashboard!$F$4),OR(Dashboard!$J$4="All",Data!$G1632=Dashboard!$J$4),OR(Dashboard!$H$4="All",Data!$N1632=Dashboard!$H$4),OR(Dashboard!$L$4="All",Data!$W1632=Dashboard!$L$4))</f>
        <v>1</v>
      </c>
    </row>
    <row r="1633" spans="1:35" x14ac:dyDescent="0.25">
      <c r="A1633" t="s">
        <v>1747</v>
      </c>
      <c r="B1633" s="1">
        <v>46090</v>
      </c>
      <c r="C1633" s="2">
        <v>-0.33333333333333343</v>
      </c>
      <c r="D1633" t="s">
        <v>79</v>
      </c>
      <c r="E1633" t="s">
        <v>100</v>
      </c>
      <c r="F1633" t="s">
        <v>104</v>
      </c>
      <c r="G1633" t="s">
        <v>119</v>
      </c>
      <c r="H1633">
        <v>13.1</v>
      </c>
      <c r="I1633">
        <v>36</v>
      </c>
      <c r="J1633">
        <v>20</v>
      </c>
      <c r="K1633">
        <v>935</v>
      </c>
      <c r="L1633">
        <v>20</v>
      </c>
      <c r="M1633">
        <v>95</v>
      </c>
      <c r="N1633" t="s">
        <v>86</v>
      </c>
      <c r="O1633">
        <v>5</v>
      </c>
      <c r="P1633" t="s">
        <v>41</v>
      </c>
      <c r="Q1633" t="s">
        <v>42</v>
      </c>
      <c r="R1633">
        <v>30</v>
      </c>
      <c r="S1633" t="s">
        <v>74</v>
      </c>
      <c r="T1633" t="s">
        <v>75</v>
      </c>
      <c r="U1633">
        <v>2026</v>
      </c>
      <c r="V1633">
        <v>3</v>
      </c>
      <c r="W1633" t="s">
        <v>66</v>
      </c>
      <c r="X1633">
        <v>1</v>
      </c>
      <c r="Y1633">
        <v>9</v>
      </c>
      <c r="Z1633">
        <v>3</v>
      </c>
      <c r="AA1633">
        <v>16</v>
      </c>
      <c r="AB1633" t="s">
        <v>57</v>
      </c>
      <c r="AC1633">
        <v>860</v>
      </c>
      <c r="AD1633">
        <v>0.36388888888888887</v>
      </c>
      <c r="AE1633" t="s">
        <v>77</v>
      </c>
      <c r="AF1633" t="s">
        <v>67</v>
      </c>
      <c r="AG1633">
        <v>16</v>
      </c>
      <c r="AH1633" t="s">
        <v>68</v>
      </c>
      <c r="AI1633">
        <f>--AND(OR(Dashboard!$B$4="All",Data!$E1633=Dashboard!$B$4),OR(Dashboard!$D$4="All",Data!$D1633=Dashboard!$D$4),OR(Dashboard!$F$4="All",Data!$F1633=Dashboard!$F$4),OR(Dashboard!$J$4="All",Data!$G1633=Dashboard!$J$4),OR(Dashboard!$H$4="All",Data!$N1633=Dashboard!$H$4),OR(Dashboard!$L$4="All",Data!$W1633=Dashboard!$L$4))</f>
        <v>1</v>
      </c>
    </row>
    <row r="1634" spans="1:35" x14ac:dyDescent="0.25">
      <c r="A1634" t="s">
        <v>1748</v>
      </c>
      <c r="B1634" s="1">
        <v>46035</v>
      </c>
      <c r="C1634" s="2">
        <v>-4.1666666666666519E-3</v>
      </c>
      <c r="D1634" t="s">
        <v>61</v>
      </c>
      <c r="E1634" t="s">
        <v>51</v>
      </c>
      <c r="F1634" t="s">
        <v>85</v>
      </c>
      <c r="G1634" t="s">
        <v>111</v>
      </c>
      <c r="H1634">
        <v>9.3000000000000007</v>
      </c>
      <c r="I1634">
        <v>43</v>
      </c>
      <c r="J1634">
        <v>26</v>
      </c>
      <c r="K1634">
        <v>435</v>
      </c>
      <c r="L1634">
        <v>26</v>
      </c>
      <c r="M1634">
        <v>156</v>
      </c>
      <c r="N1634" t="s">
        <v>65</v>
      </c>
      <c r="O1634">
        <v>5</v>
      </c>
      <c r="P1634" t="s">
        <v>41</v>
      </c>
      <c r="Q1634" t="s">
        <v>73</v>
      </c>
      <c r="R1634">
        <v>46</v>
      </c>
      <c r="S1634" t="s">
        <v>127</v>
      </c>
      <c r="T1634" t="s">
        <v>75</v>
      </c>
      <c r="U1634">
        <v>2026</v>
      </c>
      <c r="V1634">
        <v>1</v>
      </c>
      <c r="W1634" t="s">
        <v>102</v>
      </c>
      <c r="X1634">
        <v>1</v>
      </c>
      <c r="Y1634">
        <v>13</v>
      </c>
      <c r="Z1634">
        <v>3</v>
      </c>
      <c r="AA1634">
        <v>23</v>
      </c>
      <c r="AB1634" t="s">
        <v>93</v>
      </c>
      <c r="AC1634">
        <v>305</v>
      </c>
      <c r="AD1634">
        <v>0.21627906976744191</v>
      </c>
      <c r="AE1634" t="s">
        <v>77</v>
      </c>
      <c r="AF1634" t="s">
        <v>59</v>
      </c>
      <c r="AG1634">
        <v>17</v>
      </c>
      <c r="AH1634" t="s">
        <v>68</v>
      </c>
      <c r="AI1634">
        <f>--AND(OR(Dashboard!$B$4="All",Data!$E1634=Dashboard!$B$4),OR(Dashboard!$D$4="All",Data!$D1634=Dashboard!$D$4),OR(Dashboard!$F$4="All",Data!$F1634=Dashboard!$F$4),OR(Dashboard!$J$4="All",Data!$G1634=Dashboard!$J$4),OR(Dashboard!$H$4="All",Data!$N1634=Dashboard!$H$4),OR(Dashboard!$L$4="All",Data!$W1634=Dashboard!$L$4))</f>
        <v>1</v>
      </c>
    </row>
    <row r="1635" spans="1:35" x14ac:dyDescent="0.25">
      <c r="A1635" t="s">
        <v>1749</v>
      </c>
      <c r="B1635" s="1">
        <v>46188</v>
      </c>
      <c r="C1635" s="2">
        <v>-0.37569444444444439</v>
      </c>
      <c r="D1635" t="s">
        <v>193</v>
      </c>
      <c r="E1635" t="s">
        <v>108</v>
      </c>
      <c r="F1635" t="s">
        <v>52</v>
      </c>
      <c r="G1635" t="s">
        <v>53</v>
      </c>
      <c r="H1635">
        <v>9.5</v>
      </c>
      <c r="I1635">
        <v>45</v>
      </c>
      <c r="J1635">
        <v>35</v>
      </c>
      <c r="K1635">
        <v>432</v>
      </c>
      <c r="L1635">
        <v>23</v>
      </c>
      <c r="M1635">
        <v>94</v>
      </c>
      <c r="N1635" t="s">
        <v>40</v>
      </c>
      <c r="O1635">
        <v>2</v>
      </c>
      <c r="P1635" t="s">
        <v>41</v>
      </c>
      <c r="Q1635" t="s">
        <v>73</v>
      </c>
      <c r="R1635">
        <v>45</v>
      </c>
      <c r="S1635" t="s">
        <v>74</v>
      </c>
      <c r="T1635" t="s">
        <v>97</v>
      </c>
      <c r="U1635">
        <v>2026</v>
      </c>
      <c r="V1635">
        <v>6</v>
      </c>
      <c r="W1635" t="s">
        <v>120</v>
      </c>
      <c r="X1635">
        <v>2</v>
      </c>
      <c r="Y1635">
        <v>15</v>
      </c>
      <c r="Z1635">
        <v>3</v>
      </c>
      <c r="AA1635">
        <v>14</v>
      </c>
      <c r="AB1635" t="s">
        <v>76</v>
      </c>
      <c r="AC1635">
        <v>361</v>
      </c>
      <c r="AD1635">
        <v>0.21111111111111111</v>
      </c>
      <c r="AE1635" t="s">
        <v>58</v>
      </c>
      <c r="AF1635" t="s">
        <v>47</v>
      </c>
      <c r="AG1635">
        <v>10</v>
      </c>
      <c r="AH1635" t="s">
        <v>68</v>
      </c>
      <c r="AI1635">
        <f>--AND(OR(Dashboard!$B$4="All",Data!$E1635=Dashboard!$B$4),OR(Dashboard!$D$4="All",Data!$D1635=Dashboard!$D$4),OR(Dashboard!$F$4="All",Data!$F1635=Dashboard!$F$4),OR(Dashboard!$J$4="All",Data!$G1635=Dashboard!$J$4),OR(Dashboard!$H$4="All",Data!$N1635=Dashboard!$H$4),OR(Dashboard!$L$4="All",Data!$W1635=Dashboard!$L$4))</f>
        <v>1</v>
      </c>
    </row>
    <row r="1636" spans="1:35" x14ac:dyDescent="0.25">
      <c r="A1636" t="s">
        <v>1750</v>
      </c>
      <c r="B1636" s="1">
        <v>46119</v>
      </c>
      <c r="C1636" s="2">
        <v>-0.48819444444444449</v>
      </c>
      <c r="D1636" t="s">
        <v>118</v>
      </c>
      <c r="E1636" t="s">
        <v>71</v>
      </c>
      <c r="F1636" t="s">
        <v>91</v>
      </c>
      <c r="G1636" t="s">
        <v>39</v>
      </c>
      <c r="H1636">
        <v>10</v>
      </c>
      <c r="I1636">
        <v>32</v>
      </c>
      <c r="J1636">
        <v>27</v>
      </c>
      <c r="K1636">
        <v>917</v>
      </c>
      <c r="L1636">
        <v>28</v>
      </c>
      <c r="M1636">
        <v>74</v>
      </c>
      <c r="N1636" t="s">
        <v>86</v>
      </c>
      <c r="O1636">
        <v>3</v>
      </c>
      <c r="P1636" t="s">
        <v>41</v>
      </c>
      <c r="Q1636" t="s">
        <v>73</v>
      </c>
      <c r="R1636">
        <v>46</v>
      </c>
      <c r="S1636" t="s">
        <v>127</v>
      </c>
      <c r="T1636" t="s">
        <v>97</v>
      </c>
      <c r="U1636">
        <v>2026</v>
      </c>
      <c r="V1636">
        <v>4</v>
      </c>
      <c r="W1636" t="s">
        <v>113</v>
      </c>
      <c r="X1636">
        <v>2</v>
      </c>
      <c r="Y1636">
        <v>7</v>
      </c>
      <c r="Z1636">
        <v>2</v>
      </c>
      <c r="AA1636">
        <v>12</v>
      </c>
      <c r="AB1636" t="s">
        <v>76</v>
      </c>
      <c r="AC1636">
        <v>871</v>
      </c>
      <c r="AD1636">
        <v>0.3125</v>
      </c>
      <c r="AE1636" t="s">
        <v>109</v>
      </c>
      <c r="AF1636" t="s">
        <v>59</v>
      </c>
      <c r="AG1636">
        <v>5</v>
      </c>
      <c r="AH1636" t="s">
        <v>68</v>
      </c>
      <c r="AI1636">
        <f>--AND(OR(Dashboard!$B$4="All",Data!$E1636=Dashboard!$B$4),OR(Dashboard!$D$4="All",Data!$D1636=Dashboard!$D$4),OR(Dashboard!$F$4="All",Data!$F1636=Dashboard!$F$4),OR(Dashboard!$J$4="All",Data!$G1636=Dashboard!$J$4),OR(Dashboard!$H$4="All",Data!$N1636=Dashboard!$H$4),OR(Dashboard!$L$4="All",Data!$W1636=Dashboard!$L$4))</f>
        <v>1</v>
      </c>
    </row>
    <row r="1637" spans="1:35" x14ac:dyDescent="0.25">
      <c r="A1637" t="s">
        <v>1751</v>
      </c>
      <c r="B1637" s="1">
        <v>46075</v>
      </c>
      <c r="C1637" s="2">
        <v>-0.24652777777777779</v>
      </c>
      <c r="D1637" t="s">
        <v>156</v>
      </c>
      <c r="E1637" t="s">
        <v>37</v>
      </c>
      <c r="F1637" t="s">
        <v>104</v>
      </c>
      <c r="G1637" t="s">
        <v>119</v>
      </c>
      <c r="H1637">
        <v>4.5999999999999996</v>
      </c>
      <c r="I1637">
        <v>40</v>
      </c>
      <c r="J1637">
        <v>20</v>
      </c>
      <c r="K1637">
        <v>1113</v>
      </c>
      <c r="L1637">
        <v>58</v>
      </c>
      <c r="M1637">
        <v>28</v>
      </c>
      <c r="N1637" t="s">
        <v>54</v>
      </c>
      <c r="O1637">
        <v>5</v>
      </c>
      <c r="P1637" t="s">
        <v>41</v>
      </c>
      <c r="Q1637" t="s">
        <v>73</v>
      </c>
      <c r="R1637">
        <v>22</v>
      </c>
      <c r="S1637" t="s">
        <v>145</v>
      </c>
      <c r="T1637" t="s">
        <v>56</v>
      </c>
      <c r="U1637">
        <v>2026</v>
      </c>
      <c r="V1637">
        <v>2</v>
      </c>
      <c r="W1637" t="s">
        <v>45</v>
      </c>
      <c r="X1637">
        <v>1</v>
      </c>
      <c r="Y1637">
        <v>22</v>
      </c>
      <c r="Z1637">
        <v>4</v>
      </c>
      <c r="AA1637">
        <v>18</v>
      </c>
      <c r="AB1637" t="s">
        <v>57</v>
      </c>
      <c r="AC1637">
        <v>1143</v>
      </c>
      <c r="AD1637">
        <v>0.115</v>
      </c>
      <c r="AE1637" t="s">
        <v>77</v>
      </c>
      <c r="AF1637" t="s">
        <v>114</v>
      </c>
      <c r="AG1637">
        <v>20</v>
      </c>
      <c r="AH1637" t="s">
        <v>68</v>
      </c>
      <c r="AI1637">
        <f>--AND(OR(Dashboard!$B$4="All",Data!$E1637=Dashboard!$B$4),OR(Dashboard!$D$4="All",Data!$D1637=Dashboard!$D$4),OR(Dashboard!$F$4="All",Data!$F1637=Dashboard!$F$4),OR(Dashboard!$J$4="All",Data!$G1637=Dashboard!$J$4),OR(Dashboard!$H$4="All",Data!$N1637=Dashboard!$H$4),OR(Dashboard!$L$4="All",Data!$W1637=Dashboard!$L$4))</f>
        <v>1</v>
      </c>
    </row>
    <row r="1638" spans="1:35" x14ac:dyDescent="0.25">
      <c r="A1638" t="s">
        <v>1752</v>
      </c>
      <c r="B1638" s="1">
        <v>46134</v>
      </c>
      <c r="C1638" s="2">
        <v>-0.1722222222222223</v>
      </c>
      <c r="D1638" t="s">
        <v>90</v>
      </c>
      <c r="E1638" t="s">
        <v>131</v>
      </c>
      <c r="F1638" t="s">
        <v>63</v>
      </c>
      <c r="G1638" t="s">
        <v>53</v>
      </c>
      <c r="H1638">
        <v>2.5</v>
      </c>
      <c r="I1638">
        <v>37</v>
      </c>
      <c r="J1638">
        <v>30</v>
      </c>
      <c r="K1638">
        <v>512</v>
      </c>
      <c r="L1638">
        <v>52</v>
      </c>
      <c r="M1638">
        <v>148</v>
      </c>
      <c r="N1638" t="s">
        <v>65</v>
      </c>
      <c r="O1638">
        <v>2</v>
      </c>
      <c r="P1638" t="s">
        <v>41</v>
      </c>
      <c r="Q1638" t="s">
        <v>73</v>
      </c>
      <c r="R1638">
        <v>36</v>
      </c>
      <c r="S1638" t="s">
        <v>55</v>
      </c>
      <c r="T1638" t="s">
        <v>56</v>
      </c>
      <c r="U1638">
        <v>2026</v>
      </c>
      <c r="V1638">
        <v>4</v>
      </c>
      <c r="W1638" t="s">
        <v>113</v>
      </c>
      <c r="X1638">
        <v>2</v>
      </c>
      <c r="Y1638">
        <v>22</v>
      </c>
      <c r="Z1638">
        <v>4</v>
      </c>
      <c r="AA1638">
        <v>19</v>
      </c>
      <c r="AB1638" t="s">
        <v>82</v>
      </c>
      <c r="AC1638">
        <v>416</v>
      </c>
      <c r="AD1638">
        <v>6.7567567567567571E-2</v>
      </c>
      <c r="AE1638" t="s">
        <v>58</v>
      </c>
      <c r="AF1638" t="s">
        <v>47</v>
      </c>
      <c r="AG1638">
        <v>7</v>
      </c>
      <c r="AH1638" t="s">
        <v>68</v>
      </c>
      <c r="AI1638">
        <f>--AND(OR(Dashboard!$B$4="All",Data!$E1638=Dashboard!$B$4),OR(Dashboard!$D$4="All",Data!$D1638=Dashboard!$D$4),OR(Dashboard!$F$4="All",Data!$F1638=Dashboard!$F$4),OR(Dashboard!$J$4="All",Data!$G1638=Dashboard!$J$4),OR(Dashboard!$H$4="All",Data!$N1638=Dashboard!$H$4),OR(Dashboard!$L$4="All",Data!$W1638=Dashboard!$L$4))</f>
        <v>1</v>
      </c>
    </row>
    <row r="1639" spans="1:35" x14ac:dyDescent="0.25">
      <c r="A1639" t="s">
        <v>1753</v>
      </c>
      <c r="B1639" s="1">
        <v>46036</v>
      </c>
      <c r="C1639" s="2">
        <v>-0.28125</v>
      </c>
      <c r="D1639" t="s">
        <v>107</v>
      </c>
      <c r="E1639" t="s">
        <v>62</v>
      </c>
      <c r="F1639" t="s">
        <v>96</v>
      </c>
      <c r="G1639" t="s">
        <v>111</v>
      </c>
      <c r="H1639">
        <v>11</v>
      </c>
      <c r="I1639">
        <v>37</v>
      </c>
      <c r="J1639">
        <v>21</v>
      </c>
      <c r="K1639">
        <v>397</v>
      </c>
      <c r="L1639">
        <v>55</v>
      </c>
      <c r="M1639">
        <v>200</v>
      </c>
      <c r="N1639" t="s">
        <v>65</v>
      </c>
      <c r="O1639">
        <v>1</v>
      </c>
      <c r="P1639" t="s">
        <v>41</v>
      </c>
      <c r="Q1639" t="s">
        <v>42</v>
      </c>
      <c r="R1639">
        <v>19</v>
      </c>
      <c r="S1639" t="s">
        <v>55</v>
      </c>
      <c r="T1639" t="s">
        <v>75</v>
      </c>
      <c r="U1639">
        <v>2026</v>
      </c>
      <c r="V1639">
        <v>1</v>
      </c>
      <c r="W1639" t="s">
        <v>102</v>
      </c>
      <c r="X1639">
        <v>1</v>
      </c>
      <c r="Y1639">
        <v>14</v>
      </c>
      <c r="Z1639">
        <v>3</v>
      </c>
      <c r="AA1639">
        <v>17</v>
      </c>
      <c r="AB1639" t="s">
        <v>57</v>
      </c>
      <c r="AC1639">
        <v>252</v>
      </c>
      <c r="AD1639">
        <v>0.29729729729729731</v>
      </c>
      <c r="AE1639" t="s">
        <v>58</v>
      </c>
      <c r="AF1639" t="s">
        <v>114</v>
      </c>
      <c r="AG1639">
        <v>16</v>
      </c>
      <c r="AH1639" t="s">
        <v>68</v>
      </c>
      <c r="AI1639">
        <f>--AND(OR(Dashboard!$B$4="All",Data!$E1639=Dashboard!$B$4),OR(Dashboard!$D$4="All",Data!$D1639=Dashboard!$D$4),OR(Dashboard!$F$4="All",Data!$F1639=Dashboard!$F$4),OR(Dashboard!$J$4="All",Data!$G1639=Dashboard!$J$4),OR(Dashboard!$H$4="All",Data!$N1639=Dashboard!$H$4),OR(Dashboard!$L$4="All",Data!$W1639=Dashboard!$L$4))</f>
        <v>1</v>
      </c>
    </row>
    <row r="1640" spans="1:35" x14ac:dyDescent="0.25">
      <c r="A1640" t="s">
        <v>1754</v>
      </c>
      <c r="B1640" s="1">
        <v>46202</v>
      </c>
      <c r="C1640" s="2">
        <v>-0.15069444444444449</v>
      </c>
      <c r="D1640" t="s">
        <v>134</v>
      </c>
      <c r="E1640" t="s">
        <v>95</v>
      </c>
      <c r="F1640" t="s">
        <v>85</v>
      </c>
      <c r="G1640" t="s">
        <v>39</v>
      </c>
      <c r="H1640">
        <v>10.1</v>
      </c>
      <c r="I1640">
        <v>19</v>
      </c>
      <c r="J1640">
        <v>24</v>
      </c>
      <c r="K1640">
        <v>1059</v>
      </c>
      <c r="L1640">
        <v>51</v>
      </c>
      <c r="M1640">
        <v>189</v>
      </c>
      <c r="N1640" t="s">
        <v>54</v>
      </c>
      <c r="O1640">
        <v>5</v>
      </c>
      <c r="P1640" t="s">
        <v>41</v>
      </c>
      <c r="Q1640" t="s">
        <v>73</v>
      </c>
      <c r="R1640">
        <v>46</v>
      </c>
      <c r="S1640" t="s">
        <v>74</v>
      </c>
      <c r="T1640" t="s">
        <v>56</v>
      </c>
      <c r="U1640">
        <v>2026</v>
      </c>
      <c r="V1640">
        <v>6</v>
      </c>
      <c r="W1640" t="s">
        <v>120</v>
      </c>
      <c r="X1640">
        <v>2</v>
      </c>
      <c r="Y1640">
        <v>29</v>
      </c>
      <c r="Z1640">
        <v>5</v>
      </c>
      <c r="AA1640">
        <v>20</v>
      </c>
      <c r="AB1640" t="s">
        <v>82</v>
      </c>
      <c r="AC1640">
        <v>921</v>
      </c>
      <c r="AD1640">
        <v>0.53157894736842104</v>
      </c>
      <c r="AE1640" t="s">
        <v>77</v>
      </c>
      <c r="AF1640" t="s">
        <v>59</v>
      </c>
      <c r="AG1640">
        <v>-5</v>
      </c>
      <c r="AH1640" t="s">
        <v>48</v>
      </c>
      <c r="AI1640">
        <f>--AND(OR(Dashboard!$B$4="All",Data!$E1640=Dashboard!$B$4),OR(Dashboard!$D$4="All",Data!$D1640=Dashboard!$D$4),OR(Dashboard!$F$4="All",Data!$F1640=Dashboard!$F$4),OR(Dashboard!$J$4="All",Data!$G1640=Dashboard!$J$4),OR(Dashboard!$H$4="All",Data!$N1640=Dashboard!$H$4),OR(Dashboard!$L$4="All",Data!$W1640=Dashboard!$L$4))</f>
        <v>1</v>
      </c>
    </row>
    <row r="1641" spans="1:35" x14ac:dyDescent="0.25">
      <c r="A1641" t="s">
        <v>1755</v>
      </c>
      <c r="B1641" s="1">
        <v>46185</v>
      </c>
      <c r="C1641" s="2">
        <v>-0.31111111111111112</v>
      </c>
      <c r="D1641" t="s">
        <v>156</v>
      </c>
      <c r="E1641" t="s">
        <v>100</v>
      </c>
      <c r="F1641" t="s">
        <v>91</v>
      </c>
      <c r="G1641" t="s">
        <v>39</v>
      </c>
      <c r="H1641">
        <v>1.6</v>
      </c>
      <c r="I1641">
        <v>33</v>
      </c>
      <c r="J1641">
        <v>27</v>
      </c>
      <c r="K1641">
        <v>1016</v>
      </c>
      <c r="L1641">
        <v>38</v>
      </c>
      <c r="M1641">
        <v>115</v>
      </c>
      <c r="N1641" t="s">
        <v>101</v>
      </c>
      <c r="O1641">
        <v>1</v>
      </c>
      <c r="P1641" t="s">
        <v>41</v>
      </c>
      <c r="Q1641" t="s">
        <v>73</v>
      </c>
      <c r="R1641">
        <v>30</v>
      </c>
      <c r="S1641" t="s">
        <v>43</v>
      </c>
      <c r="T1641" t="s">
        <v>75</v>
      </c>
      <c r="U1641">
        <v>2026</v>
      </c>
      <c r="V1641">
        <v>6</v>
      </c>
      <c r="W1641" t="s">
        <v>120</v>
      </c>
      <c r="X1641">
        <v>2</v>
      </c>
      <c r="Y1641">
        <v>12</v>
      </c>
      <c r="Z1641">
        <v>2</v>
      </c>
      <c r="AA1641">
        <v>16</v>
      </c>
      <c r="AB1641" t="s">
        <v>57</v>
      </c>
      <c r="AC1641">
        <v>939</v>
      </c>
      <c r="AD1641">
        <v>4.8484848484848478E-2</v>
      </c>
      <c r="AE1641" t="s">
        <v>58</v>
      </c>
      <c r="AF1641" t="s">
        <v>67</v>
      </c>
      <c r="AG1641">
        <v>6</v>
      </c>
      <c r="AH1641" t="s">
        <v>68</v>
      </c>
      <c r="AI1641">
        <f>--AND(OR(Dashboard!$B$4="All",Data!$E1641=Dashboard!$B$4),OR(Dashboard!$D$4="All",Data!$D1641=Dashboard!$D$4),OR(Dashboard!$F$4="All",Data!$F1641=Dashboard!$F$4),OR(Dashboard!$J$4="All",Data!$G1641=Dashboard!$J$4),OR(Dashboard!$H$4="All",Data!$N1641=Dashboard!$H$4),OR(Dashboard!$L$4="All",Data!$W1641=Dashboard!$L$4))</f>
        <v>1</v>
      </c>
    </row>
    <row r="1642" spans="1:35" x14ac:dyDescent="0.25">
      <c r="A1642" t="s">
        <v>1756</v>
      </c>
      <c r="B1642" s="1">
        <v>46145</v>
      </c>
      <c r="C1642" s="2">
        <v>-2.2222222222222251E-2</v>
      </c>
      <c r="D1642" t="s">
        <v>122</v>
      </c>
      <c r="E1642" t="s">
        <v>71</v>
      </c>
      <c r="F1642" t="s">
        <v>96</v>
      </c>
      <c r="G1642" t="s">
        <v>105</v>
      </c>
      <c r="H1642">
        <v>6.5</v>
      </c>
      <c r="I1642">
        <v>52</v>
      </c>
      <c r="J1642">
        <v>36</v>
      </c>
      <c r="K1642">
        <v>834</v>
      </c>
      <c r="L1642">
        <v>48</v>
      </c>
      <c r="M1642">
        <v>180</v>
      </c>
      <c r="N1642" t="s">
        <v>86</v>
      </c>
      <c r="O1642">
        <v>1</v>
      </c>
      <c r="P1642" t="s">
        <v>41</v>
      </c>
      <c r="Q1642" t="s">
        <v>42</v>
      </c>
      <c r="R1642">
        <v>40</v>
      </c>
      <c r="S1642" t="s">
        <v>145</v>
      </c>
      <c r="T1642" t="s">
        <v>75</v>
      </c>
      <c r="U1642">
        <v>2026</v>
      </c>
      <c r="V1642">
        <v>5</v>
      </c>
      <c r="W1642" t="s">
        <v>88</v>
      </c>
      <c r="X1642">
        <v>2</v>
      </c>
      <c r="Y1642">
        <v>3</v>
      </c>
      <c r="Z1642">
        <v>1</v>
      </c>
      <c r="AA1642">
        <v>23</v>
      </c>
      <c r="AB1642" t="s">
        <v>93</v>
      </c>
      <c r="AC1642">
        <v>702</v>
      </c>
      <c r="AD1642">
        <v>0.125</v>
      </c>
      <c r="AE1642" t="s">
        <v>58</v>
      </c>
      <c r="AF1642" t="s">
        <v>47</v>
      </c>
      <c r="AG1642">
        <v>16</v>
      </c>
      <c r="AH1642" t="s">
        <v>68</v>
      </c>
      <c r="AI1642">
        <f>--AND(OR(Dashboard!$B$4="All",Data!$E1642=Dashboard!$B$4),OR(Dashboard!$D$4="All",Data!$D1642=Dashboard!$D$4),OR(Dashboard!$F$4="All",Data!$F1642=Dashboard!$F$4),OR(Dashboard!$J$4="All",Data!$G1642=Dashboard!$J$4),OR(Dashboard!$H$4="All",Data!$N1642=Dashboard!$H$4),OR(Dashboard!$L$4="All",Data!$W1642=Dashboard!$L$4))</f>
        <v>1</v>
      </c>
    </row>
    <row r="1643" spans="1:35" x14ac:dyDescent="0.25">
      <c r="A1643" t="s">
        <v>1757</v>
      </c>
      <c r="B1643" s="1">
        <v>46166</v>
      </c>
      <c r="C1643" s="2">
        <v>-0.32430555555555551</v>
      </c>
      <c r="D1643" t="s">
        <v>118</v>
      </c>
      <c r="E1643" t="s">
        <v>62</v>
      </c>
      <c r="F1643" t="s">
        <v>96</v>
      </c>
      <c r="G1643" t="s">
        <v>111</v>
      </c>
      <c r="H1643">
        <v>5.0999999999999996</v>
      </c>
      <c r="I1643">
        <v>39</v>
      </c>
      <c r="J1643">
        <v>41</v>
      </c>
      <c r="K1643">
        <v>943</v>
      </c>
      <c r="L1643">
        <v>20</v>
      </c>
      <c r="M1643">
        <v>76</v>
      </c>
      <c r="N1643" t="s">
        <v>86</v>
      </c>
      <c r="O1643">
        <v>3</v>
      </c>
      <c r="P1643" t="s">
        <v>41</v>
      </c>
      <c r="Q1643" t="s">
        <v>73</v>
      </c>
      <c r="R1643">
        <v>41</v>
      </c>
      <c r="S1643" t="s">
        <v>145</v>
      </c>
      <c r="T1643" t="s">
        <v>75</v>
      </c>
      <c r="U1643">
        <v>2026</v>
      </c>
      <c r="V1643">
        <v>5</v>
      </c>
      <c r="W1643" t="s">
        <v>88</v>
      </c>
      <c r="X1643">
        <v>2</v>
      </c>
      <c r="Y1643">
        <v>24</v>
      </c>
      <c r="Z1643">
        <v>4</v>
      </c>
      <c r="AA1643">
        <v>16</v>
      </c>
      <c r="AB1643" t="s">
        <v>57</v>
      </c>
      <c r="AC1643">
        <v>887</v>
      </c>
      <c r="AD1643">
        <v>0.13076923076923069</v>
      </c>
      <c r="AE1643" t="s">
        <v>109</v>
      </c>
      <c r="AF1643" t="s">
        <v>47</v>
      </c>
      <c r="AG1643">
        <v>-2</v>
      </c>
      <c r="AH1643" t="s">
        <v>48</v>
      </c>
      <c r="AI1643">
        <f>--AND(OR(Dashboard!$B$4="All",Data!$E1643=Dashboard!$B$4),OR(Dashboard!$D$4="All",Data!$D1643=Dashboard!$D$4),OR(Dashboard!$F$4="All",Data!$F1643=Dashboard!$F$4),OR(Dashboard!$J$4="All",Data!$G1643=Dashboard!$J$4),OR(Dashboard!$H$4="All",Data!$N1643=Dashboard!$H$4),OR(Dashboard!$L$4="All",Data!$W1643=Dashboard!$L$4))</f>
        <v>1</v>
      </c>
    </row>
    <row r="1644" spans="1:35" x14ac:dyDescent="0.25">
      <c r="A1644" t="s">
        <v>1758</v>
      </c>
      <c r="B1644" s="1">
        <v>46159</v>
      </c>
      <c r="C1644" s="2">
        <v>-0.50138888888888888</v>
      </c>
      <c r="D1644" t="s">
        <v>79</v>
      </c>
      <c r="E1644" t="s">
        <v>71</v>
      </c>
      <c r="F1644" t="s">
        <v>80</v>
      </c>
      <c r="G1644" t="s">
        <v>119</v>
      </c>
      <c r="H1644">
        <v>12.8</v>
      </c>
      <c r="I1644">
        <v>29</v>
      </c>
      <c r="J1644">
        <v>34</v>
      </c>
      <c r="K1644">
        <v>286</v>
      </c>
      <c r="L1644">
        <v>39</v>
      </c>
      <c r="M1644">
        <v>49</v>
      </c>
      <c r="N1644" t="s">
        <v>54</v>
      </c>
      <c r="O1644">
        <v>2</v>
      </c>
      <c r="P1644" t="s">
        <v>41</v>
      </c>
      <c r="Q1644" t="s">
        <v>73</v>
      </c>
      <c r="R1644">
        <v>42</v>
      </c>
      <c r="S1644" t="s">
        <v>145</v>
      </c>
      <c r="T1644" t="s">
        <v>75</v>
      </c>
      <c r="U1644">
        <v>2026</v>
      </c>
      <c r="V1644">
        <v>5</v>
      </c>
      <c r="W1644" t="s">
        <v>88</v>
      </c>
      <c r="X1644">
        <v>2</v>
      </c>
      <c r="Y1644">
        <v>17</v>
      </c>
      <c r="Z1644">
        <v>3</v>
      </c>
      <c r="AA1644">
        <v>11</v>
      </c>
      <c r="AB1644" t="s">
        <v>76</v>
      </c>
      <c r="AC1644">
        <v>276</v>
      </c>
      <c r="AD1644">
        <v>0.44137931034482758</v>
      </c>
      <c r="AE1644" t="s">
        <v>58</v>
      </c>
      <c r="AF1644" t="s">
        <v>47</v>
      </c>
      <c r="AG1644">
        <v>-5</v>
      </c>
      <c r="AH1644" t="s">
        <v>48</v>
      </c>
      <c r="AI1644">
        <f>--AND(OR(Dashboard!$B$4="All",Data!$E1644=Dashboard!$B$4),OR(Dashboard!$D$4="All",Data!$D1644=Dashboard!$D$4),OR(Dashboard!$F$4="All",Data!$F1644=Dashboard!$F$4),OR(Dashboard!$J$4="All",Data!$G1644=Dashboard!$J$4),OR(Dashboard!$H$4="All",Data!$N1644=Dashboard!$H$4),OR(Dashboard!$L$4="All",Data!$W1644=Dashboard!$L$4))</f>
        <v>1</v>
      </c>
    </row>
    <row r="1645" spans="1:35" x14ac:dyDescent="0.25">
      <c r="A1645" t="s">
        <v>1759</v>
      </c>
      <c r="B1645" s="1">
        <v>46163</v>
      </c>
      <c r="C1645" s="2">
        <v>-0.34444444444444439</v>
      </c>
      <c r="D1645" t="s">
        <v>84</v>
      </c>
      <c r="E1645" t="s">
        <v>129</v>
      </c>
      <c r="F1645" t="s">
        <v>96</v>
      </c>
      <c r="G1645" t="s">
        <v>64</v>
      </c>
      <c r="H1645">
        <v>12.4</v>
      </c>
      <c r="I1645">
        <v>56</v>
      </c>
      <c r="J1645">
        <v>41</v>
      </c>
      <c r="K1645">
        <v>240</v>
      </c>
      <c r="L1645">
        <v>20</v>
      </c>
      <c r="M1645">
        <v>12</v>
      </c>
      <c r="N1645" t="s">
        <v>86</v>
      </c>
      <c r="O1645">
        <v>3</v>
      </c>
      <c r="P1645" t="s">
        <v>135</v>
      </c>
      <c r="Q1645" t="s">
        <v>42</v>
      </c>
      <c r="R1645">
        <v>33</v>
      </c>
      <c r="S1645" t="s">
        <v>87</v>
      </c>
      <c r="T1645" t="s">
        <v>75</v>
      </c>
      <c r="U1645">
        <v>2026</v>
      </c>
      <c r="V1645">
        <v>5</v>
      </c>
      <c r="W1645" t="s">
        <v>88</v>
      </c>
      <c r="X1645">
        <v>2</v>
      </c>
      <c r="Y1645">
        <v>21</v>
      </c>
      <c r="Z1645">
        <v>4</v>
      </c>
      <c r="AA1645">
        <v>15</v>
      </c>
      <c r="AB1645" t="s">
        <v>57</v>
      </c>
      <c r="AC1645">
        <v>248</v>
      </c>
      <c r="AD1645">
        <v>0.22142857142857139</v>
      </c>
      <c r="AE1645" t="s">
        <v>109</v>
      </c>
      <c r="AF1645" t="s">
        <v>67</v>
      </c>
      <c r="AG1645">
        <v>15</v>
      </c>
      <c r="AH1645" t="s">
        <v>68</v>
      </c>
      <c r="AI1645">
        <f>--AND(OR(Dashboard!$B$4="All",Data!$E1645=Dashboard!$B$4),OR(Dashboard!$D$4="All",Data!$D1645=Dashboard!$D$4),OR(Dashboard!$F$4="All",Data!$F1645=Dashboard!$F$4),OR(Dashboard!$J$4="All",Data!$G1645=Dashboard!$J$4),OR(Dashboard!$H$4="All",Data!$N1645=Dashboard!$H$4),OR(Dashboard!$L$4="All",Data!$W1645=Dashboard!$L$4))</f>
        <v>1</v>
      </c>
    </row>
    <row r="1646" spans="1:35" x14ac:dyDescent="0.25">
      <c r="A1646" t="s">
        <v>1760</v>
      </c>
      <c r="B1646" s="1">
        <v>46120</v>
      </c>
      <c r="C1646" s="2">
        <v>-0.66597222222222219</v>
      </c>
      <c r="D1646" t="s">
        <v>70</v>
      </c>
      <c r="E1646" t="s">
        <v>62</v>
      </c>
      <c r="F1646" t="s">
        <v>38</v>
      </c>
      <c r="G1646" t="s">
        <v>119</v>
      </c>
      <c r="H1646">
        <v>13.7</v>
      </c>
      <c r="I1646">
        <v>37</v>
      </c>
      <c r="J1646">
        <v>20</v>
      </c>
      <c r="K1646">
        <v>1187</v>
      </c>
      <c r="L1646">
        <v>34</v>
      </c>
      <c r="M1646">
        <v>14</v>
      </c>
      <c r="N1646" t="s">
        <v>101</v>
      </c>
      <c r="O1646">
        <v>3</v>
      </c>
      <c r="P1646" t="s">
        <v>41</v>
      </c>
      <c r="Q1646" t="s">
        <v>73</v>
      </c>
      <c r="R1646">
        <v>37</v>
      </c>
      <c r="S1646" t="s">
        <v>55</v>
      </c>
      <c r="T1646" t="s">
        <v>44</v>
      </c>
      <c r="U1646">
        <v>2026</v>
      </c>
      <c r="V1646">
        <v>4</v>
      </c>
      <c r="W1646" t="s">
        <v>113</v>
      </c>
      <c r="X1646">
        <v>2</v>
      </c>
      <c r="Y1646">
        <v>8</v>
      </c>
      <c r="Z1646">
        <v>2</v>
      </c>
      <c r="AA1646">
        <v>8</v>
      </c>
      <c r="AB1646" t="s">
        <v>44</v>
      </c>
      <c r="AC1646">
        <v>1207</v>
      </c>
      <c r="AD1646">
        <v>0.37027027027027032</v>
      </c>
      <c r="AE1646" t="s">
        <v>109</v>
      </c>
      <c r="AF1646" t="s">
        <v>47</v>
      </c>
      <c r="AG1646">
        <v>17</v>
      </c>
      <c r="AH1646" t="s">
        <v>68</v>
      </c>
      <c r="AI1646">
        <f>--AND(OR(Dashboard!$B$4="All",Data!$E1646=Dashboard!$B$4),OR(Dashboard!$D$4="All",Data!$D1646=Dashboard!$D$4),OR(Dashboard!$F$4="All",Data!$F1646=Dashboard!$F$4),OR(Dashboard!$J$4="All",Data!$G1646=Dashboard!$J$4),OR(Dashboard!$H$4="All",Data!$N1646=Dashboard!$H$4),OR(Dashboard!$L$4="All",Data!$W1646=Dashboard!$L$4))</f>
        <v>1</v>
      </c>
    </row>
    <row r="1647" spans="1:35" x14ac:dyDescent="0.25">
      <c r="A1647" t="s">
        <v>1761</v>
      </c>
      <c r="B1647" s="1">
        <v>46107</v>
      </c>
      <c r="C1647" s="2">
        <v>-0.55000000000000004</v>
      </c>
      <c r="D1647" t="s">
        <v>36</v>
      </c>
      <c r="E1647" t="s">
        <v>37</v>
      </c>
      <c r="F1647" t="s">
        <v>104</v>
      </c>
      <c r="G1647" t="s">
        <v>64</v>
      </c>
      <c r="H1647">
        <v>13.3</v>
      </c>
      <c r="I1647">
        <v>32</v>
      </c>
      <c r="J1647">
        <v>20</v>
      </c>
      <c r="K1647">
        <v>590</v>
      </c>
      <c r="L1647">
        <v>40</v>
      </c>
      <c r="M1647">
        <v>57</v>
      </c>
      <c r="N1647" t="s">
        <v>40</v>
      </c>
      <c r="O1647">
        <v>2</v>
      </c>
      <c r="P1647" t="s">
        <v>41</v>
      </c>
      <c r="Q1647" t="s">
        <v>42</v>
      </c>
      <c r="R1647">
        <v>43</v>
      </c>
      <c r="S1647" t="s">
        <v>87</v>
      </c>
      <c r="T1647" t="s">
        <v>44</v>
      </c>
      <c r="U1647">
        <v>2026</v>
      </c>
      <c r="V1647">
        <v>3</v>
      </c>
      <c r="W1647" t="s">
        <v>66</v>
      </c>
      <c r="X1647">
        <v>1</v>
      </c>
      <c r="Y1647">
        <v>26</v>
      </c>
      <c r="Z1647">
        <v>5</v>
      </c>
      <c r="AA1647">
        <v>10</v>
      </c>
      <c r="AB1647" t="s">
        <v>76</v>
      </c>
      <c r="AC1647">
        <v>573</v>
      </c>
      <c r="AD1647">
        <v>0.41562500000000002</v>
      </c>
      <c r="AE1647" t="s">
        <v>58</v>
      </c>
      <c r="AF1647" t="s">
        <v>47</v>
      </c>
      <c r="AG1647">
        <v>12</v>
      </c>
      <c r="AH1647" t="s">
        <v>68</v>
      </c>
      <c r="AI1647">
        <f>--AND(OR(Dashboard!$B$4="All",Data!$E1647=Dashboard!$B$4),OR(Dashboard!$D$4="All",Data!$D1647=Dashboard!$D$4),OR(Dashboard!$F$4="All",Data!$F1647=Dashboard!$F$4),OR(Dashboard!$J$4="All",Data!$G1647=Dashboard!$J$4),OR(Dashboard!$H$4="All",Data!$N1647=Dashboard!$H$4),OR(Dashboard!$L$4="All",Data!$W1647=Dashboard!$L$4))</f>
        <v>1</v>
      </c>
    </row>
    <row r="1648" spans="1:35" x14ac:dyDescent="0.25">
      <c r="A1648" t="s">
        <v>1762</v>
      </c>
      <c r="B1648" s="1">
        <v>46202</v>
      </c>
      <c r="C1648" s="2">
        <v>-0.62152777777777779</v>
      </c>
      <c r="D1648" t="s">
        <v>107</v>
      </c>
      <c r="E1648" t="s">
        <v>140</v>
      </c>
      <c r="F1648" t="s">
        <v>143</v>
      </c>
      <c r="G1648" t="s">
        <v>53</v>
      </c>
      <c r="H1648">
        <v>12.7</v>
      </c>
      <c r="I1648">
        <v>42</v>
      </c>
      <c r="J1648">
        <v>45</v>
      </c>
      <c r="K1648">
        <v>320</v>
      </c>
      <c r="L1648">
        <v>40</v>
      </c>
      <c r="M1648">
        <v>11</v>
      </c>
      <c r="N1648" t="s">
        <v>101</v>
      </c>
      <c r="O1648">
        <v>2</v>
      </c>
      <c r="P1648" t="s">
        <v>41</v>
      </c>
      <c r="Q1648" t="s">
        <v>73</v>
      </c>
      <c r="R1648">
        <v>22</v>
      </c>
      <c r="S1648" t="s">
        <v>74</v>
      </c>
      <c r="T1648" t="s">
        <v>44</v>
      </c>
      <c r="U1648">
        <v>2026</v>
      </c>
      <c r="V1648">
        <v>6</v>
      </c>
      <c r="W1648" t="s">
        <v>120</v>
      </c>
      <c r="X1648">
        <v>2</v>
      </c>
      <c r="Y1648">
        <v>29</v>
      </c>
      <c r="Z1648">
        <v>5</v>
      </c>
      <c r="AA1648">
        <v>9</v>
      </c>
      <c r="AB1648" t="s">
        <v>44</v>
      </c>
      <c r="AC1648">
        <v>349</v>
      </c>
      <c r="AD1648">
        <v>0.30238095238095242</v>
      </c>
      <c r="AE1648" t="s">
        <v>58</v>
      </c>
      <c r="AF1648" t="s">
        <v>114</v>
      </c>
      <c r="AG1648">
        <v>-3</v>
      </c>
      <c r="AH1648" t="s">
        <v>48</v>
      </c>
      <c r="AI1648">
        <f>--AND(OR(Dashboard!$B$4="All",Data!$E1648=Dashboard!$B$4),OR(Dashboard!$D$4="All",Data!$D1648=Dashboard!$D$4),OR(Dashboard!$F$4="All",Data!$F1648=Dashboard!$F$4),OR(Dashboard!$J$4="All",Data!$G1648=Dashboard!$J$4),OR(Dashboard!$H$4="All",Data!$N1648=Dashboard!$H$4),OR(Dashboard!$L$4="All",Data!$W1648=Dashboard!$L$4))</f>
        <v>1</v>
      </c>
    </row>
    <row r="1649" spans="1:35" x14ac:dyDescent="0.25">
      <c r="A1649" t="s">
        <v>1763</v>
      </c>
      <c r="B1649" s="1">
        <v>46133</v>
      </c>
      <c r="C1649" s="2">
        <v>-0.56388888888888888</v>
      </c>
      <c r="D1649" t="s">
        <v>126</v>
      </c>
      <c r="E1649" t="s">
        <v>140</v>
      </c>
      <c r="F1649" t="s">
        <v>72</v>
      </c>
      <c r="G1649" t="s">
        <v>39</v>
      </c>
      <c r="H1649">
        <v>9.9</v>
      </c>
      <c r="I1649">
        <v>34</v>
      </c>
      <c r="J1649">
        <v>20</v>
      </c>
      <c r="K1649">
        <v>884</v>
      </c>
      <c r="L1649">
        <v>50</v>
      </c>
      <c r="M1649">
        <v>79</v>
      </c>
      <c r="N1649" t="s">
        <v>86</v>
      </c>
      <c r="O1649">
        <v>3</v>
      </c>
      <c r="P1649" t="s">
        <v>41</v>
      </c>
      <c r="Q1649" t="s">
        <v>73</v>
      </c>
      <c r="R1649">
        <v>19</v>
      </c>
      <c r="S1649" t="s">
        <v>127</v>
      </c>
      <c r="T1649" t="s">
        <v>44</v>
      </c>
      <c r="U1649">
        <v>2026</v>
      </c>
      <c r="V1649">
        <v>4</v>
      </c>
      <c r="W1649" t="s">
        <v>113</v>
      </c>
      <c r="X1649">
        <v>2</v>
      </c>
      <c r="Y1649">
        <v>21</v>
      </c>
      <c r="Z1649">
        <v>4</v>
      </c>
      <c r="AA1649">
        <v>10</v>
      </c>
      <c r="AB1649" t="s">
        <v>76</v>
      </c>
      <c r="AC1649">
        <v>855</v>
      </c>
      <c r="AD1649">
        <v>0.29117647058823531</v>
      </c>
      <c r="AE1649" t="s">
        <v>109</v>
      </c>
      <c r="AF1649" t="s">
        <v>114</v>
      </c>
      <c r="AG1649">
        <v>14</v>
      </c>
      <c r="AH1649" t="s">
        <v>68</v>
      </c>
      <c r="AI1649">
        <f>--AND(OR(Dashboard!$B$4="All",Data!$E1649=Dashboard!$B$4),OR(Dashboard!$D$4="All",Data!$D1649=Dashboard!$D$4),OR(Dashboard!$F$4="All",Data!$F1649=Dashboard!$F$4),OR(Dashboard!$J$4="All",Data!$G1649=Dashboard!$J$4),OR(Dashboard!$H$4="All",Data!$N1649=Dashboard!$H$4),OR(Dashboard!$L$4="All",Data!$W1649=Dashboard!$L$4))</f>
        <v>1</v>
      </c>
    </row>
    <row r="1650" spans="1:35" x14ac:dyDescent="0.25">
      <c r="A1650" t="s">
        <v>1764</v>
      </c>
      <c r="B1650" s="1">
        <v>46146</v>
      </c>
      <c r="C1650" s="2">
        <v>-0.53194444444444444</v>
      </c>
      <c r="D1650" t="s">
        <v>122</v>
      </c>
      <c r="E1650" t="s">
        <v>131</v>
      </c>
      <c r="F1650" t="s">
        <v>104</v>
      </c>
      <c r="G1650" t="s">
        <v>119</v>
      </c>
      <c r="H1650">
        <v>3.6</v>
      </c>
      <c r="I1650">
        <v>53</v>
      </c>
      <c r="J1650">
        <v>33</v>
      </c>
      <c r="K1650">
        <v>656</v>
      </c>
      <c r="L1650">
        <v>30</v>
      </c>
      <c r="M1650">
        <v>129</v>
      </c>
      <c r="N1650" t="s">
        <v>40</v>
      </c>
      <c r="O1650">
        <v>5</v>
      </c>
      <c r="P1650" t="s">
        <v>41</v>
      </c>
      <c r="Q1650" t="s">
        <v>42</v>
      </c>
      <c r="R1650">
        <v>51</v>
      </c>
      <c r="S1650" t="s">
        <v>74</v>
      </c>
      <c r="T1650" t="s">
        <v>75</v>
      </c>
      <c r="U1650">
        <v>2026</v>
      </c>
      <c r="V1650">
        <v>5</v>
      </c>
      <c r="W1650" t="s">
        <v>88</v>
      </c>
      <c r="X1650">
        <v>2</v>
      </c>
      <c r="Y1650">
        <v>4</v>
      </c>
      <c r="Z1650">
        <v>2</v>
      </c>
      <c r="AA1650">
        <v>11</v>
      </c>
      <c r="AB1650" t="s">
        <v>76</v>
      </c>
      <c r="AC1650">
        <v>557</v>
      </c>
      <c r="AD1650">
        <v>6.7924528301886791E-2</v>
      </c>
      <c r="AE1650" t="s">
        <v>77</v>
      </c>
      <c r="AF1650" t="s">
        <v>59</v>
      </c>
      <c r="AG1650">
        <v>20</v>
      </c>
      <c r="AH1650" t="s">
        <v>68</v>
      </c>
      <c r="AI1650">
        <f>--AND(OR(Dashboard!$B$4="All",Data!$E1650=Dashboard!$B$4),OR(Dashboard!$D$4="All",Data!$D1650=Dashboard!$D$4),OR(Dashboard!$F$4="All",Data!$F1650=Dashboard!$F$4),OR(Dashboard!$J$4="All",Data!$G1650=Dashboard!$J$4),OR(Dashboard!$H$4="All",Data!$N1650=Dashboard!$H$4),OR(Dashboard!$L$4="All",Data!$W1650=Dashboard!$L$4))</f>
        <v>1</v>
      </c>
    </row>
    <row r="1651" spans="1:35" x14ac:dyDescent="0.25">
      <c r="A1651" t="s">
        <v>1765</v>
      </c>
      <c r="B1651" s="1">
        <v>46186</v>
      </c>
      <c r="C1651" s="2">
        <v>-0.28680555555555548</v>
      </c>
      <c r="D1651" t="s">
        <v>126</v>
      </c>
      <c r="E1651" t="s">
        <v>37</v>
      </c>
      <c r="F1651" t="s">
        <v>143</v>
      </c>
      <c r="G1651" t="s">
        <v>111</v>
      </c>
      <c r="H1651">
        <v>3.2</v>
      </c>
      <c r="I1651">
        <v>45</v>
      </c>
      <c r="J1651">
        <v>45</v>
      </c>
      <c r="K1651">
        <v>912</v>
      </c>
      <c r="L1651">
        <v>37</v>
      </c>
      <c r="M1651">
        <v>58</v>
      </c>
      <c r="N1651" t="s">
        <v>65</v>
      </c>
      <c r="O1651">
        <v>2</v>
      </c>
      <c r="P1651" t="s">
        <v>135</v>
      </c>
      <c r="Q1651" t="s">
        <v>42</v>
      </c>
      <c r="R1651">
        <v>18</v>
      </c>
      <c r="S1651" t="s">
        <v>81</v>
      </c>
      <c r="T1651" t="s">
        <v>75</v>
      </c>
      <c r="U1651">
        <v>2026</v>
      </c>
      <c r="V1651">
        <v>6</v>
      </c>
      <c r="W1651" t="s">
        <v>120</v>
      </c>
      <c r="X1651">
        <v>2</v>
      </c>
      <c r="Y1651">
        <v>13</v>
      </c>
      <c r="Z1651">
        <v>2</v>
      </c>
      <c r="AA1651">
        <v>17</v>
      </c>
      <c r="AB1651" t="s">
        <v>57</v>
      </c>
      <c r="AC1651">
        <v>891</v>
      </c>
      <c r="AD1651">
        <v>7.1111111111111111E-2</v>
      </c>
      <c r="AE1651" t="s">
        <v>58</v>
      </c>
      <c r="AF1651" t="s">
        <v>114</v>
      </c>
      <c r="AG1651">
        <v>0</v>
      </c>
      <c r="AH1651" t="s">
        <v>48</v>
      </c>
      <c r="AI1651">
        <f>--AND(OR(Dashboard!$B$4="All",Data!$E1651=Dashboard!$B$4),OR(Dashboard!$D$4="All",Data!$D1651=Dashboard!$D$4),OR(Dashboard!$F$4="All",Data!$F1651=Dashboard!$F$4),OR(Dashboard!$J$4="All",Data!$G1651=Dashboard!$J$4),OR(Dashboard!$H$4="All",Data!$N1651=Dashboard!$H$4),OR(Dashboard!$L$4="All",Data!$W1651=Dashboard!$L$4))</f>
        <v>1</v>
      </c>
    </row>
    <row r="1652" spans="1:35" x14ac:dyDescent="0.25">
      <c r="A1652" t="s">
        <v>1766</v>
      </c>
      <c r="B1652" s="1">
        <v>46170</v>
      </c>
      <c r="C1652" s="2">
        <v>-0.24305555555555561</v>
      </c>
      <c r="D1652" t="s">
        <v>90</v>
      </c>
      <c r="E1652" t="s">
        <v>140</v>
      </c>
      <c r="F1652" t="s">
        <v>143</v>
      </c>
      <c r="G1652" t="s">
        <v>39</v>
      </c>
      <c r="H1652">
        <v>1.8</v>
      </c>
      <c r="I1652">
        <v>44</v>
      </c>
      <c r="J1652">
        <v>41</v>
      </c>
      <c r="K1652">
        <v>397</v>
      </c>
      <c r="L1652">
        <v>51</v>
      </c>
      <c r="M1652">
        <v>2</v>
      </c>
      <c r="N1652" t="s">
        <v>86</v>
      </c>
      <c r="O1652">
        <v>2</v>
      </c>
      <c r="P1652" t="s">
        <v>41</v>
      </c>
      <c r="Q1652" t="s">
        <v>42</v>
      </c>
      <c r="R1652">
        <v>50</v>
      </c>
      <c r="S1652" t="s">
        <v>87</v>
      </c>
      <c r="T1652" t="s">
        <v>56</v>
      </c>
      <c r="U1652">
        <v>2026</v>
      </c>
      <c r="V1652">
        <v>5</v>
      </c>
      <c r="W1652" t="s">
        <v>88</v>
      </c>
      <c r="X1652">
        <v>2</v>
      </c>
      <c r="Y1652">
        <v>28</v>
      </c>
      <c r="Z1652">
        <v>5</v>
      </c>
      <c r="AA1652">
        <v>18</v>
      </c>
      <c r="AB1652" t="s">
        <v>57</v>
      </c>
      <c r="AC1652">
        <v>446</v>
      </c>
      <c r="AD1652">
        <v>4.0909090909090909E-2</v>
      </c>
      <c r="AE1652" t="s">
        <v>58</v>
      </c>
      <c r="AF1652" t="s">
        <v>59</v>
      </c>
      <c r="AG1652">
        <v>3</v>
      </c>
      <c r="AH1652" t="s">
        <v>68</v>
      </c>
      <c r="AI1652">
        <f>--AND(OR(Dashboard!$B$4="All",Data!$E1652=Dashboard!$B$4),OR(Dashboard!$D$4="All",Data!$D1652=Dashboard!$D$4),OR(Dashboard!$F$4="All",Data!$F1652=Dashboard!$F$4),OR(Dashboard!$J$4="All",Data!$G1652=Dashboard!$J$4),OR(Dashboard!$H$4="All",Data!$N1652=Dashboard!$H$4),OR(Dashboard!$L$4="All",Data!$W1652=Dashboard!$L$4))</f>
        <v>1</v>
      </c>
    </row>
    <row r="1653" spans="1:35" x14ac:dyDescent="0.25">
      <c r="A1653" t="s">
        <v>1767</v>
      </c>
      <c r="B1653" s="1">
        <v>46047</v>
      </c>
      <c r="C1653" s="2">
        <v>-0.59305555555555556</v>
      </c>
      <c r="D1653" t="s">
        <v>84</v>
      </c>
      <c r="E1653" t="s">
        <v>108</v>
      </c>
      <c r="F1653" t="s">
        <v>91</v>
      </c>
      <c r="G1653" t="s">
        <v>39</v>
      </c>
      <c r="H1653">
        <v>6.7</v>
      </c>
      <c r="I1653">
        <v>31</v>
      </c>
      <c r="J1653">
        <v>32</v>
      </c>
      <c r="K1653">
        <v>845</v>
      </c>
      <c r="L1653">
        <v>24</v>
      </c>
      <c r="M1653">
        <v>158</v>
      </c>
      <c r="N1653" t="s">
        <v>65</v>
      </c>
      <c r="O1653">
        <v>2</v>
      </c>
      <c r="P1653" t="s">
        <v>41</v>
      </c>
      <c r="Q1653" t="s">
        <v>73</v>
      </c>
      <c r="R1653">
        <v>55</v>
      </c>
      <c r="S1653" t="s">
        <v>145</v>
      </c>
      <c r="T1653" t="s">
        <v>44</v>
      </c>
      <c r="U1653">
        <v>2026</v>
      </c>
      <c r="V1653">
        <v>1</v>
      </c>
      <c r="W1653" t="s">
        <v>102</v>
      </c>
      <c r="X1653">
        <v>1</v>
      </c>
      <c r="Y1653">
        <v>25</v>
      </c>
      <c r="Z1653">
        <v>4</v>
      </c>
      <c r="AA1653">
        <v>9</v>
      </c>
      <c r="AB1653" t="s">
        <v>44</v>
      </c>
      <c r="AC1653">
        <v>711</v>
      </c>
      <c r="AD1653">
        <v>0.21612903225806451</v>
      </c>
      <c r="AE1653" t="s">
        <v>58</v>
      </c>
      <c r="AF1653" t="s">
        <v>59</v>
      </c>
      <c r="AG1653">
        <v>-1</v>
      </c>
      <c r="AH1653" t="s">
        <v>48</v>
      </c>
      <c r="AI1653">
        <f>--AND(OR(Dashboard!$B$4="All",Data!$E1653=Dashboard!$B$4),OR(Dashboard!$D$4="All",Data!$D1653=Dashboard!$D$4),OR(Dashboard!$F$4="All",Data!$F1653=Dashboard!$F$4),OR(Dashboard!$J$4="All",Data!$G1653=Dashboard!$J$4),OR(Dashboard!$H$4="All",Data!$N1653=Dashboard!$H$4),OR(Dashboard!$L$4="All",Data!$W1653=Dashboard!$L$4))</f>
        <v>1</v>
      </c>
    </row>
    <row r="1654" spans="1:35" x14ac:dyDescent="0.25">
      <c r="A1654" t="s">
        <v>1768</v>
      </c>
      <c r="B1654" s="1">
        <v>46058</v>
      </c>
      <c r="C1654" s="2">
        <v>-0.60069444444444442</v>
      </c>
      <c r="D1654" t="s">
        <v>36</v>
      </c>
      <c r="E1654" t="s">
        <v>131</v>
      </c>
      <c r="F1654" t="s">
        <v>104</v>
      </c>
      <c r="G1654" t="s">
        <v>119</v>
      </c>
      <c r="H1654">
        <v>11.3</v>
      </c>
      <c r="I1654">
        <v>40</v>
      </c>
      <c r="J1654">
        <v>45</v>
      </c>
      <c r="K1654">
        <v>857</v>
      </c>
      <c r="L1654">
        <v>37</v>
      </c>
      <c r="M1654">
        <v>52</v>
      </c>
      <c r="N1654" t="s">
        <v>86</v>
      </c>
      <c r="O1654">
        <v>1</v>
      </c>
      <c r="P1654" t="s">
        <v>135</v>
      </c>
      <c r="Q1654" t="s">
        <v>73</v>
      </c>
      <c r="R1654">
        <v>29</v>
      </c>
      <c r="S1654" t="s">
        <v>87</v>
      </c>
      <c r="T1654" t="s">
        <v>44</v>
      </c>
      <c r="U1654">
        <v>2026</v>
      </c>
      <c r="V1654">
        <v>2</v>
      </c>
      <c r="W1654" t="s">
        <v>45</v>
      </c>
      <c r="X1654">
        <v>1</v>
      </c>
      <c r="Y1654">
        <v>5</v>
      </c>
      <c r="Z1654">
        <v>2</v>
      </c>
      <c r="AA1654">
        <v>9</v>
      </c>
      <c r="AB1654" t="s">
        <v>44</v>
      </c>
      <c r="AC1654">
        <v>842</v>
      </c>
      <c r="AD1654">
        <v>0.28249999999999997</v>
      </c>
      <c r="AE1654" t="s">
        <v>58</v>
      </c>
      <c r="AF1654" t="s">
        <v>67</v>
      </c>
      <c r="AG1654">
        <v>-5</v>
      </c>
      <c r="AH1654" t="s">
        <v>48</v>
      </c>
      <c r="AI1654">
        <f>--AND(OR(Dashboard!$B$4="All",Data!$E1654=Dashboard!$B$4),OR(Dashboard!$D$4="All",Data!$D1654=Dashboard!$D$4),OR(Dashboard!$F$4="All",Data!$F1654=Dashboard!$F$4),OR(Dashboard!$J$4="All",Data!$G1654=Dashboard!$J$4),OR(Dashboard!$H$4="All",Data!$N1654=Dashboard!$H$4),OR(Dashboard!$L$4="All",Data!$W1654=Dashboard!$L$4))</f>
        <v>1</v>
      </c>
    </row>
    <row r="1655" spans="1:35" x14ac:dyDescent="0.25">
      <c r="A1655" t="s">
        <v>1769</v>
      </c>
      <c r="B1655" s="1">
        <v>46179</v>
      </c>
      <c r="C1655" s="2">
        <v>-0.19375000000000001</v>
      </c>
      <c r="D1655" t="s">
        <v>156</v>
      </c>
      <c r="E1655" t="s">
        <v>108</v>
      </c>
      <c r="F1655" t="s">
        <v>143</v>
      </c>
      <c r="G1655" t="s">
        <v>105</v>
      </c>
      <c r="H1655">
        <v>3.1</v>
      </c>
      <c r="I1655">
        <v>33</v>
      </c>
      <c r="J1655">
        <v>24</v>
      </c>
      <c r="K1655">
        <v>187</v>
      </c>
      <c r="L1655">
        <v>26</v>
      </c>
      <c r="M1655">
        <v>126</v>
      </c>
      <c r="N1655" t="s">
        <v>86</v>
      </c>
      <c r="O1655">
        <v>5</v>
      </c>
      <c r="P1655" t="s">
        <v>41</v>
      </c>
      <c r="Q1655" t="s">
        <v>73</v>
      </c>
      <c r="R1655">
        <v>51</v>
      </c>
      <c r="S1655" t="s">
        <v>81</v>
      </c>
      <c r="T1655" t="s">
        <v>56</v>
      </c>
      <c r="U1655">
        <v>2026</v>
      </c>
      <c r="V1655">
        <v>6</v>
      </c>
      <c r="W1655" t="s">
        <v>120</v>
      </c>
      <c r="X1655">
        <v>2</v>
      </c>
      <c r="Y1655">
        <v>6</v>
      </c>
      <c r="Z1655">
        <v>1</v>
      </c>
      <c r="AA1655">
        <v>19</v>
      </c>
      <c r="AB1655" t="s">
        <v>82</v>
      </c>
      <c r="AC1655">
        <v>87</v>
      </c>
      <c r="AD1655">
        <v>9.3939393939393948E-2</v>
      </c>
      <c r="AE1655" t="s">
        <v>77</v>
      </c>
      <c r="AF1655" t="s">
        <v>59</v>
      </c>
      <c r="AG1655">
        <v>9</v>
      </c>
      <c r="AH1655" t="s">
        <v>68</v>
      </c>
      <c r="AI1655">
        <f>--AND(OR(Dashboard!$B$4="All",Data!$E1655=Dashboard!$B$4),OR(Dashboard!$D$4="All",Data!$D1655=Dashboard!$D$4),OR(Dashboard!$F$4="All",Data!$F1655=Dashboard!$F$4),OR(Dashboard!$J$4="All",Data!$G1655=Dashboard!$J$4),OR(Dashboard!$H$4="All",Data!$N1655=Dashboard!$H$4),OR(Dashboard!$L$4="All",Data!$W1655=Dashboard!$L$4))</f>
        <v>1</v>
      </c>
    </row>
    <row r="1656" spans="1:35" x14ac:dyDescent="0.25">
      <c r="A1656" t="s">
        <v>1770</v>
      </c>
      <c r="B1656" s="1">
        <v>46070</v>
      </c>
      <c r="C1656" s="2">
        <v>-0.46805555555555561</v>
      </c>
      <c r="D1656" t="s">
        <v>156</v>
      </c>
      <c r="E1656" t="s">
        <v>131</v>
      </c>
      <c r="F1656" t="s">
        <v>63</v>
      </c>
      <c r="G1656" t="s">
        <v>53</v>
      </c>
      <c r="H1656">
        <v>12.7</v>
      </c>
      <c r="I1656">
        <v>40</v>
      </c>
      <c r="J1656">
        <v>32</v>
      </c>
      <c r="K1656">
        <v>521</v>
      </c>
      <c r="L1656">
        <v>38</v>
      </c>
      <c r="M1656">
        <v>117</v>
      </c>
      <c r="N1656" t="s">
        <v>86</v>
      </c>
      <c r="O1656">
        <v>4</v>
      </c>
      <c r="P1656" t="s">
        <v>135</v>
      </c>
      <c r="Q1656" t="s">
        <v>73</v>
      </c>
      <c r="R1656">
        <v>50</v>
      </c>
      <c r="S1656" t="s">
        <v>127</v>
      </c>
      <c r="T1656" t="s">
        <v>97</v>
      </c>
      <c r="U1656">
        <v>2026</v>
      </c>
      <c r="V1656">
        <v>2</v>
      </c>
      <c r="W1656" t="s">
        <v>45</v>
      </c>
      <c r="X1656">
        <v>1</v>
      </c>
      <c r="Y1656">
        <v>17</v>
      </c>
      <c r="Z1656">
        <v>4</v>
      </c>
      <c r="AA1656">
        <v>12</v>
      </c>
      <c r="AB1656" t="s">
        <v>76</v>
      </c>
      <c r="AC1656">
        <v>442</v>
      </c>
      <c r="AD1656">
        <v>0.3175</v>
      </c>
      <c r="AE1656" t="s">
        <v>46</v>
      </c>
      <c r="AF1656" t="s">
        <v>59</v>
      </c>
      <c r="AG1656">
        <v>8</v>
      </c>
      <c r="AH1656" t="s">
        <v>68</v>
      </c>
      <c r="AI1656">
        <f>--AND(OR(Dashboard!$B$4="All",Data!$E1656=Dashboard!$B$4),OR(Dashboard!$D$4="All",Data!$D1656=Dashboard!$D$4),OR(Dashboard!$F$4="All",Data!$F1656=Dashboard!$F$4),OR(Dashboard!$J$4="All",Data!$G1656=Dashboard!$J$4),OR(Dashboard!$H$4="All",Data!$N1656=Dashboard!$H$4),OR(Dashboard!$L$4="All",Data!$W1656=Dashboard!$L$4))</f>
        <v>1</v>
      </c>
    </row>
    <row r="1657" spans="1:35" x14ac:dyDescent="0.25">
      <c r="A1657" t="s">
        <v>1771</v>
      </c>
      <c r="B1657" s="1">
        <v>46117</v>
      </c>
      <c r="C1657" s="2">
        <v>-0.60555555555555562</v>
      </c>
      <c r="D1657" t="s">
        <v>61</v>
      </c>
      <c r="E1657" t="s">
        <v>37</v>
      </c>
      <c r="F1657" t="s">
        <v>72</v>
      </c>
      <c r="G1657" t="s">
        <v>64</v>
      </c>
      <c r="H1657">
        <v>5.9</v>
      </c>
      <c r="I1657">
        <v>51</v>
      </c>
      <c r="J1657">
        <v>34</v>
      </c>
      <c r="K1657">
        <v>202</v>
      </c>
      <c r="L1657">
        <v>42</v>
      </c>
      <c r="M1657">
        <v>143</v>
      </c>
      <c r="N1657" t="s">
        <v>86</v>
      </c>
      <c r="O1657">
        <v>2</v>
      </c>
      <c r="P1657" t="s">
        <v>41</v>
      </c>
      <c r="Q1657" t="s">
        <v>42</v>
      </c>
      <c r="R1657">
        <v>21</v>
      </c>
      <c r="S1657" t="s">
        <v>145</v>
      </c>
      <c r="T1657" t="s">
        <v>44</v>
      </c>
      <c r="U1657">
        <v>2026</v>
      </c>
      <c r="V1657">
        <v>4</v>
      </c>
      <c r="W1657" t="s">
        <v>113</v>
      </c>
      <c r="X1657">
        <v>2</v>
      </c>
      <c r="Y1657">
        <v>5</v>
      </c>
      <c r="Z1657">
        <v>1</v>
      </c>
      <c r="AA1657">
        <v>9</v>
      </c>
      <c r="AB1657" t="s">
        <v>44</v>
      </c>
      <c r="AC1657">
        <v>101</v>
      </c>
      <c r="AD1657">
        <v>0.1156862745098039</v>
      </c>
      <c r="AE1657" t="s">
        <v>58</v>
      </c>
      <c r="AF1657" t="s">
        <v>114</v>
      </c>
      <c r="AG1657">
        <v>17</v>
      </c>
      <c r="AH1657" t="s">
        <v>68</v>
      </c>
      <c r="AI1657">
        <f>--AND(OR(Dashboard!$B$4="All",Data!$E1657=Dashboard!$B$4),OR(Dashboard!$D$4="All",Data!$D1657=Dashboard!$D$4),OR(Dashboard!$F$4="All",Data!$F1657=Dashboard!$F$4),OR(Dashboard!$J$4="All",Data!$G1657=Dashboard!$J$4),OR(Dashboard!$H$4="All",Data!$N1657=Dashboard!$H$4),OR(Dashboard!$L$4="All",Data!$W1657=Dashboard!$L$4))</f>
        <v>1</v>
      </c>
    </row>
    <row r="1658" spans="1:35" x14ac:dyDescent="0.25">
      <c r="A1658" t="s">
        <v>1772</v>
      </c>
      <c r="B1658" s="1">
        <v>46034</v>
      </c>
      <c r="C1658" s="2">
        <v>-0.59027777777777779</v>
      </c>
      <c r="D1658" t="s">
        <v>193</v>
      </c>
      <c r="E1658" t="s">
        <v>71</v>
      </c>
      <c r="F1658" t="s">
        <v>143</v>
      </c>
      <c r="G1658" t="s">
        <v>39</v>
      </c>
      <c r="H1658">
        <v>11.4</v>
      </c>
      <c r="I1658">
        <v>31</v>
      </c>
      <c r="J1658">
        <v>35</v>
      </c>
      <c r="K1658">
        <v>1095</v>
      </c>
      <c r="L1658">
        <v>60</v>
      </c>
      <c r="M1658">
        <v>38</v>
      </c>
      <c r="N1658" t="s">
        <v>65</v>
      </c>
      <c r="O1658">
        <v>1</v>
      </c>
      <c r="P1658" t="s">
        <v>41</v>
      </c>
      <c r="Q1658" t="s">
        <v>73</v>
      </c>
      <c r="R1658">
        <v>30</v>
      </c>
      <c r="S1658" t="s">
        <v>74</v>
      </c>
      <c r="T1658" t="s">
        <v>44</v>
      </c>
      <c r="U1658">
        <v>2026</v>
      </c>
      <c r="V1658">
        <v>1</v>
      </c>
      <c r="W1658" t="s">
        <v>102</v>
      </c>
      <c r="X1658">
        <v>1</v>
      </c>
      <c r="Y1658">
        <v>12</v>
      </c>
      <c r="Z1658">
        <v>3</v>
      </c>
      <c r="AA1658">
        <v>9</v>
      </c>
      <c r="AB1658" t="s">
        <v>44</v>
      </c>
      <c r="AC1658">
        <v>1117</v>
      </c>
      <c r="AD1658">
        <v>0.36774193548387102</v>
      </c>
      <c r="AE1658" t="s">
        <v>58</v>
      </c>
      <c r="AF1658" t="s">
        <v>67</v>
      </c>
      <c r="AG1658">
        <v>-4</v>
      </c>
      <c r="AH1658" t="s">
        <v>48</v>
      </c>
      <c r="AI1658">
        <f>--AND(OR(Dashboard!$B$4="All",Data!$E1658=Dashboard!$B$4),OR(Dashboard!$D$4="All",Data!$D1658=Dashboard!$D$4),OR(Dashboard!$F$4="All",Data!$F1658=Dashboard!$F$4),OR(Dashboard!$J$4="All",Data!$G1658=Dashboard!$J$4),OR(Dashboard!$H$4="All",Data!$N1658=Dashboard!$H$4),OR(Dashboard!$L$4="All",Data!$W1658=Dashboard!$L$4))</f>
        <v>1</v>
      </c>
    </row>
    <row r="1659" spans="1:35" x14ac:dyDescent="0.25">
      <c r="A1659" t="s">
        <v>1773</v>
      </c>
      <c r="B1659" s="1">
        <v>46072</v>
      </c>
      <c r="C1659" s="2">
        <v>-0.16180555555555551</v>
      </c>
      <c r="D1659" t="s">
        <v>90</v>
      </c>
      <c r="E1659" t="s">
        <v>62</v>
      </c>
      <c r="F1659" t="s">
        <v>91</v>
      </c>
      <c r="G1659" t="s">
        <v>119</v>
      </c>
      <c r="H1659">
        <v>1</v>
      </c>
      <c r="I1659">
        <v>27</v>
      </c>
      <c r="J1659">
        <v>29</v>
      </c>
      <c r="K1659">
        <v>273</v>
      </c>
      <c r="L1659">
        <v>56</v>
      </c>
      <c r="M1659">
        <v>39</v>
      </c>
      <c r="N1659" t="s">
        <v>101</v>
      </c>
      <c r="O1659">
        <v>2</v>
      </c>
      <c r="P1659" t="s">
        <v>41</v>
      </c>
      <c r="Q1659" t="s">
        <v>73</v>
      </c>
      <c r="R1659">
        <v>26</v>
      </c>
      <c r="S1659" t="s">
        <v>87</v>
      </c>
      <c r="T1659" t="s">
        <v>56</v>
      </c>
      <c r="U1659">
        <v>2026</v>
      </c>
      <c r="V1659">
        <v>2</v>
      </c>
      <c r="W1659" t="s">
        <v>45</v>
      </c>
      <c r="X1659">
        <v>1</v>
      </c>
      <c r="Y1659">
        <v>19</v>
      </c>
      <c r="Z1659">
        <v>4</v>
      </c>
      <c r="AA1659">
        <v>20</v>
      </c>
      <c r="AB1659" t="s">
        <v>82</v>
      </c>
      <c r="AC1659">
        <v>290</v>
      </c>
      <c r="AD1659">
        <v>3.7037037037037028E-2</v>
      </c>
      <c r="AE1659" t="s">
        <v>58</v>
      </c>
      <c r="AF1659" t="s">
        <v>67</v>
      </c>
      <c r="AG1659">
        <v>-2</v>
      </c>
      <c r="AH1659" t="s">
        <v>48</v>
      </c>
      <c r="AI1659">
        <f>--AND(OR(Dashboard!$B$4="All",Data!$E1659=Dashboard!$B$4),OR(Dashboard!$D$4="All",Data!$D1659=Dashboard!$D$4),OR(Dashboard!$F$4="All",Data!$F1659=Dashboard!$F$4),OR(Dashboard!$J$4="All",Data!$G1659=Dashboard!$J$4),OR(Dashboard!$H$4="All",Data!$N1659=Dashboard!$H$4),OR(Dashboard!$L$4="All",Data!$W1659=Dashboard!$L$4))</f>
        <v>1</v>
      </c>
    </row>
    <row r="1660" spans="1:35" x14ac:dyDescent="0.25">
      <c r="A1660" t="s">
        <v>1774</v>
      </c>
      <c r="B1660" s="1">
        <v>46128</v>
      </c>
      <c r="C1660" s="2">
        <v>-0.65</v>
      </c>
      <c r="D1660" t="s">
        <v>61</v>
      </c>
      <c r="E1660" t="s">
        <v>108</v>
      </c>
      <c r="F1660" t="s">
        <v>91</v>
      </c>
      <c r="G1660" t="s">
        <v>111</v>
      </c>
      <c r="H1660">
        <v>7</v>
      </c>
      <c r="I1660">
        <v>56</v>
      </c>
      <c r="J1660">
        <v>43</v>
      </c>
      <c r="K1660">
        <v>247</v>
      </c>
      <c r="L1660">
        <v>23</v>
      </c>
      <c r="M1660">
        <v>122</v>
      </c>
      <c r="N1660" t="s">
        <v>54</v>
      </c>
      <c r="O1660">
        <v>1</v>
      </c>
      <c r="P1660" t="s">
        <v>41</v>
      </c>
      <c r="Q1660" t="s">
        <v>42</v>
      </c>
      <c r="R1660">
        <v>36</v>
      </c>
      <c r="S1660" t="s">
        <v>87</v>
      </c>
      <c r="T1660" t="s">
        <v>44</v>
      </c>
      <c r="U1660">
        <v>2026</v>
      </c>
      <c r="V1660">
        <v>4</v>
      </c>
      <c r="W1660" t="s">
        <v>113</v>
      </c>
      <c r="X1660">
        <v>2</v>
      </c>
      <c r="Y1660">
        <v>16</v>
      </c>
      <c r="Z1660">
        <v>3</v>
      </c>
      <c r="AA1660">
        <v>8</v>
      </c>
      <c r="AB1660" t="s">
        <v>44</v>
      </c>
      <c r="AC1660">
        <v>148</v>
      </c>
      <c r="AD1660">
        <v>0.125</v>
      </c>
      <c r="AE1660" t="s">
        <v>58</v>
      </c>
      <c r="AF1660" t="s">
        <v>47</v>
      </c>
      <c r="AG1660">
        <v>13</v>
      </c>
      <c r="AH1660" t="s">
        <v>68</v>
      </c>
      <c r="AI1660">
        <f>--AND(OR(Dashboard!$B$4="All",Data!$E1660=Dashboard!$B$4),OR(Dashboard!$D$4="All",Data!$D1660=Dashboard!$D$4),OR(Dashboard!$F$4="All",Data!$F1660=Dashboard!$F$4),OR(Dashboard!$J$4="All",Data!$G1660=Dashboard!$J$4),OR(Dashboard!$H$4="All",Data!$N1660=Dashboard!$H$4),OR(Dashboard!$L$4="All",Data!$W1660=Dashboard!$L$4))</f>
        <v>1</v>
      </c>
    </row>
    <row r="1661" spans="1:35" x14ac:dyDescent="0.25">
      <c r="A1661" t="s">
        <v>1775</v>
      </c>
      <c r="B1661" s="1">
        <v>46132</v>
      </c>
      <c r="C1661" s="2">
        <v>-3.3333333333333333E-2</v>
      </c>
      <c r="D1661" t="s">
        <v>61</v>
      </c>
      <c r="E1661" t="s">
        <v>37</v>
      </c>
      <c r="F1661" t="s">
        <v>91</v>
      </c>
      <c r="G1661" t="s">
        <v>39</v>
      </c>
      <c r="H1661">
        <v>5.2</v>
      </c>
      <c r="I1661">
        <v>22</v>
      </c>
      <c r="J1661">
        <v>25</v>
      </c>
      <c r="K1661">
        <v>826</v>
      </c>
      <c r="L1661">
        <v>60</v>
      </c>
      <c r="M1661">
        <v>53</v>
      </c>
      <c r="N1661" t="s">
        <v>86</v>
      </c>
      <c r="O1661">
        <v>3</v>
      </c>
      <c r="P1661" t="s">
        <v>41</v>
      </c>
      <c r="Q1661" t="s">
        <v>73</v>
      </c>
      <c r="R1661">
        <v>57</v>
      </c>
      <c r="S1661" t="s">
        <v>74</v>
      </c>
      <c r="T1661" t="s">
        <v>75</v>
      </c>
      <c r="U1661">
        <v>2026</v>
      </c>
      <c r="V1661">
        <v>4</v>
      </c>
      <c r="W1661" t="s">
        <v>113</v>
      </c>
      <c r="X1661">
        <v>2</v>
      </c>
      <c r="Y1661">
        <v>20</v>
      </c>
      <c r="Z1661">
        <v>4</v>
      </c>
      <c r="AA1661">
        <v>23</v>
      </c>
      <c r="AB1661" t="s">
        <v>93</v>
      </c>
      <c r="AC1661">
        <v>833</v>
      </c>
      <c r="AD1661">
        <v>0.23636363636363639</v>
      </c>
      <c r="AE1661" t="s">
        <v>109</v>
      </c>
      <c r="AF1661" t="s">
        <v>59</v>
      </c>
      <c r="AG1661">
        <v>-3</v>
      </c>
      <c r="AH1661" t="s">
        <v>48</v>
      </c>
      <c r="AI1661">
        <f>--AND(OR(Dashboard!$B$4="All",Data!$E1661=Dashboard!$B$4),OR(Dashboard!$D$4="All",Data!$D1661=Dashboard!$D$4),OR(Dashboard!$F$4="All",Data!$F1661=Dashboard!$F$4),OR(Dashboard!$J$4="All",Data!$G1661=Dashboard!$J$4),OR(Dashboard!$H$4="All",Data!$N1661=Dashboard!$H$4),OR(Dashboard!$L$4="All",Data!$W1661=Dashboard!$L$4))</f>
        <v>1</v>
      </c>
    </row>
    <row r="1662" spans="1:35" x14ac:dyDescent="0.25">
      <c r="A1662" t="s">
        <v>1776</v>
      </c>
      <c r="B1662" s="1">
        <v>46182</v>
      </c>
      <c r="C1662" s="2">
        <v>-9.4444444444444442E-2</v>
      </c>
      <c r="D1662" t="s">
        <v>61</v>
      </c>
      <c r="E1662" t="s">
        <v>71</v>
      </c>
      <c r="F1662" t="s">
        <v>52</v>
      </c>
      <c r="G1662" t="s">
        <v>64</v>
      </c>
      <c r="H1662">
        <v>8.6</v>
      </c>
      <c r="I1662">
        <v>49</v>
      </c>
      <c r="J1662">
        <v>42</v>
      </c>
      <c r="K1662">
        <v>1076</v>
      </c>
      <c r="L1662">
        <v>44</v>
      </c>
      <c r="M1662">
        <v>84</v>
      </c>
      <c r="N1662" t="s">
        <v>101</v>
      </c>
      <c r="O1662">
        <v>2</v>
      </c>
      <c r="P1662" t="s">
        <v>41</v>
      </c>
      <c r="Q1662" t="s">
        <v>73</v>
      </c>
      <c r="R1662">
        <v>53</v>
      </c>
      <c r="S1662" t="s">
        <v>127</v>
      </c>
      <c r="T1662" t="s">
        <v>56</v>
      </c>
      <c r="U1662">
        <v>2026</v>
      </c>
      <c r="V1662">
        <v>6</v>
      </c>
      <c r="W1662" t="s">
        <v>120</v>
      </c>
      <c r="X1662">
        <v>2</v>
      </c>
      <c r="Y1662">
        <v>9</v>
      </c>
      <c r="Z1662">
        <v>2</v>
      </c>
      <c r="AA1662">
        <v>21</v>
      </c>
      <c r="AB1662" t="s">
        <v>82</v>
      </c>
      <c r="AC1662">
        <v>1036</v>
      </c>
      <c r="AD1662">
        <v>0.17551020408163259</v>
      </c>
      <c r="AE1662" t="s">
        <v>58</v>
      </c>
      <c r="AF1662" t="s">
        <v>59</v>
      </c>
      <c r="AG1662">
        <v>7</v>
      </c>
      <c r="AH1662" t="s">
        <v>68</v>
      </c>
      <c r="AI1662">
        <f>--AND(OR(Dashboard!$B$4="All",Data!$E1662=Dashboard!$B$4),OR(Dashboard!$D$4="All",Data!$D1662=Dashboard!$D$4),OR(Dashboard!$F$4="All",Data!$F1662=Dashboard!$F$4),OR(Dashboard!$J$4="All",Data!$G1662=Dashboard!$J$4),OR(Dashboard!$H$4="All",Data!$N1662=Dashboard!$H$4),OR(Dashboard!$L$4="All",Data!$W1662=Dashboard!$L$4))</f>
        <v>1</v>
      </c>
    </row>
    <row r="1663" spans="1:35" x14ac:dyDescent="0.25">
      <c r="A1663" t="s">
        <v>1777</v>
      </c>
      <c r="B1663" s="1">
        <v>46046</v>
      </c>
      <c r="C1663" s="2">
        <v>-8.9583333333333348E-2</v>
      </c>
      <c r="D1663" t="s">
        <v>193</v>
      </c>
      <c r="E1663" t="s">
        <v>108</v>
      </c>
      <c r="F1663" t="s">
        <v>85</v>
      </c>
      <c r="G1663" t="s">
        <v>64</v>
      </c>
      <c r="H1663">
        <v>6.4</v>
      </c>
      <c r="I1663">
        <v>33</v>
      </c>
      <c r="J1663">
        <v>35</v>
      </c>
      <c r="K1663">
        <v>614</v>
      </c>
      <c r="L1663">
        <v>24</v>
      </c>
      <c r="M1663">
        <v>6</v>
      </c>
      <c r="N1663" t="s">
        <v>101</v>
      </c>
      <c r="O1663">
        <v>3</v>
      </c>
      <c r="P1663" t="s">
        <v>41</v>
      </c>
      <c r="Q1663" t="s">
        <v>73</v>
      </c>
      <c r="R1663">
        <v>59</v>
      </c>
      <c r="S1663" t="s">
        <v>81</v>
      </c>
      <c r="T1663" t="s">
        <v>56</v>
      </c>
      <c r="U1663">
        <v>2026</v>
      </c>
      <c r="V1663">
        <v>1</v>
      </c>
      <c r="W1663" t="s">
        <v>102</v>
      </c>
      <c r="X1663">
        <v>1</v>
      </c>
      <c r="Y1663">
        <v>24</v>
      </c>
      <c r="Z1663">
        <v>4</v>
      </c>
      <c r="AA1663">
        <v>21</v>
      </c>
      <c r="AB1663" t="s">
        <v>82</v>
      </c>
      <c r="AC1663">
        <v>632</v>
      </c>
      <c r="AD1663">
        <v>0.19393939393939391</v>
      </c>
      <c r="AE1663" t="s">
        <v>109</v>
      </c>
      <c r="AF1663" t="s">
        <v>59</v>
      </c>
      <c r="AG1663">
        <v>-2</v>
      </c>
      <c r="AH1663" t="s">
        <v>48</v>
      </c>
      <c r="AI1663">
        <f>--AND(OR(Dashboard!$B$4="All",Data!$E1663=Dashboard!$B$4),OR(Dashboard!$D$4="All",Data!$D1663=Dashboard!$D$4),OR(Dashboard!$F$4="All",Data!$F1663=Dashboard!$F$4),OR(Dashboard!$J$4="All",Data!$G1663=Dashboard!$J$4),OR(Dashboard!$H$4="All",Data!$N1663=Dashboard!$H$4),OR(Dashboard!$L$4="All",Data!$W1663=Dashboard!$L$4))</f>
        <v>1</v>
      </c>
    </row>
    <row r="1664" spans="1:35" x14ac:dyDescent="0.25">
      <c r="A1664" t="s">
        <v>1778</v>
      </c>
      <c r="B1664" s="1">
        <v>46122</v>
      </c>
      <c r="C1664" s="2">
        <v>-0.37569444444444439</v>
      </c>
      <c r="D1664" t="s">
        <v>118</v>
      </c>
      <c r="E1664" t="s">
        <v>131</v>
      </c>
      <c r="F1664" t="s">
        <v>104</v>
      </c>
      <c r="G1664" t="s">
        <v>105</v>
      </c>
      <c r="H1664">
        <v>8.4</v>
      </c>
      <c r="I1664">
        <v>32</v>
      </c>
      <c r="J1664">
        <v>26</v>
      </c>
      <c r="K1664">
        <v>713</v>
      </c>
      <c r="L1664">
        <v>55</v>
      </c>
      <c r="M1664">
        <v>135</v>
      </c>
      <c r="N1664" t="s">
        <v>54</v>
      </c>
      <c r="O1664">
        <v>4</v>
      </c>
      <c r="P1664" t="s">
        <v>41</v>
      </c>
      <c r="Q1664" t="s">
        <v>73</v>
      </c>
      <c r="R1664">
        <v>19</v>
      </c>
      <c r="S1664" t="s">
        <v>43</v>
      </c>
      <c r="T1664" t="s">
        <v>97</v>
      </c>
      <c r="U1664">
        <v>2026</v>
      </c>
      <c r="V1664">
        <v>4</v>
      </c>
      <c r="W1664" t="s">
        <v>113</v>
      </c>
      <c r="X1664">
        <v>2</v>
      </c>
      <c r="Y1664">
        <v>10</v>
      </c>
      <c r="Z1664">
        <v>2</v>
      </c>
      <c r="AA1664">
        <v>14</v>
      </c>
      <c r="AB1664" t="s">
        <v>76</v>
      </c>
      <c r="AC1664">
        <v>633</v>
      </c>
      <c r="AD1664">
        <v>0.26250000000000001</v>
      </c>
      <c r="AE1664" t="s">
        <v>46</v>
      </c>
      <c r="AF1664" t="s">
        <v>114</v>
      </c>
      <c r="AG1664">
        <v>6</v>
      </c>
      <c r="AH1664" t="s">
        <v>68</v>
      </c>
      <c r="AI1664">
        <f>--AND(OR(Dashboard!$B$4="All",Data!$E1664=Dashboard!$B$4),OR(Dashboard!$D$4="All",Data!$D1664=Dashboard!$D$4),OR(Dashboard!$F$4="All",Data!$F1664=Dashboard!$F$4),OR(Dashboard!$J$4="All",Data!$G1664=Dashboard!$J$4),OR(Dashboard!$H$4="All",Data!$N1664=Dashboard!$H$4),OR(Dashboard!$L$4="All",Data!$W1664=Dashboard!$L$4))</f>
        <v>1</v>
      </c>
    </row>
    <row r="1665" spans="1:35" x14ac:dyDescent="0.25">
      <c r="A1665" t="s">
        <v>1779</v>
      </c>
      <c r="B1665" s="1">
        <v>46116</v>
      </c>
      <c r="C1665" s="2">
        <v>-0.46111111111111108</v>
      </c>
      <c r="D1665" t="s">
        <v>107</v>
      </c>
      <c r="E1665" t="s">
        <v>100</v>
      </c>
      <c r="F1665" t="s">
        <v>143</v>
      </c>
      <c r="G1665" t="s">
        <v>119</v>
      </c>
      <c r="H1665">
        <v>6.7</v>
      </c>
      <c r="I1665">
        <v>29</v>
      </c>
      <c r="J1665">
        <v>27</v>
      </c>
      <c r="K1665">
        <v>946</v>
      </c>
      <c r="L1665">
        <v>20</v>
      </c>
      <c r="M1665">
        <v>104</v>
      </c>
      <c r="N1665" t="s">
        <v>86</v>
      </c>
      <c r="O1665">
        <v>1</v>
      </c>
      <c r="P1665" t="s">
        <v>41</v>
      </c>
      <c r="Q1665" t="s">
        <v>73</v>
      </c>
      <c r="R1665">
        <v>37</v>
      </c>
      <c r="S1665" t="s">
        <v>81</v>
      </c>
      <c r="T1665" t="s">
        <v>97</v>
      </c>
      <c r="U1665">
        <v>2026</v>
      </c>
      <c r="V1665">
        <v>4</v>
      </c>
      <c r="W1665" t="s">
        <v>113</v>
      </c>
      <c r="X1665">
        <v>2</v>
      </c>
      <c r="Y1665">
        <v>4</v>
      </c>
      <c r="Z1665">
        <v>1</v>
      </c>
      <c r="AA1665">
        <v>12</v>
      </c>
      <c r="AB1665" t="s">
        <v>76</v>
      </c>
      <c r="AC1665">
        <v>862</v>
      </c>
      <c r="AD1665">
        <v>0.23103448275862071</v>
      </c>
      <c r="AE1665" t="s">
        <v>58</v>
      </c>
      <c r="AF1665" t="s">
        <v>47</v>
      </c>
      <c r="AG1665">
        <v>2</v>
      </c>
      <c r="AH1665" t="s">
        <v>68</v>
      </c>
      <c r="AI1665">
        <f>--AND(OR(Dashboard!$B$4="All",Data!$E1665=Dashboard!$B$4),OR(Dashboard!$D$4="All",Data!$D1665=Dashboard!$D$4),OR(Dashboard!$F$4="All",Data!$F1665=Dashboard!$F$4),OR(Dashboard!$J$4="All",Data!$G1665=Dashboard!$J$4),OR(Dashboard!$H$4="All",Data!$N1665=Dashboard!$H$4),OR(Dashboard!$L$4="All",Data!$W1665=Dashboard!$L$4))</f>
        <v>1</v>
      </c>
    </row>
    <row r="1666" spans="1:35" x14ac:dyDescent="0.25">
      <c r="A1666" t="s">
        <v>1780</v>
      </c>
      <c r="B1666" s="1">
        <v>46147</v>
      </c>
      <c r="C1666" s="2">
        <v>-0.48541666666666672</v>
      </c>
      <c r="D1666" t="s">
        <v>126</v>
      </c>
      <c r="E1666" t="s">
        <v>100</v>
      </c>
      <c r="F1666" t="s">
        <v>52</v>
      </c>
      <c r="G1666" t="s">
        <v>111</v>
      </c>
      <c r="H1666">
        <v>9.1999999999999993</v>
      </c>
      <c r="I1666">
        <v>25</v>
      </c>
      <c r="J1666">
        <v>30</v>
      </c>
      <c r="K1666">
        <v>352</v>
      </c>
      <c r="L1666">
        <v>46</v>
      </c>
      <c r="M1666">
        <v>41</v>
      </c>
      <c r="N1666" t="s">
        <v>86</v>
      </c>
      <c r="O1666">
        <v>4</v>
      </c>
      <c r="P1666" t="s">
        <v>135</v>
      </c>
      <c r="Q1666" t="s">
        <v>42</v>
      </c>
      <c r="R1666">
        <v>33</v>
      </c>
      <c r="S1666" t="s">
        <v>127</v>
      </c>
      <c r="T1666" t="s">
        <v>97</v>
      </c>
      <c r="U1666">
        <v>2026</v>
      </c>
      <c r="V1666">
        <v>5</v>
      </c>
      <c r="W1666" t="s">
        <v>88</v>
      </c>
      <c r="X1666">
        <v>2</v>
      </c>
      <c r="Y1666">
        <v>5</v>
      </c>
      <c r="Z1666">
        <v>2</v>
      </c>
      <c r="AA1666">
        <v>12</v>
      </c>
      <c r="AB1666" t="s">
        <v>76</v>
      </c>
      <c r="AC1666">
        <v>357</v>
      </c>
      <c r="AD1666">
        <v>0.36799999999999999</v>
      </c>
      <c r="AE1666" t="s">
        <v>46</v>
      </c>
      <c r="AF1666" t="s">
        <v>67</v>
      </c>
      <c r="AG1666">
        <v>-5</v>
      </c>
      <c r="AH1666" t="s">
        <v>48</v>
      </c>
      <c r="AI1666">
        <f>--AND(OR(Dashboard!$B$4="All",Data!$E1666=Dashboard!$B$4),OR(Dashboard!$D$4="All",Data!$D1666=Dashboard!$D$4),OR(Dashboard!$F$4="All",Data!$F1666=Dashboard!$F$4),OR(Dashboard!$J$4="All",Data!$G1666=Dashboard!$J$4),OR(Dashboard!$H$4="All",Data!$N1666=Dashboard!$H$4),OR(Dashboard!$L$4="All",Data!$W1666=Dashboard!$L$4))</f>
        <v>1</v>
      </c>
    </row>
    <row r="1667" spans="1:35" x14ac:dyDescent="0.25">
      <c r="A1667" t="s">
        <v>1781</v>
      </c>
      <c r="B1667" s="1">
        <v>46090</v>
      </c>
      <c r="C1667" s="2">
        <v>-0.6</v>
      </c>
      <c r="D1667" t="s">
        <v>118</v>
      </c>
      <c r="E1667" t="s">
        <v>131</v>
      </c>
      <c r="F1667" t="s">
        <v>143</v>
      </c>
      <c r="G1667" t="s">
        <v>105</v>
      </c>
      <c r="H1667">
        <v>5.4</v>
      </c>
      <c r="I1667">
        <v>53</v>
      </c>
      <c r="J1667">
        <v>39</v>
      </c>
      <c r="K1667">
        <v>818</v>
      </c>
      <c r="L1667">
        <v>21</v>
      </c>
      <c r="M1667">
        <v>120</v>
      </c>
      <c r="N1667" t="s">
        <v>54</v>
      </c>
      <c r="O1667">
        <v>1</v>
      </c>
      <c r="P1667" t="s">
        <v>41</v>
      </c>
      <c r="Q1667" t="s">
        <v>42</v>
      </c>
      <c r="R1667">
        <v>50</v>
      </c>
      <c r="S1667" t="s">
        <v>74</v>
      </c>
      <c r="T1667" t="s">
        <v>44</v>
      </c>
      <c r="U1667">
        <v>2026</v>
      </c>
      <c r="V1667">
        <v>3</v>
      </c>
      <c r="W1667" t="s">
        <v>66</v>
      </c>
      <c r="X1667">
        <v>1</v>
      </c>
      <c r="Y1667">
        <v>9</v>
      </c>
      <c r="Z1667">
        <v>3</v>
      </c>
      <c r="AA1667">
        <v>9</v>
      </c>
      <c r="AB1667" t="s">
        <v>44</v>
      </c>
      <c r="AC1667">
        <v>719</v>
      </c>
      <c r="AD1667">
        <v>0.10188679245283019</v>
      </c>
      <c r="AE1667" t="s">
        <v>58</v>
      </c>
      <c r="AF1667" t="s">
        <v>59</v>
      </c>
      <c r="AG1667">
        <v>14</v>
      </c>
      <c r="AH1667" t="s">
        <v>68</v>
      </c>
      <c r="AI1667">
        <f>--AND(OR(Dashboard!$B$4="All",Data!$E1667=Dashboard!$B$4),OR(Dashboard!$D$4="All",Data!$D1667=Dashboard!$D$4),OR(Dashboard!$F$4="All",Data!$F1667=Dashboard!$F$4),OR(Dashboard!$J$4="All",Data!$G1667=Dashboard!$J$4),OR(Dashboard!$H$4="All",Data!$N1667=Dashboard!$H$4),OR(Dashboard!$L$4="All",Data!$W1667=Dashboard!$L$4))</f>
        <v>1</v>
      </c>
    </row>
    <row r="1668" spans="1:35" x14ac:dyDescent="0.25">
      <c r="A1668" t="s">
        <v>1782</v>
      </c>
      <c r="B1668" s="1">
        <v>46056</v>
      </c>
      <c r="C1668" s="2">
        <v>-0.1902777777777778</v>
      </c>
      <c r="D1668" t="s">
        <v>79</v>
      </c>
      <c r="E1668" t="s">
        <v>129</v>
      </c>
      <c r="F1668" t="s">
        <v>91</v>
      </c>
      <c r="G1668" t="s">
        <v>119</v>
      </c>
      <c r="H1668">
        <v>11</v>
      </c>
      <c r="I1668">
        <v>46</v>
      </c>
      <c r="J1668">
        <v>33</v>
      </c>
      <c r="K1668">
        <v>528</v>
      </c>
      <c r="L1668">
        <v>44</v>
      </c>
      <c r="M1668">
        <v>158</v>
      </c>
      <c r="N1668" t="s">
        <v>40</v>
      </c>
      <c r="O1668">
        <v>4</v>
      </c>
      <c r="P1668" t="s">
        <v>41</v>
      </c>
      <c r="Q1668" t="s">
        <v>73</v>
      </c>
      <c r="R1668">
        <v>60</v>
      </c>
      <c r="S1668" t="s">
        <v>127</v>
      </c>
      <c r="T1668" t="s">
        <v>56</v>
      </c>
      <c r="U1668">
        <v>2026</v>
      </c>
      <c r="V1668">
        <v>2</v>
      </c>
      <c r="W1668" t="s">
        <v>45</v>
      </c>
      <c r="X1668">
        <v>1</v>
      </c>
      <c r="Y1668">
        <v>3</v>
      </c>
      <c r="Z1668">
        <v>2</v>
      </c>
      <c r="AA1668">
        <v>19</v>
      </c>
      <c r="AB1668" t="s">
        <v>82</v>
      </c>
      <c r="AC1668">
        <v>414</v>
      </c>
      <c r="AD1668">
        <v>0.2391304347826087</v>
      </c>
      <c r="AE1668" t="s">
        <v>46</v>
      </c>
      <c r="AF1668" t="s">
        <v>59</v>
      </c>
      <c r="AG1668">
        <v>13</v>
      </c>
      <c r="AH1668" t="s">
        <v>68</v>
      </c>
      <c r="AI1668">
        <f>--AND(OR(Dashboard!$B$4="All",Data!$E1668=Dashboard!$B$4),OR(Dashboard!$D$4="All",Data!$D1668=Dashboard!$D$4),OR(Dashboard!$F$4="All",Data!$F1668=Dashboard!$F$4),OR(Dashboard!$J$4="All",Data!$G1668=Dashboard!$J$4),OR(Dashboard!$H$4="All",Data!$N1668=Dashboard!$H$4),OR(Dashboard!$L$4="All",Data!$W1668=Dashboard!$L$4))</f>
        <v>1</v>
      </c>
    </row>
    <row r="1669" spans="1:35" x14ac:dyDescent="0.25">
      <c r="A1669" t="s">
        <v>1783</v>
      </c>
      <c r="B1669" s="1">
        <v>46191</v>
      </c>
      <c r="C1669" s="2">
        <v>-0.31180555555555561</v>
      </c>
      <c r="D1669" t="s">
        <v>122</v>
      </c>
      <c r="E1669" t="s">
        <v>62</v>
      </c>
      <c r="F1669" t="s">
        <v>91</v>
      </c>
      <c r="G1669" t="s">
        <v>111</v>
      </c>
      <c r="H1669">
        <v>5.7</v>
      </c>
      <c r="I1669">
        <v>59</v>
      </c>
      <c r="J1669">
        <v>39</v>
      </c>
      <c r="K1669">
        <v>1037</v>
      </c>
      <c r="L1669">
        <v>60</v>
      </c>
      <c r="M1669">
        <v>18</v>
      </c>
      <c r="N1669" t="s">
        <v>101</v>
      </c>
      <c r="O1669">
        <v>1</v>
      </c>
      <c r="P1669" t="s">
        <v>41</v>
      </c>
      <c r="Q1669" t="s">
        <v>73</v>
      </c>
      <c r="R1669">
        <v>19</v>
      </c>
      <c r="S1669" t="s">
        <v>87</v>
      </c>
      <c r="T1669" t="s">
        <v>75</v>
      </c>
      <c r="U1669">
        <v>2026</v>
      </c>
      <c r="V1669">
        <v>6</v>
      </c>
      <c r="W1669" t="s">
        <v>120</v>
      </c>
      <c r="X1669">
        <v>2</v>
      </c>
      <c r="Y1669">
        <v>18</v>
      </c>
      <c r="Z1669">
        <v>3</v>
      </c>
      <c r="AA1669">
        <v>16</v>
      </c>
      <c r="AB1669" t="s">
        <v>57</v>
      </c>
      <c r="AC1669">
        <v>1079</v>
      </c>
      <c r="AD1669">
        <v>9.6610169491525427E-2</v>
      </c>
      <c r="AE1669" t="s">
        <v>58</v>
      </c>
      <c r="AF1669" t="s">
        <v>114</v>
      </c>
      <c r="AG1669">
        <v>20</v>
      </c>
      <c r="AH1669" t="s">
        <v>68</v>
      </c>
      <c r="AI1669">
        <f>--AND(OR(Dashboard!$B$4="All",Data!$E1669=Dashboard!$B$4),OR(Dashboard!$D$4="All",Data!$D1669=Dashboard!$D$4),OR(Dashboard!$F$4="All",Data!$F1669=Dashboard!$F$4),OR(Dashboard!$J$4="All",Data!$G1669=Dashboard!$J$4),OR(Dashboard!$H$4="All",Data!$N1669=Dashboard!$H$4),OR(Dashboard!$L$4="All",Data!$W1669=Dashboard!$L$4))</f>
        <v>1</v>
      </c>
    </row>
    <row r="1670" spans="1:35" x14ac:dyDescent="0.25">
      <c r="A1670" t="s">
        <v>1784</v>
      </c>
      <c r="B1670" s="1">
        <v>46183</v>
      </c>
      <c r="C1670" s="2">
        <v>-0.63541666666666674</v>
      </c>
      <c r="D1670" t="s">
        <v>126</v>
      </c>
      <c r="E1670" t="s">
        <v>129</v>
      </c>
      <c r="F1670" t="s">
        <v>104</v>
      </c>
      <c r="G1670" t="s">
        <v>53</v>
      </c>
      <c r="H1670">
        <v>8.8000000000000007</v>
      </c>
      <c r="I1670">
        <v>53</v>
      </c>
      <c r="J1670">
        <v>35</v>
      </c>
      <c r="K1670">
        <v>152</v>
      </c>
      <c r="L1670">
        <v>41</v>
      </c>
      <c r="M1670">
        <v>144</v>
      </c>
      <c r="N1670" t="s">
        <v>101</v>
      </c>
      <c r="O1670">
        <v>5</v>
      </c>
      <c r="P1670" t="s">
        <v>41</v>
      </c>
      <c r="Q1670" t="s">
        <v>73</v>
      </c>
      <c r="R1670">
        <v>42</v>
      </c>
      <c r="S1670" t="s">
        <v>55</v>
      </c>
      <c r="T1670" t="s">
        <v>44</v>
      </c>
      <c r="U1670">
        <v>2026</v>
      </c>
      <c r="V1670">
        <v>6</v>
      </c>
      <c r="W1670" t="s">
        <v>120</v>
      </c>
      <c r="X1670">
        <v>2</v>
      </c>
      <c r="Y1670">
        <v>10</v>
      </c>
      <c r="Z1670">
        <v>2</v>
      </c>
      <c r="AA1670">
        <v>8</v>
      </c>
      <c r="AB1670" t="s">
        <v>44</v>
      </c>
      <c r="AC1670">
        <v>49</v>
      </c>
      <c r="AD1670">
        <v>0.16603773584905659</v>
      </c>
      <c r="AE1670" t="s">
        <v>77</v>
      </c>
      <c r="AF1670" t="s">
        <v>47</v>
      </c>
      <c r="AG1670">
        <v>18</v>
      </c>
      <c r="AH1670" t="s">
        <v>68</v>
      </c>
      <c r="AI1670">
        <f>--AND(OR(Dashboard!$B$4="All",Data!$E1670=Dashboard!$B$4),OR(Dashboard!$D$4="All",Data!$D1670=Dashboard!$D$4),OR(Dashboard!$F$4="All",Data!$F1670=Dashboard!$F$4),OR(Dashboard!$J$4="All",Data!$G1670=Dashboard!$J$4),OR(Dashboard!$H$4="All",Data!$N1670=Dashboard!$H$4),OR(Dashboard!$L$4="All",Data!$W1670=Dashboard!$L$4))</f>
        <v>1</v>
      </c>
    </row>
    <row r="1671" spans="1:35" x14ac:dyDescent="0.25">
      <c r="A1671" t="s">
        <v>1785</v>
      </c>
      <c r="B1671" s="1">
        <v>46060</v>
      </c>
      <c r="C1671" s="2">
        <v>-0.21458333333333329</v>
      </c>
      <c r="D1671" t="s">
        <v>118</v>
      </c>
      <c r="E1671" t="s">
        <v>37</v>
      </c>
      <c r="F1671" t="s">
        <v>63</v>
      </c>
      <c r="G1671" t="s">
        <v>53</v>
      </c>
      <c r="H1671">
        <v>7.8</v>
      </c>
      <c r="I1671">
        <v>47</v>
      </c>
      <c r="J1671">
        <v>37</v>
      </c>
      <c r="K1671">
        <v>1047</v>
      </c>
      <c r="L1671">
        <v>44</v>
      </c>
      <c r="M1671">
        <v>125</v>
      </c>
      <c r="N1671" t="s">
        <v>86</v>
      </c>
      <c r="O1671">
        <v>2</v>
      </c>
      <c r="P1671" t="s">
        <v>135</v>
      </c>
      <c r="Q1671" t="s">
        <v>73</v>
      </c>
      <c r="R1671">
        <v>24</v>
      </c>
      <c r="S1671" t="s">
        <v>81</v>
      </c>
      <c r="T1671" t="s">
        <v>56</v>
      </c>
      <c r="U1671">
        <v>2026</v>
      </c>
      <c r="V1671">
        <v>2</v>
      </c>
      <c r="W1671" t="s">
        <v>45</v>
      </c>
      <c r="X1671">
        <v>1</v>
      </c>
      <c r="Y1671">
        <v>7</v>
      </c>
      <c r="Z1671">
        <v>2</v>
      </c>
      <c r="AA1671">
        <v>18</v>
      </c>
      <c r="AB1671" t="s">
        <v>57</v>
      </c>
      <c r="AC1671">
        <v>966</v>
      </c>
      <c r="AD1671">
        <v>0.1659574468085106</v>
      </c>
      <c r="AE1671" t="s">
        <v>58</v>
      </c>
      <c r="AF1671" t="s">
        <v>114</v>
      </c>
      <c r="AG1671">
        <v>10</v>
      </c>
      <c r="AH1671" t="s">
        <v>68</v>
      </c>
      <c r="AI1671">
        <f>--AND(OR(Dashboard!$B$4="All",Data!$E1671=Dashboard!$B$4),OR(Dashboard!$D$4="All",Data!$D1671=Dashboard!$D$4),OR(Dashboard!$F$4="All",Data!$F1671=Dashboard!$F$4),OR(Dashboard!$J$4="All",Data!$G1671=Dashboard!$J$4),OR(Dashboard!$H$4="All",Data!$N1671=Dashboard!$H$4),OR(Dashboard!$L$4="All",Data!$W1671=Dashboard!$L$4))</f>
        <v>1</v>
      </c>
    </row>
    <row r="1672" spans="1:35" x14ac:dyDescent="0.25">
      <c r="A1672" t="s">
        <v>1786</v>
      </c>
      <c r="B1672" s="1">
        <v>46170</v>
      </c>
      <c r="C1672" s="2">
        <v>-0.52500000000000002</v>
      </c>
      <c r="D1672" t="s">
        <v>70</v>
      </c>
      <c r="E1672" t="s">
        <v>62</v>
      </c>
      <c r="F1672" t="s">
        <v>80</v>
      </c>
      <c r="G1672" t="s">
        <v>111</v>
      </c>
      <c r="H1672">
        <v>14.9</v>
      </c>
      <c r="I1672">
        <v>46</v>
      </c>
      <c r="J1672">
        <v>34</v>
      </c>
      <c r="K1672">
        <v>772</v>
      </c>
      <c r="L1672">
        <v>49</v>
      </c>
      <c r="M1672">
        <v>53</v>
      </c>
      <c r="N1672" t="s">
        <v>65</v>
      </c>
      <c r="O1672">
        <v>3</v>
      </c>
      <c r="P1672" t="s">
        <v>41</v>
      </c>
      <c r="Q1672" t="s">
        <v>73</v>
      </c>
      <c r="R1672">
        <v>35</v>
      </c>
      <c r="S1672" t="s">
        <v>87</v>
      </c>
      <c r="T1672" t="s">
        <v>75</v>
      </c>
      <c r="U1672">
        <v>2026</v>
      </c>
      <c r="V1672">
        <v>5</v>
      </c>
      <c r="W1672" t="s">
        <v>88</v>
      </c>
      <c r="X1672">
        <v>2</v>
      </c>
      <c r="Y1672">
        <v>28</v>
      </c>
      <c r="Z1672">
        <v>5</v>
      </c>
      <c r="AA1672">
        <v>11</v>
      </c>
      <c r="AB1672" t="s">
        <v>76</v>
      </c>
      <c r="AC1672">
        <v>768</v>
      </c>
      <c r="AD1672">
        <v>0.32391304347826089</v>
      </c>
      <c r="AE1672" t="s">
        <v>109</v>
      </c>
      <c r="AF1672" t="s">
        <v>67</v>
      </c>
      <c r="AG1672">
        <v>12</v>
      </c>
      <c r="AH1672" t="s">
        <v>68</v>
      </c>
      <c r="AI1672">
        <f>--AND(OR(Dashboard!$B$4="All",Data!$E1672=Dashboard!$B$4),OR(Dashboard!$D$4="All",Data!$D1672=Dashboard!$D$4),OR(Dashboard!$F$4="All",Data!$F1672=Dashboard!$F$4),OR(Dashboard!$J$4="All",Data!$G1672=Dashboard!$J$4),OR(Dashboard!$H$4="All",Data!$N1672=Dashboard!$H$4),OR(Dashboard!$L$4="All",Data!$W1672=Dashboard!$L$4))</f>
        <v>1</v>
      </c>
    </row>
    <row r="1673" spans="1:35" x14ac:dyDescent="0.25">
      <c r="A1673" t="s">
        <v>1787</v>
      </c>
      <c r="B1673" s="1">
        <v>46156</v>
      </c>
      <c r="C1673" s="2">
        <v>-0.62916666666666665</v>
      </c>
      <c r="D1673" t="s">
        <v>107</v>
      </c>
      <c r="E1673" t="s">
        <v>131</v>
      </c>
      <c r="F1673" t="s">
        <v>104</v>
      </c>
      <c r="G1673" t="s">
        <v>111</v>
      </c>
      <c r="H1673">
        <v>2</v>
      </c>
      <c r="I1673">
        <v>39</v>
      </c>
      <c r="J1673">
        <v>27</v>
      </c>
      <c r="K1673">
        <v>672</v>
      </c>
      <c r="L1673">
        <v>35</v>
      </c>
      <c r="M1673">
        <v>94</v>
      </c>
      <c r="N1673" t="s">
        <v>86</v>
      </c>
      <c r="O1673">
        <v>5</v>
      </c>
      <c r="P1673" t="s">
        <v>41</v>
      </c>
      <c r="Q1673" t="s">
        <v>42</v>
      </c>
      <c r="R1673">
        <v>20</v>
      </c>
      <c r="S1673" t="s">
        <v>87</v>
      </c>
      <c r="T1673" t="s">
        <v>44</v>
      </c>
      <c r="U1673">
        <v>2026</v>
      </c>
      <c r="V1673">
        <v>5</v>
      </c>
      <c r="W1673" t="s">
        <v>88</v>
      </c>
      <c r="X1673">
        <v>2</v>
      </c>
      <c r="Y1673">
        <v>14</v>
      </c>
      <c r="Z1673">
        <v>3</v>
      </c>
      <c r="AA1673">
        <v>8</v>
      </c>
      <c r="AB1673" t="s">
        <v>44</v>
      </c>
      <c r="AC1673">
        <v>613</v>
      </c>
      <c r="AD1673">
        <v>5.128205128205128E-2</v>
      </c>
      <c r="AE1673" t="s">
        <v>77</v>
      </c>
      <c r="AF1673" t="s">
        <v>114</v>
      </c>
      <c r="AG1673">
        <v>12</v>
      </c>
      <c r="AH1673" t="s">
        <v>68</v>
      </c>
      <c r="AI1673">
        <f>--AND(OR(Dashboard!$B$4="All",Data!$E1673=Dashboard!$B$4),OR(Dashboard!$D$4="All",Data!$D1673=Dashboard!$D$4),OR(Dashboard!$F$4="All",Data!$F1673=Dashboard!$F$4),OR(Dashboard!$J$4="All",Data!$G1673=Dashboard!$J$4),OR(Dashboard!$H$4="All",Data!$N1673=Dashboard!$H$4),OR(Dashboard!$L$4="All",Data!$W1673=Dashboard!$L$4))</f>
        <v>1</v>
      </c>
    </row>
    <row r="1674" spans="1:35" x14ac:dyDescent="0.25">
      <c r="A1674" t="s">
        <v>1788</v>
      </c>
      <c r="B1674" s="1">
        <v>46023</v>
      </c>
      <c r="C1674" s="2">
        <v>-0.29583333333333328</v>
      </c>
      <c r="D1674" t="s">
        <v>79</v>
      </c>
      <c r="E1674" t="s">
        <v>129</v>
      </c>
      <c r="F1674" t="s">
        <v>104</v>
      </c>
      <c r="G1674" t="s">
        <v>111</v>
      </c>
      <c r="H1674">
        <v>1</v>
      </c>
      <c r="I1674">
        <v>38</v>
      </c>
      <c r="J1674">
        <v>38</v>
      </c>
      <c r="K1674">
        <v>156</v>
      </c>
      <c r="L1674">
        <v>43</v>
      </c>
      <c r="M1674">
        <v>26</v>
      </c>
      <c r="N1674" t="s">
        <v>54</v>
      </c>
      <c r="O1674">
        <v>2</v>
      </c>
      <c r="P1674" t="s">
        <v>41</v>
      </c>
      <c r="Q1674" t="s">
        <v>42</v>
      </c>
      <c r="R1674">
        <v>18</v>
      </c>
      <c r="S1674" t="s">
        <v>87</v>
      </c>
      <c r="T1674" t="s">
        <v>75</v>
      </c>
      <c r="U1674">
        <v>2026</v>
      </c>
      <c r="V1674">
        <v>1</v>
      </c>
      <c r="W1674" t="s">
        <v>102</v>
      </c>
      <c r="X1674">
        <v>1</v>
      </c>
      <c r="Y1674">
        <v>1</v>
      </c>
      <c r="Z1674">
        <v>1</v>
      </c>
      <c r="AA1674">
        <v>16</v>
      </c>
      <c r="AB1674" t="s">
        <v>57</v>
      </c>
      <c r="AC1674">
        <v>173</v>
      </c>
      <c r="AD1674">
        <v>2.6315789473684209E-2</v>
      </c>
      <c r="AE1674" t="s">
        <v>58</v>
      </c>
      <c r="AF1674" t="s">
        <v>114</v>
      </c>
      <c r="AG1674">
        <v>0</v>
      </c>
      <c r="AH1674" t="s">
        <v>48</v>
      </c>
      <c r="AI1674">
        <f>--AND(OR(Dashboard!$B$4="All",Data!$E1674=Dashboard!$B$4),OR(Dashboard!$D$4="All",Data!$D1674=Dashboard!$D$4),OR(Dashboard!$F$4="All",Data!$F1674=Dashboard!$F$4),OR(Dashboard!$J$4="All",Data!$G1674=Dashboard!$J$4),OR(Dashboard!$H$4="All",Data!$N1674=Dashboard!$H$4),OR(Dashboard!$L$4="All",Data!$W1674=Dashboard!$L$4))</f>
        <v>1</v>
      </c>
    </row>
    <row r="1675" spans="1:35" x14ac:dyDescent="0.25">
      <c r="A1675" t="s">
        <v>1789</v>
      </c>
      <c r="B1675" s="1">
        <v>46191</v>
      </c>
      <c r="C1675" s="2">
        <v>-5.555555555555558E-2</v>
      </c>
      <c r="D1675" t="s">
        <v>118</v>
      </c>
      <c r="E1675" t="s">
        <v>51</v>
      </c>
      <c r="F1675" t="s">
        <v>91</v>
      </c>
      <c r="G1675" t="s">
        <v>111</v>
      </c>
      <c r="H1675">
        <v>12.2</v>
      </c>
      <c r="I1675">
        <v>33</v>
      </c>
      <c r="J1675">
        <v>26</v>
      </c>
      <c r="K1675">
        <v>736</v>
      </c>
      <c r="L1675">
        <v>24</v>
      </c>
      <c r="M1675">
        <v>169</v>
      </c>
      <c r="N1675" t="s">
        <v>40</v>
      </c>
      <c r="O1675">
        <v>1</v>
      </c>
      <c r="P1675" t="s">
        <v>135</v>
      </c>
      <c r="Q1675" t="s">
        <v>42</v>
      </c>
      <c r="R1675">
        <v>19</v>
      </c>
      <c r="S1675" t="s">
        <v>87</v>
      </c>
      <c r="T1675" t="s">
        <v>75</v>
      </c>
      <c r="U1675">
        <v>2026</v>
      </c>
      <c r="V1675">
        <v>6</v>
      </c>
      <c r="W1675" t="s">
        <v>120</v>
      </c>
      <c r="X1675">
        <v>2</v>
      </c>
      <c r="Y1675">
        <v>18</v>
      </c>
      <c r="Z1675">
        <v>3</v>
      </c>
      <c r="AA1675">
        <v>22</v>
      </c>
      <c r="AB1675" t="s">
        <v>82</v>
      </c>
      <c r="AC1675">
        <v>591</v>
      </c>
      <c r="AD1675">
        <v>0.36969696969696969</v>
      </c>
      <c r="AE1675" t="s">
        <v>58</v>
      </c>
      <c r="AF1675" t="s">
        <v>114</v>
      </c>
      <c r="AG1675">
        <v>7</v>
      </c>
      <c r="AH1675" t="s">
        <v>68</v>
      </c>
      <c r="AI1675">
        <f>--AND(OR(Dashboard!$B$4="All",Data!$E1675=Dashboard!$B$4),OR(Dashboard!$D$4="All",Data!$D1675=Dashboard!$D$4),OR(Dashboard!$F$4="All",Data!$F1675=Dashboard!$F$4),OR(Dashboard!$J$4="All",Data!$G1675=Dashboard!$J$4),OR(Dashboard!$H$4="All",Data!$N1675=Dashboard!$H$4),OR(Dashboard!$L$4="All",Data!$W1675=Dashboard!$L$4))</f>
        <v>1</v>
      </c>
    </row>
    <row r="1676" spans="1:35" x14ac:dyDescent="0.25">
      <c r="A1676" t="s">
        <v>1790</v>
      </c>
      <c r="B1676" s="1">
        <v>46114</v>
      </c>
      <c r="C1676" s="2">
        <v>-0.54374999999999996</v>
      </c>
      <c r="D1676" t="s">
        <v>134</v>
      </c>
      <c r="E1676" t="s">
        <v>95</v>
      </c>
      <c r="F1676" t="s">
        <v>52</v>
      </c>
      <c r="G1676" t="s">
        <v>53</v>
      </c>
      <c r="H1676">
        <v>8.1</v>
      </c>
      <c r="I1676">
        <v>34</v>
      </c>
      <c r="J1676">
        <v>27</v>
      </c>
      <c r="K1676">
        <v>1082</v>
      </c>
      <c r="L1676">
        <v>43</v>
      </c>
      <c r="M1676">
        <v>159</v>
      </c>
      <c r="N1676" t="s">
        <v>65</v>
      </c>
      <c r="O1676">
        <v>4</v>
      </c>
      <c r="P1676" t="s">
        <v>41</v>
      </c>
      <c r="Q1676" t="s">
        <v>73</v>
      </c>
      <c r="R1676">
        <v>34</v>
      </c>
      <c r="S1676" t="s">
        <v>87</v>
      </c>
      <c r="T1676" t="s">
        <v>44</v>
      </c>
      <c r="U1676">
        <v>2026</v>
      </c>
      <c r="V1676">
        <v>4</v>
      </c>
      <c r="W1676" t="s">
        <v>113</v>
      </c>
      <c r="X1676">
        <v>2</v>
      </c>
      <c r="Y1676">
        <v>2</v>
      </c>
      <c r="Z1676">
        <v>1</v>
      </c>
      <c r="AA1676">
        <v>10</v>
      </c>
      <c r="AB1676" t="s">
        <v>76</v>
      </c>
      <c r="AC1676">
        <v>966</v>
      </c>
      <c r="AD1676">
        <v>0.23823529411764699</v>
      </c>
      <c r="AE1676" t="s">
        <v>46</v>
      </c>
      <c r="AF1676" t="s">
        <v>67</v>
      </c>
      <c r="AG1676">
        <v>7</v>
      </c>
      <c r="AH1676" t="s">
        <v>68</v>
      </c>
      <c r="AI1676">
        <f>--AND(OR(Dashboard!$B$4="All",Data!$E1676=Dashboard!$B$4),OR(Dashboard!$D$4="All",Data!$D1676=Dashboard!$D$4),OR(Dashboard!$F$4="All",Data!$F1676=Dashboard!$F$4),OR(Dashboard!$J$4="All",Data!$G1676=Dashboard!$J$4),OR(Dashboard!$H$4="All",Data!$N1676=Dashboard!$H$4),OR(Dashboard!$L$4="All",Data!$W1676=Dashboard!$L$4))</f>
        <v>1</v>
      </c>
    </row>
    <row r="1677" spans="1:35" x14ac:dyDescent="0.25">
      <c r="A1677" t="s">
        <v>1791</v>
      </c>
      <c r="B1677" s="1">
        <v>46200</v>
      </c>
      <c r="C1677" s="2">
        <v>-0.37291666666666667</v>
      </c>
      <c r="D1677" t="s">
        <v>134</v>
      </c>
      <c r="E1677" t="s">
        <v>129</v>
      </c>
      <c r="F1677" t="s">
        <v>72</v>
      </c>
      <c r="G1677" t="s">
        <v>105</v>
      </c>
      <c r="H1677">
        <v>1.5</v>
      </c>
      <c r="I1677">
        <v>37</v>
      </c>
      <c r="J1677">
        <v>30</v>
      </c>
      <c r="K1677">
        <v>1091</v>
      </c>
      <c r="L1677">
        <v>22</v>
      </c>
      <c r="M1677">
        <v>128</v>
      </c>
      <c r="N1677" t="s">
        <v>65</v>
      </c>
      <c r="O1677">
        <v>5</v>
      </c>
      <c r="P1677" t="s">
        <v>41</v>
      </c>
      <c r="Q1677" t="s">
        <v>42</v>
      </c>
      <c r="R1677">
        <v>22</v>
      </c>
      <c r="S1677" t="s">
        <v>81</v>
      </c>
      <c r="T1677" t="s">
        <v>75</v>
      </c>
      <c r="U1677">
        <v>2026</v>
      </c>
      <c r="V1677">
        <v>6</v>
      </c>
      <c r="W1677" t="s">
        <v>120</v>
      </c>
      <c r="X1677">
        <v>2</v>
      </c>
      <c r="Y1677">
        <v>27</v>
      </c>
      <c r="Z1677">
        <v>4</v>
      </c>
      <c r="AA1677">
        <v>15</v>
      </c>
      <c r="AB1677" t="s">
        <v>57</v>
      </c>
      <c r="AC1677">
        <v>985</v>
      </c>
      <c r="AD1677">
        <v>4.0540540540540543E-2</v>
      </c>
      <c r="AE1677" t="s">
        <v>77</v>
      </c>
      <c r="AF1677" t="s">
        <v>114</v>
      </c>
      <c r="AG1677">
        <v>7</v>
      </c>
      <c r="AH1677" t="s">
        <v>68</v>
      </c>
      <c r="AI1677">
        <f>--AND(OR(Dashboard!$B$4="All",Data!$E1677=Dashboard!$B$4),OR(Dashboard!$D$4="All",Data!$D1677=Dashboard!$D$4),OR(Dashboard!$F$4="All",Data!$F1677=Dashboard!$F$4),OR(Dashboard!$J$4="All",Data!$G1677=Dashboard!$J$4),OR(Dashboard!$H$4="All",Data!$N1677=Dashboard!$H$4),OR(Dashboard!$L$4="All",Data!$W1677=Dashboard!$L$4))</f>
        <v>1</v>
      </c>
    </row>
    <row r="1678" spans="1:35" x14ac:dyDescent="0.25">
      <c r="A1678" t="s">
        <v>1792</v>
      </c>
      <c r="B1678" s="1">
        <v>46041</v>
      </c>
      <c r="C1678" s="2">
        <v>-0.14722222222222231</v>
      </c>
      <c r="D1678" t="s">
        <v>134</v>
      </c>
      <c r="E1678" t="s">
        <v>108</v>
      </c>
      <c r="F1678" t="s">
        <v>52</v>
      </c>
      <c r="G1678" t="s">
        <v>105</v>
      </c>
      <c r="H1678">
        <v>14.1</v>
      </c>
      <c r="I1678">
        <v>36</v>
      </c>
      <c r="J1678">
        <v>25</v>
      </c>
      <c r="K1678">
        <v>731</v>
      </c>
      <c r="L1678">
        <v>43</v>
      </c>
      <c r="M1678">
        <v>55</v>
      </c>
      <c r="N1678" t="s">
        <v>101</v>
      </c>
      <c r="O1678">
        <v>1</v>
      </c>
      <c r="P1678" t="s">
        <v>135</v>
      </c>
      <c r="Q1678" t="s">
        <v>42</v>
      </c>
      <c r="R1678">
        <v>30</v>
      </c>
      <c r="S1678" t="s">
        <v>74</v>
      </c>
      <c r="T1678" t="s">
        <v>56</v>
      </c>
      <c r="U1678">
        <v>2026</v>
      </c>
      <c r="V1678">
        <v>1</v>
      </c>
      <c r="W1678" t="s">
        <v>102</v>
      </c>
      <c r="X1678">
        <v>1</v>
      </c>
      <c r="Y1678">
        <v>19</v>
      </c>
      <c r="Z1678">
        <v>4</v>
      </c>
      <c r="AA1678">
        <v>20</v>
      </c>
      <c r="AB1678" t="s">
        <v>82</v>
      </c>
      <c r="AC1678">
        <v>719</v>
      </c>
      <c r="AD1678">
        <v>0.39166666666666672</v>
      </c>
      <c r="AE1678" t="s">
        <v>58</v>
      </c>
      <c r="AF1678" t="s">
        <v>67</v>
      </c>
      <c r="AG1678">
        <v>11</v>
      </c>
      <c r="AH1678" t="s">
        <v>68</v>
      </c>
      <c r="AI1678">
        <f>--AND(OR(Dashboard!$B$4="All",Data!$E1678=Dashboard!$B$4),OR(Dashboard!$D$4="All",Data!$D1678=Dashboard!$D$4),OR(Dashboard!$F$4="All",Data!$F1678=Dashboard!$F$4),OR(Dashboard!$J$4="All",Data!$G1678=Dashboard!$J$4),OR(Dashboard!$H$4="All",Data!$N1678=Dashboard!$H$4),OR(Dashboard!$L$4="All",Data!$W1678=Dashboard!$L$4))</f>
        <v>1</v>
      </c>
    </row>
    <row r="1679" spans="1:35" x14ac:dyDescent="0.25">
      <c r="A1679" t="s">
        <v>1793</v>
      </c>
      <c r="B1679" s="1">
        <v>46165</v>
      </c>
      <c r="C1679" s="2">
        <v>-0.1076388888888888</v>
      </c>
      <c r="D1679" t="s">
        <v>134</v>
      </c>
      <c r="E1679" t="s">
        <v>100</v>
      </c>
      <c r="F1679" t="s">
        <v>96</v>
      </c>
      <c r="G1679" t="s">
        <v>105</v>
      </c>
      <c r="H1679">
        <v>14.7</v>
      </c>
      <c r="I1679">
        <v>51</v>
      </c>
      <c r="J1679">
        <v>32</v>
      </c>
      <c r="K1679">
        <v>655</v>
      </c>
      <c r="L1679">
        <v>21</v>
      </c>
      <c r="M1679">
        <v>133</v>
      </c>
      <c r="N1679" t="s">
        <v>65</v>
      </c>
      <c r="O1679">
        <v>1</v>
      </c>
      <c r="P1679" t="s">
        <v>41</v>
      </c>
      <c r="Q1679" t="s">
        <v>73</v>
      </c>
      <c r="R1679">
        <v>22</v>
      </c>
      <c r="S1679" t="s">
        <v>81</v>
      </c>
      <c r="T1679" t="s">
        <v>56</v>
      </c>
      <c r="U1679">
        <v>2026</v>
      </c>
      <c r="V1679">
        <v>5</v>
      </c>
      <c r="W1679" t="s">
        <v>88</v>
      </c>
      <c r="X1679">
        <v>2</v>
      </c>
      <c r="Y1679">
        <v>23</v>
      </c>
      <c r="Z1679">
        <v>4</v>
      </c>
      <c r="AA1679">
        <v>21</v>
      </c>
      <c r="AB1679" t="s">
        <v>82</v>
      </c>
      <c r="AC1679">
        <v>543</v>
      </c>
      <c r="AD1679">
        <v>0.28823529411764698</v>
      </c>
      <c r="AE1679" t="s">
        <v>58</v>
      </c>
      <c r="AF1679" t="s">
        <v>114</v>
      </c>
      <c r="AG1679">
        <v>19</v>
      </c>
      <c r="AH1679" t="s">
        <v>68</v>
      </c>
      <c r="AI1679">
        <f>--AND(OR(Dashboard!$B$4="All",Data!$E1679=Dashboard!$B$4),OR(Dashboard!$D$4="All",Data!$D1679=Dashboard!$D$4),OR(Dashboard!$F$4="All",Data!$F1679=Dashboard!$F$4),OR(Dashboard!$J$4="All",Data!$G1679=Dashboard!$J$4),OR(Dashboard!$H$4="All",Data!$N1679=Dashboard!$H$4),OR(Dashboard!$L$4="All",Data!$W1679=Dashboard!$L$4))</f>
        <v>1</v>
      </c>
    </row>
    <row r="1680" spans="1:35" x14ac:dyDescent="0.25">
      <c r="A1680" t="s">
        <v>1794</v>
      </c>
      <c r="B1680" s="1">
        <v>46057</v>
      </c>
      <c r="C1680" s="2">
        <v>-0.1236111111111111</v>
      </c>
      <c r="D1680" t="s">
        <v>61</v>
      </c>
      <c r="E1680" t="s">
        <v>95</v>
      </c>
      <c r="F1680" t="s">
        <v>38</v>
      </c>
      <c r="G1680" t="s">
        <v>111</v>
      </c>
      <c r="H1680">
        <v>3.2</v>
      </c>
      <c r="I1680">
        <v>55</v>
      </c>
      <c r="J1680">
        <v>38</v>
      </c>
      <c r="K1680">
        <v>242</v>
      </c>
      <c r="L1680">
        <v>57</v>
      </c>
      <c r="M1680">
        <v>196</v>
      </c>
      <c r="N1680" t="s">
        <v>65</v>
      </c>
      <c r="O1680">
        <v>2</v>
      </c>
      <c r="P1680" t="s">
        <v>41</v>
      </c>
      <c r="Q1680" t="s">
        <v>42</v>
      </c>
      <c r="R1680">
        <v>36</v>
      </c>
      <c r="S1680" t="s">
        <v>55</v>
      </c>
      <c r="T1680" t="s">
        <v>56</v>
      </c>
      <c r="U1680">
        <v>2026</v>
      </c>
      <c r="V1680">
        <v>2</v>
      </c>
      <c r="W1680" t="s">
        <v>45</v>
      </c>
      <c r="X1680">
        <v>1</v>
      </c>
      <c r="Y1680">
        <v>4</v>
      </c>
      <c r="Z1680">
        <v>2</v>
      </c>
      <c r="AA1680">
        <v>21</v>
      </c>
      <c r="AB1680" t="s">
        <v>82</v>
      </c>
      <c r="AC1680">
        <v>103</v>
      </c>
      <c r="AD1680">
        <v>5.8181818181818182E-2</v>
      </c>
      <c r="AE1680" t="s">
        <v>58</v>
      </c>
      <c r="AF1680" t="s">
        <v>47</v>
      </c>
      <c r="AG1680">
        <v>17</v>
      </c>
      <c r="AH1680" t="s">
        <v>68</v>
      </c>
      <c r="AI1680">
        <f>--AND(OR(Dashboard!$B$4="All",Data!$E1680=Dashboard!$B$4),OR(Dashboard!$D$4="All",Data!$D1680=Dashboard!$D$4),OR(Dashboard!$F$4="All",Data!$F1680=Dashboard!$F$4),OR(Dashboard!$J$4="All",Data!$G1680=Dashboard!$J$4),OR(Dashboard!$H$4="All",Data!$N1680=Dashboard!$H$4),OR(Dashboard!$L$4="All",Data!$W1680=Dashboard!$L$4))</f>
        <v>1</v>
      </c>
    </row>
    <row r="1681" spans="1:35" x14ac:dyDescent="0.25">
      <c r="A1681" t="s">
        <v>1795</v>
      </c>
      <c r="B1681" s="1">
        <v>46114</v>
      </c>
      <c r="C1681" s="2">
        <v>-0.35555555555555551</v>
      </c>
      <c r="D1681" t="s">
        <v>134</v>
      </c>
      <c r="E1681" t="s">
        <v>131</v>
      </c>
      <c r="F1681" t="s">
        <v>91</v>
      </c>
      <c r="G1681" t="s">
        <v>105</v>
      </c>
      <c r="H1681">
        <v>10.7</v>
      </c>
      <c r="I1681">
        <v>38</v>
      </c>
      <c r="J1681">
        <v>27</v>
      </c>
      <c r="K1681">
        <v>542</v>
      </c>
      <c r="L1681">
        <v>44</v>
      </c>
      <c r="M1681">
        <v>150</v>
      </c>
      <c r="N1681" t="s">
        <v>54</v>
      </c>
      <c r="O1681">
        <v>3</v>
      </c>
      <c r="P1681" t="s">
        <v>41</v>
      </c>
      <c r="Q1681" t="s">
        <v>42</v>
      </c>
      <c r="R1681">
        <v>30</v>
      </c>
      <c r="S1681" t="s">
        <v>87</v>
      </c>
      <c r="T1681" t="s">
        <v>75</v>
      </c>
      <c r="U1681">
        <v>2026</v>
      </c>
      <c r="V1681">
        <v>4</v>
      </c>
      <c r="W1681" t="s">
        <v>113</v>
      </c>
      <c r="X1681">
        <v>2</v>
      </c>
      <c r="Y1681">
        <v>2</v>
      </c>
      <c r="Z1681">
        <v>1</v>
      </c>
      <c r="AA1681">
        <v>15</v>
      </c>
      <c r="AB1681" t="s">
        <v>57</v>
      </c>
      <c r="AC1681">
        <v>436</v>
      </c>
      <c r="AD1681">
        <v>0.28157894736842098</v>
      </c>
      <c r="AE1681" t="s">
        <v>109</v>
      </c>
      <c r="AF1681" t="s">
        <v>67</v>
      </c>
      <c r="AG1681">
        <v>11</v>
      </c>
      <c r="AH1681" t="s">
        <v>68</v>
      </c>
      <c r="AI1681">
        <f>--AND(OR(Dashboard!$B$4="All",Data!$E1681=Dashboard!$B$4),OR(Dashboard!$D$4="All",Data!$D1681=Dashboard!$D$4),OR(Dashboard!$F$4="All",Data!$F1681=Dashboard!$F$4),OR(Dashboard!$J$4="All",Data!$G1681=Dashboard!$J$4),OR(Dashboard!$H$4="All",Data!$N1681=Dashboard!$H$4),OR(Dashboard!$L$4="All",Data!$W1681=Dashboard!$L$4))</f>
        <v>1</v>
      </c>
    </row>
    <row r="1682" spans="1:35" x14ac:dyDescent="0.25">
      <c r="A1682" t="s">
        <v>1796</v>
      </c>
      <c r="B1682" s="1">
        <v>46162</v>
      </c>
      <c r="C1682" s="2">
        <v>-2.9166666666666671E-2</v>
      </c>
      <c r="D1682" t="s">
        <v>79</v>
      </c>
      <c r="E1682" t="s">
        <v>100</v>
      </c>
      <c r="F1682" t="s">
        <v>38</v>
      </c>
      <c r="G1682" t="s">
        <v>105</v>
      </c>
      <c r="H1682">
        <v>5.3</v>
      </c>
      <c r="I1682">
        <v>55</v>
      </c>
      <c r="J1682">
        <v>40</v>
      </c>
      <c r="K1682">
        <v>915</v>
      </c>
      <c r="L1682">
        <v>55</v>
      </c>
      <c r="M1682">
        <v>106</v>
      </c>
      <c r="N1682" t="s">
        <v>101</v>
      </c>
      <c r="O1682">
        <v>4</v>
      </c>
      <c r="P1682" t="s">
        <v>135</v>
      </c>
      <c r="Q1682" t="s">
        <v>42</v>
      </c>
      <c r="R1682">
        <v>57</v>
      </c>
      <c r="S1682" t="s">
        <v>55</v>
      </c>
      <c r="T1682" t="s">
        <v>75</v>
      </c>
      <c r="U1682">
        <v>2026</v>
      </c>
      <c r="V1682">
        <v>5</v>
      </c>
      <c r="W1682" t="s">
        <v>88</v>
      </c>
      <c r="X1682">
        <v>2</v>
      </c>
      <c r="Y1682">
        <v>20</v>
      </c>
      <c r="Z1682">
        <v>4</v>
      </c>
      <c r="AA1682">
        <v>23</v>
      </c>
      <c r="AB1682" t="s">
        <v>93</v>
      </c>
      <c r="AC1682">
        <v>864</v>
      </c>
      <c r="AD1682">
        <v>9.636363636363636E-2</v>
      </c>
      <c r="AE1682" t="s">
        <v>46</v>
      </c>
      <c r="AF1682" t="s">
        <v>59</v>
      </c>
      <c r="AG1682">
        <v>15</v>
      </c>
      <c r="AH1682" t="s">
        <v>68</v>
      </c>
      <c r="AI1682">
        <f>--AND(OR(Dashboard!$B$4="All",Data!$E1682=Dashboard!$B$4),OR(Dashboard!$D$4="All",Data!$D1682=Dashboard!$D$4),OR(Dashboard!$F$4="All",Data!$F1682=Dashboard!$F$4),OR(Dashboard!$J$4="All",Data!$G1682=Dashboard!$J$4),OR(Dashboard!$H$4="All",Data!$N1682=Dashboard!$H$4),OR(Dashboard!$L$4="All",Data!$W1682=Dashboard!$L$4))</f>
        <v>1</v>
      </c>
    </row>
    <row r="1683" spans="1:35" x14ac:dyDescent="0.25">
      <c r="A1683" t="s">
        <v>1797</v>
      </c>
      <c r="B1683" s="1">
        <v>46142</v>
      </c>
      <c r="C1683" s="2">
        <v>-0.58263888888888893</v>
      </c>
      <c r="D1683" t="s">
        <v>84</v>
      </c>
      <c r="E1683" t="s">
        <v>51</v>
      </c>
      <c r="F1683" t="s">
        <v>63</v>
      </c>
      <c r="G1683" t="s">
        <v>119</v>
      </c>
      <c r="H1683">
        <v>2.8</v>
      </c>
      <c r="I1683">
        <v>37</v>
      </c>
      <c r="J1683">
        <v>27</v>
      </c>
      <c r="K1683">
        <v>1027</v>
      </c>
      <c r="L1683">
        <v>30</v>
      </c>
      <c r="M1683">
        <v>140</v>
      </c>
      <c r="N1683" t="s">
        <v>54</v>
      </c>
      <c r="O1683">
        <v>4</v>
      </c>
      <c r="P1683" t="s">
        <v>41</v>
      </c>
      <c r="Q1683" t="s">
        <v>73</v>
      </c>
      <c r="R1683">
        <v>34</v>
      </c>
      <c r="S1683" t="s">
        <v>87</v>
      </c>
      <c r="T1683" t="s">
        <v>44</v>
      </c>
      <c r="U1683">
        <v>2026</v>
      </c>
      <c r="V1683">
        <v>4</v>
      </c>
      <c r="W1683" t="s">
        <v>113</v>
      </c>
      <c r="X1683">
        <v>2</v>
      </c>
      <c r="Y1683">
        <v>30</v>
      </c>
      <c r="Z1683">
        <v>5</v>
      </c>
      <c r="AA1683">
        <v>10</v>
      </c>
      <c r="AB1683" t="s">
        <v>76</v>
      </c>
      <c r="AC1683">
        <v>917</v>
      </c>
      <c r="AD1683">
        <v>7.5675675675675666E-2</v>
      </c>
      <c r="AE1683" t="s">
        <v>46</v>
      </c>
      <c r="AF1683" t="s">
        <v>67</v>
      </c>
      <c r="AG1683">
        <v>10</v>
      </c>
      <c r="AH1683" t="s">
        <v>68</v>
      </c>
      <c r="AI1683">
        <f>--AND(OR(Dashboard!$B$4="All",Data!$E1683=Dashboard!$B$4),OR(Dashboard!$D$4="All",Data!$D1683=Dashboard!$D$4),OR(Dashboard!$F$4="All",Data!$F1683=Dashboard!$F$4),OR(Dashboard!$J$4="All",Data!$G1683=Dashboard!$J$4),OR(Dashboard!$H$4="All",Data!$N1683=Dashboard!$H$4),OR(Dashboard!$L$4="All",Data!$W1683=Dashboard!$L$4))</f>
        <v>1</v>
      </c>
    </row>
    <row r="1684" spans="1:35" x14ac:dyDescent="0.25">
      <c r="A1684" t="s">
        <v>1798</v>
      </c>
      <c r="B1684" s="1">
        <v>46088</v>
      </c>
      <c r="C1684" s="2">
        <v>-2.638888888888891E-2</v>
      </c>
      <c r="D1684" t="s">
        <v>107</v>
      </c>
      <c r="E1684" t="s">
        <v>51</v>
      </c>
      <c r="F1684" t="s">
        <v>52</v>
      </c>
      <c r="G1684" t="s">
        <v>111</v>
      </c>
      <c r="H1684">
        <v>13.4</v>
      </c>
      <c r="I1684">
        <v>48</v>
      </c>
      <c r="J1684">
        <v>32</v>
      </c>
      <c r="K1684">
        <v>1155</v>
      </c>
      <c r="L1684">
        <v>20</v>
      </c>
      <c r="M1684">
        <v>69</v>
      </c>
      <c r="N1684" t="s">
        <v>65</v>
      </c>
      <c r="O1684">
        <v>1</v>
      </c>
      <c r="P1684" t="s">
        <v>41</v>
      </c>
      <c r="Q1684" t="s">
        <v>42</v>
      </c>
      <c r="R1684">
        <v>44</v>
      </c>
      <c r="S1684" t="s">
        <v>81</v>
      </c>
      <c r="T1684" t="s">
        <v>75</v>
      </c>
      <c r="U1684">
        <v>2026</v>
      </c>
      <c r="V1684">
        <v>3</v>
      </c>
      <c r="W1684" t="s">
        <v>66</v>
      </c>
      <c r="X1684">
        <v>1</v>
      </c>
      <c r="Y1684">
        <v>7</v>
      </c>
      <c r="Z1684">
        <v>2</v>
      </c>
      <c r="AA1684">
        <v>23</v>
      </c>
      <c r="AB1684" t="s">
        <v>93</v>
      </c>
      <c r="AC1684">
        <v>1106</v>
      </c>
      <c r="AD1684">
        <v>0.27916666666666667</v>
      </c>
      <c r="AE1684" t="s">
        <v>58</v>
      </c>
      <c r="AF1684" t="s">
        <v>47</v>
      </c>
      <c r="AG1684">
        <v>16</v>
      </c>
      <c r="AH1684" t="s">
        <v>68</v>
      </c>
      <c r="AI1684">
        <f>--AND(OR(Dashboard!$B$4="All",Data!$E1684=Dashboard!$B$4),OR(Dashboard!$D$4="All",Data!$D1684=Dashboard!$D$4),OR(Dashboard!$F$4="All",Data!$F1684=Dashboard!$F$4),OR(Dashboard!$J$4="All",Data!$G1684=Dashboard!$J$4),OR(Dashboard!$H$4="All",Data!$N1684=Dashboard!$H$4),OR(Dashboard!$L$4="All",Data!$W1684=Dashboard!$L$4))</f>
        <v>1</v>
      </c>
    </row>
    <row r="1685" spans="1:35" x14ac:dyDescent="0.25">
      <c r="A1685" t="s">
        <v>1799</v>
      </c>
      <c r="B1685" s="1">
        <v>46140</v>
      </c>
      <c r="C1685" s="2">
        <v>-0.19722222222222219</v>
      </c>
      <c r="D1685" t="s">
        <v>90</v>
      </c>
      <c r="E1685" t="s">
        <v>62</v>
      </c>
      <c r="F1685" t="s">
        <v>143</v>
      </c>
      <c r="G1685" t="s">
        <v>105</v>
      </c>
      <c r="H1685">
        <v>5.7</v>
      </c>
      <c r="I1685">
        <v>38</v>
      </c>
      <c r="J1685">
        <v>36</v>
      </c>
      <c r="K1685">
        <v>740</v>
      </c>
      <c r="L1685">
        <v>27</v>
      </c>
      <c r="M1685">
        <v>17</v>
      </c>
      <c r="N1685" t="s">
        <v>54</v>
      </c>
      <c r="O1685">
        <v>2</v>
      </c>
      <c r="P1685" t="s">
        <v>41</v>
      </c>
      <c r="Q1685" t="s">
        <v>73</v>
      </c>
      <c r="R1685">
        <v>45</v>
      </c>
      <c r="S1685" t="s">
        <v>127</v>
      </c>
      <c r="T1685" t="s">
        <v>56</v>
      </c>
      <c r="U1685">
        <v>2026</v>
      </c>
      <c r="V1685">
        <v>4</v>
      </c>
      <c r="W1685" t="s">
        <v>113</v>
      </c>
      <c r="X1685">
        <v>2</v>
      </c>
      <c r="Y1685">
        <v>28</v>
      </c>
      <c r="Z1685">
        <v>5</v>
      </c>
      <c r="AA1685">
        <v>19</v>
      </c>
      <c r="AB1685" t="s">
        <v>82</v>
      </c>
      <c r="AC1685">
        <v>750</v>
      </c>
      <c r="AD1685">
        <v>0.15</v>
      </c>
      <c r="AE1685" t="s">
        <v>58</v>
      </c>
      <c r="AF1685" t="s">
        <v>47</v>
      </c>
      <c r="AG1685">
        <v>2</v>
      </c>
      <c r="AH1685" t="s">
        <v>68</v>
      </c>
      <c r="AI1685">
        <f>--AND(OR(Dashboard!$B$4="All",Data!$E1685=Dashboard!$B$4),OR(Dashboard!$D$4="All",Data!$D1685=Dashboard!$D$4),OR(Dashboard!$F$4="All",Data!$F1685=Dashboard!$F$4),OR(Dashboard!$J$4="All",Data!$G1685=Dashboard!$J$4),OR(Dashboard!$H$4="All",Data!$N1685=Dashboard!$H$4),OR(Dashboard!$L$4="All",Data!$W1685=Dashboard!$L$4))</f>
        <v>1</v>
      </c>
    </row>
    <row r="1686" spans="1:35" x14ac:dyDescent="0.25">
      <c r="A1686" t="s">
        <v>1800</v>
      </c>
      <c r="B1686" s="1">
        <v>46064</v>
      </c>
      <c r="C1686" s="2">
        <v>-0.4868055555555556</v>
      </c>
      <c r="D1686" t="s">
        <v>36</v>
      </c>
      <c r="E1686" t="s">
        <v>51</v>
      </c>
      <c r="F1686" t="s">
        <v>104</v>
      </c>
      <c r="G1686" t="s">
        <v>119</v>
      </c>
      <c r="H1686">
        <v>8.3000000000000007</v>
      </c>
      <c r="I1686">
        <v>45</v>
      </c>
      <c r="J1686">
        <v>45</v>
      </c>
      <c r="K1686">
        <v>187</v>
      </c>
      <c r="L1686">
        <v>45</v>
      </c>
      <c r="M1686">
        <v>115</v>
      </c>
      <c r="N1686" t="s">
        <v>101</v>
      </c>
      <c r="O1686">
        <v>4</v>
      </c>
      <c r="P1686" t="s">
        <v>41</v>
      </c>
      <c r="Q1686" t="s">
        <v>42</v>
      </c>
      <c r="R1686">
        <v>41</v>
      </c>
      <c r="S1686" t="s">
        <v>55</v>
      </c>
      <c r="T1686" t="s">
        <v>97</v>
      </c>
      <c r="U1686">
        <v>2026</v>
      </c>
      <c r="V1686">
        <v>2</v>
      </c>
      <c r="W1686" t="s">
        <v>45</v>
      </c>
      <c r="X1686">
        <v>1</v>
      </c>
      <c r="Y1686">
        <v>11</v>
      </c>
      <c r="Z1686">
        <v>3</v>
      </c>
      <c r="AA1686">
        <v>12</v>
      </c>
      <c r="AB1686" t="s">
        <v>76</v>
      </c>
      <c r="AC1686">
        <v>117</v>
      </c>
      <c r="AD1686">
        <v>0.18444444444444449</v>
      </c>
      <c r="AE1686" t="s">
        <v>46</v>
      </c>
      <c r="AF1686" t="s">
        <v>47</v>
      </c>
      <c r="AG1686">
        <v>0</v>
      </c>
      <c r="AH1686" t="s">
        <v>48</v>
      </c>
      <c r="AI1686">
        <f>--AND(OR(Dashboard!$B$4="All",Data!$E1686=Dashboard!$B$4),OR(Dashboard!$D$4="All",Data!$D1686=Dashboard!$D$4),OR(Dashboard!$F$4="All",Data!$F1686=Dashboard!$F$4),OR(Dashboard!$J$4="All",Data!$G1686=Dashboard!$J$4),OR(Dashboard!$H$4="All",Data!$N1686=Dashboard!$H$4),OR(Dashboard!$L$4="All",Data!$W1686=Dashboard!$L$4))</f>
        <v>1</v>
      </c>
    </row>
    <row r="1687" spans="1:35" x14ac:dyDescent="0.25">
      <c r="A1687" t="s">
        <v>1801</v>
      </c>
      <c r="B1687" s="1">
        <v>46045</v>
      </c>
      <c r="C1687" s="2">
        <v>-0.4770833333333333</v>
      </c>
      <c r="D1687" t="s">
        <v>36</v>
      </c>
      <c r="E1687" t="s">
        <v>37</v>
      </c>
      <c r="F1687" t="s">
        <v>85</v>
      </c>
      <c r="G1687" t="s">
        <v>111</v>
      </c>
      <c r="H1687">
        <v>11</v>
      </c>
      <c r="I1687">
        <v>39</v>
      </c>
      <c r="J1687">
        <v>39</v>
      </c>
      <c r="K1687">
        <v>583</v>
      </c>
      <c r="L1687">
        <v>43</v>
      </c>
      <c r="M1687">
        <v>6</v>
      </c>
      <c r="N1687" t="s">
        <v>65</v>
      </c>
      <c r="O1687">
        <v>1</v>
      </c>
      <c r="P1687" t="s">
        <v>41</v>
      </c>
      <c r="Q1687" t="s">
        <v>73</v>
      </c>
      <c r="R1687">
        <v>19</v>
      </c>
      <c r="S1687" t="s">
        <v>43</v>
      </c>
      <c r="T1687" t="s">
        <v>97</v>
      </c>
      <c r="U1687">
        <v>2026</v>
      </c>
      <c r="V1687">
        <v>1</v>
      </c>
      <c r="W1687" t="s">
        <v>102</v>
      </c>
      <c r="X1687">
        <v>1</v>
      </c>
      <c r="Y1687">
        <v>23</v>
      </c>
      <c r="Z1687">
        <v>4</v>
      </c>
      <c r="AA1687">
        <v>12</v>
      </c>
      <c r="AB1687" t="s">
        <v>76</v>
      </c>
      <c r="AC1687">
        <v>620</v>
      </c>
      <c r="AD1687">
        <v>0.28205128205128199</v>
      </c>
      <c r="AE1687" t="s">
        <v>58</v>
      </c>
      <c r="AF1687" t="s">
        <v>114</v>
      </c>
      <c r="AG1687">
        <v>0</v>
      </c>
      <c r="AH1687" t="s">
        <v>48</v>
      </c>
      <c r="AI1687">
        <f>--AND(OR(Dashboard!$B$4="All",Data!$E1687=Dashboard!$B$4),OR(Dashboard!$D$4="All",Data!$D1687=Dashboard!$D$4),OR(Dashboard!$F$4="All",Data!$F1687=Dashboard!$F$4),OR(Dashboard!$J$4="All",Data!$G1687=Dashboard!$J$4),OR(Dashboard!$H$4="All",Data!$N1687=Dashboard!$H$4),OR(Dashboard!$L$4="All",Data!$W1687=Dashboard!$L$4))</f>
        <v>1</v>
      </c>
    </row>
    <row r="1688" spans="1:35" x14ac:dyDescent="0.25">
      <c r="A1688" t="s">
        <v>1802</v>
      </c>
      <c r="B1688" s="1">
        <v>46123</v>
      </c>
      <c r="C1688" s="2">
        <v>-0.27500000000000002</v>
      </c>
      <c r="D1688" t="s">
        <v>70</v>
      </c>
      <c r="E1688" t="s">
        <v>108</v>
      </c>
      <c r="F1688" t="s">
        <v>104</v>
      </c>
      <c r="G1688" t="s">
        <v>64</v>
      </c>
      <c r="H1688">
        <v>6.5</v>
      </c>
      <c r="I1688">
        <v>34</v>
      </c>
      <c r="J1688">
        <v>38</v>
      </c>
      <c r="K1688">
        <v>977</v>
      </c>
      <c r="L1688">
        <v>26</v>
      </c>
      <c r="M1688">
        <v>154</v>
      </c>
      <c r="N1688" t="s">
        <v>101</v>
      </c>
      <c r="O1688">
        <v>3</v>
      </c>
      <c r="P1688" t="s">
        <v>41</v>
      </c>
      <c r="Q1688" t="s">
        <v>73</v>
      </c>
      <c r="R1688">
        <v>30</v>
      </c>
      <c r="S1688" t="s">
        <v>81</v>
      </c>
      <c r="T1688" t="s">
        <v>75</v>
      </c>
      <c r="U1688">
        <v>2026</v>
      </c>
      <c r="V1688">
        <v>4</v>
      </c>
      <c r="W1688" t="s">
        <v>113</v>
      </c>
      <c r="X1688">
        <v>2</v>
      </c>
      <c r="Y1688">
        <v>11</v>
      </c>
      <c r="Z1688">
        <v>2</v>
      </c>
      <c r="AA1688">
        <v>17</v>
      </c>
      <c r="AB1688" t="s">
        <v>57</v>
      </c>
      <c r="AC1688">
        <v>849</v>
      </c>
      <c r="AD1688">
        <v>0.19117647058823531</v>
      </c>
      <c r="AE1688" t="s">
        <v>109</v>
      </c>
      <c r="AF1688" t="s">
        <v>67</v>
      </c>
      <c r="AG1688">
        <v>-4</v>
      </c>
      <c r="AH1688" t="s">
        <v>48</v>
      </c>
      <c r="AI1688">
        <f>--AND(OR(Dashboard!$B$4="All",Data!$E1688=Dashboard!$B$4),OR(Dashboard!$D$4="All",Data!$D1688=Dashboard!$D$4),OR(Dashboard!$F$4="All",Data!$F1688=Dashboard!$F$4),OR(Dashboard!$J$4="All",Data!$G1688=Dashboard!$J$4),OR(Dashboard!$H$4="All",Data!$N1688=Dashboard!$H$4),OR(Dashboard!$L$4="All",Data!$W1688=Dashboard!$L$4))</f>
        <v>1</v>
      </c>
    </row>
    <row r="1689" spans="1:35" x14ac:dyDescent="0.25">
      <c r="A1689" t="s">
        <v>1803</v>
      </c>
      <c r="B1689" s="1">
        <v>46104</v>
      </c>
      <c r="C1689" s="2">
        <v>-0.63055555555555554</v>
      </c>
      <c r="D1689" t="s">
        <v>36</v>
      </c>
      <c r="E1689" t="s">
        <v>37</v>
      </c>
      <c r="F1689" t="s">
        <v>91</v>
      </c>
      <c r="G1689" t="s">
        <v>53</v>
      </c>
      <c r="H1689">
        <v>6.8</v>
      </c>
      <c r="I1689">
        <v>39</v>
      </c>
      <c r="J1689">
        <v>34</v>
      </c>
      <c r="K1689">
        <v>700</v>
      </c>
      <c r="L1689">
        <v>46</v>
      </c>
      <c r="M1689">
        <v>186</v>
      </c>
      <c r="N1689" t="s">
        <v>54</v>
      </c>
      <c r="O1689">
        <v>1</v>
      </c>
      <c r="P1689" t="s">
        <v>41</v>
      </c>
      <c r="Q1689" t="s">
        <v>42</v>
      </c>
      <c r="R1689">
        <v>24</v>
      </c>
      <c r="S1689" t="s">
        <v>74</v>
      </c>
      <c r="T1689" t="s">
        <v>44</v>
      </c>
      <c r="U1689">
        <v>2026</v>
      </c>
      <c r="V1689">
        <v>3</v>
      </c>
      <c r="W1689" t="s">
        <v>66</v>
      </c>
      <c r="X1689">
        <v>1</v>
      </c>
      <c r="Y1689">
        <v>23</v>
      </c>
      <c r="Z1689">
        <v>5</v>
      </c>
      <c r="AA1689">
        <v>8</v>
      </c>
      <c r="AB1689" t="s">
        <v>44</v>
      </c>
      <c r="AC1689">
        <v>560</v>
      </c>
      <c r="AD1689">
        <v>0.17435897435897441</v>
      </c>
      <c r="AE1689" t="s">
        <v>58</v>
      </c>
      <c r="AF1689" t="s">
        <v>114</v>
      </c>
      <c r="AG1689">
        <v>5</v>
      </c>
      <c r="AH1689" t="s">
        <v>68</v>
      </c>
      <c r="AI1689">
        <f>--AND(OR(Dashboard!$B$4="All",Data!$E1689=Dashboard!$B$4),OR(Dashboard!$D$4="All",Data!$D1689=Dashboard!$D$4),OR(Dashboard!$F$4="All",Data!$F1689=Dashboard!$F$4),OR(Dashboard!$J$4="All",Data!$G1689=Dashboard!$J$4),OR(Dashboard!$H$4="All",Data!$N1689=Dashboard!$H$4),OR(Dashboard!$L$4="All",Data!$W1689=Dashboard!$L$4))</f>
        <v>1</v>
      </c>
    </row>
    <row r="1690" spans="1:35" x14ac:dyDescent="0.25">
      <c r="A1690" t="s">
        <v>1804</v>
      </c>
      <c r="B1690" s="1">
        <v>46150</v>
      </c>
      <c r="C1690" s="2">
        <v>-1.2499999999999961E-2</v>
      </c>
      <c r="D1690" t="s">
        <v>156</v>
      </c>
      <c r="E1690" t="s">
        <v>95</v>
      </c>
      <c r="F1690" t="s">
        <v>85</v>
      </c>
      <c r="G1690" t="s">
        <v>119</v>
      </c>
      <c r="H1690">
        <v>8.4</v>
      </c>
      <c r="I1690">
        <v>26</v>
      </c>
      <c r="J1690">
        <v>29</v>
      </c>
      <c r="K1690">
        <v>370</v>
      </c>
      <c r="L1690">
        <v>52</v>
      </c>
      <c r="M1690">
        <v>186</v>
      </c>
      <c r="N1690" t="s">
        <v>101</v>
      </c>
      <c r="O1690">
        <v>2</v>
      </c>
      <c r="P1690" t="s">
        <v>41</v>
      </c>
      <c r="Q1690" t="s">
        <v>73</v>
      </c>
      <c r="R1690">
        <v>20</v>
      </c>
      <c r="S1690" t="s">
        <v>43</v>
      </c>
      <c r="T1690" t="s">
        <v>75</v>
      </c>
      <c r="U1690">
        <v>2026</v>
      </c>
      <c r="V1690">
        <v>5</v>
      </c>
      <c r="W1690" t="s">
        <v>88</v>
      </c>
      <c r="X1690">
        <v>2</v>
      </c>
      <c r="Y1690">
        <v>8</v>
      </c>
      <c r="Z1690">
        <v>2</v>
      </c>
      <c r="AA1690">
        <v>23</v>
      </c>
      <c r="AB1690" t="s">
        <v>93</v>
      </c>
      <c r="AC1690">
        <v>236</v>
      </c>
      <c r="AD1690">
        <v>0.32307692307692309</v>
      </c>
      <c r="AE1690" t="s">
        <v>58</v>
      </c>
      <c r="AF1690" t="s">
        <v>114</v>
      </c>
      <c r="AG1690">
        <v>-3</v>
      </c>
      <c r="AH1690" t="s">
        <v>48</v>
      </c>
      <c r="AI1690">
        <f>--AND(OR(Dashboard!$B$4="All",Data!$E1690=Dashboard!$B$4),OR(Dashboard!$D$4="All",Data!$D1690=Dashboard!$D$4),OR(Dashboard!$F$4="All",Data!$F1690=Dashboard!$F$4),OR(Dashboard!$J$4="All",Data!$G1690=Dashboard!$J$4),OR(Dashboard!$H$4="All",Data!$N1690=Dashboard!$H$4),OR(Dashboard!$L$4="All",Data!$W1690=Dashboard!$L$4))</f>
        <v>1</v>
      </c>
    </row>
    <row r="1691" spans="1:35" x14ac:dyDescent="0.25">
      <c r="A1691" t="s">
        <v>1805</v>
      </c>
      <c r="B1691" s="1">
        <v>46043</v>
      </c>
      <c r="C1691" s="2">
        <v>-0.16180555555555551</v>
      </c>
      <c r="D1691" t="s">
        <v>193</v>
      </c>
      <c r="E1691" t="s">
        <v>131</v>
      </c>
      <c r="F1691" t="s">
        <v>63</v>
      </c>
      <c r="G1691" t="s">
        <v>105</v>
      </c>
      <c r="H1691">
        <v>6.5</v>
      </c>
      <c r="I1691">
        <v>48</v>
      </c>
      <c r="J1691">
        <v>40</v>
      </c>
      <c r="K1691">
        <v>248</v>
      </c>
      <c r="L1691">
        <v>28</v>
      </c>
      <c r="M1691">
        <v>65</v>
      </c>
      <c r="N1691" t="s">
        <v>54</v>
      </c>
      <c r="O1691">
        <v>5</v>
      </c>
      <c r="P1691" t="s">
        <v>41</v>
      </c>
      <c r="Q1691" t="s">
        <v>73</v>
      </c>
      <c r="R1691">
        <v>50</v>
      </c>
      <c r="S1691" t="s">
        <v>55</v>
      </c>
      <c r="T1691" t="s">
        <v>56</v>
      </c>
      <c r="U1691">
        <v>2026</v>
      </c>
      <c r="V1691">
        <v>1</v>
      </c>
      <c r="W1691" t="s">
        <v>102</v>
      </c>
      <c r="X1691">
        <v>1</v>
      </c>
      <c r="Y1691">
        <v>21</v>
      </c>
      <c r="Z1691">
        <v>4</v>
      </c>
      <c r="AA1691">
        <v>20</v>
      </c>
      <c r="AB1691" t="s">
        <v>82</v>
      </c>
      <c r="AC1691">
        <v>211</v>
      </c>
      <c r="AD1691">
        <v>0.13541666666666671</v>
      </c>
      <c r="AE1691" t="s">
        <v>77</v>
      </c>
      <c r="AF1691" t="s">
        <v>59</v>
      </c>
      <c r="AG1691">
        <v>8</v>
      </c>
      <c r="AH1691" t="s">
        <v>68</v>
      </c>
      <c r="AI1691">
        <f>--AND(OR(Dashboard!$B$4="All",Data!$E1691=Dashboard!$B$4),OR(Dashboard!$D$4="All",Data!$D1691=Dashboard!$D$4),OR(Dashboard!$F$4="All",Data!$F1691=Dashboard!$F$4),OR(Dashboard!$J$4="All",Data!$G1691=Dashboard!$J$4),OR(Dashboard!$H$4="All",Data!$N1691=Dashboard!$H$4),OR(Dashboard!$L$4="All",Data!$W1691=Dashboard!$L$4))</f>
        <v>1</v>
      </c>
    </row>
    <row r="1692" spans="1:35" x14ac:dyDescent="0.25">
      <c r="A1692" t="s">
        <v>1806</v>
      </c>
      <c r="B1692" s="1">
        <v>46115</v>
      </c>
      <c r="C1692" s="2">
        <v>-0.35833333333333328</v>
      </c>
      <c r="D1692" t="s">
        <v>122</v>
      </c>
      <c r="E1692" t="s">
        <v>129</v>
      </c>
      <c r="F1692" t="s">
        <v>63</v>
      </c>
      <c r="G1692" t="s">
        <v>105</v>
      </c>
      <c r="H1692">
        <v>5.2</v>
      </c>
      <c r="I1692">
        <v>31</v>
      </c>
      <c r="J1692">
        <v>28</v>
      </c>
      <c r="K1692">
        <v>765</v>
      </c>
      <c r="L1692">
        <v>44</v>
      </c>
      <c r="M1692">
        <v>68</v>
      </c>
      <c r="N1692" t="s">
        <v>54</v>
      </c>
      <c r="O1692">
        <v>1</v>
      </c>
      <c r="P1692" t="s">
        <v>41</v>
      </c>
      <c r="Q1692" t="s">
        <v>73</v>
      </c>
      <c r="R1692">
        <v>21</v>
      </c>
      <c r="S1692" t="s">
        <v>43</v>
      </c>
      <c r="T1692" t="s">
        <v>75</v>
      </c>
      <c r="U1692">
        <v>2026</v>
      </c>
      <c r="V1692">
        <v>4</v>
      </c>
      <c r="W1692" t="s">
        <v>113</v>
      </c>
      <c r="X1692">
        <v>2</v>
      </c>
      <c r="Y1692">
        <v>3</v>
      </c>
      <c r="Z1692">
        <v>1</v>
      </c>
      <c r="AA1692">
        <v>15</v>
      </c>
      <c r="AB1692" t="s">
        <v>57</v>
      </c>
      <c r="AC1692">
        <v>741</v>
      </c>
      <c r="AD1692">
        <v>0.16774193548387101</v>
      </c>
      <c r="AE1692" t="s">
        <v>58</v>
      </c>
      <c r="AF1692" t="s">
        <v>114</v>
      </c>
      <c r="AG1692">
        <v>3</v>
      </c>
      <c r="AH1692" t="s">
        <v>68</v>
      </c>
      <c r="AI1692">
        <f>--AND(OR(Dashboard!$B$4="All",Data!$E1692=Dashboard!$B$4),OR(Dashboard!$D$4="All",Data!$D1692=Dashboard!$D$4),OR(Dashboard!$F$4="All",Data!$F1692=Dashboard!$F$4),OR(Dashboard!$J$4="All",Data!$G1692=Dashboard!$J$4),OR(Dashboard!$H$4="All",Data!$N1692=Dashboard!$H$4),OR(Dashboard!$L$4="All",Data!$W1692=Dashboard!$L$4))</f>
        <v>1</v>
      </c>
    </row>
    <row r="1693" spans="1:35" x14ac:dyDescent="0.25">
      <c r="A1693" t="s">
        <v>1807</v>
      </c>
      <c r="B1693" s="1">
        <v>46184</v>
      </c>
      <c r="C1693" s="2">
        <v>-0.48749999999999999</v>
      </c>
      <c r="D1693" t="s">
        <v>50</v>
      </c>
      <c r="E1693" t="s">
        <v>62</v>
      </c>
      <c r="F1693" t="s">
        <v>72</v>
      </c>
      <c r="G1693" t="s">
        <v>53</v>
      </c>
      <c r="H1693">
        <v>4.5999999999999996</v>
      </c>
      <c r="I1693">
        <v>58</v>
      </c>
      <c r="J1693">
        <v>43</v>
      </c>
      <c r="K1693">
        <v>440</v>
      </c>
      <c r="L1693">
        <v>25</v>
      </c>
      <c r="M1693">
        <v>21</v>
      </c>
      <c r="N1693" t="s">
        <v>65</v>
      </c>
      <c r="O1693">
        <v>5</v>
      </c>
      <c r="P1693" t="s">
        <v>41</v>
      </c>
      <c r="Q1693" t="s">
        <v>73</v>
      </c>
      <c r="R1693">
        <v>54</v>
      </c>
      <c r="S1693" t="s">
        <v>87</v>
      </c>
      <c r="T1693" t="s">
        <v>97</v>
      </c>
      <c r="U1693">
        <v>2026</v>
      </c>
      <c r="V1693">
        <v>6</v>
      </c>
      <c r="W1693" t="s">
        <v>120</v>
      </c>
      <c r="X1693">
        <v>2</v>
      </c>
      <c r="Y1693">
        <v>11</v>
      </c>
      <c r="Z1693">
        <v>2</v>
      </c>
      <c r="AA1693">
        <v>12</v>
      </c>
      <c r="AB1693" t="s">
        <v>76</v>
      </c>
      <c r="AC1693">
        <v>444</v>
      </c>
      <c r="AD1693">
        <v>7.9310344827586199E-2</v>
      </c>
      <c r="AE1693" t="s">
        <v>77</v>
      </c>
      <c r="AF1693" t="s">
        <v>59</v>
      </c>
      <c r="AG1693">
        <v>15</v>
      </c>
      <c r="AH1693" t="s">
        <v>68</v>
      </c>
      <c r="AI1693">
        <f>--AND(OR(Dashboard!$B$4="All",Data!$E1693=Dashboard!$B$4),OR(Dashboard!$D$4="All",Data!$D1693=Dashboard!$D$4),OR(Dashboard!$F$4="All",Data!$F1693=Dashboard!$F$4),OR(Dashboard!$J$4="All",Data!$G1693=Dashboard!$J$4),OR(Dashboard!$H$4="All",Data!$N1693=Dashboard!$H$4),OR(Dashboard!$L$4="All",Data!$W1693=Dashboard!$L$4))</f>
        <v>1</v>
      </c>
    </row>
    <row r="1694" spans="1:35" x14ac:dyDescent="0.25">
      <c r="A1694" t="s">
        <v>1808</v>
      </c>
      <c r="B1694" s="1">
        <v>46180</v>
      </c>
      <c r="C1694" s="2">
        <v>-0.35902777777777772</v>
      </c>
      <c r="D1694" t="s">
        <v>107</v>
      </c>
      <c r="E1694" t="s">
        <v>51</v>
      </c>
      <c r="F1694" t="s">
        <v>38</v>
      </c>
      <c r="G1694" t="s">
        <v>111</v>
      </c>
      <c r="H1694">
        <v>10.7</v>
      </c>
      <c r="I1694">
        <v>37</v>
      </c>
      <c r="J1694">
        <v>26</v>
      </c>
      <c r="K1694">
        <v>1042</v>
      </c>
      <c r="L1694">
        <v>20</v>
      </c>
      <c r="M1694">
        <v>114</v>
      </c>
      <c r="N1694" t="s">
        <v>101</v>
      </c>
      <c r="O1694">
        <v>1</v>
      </c>
      <c r="P1694" t="s">
        <v>41</v>
      </c>
      <c r="Q1694" t="s">
        <v>42</v>
      </c>
      <c r="R1694">
        <v>43</v>
      </c>
      <c r="S1694" t="s">
        <v>145</v>
      </c>
      <c r="T1694" t="s">
        <v>75</v>
      </c>
      <c r="U1694">
        <v>2026</v>
      </c>
      <c r="V1694">
        <v>6</v>
      </c>
      <c r="W1694" t="s">
        <v>120</v>
      </c>
      <c r="X1694">
        <v>2</v>
      </c>
      <c r="Y1694">
        <v>7</v>
      </c>
      <c r="Z1694">
        <v>1</v>
      </c>
      <c r="AA1694">
        <v>15</v>
      </c>
      <c r="AB1694" t="s">
        <v>57</v>
      </c>
      <c r="AC1694">
        <v>948</v>
      </c>
      <c r="AD1694">
        <v>0.28918918918918918</v>
      </c>
      <c r="AE1694" t="s">
        <v>58</v>
      </c>
      <c r="AF1694" t="s">
        <v>47</v>
      </c>
      <c r="AG1694">
        <v>11</v>
      </c>
      <c r="AH1694" t="s">
        <v>68</v>
      </c>
      <c r="AI1694">
        <f>--AND(OR(Dashboard!$B$4="All",Data!$E1694=Dashboard!$B$4),OR(Dashboard!$D$4="All",Data!$D1694=Dashboard!$D$4),OR(Dashboard!$F$4="All",Data!$F1694=Dashboard!$F$4),OR(Dashboard!$J$4="All",Data!$G1694=Dashboard!$J$4),OR(Dashboard!$H$4="All",Data!$N1694=Dashboard!$H$4),OR(Dashboard!$L$4="All",Data!$W1694=Dashboard!$L$4))</f>
        <v>1</v>
      </c>
    </row>
    <row r="1695" spans="1:35" x14ac:dyDescent="0.25">
      <c r="A1695" t="s">
        <v>1809</v>
      </c>
      <c r="B1695" s="1">
        <v>46057</v>
      </c>
      <c r="C1695" s="2">
        <v>-0.53333333333333333</v>
      </c>
      <c r="D1695" t="s">
        <v>84</v>
      </c>
      <c r="E1695" t="s">
        <v>129</v>
      </c>
      <c r="F1695" t="s">
        <v>104</v>
      </c>
      <c r="G1695" t="s">
        <v>39</v>
      </c>
      <c r="H1695">
        <v>1.8</v>
      </c>
      <c r="I1695">
        <v>29</v>
      </c>
      <c r="J1695">
        <v>34</v>
      </c>
      <c r="K1695">
        <v>652</v>
      </c>
      <c r="L1695">
        <v>37</v>
      </c>
      <c r="M1695">
        <v>52</v>
      </c>
      <c r="N1695" t="s">
        <v>86</v>
      </c>
      <c r="O1695">
        <v>5</v>
      </c>
      <c r="P1695" t="s">
        <v>41</v>
      </c>
      <c r="Q1695" t="s">
        <v>42</v>
      </c>
      <c r="R1695">
        <v>46</v>
      </c>
      <c r="S1695" t="s">
        <v>55</v>
      </c>
      <c r="T1695" t="s">
        <v>75</v>
      </c>
      <c r="U1695">
        <v>2026</v>
      </c>
      <c r="V1695">
        <v>2</v>
      </c>
      <c r="W1695" t="s">
        <v>45</v>
      </c>
      <c r="X1695">
        <v>1</v>
      </c>
      <c r="Y1695">
        <v>4</v>
      </c>
      <c r="Z1695">
        <v>2</v>
      </c>
      <c r="AA1695">
        <v>11</v>
      </c>
      <c r="AB1695" t="s">
        <v>76</v>
      </c>
      <c r="AC1695">
        <v>637</v>
      </c>
      <c r="AD1695">
        <v>6.2068965517241378E-2</v>
      </c>
      <c r="AE1695" t="s">
        <v>77</v>
      </c>
      <c r="AF1695" t="s">
        <v>59</v>
      </c>
      <c r="AG1695">
        <v>-5</v>
      </c>
      <c r="AH1695" t="s">
        <v>48</v>
      </c>
      <c r="AI1695">
        <f>--AND(OR(Dashboard!$B$4="All",Data!$E1695=Dashboard!$B$4),OR(Dashboard!$D$4="All",Data!$D1695=Dashboard!$D$4),OR(Dashboard!$F$4="All",Data!$F1695=Dashboard!$F$4),OR(Dashboard!$J$4="All",Data!$G1695=Dashboard!$J$4),OR(Dashboard!$H$4="All",Data!$N1695=Dashboard!$H$4),OR(Dashboard!$L$4="All",Data!$W1695=Dashboard!$L$4))</f>
        <v>1</v>
      </c>
    </row>
    <row r="1696" spans="1:35" x14ac:dyDescent="0.25">
      <c r="A1696" t="s">
        <v>1810</v>
      </c>
      <c r="B1696" s="1">
        <v>46136</v>
      </c>
      <c r="C1696" s="2">
        <v>-0.62708333333333333</v>
      </c>
      <c r="D1696" t="s">
        <v>79</v>
      </c>
      <c r="E1696" t="s">
        <v>51</v>
      </c>
      <c r="F1696" t="s">
        <v>96</v>
      </c>
      <c r="G1696" t="s">
        <v>39</v>
      </c>
      <c r="H1696">
        <v>11.4</v>
      </c>
      <c r="I1696">
        <v>53</v>
      </c>
      <c r="J1696">
        <v>37</v>
      </c>
      <c r="K1696">
        <v>949</v>
      </c>
      <c r="L1696">
        <v>48</v>
      </c>
      <c r="M1696">
        <v>154</v>
      </c>
      <c r="N1696" t="s">
        <v>86</v>
      </c>
      <c r="O1696">
        <v>5</v>
      </c>
      <c r="P1696" t="s">
        <v>135</v>
      </c>
      <c r="Q1696" t="s">
        <v>73</v>
      </c>
      <c r="R1696">
        <v>23</v>
      </c>
      <c r="S1696" t="s">
        <v>43</v>
      </c>
      <c r="T1696" t="s">
        <v>44</v>
      </c>
      <c r="U1696">
        <v>2026</v>
      </c>
      <c r="V1696">
        <v>4</v>
      </c>
      <c r="W1696" t="s">
        <v>113</v>
      </c>
      <c r="X1696">
        <v>2</v>
      </c>
      <c r="Y1696">
        <v>24</v>
      </c>
      <c r="Z1696">
        <v>4</v>
      </c>
      <c r="AA1696">
        <v>8</v>
      </c>
      <c r="AB1696" t="s">
        <v>44</v>
      </c>
      <c r="AC1696">
        <v>843</v>
      </c>
      <c r="AD1696">
        <v>0.21509433962264149</v>
      </c>
      <c r="AE1696" t="s">
        <v>77</v>
      </c>
      <c r="AF1696" t="s">
        <v>114</v>
      </c>
      <c r="AG1696">
        <v>16</v>
      </c>
      <c r="AH1696" t="s">
        <v>68</v>
      </c>
      <c r="AI1696">
        <f>--AND(OR(Dashboard!$B$4="All",Data!$E1696=Dashboard!$B$4),OR(Dashboard!$D$4="All",Data!$D1696=Dashboard!$D$4),OR(Dashboard!$F$4="All",Data!$F1696=Dashboard!$F$4),OR(Dashboard!$J$4="All",Data!$G1696=Dashboard!$J$4),OR(Dashboard!$H$4="All",Data!$N1696=Dashboard!$H$4),OR(Dashboard!$L$4="All",Data!$W1696=Dashboard!$L$4))</f>
        <v>1</v>
      </c>
    </row>
    <row r="1697" spans="1:35" x14ac:dyDescent="0.25">
      <c r="A1697" t="s">
        <v>1811</v>
      </c>
      <c r="B1697" s="1">
        <v>46182</v>
      </c>
      <c r="C1697" s="2">
        <v>-0.1694444444444444</v>
      </c>
      <c r="D1697" t="s">
        <v>50</v>
      </c>
      <c r="E1697" t="s">
        <v>62</v>
      </c>
      <c r="F1697" t="s">
        <v>72</v>
      </c>
      <c r="G1697" t="s">
        <v>105</v>
      </c>
      <c r="H1697">
        <v>5.8</v>
      </c>
      <c r="I1697">
        <v>49</v>
      </c>
      <c r="J1697">
        <v>31</v>
      </c>
      <c r="K1697">
        <v>1108</v>
      </c>
      <c r="L1697">
        <v>56</v>
      </c>
      <c r="M1697">
        <v>93</v>
      </c>
      <c r="N1697" t="s">
        <v>54</v>
      </c>
      <c r="O1697">
        <v>5</v>
      </c>
      <c r="P1697" t="s">
        <v>41</v>
      </c>
      <c r="Q1697" t="s">
        <v>42</v>
      </c>
      <c r="R1697">
        <v>52</v>
      </c>
      <c r="S1697" t="s">
        <v>127</v>
      </c>
      <c r="T1697" t="s">
        <v>56</v>
      </c>
      <c r="U1697">
        <v>2026</v>
      </c>
      <c r="V1697">
        <v>6</v>
      </c>
      <c r="W1697" t="s">
        <v>120</v>
      </c>
      <c r="X1697">
        <v>2</v>
      </c>
      <c r="Y1697">
        <v>9</v>
      </c>
      <c r="Z1697">
        <v>2</v>
      </c>
      <c r="AA1697">
        <v>19</v>
      </c>
      <c r="AB1697" t="s">
        <v>82</v>
      </c>
      <c r="AC1697">
        <v>1071</v>
      </c>
      <c r="AD1697">
        <v>0.1183673469387755</v>
      </c>
      <c r="AE1697" t="s">
        <v>77</v>
      </c>
      <c r="AF1697" t="s">
        <v>59</v>
      </c>
      <c r="AG1697">
        <v>18</v>
      </c>
      <c r="AH1697" t="s">
        <v>68</v>
      </c>
      <c r="AI1697">
        <f>--AND(OR(Dashboard!$B$4="All",Data!$E1697=Dashboard!$B$4),OR(Dashboard!$D$4="All",Data!$D1697=Dashboard!$D$4),OR(Dashboard!$F$4="All",Data!$F1697=Dashboard!$F$4),OR(Dashboard!$J$4="All",Data!$G1697=Dashboard!$J$4),OR(Dashboard!$H$4="All",Data!$N1697=Dashboard!$H$4),OR(Dashboard!$L$4="All",Data!$W1697=Dashboard!$L$4))</f>
        <v>1</v>
      </c>
    </row>
    <row r="1698" spans="1:35" x14ac:dyDescent="0.25">
      <c r="A1698" t="s">
        <v>1812</v>
      </c>
      <c r="B1698" s="1">
        <v>46037</v>
      </c>
      <c r="C1698" s="2">
        <v>-2.0833333333333259E-3</v>
      </c>
      <c r="D1698" t="s">
        <v>90</v>
      </c>
      <c r="E1698" t="s">
        <v>95</v>
      </c>
      <c r="F1698" t="s">
        <v>104</v>
      </c>
      <c r="G1698" t="s">
        <v>53</v>
      </c>
      <c r="H1698">
        <v>11.6</v>
      </c>
      <c r="I1698">
        <v>34</v>
      </c>
      <c r="J1698">
        <v>32</v>
      </c>
      <c r="K1698">
        <v>531</v>
      </c>
      <c r="L1698">
        <v>25</v>
      </c>
      <c r="M1698">
        <v>76</v>
      </c>
      <c r="N1698" t="s">
        <v>86</v>
      </c>
      <c r="O1698">
        <v>5</v>
      </c>
      <c r="P1698" t="s">
        <v>41</v>
      </c>
      <c r="Q1698" t="s">
        <v>73</v>
      </c>
      <c r="R1698">
        <v>27</v>
      </c>
      <c r="S1698" t="s">
        <v>87</v>
      </c>
      <c r="T1698" t="s">
        <v>75</v>
      </c>
      <c r="U1698">
        <v>2026</v>
      </c>
      <c r="V1698">
        <v>1</v>
      </c>
      <c r="W1698" t="s">
        <v>102</v>
      </c>
      <c r="X1698">
        <v>1</v>
      </c>
      <c r="Y1698">
        <v>15</v>
      </c>
      <c r="Z1698">
        <v>3</v>
      </c>
      <c r="AA1698">
        <v>23</v>
      </c>
      <c r="AB1698" t="s">
        <v>93</v>
      </c>
      <c r="AC1698">
        <v>480</v>
      </c>
      <c r="AD1698">
        <v>0.3411764705882353</v>
      </c>
      <c r="AE1698" t="s">
        <v>77</v>
      </c>
      <c r="AF1698" t="s">
        <v>67</v>
      </c>
      <c r="AG1698">
        <v>2</v>
      </c>
      <c r="AH1698" t="s">
        <v>68</v>
      </c>
      <c r="AI1698">
        <f>--AND(OR(Dashboard!$B$4="All",Data!$E1698=Dashboard!$B$4),OR(Dashboard!$D$4="All",Data!$D1698=Dashboard!$D$4),OR(Dashboard!$F$4="All",Data!$F1698=Dashboard!$F$4),OR(Dashboard!$J$4="All",Data!$G1698=Dashboard!$J$4),OR(Dashboard!$H$4="All",Data!$N1698=Dashboard!$H$4),OR(Dashboard!$L$4="All",Data!$W1698=Dashboard!$L$4))</f>
        <v>1</v>
      </c>
    </row>
    <row r="1699" spans="1:35" x14ac:dyDescent="0.25">
      <c r="A1699" t="s">
        <v>1813</v>
      </c>
      <c r="B1699" s="1">
        <v>46141</v>
      </c>
      <c r="C1699" s="2">
        <v>-0.37986111111111109</v>
      </c>
      <c r="D1699" t="s">
        <v>79</v>
      </c>
      <c r="E1699" t="s">
        <v>37</v>
      </c>
      <c r="F1699" t="s">
        <v>72</v>
      </c>
      <c r="G1699" t="s">
        <v>39</v>
      </c>
      <c r="H1699">
        <v>13.2</v>
      </c>
      <c r="I1699">
        <v>18</v>
      </c>
      <c r="J1699">
        <v>20</v>
      </c>
      <c r="K1699">
        <v>447</v>
      </c>
      <c r="L1699">
        <v>30</v>
      </c>
      <c r="M1699">
        <v>132</v>
      </c>
      <c r="N1699" t="s">
        <v>101</v>
      </c>
      <c r="O1699">
        <v>1</v>
      </c>
      <c r="P1699" t="s">
        <v>41</v>
      </c>
      <c r="Q1699" t="s">
        <v>42</v>
      </c>
      <c r="R1699">
        <v>49</v>
      </c>
      <c r="S1699" t="s">
        <v>55</v>
      </c>
      <c r="T1699" t="s">
        <v>97</v>
      </c>
      <c r="U1699">
        <v>2026</v>
      </c>
      <c r="V1699">
        <v>4</v>
      </c>
      <c r="W1699" t="s">
        <v>113</v>
      </c>
      <c r="X1699">
        <v>2</v>
      </c>
      <c r="Y1699">
        <v>29</v>
      </c>
      <c r="Z1699">
        <v>5</v>
      </c>
      <c r="AA1699">
        <v>14</v>
      </c>
      <c r="AB1699" t="s">
        <v>76</v>
      </c>
      <c r="AC1699">
        <v>345</v>
      </c>
      <c r="AD1699">
        <v>0.73333333333333328</v>
      </c>
      <c r="AE1699" t="s">
        <v>58</v>
      </c>
      <c r="AF1699" t="s">
        <v>59</v>
      </c>
      <c r="AG1699">
        <v>-2</v>
      </c>
      <c r="AH1699" t="s">
        <v>48</v>
      </c>
      <c r="AI1699">
        <f>--AND(OR(Dashboard!$B$4="All",Data!$E1699=Dashboard!$B$4),OR(Dashboard!$D$4="All",Data!$D1699=Dashboard!$D$4),OR(Dashboard!$F$4="All",Data!$F1699=Dashboard!$F$4),OR(Dashboard!$J$4="All",Data!$G1699=Dashboard!$J$4),OR(Dashboard!$H$4="All",Data!$N1699=Dashboard!$H$4),OR(Dashboard!$L$4="All",Data!$W1699=Dashboard!$L$4))</f>
        <v>1</v>
      </c>
    </row>
    <row r="1700" spans="1:35" x14ac:dyDescent="0.25">
      <c r="A1700" t="s">
        <v>1814</v>
      </c>
      <c r="B1700" s="1">
        <v>46175</v>
      </c>
      <c r="C1700" s="2">
        <v>-0.27847222222222218</v>
      </c>
      <c r="D1700" t="s">
        <v>70</v>
      </c>
      <c r="E1700" t="s">
        <v>140</v>
      </c>
      <c r="F1700" t="s">
        <v>72</v>
      </c>
      <c r="G1700" t="s">
        <v>111</v>
      </c>
      <c r="H1700">
        <v>14.9</v>
      </c>
      <c r="I1700">
        <v>49</v>
      </c>
      <c r="J1700">
        <v>42</v>
      </c>
      <c r="K1700">
        <v>187</v>
      </c>
      <c r="L1700">
        <v>45</v>
      </c>
      <c r="M1700">
        <v>177</v>
      </c>
      <c r="N1700" t="s">
        <v>40</v>
      </c>
      <c r="O1700">
        <v>2</v>
      </c>
      <c r="P1700" t="s">
        <v>41</v>
      </c>
      <c r="Q1700" t="s">
        <v>42</v>
      </c>
      <c r="R1700">
        <v>19</v>
      </c>
      <c r="S1700" t="s">
        <v>127</v>
      </c>
      <c r="T1700" t="s">
        <v>75</v>
      </c>
      <c r="U1700">
        <v>2026</v>
      </c>
      <c r="V1700">
        <v>6</v>
      </c>
      <c r="W1700" t="s">
        <v>120</v>
      </c>
      <c r="X1700">
        <v>2</v>
      </c>
      <c r="Y1700">
        <v>2</v>
      </c>
      <c r="Z1700">
        <v>1</v>
      </c>
      <c r="AA1700">
        <v>17</v>
      </c>
      <c r="AB1700" t="s">
        <v>57</v>
      </c>
      <c r="AC1700">
        <v>55</v>
      </c>
      <c r="AD1700">
        <v>0.30408163265306121</v>
      </c>
      <c r="AE1700" t="s">
        <v>58</v>
      </c>
      <c r="AF1700" t="s">
        <v>114</v>
      </c>
      <c r="AG1700">
        <v>7</v>
      </c>
      <c r="AH1700" t="s">
        <v>68</v>
      </c>
      <c r="AI1700">
        <f>--AND(OR(Dashboard!$B$4="All",Data!$E1700=Dashboard!$B$4),OR(Dashboard!$D$4="All",Data!$D1700=Dashboard!$D$4),OR(Dashboard!$F$4="All",Data!$F1700=Dashboard!$F$4),OR(Dashboard!$J$4="All",Data!$G1700=Dashboard!$J$4),OR(Dashboard!$H$4="All",Data!$N1700=Dashboard!$H$4),OR(Dashboard!$L$4="All",Data!$W1700=Dashboard!$L$4))</f>
        <v>1</v>
      </c>
    </row>
    <row r="1701" spans="1:35" x14ac:dyDescent="0.25">
      <c r="A1701" t="s">
        <v>1815</v>
      </c>
      <c r="B1701" s="1">
        <v>46192</v>
      </c>
      <c r="C1701" s="2">
        <v>-9.0972222222222232E-2</v>
      </c>
      <c r="D1701" t="s">
        <v>70</v>
      </c>
      <c r="E1701" t="s">
        <v>71</v>
      </c>
      <c r="F1701" t="s">
        <v>72</v>
      </c>
      <c r="G1701" t="s">
        <v>39</v>
      </c>
      <c r="H1701">
        <v>8.1999999999999993</v>
      </c>
      <c r="I1701">
        <v>46</v>
      </c>
      <c r="J1701">
        <v>43</v>
      </c>
      <c r="K1701">
        <v>672</v>
      </c>
      <c r="L1701">
        <v>20</v>
      </c>
      <c r="M1701">
        <v>103</v>
      </c>
      <c r="N1701" t="s">
        <v>101</v>
      </c>
      <c r="O1701">
        <v>5</v>
      </c>
      <c r="P1701" t="s">
        <v>135</v>
      </c>
      <c r="Q1701" t="s">
        <v>73</v>
      </c>
      <c r="R1701">
        <v>18</v>
      </c>
      <c r="S1701" t="s">
        <v>43</v>
      </c>
      <c r="T1701" t="s">
        <v>56</v>
      </c>
      <c r="U1701">
        <v>2026</v>
      </c>
      <c r="V1701">
        <v>6</v>
      </c>
      <c r="W1701" t="s">
        <v>120</v>
      </c>
      <c r="X1701">
        <v>2</v>
      </c>
      <c r="Y1701">
        <v>19</v>
      </c>
      <c r="Z1701">
        <v>3</v>
      </c>
      <c r="AA1701">
        <v>21</v>
      </c>
      <c r="AB1701" t="s">
        <v>82</v>
      </c>
      <c r="AC1701">
        <v>589</v>
      </c>
      <c r="AD1701">
        <v>0.17826086956521739</v>
      </c>
      <c r="AE1701" t="s">
        <v>77</v>
      </c>
      <c r="AF1701" t="s">
        <v>114</v>
      </c>
      <c r="AG1701">
        <v>3</v>
      </c>
      <c r="AH1701" t="s">
        <v>68</v>
      </c>
      <c r="AI1701">
        <f>--AND(OR(Dashboard!$B$4="All",Data!$E1701=Dashboard!$B$4),OR(Dashboard!$D$4="All",Data!$D1701=Dashboard!$D$4),OR(Dashboard!$F$4="All",Data!$F1701=Dashboard!$F$4),OR(Dashboard!$J$4="All",Data!$G1701=Dashboard!$J$4),OR(Dashboard!$H$4="All",Data!$N1701=Dashboard!$H$4),OR(Dashboard!$L$4="All",Data!$W1701=Dashboard!$L$4))</f>
        <v>1</v>
      </c>
    </row>
    <row r="1702" spans="1:35" x14ac:dyDescent="0.25">
      <c r="A1702" t="s">
        <v>1816</v>
      </c>
      <c r="B1702" s="1">
        <v>46083</v>
      </c>
      <c r="C1702" s="2">
        <v>-6.8749999999999978E-2</v>
      </c>
      <c r="D1702" t="s">
        <v>107</v>
      </c>
      <c r="E1702" t="s">
        <v>51</v>
      </c>
      <c r="F1702" t="s">
        <v>85</v>
      </c>
      <c r="G1702" t="s">
        <v>111</v>
      </c>
      <c r="H1702">
        <v>12.1</v>
      </c>
      <c r="I1702">
        <v>42</v>
      </c>
      <c r="J1702">
        <v>26</v>
      </c>
      <c r="K1702">
        <v>154</v>
      </c>
      <c r="L1702">
        <v>24</v>
      </c>
      <c r="M1702">
        <v>193</v>
      </c>
      <c r="N1702" t="s">
        <v>54</v>
      </c>
      <c r="O1702">
        <v>4</v>
      </c>
      <c r="P1702" t="s">
        <v>41</v>
      </c>
      <c r="Q1702" t="s">
        <v>42</v>
      </c>
      <c r="R1702">
        <v>36</v>
      </c>
      <c r="S1702" t="s">
        <v>74</v>
      </c>
      <c r="T1702" t="s">
        <v>75</v>
      </c>
      <c r="U1702">
        <v>2026</v>
      </c>
      <c r="V1702">
        <v>3</v>
      </c>
      <c r="W1702" t="s">
        <v>66</v>
      </c>
      <c r="X1702">
        <v>1</v>
      </c>
      <c r="Y1702">
        <v>2</v>
      </c>
      <c r="Z1702">
        <v>2</v>
      </c>
      <c r="AA1702">
        <v>22</v>
      </c>
      <c r="AB1702" t="s">
        <v>82</v>
      </c>
      <c r="AC1702">
        <v>-15</v>
      </c>
      <c r="AD1702">
        <v>0.28809523809523813</v>
      </c>
      <c r="AE1702" t="s">
        <v>46</v>
      </c>
      <c r="AF1702" t="s">
        <v>47</v>
      </c>
      <c r="AG1702">
        <v>16</v>
      </c>
      <c r="AH1702" t="s">
        <v>68</v>
      </c>
      <c r="AI1702">
        <f>--AND(OR(Dashboard!$B$4="All",Data!$E1702=Dashboard!$B$4),OR(Dashboard!$D$4="All",Data!$D1702=Dashboard!$D$4),OR(Dashboard!$F$4="All",Data!$F1702=Dashboard!$F$4),OR(Dashboard!$J$4="All",Data!$G1702=Dashboard!$J$4),OR(Dashboard!$H$4="All",Data!$N1702=Dashboard!$H$4),OR(Dashboard!$L$4="All",Data!$W1702=Dashboard!$L$4))</f>
        <v>1</v>
      </c>
    </row>
    <row r="1703" spans="1:35" x14ac:dyDescent="0.25">
      <c r="A1703" t="s">
        <v>1817</v>
      </c>
      <c r="B1703" s="1">
        <v>46101</v>
      </c>
      <c r="C1703" s="2">
        <v>-0.54791666666666661</v>
      </c>
      <c r="D1703" t="s">
        <v>90</v>
      </c>
      <c r="E1703" t="s">
        <v>140</v>
      </c>
      <c r="F1703" t="s">
        <v>80</v>
      </c>
      <c r="G1703" t="s">
        <v>64</v>
      </c>
      <c r="H1703">
        <v>11.8</v>
      </c>
      <c r="I1703">
        <v>36</v>
      </c>
      <c r="J1703">
        <v>24</v>
      </c>
      <c r="K1703">
        <v>1132</v>
      </c>
      <c r="L1703">
        <v>22</v>
      </c>
      <c r="M1703">
        <v>13</v>
      </c>
      <c r="N1703" t="s">
        <v>65</v>
      </c>
      <c r="O1703">
        <v>4</v>
      </c>
      <c r="P1703" t="s">
        <v>41</v>
      </c>
      <c r="Q1703" t="s">
        <v>42</v>
      </c>
      <c r="R1703">
        <v>34</v>
      </c>
      <c r="S1703" t="s">
        <v>43</v>
      </c>
      <c r="T1703" t="s">
        <v>44</v>
      </c>
      <c r="U1703">
        <v>2026</v>
      </c>
      <c r="V1703">
        <v>3</v>
      </c>
      <c r="W1703" t="s">
        <v>66</v>
      </c>
      <c r="X1703">
        <v>1</v>
      </c>
      <c r="Y1703">
        <v>20</v>
      </c>
      <c r="Z1703">
        <v>4</v>
      </c>
      <c r="AA1703">
        <v>10</v>
      </c>
      <c r="AB1703" t="s">
        <v>76</v>
      </c>
      <c r="AC1703">
        <v>1141</v>
      </c>
      <c r="AD1703">
        <v>0.32777777777777778</v>
      </c>
      <c r="AE1703" t="s">
        <v>46</v>
      </c>
      <c r="AF1703" t="s">
        <v>67</v>
      </c>
      <c r="AG1703">
        <v>12</v>
      </c>
      <c r="AH1703" t="s">
        <v>68</v>
      </c>
      <c r="AI1703">
        <f>--AND(OR(Dashboard!$B$4="All",Data!$E1703=Dashboard!$B$4),OR(Dashboard!$D$4="All",Data!$D1703=Dashboard!$D$4),OR(Dashboard!$F$4="All",Data!$F1703=Dashboard!$F$4),OR(Dashboard!$J$4="All",Data!$G1703=Dashboard!$J$4),OR(Dashboard!$H$4="All",Data!$N1703=Dashboard!$H$4),OR(Dashboard!$L$4="All",Data!$W1703=Dashboard!$L$4))</f>
        <v>1</v>
      </c>
    </row>
    <row r="1704" spans="1:35" x14ac:dyDescent="0.25">
      <c r="A1704" t="s">
        <v>1818</v>
      </c>
      <c r="B1704" s="1">
        <v>46078</v>
      </c>
      <c r="C1704" s="2">
        <v>-0.43819444444444439</v>
      </c>
      <c r="D1704" t="s">
        <v>126</v>
      </c>
      <c r="E1704" t="s">
        <v>129</v>
      </c>
      <c r="F1704" t="s">
        <v>38</v>
      </c>
      <c r="G1704" t="s">
        <v>111</v>
      </c>
      <c r="H1704">
        <v>12.5</v>
      </c>
      <c r="I1704">
        <v>29</v>
      </c>
      <c r="J1704">
        <v>34</v>
      </c>
      <c r="K1704">
        <v>366</v>
      </c>
      <c r="L1704">
        <v>49</v>
      </c>
      <c r="M1704">
        <v>18</v>
      </c>
      <c r="N1704" t="s">
        <v>101</v>
      </c>
      <c r="O1704">
        <v>4</v>
      </c>
      <c r="P1704" t="s">
        <v>41</v>
      </c>
      <c r="Q1704" t="s">
        <v>42</v>
      </c>
      <c r="R1704">
        <v>41</v>
      </c>
      <c r="S1704" t="s">
        <v>55</v>
      </c>
      <c r="T1704" t="s">
        <v>97</v>
      </c>
      <c r="U1704">
        <v>2026</v>
      </c>
      <c r="V1704">
        <v>2</v>
      </c>
      <c r="W1704" t="s">
        <v>45</v>
      </c>
      <c r="X1704">
        <v>1</v>
      </c>
      <c r="Y1704">
        <v>25</v>
      </c>
      <c r="Z1704">
        <v>5</v>
      </c>
      <c r="AA1704">
        <v>13</v>
      </c>
      <c r="AB1704" t="s">
        <v>76</v>
      </c>
      <c r="AC1704">
        <v>397</v>
      </c>
      <c r="AD1704">
        <v>0.43103448275862072</v>
      </c>
      <c r="AE1704" t="s">
        <v>46</v>
      </c>
      <c r="AF1704" t="s">
        <v>47</v>
      </c>
      <c r="AG1704">
        <v>-5</v>
      </c>
      <c r="AH1704" t="s">
        <v>48</v>
      </c>
      <c r="AI1704">
        <f>--AND(OR(Dashboard!$B$4="All",Data!$E1704=Dashboard!$B$4),OR(Dashboard!$D$4="All",Data!$D1704=Dashboard!$D$4),OR(Dashboard!$F$4="All",Data!$F1704=Dashboard!$F$4),OR(Dashboard!$J$4="All",Data!$G1704=Dashboard!$J$4),OR(Dashboard!$H$4="All",Data!$N1704=Dashboard!$H$4),OR(Dashboard!$L$4="All",Data!$W1704=Dashboard!$L$4))</f>
        <v>1</v>
      </c>
    </row>
    <row r="1705" spans="1:35" x14ac:dyDescent="0.25">
      <c r="A1705" t="s">
        <v>1819</v>
      </c>
      <c r="B1705" s="1">
        <v>46196</v>
      </c>
      <c r="C1705" s="2">
        <v>-0.57013888888888886</v>
      </c>
      <c r="D1705" t="s">
        <v>193</v>
      </c>
      <c r="E1705" t="s">
        <v>95</v>
      </c>
      <c r="F1705" t="s">
        <v>104</v>
      </c>
      <c r="G1705" t="s">
        <v>105</v>
      </c>
      <c r="H1705">
        <v>10.6</v>
      </c>
      <c r="I1705">
        <v>31</v>
      </c>
      <c r="J1705">
        <v>36</v>
      </c>
      <c r="K1705">
        <v>764</v>
      </c>
      <c r="L1705">
        <v>45</v>
      </c>
      <c r="M1705">
        <v>136</v>
      </c>
      <c r="N1705" t="s">
        <v>54</v>
      </c>
      <c r="O1705">
        <v>5</v>
      </c>
      <c r="P1705" t="s">
        <v>41</v>
      </c>
      <c r="Q1705" t="s">
        <v>73</v>
      </c>
      <c r="R1705">
        <v>58</v>
      </c>
      <c r="S1705" t="s">
        <v>127</v>
      </c>
      <c r="T1705" t="s">
        <v>44</v>
      </c>
      <c r="U1705">
        <v>2026</v>
      </c>
      <c r="V1705">
        <v>6</v>
      </c>
      <c r="W1705" t="s">
        <v>120</v>
      </c>
      <c r="X1705">
        <v>2</v>
      </c>
      <c r="Y1705">
        <v>23</v>
      </c>
      <c r="Z1705">
        <v>4</v>
      </c>
      <c r="AA1705">
        <v>10</v>
      </c>
      <c r="AB1705" t="s">
        <v>76</v>
      </c>
      <c r="AC1705">
        <v>673</v>
      </c>
      <c r="AD1705">
        <v>0.34193548387096773</v>
      </c>
      <c r="AE1705" t="s">
        <v>77</v>
      </c>
      <c r="AF1705" t="s">
        <v>59</v>
      </c>
      <c r="AG1705">
        <v>-5</v>
      </c>
      <c r="AH1705" t="s">
        <v>48</v>
      </c>
      <c r="AI1705">
        <f>--AND(OR(Dashboard!$B$4="All",Data!$E1705=Dashboard!$B$4),OR(Dashboard!$D$4="All",Data!$D1705=Dashboard!$D$4),OR(Dashboard!$F$4="All",Data!$F1705=Dashboard!$F$4),OR(Dashboard!$J$4="All",Data!$G1705=Dashboard!$J$4),OR(Dashboard!$H$4="All",Data!$N1705=Dashboard!$H$4),OR(Dashboard!$L$4="All",Data!$W1705=Dashboard!$L$4))</f>
        <v>1</v>
      </c>
    </row>
    <row r="1706" spans="1:35" x14ac:dyDescent="0.25">
      <c r="A1706" t="s">
        <v>1820</v>
      </c>
      <c r="B1706" s="1">
        <v>46026</v>
      </c>
      <c r="C1706" s="2">
        <v>-0.56597222222222221</v>
      </c>
      <c r="D1706" t="s">
        <v>70</v>
      </c>
      <c r="E1706" t="s">
        <v>131</v>
      </c>
      <c r="F1706" t="s">
        <v>38</v>
      </c>
      <c r="G1706" t="s">
        <v>119</v>
      </c>
      <c r="H1706">
        <v>12.3</v>
      </c>
      <c r="I1706">
        <v>34</v>
      </c>
      <c r="J1706">
        <v>22</v>
      </c>
      <c r="K1706">
        <v>708</v>
      </c>
      <c r="L1706">
        <v>33</v>
      </c>
      <c r="M1706">
        <v>199</v>
      </c>
      <c r="N1706" t="s">
        <v>65</v>
      </c>
      <c r="O1706">
        <v>5</v>
      </c>
      <c r="P1706" t="s">
        <v>41</v>
      </c>
      <c r="Q1706" t="s">
        <v>42</v>
      </c>
      <c r="R1706">
        <v>55</v>
      </c>
      <c r="S1706" t="s">
        <v>145</v>
      </c>
      <c r="T1706" t="s">
        <v>44</v>
      </c>
      <c r="U1706">
        <v>2026</v>
      </c>
      <c r="V1706">
        <v>1</v>
      </c>
      <c r="W1706" t="s">
        <v>102</v>
      </c>
      <c r="X1706">
        <v>1</v>
      </c>
      <c r="Y1706">
        <v>4</v>
      </c>
      <c r="Z1706">
        <v>1</v>
      </c>
      <c r="AA1706">
        <v>10</v>
      </c>
      <c r="AB1706" t="s">
        <v>76</v>
      </c>
      <c r="AC1706">
        <v>542</v>
      </c>
      <c r="AD1706">
        <v>0.36176470588235299</v>
      </c>
      <c r="AE1706" t="s">
        <v>77</v>
      </c>
      <c r="AF1706" t="s">
        <v>59</v>
      </c>
      <c r="AG1706">
        <v>12</v>
      </c>
      <c r="AH1706" t="s">
        <v>68</v>
      </c>
      <c r="AI1706">
        <f>--AND(OR(Dashboard!$B$4="All",Data!$E1706=Dashboard!$B$4),OR(Dashboard!$D$4="All",Data!$D1706=Dashboard!$D$4),OR(Dashboard!$F$4="All",Data!$F1706=Dashboard!$F$4),OR(Dashboard!$J$4="All",Data!$G1706=Dashboard!$J$4),OR(Dashboard!$H$4="All",Data!$N1706=Dashboard!$H$4),OR(Dashboard!$L$4="All",Data!$W1706=Dashboard!$L$4))</f>
        <v>1</v>
      </c>
    </row>
    <row r="1707" spans="1:35" x14ac:dyDescent="0.25">
      <c r="A1707" t="s">
        <v>1821</v>
      </c>
      <c r="B1707" s="1">
        <v>46071</v>
      </c>
      <c r="C1707" s="2">
        <v>-0.43333333333333329</v>
      </c>
      <c r="D1707" t="s">
        <v>126</v>
      </c>
      <c r="E1707" t="s">
        <v>95</v>
      </c>
      <c r="F1707" t="s">
        <v>63</v>
      </c>
      <c r="G1707" t="s">
        <v>64</v>
      </c>
      <c r="H1707">
        <v>10.4</v>
      </c>
      <c r="I1707">
        <v>42</v>
      </c>
      <c r="J1707">
        <v>41</v>
      </c>
      <c r="K1707">
        <v>867</v>
      </c>
      <c r="L1707">
        <v>57</v>
      </c>
      <c r="M1707">
        <v>159</v>
      </c>
      <c r="N1707" t="s">
        <v>54</v>
      </c>
      <c r="O1707">
        <v>5</v>
      </c>
      <c r="P1707" t="s">
        <v>41</v>
      </c>
      <c r="Q1707" t="s">
        <v>73</v>
      </c>
      <c r="R1707">
        <v>23</v>
      </c>
      <c r="S1707" t="s">
        <v>55</v>
      </c>
      <c r="T1707" t="s">
        <v>97</v>
      </c>
      <c r="U1707">
        <v>2026</v>
      </c>
      <c r="V1707">
        <v>2</v>
      </c>
      <c r="W1707" t="s">
        <v>45</v>
      </c>
      <c r="X1707">
        <v>1</v>
      </c>
      <c r="Y1707">
        <v>18</v>
      </c>
      <c r="Z1707">
        <v>4</v>
      </c>
      <c r="AA1707">
        <v>13</v>
      </c>
      <c r="AB1707" t="s">
        <v>76</v>
      </c>
      <c r="AC1707">
        <v>765</v>
      </c>
      <c r="AD1707">
        <v>0.2476190476190476</v>
      </c>
      <c r="AE1707" t="s">
        <v>77</v>
      </c>
      <c r="AF1707" t="s">
        <v>114</v>
      </c>
      <c r="AG1707">
        <v>1</v>
      </c>
      <c r="AH1707" t="s">
        <v>68</v>
      </c>
      <c r="AI1707">
        <f>--AND(OR(Dashboard!$B$4="All",Data!$E1707=Dashboard!$B$4),OR(Dashboard!$D$4="All",Data!$D1707=Dashboard!$D$4),OR(Dashboard!$F$4="All",Data!$F1707=Dashboard!$F$4),OR(Dashboard!$J$4="All",Data!$G1707=Dashboard!$J$4),OR(Dashboard!$H$4="All",Data!$N1707=Dashboard!$H$4),OR(Dashboard!$L$4="All",Data!$W1707=Dashboard!$L$4))</f>
        <v>1</v>
      </c>
    </row>
    <row r="1708" spans="1:35" x14ac:dyDescent="0.25">
      <c r="A1708" t="s">
        <v>1822</v>
      </c>
      <c r="B1708" s="1">
        <v>46043</v>
      </c>
      <c r="C1708" s="2">
        <v>-0.40416666666666667</v>
      </c>
      <c r="D1708" t="s">
        <v>193</v>
      </c>
      <c r="E1708" t="s">
        <v>129</v>
      </c>
      <c r="F1708" t="s">
        <v>72</v>
      </c>
      <c r="G1708" t="s">
        <v>119</v>
      </c>
      <c r="H1708">
        <v>3.1</v>
      </c>
      <c r="I1708">
        <v>38</v>
      </c>
      <c r="J1708">
        <v>33</v>
      </c>
      <c r="K1708">
        <v>787</v>
      </c>
      <c r="L1708">
        <v>56</v>
      </c>
      <c r="M1708">
        <v>133</v>
      </c>
      <c r="N1708" t="s">
        <v>40</v>
      </c>
      <c r="O1708">
        <v>5</v>
      </c>
      <c r="P1708" t="s">
        <v>41</v>
      </c>
      <c r="Q1708" t="s">
        <v>42</v>
      </c>
      <c r="R1708">
        <v>42</v>
      </c>
      <c r="S1708" t="s">
        <v>55</v>
      </c>
      <c r="T1708" t="s">
        <v>97</v>
      </c>
      <c r="U1708">
        <v>2026</v>
      </c>
      <c r="V1708">
        <v>1</v>
      </c>
      <c r="W1708" t="s">
        <v>102</v>
      </c>
      <c r="X1708">
        <v>1</v>
      </c>
      <c r="Y1708">
        <v>21</v>
      </c>
      <c r="Z1708">
        <v>4</v>
      </c>
      <c r="AA1708">
        <v>14</v>
      </c>
      <c r="AB1708" t="s">
        <v>76</v>
      </c>
      <c r="AC1708">
        <v>710</v>
      </c>
      <c r="AD1708">
        <v>8.1578947368421056E-2</v>
      </c>
      <c r="AE1708" t="s">
        <v>77</v>
      </c>
      <c r="AF1708" t="s">
        <v>47</v>
      </c>
      <c r="AG1708">
        <v>5</v>
      </c>
      <c r="AH1708" t="s">
        <v>68</v>
      </c>
      <c r="AI1708">
        <f>--AND(OR(Dashboard!$B$4="All",Data!$E1708=Dashboard!$B$4),OR(Dashboard!$D$4="All",Data!$D1708=Dashboard!$D$4),OR(Dashboard!$F$4="All",Data!$F1708=Dashboard!$F$4),OR(Dashboard!$J$4="All",Data!$G1708=Dashboard!$J$4),OR(Dashboard!$H$4="All",Data!$N1708=Dashboard!$H$4),OR(Dashboard!$L$4="All",Data!$W1708=Dashboard!$L$4))</f>
        <v>1</v>
      </c>
    </row>
    <row r="1709" spans="1:35" x14ac:dyDescent="0.25">
      <c r="A1709" t="s">
        <v>1823</v>
      </c>
      <c r="B1709" s="1">
        <v>46092</v>
      </c>
      <c r="C1709" s="2">
        <v>-0.43680555555555561</v>
      </c>
      <c r="D1709" t="s">
        <v>61</v>
      </c>
      <c r="E1709" t="s">
        <v>37</v>
      </c>
      <c r="F1709" t="s">
        <v>80</v>
      </c>
      <c r="G1709" t="s">
        <v>119</v>
      </c>
      <c r="H1709">
        <v>6.1</v>
      </c>
      <c r="I1709">
        <v>53</v>
      </c>
      <c r="J1709">
        <v>35</v>
      </c>
      <c r="K1709">
        <v>748</v>
      </c>
      <c r="L1709">
        <v>34</v>
      </c>
      <c r="M1709">
        <v>188</v>
      </c>
      <c r="N1709" t="s">
        <v>101</v>
      </c>
      <c r="O1709">
        <v>5</v>
      </c>
      <c r="P1709" t="s">
        <v>41</v>
      </c>
      <c r="Q1709" t="s">
        <v>42</v>
      </c>
      <c r="R1709">
        <v>41</v>
      </c>
      <c r="S1709" t="s">
        <v>55</v>
      </c>
      <c r="T1709" t="s">
        <v>97</v>
      </c>
      <c r="U1709">
        <v>2026</v>
      </c>
      <c r="V1709">
        <v>3</v>
      </c>
      <c r="W1709" t="s">
        <v>66</v>
      </c>
      <c r="X1709">
        <v>1</v>
      </c>
      <c r="Y1709">
        <v>11</v>
      </c>
      <c r="Z1709">
        <v>3</v>
      </c>
      <c r="AA1709">
        <v>13</v>
      </c>
      <c r="AB1709" t="s">
        <v>76</v>
      </c>
      <c r="AC1709">
        <v>594</v>
      </c>
      <c r="AD1709">
        <v>0.1150943396226415</v>
      </c>
      <c r="AE1709" t="s">
        <v>77</v>
      </c>
      <c r="AF1709" t="s">
        <v>47</v>
      </c>
      <c r="AG1709">
        <v>18</v>
      </c>
      <c r="AH1709" t="s">
        <v>68</v>
      </c>
      <c r="AI1709">
        <f>--AND(OR(Dashboard!$B$4="All",Data!$E1709=Dashboard!$B$4),OR(Dashboard!$D$4="All",Data!$D1709=Dashboard!$D$4),OR(Dashboard!$F$4="All",Data!$F1709=Dashboard!$F$4),OR(Dashboard!$J$4="All",Data!$G1709=Dashboard!$J$4),OR(Dashboard!$H$4="All",Data!$N1709=Dashboard!$H$4),OR(Dashboard!$L$4="All",Data!$W1709=Dashboard!$L$4))</f>
        <v>1</v>
      </c>
    </row>
    <row r="1710" spans="1:35" x14ac:dyDescent="0.25">
      <c r="A1710" t="s">
        <v>1824</v>
      </c>
      <c r="B1710" s="1">
        <v>46091</v>
      </c>
      <c r="C1710" s="2">
        <v>-0.30902777777777779</v>
      </c>
      <c r="D1710" t="s">
        <v>90</v>
      </c>
      <c r="E1710" t="s">
        <v>51</v>
      </c>
      <c r="F1710" t="s">
        <v>38</v>
      </c>
      <c r="G1710" t="s">
        <v>39</v>
      </c>
      <c r="H1710">
        <v>14.6</v>
      </c>
      <c r="I1710">
        <v>38</v>
      </c>
      <c r="J1710">
        <v>29</v>
      </c>
      <c r="K1710">
        <v>358</v>
      </c>
      <c r="L1710">
        <v>55</v>
      </c>
      <c r="M1710">
        <v>4</v>
      </c>
      <c r="N1710" t="s">
        <v>101</v>
      </c>
      <c r="O1710">
        <v>5</v>
      </c>
      <c r="P1710" t="s">
        <v>41</v>
      </c>
      <c r="Q1710" t="s">
        <v>73</v>
      </c>
      <c r="R1710">
        <v>55</v>
      </c>
      <c r="S1710" t="s">
        <v>127</v>
      </c>
      <c r="T1710" t="s">
        <v>75</v>
      </c>
      <c r="U1710">
        <v>2026</v>
      </c>
      <c r="V1710">
        <v>3</v>
      </c>
      <c r="W1710" t="s">
        <v>66</v>
      </c>
      <c r="X1710">
        <v>1</v>
      </c>
      <c r="Y1710">
        <v>10</v>
      </c>
      <c r="Z1710">
        <v>3</v>
      </c>
      <c r="AA1710">
        <v>16</v>
      </c>
      <c r="AB1710" t="s">
        <v>57</v>
      </c>
      <c r="AC1710">
        <v>409</v>
      </c>
      <c r="AD1710">
        <v>0.38421052631578939</v>
      </c>
      <c r="AE1710" t="s">
        <v>77</v>
      </c>
      <c r="AF1710" t="s">
        <v>59</v>
      </c>
      <c r="AG1710">
        <v>9</v>
      </c>
      <c r="AH1710" t="s">
        <v>68</v>
      </c>
      <c r="AI1710">
        <f>--AND(OR(Dashboard!$B$4="All",Data!$E1710=Dashboard!$B$4),OR(Dashboard!$D$4="All",Data!$D1710=Dashboard!$D$4),OR(Dashboard!$F$4="All",Data!$F1710=Dashboard!$F$4),OR(Dashboard!$J$4="All",Data!$G1710=Dashboard!$J$4),OR(Dashboard!$H$4="All",Data!$N1710=Dashboard!$H$4),OR(Dashboard!$L$4="All",Data!$W1710=Dashboard!$L$4))</f>
        <v>1</v>
      </c>
    </row>
    <row r="1711" spans="1:35" x14ac:dyDescent="0.25">
      <c r="A1711" t="s">
        <v>1825</v>
      </c>
      <c r="B1711" s="1">
        <v>46064</v>
      </c>
      <c r="C1711" s="2">
        <v>-0.2993055555555556</v>
      </c>
      <c r="D1711" t="s">
        <v>50</v>
      </c>
      <c r="E1711" t="s">
        <v>140</v>
      </c>
      <c r="F1711" t="s">
        <v>72</v>
      </c>
      <c r="G1711" t="s">
        <v>53</v>
      </c>
      <c r="H1711">
        <v>10.4</v>
      </c>
      <c r="I1711">
        <v>46</v>
      </c>
      <c r="J1711">
        <v>31</v>
      </c>
      <c r="K1711">
        <v>1129</v>
      </c>
      <c r="L1711">
        <v>30</v>
      </c>
      <c r="M1711">
        <v>175</v>
      </c>
      <c r="N1711" t="s">
        <v>101</v>
      </c>
      <c r="O1711">
        <v>4</v>
      </c>
      <c r="P1711" t="s">
        <v>135</v>
      </c>
      <c r="Q1711" t="s">
        <v>42</v>
      </c>
      <c r="R1711">
        <v>47</v>
      </c>
      <c r="S1711" t="s">
        <v>55</v>
      </c>
      <c r="T1711" t="s">
        <v>75</v>
      </c>
      <c r="U1711">
        <v>2026</v>
      </c>
      <c r="V1711">
        <v>2</v>
      </c>
      <c r="W1711" t="s">
        <v>45</v>
      </c>
      <c r="X1711">
        <v>1</v>
      </c>
      <c r="Y1711">
        <v>11</v>
      </c>
      <c r="Z1711">
        <v>3</v>
      </c>
      <c r="AA1711">
        <v>16</v>
      </c>
      <c r="AB1711" t="s">
        <v>57</v>
      </c>
      <c r="AC1711">
        <v>984</v>
      </c>
      <c r="AD1711">
        <v>0.2260869565217391</v>
      </c>
      <c r="AE1711" t="s">
        <v>46</v>
      </c>
      <c r="AF1711" t="s">
        <v>59</v>
      </c>
      <c r="AG1711">
        <v>15</v>
      </c>
      <c r="AH1711" t="s">
        <v>68</v>
      </c>
      <c r="AI1711">
        <f>--AND(OR(Dashboard!$B$4="All",Data!$E1711=Dashboard!$B$4),OR(Dashboard!$D$4="All",Data!$D1711=Dashboard!$D$4),OR(Dashboard!$F$4="All",Data!$F1711=Dashboard!$F$4),OR(Dashboard!$J$4="All",Data!$G1711=Dashboard!$J$4),OR(Dashboard!$H$4="All",Data!$N1711=Dashboard!$H$4),OR(Dashboard!$L$4="All",Data!$W1711=Dashboard!$L$4))</f>
        <v>1</v>
      </c>
    </row>
    <row r="1712" spans="1:35" x14ac:dyDescent="0.25">
      <c r="A1712" t="s">
        <v>1826</v>
      </c>
      <c r="B1712" s="1">
        <v>46061</v>
      </c>
      <c r="C1712" s="2">
        <v>-0.24930555555555561</v>
      </c>
      <c r="D1712" t="s">
        <v>79</v>
      </c>
      <c r="E1712" t="s">
        <v>37</v>
      </c>
      <c r="F1712" t="s">
        <v>63</v>
      </c>
      <c r="G1712" t="s">
        <v>64</v>
      </c>
      <c r="H1712">
        <v>5.7</v>
      </c>
      <c r="I1712">
        <v>31</v>
      </c>
      <c r="J1712">
        <v>29</v>
      </c>
      <c r="K1712">
        <v>299</v>
      </c>
      <c r="L1712">
        <v>47</v>
      </c>
      <c r="M1712">
        <v>190</v>
      </c>
      <c r="N1712" t="s">
        <v>86</v>
      </c>
      <c r="O1712">
        <v>4</v>
      </c>
      <c r="P1712" t="s">
        <v>41</v>
      </c>
      <c r="Q1712" t="s">
        <v>73</v>
      </c>
      <c r="R1712">
        <v>57</v>
      </c>
      <c r="S1712" t="s">
        <v>145</v>
      </c>
      <c r="T1712" t="s">
        <v>56</v>
      </c>
      <c r="U1712">
        <v>2026</v>
      </c>
      <c r="V1712">
        <v>2</v>
      </c>
      <c r="W1712" t="s">
        <v>45</v>
      </c>
      <c r="X1712">
        <v>1</v>
      </c>
      <c r="Y1712">
        <v>8</v>
      </c>
      <c r="Z1712">
        <v>2</v>
      </c>
      <c r="AA1712">
        <v>18</v>
      </c>
      <c r="AB1712" t="s">
        <v>57</v>
      </c>
      <c r="AC1712">
        <v>156</v>
      </c>
      <c r="AD1712">
        <v>0.18387096774193551</v>
      </c>
      <c r="AE1712" t="s">
        <v>46</v>
      </c>
      <c r="AF1712" t="s">
        <v>59</v>
      </c>
      <c r="AG1712">
        <v>2</v>
      </c>
      <c r="AH1712" t="s">
        <v>68</v>
      </c>
      <c r="AI1712">
        <f>--AND(OR(Dashboard!$B$4="All",Data!$E1712=Dashboard!$B$4),OR(Dashboard!$D$4="All",Data!$D1712=Dashboard!$D$4),OR(Dashboard!$F$4="All",Data!$F1712=Dashboard!$F$4),OR(Dashboard!$J$4="All",Data!$G1712=Dashboard!$J$4),OR(Dashboard!$H$4="All",Data!$N1712=Dashboard!$H$4),OR(Dashboard!$L$4="All",Data!$W1712=Dashboard!$L$4))</f>
        <v>1</v>
      </c>
    </row>
    <row r="1713" spans="1:35" x14ac:dyDescent="0.25">
      <c r="A1713" t="s">
        <v>1827</v>
      </c>
      <c r="B1713" s="1">
        <v>46152</v>
      </c>
      <c r="C1713" s="2">
        <v>-8.2638888888888928E-2</v>
      </c>
      <c r="D1713" t="s">
        <v>79</v>
      </c>
      <c r="E1713" t="s">
        <v>129</v>
      </c>
      <c r="F1713" t="s">
        <v>72</v>
      </c>
      <c r="G1713" t="s">
        <v>64</v>
      </c>
      <c r="H1713">
        <v>6.4</v>
      </c>
      <c r="I1713">
        <v>43</v>
      </c>
      <c r="J1713">
        <v>45</v>
      </c>
      <c r="K1713">
        <v>341</v>
      </c>
      <c r="L1713">
        <v>53</v>
      </c>
      <c r="M1713">
        <v>107</v>
      </c>
      <c r="N1713" t="s">
        <v>101</v>
      </c>
      <c r="O1713">
        <v>3</v>
      </c>
      <c r="P1713" t="s">
        <v>41</v>
      </c>
      <c r="Q1713" t="s">
        <v>42</v>
      </c>
      <c r="R1713">
        <v>37</v>
      </c>
      <c r="S1713" t="s">
        <v>145</v>
      </c>
      <c r="T1713" t="s">
        <v>75</v>
      </c>
      <c r="U1713">
        <v>2026</v>
      </c>
      <c r="V1713">
        <v>5</v>
      </c>
      <c r="W1713" t="s">
        <v>88</v>
      </c>
      <c r="X1713">
        <v>2</v>
      </c>
      <c r="Y1713">
        <v>10</v>
      </c>
      <c r="Z1713">
        <v>2</v>
      </c>
      <c r="AA1713">
        <v>22</v>
      </c>
      <c r="AB1713" t="s">
        <v>82</v>
      </c>
      <c r="AC1713">
        <v>287</v>
      </c>
      <c r="AD1713">
        <v>0.14883720930232561</v>
      </c>
      <c r="AE1713" t="s">
        <v>109</v>
      </c>
      <c r="AF1713" t="s">
        <v>47</v>
      </c>
      <c r="AG1713">
        <v>-2</v>
      </c>
      <c r="AH1713" t="s">
        <v>48</v>
      </c>
      <c r="AI1713">
        <f>--AND(OR(Dashboard!$B$4="All",Data!$E1713=Dashboard!$B$4),OR(Dashboard!$D$4="All",Data!$D1713=Dashboard!$D$4),OR(Dashboard!$F$4="All",Data!$F1713=Dashboard!$F$4),OR(Dashboard!$J$4="All",Data!$G1713=Dashboard!$J$4),OR(Dashboard!$H$4="All",Data!$N1713=Dashboard!$H$4),OR(Dashboard!$L$4="All",Data!$W1713=Dashboard!$L$4))</f>
        <v>1</v>
      </c>
    </row>
    <row r="1714" spans="1:35" x14ac:dyDescent="0.25">
      <c r="A1714" t="s">
        <v>1828</v>
      </c>
      <c r="B1714" s="1">
        <v>46049</v>
      </c>
      <c r="C1714" s="2">
        <v>-0.52569444444444446</v>
      </c>
      <c r="D1714" t="s">
        <v>107</v>
      </c>
      <c r="E1714" t="s">
        <v>140</v>
      </c>
      <c r="F1714" t="s">
        <v>38</v>
      </c>
      <c r="G1714" t="s">
        <v>111</v>
      </c>
      <c r="H1714">
        <v>14.5</v>
      </c>
      <c r="I1714">
        <v>26</v>
      </c>
      <c r="J1714">
        <v>29</v>
      </c>
      <c r="K1714">
        <v>596</v>
      </c>
      <c r="L1714">
        <v>41</v>
      </c>
      <c r="M1714">
        <v>180</v>
      </c>
      <c r="N1714" t="s">
        <v>86</v>
      </c>
      <c r="O1714">
        <v>2</v>
      </c>
      <c r="P1714" t="s">
        <v>135</v>
      </c>
      <c r="Q1714" t="s">
        <v>42</v>
      </c>
      <c r="R1714">
        <v>32</v>
      </c>
      <c r="S1714" t="s">
        <v>127</v>
      </c>
      <c r="T1714" t="s">
        <v>75</v>
      </c>
      <c r="U1714">
        <v>2026</v>
      </c>
      <c r="V1714">
        <v>1</v>
      </c>
      <c r="W1714" t="s">
        <v>102</v>
      </c>
      <c r="X1714">
        <v>1</v>
      </c>
      <c r="Y1714">
        <v>27</v>
      </c>
      <c r="Z1714">
        <v>5</v>
      </c>
      <c r="AA1714">
        <v>11</v>
      </c>
      <c r="AB1714" t="s">
        <v>76</v>
      </c>
      <c r="AC1714">
        <v>457</v>
      </c>
      <c r="AD1714">
        <v>0.55769230769230771</v>
      </c>
      <c r="AE1714" t="s">
        <v>58</v>
      </c>
      <c r="AF1714" t="s">
        <v>67</v>
      </c>
      <c r="AG1714">
        <v>-3</v>
      </c>
      <c r="AH1714" t="s">
        <v>48</v>
      </c>
      <c r="AI1714">
        <f>--AND(OR(Dashboard!$B$4="All",Data!$E1714=Dashboard!$B$4),OR(Dashboard!$D$4="All",Data!$D1714=Dashboard!$D$4),OR(Dashboard!$F$4="All",Data!$F1714=Dashboard!$F$4),OR(Dashboard!$J$4="All",Data!$G1714=Dashboard!$J$4),OR(Dashboard!$H$4="All",Data!$N1714=Dashboard!$H$4),OR(Dashboard!$L$4="All",Data!$W1714=Dashboard!$L$4))</f>
        <v>1</v>
      </c>
    </row>
    <row r="1715" spans="1:35" x14ac:dyDescent="0.25">
      <c r="A1715" t="s">
        <v>1829</v>
      </c>
      <c r="B1715" s="1">
        <v>46035</v>
      </c>
      <c r="C1715" s="2">
        <v>-0.64861111111111114</v>
      </c>
      <c r="D1715" t="s">
        <v>122</v>
      </c>
      <c r="E1715" t="s">
        <v>37</v>
      </c>
      <c r="F1715" t="s">
        <v>104</v>
      </c>
      <c r="G1715" t="s">
        <v>111</v>
      </c>
      <c r="H1715">
        <v>4.7</v>
      </c>
      <c r="I1715">
        <v>25</v>
      </c>
      <c r="J1715">
        <v>30</v>
      </c>
      <c r="K1715">
        <v>592</v>
      </c>
      <c r="L1715">
        <v>36</v>
      </c>
      <c r="M1715">
        <v>196</v>
      </c>
      <c r="N1715" t="s">
        <v>40</v>
      </c>
      <c r="O1715">
        <v>4</v>
      </c>
      <c r="P1715" t="s">
        <v>41</v>
      </c>
      <c r="Q1715" t="s">
        <v>42</v>
      </c>
      <c r="R1715">
        <v>22</v>
      </c>
      <c r="S1715" t="s">
        <v>127</v>
      </c>
      <c r="T1715" t="s">
        <v>44</v>
      </c>
      <c r="U1715">
        <v>2026</v>
      </c>
      <c r="V1715">
        <v>1</v>
      </c>
      <c r="W1715" t="s">
        <v>102</v>
      </c>
      <c r="X1715">
        <v>1</v>
      </c>
      <c r="Y1715">
        <v>13</v>
      </c>
      <c r="Z1715">
        <v>3</v>
      </c>
      <c r="AA1715">
        <v>8</v>
      </c>
      <c r="AB1715" t="s">
        <v>44</v>
      </c>
      <c r="AC1715">
        <v>432</v>
      </c>
      <c r="AD1715">
        <v>0.188</v>
      </c>
      <c r="AE1715" t="s">
        <v>46</v>
      </c>
      <c r="AF1715" t="s">
        <v>114</v>
      </c>
      <c r="AG1715">
        <v>-5</v>
      </c>
      <c r="AH1715" t="s">
        <v>48</v>
      </c>
      <c r="AI1715">
        <f>--AND(OR(Dashboard!$B$4="All",Data!$E1715=Dashboard!$B$4),OR(Dashboard!$D$4="All",Data!$D1715=Dashboard!$D$4),OR(Dashboard!$F$4="All",Data!$F1715=Dashboard!$F$4),OR(Dashboard!$J$4="All",Data!$G1715=Dashboard!$J$4),OR(Dashboard!$H$4="All",Data!$N1715=Dashboard!$H$4),OR(Dashboard!$L$4="All",Data!$W1715=Dashboard!$L$4))</f>
        <v>1</v>
      </c>
    </row>
    <row r="1716" spans="1:35" x14ac:dyDescent="0.25">
      <c r="A1716" t="s">
        <v>1830</v>
      </c>
      <c r="B1716" s="1">
        <v>46031</v>
      </c>
      <c r="C1716" s="2">
        <v>-0.50208333333333333</v>
      </c>
      <c r="D1716" t="s">
        <v>50</v>
      </c>
      <c r="E1716" t="s">
        <v>71</v>
      </c>
      <c r="F1716" t="s">
        <v>104</v>
      </c>
      <c r="G1716" t="s">
        <v>119</v>
      </c>
      <c r="H1716">
        <v>10.199999999999999</v>
      </c>
      <c r="I1716">
        <v>52</v>
      </c>
      <c r="J1716">
        <v>40</v>
      </c>
      <c r="K1716">
        <v>288</v>
      </c>
      <c r="L1716">
        <v>35</v>
      </c>
      <c r="M1716">
        <v>127</v>
      </c>
      <c r="N1716" t="s">
        <v>86</v>
      </c>
      <c r="O1716">
        <v>2</v>
      </c>
      <c r="P1716" t="s">
        <v>41</v>
      </c>
      <c r="Q1716" t="s">
        <v>73</v>
      </c>
      <c r="R1716">
        <v>59</v>
      </c>
      <c r="S1716" t="s">
        <v>43</v>
      </c>
      <c r="T1716" t="s">
        <v>75</v>
      </c>
      <c r="U1716">
        <v>2026</v>
      </c>
      <c r="V1716">
        <v>1</v>
      </c>
      <c r="W1716" t="s">
        <v>102</v>
      </c>
      <c r="X1716">
        <v>1</v>
      </c>
      <c r="Y1716">
        <v>9</v>
      </c>
      <c r="Z1716">
        <v>2</v>
      </c>
      <c r="AA1716">
        <v>11</v>
      </c>
      <c r="AB1716" t="s">
        <v>76</v>
      </c>
      <c r="AC1716">
        <v>196</v>
      </c>
      <c r="AD1716">
        <v>0.19615384615384621</v>
      </c>
      <c r="AE1716" t="s">
        <v>58</v>
      </c>
      <c r="AF1716" t="s">
        <v>59</v>
      </c>
      <c r="AG1716">
        <v>12</v>
      </c>
      <c r="AH1716" t="s">
        <v>68</v>
      </c>
      <c r="AI1716">
        <f>--AND(OR(Dashboard!$B$4="All",Data!$E1716=Dashboard!$B$4),OR(Dashboard!$D$4="All",Data!$D1716=Dashboard!$D$4),OR(Dashboard!$F$4="All",Data!$F1716=Dashboard!$F$4),OR(Dashboard!$J$4="All",Data!$G1716=Dashboard!$J$4),OR(Dashboard!$H$4="All",Data!$N1716=Dashboard!$H$4),OR(Dashboard!$L$4="All",Data!$W1716=Dashboard!$L$4))</f>
        <v>1</v>
      </c>
    </row>
    <row r="1717" spans="1:35" x14ac:dyDescent="0.25">
      <c r="A1717" t="s">
        <v>1831</v>
      </c>
      <c r="B1717" s="1">
        <v>46101</v>
      </c>
      <c r="C1717" s="2">
        <v>-5.0000000000000037E-2</v>
      </c>
      <c r="D1717" t="s">
        <v>70</v>
      </c>
      <c r="E1717" t="s">
        <v>51</v>
      </c>
      <c r="F1717" t="s">
        <v>38</v>
      </c>
      <c r="G1717" t="s">
        <v>39</v>
      </c>
      <c r="H1717">
        <v>11.9</v>
      </c>
      <c r="I1717">
        <v>60</v>
      </c>
      <c r="J1717">
        <v>42</v>
      </c>
      <c r="K1717">
        <v>941</v>
      </c>
      <c r="L1717">
        <v>46</v>
      </c>
      <c r="M1717">
        <v>174</v>
      </c>
      <c r="N1717" t="s">
        <v>54</v>
      </c>
      <c r="O1717">
        <v>5</v>
      </c>
      <c r="P1717" t="s">
        <v>135</v>
      </c>
      <c r="Q1717" t="s">
        <v>42</v>
      </c>
      <c r="R1717">
        <v>46</v>
      </c>
      <c r="S1717" t="s">
        <v>43</v>
      </c>
      <c r="T1717" t="s">
        <v>75</v>
      </c>
      <c r="U1717">
        <v>2026</v>
      </c>
      <c r="V1717">
        <v>3</v>
      </c>
      <c r="W1717" t="s">
        <v>66</v>
      </c>
      <c r="X1717">
        <v>1</v>
      </c>
      <c r="Y1717">
        <v>20</v>
      </c>
      <c r="Z1717">
        <v>4</v>
      </c>
      <c r="AA1717">
        <v>22</v>
      </c>
      <c r="AB1717" t="s">
        <v>82</v>
      </c>
      <c r="AC1717">
        <v>813</v>
      </c>
      <c r="AD1717">
        <v>0.19833333333333331</v>
      </c>
      <c r="AE1717" t="s">
        <v>77</v>
      </c>
      <c r="AF1717" t="s">
        <v>59</v>
      </c>
      <c r="AG1717">
        <v>18</v>
      </c>
      <c r="AH1717" t="s">
        <v>68</v>
      </c>
      <c r="AI1717">
        <f>--AND(OR(Dashboard!$B$4="All",Data!$E1717=Dashboard!$B$4),OR(Dashboard!$D$4="All",Data!$D1717=Dashboard!$D$4),OR(Dashboard!$F$4="All",Data!$F1717=Dashboard!$F$4),OR(Dashboard!$J$4="All",Data!$G1717=Dashboard!$J$4),OR(Dashboard!$H$4="All",Data!$N1717=Dashboard!$H$4),OR(Dashboard!$L$4="All",Data!$W1717=Dashboard!$L$4))</f>
        <v>1</v>
      </c>
    </row>
    <row r="1718" spans="1:35" x14ac:dyDescent="0.25">
      <c r="A1718" t="s">
        <v>1832</v>
      </c>
      <c r="B1718" s="1">
        <v>46150</v>
      </c>
      <c r="C1718" s="2">
        <v>-0.4291666666666667</v>
      </c>
      <c r="D1718" t="s">
        <v>122</v>
      </c>
      <c r="E1718" t="s">
        <v>37</v>
      </c>
      <c r="F1718" t="s">
        <v>96</v>
      </c>
      <c r="G1718" t="s">
        <v>105</v>
      </c>
      <c r="H1718">
        <v>11.5</v>
      </c>
      <c r="I1718">
        <v>52</v>
      </c>
      <c r="J1718">
        <v>36</v>
      </c>
      <c r="K1718">
        <v>1084</v>
      </c>
      <c r="L1718">
        <v>22</v>
      </c>
      <c r="M1718">
        <v>78</v>
      </c>
      <c r="N1718" t="s">
        <v>54</v>
      </c>
      <c r="O1718">
        <v>3</v>
      </c>
      <c r="P1718" t="s">
        <v>41</v>
      </c>
      <c r="Q1718" t="s">
        <v>73</v>
      </c>
      <c r="R1718">
        <v>39</v>
      </c>
      <c r="S1718" t="s">
        <v>43</v>
      </c>
      <c r="T1718" t="s">
        <v>97</v>
      </c>
      <c r="U1718">
        <v>2026</v>
      </c>
      <c r="V1718">
        <v>5</v>
      </c>
      <c r="W1718" t="s">
        <v>88</v>
      </c>
      <c r="X1718">
        <v>2</v>
      </c>
      <c r="Y1718">
        <v>8</v>
      </c>
      <c r="Z1718">
        <v>2</v>
      </c>
      <c r="AA1718">
        <v>13</v>
      </c>
      <c r="AB1718" t="s">
        <v>76</v>
      </c>
      <c r="AC1718">
        <v>1028</v>
      </c>
      <c r="AD1718">
        <v>0.22115384615384609</v>
      </c>
      <c r="AE1718" t="s">
        <v>109</v>
      </c>
      <c r="AF1718" t="s">
        <v>47</v>
      </c>
      <c r="AG1718">
        <v>16</v>
      </c>
      <c r="AH1718" t="s">
        <v>68</v>
      </c>
      <c r="AI1718">
        <f>--AND(OR(Dashboard!$B$4="All",Data!$E1718=Dashboard!$B$4),OR(Dashboard!$D$4="All",Data!$D1718=Dashboard!$D$4),OR(Dashboard!$F$4="All",Data!$F1718=Dashboard!$F$4),OR(Dashboard!$J$4="All",Data!$G1718=Dashboard!$J$4),OR(Dashboard!$H$4="All",Data!$N1718=Dashboard!$H$4),OR(Dashboard!$L$4="All",Data!$W1718=Dashboard!$L$4))</f>
        <v>1</v>
      </c>
    </row>
    <row r="1719" spans="1:35" x14ac:dyDescent="0.25">
      <c r="A1719" t="s">
        <v>1833</v>
      </c>
      <c r="B1719" s="1">
        <v>46157</v>
      </c>
      <c r="C1719" s="2">
        <v>-0.62986111111111109</v>
      </c>
      <c r="D1719" t="s">
        <v>118</v>
      </c>
      <c r="E1719" t="s">
        <v>37</v>
      </c>
      <c r="F1719" t="s">
        <v>91</v>
      </c>
      <c r="G1719" t="s">
        <v>39</v>
      </c>
      <c r="H1719">
        <v>4</v>
      </c>
      <c r="I1719">
        <v>35</v>
      </c>
      <c r="J1719">
        <v>38</v>
      </c>
      <c r="K1719">
        <v>357</v>
      </c>
      <c r="L1719">
        <v>28</v>
      </c>
      <c r="M1719">
        <v>174</v>
      </c>
      <c r="N1719" t="s">
        <v>86</v>
      </c>
      <c r="O1719">
        <v>5</v>
      </c>
      <c r="P1719" t="s">
        <v>41</v>
      </c>
      <c r="Q1719" t="s">
        <v>73</v>
      </c>
      <c r="R1719">
        <v>45</v>
      </c>
      <c r="S1719" t="s">
        <v>43</v>
      </c>
      <c r="T1719" t="s">
        <v>44</v>
      </c>
      <c r="U1719">
        <v>2026</v>
      </c>
      <c r="V1719">
        <v>5</v>
      </c>
      <c r="W1719" t="s">
        <v>88</v>
      </c>
      <c r="X1719">
        <v>2</v>
      </c>
      <c r="Y1719">
        <v>15</v>
      </c>
      <c r="Z1719">
        <v>3</v>
      </c>
      <c r="AA1719">
        <v>8</v>
      </c>
      <c r="AB1719" t="s">
        <v>44</v>
      </c>
      <c r="AC1719">
        <v>211</v>
      </c>
      <c r="AD1719">
        <v>0.1142857142857143</v>
      </c>
      <c r="AE1719" t="s">
        <v>77</v>
      </c>
      <c r="AF1719" t="s">
        <v>47</v>
      </c>
      <c r="AG1719">
        <v>-3</v>
      </c>
      <c r="AH1719" t="s">
        <v>48</v>
      </c>
      <c r="AI1719">
        <f>--AND(OR(Dashboard!$B$4="All",Data!$E1719=Dashboard!$B$4),OR(Dashboard!$D$4="All",Data!$D1719=Dashboard!$D$4),OR(Dashboard!$F$4="All",Data!$F1719=Dashboard!$F$4),OR(Dashboard!$J$4="All",Data!$G1719=Dashboard!$J$4),OR(Dashboard!$H$4="All",Data!$N1719=Dashboard!$H$4),OR(Dashboard!$L$4="All",Data!$W1719=Dashboard!$L$4))</f>
        <v>1</v>
      </c>
    </row>
    <row r="1720" spans="1:35" x14ac:dyDescent="0.25">
      <c r="A1720" t="s">
        <v>1834</v>
      </c>
      <c r="B1720" s="1">
        <v>46099</v>
      </c>
      <c r="C1720" s="2">
        <v>-0.65902777777777777</v>
      </c>
      <c r="D1720" t="s">
        <v>79</v>
      </c>
      <c r="E1720" t="s">
        <v>129</v>
      </c>
      <c r="F1720" t="s">
        <v>52</v>
      </c>
      <c r="G1720" t="s">
        <v>119</v>
      </c>
      <c r="H1720">
        <v>3.4</v>
      </c>
      <c r="I1720">
        <v>23</v>
      </c>
      <c r="J1720">
        <v>26</v>
      </c>
      <c r="K1720">
        <v>319</v>
      </c>
      <c r="L1720">
        <v>38</v>
      </c>
      <c r="M1720">
        <v>99</v>
      </c>
      <c r="N1720" t="s">
        <v>86</v>
      </c>
      <c r="O1720">
        <v>4</v>
      </c>
      <c r="P1720" t="s">
        <v>41</v>
      </c>
      <c r="Q1720" t="s">
        <v>42</v>
      </c>
      <c r="R1720">
        <v>56</v>
      </c>
      <c r="S1720" t="s">
        <v>55</v>
      </c>
      <c r="T1720" t="s">
        <v>44</v>
      </c>
      <c r="U1720">
        <v>2026</v>
      </c>
      <c r="V1720">
        <v>3</v>
      </c>
      <c r="W1720" t="s">
        <v>66</v>
      </c>
      <c r="X1720">
        <v>1</v>
      </c>
      <c r="Y1720">
        <v>18</v>
      </c>
      <c r="Z1720">
        <v>4</v>
      </c>
      <c r="AA1720">
        <v>8</v>
      </c>
      <c r="AB1720" t="s">
        <v>44</v>
      </c>
      <c r="AC1720">
        <v>258</v>
      </c>
      <c r="AD1720">
        <v>0.14782608695652169</v>
      </c>
      <c r="AE1720" t="s">
        <v>46</v>
      </c>
      <c r="AF1720" t="s">
        <v>59</v>
      </c>
      <c r="AG1720">
        <v>-3</v>
      </c>
      <c r="AH1720" t="s">
        <v>48</v>
      </c>
      <c r="AI1720">
        <f>--AND(OR(Dashboard!$B$4="All",Data!$E1720=Dashboard!$B$4),OR(Dashboard!$D$4="All",Data!$D1720=Dashboard!$D$4),OR(Dashboard!$F$4="All",Data!$F1720=Dashboard!$F$4),OR(Dashboard!$J$4="All",Data!$G1720=Dashboard!$J$4),OR(Dashboard!$H$4="All",Data!$N1720=Dashboard!$H$4),OR(Dashboard!$L$4="All",Data!$W1720=Dashboard!$L$4))</f>
        <v>1</v>
      </c>
    </row>
    <row r="1721" spans="1:35" x14ac:dyDescent="0.25">
      <c r="A1721" t="s">
        <v>1835</v>
      </c>
      <c r="B1721" s="1">
        <v>46158</v>
      </c>
      <c r="C1721" s="2">
        <v>-0.32847222222222228</v>
      </c>
      <c r="D1721" t="s">
        <v>126</v>
      </c>
      <c r="E1721" t="s">
        <v>37</v>
      </c>
      <c r="F1721" t="s">
        <v>38</v>
      </c>
      <c r="G1721" t="s">
        <v>39</v>
      </c>
      <c r="H1721">
        <v>6.2</v>
      </c>
      <c r="I1721">
        <v>24</v>
      </c>
      <c r="J1721">
        <v>28</v>
      </c>
      <c r="K1721">
        <v>572</v>
      </c>
      <c r="L1721">
        <v>40</v>
      </c>
      <c r="M1721">
        <v>101</v>
      </c>
      <c r="N1721" t="s">
        <v>65</v>
      </c>
      <c r="O1721">
        <v>3</v>
      </c>
      <c r="P1721" t="s">
        <v>41</v>
      </c>
      <c r="Q1721" t="s">
        <v>42</v>
      </c>
      <c r="R1721">
        <v>43</v>
      </c>
      <c r="S1721" t="s">
        <v>81</v>
      </c>
      <c r="T1721" t="s">
        <v>75</v>
      </c>
      <c r="U1721">
        <v>2026</v>
      </c>
      <c r="V1721">
        <v>5</v>
      </c>
      <c r="W1721" t="s">
        <v>88</v>
      </c>
      <c r="X1721">
        <v>2</v>
      </c>
      <c r="Y1721">
        <v>16</v>
      </c>
      <c r="Z1721">
        <v>3</v>
      </c>
      <c r="AA1721">
        <v>16</v>
      </c>
      <c r="AB1721" t="s">
        <v>57</v>
      </c>
      <c r="AC1721">
        <v>511</v>
      </c>
      <c r="AD1721">
        <v>0.25833333333333341</v>
      </c>
      <c r="AE1721" t="s">
        <v>109</v>
      </c>
      <c r="AF1721" t="s">
        <v>47</v>
      </c>
      <c r="AG1721">
        <v>-4</v>
      </c>
      <c r="AH1721" t="s">
        <v>48</v>
      </c>
      <c r="AI1721">
        <f>--AND(OR(Dashboard!$B$4="All",Data!$E1721=Dashboard!$B$4),OR(Dashboard!$D$4="All",Data!$D1721=Dashboard!$D$4),OR(Dashboard!$F$4="All",Data!$F1721=Dashboard!$F$4),OR(Dashboard!$J$4="All",Data!$G1721=Dashboard!$J$4),OR(Dashboard!$H$4="All",Data!$N1721=Dashboard!$H$4),OR(Dashboard!$L$4="All",Data!$W1721=Dashboard!$L$4))</f>
        <v>1</v>
      </c>
    </row>
    <row r="1722" spans="1:35" x14ac:dyDescent="0.25">
      <c r="A1722" t="s">
        <v>1836</v>
      </c>
      <c r="B1722" s="1">
        <v>46132</v>
      </c>
      <c r="C1722" s="2">
        <v>-0.53541666666666665</v>
      </c>
      <c r="D1722" t="s">
        <v>99</v>
      </c>
      <c r="E1722" t="s">
        <v>95</v>
      </c>
      <c r="F1722" t="s">
        <v>143</v>
      </c>
      <c r="G1722" t="s">
        <v>64</v>
      </c>
      <c r="H1722">
        <v>4.5999999999999996</v>
      </c>
      <c r="I1722">
        <v>36</v>
      </c>
      <c r="J1722">
        <v>23</v>
      </c>
      <c r="K1722">
        <v>330</v>
      </c>
      <c r="L1722">
        <v>46</v>
      </c>
      <c r="M1722">
        <v>36</v>
      </c>
      <c r="N1722" t="s">
        <v>86</v>
      </c>
      <c r="O1722">
        <v>4</v>
      </c>
      <c r="P1722" t="s">
        <v>41</v>
      </c>
      <c r="Q1722" t="s">
        <v>73</v>
      </c>
      <c r="R1722">
        <v>44</v>
      </c>
      <c r="S1722" t="s">
        <v>74</v>
      </c>
      <c r="T1722" t="s">
        <v>75</v>
      </c>
      <c r="U1722">
        <v>2026</v>
      </c>
      <c r="V1722">
        <v>4</v>
      </c>
      <c r="W1722" t="s">
        <v>113</v>
      </c>
      <c r="X1722">
        <v>2</v>
      </c>
      <c r="Y1722">
        <v>20</v>
      </c>
      <c r="Z1722">
        <v>4</v>
      </c>
      <c r="AA1722">
        <v>11</v>
      </c>
      <c r="AB1722" t="s">
        <v>76</v>
      </c>
      <c r="AC1722">
        <v>340</v>
      </c>
      <c r="AD1722">
        <v>0.1277777777777778</v>
      </c>
      <c r="AE1722" t="s">
        <v>46</v>
      </c>
      <c r="AF1722" t="s">
        <v>47</v>
      </c>
      <c r="AG1722">
        <v>13</v>
      </c>
      <c r="AH1722" t="s">
        <v>68</v>
      </c>
      <c r="AI1722">
        <f>--AND(OR(Dashboard!$B$4="All",Data!$E1722=Dashboard!$B$4),OR(Dashboard!$D$4="All",Data!$D1722=Dashboard!$D$4),OR(Dashboard!$F$4="All",Data!$F1722=Dashboard!$F$4),OR(Dashboard!$J$4="All",Data!$G1722=Dashboard!$J$4),OR(Dashboard!$H$4="All",Data!$N1722=Dashboard!$H$4),OR(Dashboard!$L$4="All",Data!$W1722=Dashboard!$L$4))</f>
        <v>1</v>
      </c>
    </row>
    <row r="1723" spans="1:35" x14ac:dyDescent="0.25">
      <c r="A1723" t="s">
        <v>1837</v>
      </c>
      <c r="B1723" s="1">
        <v>46161</v>
      </c>
      <c r="C1723" s="2">
        <v>-0.29513888888888878</v>
      </c>
      <c r="D1723" t="s">
        <v>122</v>
      </c>
      <c r="E1723" t="s">
        <v>95</v>
      </c>
      <c r="F1723" t="s">
        <v>80</v>
      </c>
      <c r="G1723" t="s">
        <v>39</v>
      </c>
      <c r="H1723">
        <v>1.4</v>
      </c>
      <c r="I1723">
        <v>23</v>
      </c>
      <c r="J1723">
        <v>28</v>
      </c>
      <c r="K1723">
        <v>463</v>
      </c>
      <c r="L1723">
        <v>34</v>
      </c>
      <c r="M1723">
        <v>93</v>
      </c>
      <c r="N1723" t="s">
        <v>65</v>
      </c>
      <c r="O1723">
        <v>1</v>
      </c>
      <c r="P1723" t="s">
        <v>41</v>
      </c>
      <c r="Q1723" t="s">
        <v>42</v>
      </c>
      <c r="R1723">
        <v>27</v>
      </c>
      <c r="S1723" t="s">
        <v>127</v>
      </c>
      <c r="T1723" t="s">
        <v>75</v>
      </c>
      <c r="U1723">
        <v>2026</v>
      </c>
      <c r="V1723">
        <v>5</v>
      </c>
      <c r="W1723" t="s">
        <v>88</v>
      </c>
      <c r="X1723">
        <v>2</v>
      </c>
      <c r="Y1723">
        <v>19</v>
      </c>
      <c r="Z1723">
        <v>4</v>
      </c>
      <c r="AA1723">
        <v>16</v>
      </c>
      <c r="AB1723" t="s">
        <v>57</v>
      </c>
      <c r="AC1723">
        <v>404</v>
      </c>
      <c r="AD1723">
        <v>6.08695652173913E-2</v>
      </c>
      <c r="AE1723" t="s">
        <v>58</v>
      </c>
      <c r="AF1723" t="s">
        <v>67</v>
      </c>
      <c r="AG1723">
        <v>-5</v>
      </c>
      <c r="AH1723" t="s">
        <v>48</v>
      </c>
      <c r="AI1723">
        <f>--AND(OR(Dashboard!$B$4="All",Data!$E1723=Dashboard!$B$4),OR(Dashboard!$D$4="All",Data!$D1723=Dashboard!$D$4),OR(Dashboard!$F$4="All",Data!$F1723=Dashboard!$F$4),OR(Dashboard!$J$4="All",Data!$G1723=Dashboard!$J$4),OR(Dashboard!$H$4="All",Data!$N1723=Dashboard!$H$4),OR(Dashboard!$L$4="All",Data!$W1723=Dashboard!$L$4))</f>
        <v>1</v>
      </c>
    </row>
    <row r="1724" spans="1:35" x14ac:dyDescent="0.25">
      <c r="A1724" t="s">
        <v>1838</v>
      </c>
      <c r="B1724" s="1">
        <v>46045</v>
      </c>
      <c r="C1724" s="2">
        <v>-0.65902777777777777</v>
      </c>
      <c r="D1724" t="s">
        <v>193</v>
      </c>
      <c r="E1724" t="s">
        <v>37</v>
      </c>
      <c r="F1724" t="s">
        <v>91</v>
      </c>
      <c r="G1724" t="s">
        <v>64</v>
      </c>
      <c r="H1724">
        <v>1.5</v>
      </c>
      <c r="I1724">
        <v>32</v>
      </c>
      <c r="J1724">
        <v>27</v>
      </c>
      <c r="K1724">
        <v>392</v>
      </c>
      <c r="L1724">
        <v>34</v>
      </c>
      <c r="M1724">
        <v>109</v>
      </c>
      <c r="N1724" t="s">
        <v>65</v>
      </c>
      <c r="O1724">
        <v>5</v>
      </c>
      <c r="P1724" t="s">
        <v>41</v>
      </c>
      <c r="Q1724" t="s">
        <v>73</v>
      </c>
      <c r="R1724">
        <v>36</v>
      </c>
      <c r="S1724" t="s">
        <v>43</v>
      </c>
      <c r="T1724" t="s">
        <v>44</v>
      </c>
      <c r="U1724">
        <v>2026</v>
      </c>
      <c r="V1724">
        <v>1</v>
      </c>
      <c r="W1724" t="s">
        <v>102</v>
      </c>
      <c r="X1724">
        <v>1</v>
      </c>
      <c r="Y1724">
        <v>23</v>
      </c>
      <c r="Z1724">
        <v>4</v>
      </c>
      <c r="AA1724">
        <v>8</v>
      </c>
      <c r="AB1724" t="s">
        <v>44</v>
      </c>
      <c r="AC1724">
        <v>317</v>
      </c>
      <c r="AD1724">
        <v>4.6875E-2</v>
      </c>
      <c r="AE1724" t="s">
        <v>77</v>
      </c>
      <c r="AF1724" t="s">
        <v>47</v>
      </c>
      <c r="AG1724">
        <v>5</v>
      </c>
      <c r="AH1724" t="s">
        <v>68</v>
      </c>
      <c r="AI1724">
        <f>--AND(OR(Dashboard!$B$4="All",Data!$E1724=Dashboard!$B$4),OR(Dashboard!$D$4="All",Data!$D1724=Dashboard!$D$4),OR(Dashboard!$F$4="All",Data!$F1724=Dashboard!$F$4),OR(Dashboard!$J$4="All",Data!$G1724=Dashboard!$J$4),OR(Dashboard!$H$4="All",Data!$N1724=Dashboard!$H$4),OR(Dashboard!$L$4="All",Data!$W1724=Dashboard!$L$4))</f>
        <v>1</v>
      </c>
    </row>
    <row r="1725" spans="1:35" x14ac:dyDescent="0.25">
      <c r="A1725" t="s">
        <v>1839</v>
      </c>
      <c r="B1725" s="1">
        <v>46093</v>
      </c>
      <c r="C1725" s="2">
        <v>-0.43819444444444439</v>
      </c>
      <c r="D1725" t="s">
        <v>36</v>
      </c>
      <c r="E1725" t="s">
        <v>140</v>
      </c>
      <c r="F1725" t="s">
        <v>85</v>
      </c>
      <c r="G1725" t="s">
        <v>64</v>
      </c>
      <c r="H1725">
        <v>13.3</v>
      </c>
      <c r="I1725">
        <v>45</v>
      </c>
      <c r="J1725">
        <v>42</v>
      </c>
      <c r="K1725">
        <v>684</v>
      </c>
      <c r="L1725">
        <v>48</v>
      </c>
      <c r="M1725">
        <v>90</v>
      </c>
      <c r="N1725" t="s">
        <v>54</v>
      </c>
      <c r="O1725">
        <v>4</v>
      </c>
      <c r="P1725" t="s">
        <v>41</v>
      </c>
      <c r="Q1725" t="s">
        <v>42</v>
      </c>
      <c r="R1725">
        <v>58</v>
      </c>
      <c r="S1725" t="s">
        <v>87</v>
      </c>
      <c r="T1725" t="s">
        <v>97</v>
      </c>
      <c r="U1725">
        <v>2026</v>
      </c>
      <c r="V1725">
        <v>3</v>
      </c>
      <c r="W1725" t="s">
        <v>66</v>
      </c>
      <c r="X1725">
        <v>1</v>
      </c>
      <c r="Y1725">
        <v>12</v>
      </c>
      <c r="Z1725">
        <v>3</v>
      </c>
      <c r="AA1725">
        <v>13</v>
      </c>
      <c r="AB1725" t="s">
        <v>76</v>
      </c>
      <c r="AC1725">
        <v>642</v>
      </c>
      <c r="AD1725">
        <v>0.29555555555555563</v>
      </c>
      <c r="AE1725" t="s">
        <v>46</v>
      </c>
      <c r="AF1725" t="s">
        <v>59</v>
      </c>
      <c r="AG1725">
        <v>3</v>
      </c>
      <c r="AH1725" t="s">
        <v>68</v>
      </c>
      <c r="AI1725">
        <f>--AND(OR(Dashboard!$B$4="All",Data!$E1725=Dashboard!$B$4),OR(Dashboard!$D$4="All",Data!$D1725=Dashboard!$D$4),OR(Dashboard!$F$4="All",Data!$F1725=Dashboard!$F$4),OR(Dashboard!$J$4="All",Data!$G1725=Dashboard!$J$4),OR(Dashboard!$H$4="All",Data!$N1725=Dashboard!$H$4),OR(Dashboard!$L$4="All",Data!$W1725=Dashboard!$L$4))</f>
        <v>1</v>
      </c>
    </row>
    <row r="1726" spans="1:35" x14ac:dyDescent="0.25">
      <c r="A1726" t="s">
        <v>1840</v>
      </c>
      <c r="B1726" s="1">
        <v>46169</v>
      </c>
      <c r="C1726" s="2">
        <v>-0.4555555555555556</v>
      </c>
      <c r="D1726" t="s">
        <v>90</v>
      </c>
      <c r="E1726" t="s">
        <v>131</v>
      </c>
      <c r="F1726" t="s">
        <v>52</v>
      </c>
      <c r="G1726" t="s">
        <v>64</v>
      </c>
      <c r="H1726">
        <v>11.5</v>
      </c>
      <c r="I1726">
        <v>56</v>
      </c>
      <c r="J1726">
        <v>38</v>
      </c>
      <c r="K1726">
        <v>387</v>
      </c>
      <c r="L1726">
        <v>56</v>
      </c>
      <c r="M1726">
        <v>168</v>
      </c>
      <c r="N1726" t="s">
        <v>101</v>
      </c>
      <c r="O1726">
        <v>3</v>
      </c>
      <c r="P1726" t="s">
        <v>41</v>
      </c>
      <c r="Q1726" t="s">
        <v>73</v>
      </c>
      <c r="R1726">
        <v>59</v>
      </c>
      <c r="S1726" t="s">
        <v>55</v>
      </c>
      <c r="T1726" t="s">
        <v>97</v>
      </c>
      <c r="U1726">
        <v>2026</v>
      </c>
      <c r="V1726">
        <v>5</v>
      </c>
      <c r="W1726" t="s">
        <v>88</v>
      </c>
      <c r="X1726">
        <v>2</v>
      </c>
      <c r="Y1726">
        <v>27</v>
      </c>
      <c r="Z1726">
        <v>5</v>
      </c>
      <c r="AA1726">
        <v>13</v>
      </c>
      <c r="AB1726" t="s">
        <v>76</v>
      </c>
      <c r="AC1726">
        <v>275</v>
      </c>
      <c r="AD1726">
        <v>0.20535714285714279</v>
      </c>
      <c r="AE1726" t="s">
        <v>109</v>
      </c>
      <c r="AF1726" t="s">
        <v>59</v>
      </c>
      <c r="AG1726">
        <v>18</v>
      </c>
      <c r="AH1726" t="s">
        <v>68</v>
      </c>
      <c r="AI1726">
        <f>--AND(OR(Dashboard!$B$4="All",Data!$E1726=Dashboard!$B$4),OR(Dashboard!$D$4="All",Data!$D1726=Dashboard!$D$4),OR(Dashboard!$F$4="All",Data!$F1726=Dashboard!$F$4),OR(Dashboard!$J$4="All",Data!$G1726=Dashboard!$J$4),OR(Dashboard!$H$4="All",Data!$N1726=Dashboard!$H$4),OR(Dashboard!$L$4="All",Data!$W1726=Dashboard!$L$4))</f>
        <v>1</v>
      </c>
    </row>
    <row r="1727" spans="1:35" x14ac:dyDescent="0.25">
      <c r="A1727" t="s">
        <v>1841</v>
      </c>
      <c r="B1727" s="1">
        <v>46056</v>
      </c>
      <c r="C1727" s="2">
        <v>-0.23263888888888881</v>
      </c>
      <c r="D1727" t="s">
        <v>107</v>
      </c>
      <c r="E1727" t="s">
        <v>108</v>
      </c>
      <c r="F1727" t="s">
        <v>96</v>
      </c>
      <c r="G1727" t="s">
        <v>39</v>
      </c>
      <c r="H1727">
        <v>1.9</v>
      </c>
      <c r="I1727">
        <v>50</v>
      </c>
      <c r="J1727">
        <v>44</v>
      </c>
      <c r="K1727">
        <v>992</v>
      </c>
      <c r="L1727">
        <v>53</v>
      </c>
      <c r="M1727">
        <v>116</v>
      </c>
      <c r="N1727" t="s">
        <v>65</v>
      </c>
      <c r="O1727">
        <v>3</v>
      </c>
      <c r="P1727" t="s">
        <v>41</v>
      </c>
      <c r="Q1727" t="s">
        <v>73</v>
      </c>
      <c r="R1727">
        <v>58</v>
      </c>
      <c r="S1727" t="s">
        <v>127</v>
      </c>
      <c r="T1727" t="s">
        <v>56</v>
      </c>
      <c r="U1727">
        <v>2026</v>
      </c>
      <c r="V1727">
        <v>2</v>
      </c>
      <c r="W1727" t="s">
        <v>45</v>
      </c>
      <c r="X1727">
        <v>1</v>
      </c>
      <c r="Y1727">
        <v>3</v>
      </c>
      <c r="Z1727">
        <v>2</v>
      </c>
      <c r="AA1727">
        <v>18</v>
      </c>
      <c r="AB1727" t="s">
        <v>57</v>
      </c>
      <c r="AC1727">
        <v>929</v>
      </c>
      <c r="AD1727">
        <v>3.7999999999999999E-2</v>
      </c>
      <c r="AE1727" t="s">
        <v>109</v>
      </c>
      <c r="AF1727" t="s">
        <v>59</v>
      </c>
      <c r="AG1727">
        <v>6</v>
      </c>
      <c r="AH1727" t="s">
        <v>68</v>
      </c>
      <c r="AI1727">
        <f>--AND(OR(Dashboard!$B$4="All",Data!$E1727=Dashboard!$B$4),OR(Dashboard!$D$4="All",Data!$D1727=Dashboard!$D$4),OR(Dashboard!$F$4="All",Data!$F1727=Dashboard!$F$4),OR(Dashboard!$J$4="All",Data!$G1727=Dashboard!$J$4),OR(Dashboard!$H$4="All",Data!$N1727=Dashboard!$H$4),OR(Dashboard!$L$4="All",Data!$W1727=Dashboard!$L$4))</f>
        <v>1</v>
      </c>
    </row>
    <row r="1728" spans="1:35" x14ac:dyDescent="0.25">
      <c r="A1728" t="s">
        <v>1842</v>
      </c>
      <c r="B1728" s="1">
        <v>46143</v>
      </c>
      <c r="C1728" s="2">
        <v>-0.37083333333333329</v>
      </c>
      <c r="D1728" t="s">
        <v>99</v>
      </c>
      <c r="E1728" t="s">
        <v>140</v>
      </c>
      <c r="F1728" t="s">
        <v>63</v>
      </c>
      <c r="G1728" t="s">
        <v>111</v>
      </c>
      <c r="H1728">
        <v>4.9000000000000004</v>
      </c>
      <c r="I1728">
        <v>40</v>
      </c>
      <c r="J1728">
        <v>35</v>
      </c>
      <c r="K1728">
        <v>662</v>
      </c>
      <c r="L1728">
        <v>26</v>
      </c>
      <c r="M1728">
        <v>107</v>
      </c>
      <c r="N1728" t="s">
        <v>40</v>
      </c>
      <c r="O1728">
        <v>1</v>
      </c>
      <c r="P1728" t="s">
        <v>41</v>
      </c>
      <c r="Q1728" t="s">
        <v>42</v>
      </c>
      <c r="R1728">
        <v>38</v>
      </c>
      <c r="S1728" t="s">
        <v>43</v>
      </c>
      <c r="T1728" t="s">
        <v>75</v>
      </c>
      <c r="U1728">
        <v>2026</v>
      </c>
      <c r="V1728">
        <v>5</v>
      </c>
      <c r="W1728" t="s">
        <v>88</v>
      </c>
      <c r="X1728">
        <v>2</v>
      </c>
      <c r="Y1728">
        <v>1</v>
      </c>
      <c r="Z1728">
        <v>1</v>
      </c>
      <c r="AA1728">
        <v>15</v>
      </c>
      <c r="AB1728" t="s">
        <v>57</v>
      </c>
      <c r="AC1728">
        <v>581</v>
      </c>
      <c r="AD1728">
        <v>0.1225</v>
      </c>
      <c r="AE1728" t="s">
        <v>58</v>
      </c>
      <c r="AF1728" t="s">
        <v>47</v>
      </c>
      <c r="AG1728">
        <v>5</v>
      </c>
      <c r="AH1728" t="s">
        <v>68</v>
      </c>
      <c r="AI1728">
        <f>--AND(OR(Dashboard!$B$4="All",Data!$E1728=Dashboard!$B$4),OR(Dashboard!$D$4="All",Data!$D1728=Dashboard!$D$4),OR(Dashboard!$F$4="All",Data!$F1728=Dashboard!$F$4),OR(Dashboard!$J$4="All",Data!$G1728=Dashboard!$J$4),OR(Dashboard!$H$4="All",Data!$N1728=Dashboard!$H$4),OR(Dashboard!$L$4="All",Data!$W1728=Dashboard!$L$4))</f>
        <v>1</v>
      </c>
    </row>
    <row r="1729" spans="1:35" x14ac:dyDescent="0.25">
      <c r="A1729" t="s">
        <v>1843</v>
      </c>
      <c r="B1729" s="1">
        <v>46071</v>
      </c>
      <c r="C1729" s="2">
        <v>-0.2083333333333334</v>
      </c>
      <c r="D1729" t="s">
        <v>84</v>
      </c>
      <c r="E1729" t="s">
        <v>71</v>
      </c>
      <c r="F1729" t="s">
        <v>91</v>
      </c>
      <c r="G1729" t="s">
        <v>111</v>
      </c>
      <c r="H1729">
        <v>10.6</v>
      </c>
      <c r="I1729">
        <v>41</v>
      </c>
      <c r="J1729">
        <v>30</v>
      </c>
      <c r="K1729">
        <v>622</v>
      </c>
      <c r="L1729">
        <v>48</v>
      </c>
      <c r="M1729">
        <v>56</v>
      </c>
      <c r="N1729" t="s">
        <v>54</v>
      </c>
      <c r="O1729">
        <v>4</v>
      </c>
      <c r="P1729" t="s">
        <v>41</v>
      </c>
      <c r="Q1729" t="s">
        <v>42</v>
      </c>
      <c r="R1729">
        <v>24</v>
      </c>
      <c r="S1729" t="s">
        <v>55</v>
      </c>
      <c r="T1729" t="s">
        <v>56</v>
      </c>
      <c r="U1729">
        <v>2026</v>
      </c>
      <c r="V1729">
        <v>2</v>
      </c>
      <c r="W1729" t="s">
        <v>45</v>
      </c>
      <c r="X1729">
        <v>1</v>
      </c>
      <c r="Y1729">
        <v>18</v>
      </c>
      <c r="Z1729">
        <v>4</v>
      </c>
      <c r="AA1729">
        <v>19</v>
      </c>
      <c r="AB1729" t="s">
        <v>57</v>
      </c>
      <c r="AC1729">
        <v>614</v>
      </c>
      <c r="AD1729">
        <v>0.25853658536585372</v>
      </c>
      <c r="AE1729" t="s">
        <v>46</v>
      </c>
      <c r="AF1729" t="s">
        <v>114</v>
      </c>
      <c r="AG1729">
        <v>11</v>
      </c>
      <c r="AH1729" t="s">
        <v>68</v>
      </c>
      <c r="AI1729">
        <f>--AND(OR(Dashboard!$B$4="All",Data!$E1729=Dashboard!$B$4),OR(Dashboard!$D$4="All",Data!$D1729=Dashboard!$D$4),OR(Dashboard!$F$4="All",Data!$F1729=Dashboard!$F$4),OR(Dashboard!$J$4="All",Data!$G1729=Dashboard!$J$4),OR(Dashboard!$H$4="All",Data!$N1729=Dashboard!$H$4),OR(Dashboard!$L$4="All",Data!$W1729=Dashboard!$L$4))</f>
        <v>1</v>
      </c>
    </row>
    <row r="1730" spans="1:35" x14ac:dyDescent="0.25">
      <c r="A1730" t="s">
        <v>1844</v>
      </c>
      <c r="B1730" s="1">
        <v>46046</v>
      </c>
      <c r="C1730" s="2">
        <v>-0.63958333333333339</v>
      </c>
      <c r="D1730" t="s">
        <v>122</v>
      </c>
      <c r="E1730" t="s">
        <v>37</v>
      </c>
      <c r="F1730" t="s">
        <v>85</v>
      </c>
      <c r="G1730" t="s">
        <v>105</v>
      </c>
      <c r="H1730">
        <v>8</v>
      </c>
      <c r="I1730">
        <v>48</v>
      </c>
      <c r="J1730">
        <v>36</v>
      </c>
      <c r="K1730">
        <v>195</v>
      </c>
      <c r="L1730">
        <v>51</v>
      </c>
      <c r="M1730">
        <v>199</v>
      </c>
      <c r="N1730" t="s">
        <v>65</v>
      </c>
      <c r="O1730">
        <v>3</v>
      </c>
      <c r="P1730" t="s">
        <v>41</v>
      </c>
      <c r="Q1730" t="s">
        <v>42</v>
      </c>
      <c r="R1730">
        <v>21</v>
      </c>
      <c r="S1730" t="s">
        <v>81</v>
      </c>
      <c r="T1730" t="s">
        <v>44</v>
      </c>
      <c r="U1730">
        <v>2026</v>
      </c>
      <c r="V1730">
        <v>1</v>
      </c>
      <c r="W1730" t="s">
        <v>102</v>
      </c>
      <c r="X1730">
        <v>1</v>
      </c>
      <c r="Y1730">
        <v>24</v>
      </c>
      <c r="Z1730">
        <v>4</v>
      </c>
      <c r="AA1730">
        <v>8</v>
      </c>
      <c r="AB1730" t="s">
        <v>44</v>
      </c>
      <c r="AC1730">
        <v>47</v>
      </c>
      <c r="AD1730">
        <v>0.16666666666666671</v>
      </c>
      <c r="AE1730" t="s">
        <v>109</v>
      </c>
      <c r="AF1730" t="s">
        <v>114</v>
      </c>
      <c r="AG1730">
        <v>12</v>
      </c>
      <c r="AH1730" t="s">
        <v>68</v>
      </c>
      <c r="AI1730">
        <f>--AND(OR(Dashboard!$B$4="All",Data!$E1730=Dashboard!$B$4),OR(Dashboard!$D$4="All",Data!$D1730=Dashboard!$D$4),OR(Dashboard!$F$4="All",Data!$F1730=Dashboard!$F$4),OR(Dashboard!$J$4="All",Data!$G1730=Dashboard!$J$4),OR(Dashboard!$H$4="All",Data!$N1730=Dashboard!$H$4),OR(Dashboard!$L$4="All",Data!$W1730=Dashboard!$L$4))</f>
        <v>1</v>
      </c>
    </row>
    <row r="1731" spans="1:35" x14ac:dyDescent="0.25">
      <c r="A1731" t="s">
        <v>1845</v>
      </c>
      <c r="B1731" s="1">
        <v>46180</v>
      </c>
      <c r="C1731" s="2">
        <v>-0.37847222222222221</v>
      </c>
      <c r="D1731" t="s">
        <v>118</v>
      </c>
      <c r="E1731" t="s">
        <v>131</v>
      </c>
      <c r="F1731" t="s">
        <v>38</v>
      </c>
      <c r="G1731" t="s">
        <v>39</v>
      </c>
      <c r="H1731">
        <v>5.5</v>
      </c>
      <c r="I1731">
        <v>36</v>
      </c>
      <c r="J1731">
        <v>22</v>
      </c>
      <c r="K1731">
        <v>453</v>
      </c>
      <c r="L1731">
        <v>24</v>
      </c>
      <c r="M1731">
        <v>135</v>
      </c>
      <c r="N1731" t="s">
        <v>40</v>
      </c>
      <c r="O1731">
        <v>4</v>
      </c>
      <c r="P1731" t="s">
        <v>41</v>
      </c>
      <c r="Q1731" t="s">
        <v>73</v>
      </c>
      <c r="R1731">
        <v>38</v>
      </c>
      <c r="S1731" t="s">
        <v>145</v>
      </c>
      <c r="T1731" t="s">
        <v>97</v>
      </c>
      <c r="U1731">
        <v>2026</v>
      </c>
      <c r="V1731">
        <v>6</v>
      </c>
      <c r="W1731" t="s">
        <v>120</v>
      </c>
      <c r="X1731">
        <v>2</v>
      </c>
      <c r="Y1731">
        <v>7</v>
      </c>
      <c r="Z1731">
        <v>1</v>
      </c>
      <c r="AA1731">
        <v>14</v>
      </c>
      <c r="AB1731" t="s">
        <v>76</v>
      </c>
      <c r="AC1731">
        <v>342</v>
      </c>
      <c r="AD1731">
        <v>0.15277777777777779</v>
      </c>
      <c r="AE1731" t="s">
        <v>46</v>
      </c>
      <c r="AF1731" t="s">
        <v>47</v>
      </c>
      <c r="AG1731">
        <v>14</v>
      </c>
      <c r="AH1731" t="s">
        <v>68</v>
      </c>
      <c r="AI1731">
        <f>--AND(OR(Dashboard!$B$4="All",Data!$E1731=Dashboard!$B$4),OR(Dashboard!$D$4="All",Data!$D1731=Dashboard!$D$4),OR(Dashboard!$F$4="All",Data!$F1731=Dashboard!$F$4),OR(Dashboard!$J$4="All",Data!$G1731=Dashboard!$J$4),OR(Dashboard!$H$4="All",Data!$N1731=Dashboard!$H$4),OR(Dashboard!$L$4="All",Data!$W1731=Dashboard!$L$4))</f>
        <v>1</v>
      </c>
    </row>
    <row r="1732" spans="1:35" x14ac:dyDescent="0.25">
      <c r="A1732" t="s">
        <v>1846</v>
      </c>
      <c r="B1732" s="1">
        <v>46032</v>
      </c>
      <c r="C1732" s="2">
        <v>-0.46597222222222218</v>
      </c>
      <c r="D1732" t="s">
        <v>61</v>
      </c>
      <c r="E1732" t="s">
        <v>140</v>
      </c>
      <c r="F1732" t="s">
        <v>85</v>
      </c>
      <c r="G1732" t="s">
        <v>64</v>
      </c>
      <c r="H1732">
        <v>13.7</v>
      </c>
      <c r="I1732">
        <v>52</v>
      </c>
      <c r="J1732">
        <v>38</v>
      </c>
      <c r="K1732">
        <v>1096</v>
      </c>
      <c r="L1732">
        <v>33</v>
      </c>
      <c r="M1732">
        <v>183</v>
      </c>
      <c r="N1732" t="s">
        <v>65</v>
      </c>
      <c r="O1732">
        <v>3</v>
      </c>
      <c r="P1732" t="s">
        <v>41</v>
      </c>
      <c r="Q1732" t="s">
        <v>73</v>
      </c>
      <c r="R1732">
        <v>46</v>
      </c>
      <c r="S1732" t="s">
        <v>81</v>
      </c>
      <c r="T1732" t="s">
        <v>97</v>
      </c>
      <c r="U1732">
        <v>2026</v>
      </c>
      <c r="V1732">
        <v>1</v>
      </c>
      <c r="W1732" t="s">
        <v>102</v>
      </c>
      <c r="X1732">
        <v>1</v>
      </c>
      <c r="Y1732">
        <v>10</v>
      </c>
      <c r="Z1732">
        <v>2</v>
      </c>
      <c r="AA1732">
        <v>12</v>
      </c>
      <c r="AB1732" t="s">
        <v>76</v>
      </c>
      <c r="AC1732">
        <v>946</v>
      </c>
      <c r="AD1732">
        <v>0.26346153846153852</v>
      </c>
      <c r="AE1732" t="s">
        <v>109</v>
      </c>
      <c r="AF1732" t="s">
        <v>59</v>
      </c>
      <c r="AG1732">
        <v>14</v>
      </c>
      <c r="AH1732" t="s">
        <v>68</v>
      </c>
      <c r="AI1732">
        <f>--AND(OR(Dashboard!$B$4="All",Data!$E1732=Dashboard!$B$4),OR(Dashboard!$D$4="All",Data!$D1732=Dashboard!$D$4),OR(Dashboard!$F$4="All",Data!$F1732=Dashboard!$F$4),OR(Dashboard!$J$4="All",Data!$G1732=Dashboard!$J$4),OR(Dashboard!$H$4="All",Data!$N1732=Dashboard!$H$4),OR(Dashboard!$L$4="All",Data!$W1732=Dashboard!$L$4))</f>
        <v>1</v>
      </c>
    </row>
    <row r="1733" spans="1:35" x14ac:dyDescent="0.25">
      <c r="A1733" t="s">
        <v>1847</v>
      </c>
      <c r="B1733" s="1">
        <v>46168</v>
      </c>
      <c r="C1733" s="2">
        <v>-0.1243055555555556</v>
      </c>
      <c r="D1733" t="s">
        <v>156</v>
      </c>
      <c r="E1733" t="s">
        <v>71</v>
      </c>
      <c r="F1733" t="s">
        <v>38</v>
      </c>
      <c r="G1733" t="s">
        <v>64</v>
      </c>
      <c r="H1733">
        <v>4.3</v>
      </c>
      <c r="I1733">
        <v>58</v>
      </c>
      <c r="J1733">
        <v>39</v>
      </c>
      <c r="K1733">
        <v>703</v>
      </c>
      <c r="L1733">
        <v>24</v>
      </c>
      <c r="M1733">
        <v>175</v>
      </c>
      <c r="N1733" t="s">
        <v>101</v>
      </c>
      <c r="O1733">
        <v>2</v>
      </c>
      <c r="P1733" t="s">
        <v>41</v>
      </c>
      <c r="Q1733" t="s">
        <v>42</v>
      </c>
      <c r="R1733">
        <v>27</v>
      </c>
      <c r="S1733" t="s">
        <v>127</v>
      </c>
      <c r="T1733" t="s">
        <v>56</v>
      </c>
      <c r="U1733">
        <v>2026</v>
      </c>
      <c r="V1733">
        <v>5</v>
      </c>
      <c r="W1733" t="s">
        <v>88</v>
      </c>
      <c r="X1733">
        <v>2</v>
      </c>
      <c r="Y1733">
        <v>26</v>
      </c>
      <c r="Z1733">
        <v>5</v>
      </c>
      <c r="AA1733">
        <v>21</v>
      </c>
      <c r="AB1733" t="s">
        <v>82</v>
      </c>
      <c r="AC1733">
        <v>552</v>
      </c>
      <c r="AD1733">
        <v>7.4137931034482754E-2</v>
      </c>
      <c r="AE1733" t="s">
        <v>58</v>
      </c>
      <c r="AF1733" t="s">
        <v>67</v>
      </c>
      <c r="AG1733">
        <v>19</v>
      </c>
      <c r="AH1733" t="s">
        <v>68</v>
      </c>
      <c r="AI1733">
        <f>--AND(OR(Dashboard!$B$4="All",Data!$E1733=Dashboard!$B$4),OR(Dashboard!$D$4="All",Data!$D1733=Dashboard!$D$4),OR(Dashboard!$F$4="All",Data!$F1733=Dashboard!$F$4),OR(Dashboard!$J$4="All",Data!$G1733=Dashboard!$J$4),OR(Dashboard!$H$4="All",Data!$N1733=Dashboard!$H$4),OR(Dashboard!$L$4="All",Data!$W1733=Dashboard!$L$4))</f>
        <v>1</v>
      </c>
    </row>
    <row r="1734" spans="1:35" x14ac:dyDescent="0.25">
      <c r="A1734" t="s">
        <v>1848</v>
      </c>
      <c r="B1734" s="1">
        <v>46201</v>
      </c>
      <c r="C1734" s="2">
        <v>-0.1173611111111111</v>
      </c>
      <c r="D1734" t="s">
        <v>107</v>
      </c>
      <c r="E1734" t="s">
        <v>62</v>
      </c>
      <c r="F1734" t="s">
        <v>85</v>
      </c>
      <c r="G1734" t="s">
        <v>119</v>
      </c>
      <c r="H1734">
        <v>11.1</v>
      </c>
      <c r="I1734">
        <v>35</v>
      </c>
      <c r="J1734">
        <v>36</v>
      </c>
      <c r="K1734">
        <v>404</v>
      </c>
      <c r="L1734">
        <v>35</v>
      </c>
      <c r="M1734">
        <v>154</v>
      </c>
      <c r="N1734" t="s">
        <v>65</v>
      </c>
      <c r="O1734">
        <v>5</v>
      </c>
      <c r="P1734" t="s">
        <v>41</v>
      </c>
      <c r="Q1734" t="s">
        <v>73</v>
      </c>
      <c r="R1734">
        <v>49</v>
      </c>
      <c r="S1734" t="s">
        <v>145</v>
      </c>
      <c r="T1734" t="s">
        <v>56</v>
      </c>
      <c r="U1734">
        <v>2026</v>
      </c>
      <c r="V1734">
        <v>6</v>
      </c>
      <c r="W1734" t="s">
        <v>120</v>
      </c>
      <c r="X1734">
        <v>2</v>
      </c>
      <c r="Y1734">
        <v>28</v>
      </c>
      <c r="Z1734">
        <v>4</v>
      </c>
      <c r="AA1734">
        <v>21</v>
      </c>
      <c r="AB1734" t="s">
        <v>82</v>
      </c>
      <c r="AC1734">
        <v>285</v>
      </c>
      <c r="AD1734">
        <v>0.31714285714285712</v>
      </c>
      <c r="AE1734" t="s">
        <v>77</v>
      </c>
      <c r="AF1734" t="s">
        <v>59</v>
      </c>
      <c r="AG1734">
        <v>-1</v>
      </c>
      <c r="AH1734" t="s">
        <v>48</v>
      </c>
      <c r="AI1734">
        <f>--AND(OR(Dashboard!$B$4="All",Data!$E1734=Dashboard!$B$4),OR(Dashboard!$D$4="All",Data!$D1734=Dashboard!$D$4),OR(Dashboard!$F$4="All",Data!$F1734=Dashboard!$F$4),OR(Dashboard!$J$4="All",Data!$G1734=Dashboard!$J$4),OR(Dashboard!$H$4="All",Data!$N1734=Dashboard!$H$4),OR(Dashboard!$L$4="All",Data!$W1734=Dashboard!$L$4))</f>
        <v>1</v>
      </c>
    </row>
    <row r="1735" spans="1:35" x14ac:dyDescent="0.25">
      <c r="A1735" t="s">
        <v>1849</v>
      </c>
      <c r="B1735" s="1">
        <v>46064</v>
      </c>
      <c r="C1735" s="2">
        <v>-0.10625</v>
      </c>
      <c r="D1735" t="s">
        <v>79</v>
      </c>
      <c r="E1735" t="s">
        <v>37</v>
      </c>
      <c r="F1735" t="s">
        <v>38</v>
      </c>
      <c r="G1735" t="s">
        <v>119</v>
      </c>
      <c r="H1735">
        <v>13</v>
      </c>
      <c r="I1735">
        <v>39</v>
      </c>
      <c r="J1735">
        <v>33</v>
      </c>
      <c r="K1735">
        <v>228</v>
      </c>
      <c r="L1735">
        <v>25</v>
      </c>
      <c r="M1735">
        <v>14</v>
      </c>
      <c r="N1735" t="s">
        <v>86</v>
      </c>
      <c r="O1735">
        <v>2</v>
      </c>
      <c r="P1735" t="s">
        <v>41</v>
      </c>
      <c r="Q1735" t="s">
        <v>42</v>
      </c>
      <c r="R1735">
        <v>47</v>
      </c>
      <c r="S1735" t="s">
        <v>55</v>
      </c>
      <c r="T1735" t="s">
        <v>56</v>
      </c>
      <c r="U1735">
        <v>2026</v>
      </c>
      <c r="V1735">
        <v>2</v>
      </c>
      <c r="W1735" t="s">
        <v>45</v>
      </c>
      <c r="X1735">
        <v>1</v>
      </c>
      <c r="Y1735">
        <v>11</v>
      </c>
      <c r="Z1735">
        <v>3</v>
      </c>
      <c r="AA1735">
        <v>21</v>
      </c>
      <c r="AB1735" t="s">
        <v>82</v>
      </c>
      <c r="AC1735">
        <v>239</v>
      </c>
      <c r="AD1735">
        <v>0.33333333333333331</v>
      </c>
      <c r="AE1735" t="s">
        <v>58</v>
      </c>
      <c r="AF1735" t="s">
        <v>59</v>
      </c>
      <c r="AG1735">
        <v>6</v>
      </c>
      <c r="AH1735" t="s">
        <v>68</v>
      </c>
      <c r="AI1735">
        <f>--AND(OR(Dashboard!$B$4="All",Data!$E1735=Dashboard!$B$4),OR(Dashboard!$D$4="All",Data!$D1735=Dashboard!$D$4),OR(Dashboard!$F$4="All",Data!$F1735=Dashboard!$F$4),OR(Dashboard!$J$4="All",Data!$G1735=Dashboard!$J$4),OR(Dashboard!$H$4="All",Data!$N1735=Dashboard!$H$4),OR(Dashboard!$L$4="All",Data!$W1735=Dashboard!$L$4))</f>
        <v>1</v>
      </c>
    </row>
    <row r="1736" spans="1:35" x14ac:dyDescent="0.25">
      <c r="A1736" t="s">
        <v>1850</v>
      </c>
      <c r="B1736" s="1">
        <v>46061</v>
      </c>
      <c r="C1736" s="2">
        <v>-0.43958333333333333</v>
      </c>
      <c r="D1736" t="s">
        <v>126</v>
      </c>
      <c r="E1736" t="s">
        <v>51</v>
      </c>
      <c r="F1736" t="s">
        <v>91</v>
      </c>
      <c r="G1736" t="s">
        <v>53</v>
      </c>
      <c r="H1736">
        <v>6.9</v>
      </c>
      <c r="I1736">
        <v>45</v>
      </c>
      <c r="J1736">
        <v>36</v>
      </c>
      <c r="K1736">
        <v>784</v>
      </c>
      <c r="L1736">
        <v>32</v>
      </c>
      <c r="M1736">
        <v>9</v>
      </c>
      <c r="N1736" t="s">
        <v>86</v>
      </c>
      <c r="O1736">
        <v>3</v>
      </c>
      <c r="P1736" t="s">
        <v>41</v>
      </c>
      <c r="Q1736" t="s">
        <v>42</v>
      </c>
      <c r="R1736">
        <v>22</v>
      </c>
      <c r="S1736" t="s">
        <v>145</v>
      </c>
      <c r="T1736" t="s">
        <v>97</v>
      </c>
      <c r="U1736">
        <v>2026</v>
      </c>
      <c r="V1736">
        <v>2</v>
      </c>
      <c r="W1736" t="s">
        <v>45</v>
      </c>
      <c r="X1736">
        <v>1</v>
      </c>
      <c r="Y1736">
        <v>8</v>
      </c>
      <c r="Z1736">
        <v>2</v>
      </c>
      <c r="AA1736">
        <v>13</v>
      </c>
      <c r="AB1736" t="s">
        <v>76</v>
      </c>
      <c r="AC1736">
        <v>807</v>
      </c>
      <c r="AD1736">
        <v>0.15333333333333329</v>
      </c>
      <c r="AE1736" t="s">
        <v>109</v>
      </c>
      <c r="AF1736" t="s">
        <v>114</v>
      </c>
      <c r="AG1736">
        <v>9</v>
      </c>
      <c r="AH1736" t="s">
        <v>68</v>
      </c>
      <c r="AI1736">
        <f>--AND(OR(Dashboard!$B$4="All",Data!$E1736=Dashboard!$B$4),OR(Dashboard!$D$4="All",Data!$D1736=Dashboard!$D$4),OR(Dashboard!$F$4="All",Data!$F1736=Dashboard!$F$4),OR(Dashboard!$J$4="All",Data!$G1736=Dashboard!$J$4),OR(Dashboard!$H$4="All",Data!$N1736=Dashboard!$H$4),OR(Dashboard!$L$4="All",Data!$W1736=Dashboard!$L$4))</f>
        <v>1</v>
      </c>
    </row>
    <row r="1737" spans="1:35" x14ac:dyDescent="0.25">
      <c r="A1737" t="s">
        <v>1851</v>
      </c>
      <c r="B1737" s="1">
        <v>46085</v>
      </c>
      <c r="C1737" s="2">
        <v>-0.14374999999999999</v>
      </c>
      <c r="D1737" t="s">
        <v>156</v>
      </c>
      <c r="E1737" t="s">
        <v>51</v>
      </c>
      <c r="F1737" t="s">
        <v>80</v>
      </c>
      <c r="G1737" t="s">
        <v>111</v>
      </c>
      <c r="H1737">
        <v>11.7</v>
      </c>
      <c r="I1737">
        <v>35</v>
      </c>
      <c r="J1737">
        <v>39</v>
      </c>
      <c r="K1737">
        <v>644</v>
      </c>
      <c r="L1737">
        <v>23</v>
      </c>
      <c r="M1737">
        <v>169</v>
      </c>
      <c r="N1737" t="s">
        <v>65</v>
      </c>
      <c r="O1737">
        <v>2</v>
      </c>
      <c r="P1737" t="s">
        <v>41</v>
      </c>
      <c r="Q1737" t="s">
        <v>73</v>
      </c>
      <c r="R1737">
        <v>26</v>
      </c>
      <c r="S1737" t="s">
        <v>55</v>
      </c>
      <c r="T1737" t="s">
        <v>56</v>
      </c>
      <c r="U1737">
        <v>2026</v>
      </c>
      <c r="V1737">
        <v>3</v>
      </c>
      <c r="W1737" t="s">
        <v>66</v>
      </c>
      <c r="X1737">
        <v>1</v>
      </c>
      <c r="Y1737">
        <v>4</v>
      </c>
      <c r="Z1737">
        <v>2</v>
      </c>
      <c r="AA1737">
        <v>20</v>
      </c>
      <c r="AB1737" t="s">
        <v>82</v>
      </c>
      <c r="AC1737">
        <v>498</v>
      </c>
      <c r="AD1737">
        <v>0.33428571428571419</v>
      </c>
      <c r="AE1737" t="s">
        <v>58</v>
      </c>
      <c r="AF1737" t="s">
        <v>67</v>
      </c>
      <c r="AG1737">
        <v>-4</v>
      </c>
      <c r="AH1737" t="s">
        <v>48</v>
      </c>
      <c r="AI1737">
        <f>--AND(OR(Dashboard!$B$4="All",Data!$E1737=Dashboard!$B$4),OR(Dashboard!$D$4="All",Data!$D1737=Dashboard!$D$4),OR(Dashboard!$F$4="All",Data!$F1737=Dashboard!$F$4),OR(Dashboard!$J$4="All",Data!$G1737=Dashboard!$J$4),OR(Dashboard!$H$4="All",Data!$N1737=Dashboard!$H$4),OR(Dashboard!$L$4="All",Data!$W1737=Dashboard!$L$4))</f>
        <v>1</v>
      </c>
    </row>
    <row r="1738" spans="1:35" x14ac:dyDescent="0.25">
      <c r="A1738" t="s">
        <v>1852</v>
      </c>
      <c r="B1738" s="1">
        <v>46065</v>
      </c>
      <c r="C1738" s="2">
        <v>-0.43055555555555558</v>
      </c>
      <c r="D1738" t="s">
        <v>70</v>
      </c>
      <c r="E1738" t="s">
        <v>71</v>
      </c>
      <c r="F1738" t="s">
        <v>72</v>
      </c>
      <c r="G1738" t="s">
        <v>53</v>
      </c>
      <c r="H1738">
        <v>12</v>
      </c>
      <c r="I1738">
        <v>41</v>
      </c>
      <c r="J1738">
        <v>40</v>
      </c>
      <c r="K1738">
        <v>670</v>
      </c>
      <c r="L1738">
        <v>53</v>
      </c>
      <c r="M1738">
        <v>32</v>
      </c>
      <c r="N1738" t="s">
        <v>86</v>
      </c>
      <c r="O1738">
        <v>2</v>
      </c>
      <c r="P1738" t="s">
        <v>41</v>
      </c>
      <c r="Q1738" t="s">
        <v>73</v>
      </c>
      <c r="R1738">
        <v>18</v>
      </c>
      <c r="S1738" t="s">
        <v>87</v>
      </c>
      <c r="T1738" t="s">
        <v>97</v>
      </c>
      <c r="U1738">
        <v>2026</v>
      </c>
      <c r="V1738">
        <v>2</v>
      </c>
      <c r="W1738" t="s">
        <v>45</v>
      </c>
      <c r="X1738">
        <v>1</v>
      </c>
      <c r="Y1738">
        <v>12</v>
      </c>
      <c r="Z1738">
        <v>3</v>
      </c>
      <c r="AA1738">
        <v>13</v>
      </c>
      <c r="AB1738" t="s">
        <v>76</v>
      </c>
      <c r="AC1738">
        <v>691</v>
      </c>
      <c r="AD1738">
        <v>0.29268292682926828</v>
      </c>
      <c r="AE1738" t="s">
        <v>58</v>
      </c>
      <c r="AF1738" t="s">
        <v>114</v>
      </c>
      <c r="AG1738">
        <v>1</v>
      </c>
      <c r="AH1738" t="s">
        <v>68</v>
      </c>
      <c r="AI1738">
        <f>--AND(OR(Dashboard!$B$4="All",Data!$E1738=Dashboard!$B$4),OR(Dashboard!$D$4="All",Data!$D1738=Dashboard!$D$4),OR(Dashboard!$F$4="All",Data!$F1738=Dashboard!$F$4),OR(Dashboard!$J$4="All",Data!$G1738=Dashboard!$J$4),OR(Dashboard!$H$4="All",Data!$N1738=Dashboard!$H$4),OR(Dashboard!$L$4="All",Data!$W1738=Dashboard!$L$4))</f>
        <v>1</v>
      </c>
    </row>
    <row r="1739" spans="1:35" x14ac:dyDescent="0.25">
      <c r="A1739" t="s">
        <v>1853</v>
      </c>
      <c r="B1739" s="1">
        <v>46165</v>
      </c>
      <c r="C1739" s="2">
        <v>-0.64861111111111114</v>
      </c>
      <c r="D1739" t="s">
        <v>79</v>
      </c>
      <c r="E1739" t="s">
        <v>37</v>
      </c>
      <c r="F1739" t="s">
        <v>80</v>
      </c>
      <c r="G1739" t="s">
        <v>105</v>
      </c>
      <c r="H1739">
        <v>8.8000000000000007</v>
      </c>
      <c r="I1739">
        <v>45</v>
      </c>
      <c r="J1739">
        <v>39</v>
      </c>
      <c r="K1739">
        <v>923</v>
      </c>
      <c r="L1739">
        <v>24</v>
      </c>
      <c r="M1739">
        <v>6</v>
      </c>
      <c r="N1739" t="s">
        <v>86</v>
      </c>
      <c r="O1739">
        <v>1</v>
      </c>
      <c r="P1739" t="s">
        <v>41</v>
      </c>
      <c r="Q1739" t="s">
        <v>73</v>
      </c>
      <c r="R1739">
        <v>41</v>
      </c>
      <c r="S1739" t="s">
        <v>81</v>
      </c>
      <c r="T1739" t="s">
        <v>44</v>
      </c>
      <c r="U1739">
        <v>2026</v>
      </c>
      <c r="V1739">
        <v>5</v>
      </c>
      <c r="W1739" t="s">
        <v>88</v>
      </c>
      <c r="X1739">
        <v>2</v>
      </c>
      <c r="Y1739">
        <v>23</v>
      </c>
      <c r="Z1739">
        <v>4</v>
      </c>
      <c r="AA1739">
        <v>8</v>
      </c>
      <c r="AB1739" t="s">
        <v>44</v>
      </c>
      <c r="AC1739">
        <v>941</v>
      </c>
      <c r="AD1739">
        <v>0.19555555555555559</v>
      </c>
      <c r="AE1739" t="s">
        <v>58</v>
      </c>
      <c r="AF1739" t="s">
        <v>47</v>
      </c>
      <c r="AG1739">
        <v>6</v>
      </c>
      <c r="AH1739" t="s">
        <v>68</v>
      </c>
      <c r="AI1739">
        <f>--AND(OR(Dashboard!$B$4="All",Data!$E1739=Dashboard!$B$4),OR(Dashboard!$D$4="All",Data!$D1739=Dashboard!$D$4),OR(Dashboard!$F$4="All",Data!$F1739=Dashboard!$F$4),OR(Dashboard!$J$4="All",Data!$G1739=Dashboard!$J$4),OR(Dashboard!$H$4="All",Data!$N1739=Dashboard!$H$4),OR(Dashboard!$L$4="All",Data!$W1739=Dashboard!$L$4))</f>
        <v>1</v>
      </c>
    </row>
    <row r="1740" spans="1:35" x14ac:dyDescent="0.25">
      <c r="A1740" t="s">
        <v>1854</v>
      </c>
      <c r="B1740" s="1">
        <v>46148</v>
      </c>
      <c r="C1740" s="2">
        <v>-9.2361111111111116E-2</v>
      </c>
      <c r="D1740" t="s">
        <v>79</v>
      </c>
      <c r="E1740" t="s">
        <v>51</v>
      </c>
      <c r="F1740" t="s">
        <v>63</v>
      </c>
      <c r="G1740" t="s">
        <v>119</v>
      </c>
      <c r="H1740">
        <v>8.6</v>
      </c>
      <c r="I1740">
        <v>58</v>
      </c>
      <c r="J1740">
        <v>39</v>
      </c>
      <c r="K1740">
        <v>778</v>
      </c>
      <c r="L1740">
        <v>56</v>
      </c>
      <c r="M1740">
        <v>182</v>
      </c>
      <c r="N1740" t="s">
        <v>40</v>
      </c>
      <c r="O1740">
        <v>4</v>
      </c>
      <c r="P1740" t="s">
        <v>41</v>
      </c>
      <c r="Q1740" t="s">
        <v>42</v>
      </c>
      <c r="R1740">
        <v>56</v>
      </c>
      <c r="S1740" t="s">
        <v>55</v>
      </c>
      <c r="T1740" t="s">
        <v>56</v>
      </c>
      <c r="U1740">
        <v>2026</v>
      </c>
      <c r="V1740">
        <v>5</v>
      </c>
      <c r="W1740" t="s">
        <v>88</v>
      </c>
      <c r="X1740">
        <v>2</v>
      </c>
      <c r="Y1740">
        <v>6</v>
      </c>
      <c r="Z1740">
        <v>2</v>
      </c>
      <c r="AA1740">
        <v>21</v>
      </c>
      <c r="AB1740" t="s">
        <v>82</v>
      </c>
      <c r="AC1740">
        <v>652</v>
      </c>
      <c r="AD1740">
        <v>0.14827586206896551</v>
      </c>
      <c r="AE1740" t="s">
        <v>46</v>
      </c>
      <c r="AF1740" t="s">
        <v>59</v>
      </c>
      <c r="AG1740">
        <v>19</v>
      </c>
      <c r="AH1740" t="s">
        <v>68</v>
      </c>
      <c r="AI1740">
        <f>--AND(OR(Dashboard!$B$4="All",Data!$E1740=Dashboard!$B$4),OR(Dashboard!$D$4="All",Data!$D1740=Dashboard!$D$4),OR(Dashboard!$F$4="All",Data!$F1740=Dashboard!$F$4),OR(Dashboard!$J$4="All",Data!$G1740=Dashboard!$J$4),OR(Dashboard!$H$4="All",Data!$N1740=Dashboard!$H$4),OR(Dashboard!$L$4="All",Data!$W1740=Dashboard!$L$4))</f>
        <v>1</v>
      </c>
    </row>
    <row r="1741" spans="1:35" x14ac:dyDescent="0.25">
      <c r="A1741" t="s">
        <v>1855</v>
      </c>
      <c r="B1741" s="1">
        <v>46176</v>
      </c>
      <c r="C1741" s="2">
        <v>-0.54791666666666661</v>
      </c>
      <c r="D1741" t="s">
        <v>122</v>
      </c>
      <c r="E1741" t="s">
        <v>95</v>
      </c>
      <c r="F1741" t="s">
        <v>96</v>
      </c>
      <c r="G1741" t="s">
        <v>39</v>
      </c>
      <c r="H1741">
        <v>3.7</v>
      </c>
      <c r="I1741">
        <v>31</v>
      </c>
      <c r="J1741">
        <v>35</v>
      </c>
      <c r="K1741">
        <v>748</v>
      </c>
      <c r="L1741">
        <v>52</v>
      </c>
      <c r="M1741">
        <v>46</v>
      </c>
      <c r="N1741" t="s">
        <v>86</v>
      </c>
      <c r="O1741">
        <v>1</v>
      </c>
      <c r="P1741" t="s">
        <v>41</v>
      </c>
      <c r="Q1741" t="s">
        <v>73</v>
      </c>
      <c r="R1741">
        <v>60</v>
      </c>
      <c r="S1741" t="s">
        <v>55</v>
      </c>
      <c r="T1741" t="s">
        <v>44</v>
      </c>
      <c r="U1741">
        <v>2026</v>
      </c>
      <c r="V1741">
        <v>6</v>
      </c>
      <c r="W1741" t="s">
        <v>120</v>
      </c>
      <c r="X1741">
        <v>2</v>
      </c>
      <c r="Y1741">
        <v>3</v>
      </c>
      <c r="Z1741">
        <v>1</v>
      </c>
      <c r="AA1741">
        <v>10</v>
      </c>
      <c r="AB1741" t="s">
        <v>76</v>
      </c>
      <c r="AC1741">
        <v>754</v>
      </c>
      <c r="AD1741">
        <v>0.1193548387096774</v>
      </c>
      <c r="AE1741" t="s">
        <v>58</v>
      </c>
      <c r="AF1741" t="s">
        <v>59</v>
      </c>
      <c r="AG1741">
        <v>-4</v>
      </c>
      <c r="AH1741" t="s">
        <v>48</v>
      </c>
      <c r="AI1741">
        <f>--AND(OR(Dashboard!$B$4="All",Data!$E1741=Dashboard!$B$4),OR(Dashboard!$D$4="All",Data!$D1741=Dashboard!$D$4),OR(Dashboard!$F$4="All",Data!$F1741=Dashboard!$F$4),OR(Dashboard!$J$4="All",Data!$G1741=Dashboard!$J$4),OR(Dashboard!$H$4="All",Data!$N1741=Dashboard!$H$4),OR(Dashboard!$L$4="All",Data!$W1741=Dashboard!$L$4))</f>
        <v>1</v>
      </c>
    </row>
    <row r="1742" spans="1:35" x14ac:dyDescent="0.25">
      <c r="A1742" t="s">
        <v>1856</v>
      </c>
      <c r="B1742" s="1">
        <v>46043</v>
      </c>
      <c r="C1742" s="2">
        <v>-0.13958333333333331</v>
      </c>
      <c r="D1742" t="s">
        <v>134</v>
      </c>
      <c r="E1742" t="s">
        <v>37</v>
      </c>
      <c r="F1742" t="s">
        <v>72</v>
      </c>
      <c r="G1742" t="s">
        <v>39</v>
      </c>
      <c r="H1742">
        <v>5.7</v>
      </c>
      <c r="I1742">
        <v>40</v>
      </c>
      <c r="J1742">
        <v>39</v>
      </c>
      <c r="K1742">
        <v>926</v>
      </c>
      <c r="L1742">
        <v>24</v>
      </c>
      <c r="M1742">
        <v>182</v>
      </c>
      <c r="N1742" t="s">
        <v>86</v>
      </c>
      <c r="O1742">
        <v>1</v>
      </c>
      <c r="P1742" t="s">
        <v>41</v>
      </c>
      <c r="Q1742" t="s">
        <v>42</v>
      </c>
      <c r="R1742">
        <v>34</v>
      </c>
      <c r="S1742" t="s">
        <v>55</v>
      </c>
      <c r="T1742" t="s">
        <v>56</v>
      </c>
      <c r="U1742">
        <v>2026</v>
      </c>
      <c r="V1742">
        <v>1</v>
      </c>
      <c r="W1742" t="s">
        <v>102</v>
      </c>
      <c r="X1742">
        <v>1</v>
      </c>
      <c r="Y1742">
        <v>21</v>
      </c>
      <c r="Z1742">
        <v>4</v>
      </c>
      <c r="AA1742">
        <v>20</v>
      </c>
      <c r="AB1742" t="s">
        <v>82</v>
      </c>
      <c r="AC1742">
        <v>768</v>
      </c>
      <c r="AD1742">
        <v>0.14249999999999999</v>
      </c>
      <c r="AE1742" t="s">
        <v>58</v>
      </c>
      <c r="AF1742" t="s">
        <v>67</v>
      </c>
      <c r="AG1742">
        <v>1</v>
      </c>
      <c r="AH1742" t="s">
        <v>68</v>
      </c>
      <c r="AI1742">
        <f>--AND(OR(Dashboard!$B$4="All",Data!$E1742=Dashboard!$B$4),OR(Dashboard!$D$4="All",Data!$D1742=Dashboard!$D$4),OR(Dashboard!$F$4="All",Data!$F1742=Dashboard!$F$4),OR(Dashboard!$J$4="All",Data!$G1742=Dashboard!$J$4),OR(Dashboard!$H$4="All",Data!$N1742=Dashboard!$H$4),OR(Dashboard!$L$4="All",Data!$W1742=Dashboard!$L$4))</f>
        <v>1</v>
      </c>
    </row>
    <row r="1743" spans="1:35" x14ac:dyDescent="0.25">
      <c r="A1743" t="s">
        <v>1857</v>
      </c>
      <c r="B1743" s="1">
        <v>46051</v>
      </c>
      <c r="C1743" s="2">
        <v>-0.53125</v>
      </c>
      <c r="D1743" t="s">
        <v>118</v>
      </c>
      <c r="E1743" t="s">
        <v>62</v>
      </c>
      <c r="F1743" t="s">
        <v>91</v>
      </c>
      <c r="G1743" t="s">
        <v>111</v>
      </c>
      <c r="H1743">
        <v>7.5</v>
      </c>
      <c r="I1743">
        <v>24</v>
      </c>
      <c r="J1743">
        <v>25</v>
      </c>
      <c r="K1743">
        <v>951</v>
      </c>
      <c r="L1743">
        <v>57</v>
      </c>
      <c r="M1743">
        <v>189</v>
      </c>
      <c r="N1743" t="s">
        <v>40</v>
      </c>
      <c r="O1743">
        <v>1</v>
      </c>
      <c r="P1743" t="s">
        <v>41</v>
      </c>
      <c r="Q1743" t="s">
        <v>42</v>
      </c>
      <c r="R1743">
        <v>44</v>
      </c>
      <c r="S1743" t="s">
        <v>87</v>
      </c>
      <c r="T1743" t="s">
        <v>75</v>
      </c>
      <c r="U1743">
        <v>2026</v>
      </c>
      <c r="V1743">
        <v>1</v>
      </c>
      <c r="W1743" t="s">
        <v>102</v>
      </c>
      <c r="X1743">
        <v>1</v>
      </c>
      <c r="Y1743">
        <v>29</v>
      </c>
      <c r="Z1743">
        <v>5</v>
      </c>
      <c r="AA1743">
        <v>11</v>
      </c>
      <c r="AB1743" t="s">
        <v>76</v>
      </c>
      <c r="AC1743">
        <v>819</v>
      </c>
      <c r="AD1743">
        <v>0.3125</v>
      </c>
      <c r="AE1743" t="s">
        <v>58</v>
      </c>
      <c r="AF1743" t="s">
        <v>47</v>
      </c>
      <c r="AG1743">
        <v>-1</v>
      </c>
      <c r="AH1743" t="s">
        <v>48</v>
      </c>
      <c r="AI1743">
        <f>--AND(OR(Dashboard!$B$4="All",Data!$E1743=Dashboard!$B$4),OR(Dashboard!$D$4="All",Data!$D1743=Dashboard!$D$4),OR(Dashboard!$F$4="All",Data!$F1743=Dashboard!$F$4),OR(Dashboard!$J$4="All",Data!$G1743=Dashboard!$J$4),OR(Dashboard!$H$4="All",Data!$N1743=Dashboard!$H$4),OR(Dashboard!$L$4="All",Data!$W1743=Dashboard!$L$4))</f>
        <v>1</v>
      </c>
    </row>
    <row r="1744" spans="1:35" x14ac:dyDescent="0.25">
      <c r="A1744" t="s">
        <v>1858</v>
      </c>
      <c r="B1744" s="1">
        <v>46072</v>
      </c>
      <c r="C1744" s="2">
        <v>-0.45624999999999999</v>
      </c>
      <c r="D1744" t="s">
        <v>156</v>
      </c>
      <c r="E1744" t="s">
        <v>100</v>
      </c>
      <c r="F1744" t="s">
        <v>63</v>
      </c>
      <c r="G1744" t="s">
        <v>64</v>
      </c>
      <c r="H1744">
        <v>13.5</v>
      </c>
      <c r="I1744">
        <v>26</v>
      </c>
      <c r="J1744">
        <v>21</v>
      </c>
      <c r="K1744">
        <v>637</v>
      </c>
      <c r="L1744">
        <v>51</v>
      </c>
      <c r="M1744">
        <v>170</v>
      </c>
      <c r="N1744" t="s">
        <v>54</v>
      </c>
      <c r="O1744">
        <v>5</v>
      </c>
      <c r="P1744" t="s">
        <v>41</v>
      </c>
      <c r="Q1744" t="s">
        <v>73</v>
      </c>
      <c r="R1744">
        <v>55</v>
      </c>
      <c r="S1744" t="s">
        <v>87</v>
      </c>
      <c r="T1744" t="s">
        <v>97</v>
      </c>
      <c r="U1744">
        <v>2026</v>
      </c>
      <c r="V1744">
        <v>2</v>
      </c>
      <c r="W1744" t="s">
        <v>45</v>
      </c>
      <c r="X1744">
        <v>1</v>
      </c>
      <c r="Y1744">
        <v>19</v>
      </c>
      <c r="Z1744">
        <v>4</v>
      </c>
      <c r="AA1744">
        <v>13</v>
      </c>
      <c r="AB1744" t="s">
        <v>76</v>
      </c>
      <c r="AC1744">
        <v>518</v>
      </c>
      <c r="AD1744">
        <v>0.51923076923076927</v>
      </c>
      <c r="AE1744" t="s">
        <v>77</v>
      </c>
      <c r="AF1744" t="s">
        <v>59</v>
      </c>
      <c r="AG1744">
        <v>5</v>
      </c>
      <c r="AH1744" t="s">
        <v>68</v>
      </c>
      <c r="AI1744">
        <f>--AND(OR(Dashboard!$B$4="All",Data!$E1744=Dashboard!$B$4),OR(Dashboard!$D$4="All",Data!$D1744=Dashboard!$D$4),OR(Dashboard!$F$4="All",Data!$F1744=Dashboard!$F$4),OR(Dashboard!$J$4="All",Data!$G1744=Dashboard!$J$4),OR(Dashboard!$H$4="All",Data!$N1744=Dashboard!$H$4),OR(Dashboard!$L$4="All",Data!$W1744=Dashboard!$L$4))</f>
        <v>1</v>
      </c>
    </row>
    <row r="1745" spans="1:35" x14ac:dyDescent="0.25">
      <c r="A1745" t="s">
        <v>1859</v>
      </c>
      <c r="B1745" s="1">
        <v>46161</v>
      </c>
      <c r="C1745" s="2">
        <v>-0.36805555555555558</v>
      </c>
      <c r="D1745" t="s">
        <v>90</v>
      </c>
      <c r="E1745" t="s">
        <v>131</v>
      </c>
      <c r="F1745" t="s">
        <v>52</v>
      </c>
      <c r="G1745" t="s">
        <v>53</v>
      </c>
      <c r="H1745">
        <v>12.4</v>
      </c>
      <c r="I1745">
        <v>21</v>
      </c>
      <c r="J1745">
        <v>26</v>
      </c>
      <c r="K1745">
        <v>551</v>
      </c>
      <c r="L1745">
        <v>55</v>
      </c>
      <c r="M1745">
        <v>154</v>
      </c>
      <c r="N1745" t="s">
        <v>54</v>
      </c>
      <c r="O1745">
        <v>2</v>
      </c>
      <c r="P1745" t="s">
        <v>41</v>
      </c>
      <c r="Q1745" t="s">
        <v>73</v>
      </c>
      <c r="R1745">
        <v>19</v>
      </c>
      <c r="S1745" t="s">
        <v>127</v>
      </c>
      <c r="T1745" t="s">
        <v>75</v>
      </c>
      <c r="U1745">
        <v>2026</v>
      </c>
      <c r="V1745">
        <v>5</v>
      </c>
      <c r="W1745" t="s">
        <v>88</v>
      </c>
      <c r="X1745">
        <v>2</v>
      </c>
      <c r="Y1745">
        <v>19</v>
      </c>
      <c r="Z1745">
        <v>4</v>
      </c>
      <c r="AA1745">
        <v>15</v>
      </c>
      <c r="AB1745" t="s">
        <v>57</v>
      </c>
      <c r="AC1745">
        <v>452</v>
      </c>
      <c r="AD1745">
        <v>0.59047619047619049</v>
      </c>
      <c r="AE1745" t="s">
        <v>58</v>
      </c>
      <c r="AF1745" t="s">
        <v>114</v>
      </c>
      <c r="AG1745">
        <v>-5</v>
      </c>
      <c r="AH1745" t="s">
        <v>48</v>
      </c>
      <c r="AI1745">
        <f>--AND(OR(Dashboard!$B$4="All",Data!$E1745=Dashboard!$B$4),OR(Dashboard!$D$4="All",Data!$D1745=Dashboard!$D$4),OR(Dashboard!$F$4="All",Data!$F1745=Dashboard!$F$4),OR(Dashboard!$J$4="All",Data!$G1745=Dashboard!$J$4),OR(Dashboard!$H$4="All",Data!$N1745=Dashboard!$H$4),OR(Dashboard!$L$4="All",Data!$W1745=Dashboard!$L$4))</f>
        <v>1</v>
      </c>
    </row>
    <row r="1746" spans="1:35" x14ac:dyDescent="0.25">
      <c r="A1746" t="s">
        <v>1860</v>
      </c>
      <c r="B1746" s="1">
        <v>46075</v>
      </c>
      <c r="C1746" s="2">
        <v>-2.638888888888891E-2</v>
      </c>
      <c r="D1746" t="s">
        <v>36</v>
      </c>
      <c r="E1746" t="s">
        <v>62</v>
      </c>
      <c r="F1746" t="s">
        <v>72</v>
      </c>
      <c r="G1746" t="s">
        <v>64</v>
      </c>
      <c r="H1746">
        <v>9.9</v>
      </c>
      <c r="I1746">
        <v>54</v>
      </c>
      <c r="J1746">
        <v>34</v>
      </c>
      <c r="K1746">
        <v>723</v>
      </c>
      <c r="L1746">
        <v>35</v>
      </c>
      <c r="M1746">
        <v>64</v>
      </c>
      <c r="N1746" t="s">
        <v>40</v>
      </c>
      <c r="O1746">
        <v>4</v>
      </c>
      <c r="P1746" t="s">
        <v>135</v>
      </c>
      <c r="Q1746" t="s">
        <v>73</v>
      </c>
      <c r="R1746">
        <v>34</v>
      </c>
      <c r="S1746" t="s">
        <v>145</v>
      </c>
      <c r="T1746" t="s">
        <v>75</v>
      </c>
      <c r="U1746">
        <v>2026</v>
      </c>
      <c r="V1746">
        <v>2</v>
      </c>
      <c r="W1746" t="s">
        <v>45</v>
      </c>
      <c r="X1746">
        <v>1</v>
      </c>
      <c r="Y1746">
        <v>22</v>
      </c>
      <c r="Z1746">
        <v>4</v>
      </c>
      <c r="AA1746">
        <v>23</v>
      </c>
      <c r="AB1746" t="s">
        <v>93</v>
      </c>
      <c r="AC1746">
        <v>694</v>
      </c>
      <c r="AD1746">
        <v>0.18333333333333329</v>
      </c>
      <c r="AE1746" t="s">
        <v>46</v>
      </c>
      <c r="AF1746" t="s">
        <v>67</v>
      </c>
      <c r="AG1746">
        <v>20</v>
      </c>
      <c r="AH1746" t="s">
        <v>68</v>
      </c>
      <c r="AI1746">
        <f>--AND(OR(Dashboard!$B$4="All",Data!$E1746=Dashboard!$B$4),OR(Dashboard!$D$4="All",Data!$D1746=Dashboard!$D$4),OR(Dashboard!$F$4="All",Data!$F1746=Dashboard!$F$4),OR(Dashboard!$J$4="All",Data!$G1746=Dashboard!$J$4),OR(Dashboard!$H$4="All",Data!$N1746=Dashboard!$H$4),OR(Dashboard!$L$4="All",Data!$W1746=Dashboard!$L$4))</f>
        <v>1</v>
      </c>
    </row>
    <row r="1747" spans="1:35" x14ac:dyDescent="0.25">
      <c r="A1747" t="s">
        <v>1861</v>
      </c>
      <c r="B1747" s="1">
        <v>46130</v>
      </c>
      <c r="C1747" s="2">
        <v>-0.29861111111111122</v>
      </c>
      <c r="D1747" t="s">
        <v>36</v>
      </c>
      <c r="E1747" t="s">
        <v>71</v>
      </c>
      <c r="F1747" t="s">
        <v>38</v>
      </c>
      <c r="G1747" t="s">
        <v>119</v>
      </c>
      <c r="H1747">
        <v>2.5</v>
      </c>
      <c r="I1747">
        <v>43</v>
      </c>
      <c r="J1747">
        <v>35</v>
      </c>
      <c r="K1747">
        <v>229</v>
      </c>
      <c r="L1747">
        <v>39</v>
      </c>
      <c r="M1747">
        <v>92</v>
      </c>
      <c r="N1747" t="s">
        <v>101</v>
      </c>
      <c r="O1747">
        <v>4</v>
      </c>
      <c r="P1747" t="s">
        <v>41</v>
      </c>
      <c r="Q1747" t="s">
        <v>42</v>
      </c>
      <c r="R1747">
        <v>21</v>
      </c>
      <c r="S1747" t="s">
        <v>81</v>
      </c>
      <c r="T1747" t="s">
        <v>75</v>
      </c>
      <c r="U1747">
        <v>2026</v>
      </c>
      <c r="V1747">
        <v>4</v>
      </c>
      <c r="W1747" t="s">
        <v>113</v>
      </c>
      <c r="X1747">
        <v>2</v>
      </c>
      <c r="Y1747">
        <v>18</v>
      </c>
      <c r="Z1747">
        <v>3</v>
      </c>
      <c r="AA1747">
        <v>16</v>
      </c>
      <c r="AB1747" t="s">
        <v>57</v>
      </c>
      <c r="AC1747">
        <v>176</v>
      </c>
      <c r="AD1747">
        <v>5.8139534883720929E-2</v>
      </c>
      <c r="AE1747" t="s">
        <v>46</v>
      </c>
      <c r="AF1747" t="s">
        <v>114</v>
      </c>
      <c r="AG1747">
        <v>8</v>
      </c>
      <c r="AH1747" t="s">
        <v>68</v>
      </c>
      <c r="AI1747">
        <f>--AND(OR(Dashboard!$B$4="All",Data!$E1747=Dashboard!$B$4),OR(Dashboard!$D$4="All",Data!$D1747=Dashboard!$D$4),OR(Dashboard!$F$4="All",Data!$F1747=Dashboard!$F$4),OR(Dashboard!$J$4="All",Data!$G1747=Dashboard!$J$4),OR(Dashboard!$H$4="All",Data!$N1747=Dashboard!$H$4),OR(Dashboard!$L$4="All",Data!$W1747=Dashboard!$L$4))</f>
        <v>1</v>
      </c>
    </row>
    <row r="1748" spans="1:35" x14ac:dyDescent="0.25">
      <c r="A1748" t="s">
        <v>1862</v>
      </c>
      <c r="B1748" s="1">
        <v>46107</v>
      </c>
      <c r="C1748" s="2">
        <v>-0.21736111111111109</v>
      </c>
      <c r="D1748" t="s">
        <v>36</v>
      </c>
      <c r="E1748" t="s">
        <v>131</v>
      </c>
      <c r="F1748" t="s">
        <v>38</v>
      </c>
      <c r="G1748" t="s">
        <v>39</v>
      </c>
      <c r="H1748">
        <v>5.3</v>
      </c>
      <c r="I1748">
        <v>62</v>
      </c>
      <c r="J1748">
        <v>44</v>
      </c>
      <c r="K1748">
        <v>916</v>
      </c>
      <c r="L1748">
        <v>53</v>
      </c>
      <c r="M1748">
        <v>154</v>
      </c>
      <c r="N1748" t="s">
        <v>40</v>
      </c>
      <c r="O1748">
        <v>1</v>
      </c>
      <c r="P1748" t="s">
        <v>41</v>
      </c>
      <c r="Q1748" t="s">
        <v>73</v>
      </c>
      <c r="R1748">
        <v>39</v>
      </c>
      <c r="S1748" t="s">
        <v>87</v>
      </c>
      <c r="T1748" t="s">
        <v>56</v>
      </c>
      <c r="U1748">
        <v>2026</v>
      </c>
      <c r="V1748">
        <v>3</v>
      </c>
      <c r="W1748" t="s">
        <v>66</v>
      </c>
      <c r="X1748">
        <v>1</v>
      </c>
      <c r="Y1748">
        <v>26</v>
      </c>
      <c r="Z1748">
        <v>5</v>
      </c>
      <c r="AA1748">
        <v>18</v>
      </c>
      <c r="AB1748" t="s">
        <v>57</v>
      </c>
      <c r="AC1748">
        <v>815</v>
      </c>
      <c r="AD1748">
        <v>8.5483870967741932E-2</v>
      </c>
      <c r="AE1748" t="s">
        <v>58</v>
      </c>
      <c r="AF1748" t="s">
        <v>47</v>
      </c>
      <c r="AG1748">
        <v>18</v>
      </c>
      <c r="AH1748" t="s">
        <v>68</v>
      </c>
      <c r="AI1748">
        <f>--AND(OR(Dashboard!$B$4="All",Data!$E1748=Dashboard!$B$4),OR(Dashboard!$D$4="All",Data!$D1748=Dashboard!$D$4),OR(Dashboard!$F$4="All",Data!$F1748=Dashboard!$F$4),OR(Dashboard!$J$4="All",Data!$G1748=Dashboard!$J$4),OR(Dashboard!$H$4="All",Data!$N1748=Dashboard!$H$4),OR(Dashboard!$L$4="All",Data!$W1748=Dashboard!$L$4))</f>
        <v>1</v>
      </c>
    </row>
    <row r="1749" spans="1:35" x14ac:dyDescent="0.25">
      <c r="A1749" t="s">
        <v>1863</v>
      </c>
      <c r="B1749" s="1">
        <v>46192</v>
      </c>
      <c r="C1749" s="2">
        <v>-9.375E-2</v>
      </c>
      <c r="D1749" t="s">
        <v>84</v>
      </c>
      <c r="E1749" t="s">
        <v>108</v>
      </c>
      <c r="F1749" t="s">
        <v>52</v>
      </c>
      <c r="G1749" t="s">
        <v>105</v>
      </c>
      <c r="H1749">
        <v>9.3000000000000007</v>
      </c>
      <c r="I1749">
        <v>36</v>
      </c>
      <c r="J1749">
        <v>23</v>
      </c>
      <c r="K1749">
        <v>525</v>
      </c>
      <c r="L1749">
        <v>33</v>
      </c>
      <c r="M1749">
        <v>6</v>
      </c>
      <c r="N1749" t="s">
        <v>65</v>
      </c>
      <c r="O1749">
        <v>3</v>
      </c>
      <c r="P1749" t="s">
        <v>41</v>
      </c>
      <c r="Q1749" t="s">
        <v>73</v>
      </c>
      <c r="R1749">
        <v>23</v>
      </c>
      <c r="S1749" t="s">
        <v>43</v>
      </c>
      <c r="T1749" t="s">
        <v>56</v>
      </c>
      <c r="U1749">
        <v>2026</v>
      </c>
      <c r="V1749">
        <v>6</v>
      </c>
      <c r="W1749" t="s">
        <v>120</v>
      </c>
      <c r="X1749">
        <v>2</v>
      </c>
      <c r="Y1749">
        <v>19</v>
      </c>
      <c r="Z1749">
        <v>3</v>
      </c>
      <c r="AA1749">
        <v>21</v>
      </c>
      <c r="AB1749" t="s">
        <v>82</v>
      </c>
      <c r="AC1749">
        <v>552</v>
      </c>
      <c r="AD1749">
        <v>0.25833333333333341</v>
      </c>
      <c r="AE1749" t="s">
        <v>109</v>
      </c>
      <c r="AF1749" t="s">
        <v>114</v>
      </c>
      <c r="AG1749">
        <v>13</v>
      </c>
      <c r="AH1749" t="s">
        <v>68</v>
      </c>
      <c r="AI1749">
        <f>--AND(OR(Dashboard!$B$4="All",Data!$E1749=Dashboard!$B$4),OR(Dashboard!$D$4="All",Data!$D1749=Dashboard!$D$4),OR(Dashboard!$F$4="All",Data!$F1749=Dashboard!$F$4),OR(Dashboard!$J$4="All",Data!$G1749=Dashboard!$J$4),OR(Dashboard!$H$4="All",Data!$N1749=Dashboard!$H$4),OR(Dashboard!$L$4="All",Data!$W1749=Dashboard!$L$4))</f>
        <v>1</v>
      </c>
    </row>
    <row r="1750" spans="1:35" x14ac:dyDescent="0.25">
      <c r="A1750" t="s">
        <v>1864</v>
      </c>
      <c r="B1750" s="1">
        <v>46038</v>
      </c>
      <c r="C1750" s="2">
        <v>-0.1277777777777778</v>
      </c>
      <c r="D1750" t="s">
        <v>126</v>
      </c>
      <c r="E1750" t="s">
        <v>131</v>
      </c>
      <c r="F1750" t="s">
        <v>72</v>
      </c>
      <c r="G1750" t="s">
        <v>111</v>
      </c>
      <c r="H1750">
        <v>14.7</v>
      </c>
      <c r="I1750">
        <v>47</v>
      </c>
      <c r="J1750">
        <v>28</v>
      </c>
      <c r="K1750">
        <v>177</v>
      </c>
      <c r="L1750">
        <v>31</v>
      </c>
      <c r="M1750">
        <v>6</v>
      </c>
      <c r="N1750" t="s">
        <v>86</v>
      </c>
      <c r="O1750">
        <v>2</v>
      </c>
      <c r="P1750" t="s">
        <v>41</v>
      </c>
      <c r="Q1750" t="s">
        <v>42</v>
      </c>
      <c r="R1750">
        <v>56</v>
      </c>
      <c r="S1750" t="s">
        <v>43</v>
      </c>
      <c r="T1750" t="s">
        <v>56</v>
      </c>
      <c r="U1750">
        <v>2026</v>
      </c>
      <c r="V1750">
        <v>1</v>
      </c>
      <c r="W1750" t="s">
        <v>102</v>
      </c>
      <c r="X1750">
        <v>1</v>
      </c>
      <c r="Y1750">
        <v>16</v>
      </c>
      <c r="Z1750">
        <v>3</v>
      </c>
      <c r="AA1750">
        <v>20</v>
      </c>
      <c r="AB1750" t="s">
        <v>82</v>
      </c>
      <c r="AC1750">
        <v>202</v>
      </c>
      <c r="AD1750">
        <v>0.31276595744680852</v>
      </c>
      <c r="AE1750" t="s">
        <v>58</v>
      </c>
      <c r="AF1750" t="s">
        <v>59</v>
      </c>
      <c r="AG1750">
        <v>19</v>
      </c>
      <c r="AH1750" t="s">
        <v>68</v>
      </c>
      <c r="AI1750">
        <f>--AND(OR(Dashboard!$B$4="All",Data!$E1750=Dashboard!$B$4),OR(Dashboard!$D$4="All",Data!$D1750=Dashboard!$D$4),OR(Dashboard!$F$4="All",Data!$F1750=Dashboard!$F$4),OR(Dashboard!$J$4="All",Data!$G1750=Dashboard!$J$4),OR(Dashboard!$H$4="All",Data!$N1750=Dashboard!$H$4),OR(Dashboard!$L$4="All",Data!$W1750=Dashboard!$L$4))</f>
        <v>1</v>
      </c>
    </row>
    <row r="1751" spans="1:35" x14ac:dyDescent="0.25">
      <c r="A1751" t="s">
        <v>1865</v>
      </c>
      <c r="B1751" s="1">
        <v>46072</v>
      </c>
      <c r="C1751" s="2">
        <v>-0.43333333333333329</v>
      </c>
      <c r="D1751" t="s">
        <v>134</v>
      </c>
      <c r="E1751" t="s">
        <v>108</v>
      </c>
      <c r="F1751" t="s">
        <v>63</v>
      </c>
      <c r="G1751" t="s">
        <v>105</v>
      </c>
      <c r="H1751">
        <v>2.4</v>
      </c>
      <c r="I1751">
        <v>44</v>
      </c>
      <c r="J1751">
        <v>25</v>
      </c>
      <c r="K1751">
        <v>1027</v>
      </c>
      <c r="L1751">
        <v>49</v>
      </c>
      <c r="M1751">
        <v>10</v>
      </c>
      <c r="N1751" t="s">
        <v>40</v>
      </c>
      <c r="O1751">
        <v>5</v>
      </c>
      <c r="P1751" t="s">
        <v>41</v>
      </c>
      <c r="Q1751" t="s">
        <v>42</v>
      </c>
      <c r="R1751">
        <v>19</v>
      </c>
      <c r="S1751" t="s">
        <v>87</v>
      </c>
      <c r="T1751" t="s">
        <v>97</v>
      </c>
      <c r="U1751">
        <v>2026</v>
      </c>
      <c r="V1751">
        <v>2</v>
      </c>
      <c r="W1751" t="s">
        <v>45</v>
      </c>
      <c r="X1751">
        <v>1</v>
      </c>
      <c r="Y1751">
        <v>19</v>
      </c>
      <c r="Z1751">
        <v>4</v>
      </c>
      <c r="AA1751">
        <v>13</v>
      </c>
      <c r="AB1751" t="s">
        <v>76</v>
      </c>
      <c r="AC1751">
        <v>1066</v>
      </c>
      <c r="AD1751">
        <v>5.4545454545454543E-2</v>
      </c>
      <c r="AE1751" t="s">
        <v>77</v>
      </c>
      <c r="AF1751" t="s">
        <v>114</v>
      </c>
      <c r="AG1751">
        <v>19</v>
      </c>
      <c r="AH1751" t="s">
        <v>68</v>
      </c>
      <c r="AI1751">
        <f>--AND(OR(Dashboard!$B$4="All",Data!$E1751=Dashboard!$B$4),OR(Dashboard!$D$4="All",Data!$D1751=Dashboard!$D$4),OR(Dashboard!$F$4="All",Data!$F1751=Dashboard!$F$4),OR(Dashboard!$J$4="All",Data!$G1751=Dashboard!$J$4),OR(Dashboard!$H$4="All",Data!$N1751=Dashboard!$H$4),OR(Dashboard!$L$4="All",Data!$W1751=Dashboard!$L$4))</f>
        <v>1</v>
      </c>
    </row>
    <row r="1752" spans="1:35" x14ac:dyDescent="0.25">
      <c r="A1752" t="s">
        <v>1866</v>
      </c>
      <c r="B1752" s="1">
        <v>46142</v>
      </c>
      <c r="C1752" s="2">
        <v>-0.33472222222222231</v>
      </c>
      <c r="D1752" t="s">
        <v>126</v>
      </c>
      <c r="E1752" t="s">
        <v>140</v>
      </c>
      <c r="F1752" t="s">
        <v>85</v>
      </c>
      <c r="G1752" t="s">
        <v>53</v>
      </c>
      <c r="H1752">
        <v>4.5999999999999996</v>
      </c>
      <c r="I1752">
        <v>15</v>
      </c>
      <c r="J1752">
        <v>20</v>
      </c>
      <c r="K1752">
        <v>788</v>
      </c>
      <c r="L1752">
        <v>30</v>
      </c>
      <c r="M1752">
        <v>12</v>
      </c>
      <c r="N1752" t="s">
        <v>40</v>
      </c>
      <c r="O1752">
        <v>4</v>
      </c>
      <c r="P1752" t="s">
        <v>41</v>
      </c>
      <c r="Q1752" t="s">
        <v>73</v>
      </c>
      <c r="R1752">
        <v>31</v>
      </c>
      <c r="S1752" t="s">
        <v>87</v>
      </c>
      <c r="T1752" t="s">
        <v>75</v>
      </c>
      <c r="U1752">
        <v>2026</v>
      </c>
      <c r="V1752">
        <v>4</v>
      </c>
      <c r="W1752" t="s">
        <v>113</v>
      </c>
      <c r="X1752">
        <v>2</v>
      </c>
      <c r="Y1752">
        <v>30</v>
      </c>
      <c r="Z1752">
        <v>5</v>
      </c>
      <c r="AA1752">
        <v>15</v>
      </c>
      <c r="AB1752" t="s">
        <v>57</v>
      </c>
      <c r="AC1752">
        <v>806</v>
      </c>
      <c r="AD1752">
        <v>0.30666666666666659</v>
      </c>
      <c r="AE1752" t="s">
        <v>46</v>
      </c>
      <c r="AF1752" t="s">
        <v>67</v>
      </c>
      <c r="AG1752">
        <v>-5</v>
      </c>
      <c r="AH1752" t="s">
        <v>48</v>
      </c>
      <c r="AI1752">
        <f>--AND(OR(Dashboard!$B$4="All",Data!$E1752=Dashboard!$B$4),OR(Dashboard!$D$4="All",Data!$D1752=Dashboard!$D$4),OR(Dashboard!$F$4="All",Data!$F1752=Dashboard!$F$4),OR(Dashboard!$J$4="All",Data!$G1752=Dashboard!$J$4),OR(Dashboard!$H$4="All",Data!$N1752=Dashboard!$H$4),OR(Dashboard!$L$4="All",Data!$W1752=Dashboard!$L$4))</f>
        <v>1</v>
      </c>
    </row>
    <row r="1753" spans="1:35" x14ac:dyDescent="0.25">
      <c r="A1753" t="s">
        <v>1867</v>
      </c>
      <c r="B1753" s="1">
        <v>46130</v>
      </c>
      <c r="C1753" s="2">
        <v>-0.1673611111111111</v>
      </c>
      <c r="D1753" t="s">
        <v>90</v>
      </c>
      <c r="E1753" t="s">
        <v>131</v>
      </c>
      <c r="F1753" t="s">
        <v>38</v>
      </c>
      <c r="G1753" t="s">
        <v>64</v>
      </c>
      <c r="H1753">
        <v>12.1</v>
      </c>
      <c r="I1753">
        <v>54</v>
      </c>
      <c r="J1753">
        <v>37</v>
      </c>
      <c r="K1753">
        <v>245</v>
      </c>
      <c r="L1753">
        <v>55</v>
      </c>
      <c r="M1753">
        <v>51</v>
      </c>
      <c r="N1753" t="s">
        <v>86</v>
      </c>
      <c r="O1753">
        <v>5</v>
      </c>
      <c r="P1753" t="s">
        <v>41</v>
      </c>
      <c r="Q1753" t="s">
        <v>73</v>
      </c>
      <c r="R1753">
        <v>40</v>
      </c>
      <c r="S1753" t="s">
        <v>81</v>
      </c>
      <c r="T1753" t="s">
        <v>56</v>
      </c>
      <c r="U1753">
        <v>2026</v>
      </c>
      <c r="V1753">
        <v>4</v>
      </c>
      <c r="W1753" t="s">
        <v>113</v>
      </c>
      <c r="X1753">
        <v>2</v>
      </c>
      <c r="Y1753">
        <v>18</v>
      </c>
      <c r="Z1753">
        <v>3</v>
      </c>
      <c r="AA1753">
        <v>19</v>
      </c>
      <c r="AB1753" t="s">
        <v>82</v>
      </c>
      <c r="AC1753">
        <v>249</v>
      </c>
      <c r="AD1753">
        <v>0.22407407407407409</v>
      </c>
      <c r="AE1753" t="s">
        <v>77</v>
      </c>
      <c r="AF1753" t="s">
        <v>47</v>
      </c>
      <c r="AG1753">
        <v>17</v>
      </c>
      <c r="AH1753" t="s">
        <v>68</v>
      </c>
      <c r="AI1753">
        <f>--AND(OR(Dashboard!$B$4="All",Data!$E1753=Dashboard!$B$4),OR(Dashboard!$D$4="All",Data!$D1753=Dashboard!$D$4),OR(Dashboard!$F$4="All",Data!$F1753=Dashboard!$F$4),OR(Dashboard!$J$4="All",Data!$G1753=Dashboard!$J$4),OR(Dashboard!$H$4="All",Data!$N1753=Dashboard!$H$4),OR(Dashboard!$L$4="All",Data!$W1753=Dashboard!$L$4))</f>
        <v>1</v>
      </c>
    </row>
    <row r="1754" spans="1:35" x14ac:dyDescent="0.25">
      <c r="A1754" t="s">
        <v>1868</v>
      </c>
      <c r="B1754" s="1">
        <v>46130</v>
      </c>
      <c r="C1754" s="2">
        <v>-0.2166666666666667</v>
      </c>
      <c r="D1754" t="s">
        <v>50</v>
      </c>
      <c r="E1754" t="s">
        <v>37</v>
      </c>
      <c r="F1754" t="s">
        <v>38</v>
      </c>
      <c r="G1754" t="s">
        <v>39</v>
      </c>
      <c r="H1754">
        <v>9.4</v>
      </c>
      <c r="I1754">
        <v>59</v>
      </c>
      <c r="J1754">
        <v>42</v>
      </c>
      <c r="K1754">
        <v>562</v>
      </c>
      <c r="L1754">
        <v>24</v>
      </c>
      <c r="M1754">
        <v>194</v>
      </c>
      <c r="N1754" t="s">
        <v>54</v>
      </c>
      <c r="O1754">
        <v>5</v>
      </c>
      <c r="P1754" t="s">
        <v>41</v>
      </c>
      <c r="Q1754" t="s">
        <v>73</v>
      </c>
      <c r="R1754">
        <v>48</v>
      </c>
      <c r="S1754" t="s">
        <v>81</v>
      </c>
      <c r="T1754" t="s">
        <v>56</v>
      </c>
      <c r="U1754">
        <v>2026</v>
      </c>
      <c r="V1754">
        <v>4</v>
      </c>
      <c r="W1754" t="s">
        <v>113</v>
      </c>
      <c r="X1754">
        <v>2</v>
      </c>
      <c r="Y1754">
        <v>18</v>
      </c>
      <c r="Z1754">
        <v>3</v>
      </c>
      <c r="AA1754">
        <v>18</v>
      </c>
      <c r="AB1754" t="s">
        <v>57</v>
      </c>
      <c r="AC1754">
        <v>392</v>
      </c>
      <c r="AD1754">
        <v>0.1593220338983051</v>
      </c>
      <c r="AE1754" t="s">
        <v>77</v>
      </c>
      <c r="AF1754" t="s">
        <v>59</v>
      </c>
      <c r="AG1754">
        <v>17</v>
      </c>
      <c r="AH1754" t="s">
        <v>68</v>
      </c>
      <c r="AI1754">
        <f>--AND(OR(Dashboard!$B$4="All",Data!$E1754=Dashboard!$B$4),OR(Dashboard!$D$4="All",Data!$D1754=Dashboard!$D$4),OR(Dashboard!$F$4="All",Data!$F1754=Dashboard!$F$4),OR(Dashboard!$J$4="All",Data!$G1754=Dashboard!$J$4),OR(Dashboard!$H$4="All",Data!$N1754=Dashboard!$H$4),OR(Dashboard!$L$4="All",Data!$W1754=Dashboard!$L$4))</f>
        <v>1</v>
      </c>
    </row>
    <row r="1755" spans="1:35" x14ac:dyDescent="0.25">
      <c r="A1755" t="s">
        <v>1869</v>
      </c>
      <c r="B1755" s="1">
        <v>46186</v>
      </c>
      <c r="C1755" s="2">
        <v>-0.52361111111111114</v>
      </c>
      <c r="D1755" t="s">
        <v>84</v>
      </c>
      <c r="E1755" t="s">
        <v>140</v>
      </c>
      <c r="F1755" t="s">
        <v>38</v>
      </c>
      <c r="G1755" t="s">
        <v>119</v>
      </c>
      <c r="H1755">
        <v>2</v>
      </c>
      <c r="I1755">
        <v>39</v>
      </c>
      <c r="J1755">
        <v>23</v>
      </c>
      <c r="K1755">
        <v>827</v>
      </c>
      <c r="L1755">
        <v>30</v>
      </c>
      <c r="M1755">
        <v>26</v>
      </c>
      <c r="N1755" t="s">
        <v>65</v>
      </c>
      <c r="O1755">
        <v>2</v>
      </c>
      <c r="P1755" t="s">
        <v>41</v>
      </c>
      <c r="Q1755" t="s">
        <v>42</v>
      </c>
      <c r="R1755">
        <v>51</v>
      </c>
      <c r="S1755" t="s">
        <v>81</v>
      </c>
      <c r="T1755" t="s">
        <v>75</v>
      </c>
      <c r="U1755">
        <v>2026</v>
      </c>
      <c r="V1755">
        <v>6</v>
      </c>
      <c r="W1755" t="s">
        <v>120</v>
      </c>
      <c r="X1755">
        <v>2</v>
      </c>
      <c r="Y1755">
        <v>13</v>
      </c>
      <c r="Z1755">
        <v>2</v>
      </c>
      <c r="AA1755">
        <v>11</v>
      </c>
      <c r="AB1755" t="s">
        <v>76</v>
      </c>
      <c r="AC1755">
        <v>831</v>
      </c>
      <c r="AD1755">
        <v>5.128205128205128E-2</v>
      </c>
      <c r="AE1755" t="s">
        <v>58</v>
      </c>
      <c r="AF1755" t="s">
        <v>59</v>
      </c>
      <c r="AG1755">
        <v>16</v>
      </c>
      <c r="AH1755" t="s">
        <v>68</v>
      </c>
      <c r="AI1755">
        <f>--AND(OR(Dashboard!$B$4="All",Data!$E1755=Dashboard!$B$4),OR(Dashboard!$D$4="All",Data!$D1755=Dashboard!$D$4),OR(Dashboard!$F$4="All",Data!$F1755=Dashboard!$F$4),OR(Dashboard!$J$4="All",Data!$G1755=Dashboard!$J$4),OR(Dashboard!$H$4="All",Data!$N1755=Dashboard!$H$4),OR(Dashboard!$L$4="All",Data!$W1755=Dashboard!$L$4))</f>
        <v>1</v>
      </c>
    </row>
    <row r="1756" spans="1:35" x14ac:dyDescent="0.25">
      <c r="A1756" t="s">
        <v>1870</v>
      </c>
      <c r="B1756" s="1">
        <v>46040</v>
      </c>
      <c r="C1756" s="2">
        <v>-0.46458333333333329</v>
      </c>
      <c r="D1756" t="s">
        <v>122</v>
      </c>
      <c r="E1756" t="s">
        <v>71</v>
      </c>
      <c r="F1756" t="s">
        <v>72</v>
      </c>
      <c r="G1756" t="s">
        <v>53</v>
      </c>
      <c r="H1756">
        <v>6</v>
      </c>
      <c r="I1756">
        <v>44</v>
      </c>
      <c r="J1756">
        <v>40</v>
      </c>
      <c r="K1756">
        <v>1159</v>
      </c>
      <c r="L1756">
        <v>38</v>
      </c>
      <c r="M1756">
        <v>70</v>
      </c>
      <c r="N1756" t="s">
        <v>54</v>
      </c>
      <c r="O1756">
        <v>4</v>
      </c>
      <c r="P1756" t="s">
        <v>41</v>
      </c>
      <c r="Q1756" t="s">
        <v>73</v>
      </c>
      <c r="R1756">
        <v>29</v>
      </c>
      <c r="S1756" t="s">
        <v>145</v>
      </c>
      <c r="T1756" t="s">
        <v>97</v>
      </c>
      <c r="U1756">
        <v>2026</v>
      </c>
      <c r="V1756">
        <v>1</v>
      </c>
      <c r="W1756" t="s">
        <v>102</v>
      </c>
      <c r="X1756">
        <v>1</v>
      </c>
      <c r="Y1756">
        <v>18</v>
      </c>
      <c r="Z1756">
        <v>3</v>
      </c>
      <c r="AA1756">
        <v>12</v>
      </c>
      <c r="AB1756" t="s">
        <v>76</v>
      </c>
      <c r="AC1756">
        <v>1127</v>
      </c>
      <c r="AD1756">
        <v>0.13636363636363641</v>
      </c>
      <c r="AE1756" t="s">
        <v>46</v>
      </c>
      <c r="AF1756" t="s">
        <v>67</v>
      </c>
      <c r="AG1756">
        <v>4</v>
      </c>
      <c r="AH1756" t="s">
        <v>68</v>
      </c>
      <c r="AI1756">
        <f>--AND(OR(Dashboard!$B$4="All",Data!$E1756=Dashboard!$B$4),OR(Dashboard!$D$4="All",Data!$D1756=Dashboard!$D$4),OR(Dashboard!$F$4="All",Data!$F1756=Dashboard!$F$4),OR(Dashboard!$J$4="All",Data!$G1756=Dashboard!$J$4),OR(Dashboard!$H$4="All",Data!$N1756=Dashboard!$H$4),OR(Dashboard!$L$4="All",Data!$W1756=Dashboard!$L$4))</f>
        <v>1</v>
      </c>
    </row>
    <row r="1757" spans="1:35" x14ac:dyDescent="0.25">
      <c r="A1757" t="s">
        <v>1871</v>
      </c>
      <c r="B1757" s="1">
        <v>46050</v>
      </c>
      <c r="C1757" s="2">
        <v>-0.55277777777777781</v>
      </c>
      <c r="D1757" t="s">
        <v>156</v>
      </c>
      <c r="E1757" t="s">
        <v>129</v>
      </c>
      <c r="F1757" t="s">
        <v>104</v>
      </c>
      <c r="G1757" t="s">
        <v>119</v>
      </c>
      <c r="H1757">
        <v>9.5</v>
      </c>
      <c r="I1757">
        <v>28</v>
      </c>
      <c r="J1757">
        <v>29</v>
      </c>
      <c r="K1757">
        <v>935</v>
      </c>
      <c r="L1757">
        <v>53</v>
      </c>
      <c r="M1757">
        <v>81</v>
      </c>
      <c r="N1757" t="s">
        <v>65</v>
      </c>
      <c r="O1757">
        <v>2</v>
      </c>
      <c r="P1757" t="s">
        <v>41</v>
      </c>
      <c r="Q1757" t="s">
        <v>73</v>
      </c>
      <c r="R1757">
        <v>36</v>
      </c>
      <c r="S1757" t="s">
        <v>55</v>
      </c>
      <c r="T1757" t="s">
        <v>44</v>
      </c>
      <c r="U1757">
        <v>2026</v>
      </c>
      <c r="V1757">
        <v>1</v>
      </c>
      <c r="W1757" t="s">
        <v>102</v>
      </c>
      <c r="X1757">
        <v>1</v>
      </c>
      <c r="Y1757">
        <v>28</v>
      </c>
      <c r="Z1757">
        <v>5</v>
      </c>
      <c r="AA1757">
        <v>10</v>
      </c>
      <c r="AB1757" t="s">
        <v>76</v>
      </c>
      <c r="AC1757">
        <v>907</v>
      </c>
      <c r="AD1757">
        <v>0.3392857142857143</v>
      </c>
      <c r="AE1757" t="s">
        <v>58</v>
      </c>
      <c r="AF1757" t="s">
        <v>47</v>
      </c>
      <c r="AG1757">
        <v>-1</v>
      </c>
      <c r="AH1757" t="s">
        <v>48</v>
      </c>
      <c r="AI1757">
        <f>--AND(OR(Dashboard!$B$4="All",Data!$E1757=Dashboard!$B$4),OR(Dashboard!$D$4="All",Data!$D1757=Dashboard!$D$4),OR(Dashboard!$F$4="All",Data!$F1757=Dashboard!$F$4),OR(Dashboard!$J$4="All",Data!$G1757=Dashboard!$J$4),OR(Dashboard!$H$4="All",Data!$N1757=Dashboard!$H$4),OR(Dashboard!$L$4="All",Data!$W1757=Dashboard!$L$4))</f>
        <v>1</v>
      </c>
    </row>
    <row r="1758" spans="1:35" x14ac:dyDescent="0.25">
      <c r="A1758" t="s">
        <v>1872</v>
      </c>
      <c r="B1758" s="1">
        <v>46158</v>
      </c>
      <c r="C1758" s="2">
        <v>-0.44027777777777782</v>
      </c>
      <c r="D1758" t="s">
        <v>70</v>
      </c>
      <c r="E1758" t="s">
        <v>71</v>
      </c>
      <c r="F1758" t="s">
        <v>104</v>
      </c>
      <c r="G1758" t="s">
        <v>105</v>
      </c>
      <c r="H1758">
        <v>9.4</v>
      </c>
      <c r="I1758">
        <v>28</v>
      </c>
      <c r="J1758">
        <v>21</v>
      </c>
      <c r="K1758">
        <v>559</v>
      </c>
      <c r="L1758">
        <v>25</v>
      </c>
      <c r="M1758">
        <v>10</v>
      </c>
      <c r="N1758" t="s">
        <v>86</v>
      </c>
      <c r="O1758">
        <v>5</v>
      </c>
      <c r="P1758" t="s">
        <v>41</v>
      </c>
      <c r="Q1758" t="s">
        <v>42</v>
      </c>
      <c r="R1758">
        <v>18</v>
      </c>
      <c r="S1758" t="s">
        <v>81</v>
      </c>
      <c r="T1758" t="s">
        <v>97</v>
      </c>
      <c r="U1758">
        <v>2026</v>
      </c>
      <c r="V1758">
        <v>5</v>
      </c>
      <c r="W1758" t="s">
        <v>88</v>
      </c>
      <c r="X1758">
        <v>2</v>
      </c>
      <c r="Y1758">
        <v>16</v>
      </c>
      <c r="Z1758">
        <v>3</v>
      </c>
      <c r="AA1758">
        <v>13</v>
      </c>
      <c r="AB1758" t="s">
        <v>76</v>
      </c>
      <c r="AC1758">
        <v>574</v>
      </c>
      <c r="AD1758">
        <v>0.33571428571428569</v>
      </c>
      <c r="AE1758" t="s">
        <v>77</v>
      </c>
      <c r="AF1758" t="s">
        <v>114</v>
      </c>
      <c r="AG1758">
        <v>7</v>
      </c>
      <c r="AH1758" t="s">
        <v>68</v>
      </c>
      <c r="AI1758">
        <f>--AND(OR(Dashboard!$B$4="All",Data!$E1758=Dashboard!$B$4),OR(Dashboard!$D$4="All",Data!$D1758=Dashboard!$D$4),OR(Dashboard!$F$4="All",Data!$F1758=Dashboard!$F$4),OR(Dashboard!$J$4="All",Data!$G1758=Dashboard!$J$4),OR(Dashboard!$H$4="All",Data!$N1758=Dashboard!$H$4),OR(Dashboard!$L$4="All",Data!$W1758=Dashboard!$L$4))</f>
        <v>1</v>
      </c>
    </row>
    <row r="1759" spans="1:35" x14ac:dyDescent="0.25">
      <c r="A1759" t="s">
        <v>1873</v>
      </c>
      <c r="B1759" s="1">
        <v>46033</v>
      </c>
      <c r="C1759" s="2">
        <v>-0.48263888888888878</v>
      </c>
      <c r="D1759" t="s">
        <v>84</v>
      </c>
      <c r="E1759" t="s">
        <v>129</v>
      </c>
      <c r="F1759" t="s">
        <v>80</v>
      </c>
      <c r="G1759" t="s">
        <v>119</v>
      </c>
      <c r="H1759">
        <v>1.3</v>
      </c>
      <c r="I1759">
        <v>53</v>
      </c>
      <c r="J1759">
        <v>39</v>
      </c>
      <c r="K1759">
        <v>1013</v>
      </c>
      <c r="L1759">
        <v>30</v>
      </c>
      <c r="M1759">
        <v>168</v>
      </c>
      <c r="N1759" t="s">
        <v>101</v>
      </c>
      <c r="O1759">
        <v>2</v>
      </c>
      <c r="P1759" t="s">
        <v>41</v>
      </c>
      <c r="Q1759" t="s">
        <v>42</v>
      </c>
      <c r="R1759">
        <v>24</v>
      </c>
      <c r="S1759" t="s">
        <v>145</v>
      </c>
      <c r="T1759" t="s">
        <v>97</v>
      </c>
      <c r="U1759">
        <v>2026</v>
      </c>
      <c r="V1759">
        <v>1</v>
      </c>
      <c r="W1759" t="s">
        <v>102</v>
      </c>
      <c r="X1759">
        <v>1</v>
      </c>
      <c r="Y1759">
        <v>11</v>
      </c>
      <c r="Z1759">
        <v>2</v>
      </c>
      <c r="AA1759">
        <v>12</v>
      </c>
      <c r="AB1759" t="s">
        <v>76</v>
      </c>
      <c r="AC1759">
        <v>875</v>
      </c>
      <c r="AD1759">
        <v>2.4528301886792451E-2</v>
      </c>
      <c r="AE1759" t="s">
        <v>58</v>
      </c>
      <c r="AF1759" t="s">
        <v>114</v>
      </c>
      <c r="AG1759">
        <v>14</v>
      </c>
      <c r="AH1759" t="s">
        <v>68</v>
      </c>
      <c r="AI1759">
        <f>--AND(OR(Dashboard!$B$4="All",Data!$E1759=Dashboard!$B$4),OR(Dashboard!$D$4="All",Data!$D1759=Dashboard!$D$4),OR(Dashboard!$F$4="All",Data!$F1759=Dashboard!$F$4),OR(Dashboard!$J$4="All",Data!$G1759=Dashboard!$J$4),OR(Dashboard!$H$4="All",Data!$N1759=Dashboard!$H$4),OR(Dashboard!$L$4="All",Data!$W1759=Dashboard!$L$4))</f>
        <v>1</v>
      </c>
    </row>
    <row r="1760" spans="1:35" x14ac:dyDescent="0.25">
      <c r="A1760" t="s">
        <v>1874</v>
      </c>
      <c r="B1760" s="1">
        <v>46076</v>
      </c>
      <c r="C1760" s="2">
        <v>-3.6111111111111087E-2</v>
      </c>
      <c r="D1760" t="s">
        <v>99</v>
      </c>
      <c r="E1760" t="s">
        <v>140</v>
      </c>
      <c r="F1760" t="s">
        <v>52</v>
      </c>
      <c r="G1760" t="s">
        <v>105</v>
      </c>
      <c r="H1760">
        <v>8.9</v>
      </c>
      <c r="I1760">
        <v>53</v>
      </c>
      <c r="J1760">
        <v>35</v>
      </c>
      <c r="K1760">
        <v>1101</v>
      </c>
      <c r="L1760">
        <v>52</v>
      </c>
      <c r="M1760">
        <v>88</v>
      </c>
      <c r="N1760" t="s">
        <v>86</v>
      </c>
      <c r="O1760">
        <v>1</v>
      </c>
      <c r="P1760" t="s">
        <v>41</v>
      </c>
      <c r="Q1760" t="s">
        <v>73</v>
      </c>
      <c r="R1760">
        <v>25</v>
      </c>
      <c r="S1760" t="s">
        <v>74</v>
      </c>
      <c r="T1760" t="s">
        <v>75</v>
      </c>
      <c r="U1760">
        <v>2026</v>
      </c>
      <c r="V1760">
        <v>2</v>
      </c>
      <c r="W1760" t="s">
        <v>45</v>
      </c>
      <c r="X1760">
        <v>1</v>
      </c>
      <c r="Y1760">
        <v>23</v>
      </c>
      <c r="Z1760">
        <v>5</v>
      </c>
      <c r="AA1760">
        <v>23</v>
      </c>
      <c r="AB1760" t="s">
        <v>93</v>
      </c>
      <c r="AC1760">
        <v>1065</v>
      </c>
      <c r="AD1760">
        <v>0.16792452830188681</v>
      </c>
      <c r="AE1760" t="s">
        <v>58</v>
      </c>
      <c r="AF1760" t="s">
        <v>114</v>
      </c>
      <c r="AG1760">
        <v>18</v>
      </c>
      <c r="AH1760" t="s">
        <v>68</v>
      </c>
      <c r="AI1760">
        <f>--AND(OR(Dashboard!$B$4="All",Data!$E1760=Dashboard!$B$4),OR(Dashboard!$D$4="All",Data!$D1760=Dashboard!$D$4),OR(Dashboard!$F$4="All",Data!$F1760=Dashboard!$F$4),OR(Dashboard!$J$4="All",Data!$G1760=Dashboard!$J$4),OR(Dashboard!$H$4="All",Data!$N1760=Dashboard!$H$4),OR(Dashboard!$L$4="All",Data!$W1760=Dashboard!$L$4))</f>
        <v>1</v>
      </c>
    </row>
    <row r="1761" spans="1:35" x14ac:dyDescent="0.25">
      <c r="A1761" t="s">
        <v>1875</v>
      </c>
      <c r="B1761" s="1">
        <v>46174</v>
      </c>
      <c r="C1761" s="2">
        <v>-0.43888888888888888</v>
      </c>
      <c r="D1761" t="s">
        <v>50</v>
      </c>
      <c r="E1761" t="s">
        <v>95</v>
      </c>
      <c r="F1761" t="s">
        <v>104</v>
      </c>
      <c r="G1761" t="s">
        <v>111</v>
      </c>
      <c r="H1761">
        <v>12.7</v>
      </c>
      <c r="I1761">
        <v>48</v>
      </c>
      <c r="J1761">
        <v>28</v>
      </c>
      <c r="K1761">
        <v>291</v>
      </c>
      <c r="L1761">
        <v>52</v>
      </c>
      <c r="M1761">
        <v>110</v>
      </c>
      <c r="N1761" t="s">
        <v>40</v>
      </c>
      <c r="O1761">
        <v>5</v>
      </c>
      <c r="P1761" t="s">
        <v>41</v>
      </c>
      <c r="Q1761" t="s">
        <v>73</v>
      </c>
      <c r="R1761">
        <v>52</v>
      </c>
      <c r="S1761" t="s">
        <v>74</v>
      </c>
      <c r="T1761" t="s">
        <v>97</v>
      </c>
      <c r="U1761">
        <v>2026</v>
      </c>
      <c r="V1761">
        <v>6</v>
      </c>
      <c r="W1761" t="s">
        <v>120</v>
      </c>
      <c r="X1761">
        <v>2</v>
      </c>
      <c r="Y1761">
        <v>1</v>
      </c>
      <c r="Z1761">
        <v>1</v>
      </c>
      <c r="AA1761">
        <v>13</v>
      </c>
      <c r="AB1761" t="s">
        <v>76</v>
      </c>
      <c r="AC1761">
        <v>233</v>
      </c>
      <c r="AD1761">
        <v>0.26458333333333328</v>
      </c>
      <c r="AE1761" t="s">
        <v>77</v>
      </c>
      <c r="AF1761" t="s">
        <v>59</v>
      </c>
      <c r="AG1761">
        <v>20</v>
      </c>
      <c r="AH1761" t="s">
        <v>68</v>
      </c>
      <c r="AI1761">
        <f>--AND(OR(Dashboard!$B$4="All",Data!$E1761=Dashboard!$B$4),OR(Dashboard!$D$4="All",Data!$D1761=Dashboard!$D$4),OR(Dashboard!$F$4="All",Data!$F1761=Dashboard!$F$4),OR(Dashboard!$J$4="All",Data!$G1761=Dashboard!$J$4),OR(Dashboard!$H$4="All",Data!$N1761=Dashboard!$H$4),OR(Dashboard!$L$4="All",Data!$W1761=Dashboard!$L$4))</f>
        <v>1</v>
      </c>
    </row>
    <row r="1762" spans="1:35" x14ac:dyDescent="0.25">
      <c r="A1762" t="s">
        <v>1876</v>
      </c>
      <c r="B1762" s="1">
        <v>46106</v>
      </c>
      <c r="C1762" s="2">
        <v>-0.1277777777777778</v>
      </c>
      <c r="D1762" t="s">
        <v>122</v>
      </c>
      <c r="E1762" t="s">
        <v>131</v>
      </c>
      <c r="F1762" t="s">
        <v>96</v>
      </c>
      <c r="G1762" t="s">
        <v>105</v>
      </c>
      <c r="H1762">
        <v>6.5</v>
      </c>
      <c r="I1762">
        <v>37</v>
      </c>
      <c r="J1762">
        <v>35</v>
      </c>
      <c r="K1762">
        <v>1006</v>
      </c>
      <c r="L1762">
        <v>26</v>
      </c>
      <c r="M1762">
        <v>32</v>
      </c>
      <c r="N1762" t="s">
        <v>40</v>
      </c>
      <c r="O1762">
        <v>5</v>
      </c>
      <c r="P1762" t="s">
        <v>41</v>
      </c>
      <c r="Q1762" t="s">
        <v>42</v>
      </c>
      <c r="R1762">
        <v>31</v>
      </c>
      <c r="S1762" t="s">
        <v>55</v>
      </c>
      <c r="T1762" t="s">
        <v>56</v>
      </c>
      <c r="U1762">
        <v>2026</v>
      </c>
      <c r="V1762">
        <v>3</v>
      </c>
      <c r="W1762" t="s">
        <v>66</v>
      </c>
      <c r="X1762">
        <v>1</v>
      </c>
      <c r="Y1762">
        <v>25</v>
      </c>
      <c r="Z1762">
        <v>5</v>
      </c>
      <c r="AA1762">
        <v>20</v>
      </c>
      <c r="AB1762" t="s">
        <v>82</v>
      </c>
      <c r="AC1762">
        <v>1000</v>
      </c>
      <c r="AD1762">
        <v>0.17567567567567571</v>
      </c>
      <c r="AE1762" t="s">
        <v>77</v>
      </c>
      <c r="AF1762" t="s">
        <v>67</v>
      </c>
      <c r="AG1762">
        <v>2</v>
      </c>
      <c r="AH1762" t="s">
        <v>68</v>
      </c>
      <c r="AI1762">
        <f>--AND(OR(Dashboard!$B$4="All",Data!$E1762=Dashboard!$B$4),OR(Dashboard!$D$4="All",Data!$D1762=Dashboard!$D$4),OR(Dashboard!$F$4="All",Data!$F1762=Dashboard!$F$4),OR(Dashboard!$J$4="All",Data!$G1762=Dashboard!$J$4),OR(Dashboard!$H$4="All",Data!$N1762=Dashboard!$H$4),OR(Dashboard!$L$4="All",Data!$W1762=Dashboard!$L$4))</f>
        <v>1</v>
      </c>
    </row>
    <row r="1763" spans="1:35" x14ac:dyDescent="0.25">
      <c r="A1763" t="s">
        <v>1877</v>
      </c>
      <c r="B1763" s="1">
        <v>46025</v>
      </c>
      <c r="C1763" s="2">
        <v>-0.29722222222222228</v>
      </c>
      <c r="D1763" t="s">
        <v>99</v>
      </c>
      <c r="E1763" t="s">
        <v>131</v>
      </c>
      <c r="F1763" t="s">
        <v>104</v>
      </c>
      <c r="G1763" t="s">
        <v>111</v>
      </c>
      <c r="H1763">
        <v>11.7</v>
      </c>
      <c r="I1763">
        <v>45</v>
      </c>
      <c r="J1763">
        <v>36</v>
      </c>
      <c r="K1763">
        <v>234</v>
      </c>
      <c r="L1763">
        <v>60</v>
      </c>
      <c r="M1763">
        <v>66</v>
      </c>
      <c r="N1763" t="s">
        <v>101</v>
      </c>
      <c r="O1763">
        <v>4</v>
      </c>
      <c r="P1763" t="s">
        <v>41</v>
      </c>
      <c r="Q1763" t="s">
        <v>42</v>
      </c>
      <c r="R1763">
        <v>59</v>
      </c>
      <c r="S1763" t="s">
        <v>81</v>
      </c>
      <c r="T1763" t="s">
        <v>75</v>
      </c>
      <c r="U1763">
        <v>2026</v>
      </c>
      <c r="V1763">
        <v>1</v>
      </c>
      <c r="W1763" t="s">
        <v>102</v>
      </c>
      <c r="X1763">
        <v>1</v>
      </c>
      <c r="Y1763">
        <v>3</v>
      </c>
      <c r="Z1763">
        <v>1</v>
      </c>
      <c r="AA1763">
        <v>16</v>
      </c>
      <c r="AB1763" t="s">
        <v>57</v>
      </c>
      <c r="AC1763">
        <v>228</v>
      </c>
      <c r="AD1763">
        <v>0.26</v>
      </c>
      <c r="AE1763" t="s">
        <v>46</v>
      </c>
      <c r="AF1763" t="s">
        <v>59</v>
      </c>
      <c r="AG1763">
        <v>9</v>
      </c>
      <c r="AH1763" t="s">
        <v>68</v>
      </c>
      <c r="AI1763">
        <f>--AND(OR(Dashboard!$B$4="All",Data!$E1763=Dashboard!$B$4),OR(Dashboard!$D$4="All",Data!$D1763=Dashboard!$D$4),OR(Dashboard!$F$4="All",Data!$F1763=Dashboard!$F$4),OR(Dashboard!$J$4="All",Data!$G1763=Dashboard!$J$4),OR(Dashboard!$H$4="All",Data!$N1763=Dashboard!$H$4),OR(Dashboard!$L$4="All",Data!$W1763=Dashboard!$L$4))</f>
        <v>1</v>
      </c>
    </row>
    <row r="1764" spans="1:35" x14ac:dyDescent="0.25">
      <c r="A1764" t="s">
        <v>1878</v>
      </c>
      <c r="B1764" s="1">
        <v>46039</v>
      </c>
      <c r="C1764" s="2">
        <v>-0.46319444444444452</v>
      </c>
      <c r="D1764" t="s">
        <v>61</v>
      </c>
      <c r="E1764" t="s">
        <v>108</v>
      </c>
      <c r="F1764" t="s">
        <v>143</v>
      </c>
      <c r="G1764" t="s">
        <v>64</v>
      </c>
      <c r="H1764">
        <v>9.8000000000000007</v>
      </c>
      <c r="I1764">
        <v>48</v>
      </c>
      <c r="J1764">
        <v>41</v>
      </c>
      <c r="K1764">
        <v>331</v>
      </c>
      <c r="L1764">
        <v>36</v>
      </c>
      <c r="M1764">
        <v>164</v>
      </c>
      <c r="N1764" t="s">
        <v>65</v>
      </c>
      <c r="O1764">
        <v>4</v>
      </c>
      <c r="P1764" t="s">
        <v>41</v>
      </c>
      <c r="Q1764" t="s">
        <v>73</v>
      </c>
      <c r="R1764">
        <v>38</v>
      </c>
      <c r="S1764" t="s">
        <v>81</v>
      </c>
      <c r="T1764" t="s">
        <v>97</v>
      </c>
      <c r="U1764">
        <v>2026</v>
      </c>
      <c r="V1764">
        <v>1</v>
      </c>
      <c r="W1764" t="s">
        <v>102</v>
      </c>
      <c r="X1764">
        <v>1</v>
      </c>
      <c r="Y1764">
        <v>17</v>
      </c>
      <c r="Z1764">
        <v>3</v>
      </c>
      <c r="AA1764">
        <v>12</v>
      </c>
      <c r="AB1764" t="s">
        <v>76</v>
      </c>
      <c r="AC1764">
        <v>203</v>
      </c>
      <c r="AD1764">
        <v>0.20416666666666669</v>
      </c>
      <c r="AE1764" t="s">
        <v>46</v>
      </c>
      <c r="AF1764" t="s">
        <v>47</v>
      </c>
      <c r="AG1764">
        <v>7</v>
      </c>
      <c r="AH1764" t="s">
        <v>68</v>
      </c>
      <c r="AI1764">
        <f>--AND(OR(Dashboard!$B$4="All",Data!$E1764=Dashboard!$B$4),OR(Dashboard!$D$4="All",Data!$D1764=Dashboard!$D$4),OR(Dashboard!$F$4="All",Data!$F1764=Dashboard!$F$4),OR(Dashboard!$J$4="All",Data!$G1764=Dashboard!$J$4),OR(Dashboard!$H$4="All",Data!$N1764=Dashboard!$H$4),OR(Dashboard!$L$4="All",Data!$W1764=Dashboard!$L$4))</f>
        <v>1</v>
      </c>
    </row>
    <row r="1765" spans="1:35" x14ac:dyDescent="0.25">
      <c r="A1765" t="s">
        <v>1879</v>
      </c>
      <c r="B1765" s="1">
        <v>46180</v>
      </c>
      <c r="C1765" s="2">
        <v>-1.111111111111107E-2</v>
      </c>
      <c r="D1765" t="s">
        <v>84</v>
      </c>
      <c r="E1765" t="s">
        <v>108</v>
      </c>
      <c r="F1765" t="s">
        <v>72</v>
      </c>
      <c r="G1765" t="s">
        <v>64</v>
      </c>
      <c r="H1765">
        <v>11.9</v>
      </c>
      <c r="I1765">
        <v>41</v>
      </c>
      <c r="J1765">
        <v>33</v>
      </c>
      <c r="K1765">
        <v>175</v>
      </c>
      <c r="L1765">
        <v>25</v>
      </c>
      <c r="M1765">
        <v>184</v>
      </c>
      <c r="N1765" t="s">
        <v>54</v>
      </c>
      <c r="O1765">
        <v>3</v>
      </c>
      <c r="P1765" t="s">
        <v>41</v>
      </c>
      <c r="Q1765" t="s">
        <v>42</v>
      </c>
      <c r="R1765">
        <v>52</v>
      </c>
      <c r="S1765" t="s">
        <v>145</v>
      </c>
      <c r="T1765" t="s">
        <v>75</v>
      </c>
      <c r="U1765">
        <v>2026</v>
      </c>
      <c r="V1765">
        <v>6</v>
      </c>
      <c r="W1765" t="s">
        <v>120</v>
      </c>
      <c r="X1765">
        <v>2</v>
      </c>
      <c r="Y1765">
        <v>7</v>
      </c>
      <c r="Z1765">
        <v>1</v>
      </c>
      <c r="AA1765">
        <v>23</v>
      </c>
      <c r="AB1765" t="s">
        <v>93</v>
      </c>
      <c r="AC1765">
        <v>16</v>
      </c>
      <c r="AD1765">
        <v>0.29024390243902443</v>
      </c>
      <c r="AE1765" t="s">
        <v>109</v>
      </c>
      <c r="AF1765" t="s">
        <v>59</v>
      </c>
      <c r="AG1765">
        <v>8</v>
      </c>
      <c r="AH1765" t="s">
        <v>68</v>
      </c>
      <c r="AI1765">
        <f>--AND(OR(Dashboard!$B$4="All",Data!$E1765=Dashboard!$B$4),OR(Dashboard!$D$4="All",Data!$D1765=Dashboard!$D$4),OR(Dashboard!$F$4="All",Data!$F1765=Dashboard!$F$4),OR(Dashboard!$J$4="All",Data!$G1765=Dashboard!$J$4),OR(Dashboard!$H$4="All",Data!$N1765=Dashboard!$H$4),OR(Dashboard!$L$4="All",Data!$W1765=Dashboard!$L$4))</f>
        <v>1</v>
      </c>
    </row>
    <row r="1766" spans="1:35" x14ac:dyDescent="0.25">
      <c r="A1766" t="s">
        <v>1880</v>
      </c>
      <c r="B1766" s="1">
        <v>46194</v>
      </c>
      <c r="C1766" s="2">
        <v>-0.52569444444444446</v>
      </c>
      <c r="D1766" t="s">
        <v>126</v>
      </c>
      <c r="E1766" t="s">
        <v>62</v>
      </c>
      <c r="F1766" t="s">
        <v>143</v>
      </c>
      <c r="G1766" t="s">
        <v>39</v>
      </c>
      <c r="H1766">
        <v>10.199999999999999</v>
      </c>
      <c r="I1766">
        <v>30</v>
      </c>
      <c r="J1766">
        <v>26</v>
      </c>
      <c r="K1766">
        <v>1061</v>
      </c>
      <c r="L1766">
        <v>56</v>
      </c>
      <c r="M1766">
        <v>18</v>
      </c>
      <c r="N1766" t="s">
        <v>65</v>
      </c>
      <c r="O1766">
        <v>5</v>
      </c>
      <c r="P1766" t="s">
        <v>41</v>
      </c>
      <c r="Q1766" t="s">
        <v>73</v>
      </c>
      <c r="R1766">
        <v>34</v>
      </c>
      <c r="S1766" t="s">
        <v>145</v>
      </c>
      <c r="T1766" t="s">
        <v>75</v>
      </c>
      <c r="U1766">
        <v>2026</v>
      </c>
      <c r="V1766">
        <v>6</v>
      </c>
      <c r="W1766" t="s">
        <v>120</v>
      </c>
      <c r="X1766">
        <v>2</v>
      </c>
      <c r="Y1766">
        <v>21</v>
      </c>
      <c r="Z1766">
        <v>3</v>
      </c>
      <c r="AA1766">
        <v>11</v>
      </c>
      <c r="AB1766" t="s">
        <v>76</v>
      </c>
      <c r="AC1766">
        <v>1099</v>
      </c>
      <c r="AD1766">
        <v>0.34</v>
      </c>
      <c r="AE1766" t="s">
        <v>77</v>
      </c>
      <c r="AF1766" t="s">
        <v>67</v>
      </c>
      <c r="AG1766">
        <v>4</v>
      </c>
      <c r="AH1766" t="s">
        <v>68</v>
      </c>
      <c r="AI1766">
        <f>--AND(OR(Dashboard!$B$4="All",Data!$E1766=Dashboard!$B$4),OR(Dashboard!$D$4="All",Data!$D1766=Dashboard!$D$4),OR(Dashboard!$F$4="All",Data!$F1766=Dashboard!$F$4),OR(Dashboard!$J$4="All",Data!$G1766=Dashboard!$J$4),OR(Dashboard!$H$4="All",Data!$N1766=Dashboard!$H$4),OR(Dashboard!$L$4="All",Data!$W1766=Dashboard!$L$4))</f>
        <v>1</v>
      </c>
    </row>
    <row r="1767" spans="1:35" x14ac:dyDescent="0.25">
      <c r="A1767" t="s">
        <v>1881</v>
      </c>
      <c r="B1767" s="1">
        <v>46043</v>
      </c>
      <c r="C1767" s="2">
        <v>-0.47499999999999998</v>
      </c>
      <c r="D1767" t="s">
        <v>99</v>
      </c>
      <c r="E1767" t="s">
        <v>62</v>
      </c>
      <c r="F1767" t="s">
        <v>63</v>
      </c>
      <c r="G1767" t="s">
        <v>111</v>
      </c>
      <c r="H1767">
        <v>4.0999999999999996</v>
      </c>
      <c r="I1767">
        <v>40</v>
      </c>
      <c r="J1767">
        <v>38</v>
      </c>
      <c r="K1767">
        <v>672</v>
      </c>
      <c r="L1767">
        <v>27</v>
      </c>
      <c r="M1767">
        <v>106</v>
      </c>
      <c r="N1767" t="s">
        <v>40</v>
      </c>
      <c r="O1767">
        <v>4</v>
      </c>
      <c r="P1767" t="s">
        <v>41</v>
      </c>
      <c r="Q1767" t="s">
        <v>73</v>
      </c>
      <c r="R1767">
        <v>25</v>
      </c>
      <c r="S1767" t="s">
        <v>55</v>
      </c>
      <c r="T1767" t="s">
        <v>97</v>
      </c>
      <c r="U1767">
        <v>2026</v>
      </c>
      <c r="V1767">
        <v>1</v>
      </c>
      <c r="W1767" t="s">
        <v>102</v>
      </c>
      <c r="X1767">
        <v>1</v>
      </c>
      <c r="Y1767">
        <v>21</v>
      </c>
      <c r="Z1767">
        <v>4</v>
      </c>
      <c r="AA1767">
        <v>12</v>
      </c>
      <c r="AB1767" t="s">
        <v>76</v>
      </c>
      <c r="AC1767">
        <v>593</v>
      </c>
      <c r="AD1767">
        <v>0.10249999999999999</v>
      </c>
      <c r="AE1767" t="s">
        <v>46</v>
      </c>
      <c r="AF1767" t="s">
        <v>114</v>
      </c>
      <c r="AG1767">
        <v>2</v>
      </c>
      <c r="AH1767" t="s">
        <v>68</v>
      </c>
      <c r="AI1767">
        <f>--AND(OR(Dashboard!$B$4="All",Data!$E1767=Dashboard!$B$4),OR(Dashboard!$D$4="All",Data!$D1767=Dashboard!$D$4),OR(Dashboard!$F$4="All",Data!$F1767=Dashboard!$F$4),OR(Dashboard!$J$4="All",Data!$G1767=Dashboard!$J$4),OR(Dashboard!$H$4="All",Data!$N1767=Dashboard!$H$4),OR(Dashboard!$L$4="All",Data!$W1767=Dashboard!$L$4))</f>
        <v>1</v>
      </c>
    </row>
    <row r="1768" spans="1:35" x14ac:dyDescent="0.25">
      <c r="A1768" t="s">
        <v>1882</v>
      </c>
      <c r="B1768" s="1">
        <v>46027</v>
      </c>
      <c r="C1768" s="2">
        <v>-5.6250000000000022E-2</v>
      </c>
      <c r="D1768" t="s">
        <v>90</v>
      </c>
      <c r="E1768" t="s">
        <v>100</v>
      </c>
      <c r="F1768" t="s">
        <v>63</v>
      </c>
      <c r="G1768" t="s">
        <v>64</v>
      </c>
      <c r="H1768">
        <v>3.2</v>
      </c>
      <c r="I1768">
        <v>49</v>
      </c>
      <c r="J1768">
        <v>33</v>
      </c>
      <c r="K1768">
        <v>318</v>
      </c>
      <c r="L1768">
        <v>45</v>
      </c>
      <c r="M1768">
        <v>26</v>
      </c>
      <c r="N1768" t="s">
        <v>54</v>
      </c>
      <c r="O1768">
        <v>1</v>
      </c>
      <c r="P1768" t="s">
        <v>41</v>
      </c>
      <c r="Q1768" t="s">
        <v>73</v>
      </c>
      <c r="R1768">
        <v>35</v>
      </c>
      <c r="S1768" t="s">
        <v>74</v>
      </c>
      <c r="T1768" t="s">
        <v>75</v>
      </c>
      <c r="U1768">
        <v>2026</v>
      </c>
      <c r="V1768">
        <v>1</v>
      </c>
      <c r="W1768" t="s">
        <v>102</v>
      </c>
      <c r="X1768">
        <v>1</v>
      </c>
      <c r="Y1768">
        <v>5</v>
      </c>
      <c r="Z1768">
        <v>2</v>
      </c>
      <c r="AA1768">
        <v>22</v>
      </c>
      <c r="AB1768" t="s">
        <v>82</v>
      </c>
      <c r="AC1768">
        <v>337</v>
      </c>
      <c r="AD1768">
        <v>6.5306122448979598E-2</v>
      </c>
      <c r="AE1768" t="s">
        <v>58</v>
      </c>
      <c r="AF1768" t="s">
        <v>67</v>
      </c>
      <c r="AG1768">
        <v>16</v>
      </c>
      <c r="AH1768" t="s">
        <v>68</v>
      </c>
      <c r="AI1768">
        <f>--AND(OR(Dashboard!$B$4="All",Data!$E1768=Dashboard!$B$4),OR(Dashboard!$D$4="All",Data!$D1768=Dashboard!$D$4),OR(Dashboard!$F$4="All",Data!$F1768=Dashboard!$F$4),OR(Dashboard!$J$4="All",Data!$G1768=Dashboard!$J$4),OR(Dashboard!$H$4="All",Data!$N1768=Dashboard!$H$4),OR(Dashboard!$L$4="All",Data!$W1768=Dashboard!$L$4))</f>
        <v>1</v>
      </c>
    </row>
    <row r="1769" spans="1:35" x14ac:dyDescent="0.25">
      <c r="A1769" t="s">
        <v>1883</v>
      </c>
      <c r="B1769" s="1">
        <v>46023</v>
      </c>
      <c r="C1769" s="2">
        <v>-0.2944444444444444</v>
      </c>
      <c r="D1769" t="s">
        <v>118</v>
      </c>
      <c r="E1769" t="s">
        <v>100</v>
      </c>
      <c r="F1769" t="s">
        <v>96</v>
      </c>
      <c r="G1769" t="s">
        <v>53</v>
      </c>
      <c r="H1769">
        <v>4.3</v>
      </c>
      <c r="I1769">
        <v>38</v>
      </c>
      <c r="J1769">
        <v>31</v>
      </c>
      <c r="K1769">
        <v>461</v>
      </c>
      <c r="L1769">
        <v>54</v>
      </c>
      <c r="M1769">
        <v>83</v>
      </c>
      <c r="N1769" t="s">
        <v>40</v>
      </c>
      <c r="O1769">
        <v>5</v>
      </c>
      <c r="P1769" t="s">
        <v>41</v>
      </c>
      <c r="Q1769" t="s">
        <v>73</v>
      </c>
      <c r="R1769">
        <v>32</v>
      </c>
      <c r="S1769" t="s">
        <v>87</v>
      </c>
      <c r="T1769" t="s">
        <v>75</v>
      </c>
      <c r="U1769">
        <v>2026</v>
      </c>
      <c r="V1769">
        <v>1</v>
      </c>
      <c r="W1769" t="s">
        <v>102</v>
      </c>
      <c r="X1769">
        <v>1</v>
      </c>
      <c r="Y1769">
        <v>1</v>
      </c>
      <c r="Z1769">
        <v>1</v>
      </c>
      <c r="AA1769">
        <v>16</v>
      </c>
      <c r="AB1769" t="s">
        <v>57</v>
      </c>
      <c r="AC1769">
        <v>432</v>
      </c>
      <c r="AD1769">
        <v>0.1131578947368421</v>
      </c>
      <c r="AE1769" t="s">
        <v>77</v>
      </c>
      <c r="AF1769" t="s">
        <v>67</v>
      </c>
      <c r="AG1769">
        <v>7</v>
      </c>
      <c r="AH1769" t="s">
        <v>68</v>
      </c>
      <c r="AI1769">
        <f>--AND(OR(Dashboard!$B$4="All",Data!$E1769=Dashboard!$B$4),OR(Dashboard!$D$4="All",Data!$D1769=Dashboard!$D$4),OR(Dashboard!$F$4="All",Data!$F1769=Dashboard!$F$4),OR(Dashboard!$J$4="All",Data!$G1769=Dashboard!$J$4),OR(Dashboard!$H$4="All",Data!$N1769=Dashboard!$H$4),OR(Dashboard!$L$4="All",Data!$W1769=Dashboard!$L$4))</f>
        <v>1</v>
      </c>
    </row>
    <row r="1770" spans="1:35" x14ac:dyDescent="0.25">
      <c r="A1770" t="s">
        <v>1884</v>
      </c>
      <c r="B1770" s="1">
        <v>46199</v>
      </c>
      <c r="C1770" s="2">
        <v>-2.7777777777777679E-3</v>
      </c>
      <c r="D1770" t="s">
        <v>99</v>
      </c>
      <c r="E1770" t="s">
        <v>95</v>
      </c>
      <c r="F1770" t="s">
        <v>52</v>
      </c>
      <c r="G1770" t="s">
        <v>64</v>
      </c>
      <c r="H1770">
        <v>1.3</v>
      </c>
      <c r="I1770">
        <v>40</v>
      </c>
      <c r="J1770">
        <v>30</v>
      </c>
      <c r="K1770">
        <v>154</v>
      </c>
      <c r="L1770">
        <v>50</v>
      </c>
      <c r="M1770">
        <v>157</v>
      </c>
      <c r="N1770" t="s">
        <v>40</v>
      </c>
      <c r="O1770">
        <v>3</v>
      </c>
      <c r="P1770" t="s">
        <v>41</v>
      </c>
      <c r="Q1770" t="s">
        <v>73</v>
      </c>
      <c r="R1770">
        <v>53</v>
      </c>
      <c r="S1770" t="s">
        <v>43</v>
      </c>
      <c r="T1770" t="s">
        <v>75</v>
      </c>
      <c r="U1770">
        <v>2026</v>
      </c>
      <c r="V1770">
        <v>6</v>
      </c>
      <c r="W1770" t="s">
        <v>120</v>
      </c>
      <c r="X1770">
        <v>2</v>
      </c>
      <c r="Y1770">
        <v>26</v>
      </c>
      <c r="Z1770">
        <v>4</v>
      </c>
      <c r="AA1770">
        <v>23</v>
      </c>
      <c r="AB1770" t="s">
        <v>93</v>
      </c>
      <c r="AC1770">
        <v>47</v>
      </c>
      <c r="AD1770">
        <v>3.2500000000000001E-2</v>
      </c>
      <c r="AE1770" t="s">
        <v>109</v>
      </c>
      <c r="AF1770" t="s">
        <v>59</v>
      </c>
      <c r="AG1770">
        <v>10</v>
      </c>
      <c r="AH1770" t="s">
        <v>68</v>
      </c>
      <c r="AI1770">
        <f>--AND(OR(Dashboard!$B$4="All",Data!$E1770=Dashboard!$B$4),OR(Dashboard!$D$4="All",Data!$D1770=Dashboard!$D$4),OR(Dashboard!$F$4="All",Data!$F1770=Dashboard!$F$4),OR(Dashboard!$J$4="All",Data!$G1770=Dashboard!$J$4),OR(Dashboard!$H$4="All",Data!$N1770=Dashboard!$H$4),OR(Dashboard!$L$4="All",Data!$W1770=Dashboard!$L$4))</f>
        <v>1</v>
      </c>
    </row>
    <row r="1771" spans="1:35" x14ac:dyDescent="0.25">
      <c r="A1771" t="s">
        <v>1885</v>
      </c>
      <c r="B1771" s="1">
        <v>46037</v>
      </c>
      <c r="C1771" s="2">
        <v>-0.1895833333333333</v>
      </c>
      <c r="D1771" t="s">
        <v>134</v>
      </c>
      <c r="E1771" t="s">
        <v>95</v>
      </c>
      <c r="F1771" t="s">
        <v>80</v>
      </c>
      <c r="G1771" t="s">
        <v>119</v>
      </c>
      <c r="H1771">
        <v>3.6</v>
      </c>
      <c r="I1771">
        <v>45</v>
      </c>
      <c r="J1771">
        <v>30</v>
      </c>
      <c r="K1771">
        <v>923</v>
      </c>
      <c r="L1771">
        <v>27</v>
      </c>
      <c r="M1771">
        <v>186</v>
      </c>
      <c r="N1771" t="s">
        <v>40</v>
      </c>
      <c r="O1771">
        <v>4</v>
      </c>
      <c r="P1771" t="s">
        <v>41</v>
      </c>
      <c r="Q1771" t="s">
        <v>73</v>
      </c>
      <c r="R1771">
        <v>42</v>
      </c>
      <c r="S1771" t="s">
        <v>87</v>
      </c>
      <c r="T1771" t="s">
        <v>56</v>
      </c>
      <c r="U1771">
        <v>2026</v>
      </c>
      <c r="V1771">
        <v>1</v>
      </c>
      <c r="W1771" t="s">
        <v>102</v>
      </c>
      <c r="X1771">
        <v>1</v>
      </c>
      <c r="Y1771">
        <v>15</v>
      </c>
      <c r="Z1771">
        <v>3</v>
      </c>
      <c r="AA1771">
        <v>19</v>
      </c>
      <c r="AB1771" t="s">
        <v>82</v>
      </c>
      <c r="AC1771">
        <v>764</v>
      </c>
      <c r="AD1771">
        <v>0.08</v>
      </c>
      <c r="AE1771" t="s">
        <v>46</v>
      </c>
      <c r="AF1771" t="s">
        <v>47</v>
      </c>
      <c r="AG1771">
        <v>15</v>
      </c>
      <c r="AH1771" t="s">
        <v>68</v>
      </c>
      <c r="AI1771">
        <f>--AND(OR(Dashboard!$B$4="All",Data!$E1771=Dashboard!$B$4),OR(Dashboard!$D$4="All",Data!$D1771=Dashboard!$D$4),OR(Dashboard!$F$4="All",Data!$F1771=Dashboard!$F$4),OR(Dashboard!$J$4="All",Data!$G1771=Dashboard!$J$4),OR(Dashboard!$H$4="All",Data!$N1771=Dashboard!$H$4),OR(Dashboard!$L$4="All",Data!$W1771=Dashboard!$L$4))</f>
        <v>1</v>
      </c>
    </row>
    <row r="1772" spans="1:35" x14ac:dyDescent="0.25">
      <c r="A1772" t="s">
        <v>1886</v>
      </c>
      <c r="B1772" s="1">
        <v>46112</v>
      </c>
      <c r="C1772" s="2">
        <v>-0.5708333333333333</v>
      </c>
      <c r="D1772" t="s">
        <v>90</v>
      </c>
      <c r="E1772" t="s">
        <v>140</v>
      </c>
      <c r="F1772" t="s">
        <v>52</v>
      </c>
      <c r="G1772" t="s">
        <v>119</v>
      </c>
      <c r="H1772">
        <v>2.9</v>
      </c>
      <c r="I1772">
        <v>20</v>
      </c>
      <c r="J1772">
        <v>22</v>
      </c>
      <c r="K1772">
        <v>286</v>
      </c>
      <c r="L1772">
        <v>60</v>
      </c>
      <c r="M1772">
        <v>101</v>
      </c>
      <c r="N1772" t="s">
        <v>40</v>
      </c>
      <c r="O1772">
        <v>1</v>
      </c>
      <c r="P1772" t="s">
        <v>41</v>
      </c>
      <c r="Q1772" t="s">
        <v>42</v>
      </c>
      <c r="R1772">
        <v>19</v>
      </c>
      <c r="S1772" t="s">
        <v>127</v>
      </c>
      <c r="T1772" t="s">
        <v>44</v>
      </c>
      <c r="U1772">
        <v>2026</v>
      </c>
      <c r="V1772">
        <v>3</v>
      </c>
      <c r="W1772" t="s">
        <v>66</v>
      </c>
      <c r="X1772">
        <v>1</v>
      </c>
      <c r="Y1772">
        <v>31</v>
      </c>
      <c r="Z1772">
        <v>6</v>
      </c>
      <c r="AA1772">
        <v>10</v>
      </c>
      <c r="AB1772" t="s">
        <v>76</v>
      </c>
      <c r="AC1772">
        <v>245</v>
      </c>
      <c r="AD1772">
        <v>0.14499999999999999</v>
      </c>
      <c r="AE1772" t="s">
        <v>58</v>
      </c>
      <c r="AF1772" t="s">
        <v>114</v>
      </c>
      <c r="AG1772">
        <v>-2</v>
      </c>
      <c r="AH1772" t="s">
        <v>48</v>
      </c>
      <c r="AI1772">
        <f>--AND(OR(Dashboard!$B$4="All",Data!$E1772=Dashboard!$B$4),OR(Dashboard!$D$4="All",Data!$D1772=Dashboard!$D$4),OR(Dashboard!$F$4="All",Data!$F1772=Dashboard!$F$4),OR(Dashboard!$J$4="All",Data!$G1772=Dashboard!$J$4),OR(Dashboard!$H$4="All",Data!$N1772=Dashboard!$H$4),OR(Dashboard!$L$4="All",Data!$W1772=Dashboard!$L$4))</f>
        <v>1</v>
      </c>
    </row>
    <row r="1773" spans="1:35" x14ac:dyDescent="0.25">
      <c r="A1773" t="s">
        <v>1887</v>
      </c>
      <c r="B1773" s="1">
        <v>46041</v>
      </c>
      <c r="C1773" s="2">
        <v>-0.36111111111111122</v>
      </c>
      <c r="D1773" t="s">
        <v>118</v>
      </c>
      <c r="E1773" t="s">
        <v>108</v>
      </c>
      <c r="F1773" t="s">
        <v>52</v>
      </c>
      <c r="G1773" t="s">
        <v>119</v>
      </c>
      <c r="H1773">
        <v>13.6</v>
      </c>
      <c r="I1773">
        <v>36</v>
      </c>
      <c r="J1773">
        <v>37</v>
      </c>
      <c r="K1773">
        <v>841</v>
      </c>
      <c r="L1773">
        <v>32</v>
      </c>
      <c r="M1773">
        <v>91</v>
      </c>
      <c r="N1773" t="s">
        <v>101</v>
      </c>
      <c r="O1773">
        <v>1</v>
      </c>
      <c r="P1773" t="s">
        <v>41</v>
      </c>
      <c r="Q1773" t="s">
        <v>42</v>
      </c>
      <c r="R1773">
        <v>31</v>
      </c>
      <c r="S1773" t="s">
        <v>74</v>
      </c>
      <c r="T1773" t="s">
        <v>75</v>
      </c>
      <c r="U1773">
        <v>2026</v>
      </c>
      <c r="V1773">
        <v>1</v>
      </c>
      <c r="W1773" t="s">
        <v>102</v>
      </c>
      <c r="X1773">
        <v>1</v>
      </c>
      <c r="Y1773">
        <v>19</v>
      </c>
      <c r="Z1773">
        <v>4</v>
      </c>
      <c r="AA1773">
        <v>15</v>
      </c>
      <c r="AB1773" t="s">
        <v>57</v>
      </c>
      <c r="AC1773">
        <v>782</v>
      </c>
      <c r="AD1773">
        <v>0.37777777777777782</v>
      </c>
      <c r="AE1773" t="s">
        <v>58</v>
      </c>
      <c r="AF1773" t="s">
        <v>67</v>
      </c>
      <c r="AG1773">
        <v>-1</v>
      </c>
      <c r="AH1773" t="s">
        <v>48</v>
      </c>
      <c r="AI1773">
        <f>--AND(OR(Dashboard!$B$4="All",Data!$E1773=Dashboard!$B$4),OR(Dashboard!$D$4="All",Data!$D1773=Dashboard!$D$4),OR(Dashboard!$F$4="All",Data!$F1773=Dashboard!$F$4),OR(Dashboard!$J$4="All",Data!$G1773=Dashboard!$J$4),OR(Dashboard!$H$4="All",Data!$N1773=Dashboard!$H$4),OR(Dashboard!$L$4="All",Data!$W1773=Dashboard!$L$4))</f>
        <v>1</v>
      </c>
    </row>
    <row r="1774" spans="1:35" x14ac:dyDescent="0.25">
      <c r="A1774" t="s">
        <v>1888</v>
      </c>
      <c r="B1774" s="1">
        <v>46170</v>
      </c>
      <c r="C1774" s="2">
        <v>-0.45277777777777772</v>
      </c>
      <c r="D1774" t="s">
        <v>122</v>
      </c>
      <c r="E1774" t="s">
        <v>71</v>
      </c>
      <c r="F1774" t="s">
        <v>52</v>
      </c>
      <c r="G1774" t="s">
        <v>53</v>
      </c>
      <c r="H1774">
        <v>10.9</v>
      </c>
      <c r="I1774">
        <v>52</v>
      </c>
      <c r="J1774">
        <v>35</v>
      </c>
      <c r="K1774">
        <v>1012</v>
      </c>
      <c r="L1774">
        <v>20</v>
      </c>
      <c r="M1774">
        <v>96</v>
      </c>
      <c r="N1774" t="s">
        <v>65</v>
      </c>
      <c r="O1774">
        <v>2</v>
      </c>
      <c r="P1774" t="s">
        <v>41</v>
      </c>
      <c r="Q1774" t="s">
        <v>73</v>
      </c>
      <c r="R1774">
        <v>40</v>
      </c>
      <c r="S1774" t="s">
        <v>87</v>
      </c>
      <c r="T1774" t="s">
        <v>97</v>
      </c>
      <c r="U1774">
        <v>2026</v>
      </c>
      <c r="V1774">
        <v>5</v>
      </c>
      <c r="W1774" t="s">
        <v>88</v>
      </c>
      <c r="X1774">
        <v>2</v>
      </c>
      <c r="Y1774">
        <v>28</v>
      </c>
      <c r="Z1774">
        <v>5</v>
      </c>
      <c r="AA1774">
        <v>13</v>
      </c>
      <c r="AB1774" t="s">
        <v>76</v>
      </c>
      <c r="AC1774">
        <v>936</v>
      </c>
      <c r="AD1774">
        <v>0.20961538461538459</v>
      </c>
      <c r="AE1774" t="s">
        <v>58</v>
      </c>
      <c r="AF1774" t="s">
        <v>47</v>
      </c>
      <c r="AG1774">
        <v>17</v>
      </c>
      <c r="AH1774" t="s">
        <v>68</v>
      </c>
      <c r="AI1774">
        <f>--AND(OR(Dashboard!$B$4="All",Data!$E1774=Dashboard!$B$4),OR(Dashboard!$D$4="All",Data!$D1774=Dashboard!$D$4),OR(Dashboard!$F$4="All",Data!$F1774=Dashboard!$F$4),OR(Dashboard!$J$4="All",Data!$G1774=Dashboard!$J$4),OR(Dashboard!$H$4="All",Data!$N1774=Dashboard!$H$4),OR(Dashboard!$L$4="All",Data!$W1774=Dashboard!$L$4))</f>
        <v>1</v>
      </c>
    </row>
    <row r="1775" spans="1:35" x14ac:dyDescent="0.25">
      <c r="A1775" t="s">
        <v>1889</v>
      </c>
      <c r="B1775" s="1">
        <v>46023</v>
      </c>
      <c r="C1775" s="2">
        <v>-7.3611111111111072E-2</v>
      </c>
      <c r="D1775" t="s">
        <v>99</v>
      </c>
      <c r="E1775" t="s">
        <v>131</v>
      </c>
      <c r="F1775" t="s">
        <v>104</v>
      </c>
      <c r="G1775" t="s">
        <v>105</v>
      </c>
      <c r="H1775">
        <v>1.7</v>
      </c>
      <c r="I1775">
        <v>55</v>
      </c>
      <c r="J1775">
        <v>39</v>
      </c>
      <c r="K1775">
        <v>704</v>
      </c>
      <c r="L1775">
        <v>34</v>
      </c>
      <c r="M1775">
        <v>183</v>
      </c>
      <c r="N1775" t="s">
        <v>54</v>
      </c>
      <c r="O1775">
        <v>4</v>
      </c>
      <c r="P1775" t="s">
        <v>41</v>
      </c>
      <c r="Q1775" t="s">
        <v>73</v>
      </c>
      <c r="R1775">
        <v>42</v>
      </c>
      <c r="S1775" t="s">
        <v>87</v>
      </c>
      <c r="T1775" t="s">
        <v>75</v>
      </c>
      <c r="U1775">
        <v>2026</v>
      </c>
      <c r="V1775">
        <v>1</v>
      </c>
      <c r="W1775" t="s">
        <v>102</v>
      </c>
      <c r="X1775">
        <v>1</v>
      </c>
      <c r="Y1775">
        <v>1</v>
      </c>
      <c r="Z1775">
        <v>1</v>
      </c>
      <c r="AA1775">
        <v>22</v>
      </c>
      <c r="AB1775" t="s">
        <v>82</v>
      </c>
      <c r="AC1775">
        <v>555</v>
      </c>
      <c r="AD1775">
        <v>3.090909090909091E-2</v>
      </c>
      <c r="AE1775" t="s">
        <v>46</v>
      </c>
      <c r="AF1775" t="s">
        <v>47</v>
      </c>
      <c r="AG1775">
        <v>16</v>
      </c>
      <c r="AH1775" t="s">
        <v>68</v>
      </c>
      <c r="AI1775">
        <f>--AND(OR(Dashboard!$B$4="All",Data!$E1775=Dashboard!$B$4),OR(Dashboard!$D$4="All",Data!$D1775=Dashboard!$D$4),OR(Dashboard!$F$4="All",Data!$F1775=Dashboard!$F$4),OR(Dashboard!$J$4="All",Data!$G1775=Dashboard!$J$4),OR(Dashboard!$H$4="All",Data!$N1775=Dashboard!$H$4),OR(Dashboard!$L$4="All",Data!$W1775=Dashboard!$L$4))</f>
        <v>1</v>
      </c>
    </row>
    <row r="1776" spans="1:35" x14ac:dyDescent="0.25">
      <c r="A1776" t="s">
        <v>1890</v>
      </c>
      <c r="B1776" s="1">
        <v>46136</v>
      </c>
      <c r="C1776" s="2">
        <v>-0.43125000000000002</v>
      </c>
      <c r="D1776" t="s">
        <v>118</v>
      </c>
      <c r="E1776" t="s">
        <v>95</v>
      </c>
      <c r="F1776" t="s">
        <v>38</v>
      </c>
      <c r="G1776" t="s">
        <v>111</v>
      </c>
      <c r="H1776">
        <v>12.5</v>
      </c>
      <c r="I1776">
        <v>40</v>
      </c>
      <c r="J1776">
        <v>25</v>
      </c>
      <c r="K1776">
        <v>433</v>
      </c>
      <c r="L1776">
        <v>58</v>
      </c>
      <c r="M1776">
        <v>49</v>
      </c>
      <c r="N1776" t="s">
        <v>101</v>
      </c>
      <c r="O1776">
        <v>5</v>
      </c>
      <c r="P1776" t="s">
        <v>41</v>
      </c>
      <c r="Q1776" t="s">
        <v>73</v>
      </c>
      <c r="R1776">
        <v>49</v>
      </c>
      <c r="S1776" t="s">
        <v>43</v>
      </c>
      <c r="T1776" t="s">
        <v>97</v>
      </c>
      <c r="U1776">
        <v>2026</v>
      </c>
      <c r="V1776">
        <v>4</v>
      </c>
      <c r="W1776" t="s">
        <v>113</v>
      </c>
      <c r="X1776">
        <v>2</v>
      </c>
      <c r="Y1776">
        <v>24</v>
      </c>
      <c r="Z1776">
        <v>4</v>
      </c>
      <c r="AA1776">
        <v>13</v>
      </c>
      <c r="AB1776" t="s">
        <v>76</v>
      </c>
      <c r="AC1776">
        <v>442</v>
      </c>
      <c r="AD1776">
        <v>0.3125</v>
      </c>
      <c r="AE1776" t="s">
        <v>77</v>
      </c>
      <c r="AF1776" t="s">
        <v>59</v>
      </c>
      <c r="AG1776">
        <v>15</v>
      </c>
      <c r="AH1776" t="s">
        <v>68</v>
      </c>
      <c r="AI1776">
        <f>--AND(OR(Dashboard!$B$4="All",Data!$E1776=Dashboard!$B$4),OR(Dashboard!$D$4="All",Data!$D1776=Dashboard!$D$4),OR(Dashboard!$F$4="All",Data!$F1776=Dashboard!$F$4),OR(Dashboard!$J$4="All",Data!$G1776=Dashboard!$J$4),OR(Dashboard!$H$4="All",Data!$N1776=Dashboard!$H$4),OR(Dashboard!$L$4="All",Data!$W1776=Dashboard!$L$4))</f>
        <v>1</v>
      </c>
    </row>
    <row r="1777" spans="1:35" x14ac:dyDescent="0.25">
      <c r="A1777" t="s">
        <v>1891</v>
      </c>
      <c r="B1777" s="1">
        <v>46156</v>
      </c>
      <c r="C1777" s="2">
        <v>-0.60069444444444442</v>
      </c>
      <c r="D1777" t="s">
        <v>79</v>
      </c>
      <c r="E1777" t="s">
        <v>62</v>
      </c>
      <c r="F1777" t="s">
        <v>91</v>
      </c>
      <c r="G1777" t="s">
        <v>119</v>
      </c>
      <c r="H1777">
        <v>3.6</v>
      </c>
      <c r="I1777">
        <v>31</v>
      </c>
      <c r="J1777">
        <v>25</v>
      </c>
      <c r="K1777">
        <v>673</v>
      </c>
      <c r="L1777">
        <v>48</v>
      </c>
      <c r="M1777">
        <v>142</v>
      </c>
      <c r="N1777" t="s">
        <v>54</v>
      </c>
      <c r="O1777">
        <v>2</v>
      </c>
      <c r="P1777" t="s">
        <v>41</v>
      </c>
      <c r="Q1777" t="s">
        <v>42</v>
      </c>
      <c r="R1777">
        <v>38</v>
      </c>
      <c r="S1777" t="s">
        <v>87</v>
      </c>
      <c r="T1777" t="s">
        <v>44</v>
      </c>
      <c r="U1777">
        <v>2026</v>
      </c>
      <c r="V1777">
        <v>5</v>
      </c>
      <c r="W1777" t="s">
        <v>88</v>
      </c>
      <c r="X1777">
        <v>2</v>
      </c>
      <c r="Y1777">
        <v>14</v>
      </c>
      <c r="Z1777">
        <v>3</v>
      </c>
      <c r="AA1777">
        <v>9</v>
      </c>
      <c r="AB1777" t="s">
        <v>44</v>
      </c>
      <c r="AC1777">
        <v>579</v>
      </c>
      <c r="AD1777">
        <v>0.11612903225806449</v>
      </c>
      <c r="AE1777" t="s">
        <v>58</v>
      </c>
      <c r="AF1777" t="s">
        <v>47</v>
      </c>
      <c r="AG1777">
        <v>6</v>
      </c>
      <c r="AH1777" t="s">
        <v>68</v>
      </c>
      <c r="AI1777">
        <f>--AND(OR(Dashboard!$B$4="All",Data!$E1777=Dashboard!$B$4),OR(Dashboard!$D$4="All",Data!$D1777=Dashboard!$D$4),OR(Dashboard!$F$4="All",Data!$F1777=Dashboard!$F$4),OR(Dashboard!$J$4="All",Data!$G1777=Dashboard!$J$4),OR(Dashboard!$H$4="All",Data!$N1777=Dashboard!$H$4),OR(Dashboard!$L$4="All",Data!$W1777=Dashboard!$L$4))</f>
        <v>1</v>
      </c>
    </row>
    <row r="1778" spans="1:35" x14ac:dyDescent="0.25">
      <c r="A1778" t="s">
        <v>1892</v>
      </c>
      <c r="B1778" s="1">
        <v>46148</v>
      </c>
      <c r="C1778" s="2">
        <v>-2.8472222222222229E-2</v>
      </c>
      <c r="D1778" t="s">
        <v>193</v>
      </c>
      <c r="E1778" t="s">
        <v>71</v>
      </c>
      <c r="F1778" t="s">
        <v>143</v>
      </c>
      <c r="G1778" t="s">
        <v>119</v>
      </c>
      <c r="H1778">
        <v>13.3</v>
      </c>
      <c r="I1778">
        <v>52</v>
      </c>
      <c r="J1778">
        <v>35</v>
      </c>
      <c r="K1778">
        <v>203</v>
      </c>
      <c r="L1778">
        <v>51</v>
      </c>
      <c r="M1778">
        <v>132</v>
      </c>
      <c r="N1778" t="s">
        <v>101</v>
      </c>
      <c r="O1778">
        <v>4</v>
      </c>
      <c r="P1778" t="s">
        <v>135</v>
      </c>
      <c r="Q1778" t="s">
        <v>42</v>
      </c>
      <c r="R1778">
        <v>38</v>
      </c>
      <c r="S1778" t="s">
        <v>55</v>
      </c>
      <c r="T1778" t="s">
        <v>75</v>
      </c>
      <c r="U1778">
        <v>2026</v>
      </c>
      <c r="V1778">
        <v>5</v>
      </c>
      <c r="W1778" t="s">
        <v>88</v>
      </c>
      <c r="X1778">
        <v>2</v>
      </c>
      <c r="Y1778">
        <v>6</v>
      </c>
      <c r="Z1778">
        <v>2</v>
      </c>
      <c r="AA1778">
        <v>23</v>
      </c>
      <c r="AB1778" t="s">
        <v>93</v>
      </c>
      <c r="AC1778">
        <v>122</v>
      </c>
      <c r="AD1778">
        <v>0.2557692307692308</v>
      </c>
      <c r="AE1778" t="s">
        <v>46</v>
      </c>
      <c r="AF1778" t="s">
        <v>47</v>
      </c>
      <c r="AG1778">
        <v>17</v>
      </c>
      <c r="AH1778" t="s">
        <v>68</v>
      </c>
      <c r="AI1778">
        <f>--AND(OR(Dashboard!$B$4="All",Data!$E1778=Dashboard!$B$4),OR(Dashboard!$D$4="All",Data!$D1778=Dashboard!$D$4),OR(Dashboard!$F$4="All",Data!$F1778=Dashboard!$F$4),OR(Dashboard!$J$4="All",Data!$G1778=Dashboard!$J$4),OR(Dashboard!$H$4="All",Data!$N1778=Dashboard!$H$4),OR(Dashboard!$L$4="All",Data!$W1778=Dashboard!$L$4))</f>
        <v>1</v>
      </c>
    </row>
    <row r="1779" spans="1:35" x14ac:dyDescent="0.25">
      <c r="A1779" t="s">
        <v>1893</v>
      </c>
      <c r="B1779" s="1">
        <v>46184</v>
      </c>
      <c r="C1779" s="2">
        <v>-0.32152777777777769</v>
      </c>
      <c r="D1779" t="s">
        <v>193</v>
      </c>
      <c r="E1779" t="s">
        <v>37</v>
      </c>
      <c r="F1779" t="s">
        <v>104</v>
      </c>
      <c r="G1779" t="s">
        <v>119</v>
      </c>
      <c r="H1779">
        <v>9.4</v>
      </c>
      <c r="I1779">
        <v>34</v>
      </c>
      <c r="J1779">
        <v>21</v>
      </c>
      <c r="K1779">
        <v>476</v>
      </c>
      <c r="L1779">
        <v>23</v>
      </c>
      <c r="M1779">
        <v>179</v>
      </c>
      <c r="N1779" t="s">
        <v>40</v>
      </c>
      <c r="O1779">
        <v>2</v>
      </c>
      <c r="P1779" t="s">
        <v>41</v>
      </c>
      <c r="Q1779" t="s">
        <v>42</v>
      </c>
      <c r="R1779">
        <v>56</v>
      </c>
      <c r="S1779" t="s">
        <v>87</v>
      </c>
      <c r="T1779" t="s">
        <v>75</v>
      </c>
      <c r="U1779">
        <v>2026</v>
      </c>
      <c r="V1779">
        <v>6</v>
      </c>
      <c r="W1779" t="s">
        <v>120</v>
      </c>
      <c r="X1779">
        <v>2</v>
      </c>
      <c r="Y1779">
        <v>11</v>
      </c>
      <c r="Z1779">
        <v>2</v>
      </c>
      <c r="AA1779">
        <v>16</v>
      </c>
      <c r="AB1779" t="s">
        <v>57</v>
      </c>
      <c r="AC1779">
        <v>320</v>
      </c>
      <c r="AD1779">
        <v>0.27647058823529408</v>
      </c>
      <c r="AE1779" t="s">
        <v>58</v>
      </c>
      <c r="AF1779" t="s">
        <v>59</v>
      </c>
      <c r="AG1779">
        <v>13</v>
      </c>
      <c r="AH1779" t="s">
        <v>68</v>
      </c>
      <c r="AI1779">
        <f>--AND(OR(Dashboard!$B$4="All",Data!$E1779=Dashboard!$B$4),OR(Dashboard!$D$4="All",Data!$D1779=Dashboard!$D$4),OR(Dashboard!$F$4="All",Data!$F1779=Dashboard!$F$4),OR(Dashboard!$J$4="All",Data!$G1779=Dashboard!$J$4),OR(Dashboard!$H$4="All",Data!$N1779=Dashboard!$H$4),OR(Dashboard!$L$4="All",Data!$W1779=Dashboard!$L$4))</f>
        <v>1</v>
      </c>
    </row>
    <row r="1780" spans="1:35" x14ac:dyDescent="0.25">
      <c r="A1780" t="s">
        <v>1894</v>
      </c>
      <c r="B1780" s="1">
        <v>46025</v>
      </c>
      <c r="C1780" s="2">
        <v>-0.53263888888888888</v>
      </c>
      <c r="D1780" t="s">
        <v>126</v>
      </c>
      <c r="E1780" t="s">
        <v>37</v>
      </c>
      <c r="F1780" t="s">
        <v>52</v>
      </c>
      <c r="G1780" t="s">
        <v>64</v>
      </c>
      <c r="H1780">
        <v>3.8</v>
      </c>
      <c r="I1780">
        <v>38</v>
      </c>
      <c r="J1780">
        <v>26</v>
      </c>
      <c r="K1780">
        <v>837</v>
      </c>
      <c r="L1780">
        <v>49</v>
      </c>
      <c r="M1780">
        <v>138</v>
      </c>
      <c r="N1780" t="s">
        <v>40</v>
      </c>
      <c r="O1780">
        <v>4</v>
      </c>
      <c r="P1780" t="s">
        <v>41</v>
      </c>
      <c r="Q1780" t="s">
        <v>73</v>
      </c>
      <c r="R1780">
        <v>48</v>
      </c>
      <c r="S1780" t="s">
        <v>81</v>
      </c>
      <c r="T1780" t="s">
        <v>75</v>
      </c>
      <c r="U1780">
        <v>2026</v>
      </c>
      <c r="V1780">
        <v>1</v>
      </c>
      <c r="W1780" t="s">
        <v>102</v>
      </c>
      <c r="X1780">
        <v>1</v>
      </c>
      <c r="Y1780">
        <v>3</v>
      </c>
      <c r="Z1780">
        <v>1</v>
      </c>
      <c r="AA1780">
        <v>11</v>
      </c>
      <c r="AB1780" t="s">
        <v>76</v>
      </c>
      <c r="AC1780">
        <v>748</v>
      </c>
      <c r="AD1780">
        <v>9.9999999999999992E-2</v>
      </c>
      <c r="AE1780" t="s">
        <v>46</v>
      </c>
      <c r="AF1780" t="s">
        <v>59</v>
      </c>
      <c r="AG1780">
        <v>12</v>
      </c>
      <c r="AH1780" t="s">
        <v>68</v>
      </c>
      <c r="AI1780">
        <f>--AND(OR(Dashboard!$B$4="All",Data!$E1780=Dashboard!$B$4),OR(Dashboard!$D$4="All",Data!$D1780=Dashboard!$D$4),OR(Dashboard!$F$4="All",Data!$F1780=Dashboard!$F$4),OR(Dashboard!$J$4="All",Data!$G1780=Dashboard!$J$4),OR(Dashboard!$H$4="All",Data!$N1780=Dashboard!$H$4),OR(Dashboard!$L$4="All",Data!$W1780=Dashboard!$L$4))</f>
        <v>1</v>
      </c>
    </row>
    <row r="1781" spans="1:35" x14ac:dyDescent="0.25">
      <c r="A1781" t="s">
        <v>1895</v>
      </c>
      <c r="B1781" s="1">
        <v>46165</v>
      </c>
      <c r="C1781" s="2">
        <v>-0.46805555555555561</v>
      </c>
      <c r="D1781" t="s">
        <v>193</v>
      </c>
      <c r="E1781" t="s">
        <v>37</v>
      </c>
      <c r="F1781" t="s">
        <v>96</v>
      </c>
      <c r="G1781" t="s">
        <v>111</v>
      </c>
      <c r="H1781">
        <v>4.4000000000000004</v>
      </c>
      <c r="I1781">
        <v>29</v>
      </c>
      <c r="J1781">
        <v>23</v>
      </c>
      <c r="K1781">
        <v>1079</v>
      </c>
      <c r="L1781">
        <v>27</v>
      </c>
      <c r="M1781">
        <v>128</v>
      </c>
      <c r="N1781" t="s">
        <v>65</v>
      </c>
      <c r="O1781">
        <v>2</v>
      </c>
      <c r="P1781" t="s">
        <v>41</v>
      </c>
      <c r="Q1781" t="s">
        <v>42</v>
      </c>
      <c r="R1781">
        <v>46</v>
      </c>
      <c r="S1781" t="s">
        <v>81</v>
      </c>
      <c r="T1781" t="s">
        <v>97</v>
      </c>
      <c r="U1781">
        <v>2026</v>
      </c>
      <c r="V1781">
        <v>5</v>
      </c>
      <c r="W1781" t="s">
        <v>88</v>
      </c>
      <c r="X1781">
        <v>2</v>
      </c>
      <c r="Y1781">
        <v>23</v>
      </c>
      <c r="Z1781">
        <v>4</v>
      </c>
      <c r="AA1781">
        <v>12</v>
      </c>
      <c r="AB1781" t="s">
        <v>76</v>
      </c>
      <c r="AC1781">
        <v>978</v>
      </c>
      <c r="AD1781">
        <v>0.15172413793103451</v>
      </c>
      <c r="AE1781" t="s">
        <v>58</v>
      </c>
      <c r="AF1781" t="s">
        <v>59</v>
      </c>
      <c r="AG1781">
        <v>6</v>
      </c>
      <c r="AH1781" t="s">
        <v>68</v>
      </c>
      <c r="AI1781">
        <f>--AND(OR(Dashboard!$B$4="All",Data!$E1781=Dashboard!$B$4),OR(Dashboard!$D$4="All",Data!$D1781=Dashboard!$D$4),OR(Dashboard!$F$4="All",Data!$F1781=Dashboard!$F$4),OR(Dashboard!$J$4="All",Data!$G1781=Dashboard!$J$4),OR(Dashboard!$H$4="All",Data!$N1781=Dashboard!$H$4),OR(Dashboard!$L$4="All",Data!$W1781=Dashboard!$L$4))</f>
        <v>1</v>
      </c>
    </row>
    <row r="1782" spans="1:35" x14ac:dyDescent="0.25">
      <c r="A1782" t="s">
        <v>1896</v>
      </c>
      <c r="B1782" s="1">
        <v>46189</v>
      </c>
      <c r="C1782" s="2">
        <v>-0.32291666666666657</v>
      </c>
      <c r="D1782" t="s">
        <v>126</v>
      </c>
      <c r="E1782" t="s">
        <v>62</v>
      </c>
      <c r="F1782" t="s">
        <v>72</v>
      </c>
      <c r="G1782" t="s">
        <v>111</v>
      </c>
      <c r="H1782">
        <v>3.4</v>
      </c>
      <c r="I1782">
        <v>42</v>
      </c>
      <c r="J1782">
        <v>25</v>
      </c>
      <c r="K1782">
        <v>536</v>
      </c>
      <c r="L1782">
        <v>44</v>
      </c>
      <c r="M1782">
        <v>25</v>
      </c>
      <c r="N1782" t="s">
        <v>40</v>
      </c>
      <c r="O1782">
        <v>4</v>
      </c>
      <c r="P1782" t="s">
        <v>41</v>
      </c>
      <c r="Q1782" t="s">
        <v>42</v>
      </c>
      <c r="R1782">
        <v>25</v>
      </c>
      <c r="S1782" t="s">
        <v>127</v>
      </c>
      <c r="T1782" t="s">
        <v>75</v>
      </c>
      <c r="U1782">
        <v>2026</v>
      </c>
      <c r="V1782">
        <v>6</v>
      </c>
      <c r="W1782" t="s">
        <v>120</v>
      </c>
      <c r="X1782">
        <v>2</v>
      </c>
      <c r="Y1782">
        <v>16</v>
      </c>
      <c r="Z1782">
        <v>3</v>
      </c>
      <c r="AA1782">
        <v>16</v>
      </c>
      <c r="AB1782" t="s">
        <v>57</v>
      </c>
      <c r="AC1782">
        <v>555</v>
      </c>
      <c r="AD1782">
        <v>8.0952380952380956E-2</v>
      </c>
      <c r="AE1782" t="s">
        <v>46</v>
      </c>
      <c r="AF1782" t="s">
        <v>114</v>
      </c>
      <c r="AG1782">
        <v>17</v>
      </c>
      <c r="AH1782" t="s">
        <v>68</v>
      </c>
      <c r="AI1782">
        <f>--AND(OR(Dashboard!$B$4="All",Data!$E1782=Dashboard!$B$4),OR(Dashboard!$D$4="All",Data!$D1782=Dashboard!$D$4),OR(Dashboard!$F$4="All",Data!$F1782=Dashboard!$F$4),OR(Dashboard!$J$4="All",Data!$G1782=Dashboard!$J$4),OR(Dashboard!$H$4="All",Data!$N1782=Dashboard!$H$4),OR(Dashboard!$L$4="All",Data!$W1782=Dashboard!$L$4))</f>
        <v>1</v>
      </c>
    </row>
    <row r="1783" spans="1:35" x14ac:dyDescent="0.25">
      <c r="A1783" t="s">
        <v>1897</v>
      </c>
      <c r="B1783" s="1">
        <v>46059</v>
      </c>
      <c r="C1783" s="2">
        <v>-0.37013888888888891</v>
      </c>
      <c r="D1783" t="s">
        <v>126</v>
      </c>
      <c r="E1783" t="s">
        <v>95</v>
      </c>
      <c r="F1783" t="s">
        <v>38</v>
      </c>
      <c r="G1783" t="s">
        <v>111</v>
      </c>
      <c r="H1783">
        <v>13.5</v>
      </c>
      <c r="I1783">
        <v>34</v>
      </c>
      <c r="J1783">
        <v>32</v>
      </c>
      <c r="K1783">
        <v>440</v>
      </c>
      <c r="L1783">
        <v>49</v>
      </c>
      <c r="M1783">
        <v>86</v>
      </c>
      <c r="N1783" t="s">
        <v>40</v>
      </c>
      <c r="O1783">
        <v>4</v>
      </c>
      <c r="P1783" t="s">
        <v>41</v>
      </c>
      <c r="Q1783" t="s">
        <v>73</v>
      </c>
      <c r="R1783">
        <v>54</v>
      </c>
      <c r="S1783" t="s">
        <v>43</v>
      </c>
      <c r="T1783" t="s">
        <v>75</v>
      </c>
      <c r="U1783">
        <v>2026</v>
      </c>
      <c r="V1783">
        <v>2</v>
      </c>
      <c r="W1783" t="s">
        <v>45</v>
      </c>
      <c r="X1783">
        <v>1</v>
      </c>
      <c r="Y1783">
        <v>6</v>
      </c>
      <c r="Z1783">
        <v>2</v>
      </c>
      <c r="AA1783">
        <v>15</v>
      </c>
      <c r="AB1783" t="s">
        <v>57</v>
      </c>
      <c r="AC1783">
        <v>403</v>
      </c>
      <c r="AD1783">
        <v>0.39705882352941169</v>
      </c>
      <c r="AE1783" t="s">
        <v>46</v>
      </c>
      <c r="AF1783" t="s">
        <v>59</v>
      </c>
      <c r="AG1783">
        <v>2</v>
      </c>
      <c r="AH1783" t="s">
        <v>68</v>
      </c>
      <c r="AI1783">
        <f>--AND(OR(Dashboard!$B$4="All",Data!$E1783=Dashboard!$B$4),OR(Dashboard!$D$4="All",Data!$D1783=Dashboard!$D$4),OR(Dashboard!$F$4="All",Data!$F1783=Dashboard!$F$4),OR(Dashboard!$J$4="All",Data!$G1783=Dashboard!$J$4),OR(Dashboard!$H$4="All",Data!$N1783=Dashboard!$H$4),OR(Dashboard!$L$4="All",Data!$W1783=Dashboard!$L$4))</f>
        <v>1</v>
      </c>
    </row>
    <row r="1784" spans="1:35" x14ac:dyDescent="0.25">
      <c r="A1784" t="s">
        <v>1898</v>
      </c>
      <c r="B1784" s="1">
        <v>46061</v>
      </c>
      <c r="C1784" s="2">
        <v>-0.51041666666666674</v>
      </c>
      <c r="D1784" t="s">
        <v>84</v>
      </c>
      <c r="E1784" t="s">
        <v>129</v>
      </c>
      <c r="F1784" t="s">
        <v>80</v>
      </c>
      <c r="G1784" t="s">
        <v>64</v>
      </c>
      <c r="H1784">
        <v>8</v>
      </c>
      <c r="I1784">
        <v>44</v>
      </c>
      <c r="J1784">
        <v>30</v>
      </c>
      <c r="K1784">
        <v>746</v>
      </c>
      <c r="L1784">
        <v>33</v>
      </c>
      <c r="M1784">
        <v>191</v>
      </c>
      <c r="N1784" t="s">
        <v>40</v>
      </c>
      <c r="O1784">
        <v>1</v>
      </c>
      <c r="P1784" t="s">
        <v>41</v>
      </c>
      <c r="Q1784" t="s">
        <v>42</v>
      </c>
      <c r="R1784">
        <v>53</v>
      </c>
      <c r="S1784" t="s">
        <v>145</v>
      </c>
      <c r="T1784" t="s">
        <v>75</v>
      </c>
      <c r="U1784">
        <v>2026</v>
      </c>
      <c r="V1784">
        <v>2</v>
      </c>
      <c r="W1784" t="s">
        <v>45</v>
      </c>
      <c r="X1784">
        <v>1</v>
      </c>
      <c r="Y1784">
        <v>8</v>
      </c>
      <c r="Z1784">
        <v>2</v>
      </c>
      <c r="AA1784">
        <v>11</v>
      </c>
      <c r="AB1784" t="s">
        <v>76</v>
      </c>
      <c r="AC1784">
        <v>588</v>
      </c>
      <c r="AD1784">
        <v>0.1818181818181818</v>
      </c>
      <c r="AE1784" t="s">
        <v>58</v>
      </c>
      <c r="AF1784" t="s">
        <v>59</v>
      </c>
      <c r="AG1784">
        <v>14</v>
      </c>
      <c r="AH1784" t="s">
        <v>68</v>
      </c>
      <c r="AI1784">
        <f>--AND(OR(Dashboard!$B$4="All",Data!$E1784=Dashboard!$B$4),OR(Dashboard!$D$4="All",Data!$D1784=Dashboard!$D$4),OR(Dashboard!$F$4="All",Data!$F1784=Dashboard!$F$4),OR(Dashboard!$J$4="All",Data!$G1784=Dashboard!$J$4),OR(Dashboard!$H$4="All",Data!$N1784=Dashboard!$H$4),OR(Dashboard!$L$4="All",Data!$W1784=Dashboard!$L$4))</f>
        <v>1</v>
      </c>
    </row>
    <row r="1785" spans="1:35" x14ac:dyDescent="0.25">
      <c r="A1785" t="s">
        <v>1899</v>
      </c>
      <c r="B1785" s="1">
        <v>46166</v>
      </c>
      <c r="C1785" s="2">
        <v>-0.30555555555555558</v>
      </c>
      <c r="D1785" t="s">
        <v>126</v>
      </c>
      <c r="E1785" t="s">
        <v>100</v>
      </c>
      <c r="F1785" t="s">
        <v>38</v>
      </c>
      <c r="G1785" t="s">
        <v>53</v>
      </c>
      <c r="H1785">
        <v>6.9</v>
      </c>
      <c r="I1785">
        <v>43</v>
      </c>
      <c r="J1785">
        <v>33</v>
      </c>
      <c r="K1785">
        <v>382</v>
      </c>
      <c r="L1785">
        <v>23</v>
      </c>
      <c r="M1785">
        <v>58</v>
      </c>
      <c r="N1785" t="s">
        <v>65</v>
      </c>
      <c r="O1785">
        <v>5</v>
      </c>
      <c r="P1785" t="s">
        <v>41</v>
      </c>
      <c r="Q1785" t="s">
        <v>73</v>
      </c>
      <c r="R1785">
        <v>30</v>
      </c>
      <c r="S1785" t="s">
        <v>145</v>
      </c>
      <c r="T1785" t="s">
        <v>75</v>
      </c>
      <c r="U1785">
        <v>2026</v>
      </c>
      <c r="V1785">
        <v>5</v>
      </c>
      <c r="W1785" t="s">
        <v>88</v>
      </c>
      <c r="X1785">
        <v>2</v>
      </c>
      <c r="Y1785">
        <v>24</v>
      </c>
      <c r="Z1785">
        <v>4</v>
      </c>
      <c r="AA1785">
        <v>16</v>
      </c>
      <c r="AB1785" t="s">
        <v>57</v>
      </c>
      <c r="AC1785">
        <v>347</v>
      </c>
      <c r="AD1785">
        <v>0.16046511627906981</v>
      </c>
      <c r="AE1785" t="s">
        <v>77</v>
      </c>
      <c r="AF1785" t="s">
        <v>67</v>
      </c>
      <c r="AG1785">
        <v>10</v>
      </c>
      <c r="AH1785" t="s">
        <v>68</v>
      </c>
      <c r="AI1785">
        <f>--AND(OR(Dashboard!$B$4="All",Data!$E1785=Dashboard!$B$4),OR(Dashboard!$D$4="All",Data!$D1785=Dashboard!$D$4),OR(Dashboard!$F$4="All",Data!$F1785=Dashboard!$F$4),OR(Dashboard!$J$4="All",Data!$G1785=Dashboard!$J$4),OR(Dashboard!$H$4="All",Data!$N1785=Dashboard!$H$4),OR(Dashboard!$L$4="All",Data!$W1785=Dashboard!$L$4))</f>
        <v>1</v>
      </c>
    </row>
    <row r="1786" spans="1:35" x14ac:dyDescent="0.25">
      <c r="A1786" t="s">
        <v>1900</v>
      </c>
      <c r="B1786" s="1">
        <v>46048</v>
      </c>
      <c r="C1786" s="2">
        <v>-0.31597222222222221</v>
      </c>
      <c r="D1786" t="s">
        <v>122</v>
      </c>
      <c r="E1786" t="s">
        <v>62</v>
      </c>
      <c r="F1786" t="s">
        <v>143</v>
      </c>
      <c r="G1786" t="s">
        <v>111</v>
      </c>
      <c r="H1786">
        <v>12.8</v>
      </c>
      <c r="I1786">
        <v>33</v>
      </c>
      <c r="J1786">
        <v>26</v>
      </c>
      <c r="K1786">
        <v>1182</v>
      </c>
      <c r="L1786">
        <v>25</v>
      </c>
      <c r="M1786">
        <v>153</v>
      </c>
      <c r="N1786" t="s">
        <v>40</v>
      </c>
      <c r="O1786">
        <v>2</v>
      </c>
      <c r="P1786" t="s">
        <v>41</v>
      </c>
      <c r="Q1786" t="s">
        <v>73</v>
      </c>
      <c r="R1786">
        <v>18</v>
      </c>
      <c r="S1786" t="s">
        <v>74</v>
      </c>
      <c r="T1786" t="s">
        <v>75</v>
      </c>
      <c r="U1786">
        <v>2026</v>
      </c>
      <c r="V1786">
        <v>1</v>
      </c>
      <c r="W1786" t="s">
        <v>102</v>
      </c>
      <c r="X1786">
        <v>1</v>
      </c>
      <c r="Y1786">
        <v>26</v>
      </c>
      <c r="Z1786">
        <v>5</v>
      </c>
      <c r="AA1786">
        <v>16</v>
      </c>
      <c r="AB1786" t="s">
        <v>57</v>
      </c>
      <c r="AC1786">
        <v>1054</v>
      </c>
      <c r="AD1786">
        <v>0.38787878787878788</v>
      </c>
      <c r="AE1786" t="s">
        <v>58</v>
      </c>
      <c r="AF1786" t="s">
        <v>114</v>
      </c>
      <c r="AG1786">
        <v>7</v>
      </c>
      <c r="AH1786" t="s">
        <v>68</v>
      </c>
      <c r="AI1786">
        <f>--AND(OR(Dashboard!$B$4="All",Data!$E1786=Dashboard!$B$4),OR(Dashboard!$D$4="All",Data!$D1786=Dashboard!$D$4),OR(Dashboard!$F$4="All",Data!$F1786=Dashboard!$F$4),OR(Dashboard!$J$4="All",Data!$G1786=Dashboard!$J$4),OR(Dashboard!$H$4="All",Data!$N1786=Dashboard!$H$4),OR(Dashboard!$L$4="All",Data!$W1786=Dashboard!$L$4))</f>
        <v>1</v>
      </c>
    </row>
    <row r="1787" spans="1:35" x14ac:dyDescent="0.25">
      <c r="A1787" t="s">
        <v>1901</v>
      </c>
      <c r="B1787" s="1">
        <v>46140</v>
      </c>
      <c r="C1787" s="2">
        <v>-0.56666666666666665</v>
      </c>
      <c r="D1787" t="s">
        <v>126</v>
      </c>
      <c r="E1787" t="s">
        <v>108</v>
      </c>
      <c r="F1787" t="s">
        <v>143</v>
      </c>
      <c r="G1787" t="s">
        <v>53</v>
      </c>
      <c r="H1787">
        <v>9.5</v>
      </c>
      <c r="I1787">
        <v>41</v>
      </c>
      <c r="J1787">
        <v>21</v>
      </c>
      <c r="K1787">
        <v>1160</v>
      </c>
      <c r="L1787">
        <v>33</v>
      </c>
      <c r="M1787">
        <v>186</v>
      </c>
      <c r="N1787" t="s">
        <v>54</v>
      </c>
      <c r="O1787">
        <v>3</v>
      </c>
      <c r="P1787" t="s">
        <v>41</v>
      </c>
      <c r="Q1787" t="s">
        <v>73</v>
      </c>
      <c r="R1787">
        <v>44</v>
      </c>
      <c r="S1787" t="s">
        <v>127</v>
      </c>
      <c r="T1787" t="s">
        <v>44</v>
      </c>
      <c r="U1787">
        <v>2026</v>
      </c>
      <c r="V1787">
        <v>4</v>
      </c>
      <c r="W1787" t="s">
        <v>113</v>
      </c>
      <c r="X1787">
        <v>2</v>
      </c>
      <c r="Y1787">
        <v>28</v>
      </c>
      <c r="Z1787">
        <v>5</v>
      </c>
      <c r="AA1787">
        <v>10</v>
      </c>
      <c r="AB1787" t="s">
        <v>76</v>
      </c>
      <c r="AC1787">
        <v>1007</v>
      </c>
      <c r="AD1787">
        <v>0.23170731707317069</v>
      </c>
      <c r="AE1787" t="s">
        <v>109</v>
      </c>
      <c r="AF1787" t="s">
        <v>47</v>
      </c>
      <c r="AG1787">
        <v>20</v>
      </c>
      <c r="AH1787" t="s">
        <v>68</v>
      </c>
      <c r="AI1787">
        <f>--AND(OR(Dashboard!$B$4="All",Data!$E1787=Dashboard!$B$4),OR(Dashboard!$D$4="All",Data!$D1787=Dashboard!$D$4),OR(Dashboard!$F$4="All",Data!$F1787=Dashboard!$F$4),OR(Dashboard!$J$4="All",Data!$G1787=Dashboard!$J$4),OR(Dashboard!$H$4="All",Data!$N1787=Dashboard!$H$4),OR(Dashboard!$L$4="All",Data!$W1787=Dashboard!$L$4))</f>
        <v>1</v>
      </c>
    </row>
    <row r="1788" spans="1:35" x14ac:dyDescent="0.25">
      <c r="A1788" t="s">
        <v>1902</v>
      </c>
      <c r="B1788" s="1">
        <v>46175</v>
      </c>
      <c r="C1788" s="2">
        <v>-0.45833333333333343</v>
      </c>
      <c r="D1788" t="s">
        <v>134</v>
      </c>
      <c r="E1788" t="s">
        <v>62</v>
      </c>
      <c r="F1788" t="s">
        <v>38</v>
      </c>
      <c r="G1788" t="s">
        <v>53</v>
      </c>
      <c r="H1788">
        <v>8.6999999999999993</v>
      </c>
      <c r="I1788">
        <v>34</v>
      </c>
      <c r="J1788">
        <v>36</v>
      </c>
      <c r="K1788">
        <v>820</v>
      </c>
      <c r="L1788">
        <v>48</v>
      </c>
      <c r="M1788">
        <v>115</v>
      </c>
      <c r="N1788" t="s">
        <v>65</v>
      </c>
      <c r="O1788">
        <v>1</v>
      </c>
      <c r="P1788" t="s">
        <v>41</v>
      </c>
      <c r="Q1788" t="s">
        <v>42</v>
      </c>
      <c r="R1788">
        <v>18</v>
      </c>
      <c r="S1788" t="s">
        <v>127</v>
      </c>
      <c r="T1788" t="s">
        <v>97</v>
      </c>
      <c r="U1788">
        <v>2026</v>
      </c>
      <c r="V1788">
        <v>6</v>
      </c>
      <c r="W1788" t="s">
        <v>120</v>
      </c>
      <c r="X1788">
        <v>2</v>
      </c>
      <c r="Y1788">
        <v>2</v>
      </c>
      <c r="Z1788">
        <v>1</v>
      </c>
      <c r="AA1788">
        <v>13</v>
      </c>
      <c r="AB1788" t="s">
        <v>76</v>
      </c>
      <c r="AC1788">
        <v>753</v>
      </c>
      <c r="AD1788">
        <v>0.25588235294117639</v>
      </c>
      <c r="AE1788" t="s">
        <v>58</v>
      </c>
      <c r="AF1788" t="s">
        <v>114</v>
      </c>
      <c r="AG1788">
        <v>-2</v>
      </c>
      <c r="AH1788" t="s">
        <v>48</v>
      </c>
      <c r="AI1788">
        <f>--AND(OR(Dashboard!$B$4="All",Data!$E1788=Dashboard!$B$4),OR(Dashboard!$D$4="All",Data!$D1788=Dashboard!$D$4),OR(Dashboard!$F$4="All",Data!$F1788=Dashboard!$F$4),OR(Dashboard!$J$4="All",Data!$G1788=Dashboard!$J$4),OR(Dashboard!$H$4="All",Data!$N1788=Dashboard!$H$4),OR(Dashboard!$L$4="All",Data!$W1788=Dashboard!$L$4))</f>
        <v>1</v>
      </c>
    </row>
    <row r="1789" spans="1:35" x14ac:dyDescent="0.25">
      <c r="A1789" t="s">
        <v>1903</v>
      </c>
      <c r="B1789" s="1">
        <v>46041</v>
      </c>
      <c r="C1789" s="2">
        <v>-5.555555555555558E-2</v>
      </c>
      <c r="D1789" t="s">
        <v>122</v>
      </c>
      <c r="E1789" t="s">
        <v>95</v>
      </c>
      <c r="F1789" t="s">
        <v>38</v>
      </c>
      <c r="G1789" t="s">
        <v>119</v>
      </c>
      <c r="H1789">
        <v>10.3</v>
      </c>
      <c r="I1789">
        <v>32</v>
      </c>
      <c r="J1789">
        <v>26</v>
      </c>
      <c r="K1789">
        <v>1154</v>
      </c>
      <c r="L1789">
        <v>48</v>
      </c>
      <c r="M1789">
        <v>1</v>
      </c>
      <c r="N1789" t="s">
        <v>54</v>
      </c>
      <c r="O1789">
        <v>5</v>
      </c>
      <c r="P1789" t="s">
        <v>41</v>
      </c>
      <c r="Q1789" t="s">
        <v>42</v>
      </c>
      <c r="R1789">
        <v>35</v>
      </c>
      <c r="S1789" t="s">
        <v>74</v>
      </c>
      <c r="T1789" t="s">
        <v>75</v>
      </c>
      <c r="U1789">
        <v>2026</v>
      </c>
      <c r="V1789">
        <v>1</v>
      </c>
      <c r="W1789" t="s">
        <v>102</v>
      </c>
      <c r="X1789">
        <v>1</v>
      </c>
      <c r="Y1789">
        <v>19</v>
      </c>
      <c r="Z1789">
        <v>4</v>
      </c>
      <c r="AA1789">
        <v>22</v>
      </c>
      <c r="AB1789" t="s">
        <v>82</v>
      </c>
      <c r="AC1789">
        <v>1201</v>
      </c>
      <c r="AD1789">
        <v>0.32187500000000002</v>
      </c>
      <c r="AE1789" t="s">
        <v>77</v>
      </c>
      <c r="AF1789" t="s">
        <v>67</v>
      </c>
      <c r="AG1789">
        <v>6</v>
      </c>
      <c r="AH1789" t="s">
        <v>68</v>
      </c>
      <c r="AI1789">
        <f>--AND(OR(Dashboard!$B$4="All",Data!$E1789=Dashboard!$B$4),OR(Dashboard!$D$4="All",Data!$D1789=Dashboard!$D$4),OR(Dashboard!$F$4="All",Data!$F1789=Dashboard!$F$4),OR(Dashboard!$J$4="All",Data!$G1789=Dashboard!$J$4),OR(Dashboard!$H$4="All",Data!$N1789=Dashboard!$H$4),OR(Dashboard!$L$4="All",Data!$W1789=Dashboard!$L$4))</f>
        <v>1</v>
      </c>
    </row>
    <row r="1790" spans="1:35" x14ac:dyDescent="0.25">
      <c r="A1790" t="s">
        <v>1904</v>
      </c>
      <c r="B1790" s="1">
        <v>46133</v>
      </c>
      <c r="C1790" s="2">
        <v>-6.4583333333333326E-2</v>
      </c>
      <c r="D1790" t="s">
        <v>118</v>
      </c>
      <c r="E1790" t="s">
        <v>51</v>
      </c>
      <c r="F1790" t="s">
        <v>104</v>
      </c>
      <c r="G1790" t="s">
        <v>53</v>
      </c>
      <c r="H1790">
        <v>6.1</v>
      </c>
      <c r="I1790">
        <v>37</v>
      </c>
      <c r="J1790">
        <v>27</v>
      </c>
      <c r="K1790">
        <v>637</v>
      </c>
      <c r="L1790">
        <v>55</v>
      </c>
      <c r="M1790">
        <v>193</v>
      </c>
      <c r="N1790" t="s">
        <v>86</v>
      </c>
      <c r="O1790">
        <v>2</v>
      </c>
      <c r="P1790" t="s">
        <v>41</v>
      </c>
      <c r="Q1790" t="s">
        <v>42</v>
      </c>
      <c r="R1790">
        <v>33</v>
      </c>
      <c r="S1790" t="s">
        <v>127</v>
      </c>
      <c r="T1790" t="s">
        <v>75</v>
      </c>
      <c r="U1790">
        <v>2026</v>
      </c>
      <c r="V1790">
        <v>4</v>
      </c>
      <c r="W1790" t="s">
        <v>113</v>
      </c>
      <c r="X1790">
        <v>2</v>
      </c>
      <c r="Y1790">
        <v>21</v>
      </c>
      <c r="Z1790">
        <v>4</v>
      </c>
      <c r="AA1790">
        <v>22</v>
      </c>
      <c r="AB1790" t="s">
        <v>82</v>
      </c>
      <c r="AC1790">
        <v>499</v>
      </c>
      <c r="AD1790">
        <v>0.16486486486486479</v>
      </c>
      <c r="AE1790" t="s">
        <v>58</v>
      </c>
      <c r="AF1790" t="s">
        <v>67</v>
      </c>
      <c r="AG1790">
        <v>10</v>
      </c>
      <c r="AH1790" t="s">
        <v>68</v>
      </c>
      <c r="AI1790">
        <f>--AND(OR(Dashboard!$B$4="All",Data!$E1790=Dashboard!$B$4),OR(Dashboard!$D$4="All",Data!$D1790=Dashboard!$D$4),OR(Dashboard!$F$4="All",Data!$F1790=Dashboard!$F$4),OR(Dashboard!$J$4="All",Data!$G1790=Dashboard!$J$4),OR(Dashboard!$H$4="All",Data!$N1790=Dashboard!$H$4),OR(Dashboard!$L$4="All",Data!$W1790=Dashboard!$L$4))</f>
        <v>1</v>
      </c>
    </row>
    <row r="1791" spans="1:35" x14ac:dyDescent="0.25">
      <c r="A1791" t="s">
        <v>1905</v>
      </c>
      <c r="B1791" s="1">
        <v>46163</v>
      </c>
      <c r="C1791" s="2">
        <v>-0.18680555555555561</v>
      </c>
      <c r="D1791" t="s">
        <v>36</v>
      </c>
      <c r="E1791" t="s">
        <v>140</v>
      </c>
      <c r="F1791" t="s">
        <v>91</v>
      </c>
      <c r="G1791" t="s">
        <v>64</v>
      </c>
      <c r="H1791">
        <v>2.2000000000000002</v>
      </c>
      <c r="I1791">
        <v>46</v>
      </c>
      <c r="J1791">
        <v>37</v>
      </c>
      <c r="K1791">
        <v>168</v>
      </c>
      <c r="L1791">
        <v>24</v>
      </c>
      <c r="M1791">
        <v>7</v>
      </c>
      <c r="N1791" t="s">
        <v>65</v>
      </c>
      <c r="O1791">
        <v>1</v>
      </c>
      <c r="P1791" t="s">
        <v>41</v>
      </c>
      <c r="Q1791" t="s">
        <v>73</v>
      </c>
      <c r="R1791">
        <v>46</v>
      </c>
      <c r="S1791" t="s">
        <v>87</v>
      </c>
      <c r="T1791" t="s">
        <v>56</v>
      </c>
      <c r="U1791">
        <v>2026</v>
      </c>
      <c r="V1791">
        <v>5</v>
      </c>
      <c r="W1791" t="s">
        <v>88</v>
      </c>
      <c r="X1791">
        <v>2</v>
      </c>
      <c r="Y1791">
        <v>21</v>
      </c>
      <c r="Z1791">
        <v>4</v>
      </c>
      <c r="AA1791">
        <v>19</v>
      </c>
      <c r="AB1791" t="s">
        <v>82</v>
      </c>
      <c r="AC1791">
        <v>185</v>
      </c>
      <c r="AD1791">
        <v>4.7826086956521741E-2</v>
      </c>
      <c r="AE1791" t="s">
        <v>58</v>
      </c>
      <c r="AF1791" t="s">
        <v>59</v>
      </c>
      <c r="AG1791">
        <v>9</v>
      </c>
      <c r="AH1791" t="s">
        <v>68</v>
      </c>
      <c r="AI1791">
        <f>--AND(OR(Dashboard!$B$4="All",Data!$E1791=Dashboard!$B$4),OR(Dashboard!$D$4="All",Data!$D1791=Dashboard!$D$4),OR(Dashboard!$F$4="All",Data!$F1791=Dashboard!$F$4),OR(Dashboard!$J$4="All",Data!$G1791=Dashboard!$J$4),OR(Dashboard!$H$4="All",Data!$N1791=Dashboard!$H$4),OR(Dashboard!$L$4="All",Data!$W1791=Dashboard!$L$4))</f>
        <v>1</v>
      </c>
    </row>
    <row r="1792" spans="1:35" x14ac:dyDescent="0.25">
      <c r="A1792" t="s">
        <v>1906</v>
      </c>
      <c r="B1792" s="1">
        <v>46201</v>
      </c>
      <c r="C1792" s="2">
        <v>-0.39930555555555558</v>
      </c>
      <c r="D1792" t="s">
        <v>122</v>
      </c>
      <c r="E1792" t="s">
        <v>140</v>
      </c>
      <c r="F1792" t="s">
        <v>38</v>
      </c>
      <c r="G1792" t="s">
        <v>53</v>
      </c>
      <c r="H1792">
        <v>7.6</v>
      </c>
      <c r="I1792">
        <v>34</v>
      </c>
      <c r="J1792">
        <v>23</v>
      </c>
      <c r="K1792">
        <v>679</v>
      </c>
      <c r="L1792">
        <v>49</v>
      </c>
      <c r="M1792">
        <v>128</v>
      </c>
      <c r="N1792" t="s">
        <v>101</v>
      </c>
      <c r="O1792">
        <v>3</v>
      </c>
      <c r="P1792" t="s">
        <v>41</v>
      </c>
      <c r="Q1792" t="s">
        <v>42</v>
      </c>
      <c r="R1792">
        <v>21</v>
      </c>
      <c r="S1792" t="s">
        <v>145</v>
      </c>
      <c r="T1792" t="s">
        <v>97</v>
      </c>
      <c r="U1792">
        <v>2026</v>
      </c>
      <c r="V1792">
        <v>6</v>
      </c>
      <c r="W1792" t="s">
        <v>120</v>
      </c>
      <c r="X1792">
        <v>2</v>
      </c>
      <c r="Y1792">
        <v>28</v>
      </c>
      <c r="Z1792">
        <v>4</v>
      </c>
      <c r="AA1792">
        <v>14</v>
      </c>
      <c r="AB1792" t="s">
        <v>76</v>
      </c>
      <c r="AC1792">
        <v>600</v>
      </c>
      <c r="AD1792">
        <v>0.22352941176470589</v>
      </c>
      <c r="AE1792" t="s">
        <v>109</v>
      </c>
      <c r="AF1792" t="s">
        <v>114</v>
      </c>
      <c r="AG1792">
        <v>11</v>
      </c>
      <c r="AH1792" t="s">
        <v>68</v>
      </c>
      <c r="AI1792">
        <f>--AND(OR(Dashboard!$B$4="All",Data!$E1792=Dashboard!$B$4),OR(Dashboard!$D$4="All",Data!$D1792=Dashboard!$D$4),OR(Dashboard!$F$4="All",Data!$F1792=Dashboard!$F$4),OR(Dashboard!$J$4="All",Data!$G1792=Dashboard!$J$4),OR(Dashboard!$H$4="All",Data!$N1792=Dashboard!$H$4),OR(Dashboard!$L$4="All",Data!$W1792=Dashboard!$L$4))</f>
        <v>1</v>
      </c>
    </row>
    <row r="1793" spans="1:35" x14ac:dyDescent="0.25">
      <c r="A1793" t="s">
        <v>1907</v>
      </c>
      <c r="B1793" s="1">
        <v>46102</v>
      </c>
      <c r="C1793" s="2">
        <v>-0.34236111111111112</v>
      </c>
      <c r="D1793" t="s">
        <v>107</v>
      </c>
      <c r="E1793" t="s">
        <v>37</v>
      </c>
      <c r="F1793" t="s">
        <v>38</v>
      </c>
      <c r="G1793" t="s">
        <v>111</v>
      </c>
      <c r="H1793">
        <v>14</v>
      </c>
      <c r="I1793">
        <v>28</v>
      </c>
      <c r="J1793">
        <v>29</v>
      </c>
      <c r="K1793">
        <v>898</v>
      </c>
      <c r="L1793">
        <v>25</v>
      </c>
      <c r="M1793">
        <v>121</v>
      </c>
      <c r="N1793" t="s">
        <v>101</v>
      </c>
      <c r="O1793">
        <v>1</v>
      </c>
      <c r="P1793" t="s">
        <v>41</v>
      </c>
      <c r="Q1793" t="s">
        <v>73</v>
      </c>
      <c r="R1793">
        <v>18</v>
      </c>
      <c r="S1793" t="s">
        <v>81</v>
      </c>
      <c r="T1793" t="s">
        <v>75</v>
      </c>
      <c r="U1793">
        <v>2026</v>
      </c>
      <c r="V1793">
        <v>3</v>
      </c>
      <c r="W1793" t="s">
        <v>66</v>
      </c>
      <c r="X1793">
        <v>1</v>
      </c>
      <c r="Y1793">
        <v>21</v>
      </c>
      <c r="Z1793">
        <v>4</v>
      </c>
      <c r="AA1793">
        <v>15</v>
      </c>
      <c r="AB1793" t="s">
        <v>57</v>
      </c>
      <c r="AC1793">
        <v>802</v>
      </c>
      <c r="AD1793">
        <v>0.5</v>
      </c>
      <c r="AE1793" t="s">
        <v>58</v>
      </c>
      <c r="AF1793" t="s">
        <v>114</v>
      </c>
      <c r="AG1793">
        <v>-1</v>
      </c>
      <c r="AH1793" t="s">
        <v>48</v>
      </c>
      <c r="AI1793">
        <f>--AND(OR(Dashboard!$B$4="All",Data!$E1793=Dashboard!$B$4),OR(Dashboard!$D$4="All",Data!$D1793=Dashboard!$D$4),OR(Dashboard!$F$4="All",Data!$F1793=Dashboard!$F$4),OR(Dashboard!$J$4="All",Data!$G1793=Dashboard!$J$4),OR(Dashboard!$H$4="All",Data!$N1793=Dashboard!$H$4),OR(Dashboard!$L$4="All",Data!$W1793=Dashboard!$L$4))</f>
        <v>1</v>
      </c>
    </row>
    <row r="1794" spans="1:35" x14ac:dyDescent="0.25">
      <c r="A1794" t="s">
        <v>1908</v>
      </c>
      <c r="B1794" s="1">
        <v>46076</v>
      </c>
      <c r="C1794" s="2">
        <v>-5.9722222222222232E-2</v>
      </c>
      <c r="D1794" t="s">
        <v>61</v>
      </c>
      <c r="E1794" t="s">
        <v>129</v>
      </c>
      <c r="F1794" t="s">
        <v>96</v>
      </c>
      <c r="G1794" t="s">
        <v>64</v>
      </c>
      <c r="H1794">
        <v>12.6</v>
      </c>
      <c r="I1794">
        <v>63</v>
      </c>
      <c r="J1794">
        <v>45</v>
      </c>
      <c r="K1794">
        <v>328</v>
      </c>
      <c r="L1794">
        <v>60</v>
      </c>
      <c r="M1794">
        <v>44</v>
      </c>
      <c r="N1794" t="s">
        <v>54</v>
      </c>
      <c r="O1794">
        <v>1</v>
      </c>
      <c r="P1794" t="s">
        <v>41</v>
      </c>
      <c r="Q1794" t="s">
        <v>73</v>
      </c>
      <c r="R1794">
        <v>27</v>
      </c>
      <c r="S1794" t="s">
        <v>74</v>
      </c>
      <c r="T1794" t="s">
        <v>75</v>
      </c>
      <c r="U1794">
        <v>2026</v>
      </c>
      <c r="V1794">
        <v>2</v>
      </c>
      <c r="W1794" t="s">
        <v>45</v>
      </c>
      <c r="X1794">
        <v>1</v>
      </c>
      <c r="Y1794">
        <v>23</v>
      </c>
      <c r="Z1794">
        <v>5</v>
      </c>
      <c r="AA1794">
        <v>22</v>
      </c>
      <c r="AB1794" t="s">
        <v>82</v>
      </c>
      <c r="AC1794">
        <v>344</v>
      </c>
      <c r="AD1794">
        <v>0.2</v>
      </c>
      <c r="AE1794" t="s">
        <v>58</v>
      </c>
      <c r="AF1794" t="s">
        <v>67</v>
      </c>
      <c r="AG1794">
        <v>18</v>
      </c>
      <c r="AH1794" t="s">
        <v>68</v>
      </c>
      <c r="AI1794">
        <f>--AND(OR(Dashboard!$B$4="All",Data!$E1794=Dashboard!$B$4),OR(Dashboard!$D$4="All",Data!$D1794=Dashboard!$D$4),OR(Dashboard!$F$4="All",Data!$F1794=Dashboard!$F$4),OR(Dashboard!$J$4="All",Data!$G1794=Dashboard!$J$4),OR(Dashboard!$H$4="All",Data!$N1794=Dashboard!$H$4),OR(Dashboard!$L$4="All",Data!$W1794=Dashboard!$L$4))</f>
        <v>1</v>
      </c>
    </row>
    <row r="1795" spans="1:35" x14ac:dyDescent="0.25">
      <c r="A1795" t="s">
        <v>1909</v>
      </c>
      <c r="B1795" s="1">
        <v>46136</v>
      </c>
      <c r="C1795" s="2">
        <v>-0.50347222222222221</v>
      </c>
      <c r="D1795" t="s">
        <v>107</v>
      </c>
      <c r="E1795" t="s">
        <v>129</v>
      </c>
      <c r="F1795" t="s">
        <v>52</v>
      </c>
      <c r="G1795" t="s">
        <v>111</v>
      </c>
      <c r="H1795">
        <v>10.6</v>
      </c>
      <c r="I1795">
        <v>45</v>
      </c>
      <c r="J1795">
        <v>40</v>
      </c>
      <c r="K1795">
        <v>974</v>
      </c>
      <c r="L1795">
        <v>57</v>
      </c>
      <c r="M1795">
        <v>54</v>
      </c>
      <c r="N1795" t="s">
        <v>65</v>
      </c>
      <c r="O1795">
        <v>2</v>
      </c>
      <c r="P1795" t="s">
        <v>41</v>
      </c>
      <c r="Q1795" t="s">
        <v>73</v>
      </c>
      <c r="R1795">
        <v>27</v>
      </c>
      <c r="S1795" t="s">
        <v>43</v>
      </c>
      <c r="T1795" t="s">
        <v>75</v>
      </c>
      <c r="U1795">
        <v>2026</v>
      </c>
      <c r="V1795">
        <v>4</v>
      </c>
      <c r="W1795" t="s">
        <v>113</v>
      </c>
      <c r="X1795">
        <v>2</v>
      </c>
      <c r="Y1795">
        <v>24</v>
      </c>
      <c r="Z1795">
        <v>4</v>
      </c>
      <c r="AA1795">
        <v>11</v>
      </c>
      <c r="AB1795" t="s">
        <v>76</v>
      </c>
      <c r="AC1795">
        <v>977</v>
      </c>
      <c r="AD1795">
        <v>0.23555555555555549</v>
      </c>
      <c r="AE1795" t="s">
        <v>58</v>
      </c>
      <c r="AF1795" t="s">
        <v>67</v>
      </c>
      <c r="AG1795">
        <v>5</v>
      </c>
      <c r="AH1795" t="s">
        <v>68</v>
      </c>
      <c r="AI1795">
        <f>--AND(OR(Dashboard!$B$4="All",Data!$E1795=Dashboard!$B$4),OR(Dashboard!$D$4="All",Data!$D1795=Dashboard!$D$4),OR(Dashboard!$F$4="All",Data!$F1795=Dashboard!$F$4),OR(Dashboard!$J$4="All",Data!$G1795=Dashboard!$J$4),OR(Dashboard!$H$4="All",Data!$N1795=Dashboard!$H$4),OR(Dashboard!$L$4="All",Data!$W1795=Dashboard!$L$4))</f>
        <v>1</v>
      </c>
    </row>
    <row r="1796" spans="1:35" x14ac:dyDescent="0.25">
      <c r="A1796" t="s">
        <v>1910</v>
      </c>
      <c r="B1796" s="1">
        <v>46088</v>
      </c>
      <c r="C1796" s="2">
        <v>-0.21111111111111111</v>
      </c>
      <c r="D1796" t="s">
        <v>79</v>
      </c>
      <c r="E1796" t="s">
        <v>100</v>
      </c>
      <c r="F1796" t="s">
        <v>38</v>
      </c>
      <c r="G1796" t="s">
        <v>119</v>
      </c>
      <c r="H1796">
        <v>7.2</v>
      </c>
      <c r="I1796">
        <v>37</v>
      </c>
      <c r="J1796">
        <v>36</v>
      </c>
      <c r="K1796">
        <v>961</v>
      </c>
      <c r="L1796">
        <v>47</v>
      </c>
      <c r="M1796">
        <v>192</v>
      </c>
      <c r="N1796" t="s">
        <v>54</v>
      </c>
      <c r="O1796">
        <v>1</v>
      </c>
      <c r="P1796" t="s">
        <v>41</v>
      </c>
      <c r="Q1796" t="s">
        <v>73</v>
      </c>
      <c r="R1796">
        <v>43</v>
      </c>
      <c r="S1796" t="s">
        <v>81</v>
      </c>
      <c r="T1796" t="s">
        <v>56</v>
      </c>
      <c r="U1796">
        <v>2026</v>
      </c>
      <c r="V1796">
        <v>3</v>
      </c>
      <c r="W1796" t="s">
        <v>66</v>
      </c>
      <c r="X1796">
        <v>1</v>
      </c>
      <c r="Y1796">
        <v>7</v>
      </c>
      <c r="Z1796">
        <v>2</v>
      </c>
      <c r="AA1796">
        <v>18</v>
      </c>
      <c r="AB1796" t="s">
        <v>57</v>
      </c>
      <c r="AC1796">
        <v>816</v>
      </c>
      <c r="AD1796">
        <v>0.19459459459459461</v>
      </c>
      <c r="AE1796" t="s">
        <v>58</v>
      </c>
      <c r="AF1796" t="s">
        <v>47</v>
      </c>
      <c r="AG1796">
        <v>1</v>
      </c>
      <c r="AH1796" t="s">
        <v>68</v>
      </c>
      <c r="AI1796">
        <f>--AND(OR(Dashboard!$B$4="All",Data!$E1796=Dashboard!$B$4),OR(Dashboard!$D$4="All",Data!$D1796=Dashboard!$D$4),OR(Dashboard!$F$4="All",Data!$F1796=Dashboard!$F$4),OR(Dashboard!$J$4="All",Data!$G1796=Dashboard!$J$4),OR(Dashboard!$H$4="All",Data!$N1796=Dashboard!$H$4),OR(Dashboard!$L$4="All",Data!$W1796=Dashboard!$L$4))</f>
        <v>1</v>
      </c>
    </row>
    <row r="1797" spans="1:35" x14ac:dyDescent="0.25">
      <c r="A1797" t="s">
        <v>1911</v>
      </c>
      <c r="B1797" s="1">
        <v>46187</v>
      </c>
      <c r="C1797" s="2">
        <v>-0.55972222222222223</v>
      </c>
      <c r="D1797" t="s">
        <v>50</v>
      </c>
      <c r="E1797" t="s">
        <v>129</v>
      </c>
      <c r="F1797" t="s">
        <v>63</v>
      </c>
      <c r="G1797" t="s">
        <v>39</v>
      </c>
      <c r="H1797">
        <v>13.1</v>
      </c>
      <c r="I1797">
        <v>27</v>
      </c>
      <c r="J1797">
        <v>32</v>
      </c>
      <c r="K1797">
        <v>1012</v>
      </c>
      <c r="L1797">
        <v>23</v>
      </c>
      <c r="M1797">
        <v>63</v>
      </c>
      <c r="N1797" t="s">
        <v>101</v>
      </c>
      <c r="O1797">
        <v>5</v>
      </c>
      <c r="P1797" t="s">
        <v>41</v>
      </c>
      <c r="Q1797" t="s">
        <v>73</v>
      </c>
      <c r="R1797">
        <v>41</v>
      </c>
      <c r="S1797" t="s">
        <v>145</v>
      </c>
      <c r="T1797" t="s">
        <v>44</v>
      </c>
      <c r="U1797">
        <v>2026</v>
      </c>
      <c r="V1797">
        <v>6</v>
      </c>
      <c r="W1797" t="s">
        <v>120</v>
      </c>
      <c r="X1797">
        <v>2</v>
      </c>
      <c r="Y1797">
        <v>14</v>
      </c>
      <c r="Z1797">
        <v>2</v>
      </c>
      <c r="AA1797">
        <v>10</v>
      </c>
      <c r="AB1797" t="s">
        <v>76</v>
      </c>
      <c r="AC1797">
        <v>972</v>
      </c>
      <c r="AD1797">
        <v>0.48518518518518522</v>
      </c>
      <c r="AE1797" t="s">
        <v>77</v>
      </c>
      <c r="AF1797" t="s">
        <v>47</v>
      </c>
      <c r="AG1797">
        <v>-5</v>
      </c>
      <c r="AH1797" t="s">
        <v>48</v>
      </c>
      <c r="AI1797">
        <f>--AND(OR(Dashboard!$B$4="All",Data!$E1797=Dashboard!$B$4),OR(Dashboard!$D$4="All",Data!$D1797=Dashboard!$D$4),OR(Dashboard!$F$4="All",Data!$F1797=Dashboard!$F$4),OR(Dashboard!$J$4="All",Data!$G1797=Dashboard!$J$4),OR(Dashboard!$H$4="All",Data!$N1797=Dashboard!$H$4),OR(Dashboard!$L$4="All",Data!$W1797=Dashboard!$L$4))</f>
        <v>1</v>
      </c>
    </row>
    <row r="1798" spans="1:35" x14ac:dyDescent="0.25">
      <c r="A1798" t="s">
        <v>1912</v>
      </c>
      <c r="B1798" s="1">
        <v>46074</v>
      </c>
      <c r="C1798" s="2">
        <v>-0.6166666666666667</v>
      </c>
      <c r="D1798" t="s">
        <v>61</v>
      </c>
      <c r="E1798" t="s">
        <v>108</v>
      </c>
      <c r="F1798" t="s">
        <v>80</v>
      </c>
      <c r="G1798" t="s">
        <v>64</v>
      </c>
      <c r="H1798">
        <v>1.8</v>
      </c>
      <c r="I1798">
        <v>40</v>
      </c>
      <c r="J1798">
        <v>44</v>
      </c>
      <c r="K1798">
        <v>619</v>
      </c>
      <c r="L1798">
        <v>41</v>
      </c>
      <c r="M1798">
        <v>98</v>
      </c>
      <c r="N1798" t="s">
        <v>40</v>
      </c>
      <c r="O1798">
        <v>5</v>
      </c>
      <c r="P1798" t="s">
        <v>41</v>
      </c>
      <c r="Q1798" t="s">
        <v>42</v>
      </c>
      <c r="R1798">
        <v>44</v>
      </c>
      <c r="S1798" t="s">
        <v>81</v>
      </c>
      <c r="T1798" t="s">
        <v>44</v>
      </c>
      <c r="U1798">
        <v>2026</v>
      </c>
      <c r="V1798">
        <v>2</v>
      </c>
      <c r="W1798" t="s">
        <v>45</v>
      </c>
      <c r="X1798">
        <v>1</v>
      </c>
      <c r="Y1798">
        <v>21</v>
      </c>
      <c r="Z1798">
        <v>4</v>
      </c>
      <c r="AA1798">
        <v>9</v>
      </c>
      <c r="AB1798" t="s">
        <v>44</v>
      </c>
      <c r="AC1798">
        <v>562</v>
      </c>
      <c r="AD1798">
        <v>4.4999999999999998E-2</v>
      </c>
      <c r="AE1798" t="s">
        <v>77</v>
      </c>
      <c r="AF1798" t="s">
        <v>47</v>
      </c>
      <c r="AG1798">
        <v>-4</v>
      </c>
      <c r="AH1798" t="s">
        <v>48</v>
      </c>
      <c r="AI1798">
        <f>--AND(OR(Dashboard!$B$4="All",Data!$E1798=Dashboard!$B$4),OR(Dashboard!$D$4="All",Data!$D1798=Dashboard!$D$4),OR(Dashboard!$F$4="All",Data!$F1798=Dashboard!$F$4),OR(Dashboard!$J$4="All",Data!$G1798=Dashboard!$J$4),OR(Dashboard!$H$4="All",Data!$N1798=Dashboard!$H$4),OR(Dashboard!$L$4="All",Data!$W1798=Dashboard!$L$4))</f>
        <v>1</v>
      </c>
    </row>
    <row r="1799" spans="1:35" x14ac:dyDescent="0.25">
      <c r="A1799" t="s">
        <v>1913</v>
      </c>
      <c r="B1799" s="1">
        <v>46139</v>
      </c>
      <c r="C1799" s="2">
        <v>-0.59027777777777779</v>
      </c>
      <c r="D1799" t="s">
        <v>126</v>
      </c>
      <c r="E1799" t="s">
        <v>62</v>
      </c>
      <c r="F1799" t="s">
        <v>91</v>
      </c>
      <c r="G1799" t="s">
        <v>53</v>
      </c>
      <c r="H1799">
        <v>9.3000000000000007</v>
      </c>
      <c r="I1799">
        <v>44</v>
      </c>
      <c r="J1799">
        <v>31</v>
      </c>
      <c r="K1799">
        <v>329</v>
      </c>
      <c r="L1799">
        <v>46</v>
      </c>
      <c r="M1799">
        <v>91</v>
      </c>
      <c r="N1799" t="s">
        <v>65</v>
      </c>
      <c r="O1799">
        <v>3</v>
      </c>
      <c r="P1799" t="s">
        <v>41</v>
      </c>
      <c r="Q1799" t="s">
        <v>42</v>
      </c>
      <c r="R1799">
        <v>33</v>
      </c>
      <c r="S1799" t="s">
        <v>74</v>
      </c>
      <c r="T1799" t="s">
        <v>44</v>
      </c>
      <c r="U1799">
        <v>2026</v>
      </c>
      <c r="V1799">
        <v>4</v>
      </c>
      <c r="W1799" t="s">
        <v>113</v>
      </c>
      <c r="X1799">
        <v>2</v>
      </c>
      <c r="Y1799">
        <v>27</v>
      </c>
      <c r="Z1799">
        <v>5</v>
      </c>
      <c r="AA1799">
        <v>9</v>
      </c>
      <c r="AB1799" t="s">
        <v>44</v>
      </c>
      <c r="AC1799">
        <v>284</v>
      </c>
      <c r="AD1799">
        <v>0.21136363636363639</v>
      </c>
      <c r="AE1799" t="s">
        <v>109</v>
      </c>
      <c r="AF1799" t="s">
        <v>67</v>
      </c>
      <c r="AG1799">
        <v>13</v>
      </c>
      <c r="AH1799" t="s">
        <v>68</v>
      </c>
      <c r="AI1799">
        <f>--AND(OR(Dashboard!$B$4="All",Data!$E1799=Dashboard!$B$4),OR(Dashboard!$D$4="All",Data!$D1799=Dashboard!$D$4),OR(Dashboard!$F$4="All",Data!$F1799=Dashboard!$F$4),OR(Dashboard!$J$4="All",Data!$G1799=Dashboard!$J$4),OR(Dashboard!$H$4="All",Data!$N1799=Dashboard!$H$4),OR(Dashboard!$L$4="All",Data!$W1799=Dashboard!$L$4))</f>
        <v>1</v>
      </c>
    </row>
    <row r="1800" spans="1:35" x14ac:dyDescent="0.25">
      <c r="A1800" t="s">
        <v>1914</v>
      </c>
      <c r="B1800" s="1">
        <v>46083</v>
      </c>
      <c r="C1800" s="2">
        <v>-0.5083333333333333</v>
      </c>
      <c r="D1800" t="s">
        <v>193</v>
      </c>
      <c r="E1800" t="s">
        <v>129</v>
      </c>
      <c r="F1800" t="s">
        <v>80</v>
      </c>
      <c r="G1800" t="s">
        <v>105</v>
      </c>
      <c r="H1800">
        <v>9.8000000000000007</v>
      </c>
      <c r="I1800">
        <v>40</v>
      </c>
      <c r="J1800">
        <v>37</v>
      </c>
      <c r="K1800">
        <v>962</v>
      </c>
      <c r="L1800">
        <v>50</v>
      </c>
      <c r="M1800">
        <v>21</v>
      </c>
      <c r="N1800" t="s">
        <v>86</v>
      </c>
      <c r="O1800">
        <v>5</v>
      </c>
      <c r="P1800" t="s">
        <v>41</v>
      </c>
      <c r="Q1800" t="s">
        <v>42</v>
      </c>
      <c r="R1800">
        <v>49</v>
      </c>
      <c r="S1800" t="s">
        <v>74</v>
      </c>
      <c r="T1800" t="s">
        <v>75</v>
      </c>
      <c r="U1800">
        <v>2026</v>
      </c>
      <c r="V1800">
        <v>3</v>
      </c>
      <c r="W1800" t="s">
        <v>66</v>
      </c>
      <c r="X1800">
        <v>1</v>
      </c>
      <c r="Y1800">
        <v>2</v>
      </c>
      <c r="Z1800">
        <v>2</v>
      </c>
      <c r="AA1800">
        <v>11</v>
      </c>
      <c r="AB1800" t="s">
        <v>76</v>
      </c>
      <c r="AC1800">
        <v>991</v>
      </c>
      <c r="AD1800">
        <v>0.245</v>
      </c>
      <c r="AE1800" t="s">
        <v>77</v>
      </c>
      <c r="AF1800" t="s">
        <v>59</v>
      </c>
      <c r="AG1800">
        <v>3</v>
      </c>
      <c r="AH1800" t="s">
        <v>68</v>
      </c>
      <c r="AI1800">
        <f>--AND(OR(Dashboard!$B$4="All",Data!$E1800=Dashboard!$B$4),OR(Dashboard!$D$4="All",Data!$D1800=Dashboard!$D$4),OR(Dashboard!$F$4="All",Data!$F1800=Dashboard!$F$4),OR(Dashboard!$J$4="All",Data!$G1800=Dashboard!$J$4),OR(Dashboard!$H$4="All",Data!$N1800=Dashboard!$H$4),OR(Dashboard!$L$4="All",Data!$W1800=Dashboard!$L$4))</f>
        <v>1</v>
      </c>
    </row>
    <row r="1801" spans="1:35" x14ac:dyDescent="0.25">
      <c r="A1801" t="s">
        <v>1915</v>
      </c>
      <c r="B1801" s="1">
        <v>46079</v>
      </c>
      <c r="C1801" s="2">
        <v>-0.57916666666666661</v>
      </c>
      <c r="D1801" t="s">
        <v>156</v>
      </c>
      <c r="E1801" t="s">
        <v>37</v>
      </c>
      <c r="F1801" t="s">
        <v>63</v>
      </c>
      <c r="G1801" t="s">
        <v>64</v>
      </c>
      <c r="H1801">
        <v>14.9</v>
      </c>
      <c r="I1801">
        <v>48</v>
      </c>
      <c r="J1801">
        <v>32</v>
      </c>
      <c r="K1801">
        <v>745</v>
      </c>
      <c r="L1801">
        <v>43</v>
      </c>
      <c r="M1801">
        <v>129</v>
      </c>
      <c r="N1801" t="s">
        <v>40</v>
      </c>
      <c r="O1801">
        <v>1</v>
      </c>
      <c r="P1801" t="s">
        <v>41</v>
      </c>
      <c r="Q1801" t="s">
        <v>42</v>
      </c>
      <c r="R1801">
        <v>21</v>
      </c>
      <c r="S1801" t="s">
        <v>87</v>
      </c>
      <c r="T1801" t="s">
        <v>44</v>
      </c>
      <c r="U1801">
        <v>2026</v>
      </c>
      <c r="V1801">
        <v>2</v>
      </c>
      <c r="W1801" t="s">
        <v>45</v>
      </c>
      <c r="X1801">
        <v>1</v>
      </c>
      <c r="Y1801">
        <v>26</v>
      </c>
      <c r="Z1801">
        <v>5</v>
      </c>
      <c r="AA1801">
        <v>10</v>
      </c>
      <c r="AB1801" t="s">
        <v>76</v>
      </c>
      <c r="AC1801">
        <v>659</v>
      </c>
      <c r="AD1801">
        <v>0.31041666666666667</v>
      </c>
      <c r="AE1801" t="s">
        <v>58</v>
      </c>
      <c r="AF1801" t="s">
        <v>114</v>
      </c>
      <c r="AG1801">
        <v>16</v>
      </c>
      <c r="AH1801" t="s">
        <v>68</v>
      </c>
      <c r="AI1801">
        <f>--AND(OR(Dashboard!$B$4="All",Data!$E1801=Dashboard!$B$4),OR(Dashboard!$D$4="All",Data!$D1801=Dashboard!$D$4),OR(Dashboard!$F$4="All",Data!$F1801=Dashboard!$F$4),OR(Dashboard!$J$4="All",Data!$G1801=Dashboard!$J$4),OR(Dashboard!$H$4="All",Data!$N1801=Dashboard!$H$4),OR(Dashboard!$L$4="All",Data!$W1801=Dashboard!$L$4))</f>
        <v>1</v>
      </c>
    </row>
    <row r="1802" spans="1:35" x14ac:dyDescent="0.25">
      <c r="A1802" t="s">
        <v>1916</v>
      </c>
      <c r="B1802" s="1">
        <v>46085</v>
      </c>
      <c r="C1802" s="2">
        <v>-0.29027777777777769</v>
      </c>
      <c r="D1802" t="s">
        <v>70</v>
      </c>
      <c r="E1802" t="s">
        <v>140</v>
      </c>
      <c r="F1802" t="s">
        <v>104</v>
      </c>
      <c r="G1802" t="s">
        <v>119</v>
      </c>
      <c r="H1802">
        <v>13.6</v>
      </c>
      <c r="I1802">
        <v>29</v>
      </c>
      <c r="J1802">
        <v>20</v>
      </c>
      <c r="K1802">
        <v>669</v>
      </c>
      <c r="L1802">
        <v>39</v>
      </c>
      <c r="M1802">
        <v>131</v>
      </c>
      <c r="N1802" t="s">
        <v>86</v>
      </c>
      <c r="O1802">
        <v>1</v>
      </c>
      <c r="P1802" t="s">
        <v>135</v>
      </c>
      <c r="Q1802" t="s">
        <v>42</v>
      </c>
      <c r="R1802">
        <v>39</v>
      </c>
      <c r="S1802" t="s">
        <v>55</v>
      </c>
      <c r="T1802" t="s">
        <v>75</v>
      </c>
      <c r="U1802">
        <v>2026</v>
      </c>
      <c r="V1802">
        <v>3</v>
      </c>
      <c r="W1802" t="s">
        <v>66</v>
      </c>
      <c r="X1802">
        <v>1</v>
      </c>
      <c r="Y1802">
        <v>4</v>
      </c>
      <c r="Z1802">
        <v>2</v>
      </c>
      <c r="AA1802">
        <v>17</v>
      </c>
      <c r="AB1802" t="s">
        <v>57</v>
      </c>
      <c r="AC1802">
        <v>577</v>
      </c>
      <c r="AD1802">
        <v>0.4689655172413793</v>
      </c>
      <c r="AE1802" t="s">
        <v>58</v>
      </c>
      <c r="AF1802" t="s">
        <v>47</v>
      </c>
      <c r="AG1802">
        <v>9</v>
      </c>
      <c r="AH1802" t="s">
        <v>68</v>
      </c>
      <c r="AI1802">
        <f>--AND(OR(Dashboard!$B$4="All",Data!$E1802=Dashboard!$B$4),OR(Dashboard!$D$4="All",Data!$D1802=Dashboard!$D$4),OR(Dashboard!$F$4="All",Data!$F1802=Dashboard!$F$4),OR(Dashboard!$J$4="All",Data!$G1802=Dashboard!$J$4),OR(Dashboard!$H$4="All",Data!$N1802=Dashboard!$H$4),OR(Dashboard!$L$4="All",Data!$W1802=Dashboard!$L$4))</f>
        <v>1</v>
      </c>
    </row>
    <row r="1803" spans="1:35" x14ac:dyDescent="0.25">
      <c r="A1803" t="s">
        <v>1917</v>
      </c>
      <c r="B1803" s="1">
        <v>46141</v>
      </c>
      <c r="C1803" s="2">
        <v>-0.29027777777777769</v>
      </c>
      <c r="D1803" t="s">
        <v>122</v>
      </c>
      <c r="E1803" t="s">
        <v>108</v>
      </c>
      <c r="F1803" t="s">
        <v>96</v>
      </c>
      <c r="G1803" t="s">
        <v>105</v>
      </c>
      <c r="H1803">
        <v>6.7</v>
      </c>
      <c r="I1803">
        <v>43</v>
      </c>
      <c r="J1803">
        <v>29</v>
      </c>
      <c r="K1803">
        <v>1185</v>
      </c>
      <c r="L1803">
        <v>23</v>
      </c>
      <c r="M1803">
        <v>18</v>
      </c>
      <c r="N1803" t="s">
        <v>54</v>
      </c>
      <c r="O1803">
        <v>1</v>
      </c>
      <c r="P1803" t="s">
        <v>41</v>
      </c>
      <c r="Q1803" t="s">
        <v>42</v>
      </c>
      <c r="R1803">
        <v>42</v>
      </c>
      <c r="S1803" t="s">
        <v>55</v>
      </c>
      <c r="T1803" t="s">
        <v>75</v>
      </c>
      <c r="U1803">
        <v>2026</v>
      </c>
      <c r="V1803">
        <v>4</v>
      </c>
      <c r="W1803" t="s">
        <v>113</v>
      </c>
      <c r="X1803">
        <v>2</v>
      </c>
      <c r="Y1803">
        <v>29</v>
      </c>
      <c r="Z1803">
        <v>5</v>
      </c>
      <c r="AA1803">
        <v>17</v>
      </c>
      <c r="AB1803" t="s">
        <v>57</v>
      </c>
      <c r="AC1803">
        <v>1190</v>
      </c>
      <c r="AD1803">
        <v>0.1558139534883721</v>
      </c>
      <c r="AE1803" t="s">
        <v>58</v>
      </c>
      <c r="AF1803" t="s">
        <v>47</v>
      </c>
      <c r="AG1803">
        <v>14</v>
      </c>
      <c r="AH1803" t="s">
        <v>68</v>
      </c>
      <c r="AI1803">
        <f>--AND(OR(Dashboard!$B$4="All",Data!$E1803=Dashboard!$B$4),OR(Dashboard!$D$4="All",Data!$D1803=Dashboard!$D$4),OR(Dashboard!$F$4="All",Data!$F1803=Dashboard!$F$4),OR(Dashboard!$J$4="All",Data!$G1803=Dashboard!$J$4),OR(Dashboard!$H$4="All",Data!$N1803=Dashboard!$H$4),OR(Dashboard!$L$4="All",Data!$W1803=Dashboard!$L$4))</f>
        <v>1</v>
      </c>
    </row>
    <row r="1804" spans="1:35" x14ac:dyDescent="0.25">
      <c r="A1804" t="s">
        <v>1918</v>
      </c>
      <c r="B1804" s="1">
        <v>46039</v>
      </c>
      <c r="C1804" s="2">
        <v>-0.38611111111111113</v>
      </c>
      <c r="D1804" t="s">
        <v>99</v>
      </c>
      <c r="E1804" t="s">
        <v>62</v>
      </c>
      <c r="F1804" t="s">
        <v>52</v>
      </c>
      <c r="G1804" t="s">
        <v>53</v>
      </c>
      <c r="H1804">
        <v>4.2</v>
      </c>
      <c r="I1804">
        <v>45</v>
      </c>
      <c r="J1804">
        <v>38</v>
      </c>
      <c r="K1804">
        <v>1111</v>
      </c>
      <c r="L1804">
        <v>51</v>
      </c>
      <c r="M1804">
        <v>11</v>
      </c>
      <c r="N1804" t="s">
        <v>86</v>
      </c>
      <c r="O1804">
        <v>5</v>
      </c>
      <c r="P1804" t="s">
        <v>41</v>
      </c>
      <c r="Q1804" t="s">
        <v>73</v>
      </c>
      <c r="R1804">
        <v>53</v>
      </c>
      <c r="S1804" t="s">
        <v>81</v>
      </c>
      <c r="T1804" t="s">
        <v>97</v>
      </c>
      <c r="U1804">
        <v>2026</v>
      </c>
      <c r="V1804">
        <v>1</v>
      </c>
      <c r="W1804" t="s">
        <v>102</v>
      </c>
      <c r="X1804">
        <v>1</v>
      </c>
      <c r="Y1804">
        <v>17</v>
      </c>
      <c r="Z1804">
        <v>3</v>
      </c>
      <c r="AA1804">
        <v>14</v>
      </c>
      <c r="AB1804" t="s">
        <v>76</v>
      </c>
      <c r="AC1804">
        <v>1151</v>
      </c>
      <c r="AD1804">
        <v>9.3333333333333338E-2</v>
      </c>
      <c r="AE1804" t="s">
        <v>77</v>
      </c>
      <c r="AF1804" t="s">
        <v>59</v>
      </c>
      <c r="AG1804">
        <v>7</v>
      </c>
      <c r="AH1804" t="s">
        <v>68</v>
      </c>
      <c r="AI1804">
        <f>--AND(OR(Dashboard!$B$4="All",Data!$E1804=Dashboard!$B$4),OR(Dashboard!$D$4="All",Data!$D1804=Dashboard!$D$4),OR(Dashboard!$F$4="All",Data!$F1804=Dashboard!$F$4),OR(Dashboard!$J$4="All",Data!$G1804=Dashboard!$J$4),OR(Dashboard!$H$4="All",Data!$N1804=Dashboard!$H$4),OR(Dashboard!$L$4="All",Data!$W1804=Dashboard!$L$4))</f>
        <v>1</v>
      </c>
    </row>
    <row r="1805" spans="1:35" x14ac:dyDescent="0.25">
      <c r="A1805" t="s">
        <v>1919</v>
      </c>
      <c r="B1805" s="1">
        <v>46126</v>
      </c>
      <c r="C1805" s="2">
        <v>-0.18680555555555561</v>
      </c>
      <c r="D1805" t="s">
        <v>107</v>
      </c>
      <c r="E1805" t="s">
        <v>51</v>
      </c>
      <c r="F1805" t="s">
        <v>104</v>
      </c>
      <c r="G1805" t="s">
        <v>39</v>
      </c>
      <c r="H1805">
        <v>8.5</v>
      </c>
      <c r="I1805">
        <v>56</v>
      </c>
      <c r="J1805">
        <v>38</v>
      </c>
      <c r="K1805">
        <v>974</v>
      </c>
      <c r="L1805">
        <v>24</v>
      </c>
      <c r="M1805">
        <v>115</v>
      </c>
      <c r="N1805" t="s">
        <v>40</v>
      </c>
      <c r="O1805">
        <v>3</v>
      </c>
      <c r="P1805" t="s">
        <v>41</v>
      </c>
      <c r="Q1805" t="s">
        <v>73</v>
      </c>
      <c r="R1805">
        <v>22</v>
      </c>
      <c r="S1805" t="s">
        <v>127</v>
      </c>
      <c r="T1805" t="s">
        <v>56</v>
      </c>
      <c r="U1805">
        <v>2026</v>
      </c>
      <c r="V1805">
        <v>4</v>
      </c>
      <c r="W1805" t="s">
        <v>113</v>
      </c>
      <c r="X1805">
        <v>2</v>
      </c>
      <c r="Y1805">
        <v>14</v>
      </c>
      <c r="Z1805">
        <v>3</v>
      </c>
      <c r="AA1805">
        <v>19</v>
      </c>
      <c r="AB1805" t="s">
        <v>82</v>
      </c>
      <c r="AC1805">
        <v>883</v>
      </c>
      <c r="AD1805">
        <v>0.1517857142857143</v>
      </c>
      <c r="AE1805" t="s">
        <v>109</v>
      </c>
      <c r="AF1805" t="s">
        <v>114</v>
      </c>
      <c r="AG1805">
        <v>18</v>
      </c>
      <c r="AH1805" t="s">
        <v>68</v>
      </c>
      <c r="AI1805">
        <f>--AND(OR(Dashboard!$B$4="All",Data!$E1805=Dashboard!$B$4),OR(Dashboard!$D$4="All",Data!$D1805=Dashboard!$D$4),OR(Dashboard!$F$4="All",Data!$F1805=Dashboard!$F$4),OR(Dashboard!$J$4="All",Data!$G1805=Dashboard!$J$4),OR(Dashboard!$H$4="All",Data!$N1805=Dashboard!$H$4),OR(Dashboard!$L$4="All",Data!$W1805=Dashboard!$L$4))</f>
        <v>1</v>
      </c>
    </row>
    <row r="1806" spans="1:35" x14ac:dyDescent="0.25">
      <c r="A1806" t="s">
        <v>1920</v>
      </c>
      <c r="B1806" s="1">
        <v>46191</v>
      </c>
      <c r="C1806" s="2">
        <v>-0.25624999999999998</v>
      </c>
      <c r="D1806" t="s">
        <v>156</v>
      </c>
      <c r="E1806" t="s">
        <v>51</v>
      </c>
      <c r="F1806" t="s">
        <v>85</v>
      </c>
      <c r="G1806" t="s">
        <v>111</v>
      </c>
      <c r="H1806">
        <v>4.5</v>
      </c>
      <c r="I1806">
        <v>41</v>
      </c>
      <c r="J1806">
        <v>26</v>
      </c>
      <c r="K1806">
        <v>885</v>
      </c>
      <c r="L1806">
        <v>55</v>
      </c>
      <c r="M1806">
        <v>81</v>
      </c>
      <c r="N1806" t="s">
        <v>40</v>
      </c>
      <c r="O1806">
        <v>3</v>
      </c>
      <c r="P1806" t="s">
        <v>41</v>
      </c>
      <c r="Q1806" t="s">
        <v>73</v>
      </c>
      <c r="R1806">
        <v>33</v>
      </c>
      <c r="S1806" t="s">
        <v>87</v>
      </c>
      <c r="T1806" t="s">
        <v>75</v>
      </c>
      <c r="U1806">
        <v>2026</v>
      </c>
      <c r="V1806">
        <v>6</v>
      </c>
      <c r="W1806" t="s">
        <v>120</v>
      </c>
      <c r="X1806">
        <v>2</v>
      </c>
      <c r="Y1806">
        <v>18</v>
      </c>
      <c r="Z1806">
        <v>3</v>
      </c>
      <c r="AA1806">
        <v>17</v>
      </c>
      <c r="AB1806" t="s">
        <v>57</v>
      </c>
      <c r="AC1806">
        <v>859</v>
      </c>
      <c r="AD1806">
        <v>0.1097560975609756</v>
      </c>
      <c r="AE1806" t="s">
        <v>109</v>
      </c>
      <c r="AF1806" t="s">
        <v>67</v>
      </c>
      <c r="AG1806">
        <v>15</v>
      </c>
      <c r="AH1806" t="s">
        <v>68</v>
      </c>
      <c r="AI1806">
        <f>--AND(OR(Dashboard!$B$4="All",Data!$E1806=Dashboard!$B$4),OR(Dashboard!$D$4="All",Data!$D1806=Dashboard!$D$4),OR(Dashboard!$F$4="All",Data!$F1806=Dashboard!$F$4),OR(Dashboard!$J$4="All",Data!$G1806=Dashboard!$J$4),OR(Dashboard!$H$4="All",Data!$N1806=Dashboard!$H$4),OR(Dashboard!$L$4="All",Data!$W1806=Dashboard!$L$4))</f>
        <v>1</v>
      </c>
    </row>
    <row r="1807" spans="1:35" x14ac:dyDescent="0.25">
      <c r="A1807" t="s">
        <v>1921</v>
      </c>
      <c r="B1807" s="1">
        <v>46105</v>
      </c>
      <c r="C1807" s="2">
        <v>-0.60277777777777786</v>
      </c>
      <c r="D1807" t="s">
        <v>70</v>
      </c>
      <c r="E1807" t="s">
        <v>95</v>
      </c>
      <c r="F1807" t="s">
        <v>91</v>
      </c>
      <c r="G1807" t="s">
        <v>64</v>
      </c>
      <c r="H1807">
        <v>1.7</v>
      </c>
      <c r="I1807">
        <v>42</v>
      </c>
      <c r="J1807">
        <v>32</v>
      </c>
      <c r="K1807">
        <v>636</v>
      </c>
      <c r="L1807">
        <v>26</v>
      </c>
      <c r="M1807">
        <v>56</v>
      </c>
      <c r="N1807" t="s">
        <v>86</v>
      </c>
      <c r="O1807">
        <v>4</v>
      </c>
      <c r="P1807" t="s">
        <v>135</v>
      </c>
      <c r="Q1807" t="s">
        <v>42</v>
      </c>
      <c r="R1807">
        <v>19</v>
      </c>
      <c r="S1807" t="s">
        <v>127</v>
      </c>
      <c r="T1807" t="s">
        <v>44</v>
      </c>
      <c r="U1807">
        <v>2026</v>
      </c>
      <c r="V1807">
        <v>3</v>
      </c>
      <c r="W1807" t="s">
        <v>66</v>
      </c>
      <c r="X1807">
        <v>1</v>
      </c>
      <c r="Y1807">
        <v>24</v>
      </c>
      <c r="Z1807">
        <v>5</v>
      </c>
      <c r="AA1807">
        <v>9</v>
      </c>
      <c r="AB1807" t="s">
        <v>44</v>
      </c>
      <c r="AC1807">
        <v>606</v>
      </c>
      <c r="AD1807">
        <v>4.0476190476190478E-2</v>
      </c>
      <c r="AE1807" t="s">
        <v>46</v>
      </c>
      <c r="AF1807" t="s">
        <v>114</v>
      </c>
      <c r="AG1807">
        <v>10</v>
      </c>
      <c r="AH1807" t="s">
        <v>68</v>
      </c>
      <c r="AI1807">
        <f>--AND(OR(Dashboard!$B$4="All",Data!$E1807=Dashboard!$B$4),OR(Dashboard!$D$4="All",Data!$D1807=Dashboard!$D$4),OR(Dashboard!$F$4="All",Data!$F1807=Dashboard!$F$4),OR(Dashboard!$J$4="All",Data!$G1807=Dashboard!$J$4),OR(Dashboard!$H$4="All",Data!$N1807=Dashboard!$H$4),OR(Dashboard!$L$4="All",Data!$W1807=Dashboard!$L$4))</f>
        <v>1</v>
      </c>
    </row>
    <row r="1808" spans="1:35" x14ac:dyDescent="0.25">
      <c r="A1808" t="s">
        <v>1922</v>
      </c>
      <c r="B1808" s="1">
        <v>46164</v>
      </c>
      <c r="C1808" s="2">
        <v>-0.17291666666666669</v>
      </c>
      <c r="D1808" t="s">
        <v>118</v>
      </c>
      <c r="E1808" t="s">
        <v>95</v>
      </c>
      <c r="F1808" t="s">
        <v>96</v>
      </c>
      <c r="G1808" t="s">
        <v>119</v>
      </c>
      <c r="H1808">
        <v>6.4</v>
      </c>
      <c r="I1808">
        <v>29</v>
      </c>
      <c r="J1808">
        <v>24</v>
      </c>
      <c r="K1808">
        <v>211</v>
      </c>
      <c r="L1808">
        <v>49</v>
      </c>
      <c r="M1808">
        <v>40</v>
      </c>
      <c r="N1808" t="s">
        <v>40</v>
      </c>
      <c r="O1808">
        <v>3</v>
      </c>
      <c r="P1808" t="s">
        <v>41</v>
      </c>
      <c r="Q1808" t="s">
        <v>42</v>
      </c>
      <c r="R1808">
        <v>27</v>
      </c>
      <c r="S1808" t="s">
        <v>43</v>
      </c>
      <c r="T1808" t="s">
        <v>56</v>
      </c>
      <c r="U1808">
        <v>2026</v>
      </c>
      <c r="V1808">
        <v>5</v>
      </c>
      <c r="W1808" t="s">
        <v>88</v>
      </c>
      <c r="X1808">
        <v>2</v>
      </c>
      <c r="Y1808">
        <v>22</v>
      </c>
      <c r="Z1808">
        <v>4</v>
      </c>
      <c r="AA1808">
        <v>19</v>
      </c>
      <c r="AB1808" t="s">
        <v>82</v>
      </c>
      <c r="AC1808">
        <v>220</v>
      </c>
      <c r="AD1808">
        <v>0.22068965517241379</v>
      </c>
      <c r="AE1808" t="s">
        <v>109</v>
      </c>
      <c r="AF1808" t="s">
        <v>67</v>
      </c>
      <c r="AG1808">
        <v>5</v>
      </c>
      <c r="AH1808" t="s">
        <v>68</v>
      </c>
      <c r="AI1808">
        <f>--AND(OR(Dashboard!$B$4="All",Data!$E1808=Dashboard!$B$4),OR(Dashboard!$D$4="All",Data!$D1808=Dashboard!$D$4),OR(Dashboard!$F$4="All",Data!$F1808=Dashboard!$F$4),OR(Dashboard!$J$4="All",Data!$G1808=Dashboard!$J$4),OR(Dashboard!$H$4="All",Data!$N1808=Dashboard!$H$4),OR(Dashboard!$L$4="All",Data!$W1808=Dashboard!$L$4))</f>
        <v>1</v>
      </c>
    </row>
    <row r="1809" spans="1:35" x14ac:dyDescent="0.25">
      <c r="A1809" t="s">
        <v>1923</v>
      </c>
      <c r="B1809" s="1">
        <v>46083</v>
      </c>
      <c r="C1809" s="2">
        <v>-0.12986111111111109</v>
      </c>
      <c r="D1809" t="s">
        <v>126</v>
      </c>
      <c r="E1809" t="s">
        <v>37</v>
      </c>
      <c r="F1809" t="s">
        <v>38</v>
      </c>
      <c r="G1809" t="s">
        <v>111</v>
      </c>
      <c r="H1809">
        <v>5</v>
      </c>
      <c r="I1809">
        <v>22</v>
      </c>
      <c r="J1809">
        <v>23</v>
      </c>
      <c r="K1809">
        <v>227</v>
      </c>
      <c r="L1809">
        <v>50</v>
      </c>
      <c r="M1809">
        <v>26</v>
      </c>
      <c r="N1809" t="s">
        <v>65</v>
      </c>
      <c r="O1809">
        <v>4</v>
      </c>
      <c r="P1809" t="s">
        <v>41</v>
      </c>
      <c r="Q1809" t="s">
        <v>73</v>
      </c>
      <c r="R1809">
        <v>40</v>
      </c>
      <c r="S1809" t="s">
        <v>74</v>
      </c>
      <c r="T1809" t="s">
        <v>56</v>
      </c>
      <c r="U1809">
        <v>2026</v>
      </c>
      <c r="V1809">
        <v>3</v>
      </c>
      <c r="W1809" t="s">
        <v>66</v>
      </c>
      <c r="X1809">
        <v>1</v>
      </c>
      <c r="Y1809">
        <v>2</v>
      </c>
      <c r="Z1809">
        <v>2</v>
      </c>
      <c r="AA1809">
        <v>20</v>
      </c>
      <c r="AB1809" t="s">
        <v>82</v>
      </c>
      <c r="AC1809">
        <v>251</v>
      </c>
      <c r="AD1809">
        <v>0.22727272727272729</v>
      </c>
      <c r="AE1809" t="s">
        <v>46</v>
      </c>
      <c r="AF1809" t="s">
        <v>47</v>
      </c>
      <c r="AG1809">
        <v>-1</v>
      </c>
      <c r="AH1809" t="s">
        <v>48</v>
      </c>
      <c r="AI1809">
        <f>--AND(OR(Dashboard!$B$4="All",Data!$E1809=Dashboard!$B$4),OR(Dashboard!$D$4="All",Data!$D1809=Dashboard!$D$4),OR(Dashboard!$F$4="All",Data!$F1809=Dashboard!$F$4),OR(Dashboard!$J$4="All",Data!$G1809=Dashboard!$J$4),OR(Dashboard!$H$4="All",Data!$N1809=Dashboard!$H$4),OR(Dashboard!$L$4="All",Data!$W1809=Dashboard!$L$4))</f>
        <v>1</v>
      </c>
    </row>
    <row r="1810" spans="1:35" x14ac:dyDescent="0.25">
      <c r="A1810" t="s">
        <v>1924</v>
      </c>
      <c r="B1810" s="1">
        <v>46031</v>
      </c>
      <c r="C1810" s="2">
        <v>-6.8749999999999978E-2</v>
      </c>
      <c r="D1810" t="s">
        <v>126</v>
      </c>
      <c r="E1810" t="s">
        <v>62</v>
      </c>
      <c r="F1810" t="s">
        <v>96</v>
      </c>
      <c r="G1810" t="s">
        <v>105</v>
      </c>
      <c r="H1810">
        <v>14.8</v>
      </c>
      <c r="I1810">
        <v>47</v>
      </c>
      <c r="J1810">
        <v>34</v>
      </c>
      <c r="K1810">
        <v>210</v>
      </c>
      <c r="L1810">
        <v>44</v>
      </c>
      <c r="M1810">
        <v>195</v>
      </c>
      <c r="N1810" t="s">
        <v>101</v>
      </c>
      <c r="O1810">
        <v>1</v>
      </c>
      <c r="P1810" t="s">
        <v>41</v>
      </c>
      <c r="Q1810" t="s">
        <v>73</v>
      </c>
      <c r="R1810">
        <v>32</v>
      </c>
      <c r="S1810" t="s">
        <v>43</v>
      </c>
      <c r="T1810" t="s">
        <v>75</v>
      </c>
      <c r="U1810">
        <v>2026</v>
      </c>
      <c r="V1810">
        <v>1</v>
      </c>
      <c r="W1810" t="s">
        <v>102</v>
      </c>
      <c r="X1810">
        <v>1</v>
      </c>
      <c r="Y1810">
        <v>9</v>
      </c>
      <c r="Z1810">
        <v>2</v>
      </c>
      <c r="AA1810">
        <v>22</v>
      </c>
      <c r="AB1810" t="s">
        <v>82</v>
      </c>
      <c r="AC1810">
        <v>59</v>
      </c>
      <c r="AD1810">
        <v>0.31489361702127661</v>
      </c>
      <c r="AE1810" t="s">
        <v>58</v>
      </c>
      <c r="AF1810" t="s">
        <v>67</v>
      </c>
      <c r="AG1810">
        <v>13</v>
      </c>
      <c r="AH1810" t="s">
        <v>68</v>
      </c>
      <c r="AI1810">
        <f>--AND(OR(Dashboard!$B$4="All",Data!$E1810=Dashboard!$B$4),OR(Dashboard!$D$4="All",Data!$D1810=Dashboard!$D$4),OR(Dashboard!$F$4="All",Data!$F1810=Dashboard!$F$4),OR(Dashboard!$J$4="All",Data!$G1810=Dashboard!$J$4),OR(Dashboard!$H$4="All",Data!$N1810=Dashboard!$H$4),OR(Dashboard!$L$4="All",Data!$W1810=Dashboard!$L$4))</f>
        <v>1</v>
      </c>
    </row>
    <row r="1811" spans="1:35" x14ac:dyDescent="0.25">
      <c r="A1811" t="s">
        <v>1925</v>
      </c>
      <c r="B1811" s="1">
        <v>46052</v>
      </c>
      <c r="C1811" s="2">
        <v>-0.63541666666666674</v>
      </c>
      <c r="D1811" t="s">
        <v>126</v>
      </c>
      <c r="E1811" t="s">
        <v>95</v>
      </c>
      <c r="F1811" t="s">
        <v>38</v>
      </c>
      <c r="G1811" t="s">
        <v>105</v>
      </c>
      <c r="H1811">
        <v>9.6999999999999993</v>
      </c>
      <c r="I1811">
        <v>32</v>
      </c>
      <c r="J1811">
        <v>29</v>
      </c>
      <c r="K1811">
        <v>176</v>
      </c>
      <c r="L1811">
        <v>52</v>
      </c>
      <c r="M1811">
        <v>87</v>
      </c>
      <c r="N1811" t="s">
        <v>65</v>
      </c>
      <c r="O1811">
        <v>5</v>
      </c>
      <c r="P1811" t="s">
        <v>41</v>
      </c>
      <c r="Q1811" t="s">
        <v>42</v>
      </c>
      <c r="R1811">
        <v>25</v>
      </c>
      <c r="S1811" t="s">
        <v>43</v>
      </c>
      <c r="T1811" t="s">
        <v>44</v>
      </c>
      <c r="U1811">
        <v>2026</v>
      </c>
      <c r="V1811">
        <v>1</v>
      </c>
      <c r="W1811" t="s">
        <v>102</v>
      </c>
      <c r="X1811">
        <v>1</v>
      </c>
      <c r="Y1811">
        <v>30</v>
      </c>
      <c r="Z1811">
        <v>5</v>
      </c>
      <c r="AA1811">
        <v>8</v>
      </c>
      <c r="AB1811" t="s">
        <v>44</v>
      </c>
      <c r="AC1811">
        <v>141</v>
      </c>
      <c r="AD1811">
        <v>0.30312499999999998</v>
      </c>
      <c r="AE1811" t="s">
        <v>77</v>
      </c>
      <c r="AF1811" t="s">
        <v>114</v>
      </c>
      <c r="AG1811">
        <v>3</v>
      </c>
      <c r="AH1811" t="s">
        <v>68</v>
      </c>
      <c r="AI1811">
        <f>--AND(OR(Dashboard!$B$4="All",Data!$E1811=Dashboard!$B$4),OR(Dashboard!$D$4="All",Data!$D1811=Dashboard!$D$4),OR(Dashboard!$F$4="All",Data!$F1811=Dashboard!$F$4),OR(Dashboard!$J$4="All",Data!$G1811=Dashboard!$J$4),OR(Dashboard!$H$4="All",Data!$N1811=Dashboard!$H$4),OR(Dashboard!$L$4="All",Data!$W1811=Dashboard!$L$4))</f>
        <v>1</v>
      </c>
    </row>
    <row r="1812" spans="1:35" x14ac:dyDescent="0.25">
      <c r="A1812" t="s">
        <v>1926</v>
      </c>
      <c r="B1812" s="1">
        <v>46105</v>
      </c>
      <c r="C1812" s="2">
        <v>-0.20624999999999999</v>
      </c>
      <c r="D1812" t="s">
        <v>50</v>
      </c>
      <c r="E1812" t="s">
        <v>140</v>
      </c>
      <c r="F1812" t="s">
        <v>63</v>
      </c>
      <c r="G1812" t="s">
        <v>39</v>
      </c>
      <c r="H1812">
        <v>1.9</v>
      </c>
      <c r="I1812">
        <v>35</v>
      </c>
      <c r="J1812">
        <v>37</v>
      </c>
      <c r="K1812">
        <v>550</v>
      </c>
      <c r="L1812">
        <v>43</v>
      </c>
      <c r="M1812">
        <v>129</v>
      </c>
      <c r="N1812" t="s">
        <v>86</v>
      </c>
      <c r="O1812">
        <v>3</v>
      </c>
      <c r="P1812" t="s">
        <v>41</v>
      </c>
      <c r="Q1812" t="s">
        <v>73</v>
      </c>
      <c r="R1812">
        <v>44</v>
      </c>
      <c r="S1812" t="s">
        <v>127</v>
      </c>
      <c r="T1812" t="s">
        <v>56</v>
      </c>
      <c r="U1812">
        <v>2026</v>
      </c>
      <c r="V1812">
        <v>3</v>
      </c>
      <c r="W1812" t="s">
        <v>66</v>
      </c>
      <c r="X1812">
        <v>1</v>
      </c>
      <c r="Y1812">
        <v>24</v>
      </c>
      <c r="Z1812">
        <v>5</v>
      </c>
      <c r="AA1812">
        <v>19</v>
      </c>
      <c r="AB1812" t="s">
        <v>82</v>
      </c>
      <c r="AC1812">
        <v>464</v>
      </c>
      <c r="AD1812">
        <v>5.4285714285714277E-2</v>
      </c>
      <c r="AE1812" t="s">
        <v>109</v>
      </c>
      <c r="AF1812" t="s">
        <v>47</v>
      </c>
      <c r="AG1812">
        <v>-2</v>
      </c>
      <c r="AH1812" t="s">
        <v>48</v>
      </c>
      <c r="AI1812">
        <f>--AND(OR(Dashboard!$B$4="All",Data!$E1812=Dashboard!$B$4),OR(Dashboard!$D$4="All",Data!$D1812=Dashboard!$D$4),OR(Dashboard!$F$4="All",Data!$F1812=Dashboard!$F$4),OR(Dashboard!$J$4="All",Data!$G1812=Dashboard!$J$4),OR(Dashboard!$H$4="All",Data!$N1812=Dashboard!$H$4),OR(Dashboard!$L$4="All",Data!$W1812=Dashboard!$L$4))</f>
        <v>1</v>
      </c>
    </row>
    <row r="1813" spans="1:35" x14ac:dyDescent="0.25">
      <c r="A1813" t="s">
        <v>1927</v>
      </c>
      <c r="B1813" s="1">
        <v>46129</v>
      </c>
      <c r="C1813" s="2">
        <v>-1.388888888888884E-2</v>
      </c>
      <c r="D1813" t="s">
        <v>70</v>
      </c>
      <c r="E1813" t="s">
        <v>129</v>
      </c>
      <c r="F1813" t="s">
        <v>72</v>
      </c>
      <c r="G1813" t="s">
        <v>119</v>
      </c>
      <c r="H1813">
        <v>6.9</v>
      </c>
      <c r="I1813">
        <v>28</v>
      </c>
      <c r="J1813">
        <v>25</v>
      </c>
      <c r="K1813">
        <v>419</v>
      </c>
      <c r="L1813">
        <v>42</v>
      </c>
      <c r="M1813">
        <v>65</v>
      </c>
      <c r="N1813" t="s">
        <v>40</v>
      </c>
      <c r="O1813">
        <v>3</v>
      </c>
      <c r="P1813" t="s">
        <v>41</v>
      </c>
      <c r="Q1813" t="s">
        <v>73</v>
      </c>
      <c r="R1813">
        <v>31</v>
      </c>
      <c r="S1813" t="s">
        <v>43</v>
      </c>
      <c r="T1813" t="s">
        <v>75</v>
      </c>
      <c r="U1813">
        <v>2026</v>
      </c>
      <c r="V1813">
        <v>4</v>
      </c>
      <c r="W1813" t="s">
        <v>113</v>
      </c>
      <c r="X1813">
        <v>2</v>
      </c>
      <c r="Y1813">
        <v>17</v>
      </c>
      <c r="Z1813">
        <v>3</v>
      </c>
      <c r="AA1813">
        <v>23</v>
      </c>
      <c r="AB1813" t="s">
        <v>93</v>
      </c>
      <c r="AC1813">
        <v>396</v>
      </c>
      <c r="AD1813">
        <v>0.24642857142857141</v>
      </c>
      <c r="AE1813" t="s">
        <v>109</v>
      </c>
      <c r="AF1813" t="s">
        <v>67</v>
      </c>
      <c r="AG1813">
        <v>3</v>
      </c>
      <c r="AH1813" t="s">
        <v>68</v>
      </c>
      <c r="AI1813">
        <f>--AND(OR(Dashboard!$B$4="All",Data!$E1813=Dashboard!$B$4),OR(Dashboard!$D$4="All",Data!$D1813=Dashboard!$D$4),OR(Dashboard!$F$4="All",Data!$F1813=Dashboard!$F$4),OR(Dashboard!$J$4="All",Data!$G1813=Dashboard!$J$4),OR(Dashboard!$H$4="All",Data!$N1813=Dashboard!$H$4),OR(Dashboard!$L$4="All",Data!$W1813=Dashboard!$L$4))</f>
        <v>1</v>
      </c>
    </row>
    <row r="1814" spans="1:35" x14ac:dyDescent="0.25">
      <c r="A1814" t="s">
        <v>1928</v>
      </c>
      <c r="B1814" s="1">
        <v>46092</v>
      </c>
      <c r="C1814" s="2">
        <v>-0.19722222222222219</v>
      </c>
      <c r="D1814" t="s">
        <v>193</v>
      </c>
      <c r="E1814" t="s">
        <v>100</v>
      </c>
      <c r="F1814" t="s">
        <v>72</v>
      </c>
      <c r="G1814" t="s">
        <v>39</v>
      </c>
      <c r="H1814">
        <v>2.4</v>
      </c>
      <c r="I1814">
        <v>28</v>
      </c>
      <c r="J1814">
        <v>31</v>
      </c>
      <c r="K1814">
        <v>771</v>
      </c>
      <c r="L1814">
        <v>52</v>
      </c>
      <c r="M1814">
        <v>177</v>
      </c>
      <c r="N1814" t="s">
        <v>40</v>
      </c>
      <c r="O1814">
        <v>4</v>
      </c>
      <c r="P1814" t="s">
        <v>41</v>
      </c>
      <c r="Q1814" t="s">
        <v>73</v>
      </c>
      <c r="R1814">
        <v>29</v>
      </c>
      <c r="S1814" t="s">
        <v>55</v>
      </c>
      <c r="T1814" t="s">
        <v>56</v>
      </c>
      <c r="U1814">
        <v>2026</v>
      </c>
      <c r="V1814">
        <v>3</v>
      </c>
      <c r="W1814" t="s">
        <v>66</v>
      </c>
      <c r="X1814">
        <v>1</v>
      </c>
      <c r="Y1814">
        <v>11</v>
      </c>
      <c r="Z1814">
        <v>3</v>
      </c>
      <c r="AA1814">
        <v>19</v>
      </c>
      <c r="AB1814" t="s">
        <v>82</v>
      </c>
      <c r="AC1814">
        <v>646</v>
      </c>
      <c r="AD1814">
        <v>8.5714285714285715E-2</v>
      </c>
      <c r="AE1814" t="s">
        <v>46</v>
      </c>
      <c r="AF1814" t="s">
        <v>67</v>
      </c>
      <c r="AG1814">
        <v>-3</v>
      </c>
      <c r="AH1814" t="s">
        <v>48</v>
      </c>
      <c r="AI1814">
        <f>--AND(OR(Dashboard!$B$4="All",Data!$E1814=Dashboard!$B$4),OR(Dashboard!$D$4="All",Data!$D1814=Dashboard!$D$4),OR(Dashboard!$F$4="All",Data!$F1814=Dashboard!$F$4),OR(Dashboard!$J$4="All",Data!$G1814=Dashboard!$J$4),OR(Dashboard!$H$4="All",Data!$N1814=Dashboard!$H$4),OR(Dashboard!$L$4="All",Data!$W1814=Dashboard!$L$4))</f>
        <v>1</v>
      </c>
    </row>
    <row r="1815" spans="1:35" x14ac:dyDescent="0.25">
      <c r="A1815" t="s">
        <v>1929</v>
      </c>
      <c r="B1815" s="1">
        <v>46195</v>
      </c>
      <c r="C1815" s="2">
        <v>-0.42777777777777781</v>
      </c>
      <c r="D1815" t="s">
        <v>122</v>
      </c>
      <c r="E1815" t="s">
        <v>95</v>
      </c>
      <c r="F1815" t="s">
        <v>63</v>
      </c>
      <c r="G1815" t="s">
        <v>64</v>
      </c>
      <c r="H1815">
        <v>8.4</v>
      </c>
      <c r="I1815">
        <v>43</v>
      </c>
      <c r="J1815">
        <v>43</v>
      </c>
      <c r="K1815">
        <v>1134</v>
      </c>
      <c r="L1815">
        <v>58</v>
      </c>
      <c r="M1815">
        <v>34</v>
      </c>
      <c r="N1815" t="s">
        <v>101</v>
      </c>
      <c r="O1815">
        <v>3</v>
      </c>
      <c r="P1815" t="s">
        <v>41</v>
      </c>
      <c r="Q1815" t="s">
        <v>73</v>
      </c>
      <c r="R1815">
        <v>35</v>
      </c>
      <c r="S1815" t="s">
        <v>74</v>
      </c>
      <c r="T1815" t="s">
        <v>97</v>
      </c>
      <c r="U1815">
        <v>2026</v>
      </c>
      <c r="V1815">
        <v>6</v>
      </c>
      <c r="W1815" t="s">
        <v>120</v>
      </c>
      <c r="X1815">
        <v>2</v>
      </c>
      <c r="Y1815">
        <v>22</v>
      </c>
      <c r="Z1815">
        <v>4</v>
      </c>
      <c r="AA1815">
        <v>13</v>
      </c>
      <c r="AB1815" t="s">
        <v>76</v>
      </c>
      <c r="AC1815">
        <v>1158</v>
      </c>
      <c r="AD1815">
        <v>0.1953488372093023</v>
      </c>
      <c r="AE1815" t="s">
        <v>109</v>
      </c>
      <c r="AF1815" t="s">
        <v>67</v>
      </c>
      <c r="AG1815">
        <v>0</v>
      </c>
      <c r="AH1815" t="s">
        <v>48</v>
      </c>
      <c r="AI1815">
        <f>--AND(OR(Dashboard!$B$4="All",Data!$E1815=Dashboard!$B$4),OR(Dashboard!$D$4="All",Data!$D1815=Dashboard!$D$4),OR(Dashboard!$F$4="All",Data!$F1815=Dashboard!$F$4),OR(Dashboard!$J$4="All",Data!$G1815=Dashboard!$J$4),OR(Dashboard!$H$4="All",Data!$N1815=Dashboard!$H$4),OR(Dashboard!$L$4="All",Data!$W1815=Dashboard!$L$4))</f>
        <v>1</v>
      </c>
    </row>
    <row r="1816" spans="1:35" x14ac:dyDescent="0.25">
      <c r="A1816" t="s">
        <v>1930</v>
      </c>
      <c r="B1816" s="1">
        <v>46142</v>
      </c>
      <c r="C1816" s="2">
        <v>-1.736111111111116E-2</v>
      </c>
      <c r="D1816" t="s">
        <v>36</v>
      </c>
      <c r="E1816" t="s">
        <v>71</v>
      </c>
      <c r="F1816" t="s">
        <v>63</v>
      </c>
      <c r="G1816" t="s">
        <v>119</v>
      </c>
      <c r="H1816">
        <v>8.4</v>
      </c>
      <c r="I1816">
        <v>40</v>
      </c>
      <c r="J1816">
        <v>42</v>
      </c>
      <c r="K1816">
        <v>713</v>
      </c>
      <c r="L1816">
        <v>46</v>
      </c>
      <c r="M1816">
        <v>40</v>
      </c>
      <c r="N1816" t="s">
        <v>40</v>
      </c>
      <c r="O1816">
        <v>2</v>
      </c>
      <c r="P1816" t="s">
        <v>41</v>
      </c>
      <c r="Q1816" t="s">
        <v>42</v>
      </c>
      <c r="R1816">
        <v>26</v>
      </c>
      <c r="S1816" t="s">
        <v>87</v>
      </c>
      <c r="T1816" t="s">
        <v>75</v>
      </c>
      <c r="U1816">
        <v>2026</v>
      </c>
      <c r="V1816">
        <v>4</v>
      </c>
      <c r="W1816" t="s">
        <v>113</v>
      </c>
      <c r="X1816">
        <v>2</v>
      </c>
      <c r="Y1816">
        <v>30</v>
      </c>
      <c r="Z1816">
        <v>5</v>
      </c>
      <c r="AA1816">
        <v>23</v>
      </c>
      <c r="AB1816" t="s">
        <v>93</v>
      </c>
      <c r="AC1816">
        <v>719</v>
      </c>
      <c r="AD1816">
        <v>0.21</v>
      </c>
      <c r="AE1816" t="s">
        <v>58</v>
      </c>
      <c r="AF1816" t="s">
        <v>67</v>
      </c>
      <c r="AG1816">
        <v>-2</v>
      </c>
      <c r="AH1816" t="s">
        <v>48</v>
      </c>
      <c r="AI1816">
        <f>--AND(OR(Dashboard!$B$4="All",Data!$E1816=Dashboard!$B$4),OR(Dashboard!$D$4="All",Data!$D1816=Dashboard!$D$4),OR(Dashboard!$F$4="All",Data!$F1816=Dashboard!$F$4),OR(Dashboard!$J$4="All",Data!$G1816=Dashboard!$J$4),OR(Dashboard!$H$4="All",Data!$N1816=Dashboard!$H$4),OR(Dashboard!$L$4="All",Data!$W1816=Dashboard!$L$4))</f>
        <v>1</v>
      </c>
    </row>
    <row r="1817" spans="1:35" x14ac:dyDescent="0.25">
      <c r="A1817" t="s">
        <v>1931</v>
      </c>
      <c r="B1817" s="1">
        <v>46134</v>
      </c>
      <c r="C1817" s="2">
        <v>-5.5555555555555358E-3</v>
      </c>
      <c r="D1817" t="s">
        <v>122</v>
      </c>
      <c r="E1817" t="s">
        <v>51</v>
      </c>
      <c r="F1817" t="s">
        <v>80</v>
      </c>
      <c r="G1817" t="s">
        <v>111</v>
      </c>
      <c r="H1817">
        <v>8.1</v>
      </c>
      <c r="I1817">
        <v>45</v>
      </c>
      <c r="J1817">
        <v>31</v>
      </c>
      <c r="K1817">
        <v>274</v>
      </c>
      <c r="L1817">
        <v>36</v>
      </c>
      <c r="M1817">
        <v>102</v>
      </c>
      <c r="N1817" t="s">
        <v>40</v>
      </c>
      <c r="O1817">
        <v>4</v>
      </c>
      <c r="P1817" t="s">
        <v>41</v>
      </c>
      <c r="Q1817" t="s">
        <v>42</v>
      </c>
      <c r="R1817">
        <v>18</v>
      </c>
      <c r="S1817" t="s">
        <v>55</v>
      </c>
      <c r="T1817" t="s">
        <v>75</v>
      </c>
      <c r="U1817">
        <v>2026</v>
      </c>
      <c r="V1817">
        <v>4</v>
      </c>
      <c r="W1817" t="s">
        <v>113</v>
      </c>
      <c r="X1817">
        <v>2</v>
      </c>
      <c r="Y1817">
        <v>22</v>
      </c>
      <c r="Z1817">
        <v>4</v>
      </c>
      <c r="AA1817">
        <v>23</v>
      </c>
      <c r="AB1817" t="s">
        <v>93</v>
      </c>
      <c r="AC1817">
        <v>208</v>
      </c>
      <c r="AD1817">
        <v>0.18</v>
      </c>
      <c r="AE1817" t="s">
        <v>46</v>
      </c>
      <c r="AF1817" t="s">
        <v>114</v>
      </c>
      <c r="AG1817">
        <v>14</v>
      </c>
      <c r="AH1817" t="s">
        <v>68</v>
      </c>
      <c r="AI1817">
        <f>--AND(OR(Dashboard!$B$4="All",Data!$E1817=Dashboard!$B$4),OR(Dashboard!$D$4="All",Data!$D1817=Dashboard!$D$4),OR(Dashboard!$F$4="All",Data!$F1817=Dashboard!$F$4),OR(Dashboard!$J$4="All",Data!$G1817=Dashboard!$J$4),OR(Dashboard!$H$4="All",Data!$N1817=Dashboard!$H$4),OR(Dashboard!$L$4="All",Data!$W1817=Dashboard!$L$4))</f>
        <v>1</v>
      </c>
    </row>
    <row r="1818" spans="1:35" x14ac:dyDescent="0.25">
      <c r="A1818" t="s">
        <v>1932</v>
      </c>
      <c r="B1818" s="1">
        <v>46195</v>
      </c>
      <c r="C1818" s="2">
        <v>-0.50902777777777786</v>
      </c>
      <c r="D1818" t="s">
        <v>134</v>
      </c>
      <c r="E1818" t="s">
        <v>51</v>
      </c>
      <c r="F1818" t="s">
        <v>85</v>
      </c>
      <c r="G1818" t="s">
        <v>119</v>
      </c>
      <c r="H1818">
        <v>7.5</v>
      </c>
      <c r="I1818">
        <v>59</v>
      </c>
      <c r="J1818">
        <v>40</v>
      </c>
      <c r="K1818">
        <v>795</v>
      </c>
      <c r="L1818">
        <v>44</v>
      </c>
      <c r="M1818">
        <v>148</v>
      </c>
      <c r="N1818" t="s">
        <v>65</v>
      </c>
      <c r="O1818">
        <v>5</v>
      </c>
      <c r="P1818" t="s">
        <v>41</v>
      </c>
      <c r="Q1818" t="s">
        <v>73</v>
      </c>
      <c r="R1818">
        <v>49</v>
      </c>
      <c r="S1818" t="s">
        <v>74</v>
      </c>
      <c r="T1818" t="s">
        <v>75</v>
      </c>
      <c r="U1818">
        <v>2026</v>
      </c>
      <c r="V1818">
        <v>6</v>
      </c>
      <c r="W1818" t="s">
        <v>120</v>
      </c>
      <c r="X1818">
        <v>2</v>
      </c>
      <c r="Y1818">
        <v>22</v>
      </c>
      <c r="Z1818">
        <v>4</v>
      </c>
      <c r="AA1818">
        <v>11</v>
      </c>
      <c r="AB1818" t="s">
        <v>76</v>
      </c>
      <c r="AC1818">
        <v>691</v>
      </c>
      <c r="AD1818">
        <v>0.1271186440677966</v>
      </c>
      <c r="AE1818" t="s">
        <v>77</v>
      </c>
      <c r="AF1818" t="s">
        <v>59</v>
      </c>
      <c r="AG1818">
        <v>19</v>
      </c>
      <c r="AH1818" t="s">
        <v>68</v>
      </c>
      <c r="AI1818">
        <f>--AND(OR(Dashboard!$B$4="All",Data!$E1818=Dashboard!$B$4),OR(Dashboard!$D$4="All",Data!$D1818=Dashboard!$D$4),OR(Dashboard!$F$4="All",Data!$F1818=Dashboard!$F$4),OR(Dashboard!$J$4="All",Data!$G1818=Dashboard!$J$4),OR(Dashboard!$H$4="All",Data!$N1818=Dashboard!$H$4),OR(Dashboard!$L$4="All",Data!$W1818=Dashboard!$L$4))</f>
        <v>1</v>
      </c>
    </row>
    <row r="1819" spans="1:35" x14ac:dyDescent="0.25">
      <c r="A1819" t="s">
        <v>1933</v>
      </c>
      <c r="B1819" s="1">
        <v>46154</v>
      </c>
      <c r="C1819" s="2">
        <v>-0.24305555555555561</v>
      </c>
      <c r="D1819" t="s">
        <v>156</v>
      </c>
      <c r="E1819" t="s">
        <v>108</v>
      </c>
      <c r="F1819" t="s">
        <v>85</v>
      </c>
      <c r="G1819" t="s">
        <v>64</v>
      </c>
      <c r="H1819">
        <v>4.5999999999999996</v>
      </c>
      <c r="I1819">
        <v>37</v>
      </c>
      <c r="J1819">
        <v>31</v>
      </c>
      <c r="K1819">
        <v>970</v>
      </c>
      <c r="L1819">
        <v>43</v>
      </c>
      <c r="M1819">
        <v>87</v>
      </c>
      <c r="N1819" t="s">
        <v>101</v>
      </c>
      <c r="O1819">
        <v>5</v>
      </c>
      <c r="P1819" t="s">
        <v>135</v>
      </c>
      <c r="Q1819" t="s">
        <v>42</v>
      </c>
      <c r="R1819">
        <v>59</v>
      </c>
      <c r="S1819" t="s">
        <v>127</v>
      </c>
      <c r="T1819" t="s">
        <v>56</v>
      </c>
      <c r="U1819">
        <v>2026</v>
      </c>
      <c r="V1819">
        <v>5</v>
      </c>
      <c r="W1819" t="s">
        <v>88</v>
      </c>
      <c r="X1819">
        <v>2</v>
      </c>
      <c r="Y1819">
        <v>12</v>
      </c>
      <c r="Z1819">
        <v>3</v>
      </c>
      <c r="AA1819">
        <v>18</v>
      </c>
      <c r="AB1819" t="s">
        <v>57</v>
      </c>
      <c r="AC1819">
        <v>926</v>
      </c>
      <c r="AD1819">
        <v>0.1243243243243243</v>
      </c>
      <c r="AE1819" t="s">
        <v>77</v>
      </c>
      <c r="AF1819" t="s">
        <v>59</v>
      </c>
      <c r="AG1819">
        <v>6</v>
      </c>
      <c r="AH1819" t="s">
        <v>68</v>
      </c>
      <c r="AI1819">
        <f>--AND(OR(Dashboard!$B$4="All",Data!$E1819=Dashboard!$B$4),OR(Dashboard!$D$4="All",Data!$D1819=Dashboard!$D$4),OR(Dashboard!$F$4="All",Data!$F1819=Dashboard!$F$4),OR(Dashboard!$J$4="All",Data!$G1819=Dashboard!$J$4),OR(Dashboard!$H$4="All",Data!$N1819=Dashboard!$H$4),OR(Dashboard!$L$4="All",Data!$W1819=Dashboard!$L$4))</f>
        <v>1</v>
      </c>
    </row>
    <row r="1820" spans="1:35" x14ac:dyDescent="0.25">
      <c r="A1820" t="s">
        <v>1934</v>
      </c>
      <c r="B1820" s="1">
        <v>46159</v>
      </c>
      <c r="C1820" s="2">
        <v>-0.53333333333333333</v>
      </c>
      <c r="D1820" t="s">
        <v>36</v>
      </c>
      <c r="E1820" t="s">
        <v>108</v>
      </c>
      <c r="F1820" t="s">
        <v>91</v>
      </c>
      <c r="G1820" t="s">
        <v>119</v>
      </c>
      <c r="H1820">
        <v>11.4</v>
      </c>
      <c r="I1820">
        <v>29</v>
      </c>
      <c r="J1820">
        <v>34</v>
      </c>
      <c r="K1820">
        <v>1165</v>
      </c>
      <c r="L1820">
        <v>34</v>
      </c>
      <c r="M1820">
        <v>96</v>
      </c>
      <c r="N1820" t="s">
        <v>65</v>
      </c>
      <c r="O1820">
        <v>3</v>
      </c>
      <c r="P1820" t="s">
        <v>41</v>
      </c>
      <c r="Q1820" t="s">
        <v>42</v>
      </c>
      <c r="R1820">
        <v>20</v>
      </c>
      <c r="S1820" t="s">
        <v>145</v>
      </c>
      <c r="T1820" t="s">
        <v>75</v>
      </c>
      <c r="U1820">
        <v>2026</v>
      </c>
      <c r="V1820">
        <v>5</v>
      </c>
      <c r="W1820" t="s">
        <v>88</v>
      </c>
      <c r="X1820">
        <v>2</v>
      </c>
      <c r="Y1820">
        <v>17</v>
      </c>
      <c r="Z1820">
        <v>3</v>
      </c>
      <c r="AA1820">
        <v>11</v>
      </c>
      <c r="AB1820" t="s">
        <v>76</v>
      </c>
      <c r="AC1820">
        <v>1103</v>
      </c>
      <c r="AD1820">
        <v>0.39310344827586208</v>
      </c>
      <c r="AE1820" t="s">
        <v>109</v>
      </c>
      <c r="AF1820" t="s">
        <v>114</v>
      </c>
      <c r="AG1820">
        <v>-5</v>
      </c>
      <c r="AH1820" t="s">
        <v>48</v>
      </c>
      <c r="AI1820">
        <f>--AND(OR(Dashboard!$B$4="All",Data!$E1820=Dashboard!$B$4),OR(Dashboard!$D$4="All",Data!$D1820=Dashboard!$D$4),OR(Dashboard!$F$4="All",Data!$F1820=Dashboard!$F$4),OR(Dashboard!$J$4="All",Data!$G1820=Dashboard!$J$4),OR(Dashboard!$H$4="All",Data!$N1820=Dashboard!$H$4),OR(Dashboard!$L$4="All",Data!$W1820=Dashboard!$L$4))</f>
        <v>1</v>
      </c>
    </row>
    <row r="1821" spans="1:35" x14ac:dyDescent="0.25">
      <c r="A1821" t="s">
        <v>1935</v>
      </c>
      <c r="B1821" s="1">
        <v>46037</v>
      </c>
      <c r="C1821" s="2">
        <v>-0.64652777777777781</v>
      </c>
      <c r="D1821" t="s">
        <v>61</v>
      </c>
      <c r="E1821" t="s">
        <v>95</v>
      </c>
      <c r="F1821" t="s">
        <v>96</v>
      </c>
      <c r="G1821" t="s">
        <v>64</v>
      </c>
      <c r="H1821">
        <v>9.4</v>
      </c>
      <c r="I1821">
        <v>28</v>
      </c>
      <c r="J1821">
        <v>23</v>
      </c>
      <c r="K1821">
        <v>1080</v>
      </c>
      <c r="L1821">
        <v>58</v>
      </c>
      <c r="M1821">
        <v>112</v>
      </c>
      <c r="N1821" t="s">
        <v>65</v>
      </c>
      <c r="O1821">
        <v>4</v>
      </c>
      <c r="P1821" t="s">
        <v>41</v>
      </c>
      <c r="Q1821" t="s">
        <v>42</v>
      </c>
      <c r="R1821">
        <v>56</v>
      </c>
      <c r="S1821" t="s">
        <v>87</v>
      </c>
      <c r="T1821" t="s">
        <v>44</v>
      </c>
      <c r="U1821">
        <v>2026</v>
      </c>
      <c r="V1821">
        <v>1</v>
      </c>
      <c r="W1821" t="s">
        <v>102</v>
      </c>
      <c r="X1821">
        <v>1</v>
      </c>
      <c r="Y1821">
        <v>15</v>
      </c>
      <c r="Z1821">
        <v>3</v>
      </c>
      <c r="AA1821">
        <v>8</v>
      </c>
      <c r="AB1821" t="s">
        <v>44</v>
      </c>
      <c r="AC1821">
        <v>1026</v>
      </c>
      <c r="AD1821">
        <v>0.33571428571428569</v>
      </c>
      <c r="AE1821" t="s">
        <v>46</v>
      </c>
      <c r="AF1821" t="s">
        <v>59</v>
      </c>
      <c r="AG1821">
        <v>5</v>
      </c>
      <c r="AH1821" t="s">
        <v>68</v>
      </c>
      <c r="AI1821">
        <f>--AND(OR(Dashboard!$B$4="All",Data!$E1821=Dashboard!$B$4),OR(Dashboard!$D$4="All",Data!$D1821=Dashboard!$D$4),OR(Dashboard!$F$4="All",Data!$F1821=Dashboard!$F$4),OR(Dashboard!$J$4="All",Data!$G1821=Dashboard!$J$4),OR(Dashboard!$H$4="All",Data!$N1821=Dashboard!$H$4),OR(Dashboard!$L$4="All",Data!$W1821=Dashboard!$L$4))</f>
        <v>1</v>
      </c>
    </row>
    <row r="1822" spans="1:35" x14ac:dyDescent="0.25">
      <c r="A1822" t="s">
        <v>1936</v>
      </c>
      <c r="B1822" s="1">
        <v>46190</v>
      </c>
      <c r="C1822" s="2">
        <v>-0.28888888888888892</v>
      </c>
      <c r="D1822" t="s">
        <v>90</v>
      </c>
      <c r="E1822" t="s">
        <v>71</v>
      </c>
      <c r="F1822" t="s">
        <v>38</v>
      </c>
      <c r="G1822" t="s">
        <v>39</v>
      </c>
      <c r="H1822">
        <v>13.1</v>
      </c>
      <c r="I1822">
        <v>41</v>
      </c>
      <c r="J1822">
        <v>33</v>
      </c>
      <c r="K1822">
        <v>1079</v>
      </c>
      <c r="L1822">
        <v>43</v>
      </c>
      <c r="M1822">
        <v>7</v>
      </c>
      <c r="N1822" t="s">
        <v>54</v>
      </c>
      <c r="O1822">
        <v>3</v>
      </c>
      <c r="P1822" t="s">
        <v>41</v>
      </c>
      <c r="Q1822" t="s">
        <v>42</v>
      </c>
      <c r="R1822">
        <v>28</v>
      </c>
      <c r="S1822" t="s">
        <v>55</v>
      </c>
      <c r="T1822" t="s">
        <v>75</v>
      </c>
      <c r="U1822">
        <v>2026</v>
      </c>
      <c r="V1822">
        <v>6</v>
      </c>
      <c r="W1822" t="s">
        <v>120</v>
      </c>
      <c r="X1822">
        <v>2</v>
      </c>
      <c r="Y1822">
        <v>17</v>
      </c>
      <c r="Z1822">
        <v>3</v>
      </c>
      <c r="AA1822">
        <v>17</v>
      </c>
      <c r="AB1822" t="s">
        <v>57</v>
      </c>
      <c r="AC1822">
        <v>1115</v>
      </c>
      <c r="AD1822">
        <v>0.31951219512195123</v>
      </c>
      <c r="AE1822" t="s">
        <v>109</v>
      </c>
      <c r="AF1822" t="s">
        <v>67</v>
      </c>
      <c r="AG1822">
        <v>8</v>
      </c>
      <c r="AH1822" t="s">
        <v>68</v>
      </c>
      <c r="AI1822">
        <f>--AND(OR(Dashboard!$B$4="All",Data!$E1822=Dashboard!$B$4),OR(Dashboard!$D$4="All",Data!$D1822=Dashboard!$D$4),OR(Dashboard!$F$4="All",Data!$F1822=Dashboard!$F$4),OR(Dashboard!$J$4="All",Data!$G1822=Dashboard!$J$4),OR(Dashboard!$H$4="All",Data!$N1822=Dashboard!$H$4),OR(Dashboard!$L$4="All",Data!$W1822=Dashboard!$L$4))</f>
        <v>1</v>
      </c>
    </row>
    <row r="1823" spans="1:35" x14ac:dyDescent="0.25">
      <c r="A1823" t="s">
        <v>1937</v>
      </c>
      <c r="B1823" s="1">
        <v>46050</v>
      </c>
      <c r="C1823" s="2">
        <v>-0.44861111111111113</v>
      </c>
      <c r="D1823" t="s">
        <v>193</v>
      </c>
      <c r="E1823" t="s">
        <v>37</v>
      </c>
      <c r="F1823" t="s">
        <v>104</v>
      </c>
      <c r="G1823" t="s">
        <v>53</v>
      </c>
      <c r="H1823">
        <v>3.1</v>
      </c>
      <c r="I1823">
        <v>30</v>
      </c>
      <c r="J1823">
        <v>22</v>
      </c>
      <c r="K1823">
        <v>795</v>
      </c>
      <c r="L1823">
        <v>35</v>
      </c>
      <c r="M1823">
        <v>78</v>
      </c>
      <c r="N1823" t="s">
        <v>101</v>
      </c>
      <c r="O1823">
        <v>5</v>
      </c>
      <c r="P1823" t="s">
        <v>41</v>
      </c>
      <c r="Q1823" t="s">
        <v>42</v>
      </c>
      <c r="R1823">
        <v>20</v>
      </c>
      <c r="S1823" t="s">
        <v>55</v>
      </c>
      <c r="T1823" t="s">
        <v>97</v>
      </c>
      <c r="U1823">
        <v>2026</v>
      </c>
      <c r="V1823">
        <v>1</v>
      </c>
      <c r="W1823" t="s">
        <v>102</v>
      </c>
      <c r="X1823">
        <v>1</v>
      </c>
      <c r="Y1823">
        <v>28</v>
      </c>
      <c r="Z1823">
        <v>5</v>
      </c>
      <c r="AA1823">
        <v>13</v>
      </c>
      <c r="AB1823" t="s">
        <v>76</v>
      </c>
      <c r="AC1823">
        <v>752</v>
      </c>
      <c r="AD1823">
        <v>0.1033333333333333</v>
      </c>
      <c r="AE1823" t="s">
        <v>77</v>
      </c>
      <c r="AF1823" t="s">
        <v>114</v>
      </c>
      <c r="AG1823">
        <v>8</v>
      </c>
      <c r="AH1823" t="s">
        <v>68</v>
      </c>
      <c r="AI1823">
        <f>--AND(OR(Dashboard!$B$4="All",Data!$E1823=Dashboard!$B$4),OR(Dashboard!$D$4="All",Data!$D1823=Dashboard!$D$4),OR(Dashboard!$F$4="All",Data!$F1823=Dashboard!$F$4),OR(Dashboard!$J$4="All",Data!$G1823=Dashboard!$J$4),OR(Dashboard!$H$4="All",Data!$N1823=Dashboard!$H$4),OR(Dashboard!$L$4="All",Data!$W1823=Dashboard!$L$4))</f>
        <v>1</v>
      </c>
    </row>
    <row r="1824" spans="1:35" x14ac:dyDescent="0.25">
      <c r="A1824" t="s">
        <v>1938</v>
      </c>
      <c r="B1824" s="1">
        <v>46193</v>
      </c>
      <c r="C1824" s="2">
        <v>-0.55902777777777779</v>
      </c>
      <c r="D1824" t="s">
        <v>61</v>
      </c>
      <c r="E1824" t="s">
        <v>37</v>
      </c>
      <c r="F1824" t="s">
        <v>38</v>
      </c>
      <c r="G1824" t="s">
        <v>119</v>
      </c>
      <c r="H1824">
        <v>8.8000000000000007</v>
      </c>
      <c r="I1824">
        <v>24</v>
      </c>
      <c r="J1824">
        <v>23</v>
      </c>
      <c r="K1824">
        <v>378</v>
      </c>
      <c r="L1824">
        <v>53</v>
      </c>
      <c r="M1824">
        <v>171</v>
      </c>
      <c r="N1824" t="s">
        <v>40</v>
      </c>
      <c r="O1824">
        <v>5</v>
      </c>
      <c r="P1824" t="s">
        <v>41</v>
      </c>
      <c r="Q1824" t="s">
        <v>42</v>
      </c>
      <c r="R1824">
        <v>22</v>
      </c>
      <c r="S1824" t="s">
        <v>81</v>
      </c>
      <c r="T1824" t="s">
        <v>44</v>
      </c>
      <c r="U1824">
        <v>2026</v>
      </c>
      <c r="V1824">
        <v>6</v>
      </c>
      <c r="W1824" t="s">
        <v>120</v>
      </c>
      <c r="X1824">
        <v>2</v>
      </c>
      <c r="Y1824">
        <v>20</v>
      </c>
      <c r="Z1824">
        <v>3</v>
      </c>
      <c r="AA1824">
        <v>10</v>
      </c>
      <c r="AB1824" t="s">
        <v>76</v>
      </c>
      <c r="AC1824">
        <v>260</v>
      </c>
      <c r="AD1824">
        <v>0.3666666666666667</v>
      </c>
      <c r="AE1824" t="s">
        <v>77</v>
      </c>
      <c r="AF1824" t="s">
        <v>114</v>
      </c>
      <c r="AG1824">
        <v>1</v>
      </c>
      <c r="AH1824" t="s">
        <v>68</v>
      </c>
      <c r="AI1824">
        <f>--AND(OR(Dashboard!$B$4="All",Data!$E1824=Dashboard!$B$4),OR(Dashboard!$D$4="All",Data!$D1824=Dashboard!$D$4),OR(Dashboard!$F$4="All",Data!$F1824=Dashboard!$F$4),OR(Dashboard!$J$4="All",Data!$G1824=Dashboard!$J$4),OR(Dashboard!$H$4="All",Data!$N1824=Dashboard!$H$4),OR(Dashboard!$L$4="All",Data!$W1824=Dashboard!$L$4))</f>
        <v>1</v>
      </c>
    </row>
    <row r="1825" spans="1:35" x14ac:dyDescent="0.25">
      <c r="A1825" t="s">
        <v>1939</v>
      </c>
      <c r="B1825" s="1">
        <v>46082</v>
      </c>
      <c r="C1825" s="2">
        <v>-0.53749999999999998</v>
      </c>
      <c r="D1825" t="s">
        <v>134</v>
      </c>
      <c r="E1825" t="s">
        <v>100</v>
      </c>
      <c r="F1825" t="s">
        <v>52</v>
      </c>
      <c r="G1825" t="s">
        <v>105</v>
      </c>
      <c r="H1825">
        <v>8.3000000000000007</v>
      </c>
      <c r="I1825">
        <v>34</v>
      </c>
      <c r="J1825">
        <v>25</v>
      </c>
      <c r="K1825">
        <v>735</v>
      </c>
      <c r="L1825">
        <v>32</v>
      </c>
      <c r="M1825">
        <v>152</v>
      </c>
      <c r="N1825" t="s">
        <v>86</v>
      </c>
      <c r="O1825">
        <v>1</v>
      </c>
      <c r="P1825" t="s">
        <v>41</v>
      </c>
      <c r="Q1825" t="s">
        <v>73</v>
      </c>
      <c r="R1825">
        <v>19</v>
      </c>
      <c r="S1825" t="s">
        <v>145</v>
      </c>
      <c r="T1825" t="s">
        <v>75</v>
      </c>
      <c r="U1825">
        <v>2026</v>
      </c>
      <c r="V1825">
        <v>3</v>
      </c>
      <c r="W1825" t="s">
        <v>66</v>
      </c>
      <c r="X1825">
        <v>1</v>
      </c>
      <c r="Y1825">
        <v>1</v>
      </c>
      <c r="Z1825">
        <v>1</v>
      </c>
      <c r="AA1825">
        <v>11</v>
      </c>
      <c r="AB1825" t="s">
        <v>76</v>
      </c>
      <c r="AC1825">
        <v>615</v>
      </c>
      <c r="AD1825">
        <v>0.24411764705882361</v>
      </c>
      <c r="AE1825" t="s">
        <v>58</v>
      </c>
      <c r="AF1825" t="s">
        <v>114</v>
      </c>
      <c r="AG1825">
        <v>9</v>
      </c>
      <c r="AH1825" t="s">
        <v>68</v>
      </c>
      <c r="AI1825">
        <f>--AND(OR(Dashboard!$B$4="All",Data!$E1825=Dashboard!$B$4),OR(Dashboard!$D$4="All",Data!$D1825=Dashboard!$D$4),OR(Dashboard!$F$4="All",Data!$F1825=Dashboard!$F$4),OR(Dashboard!$J$4="All",Data!$G1825=Dashboard!$J$4),OR(Dashboard!$H$4="All",Data!$N1825=Dashboard!$H$4),OR(Dashboard!$L$4="All",Data!$W1825=Dashboard!$L$4))</f>
        <v>1</v>
      </c>
    </row>
    <row r="1826" spans="1:35" x14ac:dyDescent="0.25">
      <c r="A1826" t="s">
        <v>1940</v>
      </c>
      <c r="B1826" s="1">
        <v>46033</v>
      </c>
      <c r="C1826" s="2">
        <v>-0.1055555555555555</v>
      </c>
      <c r="D1826" t="s">
        <v>99</v>
      </c>
      <c r="E1826" t="s">
        <v>95</v>
      </c>
      <c r="F1826" t="s">
        <v>143</v>
      </c>
      <c r="G1826" t="s">
        <v>39</v>
      </c>
      <c r="H1826">
        <v>9.3000000000000007</v>
      </c>
      <c r="I1826">
        <v>40</v>
      </c>
      <c r="J1826">
        <v>30</v>
      </c>
      <c r="K1826">
        <v>192</v>
      </c>
      <c r="L1826">
        <v>25</v>
      </c>
      <c r="M1826">
        <v>91</v>
      </c>
      <c r="N1826" t="s">
        <v>54</v>
      </c>
      <c r="O1826">
        <v>4</v>
      </c>
      <c r="P1826" t="s">
        <v>41</v>
      </c>
      <c r="Q1826" t="s">
        <v>73</v>
      </c>
      <c r="R1826">
        <v>26</v>
      </c>
      <c r="S1826" t="s">
        <v>145</v>
      </c>
      <c r="T1826" t="s">
        <v>56</v>
      </c>
      <c r="U1826">
        <v>2026</v>
      </c>
      <c r="V1826">
        <v>1</v>
      </c>
      <c r="W1826" t="s">
        <v>102</v>
      </c>
      <c r="X1826">
        <v>1</v>
      </c>
      <c r="Y1826">
        <v>11</v>
      </c>
      <c r="Z1826">
        <v>2</v>
      </c>
      <c r="AA1826">
        <v>21</v>
      </c>
      <c r="AB1826" t="s">
        <v>82</v>
      </c>
      <c r="AC1826">
        <v>126</v>
      </c>
      <c r="AD1826">
        <v>0.23250000000000001</v>
      </c>
      <c r="AE1826" t="s">
        <v>46</v>
      </c>
      <c r="AF1826" t="s">
        <v>67</v>
      </c>
      <c r="AG1826">
        <v>10</v>
      </c>
      <c r="AH1826" t="s">
        <v>68</v>
      </c>
      <c r="AI1826">
        <f>--AND(OR(Dashboard!$B$4="All",Data!$E1826=Dashboard!$B$4),OR(Dashboard!$D$4="All",Data!$D1826=Dashboard!$D$4),OR(Dashboard!$F$4="All",Data!$F1826=Dashboard!$F$4),OR(Dashboard!$J$4="All",Data!$G1826=Dashboard!$J$4),OR(Dashboard!$H$4="All",Data!$N1826=Dashboard!$H$4),OR(Dashboard!$L$4="All",Data!$W1826=Dashboard!$L$4))</f>
        <v>1</v>
      </c>
    </row>
    <row r="1827" spans="1:35" x14ac:dyDescent="0.25">
      <c r="A1827" t="s">
        <v>1941</v>
      </c>
      <c r="B1827" s="1">
        <v>46108</v>
      </c>
      <c r="C1827" s="2">
        <v>-0.1958333333333333</v>
      </c>
      <c r="D1827" t="s">
        <v>156</v>
      </c>
      <c r="E1827" t="s">
        <v>51</v>
      </c>
      <c r="F1827" t="s">
        <v>96</v>
      </c>
      <c r="G1827" t="s">
        <v>119</v>
      </c>
      <c r="H1827">
        <v>1.4</v>
      </c>
      <c r="I1827">
        <v>34</v>
      </c>
      <c r="J1827">
        <v>26</v>
      </c>
      <c r="K1827">
        <v>907</v>
      </c>
      <c r="L1827">
        <v>52</v>
      </c>
      <c r="M1827">
        <v>70</v>
      </c>
      <c r="N1827" t="s">
        <v>86</v>
      </c>
      <c r="O1827">
        <v>4</v>
      </c>
      <c r="P1827" t="s">
        <v>135</v>
      </c>
      <c r="Q1827" t="s">
        <v>73</v>
      </c>
      <c r="R1827">
        <v>41</v>
      </c>
      <c r="S1827" t="s">
        <v>43</v>
      </c>
      <c r="T1827" t="s">
        <v>56</v>
      </c>
      <c r="U1827">
        <v>2026</v>
      </c>
      <c r="V1827">
        <v>3</v>
      </c>
      <c r="W1827" t="s">
        <v>66</v>
      </c>
      <c r="X1827">
        <v>1</v>
      </c>
      <c r="Y1827">
        <v>27</v>
      </c>
      <c r="Z1827">
        <v>5</v>
      </c>
      <c r="AA1827">
        <v>19</v>
      </c>
      <c r="AB1827" t="s">
        <v>82</v>
      </c>
      <c r="AC1827">
        <v>889</v>
      </c>
      <c r="AD1827">
        <v>4.1176470588235287E-2</v>
      </c>
      <c r="AE1827" t="s">
        <v>46</v>
      </c>
      <c r="AF1827" t="s">
        <v>47</v>
      </c>
      <c r="AG1827">
        <v>8</v>
      </c>
      <c r="AH1827" t="s">
        <v>68</v>
      </c>
      <c r="AI1827">
        <f>--AND(OR(Dashboard!$B$4="All",Data!$E1827=Dashboard!$B$4),OR(Dashboard!$D$4="All",Data!$D1827=Dashboard!$D$4),OR(Dashboard!$F$4="All",Data!$F1827=Dashboard!$F$4),OR(Dashboard!$J$4="All",Data!$G1827=Dashboard!$J$4),OR(Dashboard!$H$4="All",Data!$N1827=Dashboard!$H$4),OR(Dashboard!$L$4="All",Data!$W1827=Dashboard!$L$4))</f>
        <v>1</v>
      </c>
    </row>
    <row r="1828" spans="1:35" x14ac:dyDescent="0.25">
      <c r="A1828" t="s">
        <v>1942</v>
      </c>
      <c r="B1828" s="1">
        <v>46181</v>
      </c>
      <c r="C1828" s="2">
        <v>-0.2347222222222223</v>
      </c>
      <c r="D1828" t="s">
        <v>99</v>
      </c>
      <c r="E1828" t="s">
        <v>71</v>
      </c>
      <c r="F1828" t="s">
        <v>91</v>
      </c>
      <c r="G1828" t="s">
        <v>39</v>
      </c>
      <c r="H1828">
        <v>10.4</v>
      </c>
      <c r="I1828">
        <v>36</v>
      </c>
      <c r="J1828">
        <v>23</v>
      </c>
      <c r="K1828">
        <v>215</v>
      </c>
      <c r="L1828">
        <v>24</v>
      </c>
      <c r="M1828">
        <v>198</v>
      </c>
      <c r="N1828" t="s">
        <v>101</v>
      </c>
      <c r="O1828">
        <v>3</v>
      </c>
      <c r="P1828" t="s">
        <v>41</v>
      </c>
      <c r="Q1828" t="s">
        <v>42</v>
      </c>
      <c r="R1828">
        <v>51</v>
      </c>
      <c r="S1828" t="s">
        <v>74</v>
      </c>
      <c r="T1828" t="s">
        <v>56</v>
      </c>
      <c r="U1828">
        <v>2026</v>
      </c>
      <c r="V1828">
        <v>6</v>
      </c>
      <c r="W1828" t="s">
        <v>120</v>
      </c>
      <c r="X1828">
        <v>2</v>
      </c>
      <c r="Y1828">
        <v>8</v>
      </c>
      <c r="Z1828">
        <v>2</v>
      </c>
      <c r="AA1828">
        <v>18</v>
      </c>
      <c r="AB1828" t="s">
        <v>57</v>
      </c>
      <c r="AC1828">
        <v>41</v>
      </c>
      <c r="AD1828">
        <v>0.28888888888888892</v>
      </c>
      <c r="AE1828" t="s">
        <v>109</v>
      </c>
      <c r="AF1828" t="s">
        <v>59</v>
      </c>
      <c r="AG1828">
        <v>13</v>
      </c>
      <c r="AH1828" t="s">
        <v>68</v>
      </c>
      <c r="AI1828">
        <f>--AND(OR(Dashboard!$B$4="All",Data!$E1828=Dashboard!$B$4),OR(Dashboard!$D$4="All",Data!$D1828=Dashboard!$D$4),OR(Dashboard!$F$4="All",Data!$F1828=Dashboard!$F$4),OR(Dashboard!$J$4="All",Data!$G1828=Dashboard!$J$4),OR(Dashboard!$H$4="All",Data!$N1828=Dashboard!$H$4),OR(Dashboard!$L$4="All",Data!$W1828=Dashboard!$L$4))</f>
        <v>1</v>
      </c>
    </row>
    <row r="1829" spans="1:35" x14ac:dyDescent="0.25">
      <c r="A1829" t="s">
        <v>1943</v>
      </c>
      <c r="B1829" s="1">
        <v>46086</v>
      </c>
      <c r="C1829" s="2">
        <v>-0.51041666666666674</v>
      </c>
      <c r="D1829" t="s">
        <v>84</v>
      </c>
      <c r="E1829" t="s">
        <v>51</v>
      </c>
      <c r="F1829" t="s">
        <v>63</v>
      </c>
      <c r="G1829" t="s">
        <v>111</v>
      </c>
      <c r="H1829">
        <v>2.4</v>
      </c>
      <c r="I1829">
        <v>51</v>
      </c>
      <c r="J1829">
        <v>38</v>
      </c>
      <c r="K1829">
        <v>380</v>
      </c>
      <c r="L1829">
        <v>44</v>
      </c>
      <c r="M1829">
        <v>122</v>
      </c>
      <c r="N1829" t="s">
        <v>54</v>
      </c>
      <c r="O1829">
        <v>4</v>
      </c>
      <c r="P1829" t="s">
        <v>135</v>
      </c>
      <c r="Q1829" t="s">
        <v>42</v>
      </c>
      <c r="R1829">
        <v>43</v>
      </c>
      <c r="S1829" t="s">
        <v>87</v>
      </c>
      <c r="T1829" t="s">
        <v>75</v>
      </c>
      <c r="U1829">
        <v>2026</v>
      </c>
      <c r="V1829">
        <v>3</v>
      </c>
      <c r="W1829" t="s">
        <v>66</v>
      </c>
      <c r="X1829">
        <v>1</v>
      </c>
      <c r="Y1829">
        <v>5</v>
      </c>
      <c r="Z1829">
        <v>2</v>
      </c>
      <c r="AA1829">
        <v>11</v>
      </c>
      <c r="AB1829" t="s">
        <v>76</v>
      </c>
      <c r="AC1829">
        <v>302</v>
      </c>
      <c r="AD1829">
        <v>4.7058823529411757E-2</v>
      </c>
      <c r="AE1829" t="s">
        <v>46</v>
      </c>
      <c r="AF1829" t="s">
        <v>47</v>
      </c>
      <c r="AG1829">
        <v>13</v>
      </c>
      <c r="AH1829" t="s">
        <v>68</v>
      </c>
      <c r="AI1829">
        <f>--AND(OR(Dashboard!$B$4="All",Data!$E1829=Dashboard!$B$4),OR(Dashboard!$D$4="All",Data!$D1829=Dashboard!$D$4),OR(Dashboard!$F$4="All",Data!$F1829=Dashboard!$F$4),OR(Dashboard!$J$4="All",Data!$G1829=Dashboard!$J$4),OR(Dashboard!$H$4="All",Data!$N1829=Dashboard!$H$4),OR(Dashboard!$L$4="All",Data!$W1829=Dashboard!$L$4))</f>
        <v>1</v>
      </c>
    </row>
    <row r="1830" spans="1:35" x14ac:dyDescent="0.25">
      <c r="A1830" t="s">
        <v>1944</v>
      </c>
      <c r="B1830" s="1">
        <v>46161</v>
      </c>
      <c r="C1830" s="2">
        <v>-0.2166666666666667</v>
      </c>
      <c r="D1830" t="s">
        <v>84</v>
      </c>
      <c r="E1830" t="s">
        <v>131</v>
      </c>
      <c r="F1830" t="s">
        <v>85</v>
      </c>
      <c r="G1830" t="s">
        <v>53</v>
      </c>
      <c r="H1830">
        <v>3.4</v>
      </c>
      <c r="I1830">
        <v>47</v>
      </c>
      <c r="J1830">
        <v>44</v>
      </c>
      <c r="K1830">
        <v>698</v>
      </c>
      <c r="L1830">
        <v>27</v>
      </c>
      <c r="M1830">
        <v>107</v>
      </c>
      <c r="N1830" t="s">
        <v>86</v>
      </c>
      <c r="O1830">
        <v>2</v>
      </c>
      <c r="P1830" t="s">
        <v>41</v>
      </c>
      <c r="Q1830" t="s">
        <v>73</v>
      </c>
      <c r="R1830">
        <v>41</v>
      </c>
      <c r="S1830" t="s">
        <v>127</v>
      </c>
      <c r="T1830" t="s">
        <v>56</v>
      </c>
      <c r="U1830">
        <v>2026</v>
      </c>
      <c r="V1830">
        <v>5</v>
      </c>
      <c r="W1830" t="s">
        <v>88</v>
      </c>
      <c r="X1830">
        <v>2</v>
      </c>
      <c r="Y1830">
        <v>19</v>
      </c>
      <c r="Z1830">
        <v>4</v>
      </c>
      <c r="AA1830">
        <v>18</v>
      </c>
      <c r="AB1830" t="s">
        <v>57</v>
      </c>
      <c r="AC1830">
        <v>618</v>
      </c>
      <c r="AD1830">
        <v>7.2340425531914887E-2</v>
      </c>
      <c r="AE1830" t="s">
        <v>58</v>
      </c>
      <c r="AF1830" t="s">
        <v>47</v>
      </c>
      <c r="AG1830">
        <v>3</v>
      </c>
      <c r="AH1830" t="s">
        <v>68</v>
      </c>
      <c r="AI1830">
        <f>--AND(OR(Dashboard!$B$4="All",Data!$E1830=Dashboard!$B$4),OR(Dashboard!$D$4="All",Data!$D1830=Dashboard!$D$4),OR(Dashboard!$F$4="All",Data!$F1830=Dashboard!$F$4),OR(Dashboard!$J$4="All",Data!$G1830=Dashboard!$J$4),OR(Dashboard!$H$4="All",Data!$N1830=Dashboard!$H$4),OR(Dashboard!$L$4="All",Data!$W1830=Dashboard!$L$4))</f>
        <v>1</v>
      </c>
    </row>
    <row r="1831" spans="1:35" x14ac:dyDescent="0.25">
      <c r="A1831" t="s">
        <v>1945</v>
      </c>
      <c r="B1831" s="1">
        <v>46130</v>
      </c>
      <c r="C1831" s="2">
        <v>-0.53680555555555554</v>
      </c>
      <c r="D1831" t="s">
        <v>156</v>
      </c>
      <c r="E1831" t="s">
        <v>100</v>
      </c>
      <c r="F1831" t="s">
        <v>63</v>
      </c>
      <c r="G1831" t="s">
        <v>64</v>
      </c>
      <c r="H1831">
        <v>13</v>
      </c>
      <c r="I1831">
        <v>34</v>
      </c>
      <c r="J1831">
        <v>24</v>
      </c>
      <c r="K1831">
        <v>931</v>
      </c>
      <c r="L1831">
        <v>52</v>
      </c>
      <c r="M1831">
        <v>137</v>
      </c>
      <c r="N1831" t="s">
        <v>40</v>
      </c>
      <c r="O1831">
        <v>5</v>
      </c>
      <c r="P1831" t="s">
        <v>41</v>
      </c>
      <c r="Q1831" t="s">
        <v>42</v>
      </c>
      <c r="R1831">
        <v>40</v>
      </c>
      <c r="S1831" t="s">
        <v>81</v>
      </c>
      <c r="T1831" t="s">
        <v>75</v>
      </c>
      <c r="U1831">
        <v>2026</v>
      </c>
      <c r="V1831">
        <v>4</v>
      </c>
      <c r="W1831" t="s">
        <v>113</v>
      </c>
      <c r="X1831">
        <v>2</v>
      </c>
      <c r="Y1831">
        <v>18</v>
      </c>
      <c r="Z1831">
        <v>3</v>
      </c>
      <c r="AA1831">
        <v>11</v>
      </c>
      <c r="AB1831" t="s">
        <v>76</v>
      </c>
      <c r="AC1831">
        <v>846</v>
      </c>
      <c r="AD1831">
        <v>0.38235294117647062</v>
      </c>
      <c r="AE1831" t="s">
        <v>77</v>
      </c>
      <c r="AF1831" t="s">
        <v>47</v>
      </c>
      <c r="AG1831">
        <v>10</v>
      </c>
      <c r="AH1831" t="s">
        <v>68</v>
      </c>
      <c r="AI1831">
        <f>--AND(OR(Dashboard!$B$4="All",Data!$E1831=Dashboard!$B$4),OR(Dashboard!$D$4="All",Data!$D1831=Dashboard!$D$4),OR(Dashboard!$F$4="All",Data!$F1831=Dashboard!$F$4),OR(Dashboard!$J$4="All",Data!$G1831=Dashboard!$J$4),OR(Dashboard!$H$4="All",Data!$N1831=Dashboard!$H$4),OR(Dashboard!$L$4="All",Data!$W1831=Dashboard!$L$4))</f>
        <v>1</v>
      </c>
    </row>
    <row r="1832" spans="1:35" x14ac:dyDescent="0.25">
      <c r="A1832" t="s">
        <v>1946</v>
      </c>
      <c r="B1832" s="1">
        <v>46059</v>
      </c>
      <c r="C1832" s="2">
        <v>-0.51944444444444438</v>
      </c>
      <c r="D1832" t="s">
        <v>36</v>
      </c>
      <c r="E1832" t="s">
        <v>51</v>
      </c>
      <c r="F1832" t="s">
        <v>91</v>
      </c>
      <c r="G1832" t="s">
        <v>39</v>
      </c>
      <c r="H1832">
        <v>3.2</v>
      </c>
      <c r="I1832">
        <v>39</v>
      </c>
      <c r="J1832">
        <v>33</v>
      </c>
      <c r="K1832">
        <v>470</v>
      </c>
      <c r="L1832">
        <v>29</v>
      </c>
      <c r="M1832">
        <v>56</v>
      </c>
      <c r="N1832" t="s">
        <v>86</v>
      </c>
      <c r="O1832">
        <v>4</v>
      </c>
      <c r="P1832" t="s">
        <v>41</v>
      </c>
      <c r="Q1832" t="s">
        <v>42</v>
      </c>
      <c r="R1832">
        <v>59</v>
      </c>
      <c r="S1832" t="s">
        <v>43</v>
      </c>
      <c r="T1832" t="s">
        <v>75</v>
      </c>
      <c r="U1832">
        <v>2026</v>
      </c>
      <c r="V1832">
        <v>2</v>
      </c>
      <c r="W1832" t="s">
        <v>45</v>
      </c>
      <c r="X1832">
        <v>1</v>
      </c>
      <c r="Y1832">
        <v>6</v>
      </c>
      <c r="Z1832">
        <v>2</v>
      </c>
      <c r="AA1832">
        <v>11</v>
      </c>
      <c r="AB1832" t="s">
        <v>76</v>
      </c>
      <c r="AC1832">
        <v>443</v>
      </c>
      <c r="AD1832">
        <v>8.2051282051282051E-2</v>
      </c>
      <c r="AE1832" t="s">
        <v>46</v>
      </c>
      <c r="AF1832" t="s">
        <v>59</v>
      </c>
      <c r="AG1832">
        <v>6</v>
      </c>
      <c r="AH1832" t="s">
        <v>68</v>
      </c>
      <c r="AI1832">
        <f>--AND(OR(Dashboard!$B$4="All",Data!$E1832=Dashboard!$B$4),OR(Dashboard!$D$4="All",Data!$D1832=Dashboard!$D$4),OR(Dashboard!$F$4="All",Data!$F1832=Dashboard!$F$4),OR(Dashboard!$J$4="All",Data!$G1832=Dashboard!$J$4),OR(Dashboard!$H$4="All",Data!$N1832=Dashboard!$H$4),OR(Dashboard!$L$4="All",Data!$W1832=Dashboard!$L$4))</f>
        <v>1</v>
      </c>
    </row>
    <row r="1833" spans="1:35" x14ac:dyDescent="0.25">
      <c r="A1833" t="s">
        <v>1947</v>
      </c>
      <c r="B1833" s="1">
        <v>46143</v>
      </c>
      <c r="C1833" s="2">
        <v>-0.30069444444444449</v>
      </c>
      <c r="D1833" t="s">
        <v>70</v>
      </c>
      <c r="E1833" t="s">
        <v>131</v>
      </c>
      <c r="F1833" t="s">
        <v>85</v>
      </c>
      <c r="G1833" t="s">
        <v>119</v>
      </c>
      <c r="H1833">
        <v>3.2</v>
      </c>
      <c r="I1833">
        <v>33</v>
      </c>
      <c r="J1833">
        <v>23</v>
      </c>
      <c r="K1833">
        <v>163</v>
      </c>
      <c r="L1833">
        <v>33</v>
      </c>
      <c r="M1833">
        <v>108</v>
      </c>
      <c r="N1833" t="s">
        <v>40</v>
      </c>
      <c r="O1833">
        <v>5</v>
      </c>
      <c r="P1833" t="s">
        <v>41</v>
      </c>
      <c r="Q1833" t="s">
        <v>73</v>
      </c>
      <c r="R1833">
        <v>52</v>
      </c>
      <c r="S1833" t="s">
        <v>43</v>
      </c>
      <c r="T1833" t="s">
        <v>75</v>
      </c>
      <c r="U1833">
        <v>2026</v>
      </c>
      <c r="V1833">
        <v>5</v>
      </c>
      <c r="W1833" t="s">
        <v>88</v>
      </c>
      <c r="X1833">
        <v>2</v>
      </c>
      <c r="Y1833">
        <v>1</v>
      </c>
      <c r="Z1833">
        <v>1</v>
      </c>
      <c r="AA1833">
        <v>16</v>
      </c>
      <c r="AB1833" t="s">
        <v>57</v>
      </c>
      <c r="AC1833">
        <v>88</v>
      </c>
      <c r="AD1833">
        <v>9.696969696969697E-2</v>
      </c>
      <c r="AE1833" t="s">
        <v>77</v>
      </c>
      <c r="AF1833" t="s">
        <v>59</v>
      </c>
      <c r="AG1833">
        <v>10</v>
      </c>
      <c r="AH1833" t="s">
        <v>68</v>
      </c>
      <c r="AI1833">
        <f>--AND(OR(Dashboard!$B$4="All",Data!$E1833=Dashboard!$B$4),OR(Dashboard!$D$4="All",Data!$D1833=Dashboard!$D$4),OR(Dashboard!$F$4="All",Data!$F1833=Dashboard!$F$4),OR(Dashboard!$J$4="All",Data!$G1833=Dashboard!$J$4),OR(Dashboard!$H$4="All",Data!$N1833=Dashboard!$H$4),OR(Dashboard!$L$4="All",Data!$W1833=Dashboard!$L$4))</f>
        <v>1</v>
      </c>
    </row>
    <row r="1834" spans="1:35" x14ac:dyDescent="0.25">
      <c r="A1834" t="s">
        <v>1948</v>
      </c>
      <c r="B1834" s="1">
        <v>46190</v>
      </c>
      <c r="C1834" s="2">
        <v>-6.1805555555555558E-2</v>
      </c>
      <c r="D1834" t="s">
        <v>156</v>
      </c>
      <c r="E1834" t="s">
        <v>51</v>
      </c>
      <c r="F1834" t="s">
        <v>143</v>
      </c>
      <c r="G1834" t="s">
        <v>111</v>
      </c>
      <c r="H1834">
        <v>1.4</v>
      </c>
      <c r="I1834">
        <v>49</v>
      </c>
      <c r="J1834">
        <v>29</v>
      </c>
      <c r="K1834">
        <v>889</v>
      </c>
      <c r="L1834">
        <v>28</v>
      </c>
      <c r="M1834">
        <v>110</v>
      </c>
      <c r="N1834" t="s">
        <v>86</v>
      </c>
      <c r="O1834">
        <v>4</v>
      </c>
      <c r="P1834" t="s">
        <v>41</v>
      </c>
      <c r="Q1834" t="s">
        <v>73</v>
      </c>
      <c r="R1834">
        <v>31</v>
      </c>
      <c r="S1834" t="s">
        <v>55</v>
      </c>
      <c r="T1834" t="s">
        <v>75</v>
      </c>
      <c r="U1834">
        <v>2026</v>
      </c>
      <c r="V1834">
        <v>6</v>
      </c>
      <c r="W1834" t="s">
        <v>120</v>
      </c>
      <c r="X1834">
        <v>2</v>
      </c>
      <c r="Y1834">
        <v>17</v>
      </c>
      <c r="Z1834">
        <v>3</v>
      </c>
      <c r="AA1834">
        <v>22</v>
      </c>
      <c r="AB1834" t="s">
        <v>82</v>
      </c>
      <c r="AC1834">
        <v>807</v>
      </c>
      <c r="AD1834">
        <v>2.8571428571428571E-2</v>
      </c>
      <c r="AE1834" t="s">
        <v>46</v>
      </c>
      <c r="AF1834" t="s">
        <v>67</v>
      </c>
      <c r="AG1834">
        <v>20</v>
      </c>
      <c r="AH1834" t="s">
        <v>68</v>
      </c>
      <c r="AI1834">
        <f>--AND(OR(Dashboard!$B$4="All",Data!$E1834=Dashboard!$B$4),OR(Dashboard!$D$4="All",Data!$D1834=Dashboard!$D$4),OR(Dashboard!$F$4="All",Data!$F1834=Dashboard!$F$4),OR(Dashboard!$J$4="All",Data!$G1834=Dashboard!$J$4),OR(Dashboard!$H$4="All",Data!$N1834=Dashboard!$H$4),OR(Dashboard!$L$4="All",Data!$W1834=Dashboard!$L$4))</f>
        <v>1</v>
      </c>
    </row>
    <row r="1835" spans="1:35" x14ac:dyDescent="0.25">
      <c r="A1835" t="s">
        <v>1949</v>
      </c>
      <c r="B1835" s="1">
        <v>46183</v>
      </c>
      <c r="C1835" s="2">
        <v>-5.208333333333337E-2</v>
      </c>
      <c r="D1835" t="s">
        <v>126</v>
      </c>
      <c r="E1835" t="s">
        <v>95</v>
      </c>
      <c r="F1835" t="s">
        <v>104</v>
      </c>
      <c r="G1835" t="s">
        <v>64</v>
      </c>
      <c r="H1835">
        <v>12.1</v>
      </c>
      <c r="I1835">
        <v>48</v>
      </c>
      <c r="J1835">
        <v>43</v>
      </c>
      <c r="K1835">
        <v>569</v>
      </c>
      <c r="L1835">
        <v>46</v>
      </c>
      <c r="M1835">
        <v>171</v>
      </c>
      <c r="N1835" t="s">
        <v>65</v>
      </c>
      <c r="O1835">
        <v>2</v>
      </c>
      <c r="P1835" t="s">
        <v>41</v>
      </c>
      <c r="Q1835" t="s">
        <v>73</v>
      </c>
      <c r="R1835">
        <v>36</v>
      </c>
      <c r="S1835" t="s">
        <v>55</v>
      </c>
      <c r="T1835" t="s">
        <v>75</v>
      </c>
      <c r="U1835">
        <v>2026</v>
      </c>
      <c r="V1835">
        <v>6</v>
      </c>
      <c r="W1835" t="s">
        <v>120</v>
      </c>
      <c r="X1835">
        <v>2</v>
      </c>
      <c r="Y1835">
        <v>10</v>
      </c>
      <c r="Z1835">
        <v>2</v>
      </c>
      <c r="AA1835">
        <v>22</v>
      </c>
      <c r="AB1835" t="s">
        <v>82</v>
      </c>
      <c r="AC1835">
        <v>444</v>
      </c>
      <c r="AD1835">
        <v>0.25208333333333333</v>
      </c>
      <c r="AE1835" t="s">
        <v>58</v>
      </c>
      <c r="AF1835" t="s">
        <v>47</v>
      </c>
      <c r="AG1835">
        <v>5</v>
      </c>
      <c r="AH1835" t="s">
        <v>68</v>
      </c>
      <c r="AI1835">
        <f>--AND(OR(Dashboard!$B$4="All",Data!$E1835=Dashboard!$B$4),OR(Dashboard!$D$4="All",Data!$D1835=Dashboard!$D$4),OR(Dashboard!$F$4="All",Data!$F1835=Dashboard!$F$4),OR(Dashboard!$J$4="All",Data!$G1835=Dashboard!$J$4),OR(Dashboard!$H$4="All",Data!$N1835=Dashboard!$H$4),OR(Dashboard!$L$4="All",Data!$W1835=Dashboard!$L$4))</f>
        <v>1</v>
      </c>
    </row>
    <row r="1836" spans="1:35" x14ac:dyDescent="0.25">
      <c r="A1836" t="s">
        <v>1950</v>
      </c>
      <c r="B1836" s="1">
        <v>46049</v>
      </c>
      <c r="C1836" s="2">
        <v>-0.3833333333333333</v>
      </c>
      <c r="D1836" t="s">
        <v>84</v>
      </c>
      <c r="E1836" t="s">
        <v>108</v>
      </c>
      <c r="F1836" t="s">
        <v>85</v>
      </c>
      <c r="G1836" t="s">
        <v>39</v>
      </c>
      <c r="H1836">
        <v>9.1</v>
      </c>
      <c r="I1836">
        <v>30</v>
      </c>
      <c r="J1836">
        <v>21</v>
      </c>
      <c r="K1836">
        <v>190</v>
      </c>
      <c r="L1836">
        <v>47</v>
      </c>
      <c r="M1836">
        <v>20</v>
      </c>
      <c r="N1836" t="s">
        <v>65</v>
      </c>
      <c r="O1836">
        <v>3</v>
      </c>
      <c r="P1836" t="s">
        <v>41</v>
      </c>
      <c r="Q1836" t="s">
        <v>42</v>
      </c>
      <c r="R1836">
        <v>18</v>
      </c>
      <c r="S1836" t="s">
        <v>127</v>
      </c>
      <c r="T1836" t="s">
        <v>97</v>
      </c>
      <c r="U1836">
        <v>2026</v>
      </c>
      <c r="V1836">
        <v>1</v>
      </c>
      <c r="W1836" t="s">
        <v>102</v>
      </c>
      <c r="X1836">
        <v>1</v>
      </c>
      <c r="Y1836">
        <v>27</v>
      </c>
      <c r="Z1836">
        <v>5</v>
      </c>
      <c r="AA1836">
        <v>14</v>
      </c>
      <c r="AB1836" t="s">
        <v>76</v>
      </c>
      <c r="AC1836">
        <v>217</v>
      </c>
      <c r="AD1836">
        <v>0.30333333333333329</v>
      </c>
      <c r="AE1836" t="s">
        <v>109</v>
      </c>
      <c r="AF1836" t="s">
        <v>114</v>
      </c>
      <c r="AG1836">
        <v>9</v>
      </c>
      <c r="AH1836" t="s">
        <v>68</v>
      </c>
      <c r="AI1836">
        <f>--AND(OR(Dashboard!$B$4="All",Data!$E1836=Dashboard!$B$4),OR(Dashboard!$D$4="All",Data!$D1836=Dashboard!$D$4),OR(Dashboard!$F$4="All",Data!$F1836=Dashboard!$F$4),OR(Dashboard!$J$4="All",Data!$G1836=Dashboard!$J$4),OR(Dashboard!$H$4="All",Data!$N1836=Dashboard!$H$4),OR(Dashboard!$L$4="All",Data!$W1836=Dashboard!$L$4))</f>
        <v>1</v>
      </c>
    </row>
    <row r="1837" spans="1:35" x14ac:dyDescent="0.25">
      <c r="A1837" t="s">
        <v>1951</v>
      </c>
      <c r="B1837" s="1">
        <v>46084</v>
      </c>
      <c r="C1837" s="2">
        <v>-0.4916666666666667</v>
      </c>
      <c r="D1837" t="s">
        <v>99</v>
      </c>
      <c r="E1837" t="s">
        <v>131</v>
      </c>
      <c r="F1837" t="s">
        <v>52</v>
      </c>
      <c r="G1837" t="s">
        <v>64</v>
      </c>
      <c r="H1837">
        <v>14.7</v>
      </c>
      <c r="I1837">
        <v>35</v>
      </c>
      <c r="J1837">
        <v>36</v>
      </c>
      <c r="K1837">
        <v>478</v>
      </c>
      <c r="L1837">
        <v>24</v>
      </c>
      <c r="M1837">
        <v>69</v>
      </c>
      <c r="N1837" t="s">
        <v>65</v>
      </c>
      <c r="O1837">
        <v>3</v>
      </c>
      <c r="P1837" t="s">
        <v>41</v>
      </c>
      <c r="Q1837" t="s">
        <v>73</v>
      </c>
      <c r="R1837">
        <v>30</v>
      </c>
      <c r="S1837" t="s">
        <v>127</v>
      </c>
      <c r="T1837" t="s">
        <v>97</v>
      </c>
      <c r="U1837">
        <v>2026</v>
      </c>
      <c r="V1837">
        <v>3</v>
      </c>
      <c r="W1837" t="s">
        <v>66</v>
      </c>
      <c r="X1837">
        <v>1</v>
      </c>
      <c r="Y1837">
        <v>3</v>
      </c>
      <c r="Z1837">
        <v>2</v>
      </c>
      <c r="AA1837">
        <v>12</v>
      </c>
      <c r="AB1837" t="s">
        <v>76</v>
      </c>
      <c r="AC1837">
        <v>433</v>
      </c>
      <c r="AD1837">
        <v>0.42</v>
      </c>
      <c r="AE1837" t="s">
        <v>109</v>
      </c>
      <c r="AF1837" t="s">
        <v>67</v>
      </c>
      <c r="AG1837">
        <v>-1</v>
      </c>
      <c r="AH1837" t="s">
        <v>48</v>
      </c>
      <c r="AI1837">
        <f>--AND(OR(Dashboard!$B$4="All",Data!$E1837=Dashboard!$B$4),OR(Dashboard!$D$4="All",Data!$D1837=Dashboard!$D$4),OR(Dashboard!$F$4="All",Data!$F1837=Dashboard!$F$4),OR(Dashboard!$J$4="All",Data!$G1837=Dashboard!$J$4),OR(Dashboard!$H$4="All",Data!$N1837=Dashboard!$H$4),OR(Dashboard!$L$4="All",Data!$W1837=Dashboard!$L$4))</f>
        <v>1</v>
      </c>
    </row>
    <row r="1838" spans="1:35" x14ac:dyDescent="0.25">
      <c r="A1838" t="s">
        <v>1952</v>
      </c>
      <c r="B1838" s="1">
        <v>46064</v>
      </c>
      <c r="C1838" s="2">
        <v>-0.47777777777777769</v>
      </c>
      <c r="D1838" t="s">
        <v>118</v>
      </c>
      <c r="E1838" t="s">
        <v>129</v>
      </c>
      <c r="F1838" t="s">
        <v>63</v>
      </c>
      <c r="G1838" t="s">
        <v>39</v>
      </c>
      <c r="H1838">
        <v>14.4</v>
      </c>
      <c r="I1838">
        <v>32</v>
      </c>
      <c r="J1838">
        <v>37</v>
      </c>
      <c r="K1838">
        <v>688</v>
      </c>
      <c r="L1838">
        <v>54</v>
      </c>
      <c r="M1838">
        <v>60</v>
      </c>
      <c r="N1838" t="s">
        <v>40</v>
      </c>
      <c r="O1838">
        <v>1</v>
      </c>
      <c r="P1838" t="s">
        <v>41</v>
      </c>
      <c r="Q1838" t="s">
        <v>42</v>
      </c>
      <c r="R1838">
        <v>25</v>
      </c>
      <c r="S1838" t="s">
        <v>55</v>
      </c>
      <c r="T1838" t="s">
        <v>97</v>
      </c>
      <c r="U1838">
        <v>2026</v>
      </c>
      <c r="V1838">
        <v>2</v>
      </c>
      <c r="W1838" t="s">
        <v>45</v>
      </c>
      <c r="X1838">
        <v>1</v>
      </c>
      <c r="Y1838">
        <v>11</v>
      </c>
      <c r="Z1838">
        <v>3</v>
      </c>
      <c r="AA1838">
        <v>12</v>
      </c>
      <c r="AB1838" t="s">
        <v>76</v>
      </c>
      <c r="AC1838">
        <v>682</v>
      </c>
      <c r="AD1838">
        <v>0.45</v>
      </c>
      <c r="AE1838" t="s">
        <v>58</v>
      </c>
      <c r="AF1838" t="s">
        <v>114</v>
      </c>
      <c r="AG1838">
        <v>-5</v>
      </c>
      <c r="AH1838" t="s">
        <v>48</v>
      </c>
      <c r="AI1838">
        <f>--AND(OR(Dashboard!$B$4="All",Data!$E1838=Dashboard!$B$4),OR(Dashboard!$D$4="All",Data!$D1838=Dashboard!$D$4),OR(Dashboard!$F$4="All",Data!$F1838=Dashboard!$F$4),OR(Dashboard!$J$4="All",Data!$G1838=Dashboard!$J$4),OR(Dashboard!$H$4="All",Data!$N1838=Dashboard!$H$4),OR(Dashboard!$L$4="All",Data!$W1838=Dashboard!$L$4))</f>
        <v>1</v>
      </c>
    </row>
    <row r="1839" spans="1:35" x14ac:dyDescent="0.25">
      <c r="A1839" t="s">
        <v>1953</v>
      </c>
      <c r="B1839" s="1">
        <v>46141</v>
      </c>
      <c r="C1839" s="2">
        <v>-0.27638888888888891</v>
      </c>
      <c r="D1839" t="s">
        <v>90</v>
      </c>
      <c r="E1839" t="s">
        <v>100</v>
      </c>
      <c r="F1839" t="s">
        <v>96</v>
      </c>
      <c r="G1839" t="s">
        <v>105</v>
      </c>
      <c r="H1839">
        <v>8.8000000000000007</v>
      </c>
      <c r="I1839">
        <v>52</v>
      </c>
      <c r="J1839">
        <v>45</v>
      </c>
      <c r="K1839">
        <v>1077</v>
      </c>
      <c r="L1839">
        <v>42</v>
      </c>
      <c r="M1839">
        <v>31</v>
      </c>
      <c r="N1839" t="s">
        <v>65</v>
      </c>
      <c r="O1839">
        <v>3</v>
      </c>
      <c r="P1839" t="s">
        <v>41</v>
      </c>
      <c r="Q1839" t="s">
        <v>42</v>
      </c>
      <c r="R1839">
        <v>36</v>
      </c>
      <c r="S1839" t="s">
        <v>55</v>
      </c>
      <c r="T1839" t="s">
        <v>75</v>
      </c>
      <c r="U1839">
        <v>2026</v>
      </c>
      <c r="V1839">
        <v>4</v>
      </c>
      <c r="W1839" t="s">
        <v>113</v>
      </c>
      <c r="X1839">
        <v>2</v>
      </c>
      <c r="Y1839">
        <v>29</v>
      </c>
      <c r="Z1839">
        <v>5</v>
      </c>
      <c r="AA1839">
        <v>17</v>
      </c>
      <c r="AB1839" t="s">
        <v>57</v>
      </c>
      <c r="AC1839">
        <v>1088</v>
      </c>
      <c r="AD1839">
        <v>0.16923076923076921</v>
      </c>
      <c r="AE1839" t="s">
        <v>109</v>
      </c>
      <c r="AF1839" t="s">
        <v>47</v>
      </c>
      <c r="AG1839">
        <v>7</v>
      </c>
      <c r="AH1839" t="s">
        <v>68</v>
      </c>
      <c r="AI1839">
        <f>--AND(OR(Dashboard!$B$4="All",Data!$E1839=Dashboard!$B$4),OR(Dashboard!$D$4="All",Data!$D1839=Dashboard!$D$4),OR(Dashboard!$F$4="All",Data!$F1839=Dashboard!$F$4),OR(Dashboard!$J$4="All",Data!$G1839=Dashboard!$J$4),OR(Dashboard!$H$4="All",Data!$N1839=Dashboard!$H$4),OR(Dashboard!$L$4="All",Data!$W1839=Dashboard!$L$4))</f>
        <v>1</v>
      </c>
    </row>
    <row r="1840" spans="1:35" x14ac:dyDescent="0.25">
      <c r="A1840" t="s">
        <v>1954</v>
      </c>
      <c r="B1840" s="1">
        <v>46131</v>
      </c>
      <c r="C1840" s="2">
        <v>-0.1895833333333333</v>
      </c>
      <c r="D1840" t="s">
        <v>70</v>
      </c>
      <c r="E1840" t="s">
        <v>108</v>
      </c>
      <c r="F1840" t="s">
        <v>96</v>
      </c>
      <c r="G1840" t="s">
        <v>105</v>
      </c>
      <c r="H1840">
        <v>2.9</v>
      </c>
      <c r="I1840">
        <v>23</v>
      </c>
      <c r="J1840">
        <v>27</v>
      </c>
      <c r="K1840">
        <v>250</v>
      </c>
      <c r="L1840">
        <v>24</v>
      </c>
      <c r="M1840">
        <v>115</v>
      </c>
      <c r="N1840" t="s">
        <v>40</v>
      </c>
      <c r="O1840">
        <v>5</v>
      </c>
      <c r="P1840" t="s">
        <v>41</v>
      </c>
      <c r="Q1840" t="s">
        <v>73</v>
      </c>
      <c r="R1840">
        <v>19</v>
      </c>
      <c r="S1840" t="s">
        <v>145</v>
      </c>
      <c r="T1840" t="s">
        <v>56</v>
      </c>
      <c r="U1840">
        <v>2026</v>
      </c>
      <c r="V1840">
        <v>4</v>
      </c>
      <c r="W1840" t="s">
        <v>113</v>
      </c>
      <c r="X1840">
        <v>2</v>
      </c>
      <c r="Y1840">
        <v>19</v>
      </c>
      <c r="Z1840">
        <v>3</v>
      </c>
      <c r="AA1840">
        <v>19</v>
      </c>
      <c r="AB1840" t="s">
        <v>82</v>
      </c>
      <c r="AC1840">
        <v>159</v>
      </c>
      <c r="AD1840">
        <v>0.1260869565217391</v>
      </c>
      <c r="AE1840" t="s">
        <v>77</v>
      </c>
      <c r="AF1840" t="s">
        <v>114</v>
      </c>
      <c r="AG1840">
        <v>-4</v>
      </c>
      <c r="AH1840" t="s">
        <v>48</v>
      </c>
      <c r="AI1840">
        <f>--AND(OR(Dashboard!$B$4="All",Data!$E1840=Dashboard!$B$4),OR(Dashboard!$D$4="All",Data!$D1840=Dashboard!$D$4),OR(Dashboard!$F$4="All",Data!$F1840=Dashboard!$F$4),OR(Dashboard!$J$4="All",Data!$G1840=Dashboard!$J$4),OR(Dashboard!$H$4="All",Data!$N1840=Dashboard!$H$4),OR(Dashboard!$L$4="All",Data!$W1840=Dashboard!$L$4))</f>
        <v>1</v>
      </c>
    </row>
    <row r="1841" spans="1:35" x14ac:dyDescent="0.25">
      <c r="A1841" t="s">
        <v>1955</v>
      </c>
      <c r="B1841" s="1">
        <v>46117</v>
      </c>
      <c r="C1841" s="2">
        <v>-0.2395833333333334</v>
      </c>
      <c r="D1841" t="s">
        <v>156</v>
      </c>
      <c r="E1841" t="s">
        <v>51</v>
      </c>
      <c r="F1841" t="s">
        <v>85</v>
      </c>
      <c r="G1841" t="s">
        <v>111</v>
      </c>
      <c r="H1841">
        <v>1.5</v>
      </c>
      <c r="I1841">
        <v>30</v>
      </c>
      <c r="J1841">
        <v>20</v>
      </c>
      <c r="K1841">
        <v>938</v>
      </c>
      <c r="L1841">
        <v>21</v>
      </c>
      <c r="M1841">
        <v>58</v>
      </c>
      <c r="N1841" t="s">
        <v>65</v>
      </c>
      <c r="O1841">
        <v>1</v>
      </c>
      <c r="P1841" t="s">
        <v>41</v>
      </c>
      <c r="Q1841" t="s">
        <v>73</v>
      </c>
      <c r="R1841">
        <v>42</v>
      </c>
      <c r="S1841" t="s">
        <v>145</v>
      </c>
      <c r="T1841" t="s">
        <v>56</v>
      </c>
      <c r="U1841">
        <v>2026</v>
      </c>
      <c r="V1841">
        <v>4</v>
      </c>
      <c r="W1841" t="s">
        <v>113</v>
      </c>
      <c r="X1841">
        <v>2</v>
      </c>
      <c r="Y1841">
        <v>5</v>
      </c>
      <c r="Z1841">
        <v>1</v>
      </c>
      <c r="AA1841">
        <v>18</v>
      </c>
      <c r="AB1841" t="s">
        <v>57</v>
      </c>
      <c r="AC1841">
        <v>901</v>
      </c>
      <c r="AD1841">
        <v>0.05</v>
      </c>
      <c r="AE1841" t="s">
        <v>58</v>
      </c>
      <c r="AF1841" t="s">
        <v>47</v>
      </c>
      <c r="AG1841">
        <v>10</v>
      </c>
      <c r="AH1841" t="s">
        <v>68</v>
      </c>
      <c r="AI1841">
        <f>--AND(OR(Dashboard!$B$4="All",Data!$E1841=Dashboard!$B$4),OR(Dashboard!$D$4="All",Data!$D1841=Dashboard!$D$4),OR(Dashboard!$F$4="All",Data!$F1841=Dashboard!$F$4),OR(Dashboard!$J$4="All",Data!$G1841=Dashboard!$J$4),OR(Dashboard!$H$4="All",Data!$N1841=Dashboard!$H$4),OR(Dashboard!$L$4="All",Data!$W1841=Dashboard!$L$4))</f>
        <v>1</v>
      </c>
    </row>
    <row r="1842" spans="1:35" x14ac:dyDescent="0.25">
      <c r="A1842" t="s">
        <v>1956</v>
      </c>
      <c r="B1842" s="1">
        <v>46026</v>
      </c>
      <c r="C1842" s="2">
        <v>-0.2895833333333333</v>
      </c>
      <c r="D1842" t="s">
        <v>193</v>
      </c>
      <c r="E1842" t="s">
        <v>131</v>
      </c>
      <c r="F1842" t="s">
        <v>104</v>
      </c>
      <c r="G1842" t="s">
        <v>53</v>
      </c>
      <c r="H1842">
        <v>2.1</v>
      </c>
      <c r="I1842">
        <v>42</v>
      </c>
      <c r="J1842">
        <v>38</v>
      </c>
      <c r="K1842">
        <v>962</v>
      </c>
      <c r="L1842">
        <v>52</v>
      </c>
      <c r="M1842">
        <v>182</v>
      </c>
      <c r="N1842" t="s">
        <v>54</v>
      </c>
      <c r="O1842">
        <v>2</v>
      </c>
      <c r="P1842" t="s">
        <v>41</v>
      </c>
      <c r="Q1842" t="s">
        <v>42</v>
      </c>
      <c r="R1842">
        <v>48</v>
      </c>
      <c r="S1842" t="s">
        <v>145</v>
      </c>
      <c r="T1842" t="s">
        <v>75</v>
      </c>
      <c r="U1842">
        <v>2026</v>
      </c>
      <c r="V1842">
        <v>1</v>
      </c>
      <c r="W1842" t="s">
        <v>102</v>
      </c>
      <c r="X1842">
        <v>1</v>
      </c>
      <c r="Y1842">
        <v>4</v>
      </c>
      <c r="Z1842">
        <v>1</v>
      </c>
      <c r="AA1842">
        <v>17</v>
      </c>
      <c r="AB1842" t="s">
        <v>57</v>
      </c>
      <c r="AC1842">
        <v>832</v>
      </c>
      <c r="AD1842">
        <v>0.05</v>
      </c>
      <c r="AE1842" t="s">
        <v>58</v>
      </c>
      <c r="AF1842" t="s">
        <v>59</v>
      </c>
      <c r="AG1842">
        <v>4</v>
      </c>
      <c r="AH1842" t="s">
        <v>68</v>
      </c>
      <c r="AI1842">
        <f>--AND(OR(Dashboard!$B$4="All",Data!$E1842=Dashboard!$B$4),OR(Dashboard!$D$4="All",Data!$D1842=Dashboard!$D$4),OR(Dashboard!$F$4="All",Data!$F1842=Dashboard!$F$4),OR(Dashboard!$J$4="All",Data!$G1842=Dashboard!$J$4),OR(Dashboard!$H$4="All",Data!$N1842=Dashboard!$H$4),OR(Dashboard!$L$4="All",Data!$W1842=Dashboard!$L$4))</f>
        <v>1</v>
      </c>
    </row>
    <row r="1843" spans="1:35" x14ac:dyDescent="0.25">
      <c r="A1843" t="s">
        <v>1957</v>
      </c>
      <c r="B1843" s="1">
        <v>46105</v>
      </c>
      <c r="C1843" s="2">
        <v>-0.46458333333333329</v>
      </c>
      <c r="D1843" t="s">
        <v>193</v>
      </c>
      <c r="E1843" t="s">
        <v>129</v>
      </c>
      <c r="F1843" t="s">
        <v>52</v>
      </c>
      <c r="G1843" t="s">
        <v>53</v>
      </c>
      <c r="H1843">
        <v>4.8</v>
      </c>
      <c r="I1843">
        <v>61</v>
      </c>
      <c r="J1843">
        <v>45</v>
      </c>
      <c r="K1843">
        <v>709</v>
      </c>
      <c r="L1843">
        <v>41</v>
      </c>
      <c r="M1843">
        <v>78</v>
      </c>
      <c r="N1843" t="s">
        <v>54</v>
      </c>
      <c r="O1843">
        <v>4</v>
      </c>
      <c r="P1843" t="s">
        <v>41</v>
      </c>
      <c r="Q1843" t="s">
        <v>42</v>
      </c>
      <c r="R1843">
        <v>24</v>
      </c>
      <c r="S1843" t="s">
        <v>127</v>
      </c>
      <c r="T1843" t="s">
        <v>97</v>
      </c>
      <c r="U1843">
        <v>2026</v>
      </c>
      <c r="V1843">
        <v>3</v>
      </c>
      <c r="W1843" t="s">
        <v>66</v>
      </c>
      <c r="X1843">
        <v>1</v>
      </c>
      <c r="Y1843">
        <v>24</v>
      </c>
      <c r="Z1843">
        <v>5</v>
      </c>
      <c r="AA1843">
        <v>12</v>
      </c>
      <c r="AB1843" t="s">
        <v>76</v>
      </c>
      <c r="AC1843">
        <v>672</v>
      </c>
      <c r="AD1843">
        <v>7.8688524590163927E-2</v>
      </c>
      <c r="AE1843" t="s">
        <v>46</v>
      </c>
      <c r="AF1843" t="s">
        <v>114</v>
      </c>
      <c r="AG1843">
        <v>16</v>
      </c>
      <c r="AH1843" t="s">
        <v>68</v>
      </c>
      <c r="AI1843">
        <f>--AND(OR(Dashboard!$B$4="All",Data!$E1843=Dashboard!$B$4),OR(Dashboard!$D$4="All",Data!$D1843=Dashboard!$D$4),OR(Dashboard!$F$4="All",Data!$F1843=Dashboard!$F$4),OR(Dashboard!$J$4="All",Data!$G1843=Dashboard!$J$4),OR(Dashboard!$H$4="All",Data!$N1843=Dashboard!$H$4),OR(Dashboard!$L$4="All",Data!$W1843=Dashboard!$L$4))</f>
        <v>1</v>
      </c>
    </row>
    <row r="1844" spans="1:35" x14ac:dyDescent="0.25">
      <c r="A1844" t="s">
        <v>1958</v>
      </c>
      <c r="B1844" s="1">
        <v>46085</v>
      </c>
      <c r="C1844" s="2">
        <v>-0.65625</v>
      </c>
      <c r="D1844" t="s">
        <v>79</v>
      </c>
      <c r="E1844" t="s">
        <v>129</v>
      </c>
      <c r="F1844" t="s">
        <v>52</v>
      </c>
      <c r="G1844" t="s">
        <v>64</v>
      </c>
      <c r="H1844">
        <v>9.6999999999999993</v>
      </c>
      <c r="I1844">
        <v>37</v>
      </c>
      <c r="J1844">
        <v>23</v>
      </c>
      <c r="K1844">
        <v>357</v>
      </c>
      <c r="L1844">
        <v>54</v>
      </c>
      <c r="M1844">
        <v>199</v>
      </c>
      <c r="N1844" t="s">
        <v>54</v>
      </c>
      <c r="O1844">
        <v>3</v>
      </c>
      <c r="P1844" t="s">
        <v>41</v>
      </c>
      <c r="Q1844" t="s">
        <v>73</v>
      </c>
      <c r="R1844">
        <v>55</v>
      </c>
      <c r="S1844" t="s">
        <v>55</v>
      </c>
      <c r="T1844" t="s">
        <v>44</v>
      </c>
      <c r="U1844">
        <v>2026</v>
      </c>
      <c r="V1844">
        <v>3</v>
      </c>
      <c r="W1844" t="s">
        <v>66</v>
      </c>
      <c r="X1844">
        <v>1</v>
      </c>
      <c r="Y1844">
        <v>4</v>
      </c>
      <c r="Z1844">
        <v>2</v>
      </c>
      <c r="AA1844">
        <v>8</v>
      </c>
      <c r="AB1844" t="s">
        <v>44</v>
      </c>
      <c r="AC1844">
        <v>212</v>
      </c>
      <c r="AD1844">
        <v>0.26216216216216209</v>
      </c>
      <c r="AE1844" t="s">
        <v>109</v>
      </c>
      <c r="AF1844" t="s">
        <v>59</v>
      </c>
      <c r="AG1844">
        <v>14</v>
      </c>
      <c r="AH1844" t="s">
        <v>68</v>
      </c>
      <c r="AI1844">
        <f>--AND(OR(Dashboard!$B$4="All",Data!$E1844=Dashboard!$B$4),OR(Dashboard!$D$4="All",Data!$D1844=Dashboard!$D$4),OR(Dashboard!$F$4="All",Data!$F1844=Dashboard!$F$4),OR(Dashboard!$J$4="All",Data!$G1844=Dashboard!$J$4),OR(Dashboard!$H$4="All",Data!$N1844=Dashboard!$H$4),OR(Dashboard!$L$4="All",Data!$W1844=Dashboard!$L$4))</f>
        <v>1</v>
      </c>
    </row>
    <row r="1845" spans="1:35" x14ac:dyDescent="0.25">
      <c r="A1845" t="s">
        <v>1959</v>
      </c>
      <c r="B1845" s="1">
        <v>46103</v>
      </c>
      <c r="C1845" s="2">
        <v>-0.54513888888888884</v>
      </c>
      <c r="D1845" t="s">
        <v>79</v>
      </c>
      <c r="E1845" t="s">
        <v>95</v>
      </c>
      <c r="F1845" t="s">
        <v>52</v>
      </c>
      <c r="G1845" t="s">
        <v>53</v>
      </c>
      <c r="H1845">
        <v>13.6</v>
      </c>
      <c r="I1845">
        <v>36</v>
      </c>
      <c r="J1845">
        <v>38</v>
      </c>
      <c r="K1845">
        <v>203</v>
      </c>
      <c r="L1845">
        <v>53</v>
      </c>
      <c r="M1845">
        <v>169</v>
      </c>
      <c r="N1845" t="s">
        <v>86</v>
      </c>
      <c r="O1845">
        <v>4</v>
      </c>
      <c r="P1845" t="s">
        <v>41</v>
      </c>
      <c r="Q1845" t="s">
        <v>73</v>
      </c>
      <c r="R1845">
        <v>29</v>
      </c>
      <c r="S1845" t="s">
        <v>145</v>
      </c>
      <c r="T1845" t="s">
        <v>44</v>
      </c>
      <c r="U1845">
        <v>2026</v>
      </c>
      <c r="V1845">
        <v>3</v>
      </c>
      <c r="W1845" t="s">
        <v>66</v>
      </c>
      <c r="X1845">
        <v>1</v>
      </c>
      <c r="Y1845">
        <v>22</v>
      </c>
      <c r="Z1845">
        <v>4</v>
      </c>
      <c r="AA1845">
        <v>10</v>
      </c>
      <c r="AB1845" t="s">
        <v>76</v>
      </c>
      <c r="AC1845">
        <v>87</v>
      </c>
      <c r="AD1845">
        <v>0.37777777777777782</v>
      </c>
      <c r="AE1845" t="s">
        <v>46</v>
      </c>
      <c r="AF1845" t="s">
        <v>67</v>
      </c>
      <c r="AG1845">
        <v>-2</v>
      </c>
      <c r="AH1845" t="s">
        <v>48</v>
      </c>
      <c r="AI1845">
        <f>--AND(OR(Dashboard!$B$4="All",Data!$E1845=Dashboard!$B$4),OR(Dashboard!$D$4="All",Data!$D1845=Dashboard!$D$4),OR(Dashboard!$F$4="All",Data!$F1845=Dashboard!$F$4),OR(Dashboard!$J$4="All",Data!$G1845=Dashboard!$J$4),OR(Dashboard!$H$4="All",Data!$N1845=Dashboard!$H$4),OR(Dashboard!$L$4="All",Data!$W1845=Dashboard!$L$4))</f>
        <v>1</v>
      </c>
    </row>
    <row r="1846" spans="1:35" x14ac:dyDescent="0.25">
      <c r="A1846" t="s">
        <v>1960</v>
      </c>
      <c r="B1846" s="1">
        <v>46198</v>
      </c>
      <c r="C1846" s="2">
        <v>-0.55625000000000002</v>
      </c>
      <c r="D1846" t="s">
        <v>79</v>
      </c>
      <c r="E1846" t="s">
        <v>131</v>
      </c>
      <c r="F1846" t="s">
        <v>52</v>
      </c>
      <c r="G1846" t="s">
        <v>111</v>
      </c>
      <c r="H1846">
        <v>9.6</v>
      </c>
      <c r="I1846">
        <v>45</v>
      </c>
      <c r="J1846">
        <v>43</v>
      </c>
      <c r="K1846">
        <v>478</v>
      </c>
      <c r="L1846">
        <v>49</v>
      </c>
      <c r="M1846">
        <v>104</v>
      </c>
      <c r="N1846" t="s">
        <v>54</v>
      </c>
      <c r="O1846">
        <v>4</v>
      </c>
      <c r="P1846" t="s">
        <v>41</v>
      </c>
      <c r="Q1846" t="s">
        <v>42</v>
      </c>
      <c r="R1846">
        <v>32</v>
      </c>
      <c r="S1846" t="s">
        <v>87</v>
      </c>
      <c r="T1846" t="s">
        <v>44</v>
      </c>
      <c r="U1846">
        <v>2026</v>
      </c>
      <c r="V1846">
        <v>6</v>
      </c>
      <c r="W1846" t="s">
        <v>120</v>
      </c>
      <c r="X1846">
        <v>2</v>
      </c>
      <c r="Y1846">
        <v>25</v>
      </c>
      <c r="Z1846">
        <v>4</v>
      </c>
      <c r="AA1846">
        <v>10</v>
      </c>
      <c r="AB1846" t="s">
        <v>76</v>
      </c>
      <c r="AC1846">
        <v>423</v>
      </c>
      <c r="AD1846">
        <v>0.21333333333333329</v>
      </c>
      <c r="AE1846" t="s">
        <v>46</v>
      </c>
      <c r="AF1846" t="s">
        <v>67</v>
      </c>
      <c r="AG1846">
        <v>2</v>
      </c>
      <c r="AH1846" t="s">
        <v>68</v>
      </c>
      <c r="AI1846">
        <f>--AND(OR(Dashboard!$B$4="All",Data!$E1846=Dashboard!$B$4),OR(Dashboard!$D$4="All",Data!$D1846=Dashboard!$D$4),OR(Dashboard!$F$4="All",Data!$F1846=Dashboard!$F$4),OR(Dashboard!$J$4="All",Data!$G1846=Dashboard!$J$4),OR(Dashboard!$H$4="All",Data!$N1846=Dashboard!$H$4),OR(Dashboard!$L$4="All",Data!$W1846=Dashboard!$L$4))</f>
        <v>1</v>
      </c>
    </row>
    <row r="1847" spans="1:35" x14ac:dyDescent="0.25">
      <c r="A1847" t="s">
        <v>1961</v>
      </c>
      <c r="B1847" s="1">
        <v>46200</v>
      </c>
      <c r="C1847" s="2">
        <v>-0.35763888888888878</v>
      </c>
      <c r="D1847" t="s">
        <v>99</v>
      </c>
      <c r="E1847" t="s">
        <v>100</v>
      </c>
      <c r="F1847" t="s">
        <v>85</v>
      </c>
      <c r="G1847" t="s">
        <v>105</v>
      </c>
      <c r="H1847">
        <v>2.2999999999999998</v>
      </c>
      <c r="I1847">
        <v>25</v>
      </c>
      <c r="J1847">
        <v>30</v>
      </c>
      <c r="K1847">
        <v>441</v>
      </c>
      <c r="L1847">
        <v>57</v>
      </c>
      <c r="M1847">
        <v>145</v>
      </c>
      <c r="N1847" t="s">
        <v>86</v>
      </c>
      <c r="O1847">
        <v>2</v>
      </c>
      <c r="P1847" t="s">
        <v>41</v>
      </c>
      <c r="Q1847" t="s">
        <v>42</v>
      </c>
      <c r="R1847">
        <v>21</v>
      </c>
      <c r="S1847" t="s">
        <v>81</v>
      </c>
      <c r="T1847" t="s">
        <v>75</v>
      </c>
      <c r="U1847">
        <v>2026</v>
      </c>
      <c r="V1847">
        <v>6</v>
      </c>
      <c r="W1847" t="s">
        <v>120</v>
      </c>
      <c r="X1847">
        <v>2</v>
      </c>
      <c r="Y1847">
        <v>27</v>
      </c>
      <c r="Z1847">
        <v>4</v>
      </c>
      <c r="AA1847">
        <v>15</v>
      </c>
      <c r="AB1847" t="s">
        <v>57</v>
      </c>
      <c r="AC1847">
        <v>353</v>
      </c>
      <c r="AD1847">
        <v>9.1999999999999998E-2</v>
      </c>
      <c r="AE1847" t="s">
        <v>58</v>
      </c>
      <c r="AF1847" t="s">
        <v>114</v>
      </c>
      <c r="AG1847">
        <v>-5</v>
      </c>
      <c r="AH1847" t="s">
        <v>48</v>
      </c>
      <c r="AI1847">
        <f>--AND(OR(Dashboard!$B$4="All",Data!$E1847=Dashboard!$B$4),OR(Dashboard!$D$4="All",Data!$D1847=Dashboard!$D$4),OR(Dashboard!$F$4="All",Data!$F1847=Dashboard!$F$4),OR(Dashboard!$J$4="All",Data!$G1847=Dashboard!$J$4),OR(Dashboard!$H$4="All",Data!$N1847=Dashboard!$H$4),OR(Dashboard!$L$4="All",Data!$W1847=Dashboard!$L$4))</f>
        <v>1</v>
      </c>
    </row>
    <row r="1848" spans="1:35" x14ac:dyDescent="0.25">
      <c r="A1848" t="s">
        <v>1962</v>
      </c>
      <c r="B1848" s="1">
        <v>46027</v>
      </c>
      <c r="C1848" s="2">
        <v>-0.47777777777777769</v>
      </c>
      <c r="D1848" t="s">
        <v>134</v>
      </c>
      <c r="E1848" t="s">
        <v>140</v>
      </c>
      <c r="F1848" t="s">
        <v>63</v>
      </c>
      <c r="G1848" t="s">
        <v>105</v>
      </c>
      <c r="H1848">
        <v>4.5</v>
      </c>
      <c r="I1848">
        <v>32</v>
      </c>
      <c r="J1848">
        <v>31</v>
      </c>
      <c r="K1848">
        <v>742</v>
      </c>
      <c r="L1848">
        <v>59</v>
      </c>
      <c r="M1848">
        <v>13</v>
      </c>
      <c r="N1848" t="s">
        <v>101</v>
      </c>
      <c r="O1848">
        <v>5</v>
      </c>
      <c r="P1848" t="s">
        <v>41</v>
      </c>
      <c r="Q1848" t="s">
        <v>73</v>
      </c>
      <c r="R1848">
        <v>49</v>
      </c>
      <c r="S1848" t="s">
        <v>74</v>
      </c>
      <c r="T1848" t="s">
        <v>97</v>
      </c>
      <c r="U1848">
        <v>2026</v>
      </c>
      <c r="V1848">
        <v>1</v>
      </c>
      <c r="W1848" t="s">
        <v>102</v>
      </c>
      <c r="X1848">
        <v>1</v>
      </c>
      <c r="Y1848">
        <v>5</v>
      </c>
      <c r="Z1848">
        <v>2</v>
      </c>
      <c r="AA1848">
        <v>12</v>
      </c>
      <c r="AB1848" t="s">
        <v>76</v>
      </c>
      <c r="AC1848">
        <v>788</v>
      </c>
      <c r="AD1848">
        <v>0.140625</v>
      </c>
      <c r="AE1848" t="s">
        <v>77</v>
      </c>
      <c r="AF1848" t="s">
        <v>59</v>
      </c>
      <c r="AG1848">
        <v>1</v>
      </c>
      <c r="AH1848" t="s">
        <v>68</v>
      </c>
      <c r="AI1848">
        <f>--AND(OR(Dashboard!$B$4="All",Data!$E1848=Dashboard!$B$4),OR(Dashboard!$D$4="All",Data!$D1848=Dashboard!$D$4),OR(Dashboard!$F$4="All",Data!$F1848=Dashboard!$F$4),OR(Dashboard!$J$4="All",Data!$G1848=Dashboard!$J$4),OR(Dashboard!$H$4="All",Data!$N1848=Dashboard!$H$4),OR(Dashboard!$L$4="All",Data!$W1848=Dashboard!$L$4))</f>
        <v>1</v>
      </c>
    </row>
    <row r="1849" spans="1:35" x14ac:dyDescent="0.25">
      <c r="A1849" t="s">
        <v>1963</v>
      </c>
      <c r="B1849" s="1">
        <v>46188</v>
      </c>
      <c r="C1849" s="2">
        <v>-0.1791666666666667</v>
      </c>
      <c r="D1849" t="s">
        <v>79</v>
      </c>
      <c r="E1849" t="s">
        <v>37</v>
      </c>
      <c r="F1849" t="s">
        <v>72</v>
      </c>
      <c r="G1849" t="s">
        <v>111</v>
      </c>
      <c r="H1849">
        <v>1.6</v>
      </c>
      <c r="I1849">
        <v>44</v>
      </c>
      <c r="J1849">
        <v>26</v>
      </c>
      <c r="K1849">
        <v>665</v>
      </c>
      <c r="L1849">
        <v>37</v>
      </c>
      <c r="M1849">
        <v>128</v>
      </c>
      <c r="N1849" t="s">
        <v>86</v>
      </c>
      <c r="O1849">
        <v>3</v>
      </c>
      <c r="P1849" t="s">
        <v>41</v>
      </c>
      <c r="Q1849" t="s">
        <v>73</v>
      </c>
      <c r="R1849">
        <v>26</v>
      </c>
      <c r="S1849" t="s">
        <v>74</v>
      </c>
      <c r="T1849" t="s">
        <v>56</v>
      </c>
      <c r="U1849">
        <v>2026</v>
      </c>
      <c r="V1849">
        <v>6</v>
      </c>
      <c r="W1849" t="s">
        <v>120</v>
      </c>
      <c r="X1849">
        <v>2</v>
      </c>
      <c r="Y1849">
        <v>15</v>
      </c>
      <c r="Z1849">
        <v>3</v>
      </c>
      <c r="AA1849">
        <v>19</v>
      </c>
      <c r="AB1849" t="s">
        <v>82</v>
      </c>
      <c r="AC1849">
        <v>574</v>
      </c>
      <c r="AD1849">
        <v>3.6363636363636369E-2</v>
      </c>
      <c r="AE1849" t="s">
        <v>109</v>
      </c>
      <c r="AF1849" t="s">
        <v>67</v>
      </c>
      <c r="AG1849">
        <v>18</v>
      </c>
      <c r="AH1849" t="s">
        <v>68</v>
      </c>
      <c r="AI1849">
        <f>--AND(OR(Dashboard!$B$4="All",Data!$E1849=Dashboard!$B$4),OR(Dashboard!$D$4="All",Data!$D1849=Dashboard!$D$4),OR(Dashboard!$F$4="All",Data!$F1849=Dashboard!$F$4),OR(Dashboard!$J$4="All",Data!$G1849=Dashboard!$J$4),OR(Dashboard!$H$4="All",Data!$N1849=Dashboard!$H$4),OR(Dashboard!$L$4="All",Data!$W1849=Dashboard!$L$4))</f>
        <v>1</v>
      </c>
    </row>
    <row r="1850" spans="1:35" x14ac:dyDescent="0.25">
      <c r="A1850" t="s">
        <v>1964</v>
      </c>
      <c r="B1850" s="1">
        <v>46074</v>
      </c>
      <c r="C1850" s="2">
        <v>-0.13055555555555551</v>
      </c>
      <c r="D1850" t="s">
        <v>36</v>
      </c>
      <c r="E1850" t="s">
        <v>71</v>
      </c>
      <c r="F1850" t="s">
        <v>85</v>
      </c>
      <c r="G1850" t="s">
        <v>64</v>
      </c>
      <c r="H1850">
        <v>1.7</v>
      </c>
      <c r="I1850">
        <v>47</v>
      </c>
      <c r="J1850">
        <v>30</v>
      </c>
      <c r="K1850">
        <v>775</v>
      </c>
      <c r="L1850">
        <v>36</v>
      </c>
      <c r="M1850">
        <v>8</v>
      </c>
      <c r="N1850" t="s">
        <v>54</v>
      </c>
      <c r="O1850">
        <v>2</v>
      </c>
      <c r="P1850" t="s">
        <v>41</v>
      </c>
      <c r="Q1850" t="s">
        <v>42</v>
      </c>
      <c r="R1850">
        <v>40</v>
      </c>
      <c r="S1850" t="s">
        <v>81</v>
      </c>
      <c r="T1850" t="s">
        <v>56</v>
      </c>
      <c r="U1850">
        <v>2026</v>
      </c>
      <c r="V1850">
        <v>2</v>
      </c>
      <c r="W1850" t="s">
        <v>45</v>
      </c>
      <c r="X1850">
        <v>1</v>
      </c>
      <c r="Y1850">
        <v>21</v>
      </c>
      <c r="Z1850">
        <v>4</v>
      </c>
      <c r="AA1850">
        <v>20</v>
      </c>
      <c r="AB1850" t="s">
        <v>82</v>
      </c>
      <c r="AC1850">
        <v>803</v>
      </c>
      <c r="AD1850">
        <v>3.6170212765957437E-2</v>
      </c>
      <c r="AE1850" t="s">
        <v>58</v>
      </c>
      <c r="AF1850" t="s">
        <v>47</v>
      </c>
      <c r="AG1850">
        <v>17</v>
      </c>
      <c r="AH1850" t="s">
        <v>68</v>
      </c>
      <c r="AI1850">
        <f>--AND(OR(Dashboard!$B$4="All",Data!$E1850=Dashboard!$B$4),OR(Dashboard!$D$4="All",Data!$D1850=Dashboard!$D$4),OR(Dashboard!$F$4="All",Data!$F1850=Dashboard!$F$4),OR(Dashboard!$J$4="All",Data!$G1850=Dashboard!$J$4),OR(Dashboard!$H$4="All",Data!$N1850=Dashboard!$H$4),OR(Dashboard!$L$4="All",Data!$W1850=Dashboard!$L$4))</f>
        <v>1</v>
      </c>
    </row>
    <row r="1851" spans="1:35" x14ac:dyDescent="0.25">
      <c r="A1851" t="s">
        <v>1965</v>
      </c>
      <c r="B1851" s="1">
        <v>46160</v>
      </c>
      <c r="C1851" s="2">
        <v>-7.2222222222222188E-2</v>
      </c>
      <c r="D1851" t="s">
        <v>50</v>
      </c>
      <c r="E1851" t="s">
        <v>131</v>
      </c>
      <c r="F1851" t="s">
        <v>72</v>
      </c>
      <c r="G1851" t="s">
        <v>53</v>
      </c>
      <c r="H1851">
        <v>1.2</v>
      </c>
      <c r="I1851">
        <v>48</v>
      </c>
      <c r="J1851">
        <v>28</v>
      </c>
      <c r="K1851">
        <v>746</v>
      </c>
      <c r="L1851">
        <v>20</v>
      </c>
      <c r="M1851">
        <v>103</v>
      </c>
      <c r="N1851" t="s">
        <v>101</v>
      </c>
      <c r="O1851">
        <v>5</v>
      </c>
      <c r="P1851" t="s">
        <v>41</v>
      </c>
      <c r="Q1851" t="s">
        <v>42</v>
      </c>
      <c r="R1851">
        <v>22</v>
      </c>
      <c r="S1851" t="s">
        <v>74</v>
      </c>
      <c r="T1851" t="s">
        <v>75</v>
      </c>
      <c r="U1851">
        <v>2026</v>
      </c>
      <c r="V1851">
        <v>5</v>
      </c>
      <c r="W1851" t="s">
        <v>88</v>
      </c>
      <c r="X1851">
        <v>2</v>
      </c>
      <c r="Y1851">
        <v>18</v>
      </c>
      <c r="Z1851">
        <v>4</v>
      </c>
      <c r="AA1851">
        <v>22</v>
      </c>
      <c r="AB1851" t="s">
        <v>82</v>
      </c>
      <c r="AC1851">
        <v>663</v>
      </c>
      <c r="AD1851">
        <v>2.5000000000000001E-2</v>
      </c>
      <c r="AE1851" t="s">
        <v>77</v>
      </c>
      <c r="AF1851" t="s">
        <v>114</v>
      </c>
      <c r="AG1851">
        <v>20</v>
      </c>
      <c r="AH1851" t="s">
        <v>68</v>
      </c>
      <c r="AI1851">
        <f>--AND(OR(Dashboard!$B$4="All",Data!$E1851=Dashboard!$B$4),OR(Dashboard!$D$4="All",Data!$D1851=Dashboard!$D$4),OR(Dashboard!$F$4="All",Data!$F1851=Dashboard!$F$4),OR(Dashboard!$J$4="All",Data!$G1851=Dashboard!$J$4),OR(Dashboard!$H$4="All",Data!$N1851=Dashboard!$H$4),OR(Dashboard!$L$4="All",Data!$W1851=Dashboard!$L$4))</f>
        <v>1</v>
      </c>
    </row>
    <row r="1852" spans="1:35" x14ac:dyDescent="0.25">
      <c r="A1852" t="s">
        <v>1966</v>
      </c>
      <c r="B1852" s="1">
        <v>46097</v>
      </c>
      <c r="C1852" s="2">
        <v>-1.6666666666666718E-2</v>
      </c>
      <c r="D1852" t="s">
        <v>61</v>
      </c>
      <c r="E1852" t="s">
        <v>51</v>
      </c>
      <c r="F1852" t="s">
        <v>143</v>
      </c>
      <c r="G1852" t="s">
        <v>53</v>
      </c>
      <c r="H1852">
        <v>9.6999999999999993</v>
      </c>
      <c r="I1852">
        <v>29</v>
      </c>
      <c r="J1852">
        <v>21</v>
      </c>
      <c r="K1852">
        <v>366</v>
      </c>
      <c r="L1852">
        <v>25</v>
      </c>
      <c r="M1852">
        <v>66</v>
      </c>
      <c r="N1852" t="s">
        <v>54</v>
      </c>
      <c r="O1852">
        <v>1</v>
      </c>
      <c r="P1852" t="s">
        <v>135</v>
      </c>
      <c r="Q1852" t="s">
        <v>73</v>
      </c>
      <c r="R1852">
        <v>30</v>
      </c>
      <c r="S1852" t="s">
        <v>74</v>
      </c>
      <c r="T1852" t="s">
        <v>75</v>
      </c>
      <c r="U1852">
        <v>2026</v>
      </c>
      <c r="V1852">
        <v>3</v>
      </c>
      <c r="W1852" t="s">
        <v>66</v>
      </c>
      <c r="X1852">
        <v>1</v>
      </c>
      <c r="Y1852">
        <v>16</v>
      </c>
      <c r="Z1852">
        <v>4</v>
      </c>
      <c r="AA1852">
        <v>23</v>
      </c>
      <c r="AB1852" t="s">
        <v>93</v>
      </c>
      <c r="AC1852">
        <v>325</v>
      </c>
      <c r="AD1852">
        <v>0.33448275862068971</v>
      </c>
      <c r="AE1852" t="s">
        <v>58</v>
      </c>
      <c r="AF1852" t="s">
        <v>67</v>
      </c>
      <c r="AG1852">
        <v>8</v>
      </c>
      <c r="AH1852" t="s">
        <v>68</v>
      </c>
      <c r="AI1852">
        <f>--AND(OR(Dashboard!$B$4="All",Data!$E1852=Dashboard!$B$4),OR(Dashboard!$D$4="All",Data!$D1852=Dashboard!$D$4),OR(Dashboard!$F$4="All",Data!$F1852=Dashboard!$F$4),OR(Dashboard!$J$4="All",Data!$G1852=Dashboard!$J$4),OR(Dashboard!$H$4="All",Data!$N1852=Dashboard!$H$4),OR(Dashboard!$L$4="All",Data!$W1852=Dashboard!$L$4))</f>
        <v>1</v>
      </c>
    </row>
    <row r="1853" spans="1:35" x14ac:dyDescent="0.25">
      <c r="A1853" t="s">
        <v>1967</v>
      </c>
      <c r="B1853" s="1">
        <v>46087</v>
      </c>
      <c r="C1853" s="2">
        <v>-0.56736111111111109</v>
      </c>
      <c r="D1853" t="s">
        <v>193</v>
      </c>
      <c r="E1853" t="s">
        <v>95</v>
      </c>
      <c r="F1853" t="s">
        <v>85</v>
      </c>
      <c r="G1853" t="s">
        <v>39</v>
      </c>
      <c r="H1853">
        <v>13.6</v>
      </c>
      <c r="I1853">
        <v>42</v>
      </c>
      <c r="J1853">
        <v>44</v>
      </c>
      <c r="K1853">
        <v>511</v>
      </c>
      <c r="L1853">
        <v>25</v>
      </c>
      <c r="M1853">
        <v>74</v>
      </c>
      <c r="N1853" t="s">
        <v>40</v>
      </c>
      <c r="O1853">
        <v>2</v>
      </c>
      <c r="P1853" t="s">
        <v>135</v>
      </c>
      <c r="Q1853" t="s">
        <v>73</v>
      </c>
      <c r="R1853">
        <v>21</v>
      </c>
      <c r="S1853" t="s">
        <v>43</v>
      </c>
      <c r="T1853" t="s">
        <v>44</v>
      </c>
      <c r="U1853">
        <v>2026</v>
      </c>
      <c r="V1853">
        <v>3</v>
      </c>
      <c r="W1853" t="s">
        <v>66</v>
      </c>
      <c r="X1853">
        <v>1</v>
      </c>
      <c r="Y1853">
        <v>6</v>
      </c>
      <c r="Z1853">
        <v>2</v>
      </c>
      <c r="AA1853">
        <v>10</v>
      </c>
      <c r="AB1853" t="s">
        <v>76</v>
      </c>
      <c r="AC1853">
        <v>462</v>
      </c>
      <c r="AD1853">
        <v>0.32380952380952382</v>
      </c>
      <c r="AE1853" t="s">
        <v>58</v>
      </c>
      <c r="AF1853" t="s">
        <v>114</v>
      </c>
      <c r="AG1853">
        <v>-2</v>
      </c>
      <c r="AH1853" t="s">
        <v>48</v>
      </c>
      <c r="AI1853">
        <f>--AND(OR(Dashboard!$B$4="All",Data!$E1853=Dashboard!$B$4),OR(Dashboard!$D$4="All",Data!$D1853=Dashboard!$D$4),OR(Dashboard!$F$4="All",Data!$F1853=Dashboard!$F$4),OR(Dashboard!$J$4="All",Data!$G1853=Dashboard!$J$4),OR(Dashboard!$H$4="All",Data!$N1853=Dashboard!$H$4),OR(Dashboard!$L$4="All",Data!$W1853=Dashboard!$L$4))</f>
        <v>1</v>
      </c>
    </row>
    <row r="1854" spans="1:35" x14ac:dyDescent="0.25">
      <c r="A1854" t="s">
        <v>1968</v>
      </c>
      <c r="B1854" s="1">
        <v>46103</v>
      </c>
      <c r="C1854" s="2">
        <v>-2.0833333333333259E-3</v>
      </c>
      <c r="D1854" t="s">
        <v>70</v>
      </c>
      <c r="E1854" t="s">
        <v>37</v>
      </c>
      <c r="F1854" t="s">
        <v>96</v>
      </c>
      <c r="G1854" t="s">
        <v>53</v>
      </c>
      <c r="H1854">
        <v>6.5</v>
      </c>
      <c r="I1854">
        <v>35</v>
      </c>
      <c r="J1854">
        <v>20</v>
      </c>
      <c r="K1854">
        <v>403</v>
      </c>
      <c r="L1854">
        <v>26</v>
      </c>
      <c r="M1854">
        <v>113</v>
      </c>
      <c r="N1854" t="s">
        <v>101</v>
      </c>
      <c r="O1854">
        <v>5</v>
      </c>
      <c r="P1854" t="s">
        <v>41</v>
      </c>
      <c r="Q1854" t="s">
        <v>42</v>
      </c>
      <c r="R1854">
        <v>44</v>
      </c>
      <c r="S1854" t="s">
        <v>145</v>
      </c>
      <c r="T1854" t="s">
        <v>75</v>
      </c>
      <c r="U1854">
        <v>2026</v>
      </c>
      <c r="V1854">
        <v>3</v>
      </c>
      <c r="W1854" t="s">
        <v>66</v>
      </c>
      <c r="X1854">
        <v>1</v>
      </c>
      <c r="Y1854">
        <v>22</v>
      </c>
      <c r="Z1854">
        <v>4</v>
      </c>
      <c r="AA1854">
        <v>23</v>
      </c>
      <c r="AB1854" t="s">
        <v>93</v>
      </c>
      <c r="AC1854">
        <v>316</v>
      </c>
      <c r="AD1854">
        <v>0.18571428571428569</v>
      </c>
      <c r="AE1854" t="s">
        <v>77</v>
      </c>
      <c r="AF1854" t="s">
        <v>47</v>
      </c>
      <c r="AG1854">
        <v>15</v>
      </c>
      <c r="AH1854" t="s">
        <v>68</v>
      </c>
      <c r="AI1854">
        <f>--AND(OR(Dashboard!$B$4="All",Data!$E1854=Dashboard!$B$4),OR(Dashboard!$D$4="All",Data!$D1854=Dashboard!$D$4),OR(Dashboard!$F$4="All",Data!$F1854=Dashboard!$F$4),OR(Dashboard!$J$4="All",Data!$G1854=Dashboard!$J$4),OR(Dashboard!$H$4="All",Data!$N1854=Dashboard!$H$4),OR(Dashboard!$L$4="All",Data!$W1854=Dashboard!$L$4))</f>
        <v>1</v>
      </c>
    </row>
    <row r="1855" spans="1:35" x14ac:dyDescent="0.25">
      <c r="A1855" t="s">
        <v>1969</v>
      </c>
      <c r="B1855" s="1">
        <v>46061</v>
      </c>
      <c r="C1855" s="2">
        <v>-0.63611111111111107</v>
      </c>
      <c r="D1855" t="s">
        <v>61</v>
      </c>
      <c r="E1855" t="s">
        <v>100</v>
      </c>
      <c r="F1855" t="s">
        <v>80</v>
      </c>
      <c r="G1855" t="s">
        <v>64</v>
      </c>
      <c r="H1855">
        <v>14.5</v>
      </c>
      <c r="I1855">
        <v>35</v>
      </c>
      <c r="J1855">
        <v>39</v>
      </c>
      <c r="K1855">
        <v>626</v>
      </c>
      <c r="L1855">
        <v>30</v>
      </c>
      <c r="M1855">
        <v>19</v>
      </c>
      <c r="N1855" t="s">
        <v>54</v>
      </c>
      <c r="O1855">
        <v>3</v>
      </c>
      <c r="P1855" t="s">
        <v>41</v>
      </c>
      <c r="Q1855" t="s">
        <v>42</v>
      </c>
      <c r="R1855">
        <v>37</v>
      </c>
      <c r="S1855" t="s">
        <v>145</v>
      </c>
      <c r="T1855" t="s">
        <v>44</v>
      </c>
      <c r="U1855">
        <v>2026</v>
      </c>
      <c r="V1855">
        <v>2</v>
      </c>
      <c r="W1855" t="s">
        <v>45</v>
      </c>
      <c r="X1855">
        <v>1</v>
      </c>
      <c r="Y1855">
        <v>8</v>
      </c>
      <c r="Z1855">
        <v>2</v>
      </c>
      <c r="AA1855">
        <v>8</v>
      </c>
      <c r="AB1855" t="s">
        <v>44</v>
      </c>
      <c r="AC1855">
        <v>637</v>
      </c>
      <c r="AD1855">
        <v>0.41428571428571431</v>
      </c>
      <c r="AE1855" t="s">
        <v>109</v>
      </c>
      <c r="AF1855" t="s">
        <v>47</v>
      </c>
      <c r="AG1855">
        <v>-4</v>
      </c>
      <c r="AH1855" t="s">
        <v>48</v>
      </c>
      <c r="AI1855">
        <f>--AND(OR(Dashboard!$B$4="All",Data!$E1855=Dashboard!$B$4),OR(Dashboard!$D$4="All",Data!$D1855=Dashboard!$D$4),OR(Dashboard!$F$4="All",Data!$F1855=Dashboard!$F$4),OR(Dashboard!$J$4="All",Data!$G1855=Dashboard!$J$4),OR(Dashboard!$H$4="All",Data!$N1855=Dashboard!$H$4),OR(Dashboard!$L$4="All",Data!$W1855=Dashboard!$L$4))</f>
        <v>1</v>
      </c>
    </row>
    <row r="1856" spans="1:35" x14ac:dyDescent="0.25">
      <c r="A1856" t="s">
        <v>1970</v>
      </c>
      <c r="B1856" s="1">
        <v>46031</v>
      </c>
      <c r="C1856" s="2">
        <v>-0.65694444444444444</v>
      </c>
      <c r="D1856" t="s">
        <v>99</v>
      </c>
      <c r="E1856" t="s">
        <v>100</v>
      </c>
      <c r="F1856" t="s">
        <v>85</v>
      </c>
      <c r="G1856" t="s">
        <v>119</v>
      </c>
      <c r="H1856">
        <v>2.1</v>
      </c>
      <c r="I1856">
        <v>49</v>
      </c>
      <c r="J1856">
        <v>44</v>
      </c>
      <c r="K1856">
        <v>629</v>
      </c>
      <c r="L1856">
        <v>60</v>
      </c>
      <c r="M1856">
        <v>85</v>
      </c>
      <c r="N1856" t="s">
        <v>65</v>
      </c>
      <c r="O1856">
        <v>1</v>
      </c>
      <c r="P1856" t="s">
        <v>41</v>
      </c>
      <c r="Q1856" t="s">
        <v>73</v>
      </c>
      <c r="R1856">
        <v>42</v>
      </c>
      <c r="S1856" t="s">
        <v>43</v>
      </c>
      <c r="T1856" t="s">
        <v>44</v>
      </c>
      <c r="U1856">
        <v>2026</v>
      </c>
      <c r="V1856">
        <v>1</v>
      </c>
      <c r="W1856" t="s">
        <v>102</v>
      </c>
      <c r="X1856">
        <v>1</v>
      </c>
      <c r="Y1856">
        <v>9</v>
      </c>
      <c r="Z1856">
        <v>2</v>
      </c>
      <c r="AA1856">
        <v>8</v>
      </c>
      <c r="AB1856" t="s">
        <v>44</v>
      </c>
      <c r="AC1856">
        <v>604</v>
      </c>
      <c r="AD1856">
        <v>4.2857142857142858E-2</v>
      </c>
      <c r="AE1856" t="s">
        <v>58</v>
      </c>
      <c r="AF1856" t="s">
        <v>47</v>
      </c>
      <c r="AG1856">
        <v>5</v>
      </c>
      <c r="AH1856" t="s">
        <v>68</v>
      </c>
      <c r="AI1856">
        <f>--AND(OR(Dashboard!$B$4="All",Data!$E1856=Dashboard!$B$4),OR(Dashboard!$D$4="All",Data!$D1856=Dashboard!$D$4),OR(Dashboard!$F$4="All",Data!$F1856=Dashboard!$F$4),OR(Dashboard!$J$4="All",Data!$G1856=Dashboard!$J$4),OR(Dashboard!$H$4="All",Data!$N1856=Dashboard!$H$4),OR(Dashboard!$L$4="All",Data!$W1856=Dashboard!$L$4))</f>
        <v>1</v>
      </c>
    </row>
    <row r="1857" spans="1:35" x14ac:dyDescent="0.25">
      <c r="A1857" t="s">
        <v>1971</v>
      </c>
      <c r="B1857" s="1">
        <v>46045</v>
      </c>
      <c r="C1857" s="2">
        <v>-0.56180555555555556</v>
      </c>
      <c r="D1857" t="s">
        <v>84</v>
      </c>
      <c r="E1857" t="s">
        <v>37</v>
      </c>
      <c r="F1857" t="s">
        <v>63</v>
      </c>
      <c r="G1857" t="s">
        <v>105</v>
      </c>
      <c r="H1857">
        <v>2.2999999999999998</v>
      </c>
      <c r="I1857">
        <v>40</v>
      </c>
      <c r="J1857">
        <v>32</v>
      </c>
      <c r="K1857">
        <v>721</v>
      </c>
      <c r="L1857">
        <v>42</v>
      </c>
      <c r="M1857">
        <v>86</v>
      </c>
      <c r="N1857" t="s">
        <v>54</v>
      </c>
      <c r="O1857">
        <v>5</v>
      </c>
      <c r="P1857" t="s">
        <v>41</v>
      </c>
      <c r="Q1857" t="s">
        <v>42</v>
      </c>
      <c r="R1857">
        <v>49</v>
      </c>
      <c r="S1857" t="s">
        <v>43</v>
      </c>
      <c r="T1857" t="s">
        <v>44</v>
      </c>
      <c r="U1857">
        <v>2026</v>
      </c>
      <c r="V1857">
        <v>1</v>
      </c>
      <c r="W1857" t="s">
        <v>102</v>
      </c>
      <c r="X1857">
        <v>1</v>
      </c>
      <c r="Y1857">
        <v>23</v>
      </c>
      <c r="Z1857">
        <v>4</v>
      </c>
      <c r="AA1857">
        <v>10</v>
      </c>
      <c r="AB1857" t="s">
        <v>76</v>
      </c>
      <c r="AC1857">
        <v>677</v>
      </c>
      <c r="AD1857">
        <v>5.7500000000000002E-2</v>
      </c>
      <c r="AE1857" t="s">
        <v>77</v>
      </c>
      <c r="AF1857" t="s">
        <v>59</v>
      </c>
      <c r="AG1857">
        <v>8</v>
      </c>
      <c r="AH1857" t="s">
        <v>68</v>
      </c>
      <c r="AI1857">
        <f>--AND(OR(Dashboard!$B$4="All",Data!$E1857=Dashboard!$B$4),OR(Dashboard!$D$4="All",Data!$D1857=Dashboard!$D$4),OR(Dashboard!$F$4="All",Data!$F1857=Dashboard!$F$4),OR(Dashboard!$J$4="All",Data!$G1857=Dashboard!$J$4),OR(Dashboard!$H$4="All",Data!$N1857=Dashboard!$H$4),OR(Dashboard!$L$4="All",Data!$W1857=Dashboard!$L$4))</f>
        <v>1</v>
      </c>
    </row>
    <row r="1858" spans="1:35" x14ac:dyDescent="0.25">
      <c r="A1858" t="s">
        <v>1972</v>
      </c>
      <c r="B1858" s="1">
        <v>46142</v>
      </c>
      <c r="C1858" s="2">
        <v>-0.2055555555555556</v>
      </c>
      <c r="D1858" t="s">
        <v>118</v>
      </c>
      <c r="E1858" t="s">
        <v>37</v>
      </c>
      <c r="F1858" t="s">
        <v>85</v>
      </c>
      <c r="G1858" t="s">
        <v>53</v>
      </c>
      <c r="H1858">
        <v>12</v>
      </c>
      <c r="I1858">
        <v>54</v>
      </c>
      <c r="J1858">
        <v>38</v>
      </c>
      <c r="K1858">
        <v>369</v>
      </c>
      <c r="L1858">
        <v>43</v>
      </c>
      <c r="M1858">
        <v>1</v>
      </c>
      <c r="N1858" t="s">
        <v>86</v>
      </c>
      <c r="O1858">
        <v>3</v>
      </c>
      <c r="P1858" t="s">
        <v>41</v>
      </c>
      <c r="Q1858" t="s">
        <v>42</v>
      </c>
      <c r="R1858">
        <v>30</v>
      </c>
      <c r="S1858" t="s">
        <v>87</v>
      </c>
      <c r="T1858" t="s">
        <v>56</v>
      </c>
      <c r="U1858">
        <v>2026</v>
      </c>
      <c r="V1858">
        <v>4</v>
      </c>
      <c r="W1858" t="s">
        <v>113</v>
      </c>
      <c r="X1858">
        <v>2</v>
      </c>
      <c r="Y1858">
        <v>30</v>
      </c>
      <c r="Z1858">
        <v>5</v>
      </c>
      <c r="AA1858">
        <v>19</v>
      </c>
      <c r="AB1858" t="s">
        <v>82</v>
      </c>
      <c r="AC1858">
        <v>411</v>
      </c>
      <c r="AD1858">
        <v>0.22222222222222221</v>
      </c>
      <c r="AE1858" t="s">
        <v>109</v>
      </c>
      <c r="AF1858" t="s">
        <v>67</v>
      </c>
      <c r="AG1858">
        <v>16</v>
      </c>
      <c r="AH1858" t="s">
        <v>68</v>
      </c>
      <c r="AI1858">
        <f>--AND(OR(Dashboard!$B$4="All",Data!$E1858=Dashboard!$B$4),OR(Dashboard!$D$4="All",Data!$D1858=Dashboard!$D$4),OR(Dashboard!$F$4="All",Data!$F1858=Dashboard!$F$4),OR(Dashboard!$J$4="All",Data!$G1858=Dashboard!$J$4),OR(Dashboard!$H$4="All",Data!$N1858=Dashboard!$H$4),OR(Dashboard!$L$4="All",Data!$W1858=Dashboard!$L$4))</f>
        <v>1</v>
      </c>
    </row>
    <row r="1859" spans="1:35" x14ac:dyDescent="0.25">
      <c r="A1859" t="s">
        <v>1973</v>
      </c>
      <c r="B1859" s="1">
        <v>46146</v>
      </c>
      <c r="C1859" s="2">
        <v>-9.0972222222222232E-2</v>
      </c>
      <c r="D1859" t="s">
        <v>79</v>
      </c>
      <c r="E1859" t="s">
        <v>95</v>
      </c>
      <c r="F1859" t="s">
        <v>80</v>
      </c>
      <c r="G1859" t="s">
        <v>111</v>
      </c>
      <c r="H1859">
        <v>14.5</v>
      </c>
      <c r="I1859">
        <v>37</v>
      </c>
      <c r="J1859">
        <v>37</v>
      </c>
      <c r="K1859">
        <v>1086</v>
      </c>
      <c r="L1859">
        <v>42</v>
      </c>
      <c r="M1859">
        <v>36</v>
      </c>
      <c r="N1859" t="s">
        <v>65</v>
      </c>
      <c r="O1859">
        <v>1</v>
      </c>
      <c r="P1859" t="s">
        <v>41</v>
      </c>
      <c r="Q1859" t="s">
        <v>42</v>
      </c>
      <c r="R1859">
        <v>36</v>
      </c>
      <c r="S1859" t="s">
        <v>74</v>
      </c>
      <c r="T1859" t="s">
        <v>56</v>
      </c>
      <c r="U1859">
        <v>2026</v>
      </c>
      <c r="V1859">
        <v>5</v>
      </c>
      <c r="W1859" t="s">
        <v>88</v>
      </c>
      <c r="X1859">
        <v>2</v>
      </c>
      <c r="Y1859">
        <v>4</v>
      </c>
      <c r="Z1859">
        <v>2</v>
      </c>
      <c r="AA1859">
        <v>21</v>
      </c>
      <c r="AB1859" t="s">
        <v>82</v>
      </c>
      <c r="AC1859">
        <v>1092</v>
      </c>
      <c r="AD1859">
        <v>0.39189189189189189</v>
      </c>
      <c r="AE1859" t="s">
        <v>58</v>
      </c>
      <c r="AF1859" t="s">
        <v>47</v>
      </c>
      <c r="AG1859">
        <v>0</v>
      </c>
      <c r="AH1859" t="s">
        <v>48</v>
      </c>
      <c r="AI1859">
        <f>--AND(OR(Dashboard!$B$4="All",Data!$E1859=Dashboard!$B$4),OR(Dashboard!$D$4="All",Data!$D1859=Dashboard!$D$4),OR(Dashboard!$F$4="All",Data!$F1859=Dashboard!$F$4),OR(Dashboard!$J$4="All",Data!$G1859=Dashboard!$J$4),OR(Dashboard!$H$4="All",Data!$N1859=Dashboard!$H$4),OR(Dashboard!$L$4="All",Data!$W1859=Dashboard!$L$4))</f>
        <v>1</v>
      </c>
    </row>
    <row r="1860" spans="1:35" x14ac:dyDescent="0.25">
      <c r="A1860" t="s">
        <v>1974</v>
      </c>
      <c r="B1860" s="1">
        <v>46135</v>
      </c>
      <c r="C1860" s="2">
        <v>-0.27152777777777781</v>
      </c>
      <c r="D1860" t="s">
        <v>84</v>
      </c>
      <c r="E1860" t="s">
        <v>37</v>
      </c>
      <c r="F1860" t="s">
        <v>104</v>
      </c>
      <c r="G1860" t="s">
        <v>105</v>
      </c>
      <c r="H1860">
        <v>6.2</v>
      </c>
      <c r="I1860">
        <v>43</v>
      </c>
      <c r="J1860">
        <v>39</v>
      </c>
      <c r="K1860">
        <v>317</v>
      </c>
      <c r="L1860">
        <v>49</v>
      </c>
      <c r="M1860">
        <v>66</v>
      </c>
      <c r="N1860" t="s">
        <v>40</v>
      </c>
      <c r="O1860">
        <v>1</v>
      </c>
      <c r="P1860" t="s">
        <v>41</v>
      </c>
      <c r="Q1860" t="s">
        <v>73</v>
      </c>
      <c r="R1860">
        <v>54</v>
      </c>
      <c r="S1860" t="s">
        <v>87</v>
      </c>
      <c r="T1860" t="s">
        <v>75</v>
      </c>
      <c r="U1860">
        <v>2026</v>
      </c>
      <c r="V1860">
        <v>4</v>
      </c>
      <c r="W1860" t="s">
        <v>113</v>
      </c>
      <c r="X1860">
        <v>2</v>
      </c>
      <c r="Y1860">
        <v>23</v>
      </c>
      <c r="Z1860">
        <v>4</v>
      </c>
      <c r="AA1860">
        <v>17</v>
      </c>
      <c r="AB1860" t="s">
        <v>57</v>
      </c>
      <c r="AC1860">
        <v>300</v>
      </c>
      <c r="AD1860">
        <v>0.14418604651162789</v>
      </c>
      <c r="AE1860" t="s">
        <v>58</v>
      </c>
      <c r="AF1860" t="s">
        <v>59</v>
      </c>
      <c r="AG1860">
        <v>4</v>
      </c>
      <c r="AH1860" t="s">
        <v>68</v>
      </c>
      <c r="AI1860">
        <f>--AND(OR(Dashboard!$B$4="All",Data!$E1860=Dashboard!$B$4),OR(Dashboard!$D$4="All",Data!$D1860=Dashboard!$D$4),OR(Dashboard!$F$4="All",Data!$F1860=Dashboard!$F$4),OR(Dashboard!$J$4="All",Data!$G1860=Dashboard!$J$4),OR(Dashboard!$H$4="All",Data!$N1860=Dashboard!$H$4),OR(Dashboard!$L$4="All",Data!$W1860=Dashboard!$L$4))</f>
        <v>1</v>
      </c>
    </row>
    <row r="1861" spans="1:35" x14ac:dyDescent="0.25">
      <c r="A1861" t="s">
        <v>1975</v>
      </c>
      <c r="B1861" s="1">
        <v>46199</v>
      </c>
      <c r="C1861" s="2">
        <v>-0.53611111111111109</v>
      </c>
      <c r="D1861" t="s">
        <v>118</v>
      </c>
      <c r="E1861" t="s">
        <v>62</v>
      </c>
      <c r="F1861" t="s">
        <v>143</v>
      </c>
      <c r="G1861" t="s">
        <v>105</v>
      </c>
      <c r="H1861">
        <v>10.199999999999999</v>
      </c>
      <c r="I1861">
        <v>28</v>
      </c>
      <c r="J1861">
        <v>22</v>
      </c>
      <c r="K1861">
        <v>953</v>
      </c>
      <c r="L1861">
        <v>38</v>
      </c>
      <c r="M1861">
        <v>118</v>
      </c>
      <c r="N1861" t="s">
        <v>40</v>
      </c>
      <c r="O1861">
        <v>4</v>
      </c>
      <c r="P1861" t="s">
        <v>41</v>
      </c>
      <c r="Q1861" t="s">
        <v>42</v>
      </c>
      <c r="R1861">
        <v>46</v>
      </c>
      <c r="S1861" t="s">
        <v>43</v>
      </c>
      <c r="T1861" t="s">
        <v>75</v>
      </c>
      <c r="U1861">
        <v>2026</v>
      </c>
      <c r="V1861">
        <v>6</v>
      </c>
      <c r="W1861" t="s">
        <v>120</v>
      </c>
      <c r="X1861">
        <v>2</v>
      </c>
      <c r="Y1861">
        <v>26</v>
      </c>
      <c r="Z1861">
        <v>4</v>
      </c>
      <c r="AA1861">
        <v>11</v>
      </c>
      <c r="AB1861" t="s">
        <v>76</v>
      </c>
      <c r="AC1861">
        <v>873</v>
      </c>
      <c r="AD1861">
        <v>0.36428571428571432</v>
      </c>
      <c r="AE1861" t="s">
        <v>46</v>
      </c>
      <c r="AF1861" t="s">
        <v>59</v>
      </c>
      <c r="AG1861">
        <v>6</v>
      </c>
      <c r="AH1861" t="s">
        <v>68</v>
      </c>
      <c r="AI1861">
        <f>--AND(OR(Dashboard!$B$4="All",Data!$E1861=Dashboard!$B$4),OR(Dashboard!$D$4="All",Data!$D1861=Dashboard!$D$4),OR(Dashboard!$F$4="All",Data!$F1861=Dashboard!$F$4),OR(Dashboard!$J$4="All",Data!$G1861=Dashboard!$J$4),OR(Dashboard!$H$4="All",Data!$N1861=Dashboard!$H$4),OR(Dashboard!$L$4="All",Data!$W1861=Dashboard!$L$4))</f>
        <v>1</v>
      </c>
    </row>
    <row r="1862" spans="1:35" x14ac:dyDescent="0.25">
      <c r="A1862" t="s">
        <v>1976</v>
      </c>
      <c r="B1862" s="1">
        <v>46047</v>
      </c>
      <c r="C1862" s="2">
        <v>-0.21527777777777779</v>
      </c>
      <c r="D1862" t="s">
        <v>99</v>
      </c>
      <c r="E1862" t="s">
        <v>95</v>
      </c>
      <c r="F1862" t="s">
        <v>96</v>
      </c>
      <c r="G1862" t="s">
        <v>119</v>
      </c>
      <c r="H1862">
        <v>8.1999999999999993</v>
      </c>
      <c r="I1862">
        <v>31</v>
      </c>
      <c r="J1862">
        <v>26</v>
      </c>
      <c r="K1862">
        <v>1167</v>
      </c>
      <c r="L1862">
        <v>46</v>
      </c>
      <c r="M1862">
        <v>50</v>
      </c>
      <c r="N1862" t="s">
        <v>101</v>
      </c>
      <c r="O1862">
        <v>4</v>
      </c>
      <c r="P1862" t="s">
        <v>41</v>
      </c>
      <c r="Q1862" t="s">
        <v>73</v>
      </c>
      <c r="R1862">
        <v>34</v>
      </c>
      <c r="S1862" t="s">
        <v>145</v>
      </c>
      <c r="T1862" t="s">
        <v>56</v>
      </c>
      <c r="U1862">
        <v>2026</v>
      </c>
      <c r="V1862">
        <v>1</v>
      </c>
      <c r="W1862" t="s">
        <v>102</v>
      </c>
      <c r="X1862">
        <v>1</v>
      </c>
      <c r="Y1862">
        <v>25</v>
      </c>
      <c r="Z1862">
        <v>4</v>
      </c>
      <c r="AA1862">
        <v>18</v>
      </c>
      <c r="AB1862" t="s">
        <v>57</v>
      </c>
      <c r="AC1862">
        <v>1163</v>
      </c>
      <c r="AD1862">
        <v>0.26451612903225802</v>
      </c>
      <c r="AE1862" t="s">
        <v>46</v>
      </c>
      <c r="AF1862" t="s">
        <v>67</v>
      </c>
      <c r="AG1862">
        <v>5</v>
      </c>
      <c r="AH1862" t="s">
        <v>68</v>
      </c>
      <c r="AI1862">
        <f>--AND(OR(Dashboard!$B$4="All",Data!$E1862=Dashboard!$B$4),OR(Dashboard!$D$4="All",Data!$D1862=Dashboard!$D$4),OR(Dashboard!$F$4="All",Data!$F1862=Dashboard!$F$4),OR(Dashboard!$J$4="All",Data!$G1862=Dashboard!$J$4),OR(Dashboard!$H$4="All",Data!$N1862=Dashboard!$H$4),OR(Dashboard!$L$4="All",Data!$W1862=Dashboard!$L$4))</f>
        <v>1</v>
      </c>
    </row>
    <row r="1863" spans="1:35" x14ac:dyDescent="0.25">
      <c r="A1863" t="s">
        <v>1977</v>
      </c>
      <c r="B1863" s="1">
        <v>46201</v>
      </c>
      <c r="C1863" s="2">
        <v>-0.11805555555555559</v>
      </c>
      <c r="D1863" t="s">
        <v>156</v>
      </c>
      <c r="E1863" t="s">
        <v>140</v>
      </c>
      <c r="F1863" t="s">
        <v>91</v>
      </c>
      <c r="G1863" t="s">
        <v>111</v>
      </c>
      <c r="H1863">
        <v>6.2</v>
      </c>
      <c r="I1863">
        <v>39</v>
      </c>
      <c r="J1863">
        <v>37</v>
      </c>
      <c r="K1863">
        <v>825</v>
      </c>
      <c r="L1863">
        <v>41</v>
      </c>
      <c r="M1863">
        <v>1</v>
      </c>
      <c r="N1863" t="s">
        <v>54</v>
      </c>
      <c r="O1863">
        <v>4</v>
      </c>
      <c r="P1863" t="s">
        <v>41</v>
      </c>
      <c r="Q1863" t="s">
        <v>42</v>
      </c>
      <c r="R1863">
        <v>36</v>
      </c>
      <c r="S1863" t="s">
        <v>145</v>
      </c>
      <c r="T1863" t="s">
        <v>56</v>
      </c>
      <c r="U1863">
        <v>2026</v>
      </c>
      <c r="V1863">
        <v>6</v>
      </c>
      <c r="W1863" t="s">
        <v>120</v>
      </c>
      <c r="X1863">
        <v>2</v>
      </c>
      <c r="Y1863">
        <v>28</v>
      </c>
      <c r="Z1863">
        <v>4</v>
      </c>
      <c r="AA1863">
        <v>21</v>
      </c>
      <c r="AB1863" t="s">
        <v>82</v>
      </c>
      <c r="AC1863">
        <v>865</v>
      </c>
      <c r="AD1863">
        <v>0.15897435897435899</v>
      </c>
      <c r="AE1863" t="s">
        <v>46</v>
      </c>
      <c r="AF1863" t="s">
        <v>47</v>
      </c>
      <c r="AG1863">
        <v>2</v>
      </c>
      <c r="AH1863" t="s">
        <v>68</v>
      </c>
      <c r="AI1863">
        <f>--AND(OR(Dashboard!$B$4="All",Data!$E1863=Dashboard!$B$4),OR(Dashboard!$D$4="All",Data!$D1863=Dashboard!$D$4),OR(Dashboard!$F$4="All",Data!$F1863=Dashboard!$F$4),OR(Dashboard!$J$4="All",Data!$G1863=Dashboard!$J$4),OR(Dashboard!$H$4="All",Data!$N1863=Dashboard!$H$4),OR(Dashboard!$L$4="All",Data!$W1863=Dashboard!$L$4))</f>
        <v>1</v>
      </c>
    </row>
    <row r="1864" spans="1:35" x14ac:dyDescent="0.25">
      <c r="A1864" t="s">
        <v>1978</v>
      </c>
      <c r="B1864" s="1">
        <v>46067</v>
      </c>
      <c r="C1864" s="2">
        <v>-0.11944444444444451</v>
      </c>
      <c r="D1864" t="s">
        <v>50</v>
      </c>
      <c r="E1864" t="s">
        <v>131</v>
      </c>
      <c r="F1864" t="s">
        <v>52</v>
      </c>
      <c r="G1864" t="s">
        <v>111</v>
      </c>
      <c r="H1864">
        <v>12.7</v>
      </c>
      <c r="I1864">
        <v>40</v>
      </c>
      <c r="J1864">
        <v>43</v>
      </c>
      <c r="K1864">
        <v>991</v>
      </c>
      <c r="L1864">
        <v>31</v>
      </c>
      <c r="M1864">
        <v>198</v>
      </c>
      <c r="N1864" t="s">
        <v>101</v>
      </c>
      <c r="O1864">
        <v>5</v>
      </c>
      <c r="P1864" t="s">
        <v>41</v>
      </c>
      <c r="Q1864" t="s">
        <v>42</v>
      </c>
      <c r="R1864">
        <v>38</v>
      </c>
      <c r="S1864" t="s">
        <v>81</v>
      </c>
      <c r="T1864" t="s">
        <v>56</v>
      </c>
      <c r="U1864">
        <v>2026</v>
      </c>
      <c r="V1864">
        <v>2</v>
      </c>
      <c r="W1864" t="s">
        <v>45</v>
      </c>
      <c r="X1864">
        <v>1</v>
      </c>
      <c r="Y1864">
        <v>14</v>
      </c>
      <c r="Z1864">
        <v>3</v>
      </c>
      <c r="AA1864">
        <v>21</v>
      </c>
      <c r="AB1864" t="s">
        <v>82</v>
      </c>
      <c r="AC1864">
        <v>824</v>
      </c>
      <c r="AD1864">
        <v>0.3175</v>
      </c>
      <c r="AE1864" t="s">
        <v>77</v>
      </c>
      <c r="AF1864" t="s">
        <v>47</v>
      </c>
      <c r="AG1864">
        <v>-3</v>
      </c>
      <c r="AH1864" t="s">
        <v>48</v>
      </c>
      <c r="AI1864">
        <f>--AND(OR(Dashboard!$B$4="All",Data!$E1864=Dashboard!$B$4),OR(Dashboard!$D$4="All",Data!$D1864=Dashboard!$D$4),OR(Dashboard!$F$4="All",Data!$F1864=Dashboard!$F$4),OR(Dashboard!$J$4="All",Data!$G1864=Dashboard!$J$4),OR(Dashboard!$H$4="All",Data!$N1864=Dashboard!$H$4),OR(Dashboard!$L$4="All",Data!$W1864=Dashboard!$L$4))</f>
        <v>1</v>
      </c>
    </row>
    <row r="1865" spans="1:35" x14ac:dyDescent="0.25">
      <c r="A1865" t="s">
        <v>1979</v>
      </c>
      <c r="B1865" s="1">
        <v>46137</v>
      </c>
      <c r="C1865" s="2">
        <v>-0.51736111111111116</v>
      </c>
      <c r="D1865" t="s">
        <v>79</v>
      </c>
      <c r="E1865" t="s">
        <v>131</v>
      </c>
      <c r="F1865" t="s">
        <v>80</v>
      </c>
      <c r="G1865" t="s">
        <v>64</v>
      </c>
      <c r="H1865">
        <v>14.7</v>
      </c>
      <c r="I1865">
        <v>43</v>
      </c>
      <c r="J1865">
        <v>35</v>
      </c>
      <c r="K1865">
        <v>780</v>
      </c>
      <c r="L1865">
        <v>25</v>
      </c>
      <c r="M1865">
        <v>129</v>
      </c>
      <c r="N1865" t="s">
        <v>40</v>
      </c>
      <c r="O1865">
        <v>2</v>
      </c>
      <c r="P1865" t="s">
        <v>41</v>
      </c>
      <c r="Q1865" t="s">
        <v>73</v>
      </c>
      <c r="R1865">
        <v>45</v>
      </c>
      <c r="S1865" t="s">
        <v>81</v>
      </c>
      <c r="T1865" t="s">
        <v>75</v>
      </c>
      <c r="U1865">
        <v>2026</v>
      </c>
      <c r="V1865">
        <v>4</v>
      </c>
      <c r="W1865" t="s">
        <v>113</v>
      </c>
      <c r="X1865">
        <v>2</v>
      </c>
      <c r="Y1865">
        <v>25</v>
      </c>
      <c r="Z1865">
        <v>4</v>
      </c>
      <c r="AA1865">
        <v>11</v>
      </c>
      <c r="AB1865" t="s">
        <v>76</v>
      </c>
      <c r="AC1865">
        <v>676</v>
      </c>
      <c r="AD1865">
        <v>0.34186046511627899</v>
      </c>
      <c r="AE1865" t="s">
        <v>58</v>
      </c>
      <c r="AF1865" t="s">
        <v>47</v>
      </c>
      <c r="AG1865">
        <v>8</v>
      </c>
      <c r="AH1865" t="s">
        <v>68</v>
      </c>
      <c r="AI1865">
        <f>--AND(OR(Dashboard!$B$4="All",Data!$E1865=Dashboard!$B$4),OR(Dashboard!$D$4="All",Data!$D1865=Dashboard!$D$4),OR(Dashboard!$F$4="All",Data!$F1865=Dashboard!$F$4),OR(Dashboard!$J$4="All",Data!$G1865=Dashboard!$J$4),OR(Dashboard!$H$4="All",Data!$N1865=Dashboard!$H$4),OR(Dashboard!$L$4="All",Data!$W1865=Dashboard!$L$4))</f>
        <v>1</v>
      </c>
    </row>
    <row r="1866" spans="1:35" x14ac:dyDescent="0.25">
      <c r="A1866" t="s">
        <v>1980</v>
      </c>
      <c r="B1866" s="1">
        <v>46046</v>
      </c>
      <c r="C1866" s="2">
        <v>-0.66597222222222219</v>
      </c>
      <c r="D1866" t="s">
        <v>84</v>
      </c>
      <c r="E1866" t="s">
        <v>108</v>
      </c>
      <c r="F1866" t="s">
        <v>63</v>
      </c>
      <c r="G1866" t="s">
        <v>64</v>
      </c>
      <c r="H1866">
        <v>10</v>
      </c>
      <c r="I1866">
        <v>34</v>
      </c>
      <c r="J1866">
        <v>36</v>
      </c>
      <c r="K1866">
        <v>502</v>
      </c>
      <c r="L1866">
        <v>40</v>
      </c>
      <c r="M1866">
        <v>56</v>
      </c>
      <c r="N1866" t="s">
        <v>54</v>
      </c>
      <c r="O1866">
        <v>5</v>
      </c>
      <c r="P1866" t="s">
        <v>41</v>
      </c>
      <c r="Q1866" t="s">
        <v>42</v>
      </c>
      <c r="R1866">
        <v>42</v>
      </c>
      <c r="S1866" t="s">
        <v>81</v>
      </c>
      <c r="T1866" t="s">
        <v>44</v>
      </c>
      <c r="U1866">
        <v>2026</v>
      </c>
      <c r="V1866">
        <v>1</v>
      </c>
      <c r="W1866" t="s">
        <v>102</v>
      </c>
      <c r="X1866">
        <v>1</v>
      </c>
      <c r="Y1866">
        <v>24</v>
      </c>
      <c r="Z1866">
        <v>4</v>
      </c>
      <c r="AA1866">
        <v>8</v>
      </c>
      <c r="AB1866" t="s">
        <v>44</v>
      </c>
      <c r="AC1866">
        <v>486</v>
      </c>
      <c r="AD1866">
        <v>0.29411764705882348</v>
      </c>
      <c r="AE1866" t="s">
        <v>77</v>
      </c>
      <c r="AF1866" t="s">
        <v>47</v>
      </c>
      <c r="AG1866">
        <v>-2</v>
      </c>
      <c r="AH1866" t="s">
        <v>48</v>
      </c>
      <c r="AI1866">
        <f>--AND(OR(Dashboard!$B$4="All",Data!$E1866=Dashboard!$B$4),OR(Dashboard!$D$4="All",Data!$D1866=Dashboard!$D$4),OR(Dashboard!$F$4="All",Data!$F1866=Dashboard!$F$4),OR(Dashboard!$J$4="All",Data!$G1866=Dashboard!$J$4),OR(Dashboard!$H$4="All",Data!$N1866=Dashboard!$H$4),OR(Dashboard!$L$4="All",Data!$W1866=Dashboard!$L$4))</f>
        <v>1</v>
      </c>
    </row>
    <row r="1867" spans="1:35" x14ac:dyDescent="0.25">
      <c r="A1867" t="s">
        <v>1981</v>
      </c>
      <c r="B1867" s="1">
        <v>46055</v>
      </c>
      <c r="C1867" s="2">
        <v>-0.50902777777777786</v>
      </c>
      <c r="D1867" t="s">
        <v>36</v>
      </c>
      <c r="E1867" t="s">
        <v>71</v>
      </c>
      <c r="F1867" t="s">
        <v>63</v>
      </c>
      <c r="G1867" t="s">
        <v>111</v>
      </c>
      <c r="H1867">
        <v>6.8</v>
      </c>
      <c r="I1867">
        <v>35</v>
      </c>
      <c r="J1867">
        <v>24</v>
      </c>
      <c r="K1867">
        <v>614</v>
      </c>
      <c r="L1867">
        <v>29</v>
      </c>
      <c r="M1867">
        <v>5</v>
      </c>
      <c r="N1867" t="s">
        <v>86</v>
      </c>
      <c r="O1867">
        <v>1</v>
      </c>
      <c r="P1867" t="s">
        <v>41</v>
      </c>
      <c r="Q1867" t="s">
        <v>73</v>
      </c>
      <c r="R1867">
        <v>40</v>
      </c>
      <c r="S1867" t="s">
        <v>74</v>
      </c>
      <c r="T1867" t="s">
        <v>75</v>
      </c>
      <c r="U1867">
        <v>2026</v>
      </c>
      <c r="V1867">
        <v>2</v>
      </c>
      <c r="W1867" t="s">
        <v>45</v>
      </c>
      <c r="X1867">
        <v>1</v>
      </c>
      <c r="Y1867">
        <v>2</v>
      </c>
      <c r="Z1867">
        <v>2</v>
      </c>
      <c r="AA1867">
        <v>11</v>
      </c>
      <c r="AB1867" t="s">
        <v>76</v>
      </c>
      <c r="AC1867">
        <v>638</v>
      </c>
      <c r="AD1867">
        <v>0.19428571428571431</v>
      </c>
      <c r="AE1867" t="s">
        <v>58</v>
      </c>
      <c r="AF1867" t="s">
        <v>47</v>
      </c>
      <c r="AG1867">
        <v>11</v>
      </c>
      <c r="AH1867" t="s">
        <v>68</v>
      </c>
      <c r="AI1867">
        <f>--AND(OR(Dashboard!$B$4="All",Data!$E1867=Dashboard!$B$4),OR(Dashboard!$D$4="All",Data!$D1867=Dashboard!$D$4),OR(Dashboard!$F$4="All",Data!$F1867=Dashboard!$F$4),OR(Dashboard!$J$4="All",Data!$G1867=Dashboard!$J$4),OR(Dashboard!$H$4="All",Data!$N1867=Dashboard!$H$4),OR(Dashboard!$L$4="All",Data!$W1867=Dashboard!$L$4))</f>
        <v>1</v>
      </c>
    </row>
    <row r="1868" spans="1:35" x14ac:dyDescent="0.25">
      <c r="A1868" t="s">
        <v>1982</v>
      </c>
      <c r="B1868" s="1">
        <v>46153</v>
      </c>
      <c r="C1868" s="2">
        <v>-0.30694444444444452</v>
      </c>
      <c r="D1868" t="s">
        <v>126</v>
      </c>
      <c r="E1868" t="s">
        <v>71</v>
      </c>
      <c r="F1868" t="s">
        <v>143</v>
      </c>
      <c r="G1868" t="s">
        <v>119</v>
      </c>
      <c r="H1868">
        <v>7.6</v>
      </c>
      <c r="I1868">
        <v>39</v>
      </c>
      <c r="J1868">
        <v>26</v>
      </c>
      <c r="K1868">
        <v>626</v>
      </c>
      <c r="L1868">
        <v>40</v>
      </c>
      <c r="M1868">
        <v>38</v>
      </c>
      <c r="N1868" t="s">
        <v>40</v>
      </c>
      <c r="O1868">
        <v>5</v>
      </c>
      <c r="P1868" t="s">
        <v>41</v>
      </c>
      <c r="Q1868" t="s">
        <v>73</v>
      </c>
      <c r="R1868">
        <v>46</v>
      </c>
      <c r="S1868" t="s">
        <v>74</v>
      </c>
      <c r="T1868" t="s">
        <v>75</v>
      </c>
      <c r="U1868">
        <v>2026</v>
      </c>
      <c r="V1868">
        <v>5</v>
      </c>
      <c r="W1868" t="s">
        <v>88</v>
      </c>
      <c r="X1868">
        <v>2</v>
      </c>
      <c r="Y1868">
        <v>11</v>
      </c>
      <c r="Z1868">
        <v>3</v>
      </c>
      <c r="AA1868">
        <v>16</v>
      </c>
      <c r="AB1868" t="s">
        <v>57</v>
      </c>
      <c r="AC1868">
        <v>628</v>
      </c>
      <c r="AD1868">
        <v>0.1948717948717949</v>
      </c>
      <c r="AE1868" t="s">
        <v>77</v>
      </c>
      <c r="AF1868" t="s">
        <v>59</v>
      </c>
      <c r="AG1868">
        <v>13</v>
      </c>
      <c r="AH1868" t="s">
        <v>68</v>
      </c>
      <c r="AI1868">
        <f>--AND(OR(Dashboard!$B$4="All",Data!$E1868=Dashboard!$B$4),OR(Dashboard!$D$4="All",Data!$D1868=Dashboard!$D$4),OR(Dashboard!$F$4="All",Data!$F1868=Dashboard!$F$4),OR(Dashboard!$J$4="All",Data!$G1868=Dashboard!$J$4),OR(Dashboard!$H$4="All",Data!$N1868=Dashboard!$H$4),OR(Dashboard!$L$4="All",Data!$W1868=Dashboard!$L$4))</f>
        <v>1</v>
      </c>
    </row>
    <row r="1869" spans="1:35" x14ac:dyDescent="0.25">
      <c r="A1869" t="s">
        <v>1983</v>
      </c>
      <c r="B1869" s="1">
        <v>46064</v>
      </c>
      <c r="C1869" s="2">
        <v>-0.2583333333333333</v>
      </c>
      <c r="D1869" t="s">
        <v>122</v>
      </c>
      <c r="E1869" t="s">
        <v>100</v>
      </c>
      <c r="F1869" t="s">
        <v>104</v>
      </c>
      <c r="G1869" t="s">
        <v>64</v>
      </c>
      <c r="H1869">
        <v>12</v>
      </c>
      <c r="I1869">
        <v>63</v>
      </c>
      <c r="J1869">
        <v>44</v>
      </c>
      <c r="K1869">
        <v>1172</v>
      </c>
      <c r="L1869">
        <v>42</v>
      </c>
      <c r="M1869">
        <v>180</v>
      </c>
      <c r="N1869" t="s">
        <v>54</v>
      </c>
      <c r="O1869">
        <v>3</v>
      </c>
      <c r="P1869" t="s">
        <v>41</v>
      </c>
      <c r="Q1869" t="s">
        <v>73</v>
      </c>
      <c r="R1869">
        <v>54</v>
      </c>
      <c r="S1869" t="s">
        <v>55</v>
      </c>
      <c r="T1869" t="s">
        <v>75</v>
      </c>
      <c r="U1869">
        <v>2026</v>
      </c>
      <c r="V1869">
        <v>2</v>
      </c>
      <c r="W1869" t="s">
        <v>45</v>
      </c>
      <c r="X1869">
        <v>1</v>
      </c>
      <c r="Y1869">
        <v>11</v>
      </c>
      <c r="Z1869">
        <v>3</v>
      </c>
      <c r="AA1869">
        <v>17</v>
      </c>
      <c r="AB1869" t="s">
        <v>57</v>
      </c>
      <c r="AC1869">
        <v>1034</v>
      </c>
      <c r="AD1869">
        <v>0.19047619047619049</v>
      </c>
      <c r="AE1869" t="s">
        <v>109</v>
      </c>
      <c r="AF1869" t="s">
        <v>59</v>
      </c>
      <c r="AG1869">
        <v>19</v>
      </c>
      <c r="AH1869" t="s">
        <v>68</v>
      </c>
      <c r="AI1869">
        <f>--AND(OR(Dashboard!$B$4="All",Data!$E1869=Dashboard!$B$4),OR(Dashboard!$D$4="All",Data!$D1869=Dashboard!$D$4),OR(Dashboard!$F$4="All",Data!$F1869=Dashboard!$F$4),OR(Dashboard!$J$4="All",Data!$G1869=Dashboard!$J$4),OR(Dashboard!$H$4="All",Data!$N1869=Dashboard!$H$4),OR(Dashboard!$L$4="All",Data!$W1869=Dashboard!$L$4))</f>
        <v>1</v>
      </c>
    </row>
    <row r="1870" spans="1:35" x14ac:dyDescent="0.25">
      <c r="A1870" t="s">
        <v>1984</v>
      </c>
      <c r="B1870" s="1">
        <v>46085</v>
      </c>
      <c r="C1870" s="2">
        <v>-0.15138888888888891</v>
      </c>
      <c r="D1870" t="s">
        <v>107</v>
      </c>
      <c r="E1870" t="s">
        <v>100</v>
      </c>
      <c r="F1870" t="s">
        <v>38</v>
      </c>
      <c r="G1870" t="s">
        <v>53</v>
      </c>
      <c r="H1870">
        <v>12.6</v>
      </c>
      <c r="I1870">
        <v>28</v>
      </c>
      <c r="J1870">
        <v>26</v>
      </c>
      <c r="K1870">
        <v>387</v>
      </c>
      <c r="L1870">
        <v>43</v>
      </c>
      <c r="M1870">
        <v>81</v>
      </c>
      <c r="N1870" t="s">
        <v>101</v>
      </c>
      <c r="O1870">
        <v>1</v>
      </c>
      <c r="P1870" t="s">
        <v>41</v>
      </c>
      <c r="Q1870" t="s">
        <v>42</v>
      </c>
      <c r="R1870">
        <v>25</v>
      </c>
      <c r="S1870" t="s">
        <v>55</v>
      </c>
      <c r="T1870" t="s">
        <v>56</v>
      </c>
      <c r="U1870">
        <v>2026</v>
      </c>
      <c r="V1870">
        <v>3</v>
      </c>
      <c r="W1870" t="s">
        <v>66</v>
      </c>
      <c r="X1870">
        <v>1</v>
      </c>
      <c r="Y1870">
        <v>4</v>
      </c>
      <c r="Z1870">
        <v>2</v>
      </c>
      <c r="AA1870">
        <v>20</v>
      </c>
      <c r="AB1870" t="s">
        <v>82</v>
      </c>
      <c r="AC1870">
        <v>349</v>
      </c>
      <c r="AD1870">
        <v>0.45</v>
      </c>
      <c r="AE1870" t="s">
        <v>58</v>
      </c>
      <c r="AF1870" t="s">
        <v>114</v>
      </c>
      <c r="AG1870">
        <v>2</v>
      </c>
      <c r="AH1870" t="s">
        <v>68</v>
      </c>
      <c r="AI1870">
        <f>--AND(OR(Dashboard!$B$4="All",Data!$E1870=Dashboard!$B$4),OR(Dashboard!$D$4="All",Data!$D1870=Dashboard!$D$4),OR(Dashboard!$F$4="All",Data!$F1870=Dashboard!$F$4),OR(Dashboard!$J$4="All",Data!$G1870=Dashboard!$J$4),OR(Dashboard!$H$4="All",Data!$N1870=Dashboard!$H$4),OR(Dashboard!$L$4="All",Data!$W1870=Dashboard!$L$4))</f>
        <v>1</v>
      </c>
    </row>
    <row r="1871" spans="1:35" x14ac:dyDescent="0.25">
      <c r="A1871" t="s">
        <v>1985</v>
      </c>
      <c r="B1871" s="1">
        <v>46090</v>
      </c>
      <c r="C1871" s="2">
        <v>-0.30138888888888887</v>
      </c>
      <c r="D1871" t="s">
        <v>90</v>
      </c>
      <c r="E1871" t="s">
        <v>62</v>
      </c>
      <c r="F1871" t="s">
        <v>63</v>
      </c>
      <c r="G1871" t="s">
        <v>39</v>
      </c>
      <c r="H1871">
        <v>9.5</v>
      </c>
      <c r="I1871">
        <v>45</v>
      </c>
      <c r="J1871">
        <v>36</v>
      </c>
      <c r="K1871">
        <v>1014</v>
      </c>
      <c r="L1871">
        <v>27</v>
      </c>
      <c r="M1871">
        <v>129</v>
      </c>
      <c r="N1871" t="s">
        <v>65</v>
      </c>
      <c r="O1871">
        <v>4</v>
      </c>
      <c r="P1871" t="s">
        <v>41</v>
      </c>
      <c r="Q1871" t="s">
        <v>73</v>
      </c>
      <c r="R1871">
        <v>57</v>
      </c>
      <c r="S1871" t="s">
        <v>74</v>
      </c>
      <c r="T1871" t="s">
        <v>75</v>
      </c>
      <c r="U1871">
        <v>2026</v>
      </c>
      <c r="V1871">
        <v>3</v>
      </c>
      <c r="W1871" t="s">
        <v>66</v>
      </c>
      <c r="X1871">
        <v>1</v>
      </c>
      <c r="Y1871">
        <v>9</v>
      </c>
      <c r="Z1871">
        <v>3</v>
      </c>
      <c r="AA1871">
        <v>16</v>
      </c>
      <c r="AB1871" t="s">
        <v>57</v>
      </c>
      <c r="AC1871">
        <v>912</v>
      </c>
      <c r="AD1871">
        <v>0.21111111111111111</v>
      </c>
      <c r="AE1871" t="s">
        <v>46</v>
      </c>
      <c r="AF1871" t="s">
        <v>59</v>
      </c>
      <c r="AG1871">
        <v>9</v>
      </c>
      <c r="AH1871" t="s">
        <v>68</v>
      </c>
      <c r="AI1871">
        <f>--AND(OR(Dashboard!$B$4="All",Data!$E1871=Dashboard!$B$4),OR(Dashboard!$D$4="All",Data!$D1871=Dashboard!$D$4),OR(Dashboard!$F$4="All",Data!$F1871=Dashboard!$F$4),OR(Dashboard!$J$4="All",Data!$G1871=Dashboard!$J$4),OR(Dashboard!$H$4="All",Data!$N1871=Dashboard!$H$4),OR(Dashboard!$L$4="All",Data!$W1871=Dashboard!$L$4))</f>
        <v>1</v>
      </c>
    </row>
    <row r="1872" spans="1:35" x14ac:dyDescent="0.25">
      <c r="A1872" t="s">
        <v>1986</v>
      </c>
      <c r="B1872" s="1">
        <v>46068</v>
      </c>
      <c r="C1872" s="2">
        <v>-0.13263888888888889</v>
      </c>
      <c r="D1872" t="s">
        <v>99</v>
      </c>
      <c r="E1872" t="s">
        <v>62</v>
      </c>
      <c r="F1872" t="s">
        <v>80</v>
      </c>
      <c r="G1872" t="s">
        <v>105</v>
      </c>
      <c r="H1872">
        <v>8.5</v>
      </c>
      <c r="I1872">
        <v>55</v>
      </c>
      <c r="J1872">
        <v>37</v>
      </c>
      <c r="K1872">
        <v>513</v>
      </c>
      <c r="L1872">
        <v>36</v>
      </c>
      <c r="M1872">
        <v>119</v>
      </c>
      <c r="N1872" t="s">
        <v>40</v>
      </c>
      <c r="O1872">
        <v>2</v>
      </c>
      <c r="P1872" t="s">
        <v>41</v>
      </c>
      <c r="Q1872" t="s">
        <v>73</v>
      </c>
      <c r="R1872">
        <v>24</v>
      </c>
      <c r="S1872" t="s">
        <v>145</v>
      </c>
      <c r="T1872" t="s">
        <v>56</v>
      </c>
      <c r="U1872">
        <v>2026</v>
      </c>
      <c r="V1872">
        <v>2</v>
      </c>
      <c r="W1872" t="s">
        <v>45</v>
      </c>
      <c r="X1872">
        <v>1</v>
      </c>
      <c r="Y1872">
        <v>15</v>
      </c>
      <c r="Z1872">
        <v>3</v>
      </c>
      <c r="AA1872">
        <v>20</v>
      </c>
      <c r="AB1872" t="s">
        <v>82</v>
      </c>
      <c r="AC1872">
        <v>430</v>
      </c>
      <c r="AD1872">
        <v>0.15454545454545451</v>
      </c>
      <c r="AE1872" t="s">
        <v>58</v>
      </c>
      <c r="AF1872" t="s">
        <v>114</v>
      </c>
      <c r="AG1872">
        <v>18</v>
      </c>
      <c r="AH1872" t="s">
        <v>68</v>
      </c>
      <c r="AI1872">
        <f>--AND(OR(Dashboard!$B$4="All",Data!$E1872=Dashboard!$B$4),OR(Dashboard!$D$4="All",Data!$D1872=Dashboard!$D$4),OR(Dashboard!$F$4="All",Data!$F1872=Dashboard!$F$4),OR(Dashboard!$J$4="All",Data!$G1872=Dashboard!$J$4),OR(Dashboard!$H$4="All",Data!$N1872=Dashboard!$H$4),OR(Dashboard!$L$4="All",Data!$W1872=Dashboard!$L$4))</f>
        <v>1</v>
      </c>
    </row>
    <row r="1873" spans="1:35" x14ac:dyDescent="0.25">
      <c r="A1873" t="s">
        <v>1987</v>
      </c>
      <c r="B1873" s="1">
        <v>46038</v>
      </c>
      <c r="C1873" s="2">
        <v>-0.42222222222222228</v>
      </c>
      <c r="D1873" t="s">
        <v>156</v>
      </c>
      <c r="E1873" t="s">
        <v>71</v>
      </c>
      <c r="F1873" t="s">
        <v>143</v>
      </c>
      <c r="G1873" t="s">
        <v>111</v>
      </c>
      <c r="H1873">
        <v>8.8000000000000007</v>
      </c>
      <c r="I1873">
        <v>45</v>
      </c>
      <c r="J1873">
        <v>26</v>
      </c>
      <c r="K1873">
        <v>607</v>
      </c>
      <c r="L1873">
        <v>60</v>
      </c>
      <c r="M1873">
        <v>107</v>
      </c>
      <c r="N1873" t="s">
        <v>40</v>
      </c>
      <c r="O1873">
        <v>2</v>
      </c>
      <c r="P1873" t="s">
        <v>41</v>
      </c>
      <c r="Q1873" t="s">
        <v>73</v>
      </c>
      <c r="R1873">
        <v>34</v>
      </c>
      <c r="S1873" t="s">
        <v>43</v>
      </c>
      <c r="T1873" t="s">
        <v>97</v>
      </c>
      <c r="U1873">
        <v>2026</v>
      </c>
      <c r="V1873">
        <v>1</v>
      </c>
      <c r="W1873" t="s">
        <v>102</v>
      </c>
      <c r="X1873">
        <v>1</v>
      </c>
      <c r="Y1873">
        <v>16</v>
      </c>
      <c r="Z1873">
        <v>3</v>
      </c>
      <c r="AA1873">
        <v>13</v>
      </c>
      <c r="AB1873" t="s">
        <v>76</v>
      </c>
      <c r="AC1873">
        <v>560</v>
      </c>
      <c r="AD1873">
        <v>0.19555555555555559</v>
      </c>
      <c r="AE1873" t="s">
        <v>58</v>
      </c>
      <c r="AF1873" t="s">
        <v>67</v>
      </c>
      <c r="AG1873">
        <v>19</v>
      </c>
      <c r="AH1873" t="s">
        <v>68</v>
      </c>
      <c r="AI1873">
        <f>--AND(OR(Dashboard!$B$4="All",Data!$E1873=Dashboard!$B$4),OR(Dashboard!$D$4="All",Data!$D1873=Dashboard!$D$4),OR(Dashboard!$F$4="All",Data!$F1873=Dashboard!$F$4),OR(Dashboard!$J$4="All",Data!$G1873=Dashboard!$J$4),OR(Dashboard!$H$4="All",Data!$N1873=Dashboard!$H$4),OR(Dashboard!$L$4="All",Data!$W1873=Dashboard!$L$4))</f>
        <v>1</v>
      </c>
    </row>
    <row r="1874" spans="1:35" x14ac:dyDescent="0.25">
      <c r="A1874" t="s">
        <v>1988</v>
      </c>
      <c r="B1874" s="1">
        <v>46048</v>
      </c>
      <c r="C1874" s="2">
        <v>-0.25972222222222219</v>
      </c>
      <c r="D1874" t="s">
        <v>122</v>
      </c>
      <c r="E1874" t="s">
        <v>140</v>
      </c>
      <c r="F1874" t="s">
        <v>104</v>
      </c>
      <c r="G1874" t="s">
        <v>39</v>
      </c>
      <c r="H1874">
        <v>12.3</v>
      </c>
      <c r="I1874">
        <v>33</v>
      </c>
      <c r="J1874">
        <v>25</v>
      </c>
      <c r="K1874">
        <v>458</v>
      </c>
      <c r="L1874">
        <v>44</v>
      </c>
      <c r="M1874">
        <v>146</v>
      </c>
      <c r="N1874" t="s">
        <v>86</v>
      </c>
      <c r="O1874">
        <v>2</v>
      </c>
      <c r="P1874" t="s">
        <v>41</v>
      </c>
      <c r="Q1874" t="s">
        <v>73</v>
      </c>
      <c r="R1874">
        <v>52</v>
      </c>
      <c r="S1874" t="s">
        <v>74</v>
      </c>
      <c r="T1874" t="s">
        <v>75</v>
      </c>
      <c r="U1874">
        <v>2026</v>
      </c>
      <c r="V1874">
        <v>1</v>
      </c>
      <c r="W1874" t="s">
        <v>102</v>
      </c>
      <c r="X1874">
        <v>1</v>
      </c>
      <c r="Y1874">
        <v>26</v>
      </c>
      <c r="Z1874">
        <v>5</v>
      </c>
      <c r="AA1874">
        <v>17</v>
      </c>
      <c r="AB1874" t="s">
        <v>57</v>
      </c>
      <c r="AC1874">
        <v>356</v>
      </c>
      <c r="AD1874">
        <v>0.37272727272727268</v>
      </c>
      <c r="AE1874" t="s">
        <v>58</v>
      </c>
      <c r="AF1874" t="s">
        <v>59</v>
      </c>
      <c r="AG1874">
        <v>8</v>
      </c>
      <c r="AH1874" t="s">
        <v>68</v>
      </c>
      <c r="AI1874">
        <f>--AND(OR(Dashboard!$B$4="All",Data!$E1874=Dashboard!$B$4),OR(Dashboard!$D$4="All",Data!$D1874=Dashboard!$D$4),OR(Dashboard!$F$4="All",Data!$F1874=Dashboard!$F$4),OR(Dashboard!$J$4="All",Data!$G1874=Dashboard!$J$4),OR(Dashboard!$H$4="All",Data!$N1874=Dashboard!$H$4),OR(Dashboard!$L$4="All",Data!$W1874=Dashboard!$L$4))</f>
        <v>1</v>
      </c>
    </row>
    <row r="1875" spans="1:35" x14ac:dyDescent="0.25">
      <c r="A1875" t="s">
        <v>1989</v>
      </c>
      <c r="B1875" s="1">
        <v>46040</v>
      </c>
      <c r="C1875" s="2">
        <v>-0.66111111111111109</v>
      </c>
      <c r="D1875" t="s">
        <v>126</v>
      </c>
      <c r="E1875" t="s">
        <v>71</v>
      </c>
      <c r="F1875" t="s">
        <v>52</v>
      </c>
      <c r="G1875" t="s">
        <v>64</v>
      </c>
      <c r="H1875">
        <v>9.9</v>
      </c>
      <c r="I1875">
        <v>39</v>
      </c>
      <c r="J1875">
        <v>35</v>
      </c>
      <c r="K1875">
        <v>586</v>
      </c>
      <c r="L1875">
        <v>53</v>
      </c>
      <c r="M1875">
        <v>86</v>
      </c>
      <c r="N1875" t="s">
        <v>40</v>
      </c>
      <c r="O1875">
        <v>1</v>
      </c>
      <c r="P1875" t="s">
        <v>41</v>
      </c>
      <c r="Q1875" t="s">
        <v>42</v>
      </c>
      <c r="R1875">
        <v>32</v>
      </c>
      <c r="S1875" t="s">
        <v>145</v>
      </c>
      <c r="T1875" t="s">
        <v>44</v>
      </c>
      <c r="U1875">
        <v>2026</v>
      </c>
      <c r="V1875">
        <v>1</v>
      </c>
      <c r="W1875" t="s">
        <v>102</v>
      </c>
      <c r="X1875">
        <v>1</v>
      </c>
      <c r="Y1875">
        <v>18</v>
      </c>
      <c r="Z1875">
        <v>3</v>
      </c>
      <c r="AA1875">
        <v>8</v>
      </c>
      <c r="AB1875" t="s">
        <v>44</v>
      </c>
      <c r="AC1875">
        <v>553</v>
      </c>
      <c r="AD1875">
        <v>0.25384615384615378</v>
      </c>
      <c r="AE1875" t="s">
        <v>58</v>
      </c>
      <c r="AF1875" t="s">
        <v>67</v>
      </c>
      <c r="AG1875">
        <v>4</v>
      </c>
      <c r="AH1875" t="s">
        <v>68</v>
      </c>
      <c r="AI1875">
        <f>--AND(OR(Dashboard!$B$4="All",Data!$E1875=Dashboard!$B$4),OR(Dashboard!$D$4="All",Data!$D1875=Dashboard!$D$4),OR(Dashboard!$F$4="All",Data!$F1875=Dashboard!$F$4),OR(Dashboard!$J$4="All",Data!$G1875=Dashboard!$J$4),OR(Dashboard!$H$4="All",Data!$N1875=Dashboard!$H$4),OR(Dashboard!$L$4="All",Data!$W1875=Dashboard!$L$4))</f>
        <v>1</v>
      </c>
    </row>
    <row r="1876" spans="1:35" x14ac:dyDescent="0.25">
      <c r="A1876" t="s">
        <v>1990</v>
      </c>
      <c r="B1876" s="1">
        <v>46200</v>
      </c>
      <c r="C1876" s="2">
        <v>-0.24444444444444449</v>
      </c>
      <c r="D1876" t="s">
        <v>107</v>
      </c>
      <c r="E1876" t="s">
        <v>140</v>
      </c>
      <c r="F1876" t="s">
        <v>104</v>
      </c>
      <c r="G1876" t="s">
        <v>105</v>
      </c>
      <c r="H1876">
        <v>14</v>
      </c>
      <c r="I1876">
        <v>49</v>
      </c>
      <c r="J1876">
        <v>41</v>
      </c>
      <c r="K1876">
        <v>472</v>
      </c>
      <c r="L1876">
        <v>36</v>
      </c>
      <c r="M1876">
        <v>46</v>
      </c>
      <c r="N1876" t="s">
        <v>101</v>
      </c>
      <c r="O1876">
        <v>4</v>
      </c>
      <c r="P1876" t="s">
        <v>41</v>
      </c>
      <c r="Q1876" t="s">
        <v>73</v>
      </c>
      <c r="R1876">
        <v>48</v>
      </c>
      <c r="S1876" t="s">
        <v>81</v>
      </c>
      <c r="T1876" t="s">
        <v>56</v>
      </c>
      <c r="U1876">
        <v>2026</v>
      </c>
      <c r="V1876">
        <v>6</v>
      </c>
      <c r="W1876" t="s">
        <v>120</v>
      </c>
      <c r="X1876">
        <v>2</v>
      </c>
      <c r="Y1876">
        <v>27</v>
      </c>
      <c r="Z1876">
        <v>4</v>
      </c>
      <c r="AA1876">
        <v>18</v>
      </c>
      <c r="AB1876" t="s">
        <v>57</v>
      </c>
      <c r="AC1876">
        <v>462</v>
      </c>
      <c r="AD1876">
        <v>0.2857142857142857</v>
      </c>
      <c r="AE1876" t="s">
        <v>46</v>
      </c>
      <c r="AF1876" t="s">
        <v>59</v>
      </c>
      <c r="AG1876">
        <v>8</v>
      </c>
      <c r="AH1876" t="s">
        <v>68</v>
      </c>
      <c r="AI1876">
        <f>--AND(OR(Dashboard!$B$4="All",Data!$E1876=Dashboard!$B$4),OR(Dashboard!$D$4="All",Data!$D1876=Dashboard!$D$4),OR(Dashboard!$F$4="All",Data!$F1876=Dashboard!$F$4),OR(Dashboard!$J$4="All",Data!$G1876=Dashboard!$J$4),OR(Dashboard!$H$4="All",Data!$N1876=Dashboard!$H$4),OR(Dashboard!$L$4="All",Data!$W1876=Dashboard!$L$4))</f>
        <v>1</v>
      </c>
    </row>
    <row r="1877" spans="1:35" x14ac:dyDescent="0.25">
      <c r="A1877" t="s">
        <v>1991</v>
      </c>
      <c r="B1877" s="1">
        <v>46127</v>
      </c>
      <c r="C1877" s="2">
        <v>-0.31458333333333333</v>
      </c>
      <c r="D1877" t="s">
        <v>99</v>
      </c>
      <c r="E1877" t="s">
        <v>131</v>
      </c>
      <c r="F1877" t="s">
        <v>63</v>
      </c>
      <c r="G1877" t="s">
        <v>105</v>
      </c>
      <c r="H1877">
        <v>11.1</v>
      </c>
      <c r="I1877">
        <v>22</v>
      </c>
      <c r="J1877">
        <v>25</v>
      </c>
      <c r="K1877">
        <v>1071</v>
      </c>
      <c r="L1877">
        <v>34</v>
      </c>
      <c r="M1877">
        <v>154</v>
      </c>
      <c r="N1877" t="s">
        <v>101</v>
      </c>
      <c r="O1877">
        <v>5</v>
      </c>
      <c r="P1877" t="s">
        <v>41</v>
      </c>
      <c r="Q1877" t="s">
        <v>42</v>
      </c>
      <c r="R1877">
        <v>31</v>
      </c>
      <c r="S1877" t="s">
        <v>55</v>
      </c>
      <c r="T1877" t="s">
        <v>75</v>
      </c>
      <c r="U1877">
        <v>2026</v>
      </c>
      <c r="V1877">
        <v>4</v>
      </c>
      <c r="W1877" t="s">
        <v>113</v>
      </c>
      <c r="X1877">
        <v>2</v>
      </c>
      <c r="Y1877">
        <v>15</v>
      </c>
      <c r="Z1877">
        <v>3</v>
      </c>
      <c r="AA1877">
        <v>16</v>
      </c>
      <c r="AB1877" t="s">
        <v>57</v>
      </c>
      <c r="AC1877">
        <v>951</v>
      </c>
      <c r="AD1877">
        <v>0.50454545454545452</v>
      </c>
      <c r="AE1877" t="s">
        <v>77</v>
      </c>
      <c r="AF1877" t="s">
        <v>67</v>
      </c>
      <c r="AG1877">
        <v>-3</v>
      </c>
      <c r="AH1877" t="s">
        <v>48</v>
      </c>
      <c r="AI1877">
        <f>--AND(OR(Dashboard!$B$4="All",Data!$E1877=Dashboard!$B$4),OR(Dashboard!$D$4="All",Data!$D1877=Dashboard!$D$4),OR(Dashboard!$F$4="All",Data!$F1877=Dashboard!$F$4),OR(Dashboard!$J$4="All",Data!$G1877=Dashboard!$J$4),OR(Dashboard!$H$4="All",Data!$N1877=Dashboard!$H$4),OR(Dashboard!$L$4="All",Data!$W1877=Dashboard!$L$4))</f>
        <v>1</v>
      </c>
    </row>
    <row r="1878" spans="1:35" x14ac:dyDescent="0.25">
      <c r="A1878" t="s">
        <v>1992</v>
      </c>
      <c r="B1878" s="1">
        <v>46143</v>
      </c>
      <c r="C1878" s="2">
        <v>-0.2291666666666666</v>
      </c>
      <c r="D1878" t="s">
        <v>84</v>
      </c>
      <c r="E1878" t="s">
        <v>95</v>
      </c>
      <c r="F1878" t="s">
        <v>52</v>
      </c>
      <c r="G1878" t="s">
        <v>105</v>
      </c>
      <c r="H1878">
        <v>12.3</v>
      </c>
      <c r="I1878">
        <v>42</v>
      </c>
      <c r="J1878">
        <v>42</v>
      </c>
      <c r="K1878">
        <v>200</v>
      </c>
      <c r="L1878">
        <v>43</v>
      </c>
      <c r="M1878">
        <v>45</v>
      </c>
      <c r="N1878" t="s">
        <v>54</v>
      </c>
      <c r="O1878">
        <v>2</v>
      </c>
      <c r="P1878" t="s">
        <v>41</v>
      </c>
      <c r="Q1878" t="s">
        <v>42</v>
      </c>
      <c r="R1878">
        <v>41</v>
      </c>
      <c r="S1878" t="s">
        <v>43</v>
      </c>
      <c r="T1878" t="s">
        <v>56</v>
      </c>
      <c r="U1878">
        <v>2026</v>
      </c>
      <c r="V1878">
        <v>5</v>
      </c>
      <c r="W1878" t="s">
        <v>88</v>
      </c>
      <c r="X1878">
        <v>2</v>
      </c>
      <c r="Y1878">
        <v>1</v>
      </c>
      <c r="Z1878">
        <v>1</v>
      </c>
      <c r="AA1878">
        <v>18</v>
      </c>
      <c r="AB1878" t="s">
        <v>57</v>
      </c>
      <c r="AC1878">
        <v>198</v>
      </c>
      <c r="AD1878">
        <v>0.29285714285714293</v>
      </c>
      <c r="AE1878" t="s">
        <v>58</v>
      </c>
      <c r="AF1878" t="s">
        <v>47</v>
      </c>
      <c r="AG1878">
        <v>0</v>
      </c>
      <c r="AH1878" t="s">
        <v>48</v>
      </c>
      <c r="AI1878">
        <f>--AND(OR(Dashboard!$B$4="All",Data!$E1878=Dashboard!$B$4),OR(Dashboard!$D$4="All",Data!$D1878=Dashboard!$D$4),OR(Dashboard!$F$4="All",Data!$F1878=Dashboard!$F$4),OR(Dashboard!$J$4="All",Data!$G1878=Dashboard!$J$4),OR(Dashboard!$H$4="All",Data!$N1878=Dashboard!$H$4),OR(Dashboard!$L$4="All",Data!$W1878=Dashboard!$L$4))</f>
        <v>1</v>
      </c>
    </row>
    <row r="1879" spans="1:35" x14ac:dyDescent="0.25">
      <c r="A1879" t="s">
        <v>1993</v>
      </c>
      <c r="B1879" s="1">
        <v>46157</v>
      </c>
      <c r="C1879" s="2">
        <v>-0.20416666666666669</v>
      </c>
      <c r="D1879" t="s">
        <v>61</v>
      </c>
      <c r="E1879" t="s">
        <v>71</v>
      </c>
      <c r="F1879" t="s">
        <v>85</v>
      </c>
      <c r="G1879" t="s">
        <v>53</v>
      </c>
      <c r="H1879">
        <v>9.1999999999999993</v>
      </c>
      <c r="I1879">
        <v>59</v>
      </c>
      <c r="J1879">
        <v>44</v>
      </c>
      <c r="K1879">
        <v>867</v>
      </c>
      <c r="L1879">
        <v>45</v>
      </c>
      <c r="M1879">
        <v>168</v>
      </c>
      <c r="N1879" t="s">
        <v>40</v>
      </c>
      <c r="O1879">
        <v>5</v>
      </c>
      <c r="P1879" t="s">
        <v>41</v>
      </c>
      <c r="Q1879" t="s">
        <v>73</v>
      </c>
      <c r="R1879">
        <v>41</v>
      </c>
      <c r="S1879" t="s">
        <v>43</v>
      </c>
      <c r="T1879" t="s">
        <v>56</v>
      </c>
      <c r="U1879">
        <v>2026</v>
      </c>
      <c r="V1879">
        <v>5</v>
      </c>
      <c r="W1879" t="s">
        <v>88</v>
      </c>
      <c r="X1879">
        <v>2</v>
      </c>
      <c r="Y1879">
        <v>15</v>
      </c>
      <c r="Z1879">
        <v>3</v>
      </c>
      <c r="AA1879">
        <v>19</v>
      </c>
      <c r="AB1879" t="s">
        <v>82</v>
      </c>
      <c r="AC1879">
        <v>744</v>
      </c>
      <c r="AD1879">
        <v>0.15593220338983049</v>
      </c>
      <c r="AE1879" t="s">
        <v>77</v>
      </c>
      <c r="AF1879" t="s">
        <v>47</v>
      </c>
      <c r="AG1879">
        <v>15</v>
      </c>
      <c r="AH1879" t="s">
        <v>68</v>
      </c>
      <c r="AI1879">
        <f>--AND(OR(Dashboard!$B$4="All",Data!$E1879=Dashboard!$B$4),OR(Dashboard!$D$4="All",Data!$D1879=Dashboard!$D$4),OR(Dashboard!$F$4="All",Data!$F1879=Dashboard!$F$4),OR(Dashboard!$J$4="All",Data!$G1879=Dashboard!$J$4),OR(Dashboard!$H$4="All",Data!$N1879=Dashboard!$H$4),OR(Dashboard!$L$4="All",Data!$W1879=Dashboard!$L$4))</f>
        <v>1</v>
      </c>
    </row>
    <row r="1880" spans="1:35" x14ac:dyDescent="0.25">
      <c r="A1880" t="s">
        <v>1994</v>
      </c>
      <c r="B1880" s="1">
        <v>46107</v>
      </c>
      <c r="C1880" s="2">
        <v>-0.25763888888888892</v>
      </c>
      <c r="D1880" t="s">
        <v>79</v>
      </c>
      <c r="E1880" t="s">
        <v>129</v>
      </c>
      <c r="F1880" t="s">
        <v>72</v>
      </c>
      <c r="G1880" t="s">
        <v>39</v>
      </c>
      <c r="H1880">
        <v>8.8000000000000007</v>
      </c>
      <c r="I1880">
        <v>36</v>
      </c>
      <c r="J1880">
        <v>37</v>
      </c>
      <c r="K1880">
        <v>279</v>
      </c>
      <c r="L1880">
        <v>24</v>
      </c>
      <c r="M1880">
        <v>24</v>
      </c>
      <c r="N1880" t="s">
        <v>54</v>
      </c>
      <c r="O1880">
        <v>4</v>
      </c>
      <c r="P1880" t="s">
        <v>41</v>
      </c>
      <c r="Q1880" t="s">
        <v>73</v>
      </c>
      <c r="R1880">
        <v>53</v>
      </c>
      <c r="S1880" t="s">
        <v>87</v>
      </c>
      <c r="T1880" t="s">
        <v>75</v>
      </c>
      <c r="U1880">
        <v>2026</v>
      </c>
      <c r="V1880">
        <v>3</v>
      </c>
      <c r="W1880" t="s">
        <v>66</v>
      </c>
      <c r="X1880">
        <v>1</v>
      </c>
      <c r="Y1880">
        <v>26</v>
      </c>
      <c r="Z1880">
        <v>5</v>
      </c>
      <c r="AA1880">
        <v>17</v>
      </c>
      <c r="AB1880" t="s">
        <v>57</v>
      </c>
      <c r="AC1880">
        <v>279</v>
      </c>
      <c r="AD1880">
        <v>0.24444444444444449</v>
      </c>
      <c r="AE1880" t="s">
        <v>46</v>
      </c>
      <c r="AF1880" t="s">
        <v>59</v>
      </c>
      <c r="AG1880">
        <v>-1</v>
      </c>
      <c r="AH1880" t="s">
        <v>48</v>
      </c>
      <c r="AI1880">
        <f>--AND(OR(Dashboard!$B$4="All",Data!$E1880=Dashboard!$B$4),OR(Dashboard!$D$4="All",Data!$D1880=Dashboard!$D$4),OR(Dashboard!$F$4="All",Data!$F1880=Dashboard!$F$4),OR(Dashboard!$J$4="All",Data!$G1880=Dashboard!$J$4),OR(Dashboard!$H$4="All",Data!$N1880=Dashboard!$H$4),OR(Dashboard!$L$4="All",Data!$W1880=Dashboard!$L$4))</f>
        <v>1</v>
      </c>
    </row>
    <row r="1881" spans="1:35" x14ac:dyDescent="0.25">
      <c r="A1881" t="s">
        <v>1995</v>
      </c>
      <c r="B1881" s="1">
        <v>46087</v>
      </c>
      <c r="C1881" s="2">
        <v>-0.42013888888888878</v>
      </c>
      <c r="D1881" t="s">
        <v>134</v>
      </c>
      <c r="E1881" t="s">
        <v>140</v>
      </c>
      <c r="F1881" t="s">
        <v>38</v>
      </c>
      <c r="G1881" t="s">
        <v>119</v>
      </c>
      <c r="H1881">
        <v>7.2</v>
      </c>
      <c r="I1881">
        <v>42</v>
      </c>
      <c r="J1881">
        <v>24</v>
      </c>
      <c r="K1881">
        <v>585</v>
      </c>
      <c r="L1881">
        <v>37</v>
      </c>
      <c r="M1881">
        <v>181</v>
      </c>
      <c r="N1881" t="s">
        <v>40</v>
      </c>
      <c r="O1881">
        <v>4</v>
      </c>
      <c r="P1881" t="s">
        <v>41</v>
      </c>
      <c r="Q1881" t="s">
        <v>73</v>
      </c>
      <c r="R1881">
        <v>24</v>
      </c>
      <c r="S1881" t="s">
        <v>43</v>
      </c>
      <c r="T1881" t="s">
        <v>97</v>
      </c>
      <c r="U1881">
        <v>2026</v>
      </c>
      <c r="V1881">
        <v>3</v>
      </c>
      <c r="W1881" t="s">
        <v>66</v>
      </c>
      <c r="X1881">
        <v>1</v>
      </c>
      <c r="Y1881">
        <v>6</v>
      </c>
      <c r="Z1881">
        <v>2</v>
      </c>
      <c r="AA1881">
        <v>13</v>
      </c>
      <c r="AB1881" t="s">
        <v>76</v>
      </c>
      <c r="AC1881">
        <v>441</v>
      </c>
      <c r="AD1881">
        <v>0.1714285714285714</v>
      </c>
      <c r="AE1881" t="s">
        <v>46</v>
      </c>
      <c r="AF1881" t="s">
        <v>114</v>
      </c>
      <c r="AG1881">
        <v>18</v>
      </c>
      <c r="AH1881" t="s">
        <v>68</v>
      </c>
      <c r="AI1881">
        <f>--AND(OR(Dashboard!$B$4="All",Data!$E1881=Dashboard!$B$4),OR(Dashboard!$D$4="All",Data!$D1881=Dashboard!$D$4),OR(Dashboard!$F$4="All",Data!$F1881=Dashboard!$F$4),OR(Dashboard!$J$4="All",Data!$G1881=Dashboard!$J$4),OR(Dashboard!$H$4="All",Data!$N1881=Dashboard!$H$4),OR(Dashboard!$L$4="All",Data!$W1881=Dashboard!$L$4))</f>
        <v>1</v>
      </c>
    </row>
    <row r="1882" spans="1:35" x14ac:dyDescent="0.25">
      <c r="A1882" t="s">
        <v>1996</v>
      </c>
      <c r="B1882" s="1">
        <v>46044</v>
      </c>
      <c r="C1882" s="2">
        <v>-0.1229166666666667</v>
      </c>
      <c r="D1882" t="s">
        <v>61</v>
      </c>
      <c r="E1882" t="s">
        <v>129</v>
      </c>
      <c r="F1882" t="s">
        <v>104</v>
      </c>
      <c r="G1882" t="s">
        <v>105</v>
      </c>
      <c r="H1882">
        <v>9.8000000000000007</v>
      </c>
      <c r="I1882">
        <v>26</v>
      </c>
      <c r="J1882">
        <v>25</v>
      </c>
      <c r="K1882">
        <v>607</v>
      </c>
      <c r="L1882">
        <v>48</v>
      </c>
      <c r="M1882">
        <v>43</v>
      </c>
      <c r="N1882" t="s">
        <v>86</v>
      </c>
      <c r="O1882">
        <v>2</v>
      </c>
      <c r="P1882" t="s">
        <v>135</v>
      </c>
      <c r="Q1882" t="s">
        <v>42</v>
      </c>
      <c r="R1882">
        <v>39</v>
      </c>
      <c r="S1882" t="s">
        <v>87</v>
      </c>
      <c r="T1882" t="s">
        <v>56</v>
      </c>
      <c r="U1882">
        <v>2026</v>
      </c>
      <c r="V1882">
        <v>1</v>
      </c>
      <c r="W1882" t="s">
        <v>102</v>
      </c>
      <c r="X1882">
        <v>1</v>
      </c>
      <c r="Y1882">
        <v>22</v>
      </c>
      <c r="Z1882">
        <v>4</v>
      </c>
      <c r="AA1882">
        <v>21</v>
      </c>
      <c r="AB1882" t="s">
        <v>82</v>
      </c>
      <c r="AC1882">
        <v>612</v>
      </c>
      <c r="AD1882">
        <v>0.37692307692307703</v>
      </c>
      <c r="AE1882" t="s">
        <v>58</v>
      </c>
      <c r="AF1882" t="s">
        <v>47</v>
      </c>
      <c r="AG1882">
        <v>1</v>
      </c>
      <c r="AH1882" t="s">
        <v>68</v>
      </c>
      <c r="AI1882">
        <f>--AND(OR(Dashboard!$B$4="All",Data!$E1882=Dashboard!$B$4),OR(Dashboard!$D$4="All",Data!$D1882=Dashboard!$D$4),OR(Dashboard!$F$4="All",Data!$F1882=Dashboard!$F$4),OR(Dashboard!$J$4="All",Data!$G1882=Dashboard!$J$4),OR(Dashboard!$H$4="All",Data!$N1882=Dashboard!$H$4),OR(Dashboard!$L$4="All",Data!$W1882=Dashboard!$L$4))</f>
        <v>1</v>
      </c>
    </row>
    <row r="1883" spans="1:35" x14ac:dyDescent="0.25">
      <c r="A1883" t="s">
        <v>1997</v>
      </c>
      <c r="B1883" s="1">
        <v>46106</v>
      </c>
      <c r="C1883" s="2">
        <v>-0.62916666666666665</v>
      </c>
      <c r="D1883" t="s">
        <v>156</v>
      </c>
      <c r="E1883" t="s">
        <v>108</v>
      </c>
      <c r="F1883" t="s">
        <v>91</v>
      </c>
      <c r="G1883" t="s">
        <v>39</v>
      </c>
      <c r="H1883">
        <v>14.4</v>
      </c>
      <c r="I1883">
        <v>54</v>
      </c>
      <c r="J1883">
        <v>34</v>
      </c>
      <c r="K1883">
        <v>594</v>
      </c>
      <c r="L1883">
        <v>57</v>
      </c>
      <c r="M1883">
        <v>179</v>
      </c>
      <c r="N1883" t="s">
        <v>101</v>
      </c>
      <c r="O1883">
        <v>2</v>
      </c>
      <c r="P1883" t="s">
        <v>41</v>
      </c>
      <c r="Q1883" t="s">
        <v>73</v>
      </c>
      <c r="R1883">
        <v>48</v>
      </c>
      <c r="S1883" t="s">
        <v>55</v>
      </c>
      <c r="T1883" t="s">
        <v>44</v>
      </c>
      <c r="U1883">
        <v>2026</v>
      </c>
      <c r="V1883">
        <v>3</v>
      </c>
      <c r="W1883" t="s">
        <v>66</v>
      </c>
      <c r="X1883">
        <v>1</v>
      </c>
      <c r="Y1883">
        <v>25</v>
      </c>
      <c r="Z1883">
        <v>5</v>
      </c>
      <c r="AA1883">
        <v>8</v>
      </c>
      <c r="AB1883" t="s">
        <v>44</v>
      </c>
      <c r="AC1883">
        <v>472</v>
      </c>
      <c r="AD1883">
        <v>0.26666666666666672</v>
      </c>
      <c r="AE1883" t="s">
        <v>58</v>
      </c>
      <c r="AF1883" t="s">
        <v>59</v>
      </c>
      <c r="AG1883">
        <v>20</v>
      </c>
      <c r="AH1883" t="s">
        <v>68</v>
      </c>
      <c r="AI1883">
        <f>--AND(OR(Dashboard!$B$4="All",Data!$E1883=Dashboard!$B$4),OR(Dashboard!$D$4="All",Data!$D1883=Dashboard!$D$4),OR(Dashboard!$F$4="All",Data!$F1883=Dashboard!$F$4),OR(Dashboard!$J$4="All",Data!$G1883=Dashboard!$J$4),OR(Dashboard!$H$4="All",Data!$N1883=Dashboard!$H$4),OR(Dashboard!$L$4="All",Data!$W1883=Dashboard!$L$4))</f>
        <v>1</v>
      </c>
    </row>
    <row r="1884" spans="1:35" x14ac:dyDescent="0.25">
      <c r="A1884" t="s">
        <v>1998</v>
      </c>
      <c r="B1884" s="1">
        <v>46186</v>
      </c>
      <c r="C1884" s="2">
        <v>-0.5229166666666667</v>
      </c>
      <c r="D1884" t="s">
        <v>126</v>
      </c>
      <c r="E1884" t="s">
        <v>131</v>
      </c>
      <c r="F1884" t="s">
        <v>96</v>
      </c>
      <c r="G1884" t="s">
        <v>53</v>
      </c>
      <c r="H1884">
        <v>10.4</v>
      </c>
      <c r="I1884">
        <v>58</v>
      </c>
      <c r="J1884">
        <v>44</v>
      </c>
      <c r="K1884">
        <v>264</v>
      </c>
      <c r="L1884">
        <v>50</v>
      </c>
      <c r="M1884">
        <v>34</v>
      </c>
      <c r="N1884" t="s">
        <v>86</v>
      </c>
      <c r="O1884">
        <v>5</v>
      </c>
      <c r="P1884" t="s">
        <v>41</v>
      </c>
      <c r="Q1884" t="s">
        <v>42</v>
      </c>
      <c r="R1884">
        <v>33</v>
      </c>
      <c r="S1884" t="s">
        <v>81</v>
      </c>
      <c r="T1884" t="s">
        <v>75</v>
      </c>
      <c r="U1884">
        <v>2026</v>
      </c>
      <c r="V1884">
        <v>6</v>
      </c>
      <c r="W1884" t="s">
        <v>120</v>
      </c>
      <c r="X1884">
        <v>2</v>
      </c>
      <c r="Y1884">
        <v>13</v>
      </c>
      <c r="Z1884">
        <v>2</v>
      </c>
      <c r="AA1884">
        <v>11</v>
      </c>
      <c r="AB1884" t="s">
        <v>76</v>
      </c>
      <c r="AC1884">
        <v>280</v>
      </c>
      <c r="AD1884">
        <v>0.1793103448275862</v>
      </c>
      <c r="AE1884" t="s">
        <v>77</v>
      </c>
      <c r="AF1884" t="s">
        <v>67</v>
      </c>
      <c r="AG1884">
        <v>14</v>
      </c>
      <c r="AH1884" t="s">
        <v>68</v>
      </c>
      <c r="AI1884">
        <f>--AND(OR(Dashboard!$B$4="All",Data!$E1884=Dashboard!$B$4),OR(Dashboard!$D$4="All",Data!$D1884=Dashboard!$D$4),OR(Dashboard!$F$4="All",Data!$F1884=Dashboard!$F$4),OR(Dashboard!$J$4="All",Data!$G1884=Dashboard!$J$4),OR(Dashboard!$H$4="All",Data!$N1884=Dashboard!$H$4),OR(Dashboard!$L$4="All",Data!$W1884=Dashboard!$L$4))</f>
        <v>1</v>
      </c>
    </row>
    <row r="1885" spans="1:35" x14ac:dyDescent="0.25">
      <c r="A1885" t="s">
        <v>1999</v>
      </c>
      <c r="B1885" s="1">
        <v>46137</v>
      </c>
      <c r="C1885" s="2">
        <v>-0.21458333333333329</v>
      </c>
      <c r="D1885" t="s">
        <v>193</v>
      </c>
      <c r="E1885" t="s">
        <v>37</v>
      </c>
      <c r="F1885" t="s">
        <v>63</v>
      </c>
      <c r="G1885" t="s">
        <v>119</v>
      </c>
      <c r="H1885">
        <v>14.5</v>
      </c>
      <c r="I1885">
        <v>53</v>
      </c>
      <c r="J1885">
        <v>43</v>
      </c>
      <c r="K1885">
        <v>338</v>
      </c>
      <c r="L1885">
        <v>50</v>
      </c>
      <c r="M1885">
        <v>110</v>
      </c>
      <c r="N1885" t="s">
        <v>86</v>
      </c>
      <c r="O1885">
        <v>2</v>
      </c>
      <c r="P1885" t="s">
        <v>41</v>
      </c>
      <c r="Q1885" t="s">
        <v>73</v>
      </c>
      <c r="R1885">
        <v>36</v>
      </c>
      <c r="S1885" t="s">
        <v>81</v>
      </c>
      <c r="T1885" t="s">
        <v>56</v>
      </c>
      <c r="U1885">
        <v>2026</v>
      </c>
      <c r="V1885">
        <v>4</v>
      </c>
      <c r="W1885" t="s">
        <v>113</v>
      </c>
      <c r="X1885">
        <v>2</v>
      </c>
      <c r="Y1885">
        <v>25</v>
      </c>
      <c r="Z1885">
        <v>4</v>
      </c>
      <c r="AA1885">
        <v>18</v>
      </c>
      <c r="AB1885" t="s">
        <v>57</v>
      </c>
      <c r="AC1885">
        <v>278</v>
      </c>
      <c r="AD1885">
        <v>0.27358490566037741</v>
      </c>
      <c r="AE1885" t="s">
        <v>58</v>
      </c>
      <c r="AF1885" t="s">
        <v>47</v>
      </c>
      <c r="AG1885">
        <v>10</v>
      </c>
      <c r="AH1885" t="s">
        <v>68</v>
      </c>
      <c r="AI1885">
        <f>--AND(OR(Dashboard!$B$4="All",Data!$E1885=Dashboard!$B$4),OR(Dashboard!$D$4="All",Data!$D1885=Dashboard!$D$4),OR(Dashboard!$F$4="All",Data!$F1885=Dashboard!$F$4),OR(Dashboard!$J$4="All",Data!$G1885=Dashboard!$J$4),OR(Dashboard!$H$4="All",Data!$N1885=Dashboard!$H$4),OR(Dashboard!$L$4="All",Data!$W1885=Dashboard!$L$4))</f>
        <v>1</v>
      </c>
    </row>
    <row r="1886" spans="1:35" x14ac:dyDescent="0.25">
      <c r="A1886" t="s">
        <v>2000</v>
      </c>
      <c r="B1886" s="1">
        <v>46141</v>
      </c>
      <c r="C1886" s="2">
        <v>-0.3208333333333333</v>
      </c>
      <c r="D1886" t="s">
        <v>122</v>
      </c>
      <c r="E1886" t="s">
        <v>131</v>
      </c>
      <c r="F1886" t="s">
        <v>52</v>
      </c>
      <c r="G1886" t="s">
        <v>53</v>
      </c>
      <c r="H1886">
        <v>1</v>
      </c>
      <c r="I1886">
        <v>27</v>
      </c>
      <c r="J1886">
        <v>31</v>
      </c>
      <c r="K1886">
        <v>234</v>
      </c>
      <c r="L1886">
        <v>21</v>
      </c>
      <c r="M1886">
        <v>127</v>
      </c>
      <c r="N1886" t="s">
        <v>40</v>
      </c>
      <c r="O1886">
        <v>4</v>
      </c>
      <c r="P1886" t="s">
        <v>41</v>
      </c>
      <c r="Q1886" t="s">
        <v>42</v>
      </c>
      <c r="R1886">
        <v>24</v>
      </c>
      <c r="S1886" t="s">
        <v>55</v>
      </c>
      <c r="T1886" t="s">
        <v>75</v>
      </c>
      <c r="U1886">
        <v>2026</v>
      </c>
      <c r="V1886">
        <v>4</v>
      </c>
      <c r="W1886" t="s">
        <v>113</v>
      </c>
      <c r="X1886">
        <v>2</v>
      </c>
      <c r="Y1886">
        <v>29</v>
      </c>
      <c r="Z1886">
        <v>5</v>
      </c>
      <c r="AA1886">
        <v>16</v>
      </c>
      <c r="AB1886" t="s">
        <v>57</v>
      </c>
      <c r="AC1886">
        <v>128</v>
      </c>
      <c r="AD1886">
        <v>3.7037037037037028E-2</v>
      </c>
      <c r="AE1886" t="s">
        <v>46</v>
      </c>
      <c r="AF1886" t="s">
        <v>114</v>
      </c>
      <c r="AG1886">
        <v>-4</v>
      </c>
      <c r="AH1886" t="s">
        <v>48</v>
      </c>
      <c r="AI1886">
        <f>--AND(OR(Dashboard!$B$4="All",Data!$E1886=Dashboard!$B$4),OR(Dashboard!$D$4="All",Data!$D1886=Dashboard!$D$4),OR(Dashboard!$F$4="All",Data!$F1886=Dashboard!$F$4),OR(Dashboard!$J$4="All",Data!$G1886=Dashboard!$J$4),OR(Dashboard!$H$4="All",Data!$N1886=Dashboard!$H$4),OR(Dashboard!$L$4="All",Data!$W1886=Dashboard!$L$4))</f>
        <v>1</v>
      </c>
    </row>
    <row r="1887" spans="1:35" x14ac:dyDescent="0.25">
      <c r="A1887" t="s">
        <v>2001</v>
      </c>
      <c r="B1887" s="1">
        <v>46176</v>
      </c>
      <c r="C1887" s="2">
        <v>-9.375E-2</v>
      </c>
      <c r="D1887" t="s">
        <v>156</v>
      </c>
      <c r="E1887" t="s">
        <v>95</v>
      </c>
      <c r="F1887" t="s">
        <v>143</v>
      </c>
      <c r="G1887" t="s">
        <v>39</v>
      </c>
      <c r="H1887">
        <v>11.7</v>
      </c>
      <c r="I1887">
        <v>44</v>
      </c>
      <c r="J1887">
        <v>37</v>
      </c>
      <c r="K1887">
        <v>551</v>
      </c>
      <c r="L1887">
        <v>51</v>
      </c>
      <c r="M1887">
        <v>13</v>
      </c>
      <c r="N1887" t="s">
        <v>101</v>
      </c>
      <c r="O1887">
        <v>1</v>
      </c>
      <c r="P1887" t="s">
        <v>41</v>
      </c>
      <c r="Q1887" t="s">
        <v>42</v>
      </c>
      <c r="R1887">
        <v>47</v>
      </c>
      <c r="S1887" t="s">
        <v>55</v>
      </c>
      <c r="T1887" t="s">
        <v>56</v>
      </c>
      <c r="U1887">
        <v>2026</v>
      </c>
      <c r="V1887">
        <v>6</v>
      </c>
      <c r="W1887" t="s">
        <v>120</v>
      </c>
      <c r="X1887">
        <v>2</v>
      </c>
      <c r="Y1887">
        <v>3</v>
      </c>
      <c r="Z1887">
        <v>1</v>
      </c>
      <c r="AA1887">
        <v>21</v>
      </c>
      <c r="AB1887" t="s">
        <v>82</v>
      </c>
      <c r="AC1887">
        <v>589</v>
      </c>
      <c r="AD1887">
        <v>0.26590909090909087</v>
      </c>
      <c r="AE1887" t="s">
        <v>58</v>
      </c>
      <c r="AF1887" t="s">
        <v>59</v>
      </c>
      <c r="AG1887">
        <v>7</v>
      </c>
      <c r="AH1887" t="s">
        <v>68</v>
      </c>
      <c r="AI1887">
        <f>--AND(OR(Dashboard!$B$4="All",Data!$E1887=Dashboard!$B$4),OR(Dashboard!$D$4="All",Data!$D1887=Dashboard!$D$4),OR(Dashboard!$F$4="All",Data!$F1887=Dashboard!$F$4),OR(Dashboard!$J$4="All",Data!$G1887=Dashboard!$J$4),OR(Dashboard!$H$4="All",Data!$N1887=Dashboard!$H$4),OR(Dashboard!$L$4="All",Data!$W1887=Dashboard!$L$4))</f>
        <v>1</v>
      </c>
    </row>
    <row r="1888" spans="1:35" x14ac:dyDescent="0.25">
      <c r="A1888" t="s">
        <v>2002</v>
      </c>
      <c r="B1888" s="1">
        <v>46192</v>
      </c>
      <c r="C1888" s="2">
        <v>-0.50972222222222219</v>
      </c>
      <c r="D1888" t="s">
        <v>50</v>
      </c>
      <c r="E1888" t="s">
        <v>37</v>
      </c>
      <c r="F1888" t="s">
        <v>72</v>
      </c>
      <c r="G1888" t="s">
        <v>111</v>
      </c>
      <c r="H1888">
        <v>1.1000000000000001</v>
      </c>
      <c r="I1888">
        <v>35</v>
      </c>
      <c r="J1888">
        <v>24</v>
      </c>
      <c r="K1888">
        <v>795</v>
      </c>
      <c r="L1888">
        <v>23</v>
      </c>
      <c r="M1888">
        <v>10</v>
      </c>
      <c r="N1888" t="s">
        <v>65</v>
      </c>
      <c r="O1888">
        <v>1</v>
      </c>
      <c r="P1888" t="s">
        <v>135</v>
      </c>
      <c r="Q1888" t="s">
        <v>73</v>
      </c>
      <c r="R1888">
        <v>37</v>
      </c>
      <c r="S1888" t="s">
        <v>43</v>
      </c>
      <c r="T1888" t="s">
        <v>75</v>
      </c>
      <c r="U1888">
        <v>2026</v>
      </c>
      <c r="V1888">
        <v>6</v>
      </c>
      <c r="W1888" t="s">
        <v>120</v>
      </c>
      <c r="X1888">
        <v>2</v>
      </c>
      <c r="Y1888">
        <v>19</v>
      </c>
      <c r="Z1888">
        <v>3</v>
      </c>
      <c r="AA1888">
        <v>11</v>
      </c>
      <c r="AB1888" t="s">
        <v>76</v>
      </c>
      <c r="AC1888">
        <v>808</v>
      </c>
      <c r="AD1888">
        <v>3.1428571428571431E-2</v>
      </c>
      <c r="AE1888" t="s">
        <v>58</v>
      </c>
      <c r="AF1888" t="s">
        <v>47</v>
      </c>
      <c r="AG1888">
        <v>11</v>
      </c>
      <c r="AH1888" t="s">
        <v>68</v>
      </c>
      <c r="AI1888">
        <f>--AND(OR(Dashboard!$B$4="All",Data!$E1888=Dashboard!$B$4),OR(Dashboard!$D$4="All",Data!$D1888=Dashboard!$D$4),OR(Dashboard!$F$4="All",Data!$F1888=Dashboard!$F$4),OR(Dashboard!$J$4="All",Data!$G1888=Dashboard!$J$4),OR(Dashboard!$H$4="All",Data!$N1888=Dashboard!$H$4),OR(Dashboard!$L$4="All",Data!$W1888=Dashboard!$L$4))</f>
        <v>1</v>
      </c>
    </row>
    <row r="1889" spans="1:35" x14ac:dyDescent="0.25">
      <c r="A1889" t="s">
        <v>2003</v>
      </c>
      <c r="B1889" s="1">
        <v>46032</v>
      </c>
      <c r="C1889" s="2">
        <v>-0.43958333333333333</v>
      </c>
      <c r="D1889" t="s">
        <v>70</v>
      </c>
      <c r="E1889" t="s">
        <v>51</v>
      </c>
      <c r="F1889" t="s">
        <v>85</v>
      </c>
      <c r="G1889" t="s">
        <v>39</v>
      </c>
      <c r="H1889">
        <v>8.1999999999999993</v>
      </c>
      <c r="I1889">
        <v>30</v>
      </c>
      <c r="J1889">
        <v>21</v>
      </c>
      <c r="K1889">
        <v>714</v>
      </c>
      <c r="L1889">
        <v>35</v>
      </c>
      <c r="M1889">
        <v>187</v>
      </c>
      <c r="N1889" t="s">
        <v>40</v>
      </c>
      <c r="O1889">
        <v>2</v>
      </c>
      <c r="P1889" t="s">
        <v>41</v>
      </c>
      <c r="Q1889" t="s">
        <v>73</v>
      </c>
      <c r="R1889">
        <v>38</v>
      </c>
      <c r="S1889" t="s">
        <v>81</v>
      </c>
      <c r="T1889" t="s">
        <v>97</v>
      </c>
      <c r="U1889">
        <v>2026</v>
      </c>
      <c r="V1889">
        <v>1</v>
      </c>
      <c r="W1889" t="s">
        <v>102</v>
      </c>
      <c r="X1889">
        <v>1</v>
      </c>
      <c r="Y1889">
        <v>10</v>
      </c>
      <c r="Z1889">
        <v>2</v>
      </c>
      <c r="AA1889">
        <v>13</v>
      </c>
      <c r="AB1889" t="s">
        <v>76</v>
      </c>
      <c r="AC1889">
        <v>562</v>
      </c>
      <c r="AD1889">
        <v>0.27333333333333332</v>
      </c>
      <c r="AE1889" t="s">
        <v>58</v>
      </c>
      <c r="AF1889" t="s">
        <v>47</v>
      </c>
      <c r="AG1889">
        <v>9</v>
      </c>
      <c r="AH1889" t="s">
        <v>68</v>
      </c>
      <c r="AI1889">
        <f>--AND(OR(Dashboard!$B$4="All",Data!$E1889=Dashboard!$B$4),OR(Dashboard!$D$4="All",Data!$D1889=Dashboard!$D$4),OR(Dashboard!$F$4="All",Data!$F1889=Dashboard!$F$4),OR(Dashboard!$J$4="All",Data!$G1889=Dashboard!$J$4),OR(Dashboard!$H$4="All",Data!$N1889=Dashboard!$H$4),OR(Dashboard!$L$4="All",Data!$W1889=Dashboard!$L$4))</f>
        <v>1</v>
      </c>
    </row>
    <row r="1890" spans="1:35" x14ac:dyDescent="0.25">
      <c r="A1890" t="s">
        <v>2004</v>
      </c>
      <c r="B1890" s="1">
        <v>46083</v>
      </c>
      <c r="C1890" s="2">
        <v>-0.1958333333333333</v>
      </c>
      <c r="D1890" t="s">
        <v>126</v>
      </c>
      <c r="E1890" t="s">
        <v>140</v>
      </c>
      <c r="F1890" t="s">
        <v>91</v>
      </c>
      <c r="G1890" t="s">
        <v>53</v>
      </c>
      <c r="H1890">
        <v>7</v>
      </c>
      <c r="I1890">
        <v>39</v>
      </c>
      <c r="J1890">
        <v>32</v>
      </c>
      <c r="K1890">
        <v>258</v>
      </c>
      <c r="L1890">
        <v>26</v>
      </c>
      <c r="M1890">
        <v>64</v>
      </c>
      <c r="N1890" t="s">
        <v>40</v>
      </c>
      <c r="O1890">
        <v>1</v>
      </c>
      <c r="P1890" t="s">
        <v>41</v>
      </c>
      <c r="Q1890" t="s">
        <v>42</v>
      </c>
      <c r="R1890">
        <v>59</v>
      </c>
      <c r="S1890" t="s">
        <v>74</v>
      </c>
      <c r="T1890" t="s">
        <v>56</v>
      </c>
      <c r="U1890">
        <v>2026</v>
      </c>
      <c r="V1890">
        <v>3</v>
      </c>
      <c r="W1890" t="s">
        <v>66</v>
      </c>
      <c r="X1890">
        <v>1</v>
      </c>
      <c r="Y1890">
        <v>2</v>
      </c>
      <c r="Z1890">
        <v>2</v>
      </c>
      <c r="AA1890">
        <v>19</v>
      </c>
      <c r="AB1890" t="s">
        <v>82</v>
      </c>
      <c r="AC1890">
        <v>220</v>
      </c>
      <c r="AD1890">
        <v>0.17948717948717949</v>
      </c>
      <c r="AE1890" t="s">
        <v>58</v>
      </c>
      <c r="AF1890" t="s">
        <v>59</v>
      </c>
      <c r="AG1890">
        <v>7</v>
      </c>
      <c r="AH1890" t="s">
        <v>68</v>
      </c>
      <c r="AI1890">
        <f>--AND(OR(Dashboard!$B$4="All",Data!$E1890=Dashboard!$B$4),OR(Dashboard!$D$4="All",Data!$D1890=Dashboard!$D$4),OR(Dashboard!$F$4="All",Data!$F1890=Dashboard!$F$4),OR(Dashboard!$J$4="All",Data!$G1890=Dashboard!$J$4),OR(Dashboard!$H$4="All",Data!$N1890=Dashboard!$H$4),OR(Dashboard!$L$4="All",Data!$W1890=Dashboard!$L$4))</f>
        <v>1</v>
      </c>
    </row>
    <row r="1891" spans="1:35" x14ac:dyDescent="0.25">
      <c r="A1891" t="s">
        <v>2005</v>
      </c>
      <c r="B1891" s="1">
        <v>46143</v>
      </c>
      <c r="C1891" s="2">
        <v>-0.20138888888888881</v>
      </c>
      <c r="D1891" t="s">
        <v>84</v>
      </c>
      <c r="E1891" t="s">
        <v>51</v>
      </c>
      <c r="F1891" t="s">
        <v>96</v>
      </c>
      <c r="G1891" t="s">
        <v>105</v>
      </c>
      <c r="H1891">
        <v>12.5</v>
      </c>
      <c r="I1891">
        <v>37</v>
      </c>
      <c r="J1891">
        <v>22</v>
      </c>
      <c r="K1891">
        <v>843</v>
      </c>
      <c r="L1891">
        <v>37</v>
      </c>
      <c r="M1891">
        <v>195</v>
      </c>
      <c r="N1891" t="s">
        <v>54</v>
      </c>
      <c r="O1891">
        <v>5</v>
      </c>
      <c r="P1891" t="s">
        <v>41</v>
      </c>
      <c r="Q1891" t="s">
        <v>42</v>
      </c>
      <c r="R1891">
        <v>34</v>
      </c>
      <c r="S1891" t="s">
        <v>43</v>
      </c>
      <c r="T1891" t="s">
        <v>56</v>
      </c>
      <c r="U1891">
        <v>2026</v>
      </c>
      <c r="V1891">
        <v>5</v>
      </c>
      <c r="W1891" t="s">
        <v>88</v>
      </c>
      <c r="X1891">
        <v>2</v>
      </c>
      <c r="Y1891">
        <v>1</v>
      </c>
      <c r="Z1891">
        <v>1</v>
      </c>
      <c r="AA1891">
        <v>19</v>
      </c>
      <c r="AB1891" t="s">
        <v>82</v>
      </c>
      <c r="AC1891">
        <v>685</v>
      </c>
      <c r="AD1891">
        <v>0.33783783783783777</v>
      </c>
      <c r="AE1891" t="s">
        <v>77</v>
      </c>
      <c r="AF1891" t="s">
        <v>67</v>
      </c>
      <c r="AG1891">
        <v>15</v>
      </c>
      <c r="AH1891" t="s">
        <v>68</v>
      </c>
      <c r="AI1891">
        <f>--AND(OR(Dashboard!$B$4="All",Data!$E1891=Dashboard!$B$4),OR(Dashboard!$D$4="All",Data!$D1891=Dashboard!$D$4),OR(Dashboard!$F$4="All",Data!$F1891=Dashboard!$F$4),OR(Dashboard!$J$4="All",Data!$G1891=Dashboard!$J$4),OR(Dashboard!$H$4="All",Data!$N1891=Dashboard!$H$4),OR(Dashboard!$L$4="All",Data!$W1891=Dashboard!$L$4))</f>
        <v>1</v>
      </c>
    </row>
    <row r="1892" spans="1:35" x14ac:dyDescent="0.25">
      <c r="A1892" t="s">
        <v>2006</v>
      </c>
      <c r="B1892" s="1">
        <v>46124</v>
      </c>
      <c r="C1892" s="2">
        <v>-0.56180555555555556</v>
      </c>
      <c r="D1892" t="s">
        <v>90</v>
      </c>
      <c r="E1892" t="s">
        <v>100</v>
      </c>
      <c r="F1892" t="s">
        <v>143</v>
      </c>
      <c r="G1892" t="s">
        <v>39</v>
      </c>
      <c r="H1892">
        <v>2.5</v>
      </c>
      <c r="I1892">
        <v>52</v>
      </c>
      <c r="J1892">
        <v>38</v>
      </c>
      <c r="K1892">
        <v>935</v>
      </c>
      <c r="L1892">
        <v>44</v>
      </c>
      <c r="M1892">
        <v>145</v>
      </c>
      <c r="N1892" t="s">
        <v>54</v>
      </c>
      <c r="O1892">
        <v>5</v>
      </c>
      <c r="P1892" t="s">
        <v>41</v>
      </c>
      <c r="Q1892" t="s">
        <v>42</v>
      </c>
      <c r="R1892">
        <v>50</v>
      </c>
      <c r="S1892" t="s">
        <v>145</v>
      </c>
      <c r="T1892" t="s">
        <v>44</v>
      </c>
      <c r="U1892">
        <v>2026</v>
      </c>
      <c r="V1892">
        <v>4</v>
      </c>
      <c r="W1892" t="s">
        <v>113</v>
      </c>
      <c r="X1892">
        <v>2</v>
      </c>
      <c r="Y1892">
        <v>12</v>
      </c>
      <c r="Z1892">
        <v>2</v>
      </c>
      <c r="AA1892">
        <v>10</v>
      </c>
      <c r="AB1892" t="s">
        <v>76</v>
      </c>
      <c r="AC1892">
        <v>834</v>
      </c>
      <c r="AD1892">
        <v>4.807692307692308E-2</v>
      </c>
      <c r="AE1892" t="s">
        <v>77</v>
      </c>
      <c r="AF1892" t="s">
        <v>59</v>
      </c>
      <c r="AG1892">
        <v>14</v>
      </c>
      <c r="AH1892" t="s">
        <v>68</v>
      </c>
      <c r="AI1892">
        <f>--AND(OR(Dashboard!$B$4="All",Data!$E1892=Dashboard!$B$4),OR(Dashboard!$D$4="All",Data!$D1892=Dashboard!$D$4),OR(Dashboard!$F$4="All",Data!$F1892=Dashboard!$F$4),OR(Dashboard!$J$4="All",Data!$G1892=Dashboard!$J$4),OR(Dashboard!$H$4="All",Data!$N1892=Dashboard!$H$4),OR(Dashboard!$L$4="All",Data!$W1892=Dashboard!$L$4))</f>
        <v>1</v>
      </c>
    </row>
    <row r="1893" spans="1:35" x14ac:dyDescent="0.25">
      <c r="A1893" t="s">
        <v>2007</v>
      </c>
      <c r="B1893" s="1">
        <v>46152</v>
      </c>
      <c r="C1893" s="2">
        <v>-0.36736111111111108</v>
      </c>
      <c r="D1893" t="s">
        <v>126</v>
      </c>
      <c r="E1893" t="s">
        <v>131</v>
      </c>
      <c r="F1893" t="s">
        <v>104</v>
      </c>
      <c r="G1893" t="s">
        <v>105</v>
      </c>
      <c r="H1893">
        <v>4.0999999999999996</v>
      </c>
      <c r="I1893">
        <v>33</v>
      </c>
      <c r="J1893">
        <v>32</v>
      </c>
      <c r="K1893">
        <v>1113</v>
      </c>
      <c r="L1893">
        <v>33</v>
      </c>
      <c r="M1893">
        <v>139</v>
      </c>
      <c r="N1893" t="s">
        <v>86</v>
      </c>
      <c r="O1893">
        <v>3</v>
      </c>
      <c r="P1893" t="s">
        <v>41</v>
      </c>
      <c r="Q1893" t="s">
        <v>73</v>
      </c>
      <c r="R1893">
        <v>19</v>
      </c>
      <c r="S1893" t="s">
        <v>145</v>
      </c>
      <c r="T1893" t="s">
        <v>75</v>
      </c>
      <c r="U1893">
        <v>2026</v>
      </c>
      <c r="V1893">
        <v>5</v>
      </c>
      <c r="W1893" t="s">
        <v>88</v>
      </c>
      <c r="X1893">
        <v>2</v>
      </c>
      <c r="Y1893">
        <v>10</v>
      </c>
      <c r="Z1893">
        <v>2</v>
      </c>
      <c r="AA1893">
        <v>15</v>
      </c>
      <c r="AB1893" t="s">
        <v>57</v>
      </c>
      <c r="AC1893">
        <v>1007</v>
      </c>
      <c r="AD1893">
        <v>0.1242424242424242</v>
      </c>
      <c r="AE1893" t="s">
        <v>109</v>
      </c>
      <c r="AF1893" t="s">
        <v>114</v>
      </c>
      <c r="AG1893">
        <v>1</v>
      </c>
      <c r="AH1893" t="s">
        <v>68</v>
      </c>
      <c r="AI1893">
        <f>--AND(OR(Dashboard!$B$4="All",Data!$E1893=Dashboard!$B$4),OR(Dashboard!$D$4="All",Data!$D1893=Dashboard!$D$4),OR(Dashboard!$F$4="All",Data!$F1893=Dashboard!$F$4),OR(Dashboard!$J$4="All",Data!$G1893=Dashboard!$J$4),OR(Dashboard!$H$4="All",Data!$N1893=Dashboard!$H$4),OR(Dashboard!$L$4="All",Data!$W1893=Dashboard!$L$4))</f>
        <v>1</v>
      </c>
    </row>
    <row r="1894" spans="1:35" x14ac:dyDescent="0.25">
      <c r="A1894" t="s">
        <v>2008</v>
      </c>
      <c r="B1894" s="1">
        <v>46061</v>
      </c>
      <c r="C1894" s="2">
        <v>-2.777777777777779E-2</v>
      </c>
      <c r="D1894" t="s">
        <v>107</v>
      </c>
      <c r="E1894" t="s">
        <v>62</v>
      </c>
      <c r="F1894" t="s">
        <v>80</v>
      </c>
      <c r="G1894" t="s">
        <v>111</v>
      </c>
      <c r="H1894">
        <v>10</v>
      </c>
      <c r="I1894">
        <v>32</v>
      </c>
      <c r="J1894">
        <v>32</v>
      </c>
      <c r="K1894">
        <v>561</v>
      </c>
      <c r="L1894">
        <v>41</v>
      </c>
      <c r="M1894">
        <v>158</v>
      </c>
      <c r="N1894" t="s">
        <v>40</v>
      </c>
      <c r="O1894">
        <v>5</v>
      </c>
      <c r="P1894" t="s">
        <v>41</v>
      </c>
      <c r="Q1894" t="s">
        <v>42</v>
      </c>
      <c r="R1894">
        <v>30</v>
      </c>
      <c r="S1894" t="s">
        <v>145</v>
      </c>
      <c r="T1894" t="s">
        <v>75</v>
      </c>
      <c r="U1894">
        <v>2026</v>
      </c>
      <c r="V1894">
        <v>2</v>
      </c>
      <c r="W1894" t="s">
        <v>45</v>
      </c>
      <c r="X1894">
        <v>1</v>
      </c>
      <c r="Y1894">
        <v>8</v>
      </c>
      <c r="Z1894">
        <v>2</v>
      </c>
      <c r="AA1894">
        <v>23</v>
      </c>
      <c r="AB1894" t="s">
        <v>93</v>
      </c>
      <c r="AC1894">
        <v>444</v>
      </c>
      <c r="AD1894">
        <v>0.3125</v>
      </c>
      <c r="AE1894" t="s">
        <v>77</v>
      </c>
      <c r="AF1894" t="s">
        <v>67</v>
      </c>
      <c r="AG1894">
        <v>0</v>
      </c>
      <c r="AH1894" t="s">
        <v>48</v>
      </c>
      <c r="AI1894">
        <f>--AND(OR(Dashboard!$B$4="All",Data!$E1894=Dashboard!$B$4),OR(Dashboard!$D$4="All",Data!$D1894=Dashboard!$D$4),OR(Dashboard!$F$4="All",Data!$F1894=Dashboard!$F$4),OR(Dashboard!$J$4="All",Data!$G1894=Dashboard!$J$4),OR(Dashboard!$H$4="All",Data!$N1894=Dashboard!$H$4),OR(Dashboard!$L$4="All",Data!$W1894=Dashboard!$L$4))</f>
        <v>1</v>
      </c>
    </row>
    <row r="1895" spans="1:35" x14ac:dyDescent="0.25">
      <c r="A1895" t="s">
        <v>2009</v>
      </c>
      <c r="B1895" s="1">
        <v>46120</v>
      </c>
      <c r="C1895" s="2">
        <v>-0.33333333333333343</v>
      </c>
      <c r="D1895" t="s">
        <v>50</v>
      </c>
      <c r="E1895" t="s">
        <v>100</v>
      </c>
      <c r="F1895" t="s">
        <v>80</v>
      </c>
      <c r="G1895" t="s">
        <v>111</v>
      </c>
      <c r="H1895">
        <v>3</v>
      </c>
      <c r="I1895">
        <v>41</v>
      </c>
      <c r="J1895">
        <v>45</v>
      </c>
      <c r="K1895">
        <v>814</v>
      </c>
      <c r="L1895">
        <v>39</v>
      </c>
      <c r="M1895">
        <v>11</v>
      </c>
      <c r="N1895" t="s">
        <v>54</v>
      </c>
      <c r="O1895">
        <v>3</v>
      </c>
      <c r="P1895" t="s">
        <v>41</v>
      </c>
      <c r="Q1895" t="s">
        <v>73</v>
      </c>
      <c r="R1895">
        <v>52</v>
      </c>
      <c r="S1895" t="s">
        <v>55</v>
      </c>
      <c r="T1895" t="s">
        <v>75</v>
      </c>
      <c r="U1895">
        <v>2026</v>
      </c>
      <c r="V1895">
        <v>4</v>
      </c>
      <c r="W1895" t="s">
        <v>113</v>
      </c>
      <c r="X1895">
        <v>2</v>
      </c>
      <c r="Y1895">
        <v>8</v>
      </c>
      <c r="Z1895">
        <v>2</v>
      </c>
      <c r="AA1895">
        <v>16</v>
      </c>
      <c r="AB1895" t="s">
        <v>57</v>
      </c>
      <c r="AC1895">
        <v>842</v>
      </c>
      <c r="AD1895">
        <v>7.3170731707317069E-2</v>
      </c>
      <c r="AE1895" t="s">
        <v>109</v>
      </c>
      <c r="AF1895" t="s">
        <v>59</v>
      </c>
      <c r="AG1895">
        <v>-4</v>
      </c>
      <c r="AH1895" t="s">
        <v>48</v>
      </c>
      <c r="AI1895">
        <f>--AND(OR(Dashboard!$B$4="All",Data!$E1895=Dashboard!$B$4),OR(Dashboard!$D$4="All",Data!$D1895=Dashboard!$D$4),OR(Dashboard!$F$4="All",Data!$F1895=Dashboard!$F$4),OR(Dashboard!$J$4="All",Data!$G1895=Dashboard!$J$4),OR(Dashboard!$H$4="All",Data!$N1895=Dashboard!$H$4),OR(Dashboard!$L$4="All",Data!$W1895=Dashboard!$L$4))</f>
        <v>1</v>
      </c>
    </row>
    <row r="1896" spans="1:35" x14ac:dyDescent="0.25">
      <c r="A1896" t="s">
        <v>2010</v>
      </c>
      <c r="B1896" s="1">
        <v>46040</v>
      </c>
      <c r="C1896" s="2">
        <v>-0.3666666666666667</v>
      </c>
      <c r="D1896" t="s">
        <v>118</v>
      </c>
      <c r="E1896" t="s">
        <v>100</v>
      </c>
      <c r="F1896" t="s">
        <v>80</v>
      </c>
      <c r="G1896" t="s">
        <v>119</v>
      </c>
      <c r="H1896">
        <v>2.9</v>
      </c>
      <c r="I1896">
        <v>39</v>
      </c>
      <c r="J1896">
        <v>30</v>
      </c>
      <c r="K1896">
        <v>399</v>
      </c>
      <c r="L1896">
        <v>32</v>
      </c>
      <c r="M1896">
        <v>25</v>
      </c>
      <c r="N1896" t="s">
        <v>40</v>
      </c>
      <c r="O1896">
        <v>5</v>
      </c>
      <c r="P1896" t="s">
        <v>41</v>
      </c>
      <c r="Q1896" t="s">
        <v>42</v>
      </c>
      <c r="R1896">
        <v>55</v>
      </c>
      <c r="S1896" t="s">
        <v>145</v>
      </c>
      <c r="T1896" t="s">
        <v>75</v>
      </c>
      <c r="U1896">
        <v>2026</v>
      </c>
      <c r="V1896">
        <v>1</v>
      </c>
      <c r="W1896" t="s">
        <v>102</v>
      </c>
      <c r="X1896">
        <v>1</v>
      </c>
      <c r="Y1896">
        <v>18</v>
      </c>
      <c r="Z1896">
        <v>3</v>
      </c>
      <c r="AA1896">
        <v>15</v>
      </c>
      <c r="AB1896" t="s">
        <v>57</v>
      </c>
      <c r="AC1896">
        <v>406</v>
      </c>
      <c r="AD1896">
        <v>7.4358974358974358E-2</v>
      </c>
      <c r="AE1896" t="s">
        <v>77</v>
      </c>
      <c r="AF1896" t="s">
        <v>59</v>
      </c>
      <c r="AG1896">
        <v>9</v>
      </c>
      <c r="AH1896" t="s">
        <v>68</v>
      </c>
      <c r="AI1896">
        <f>--AND(OR(Dashboard!$B$4="All",Data!$E1896=Dashboard!$B$4),OR(Dashboard!$D$4="All",Data!$D1896=Dashboard!$D$4),OR(Dashboard!$F$4="All",Data!$F1896=Dashboard!$F$4),OR(Dashboard!$J$4="All",Data!$G1896=Dashboard!$J$4),OR(Dashboard!$H$4="All",Data!$N1896=Dashboard!$H$4),OR(Dashboard!$L$4="All",Data!$W1896=Dashboard!$L$4))</f>
        <v>1</v>
      </c>
    </row>
    <row r="1897" spans="1:35" x14ac:dyDescent="0.25">
      <c r="A1897" t="s">
        <v>2011</v>
      </c>
      <c r="B1897" s="1">
        <v>46165</v>
      </c>
      <c r="C1897" s="2">
        <v>-0.2215277777777778</v>
      </c>
      <c r="D1897" t="s">
        <v>61</v>
      </c>
      <c r="E1897" t="s">
        <v>51</v>
      </c>
      <c r="F1897" t="s">
        <v>38</v>
      </c>
      <c r="G1897" t="s">
        <v>39</v>
      </c>
      <c r="H1897">
        <v>1.4</v>
      </c>
      <c r="I1897">
        <v>59</v>
      </c>
      <c r="J1897">
        <v>45</v>
      </c>
      <c r="K1897">
        <v>1101</v>
      </c>
      <c r="L1897">
        <v>57</v>
      </c>
      <c r="M1897">
        <v>12</v>
      </c>
      <c r="N1897" t="s">
        <v>86</v>
      </c>
      <c r="O1897">
        <v>5</v>
      </c>
      <c r="P1897" t="s">
        <v>41</v>
      </c>
      <c r="Q1897" t="s">
        <v>73</v>
      </c>
      <c r="R1897">
        <v>28</v>
      </c>
      <c r="S1897" t="s">
        <v>81</v>
      </c>
      <c r="T1897" t="s">
        <v>56</v>
      </c>
      <c r="U1897">
        <v>2026</v>
      </c>
      <c r="V1897">
        <v>5</v>
      </c>
      <c r="W1897" t="s">
        <v>88</v>
      </c>
      <c r="X1897">
        <v>2</v>
      </c>
      <c r="Y1897">
        <v>23</v>
      </c>
      <c r="Z1897">
        <v>4</v>
      </c>
      <c r="AA1897">
        <v>18</v>
      </c>
      <c r="AB1897" t="s">
        <v>57</v>
      </c>
      <c r="AC1897">
        <v>1146</v>
      </c>
      <c r="AD1897">
        <v>2.3728813559322031E-2</v>
      </c>
      <c r="AE1897" t="s">
        <v>77</v>
      </c>
      <c r="AF1897" t="s">
        <v>67</v>
      </c>
      <c r="AG1897">
        <v>14</v>
      </c>
      <c r="AH1897" t="s">
        <v>68</v>
      </c>
      <c r="AI1897">
        <f>--AND(OR(Dashboard!$B$4="All",Data!$E1897=Dashboard!$B$4),OR(Dashboard!$D$4="All",Data!$D1897=Dashboard!$D$4),OR(Dashboard!$F$4="All",Data!$F1897=Dashboard!$F$4),OR(Dashboard!$J$4="All",Data!$G1897=Dashboard!$J$4),OR(Dashboard!$H$4="All",Data!$N1897=Dashboard!$H$4),OR(Dashboard!$L$4="All",Data!$W1897=Dashboard!$L$4))</f>
        <v>1</v>
      </c>
    </row>
    <row r="1898" spans="1:35" x14ac:dyDescent="0.25">
      <c r="A1898" t="s">
        <v>2012</v>
      </c>
      <c r="B1898" s="1">
        <v>46147</v>
      </c>
      <c r="C1898" s="2">
        <v>-0.16180555555555551</v>
      </c>
      <c r="D1898" t="s">
        <v>61</v>
      </c>
      <c r="E1898" t="s">
        <v>100</v>
      </c>
      <c r="F1898" t="s">
        <v>38</v>
      </c>
      <c r="G1898" t="s">
        <v>119</v>
      </c>
      <c r="H1898">
        <v>9.4</v>
      </c>
      <c r="I1898">
        <v>41</v>
      </c>
      <c r="J1898">
        <v>45</v>
      </c>
      <c r="K1898">
        <v>222</v>
      </c>
      <c r="L1898">
        <v>58</v>
      </c>
      <c r="M1898">
        <v>163</v>
      </c>
      <c r="N1898" t="s">
        <v>101</v>
      </c>
      <c r="O1898">
        <v>5</v>
      </c>
      <c r="P1898" t="s">
        <v>41</v>
      </c>
      <c r="Q1898" t="s">
        <v>73</v>
      </c>
      <c r="R1898">
        <v>27</v>
      </c>
      <c r="S1898" t="s">
        <v>127</v>
      </c>
      <c r="T1898" t="s">
        <v>56</v>
      </c>
      <c r="U1898">
        <v>2026</v>
      </c>
      <c r="V1898">
        <v>5</v>
      </c>
      <c r="W1898" t="s">
        <v>88</v>
      </c>
      <c r="X1898">
        <v>2</v>
      </c>
      <c r="Y1898">
        <v>5</v>
      </c>
      <c r="Z1898">
        <v>2</v>
      </c>
      <c r="AA1898">
        <v>20</v>
      </c>
      <c r="AB1898" t="s">
        <v>82</v>
      </c>
      <c r="AC1898">
        <v>117</v>
      </c>
      <c r="AD1898">
        <v>0.22926829268292681</v>
      </c>
      <c r="AE1898" t="s">
        <v>77</v>
      </c>
      <c r="AF1898" t="s">
        <v>67</v>
      </c>
      <c r="AG1898">
        <v>-4</v>
      </c>
      <c r="AH1898" t="s">
        <v>48</v>
      </c>
      <c r="AI1898">
        <f>--AND(OR(Dashboard!$B$4="All",Data!$E1898=Dashboard!$B$4),OR(Dashboard!$D$4="All",Data!$D1898=Dashboard!$D$4),OR(Dashboard!$F$4="All",Data!$F1898=Dashboard!$F$4),OR(Dashboard!$J$4="All",Data!$G1898=Dashboard!$J$4),OR(Dashboard!$H$4="All",Data!$N1898=Dashboard!$H$4),OR(Dashboard!$L$4="All",Data!$W1898=Dashboard!$L$4))</f>
        <v>1</v>
      </c>
    </row>
    <row r="1899" spans="1:35" x14ac:dyDescent="0.25">
      <c r="A1899" t="s">
        <v>2013</v>
      </c>
      <c r="B1899" s="1">
        <v>46189</v>
      </c>
      <c r="C1899" s="2">
        <v>-0.1479166666666667</v>
      </c>
      <c r="D1899" t="s">
        <v>36</v>
      </c>
      <c r="E1899" t="s">
        <v>51</v>
      </c>
      <c r="F1899" t="s">
        <v>143</v>
      </c>
      <c r="G1899" t="s">
        <v>111</v>
      </c>
      <c r="H1899">
        <v>6.6</v>
      </c>
      <c r="I1899">
        <v>40</v>
      </c>
      <c r="J1899">
        <v>22</v>
      </c>
      <c r="K1899">
        <v>892</v>
      </c>
      <c r="L1899">
        <v>22</v>
      </c>
      <c r="M1899">
        <v>129</v>
      </c>
      <c r="N1899" t="s">
        <v>86</v>
      </c>
      <c r="O1899">
        <v>4</v>
      </c>
      <c r="P1899" t="s">
        <v>41</v>
      </c>
      <c r="Q1899" t="s">
        <v>73</v>
      </c>
      <c r="R1899">
        <v>55</v>
      </c>
      <c r="S1899" t="s">
        <v>127</v>
      </c>
      <c r="T1899" t="s">
        <v>56</v>
      </c>
      <c r="U1899">
        <v>2026</v>
      </c>
      <c r="V1899">
        <v>6</v>
      </c>
      <c r="W1899" t="s">
        <v>120</v>
      </c>
      <c r="X1899">
        <v>2</v>
      </c>
      <c r="Y1899">
        <v>16</v>
      </c>
      <c r="Z1899">
        <v>3</v>
      </c>
      <c r="AA1899">
        <v>20</v>
      </c>
      <c r="AB1899" t="s">
        <v>82</v>
      </c>
      <c r="AC1899">
        <v>785</v>
      </c>
      <c r="AD1899">
        <v>0.16500000000000001</v>
      </c>
      <c r="AE1899" t="s">
        <v>46</v>
      </c>
      <c r="AF1899" t="s">
        <v>59</v>
      </c>
      <c r="AG1899">
        <v>18</v>
      </c>
      <c r="AH1899" t="s">
        <v>68</v>
      </c>
      <c r="AI1899">
        <f>--AND(OR(Dashboard!$B$4="All",Data!$E1899=Dashboard!$B$4),OR(Dashboard!$D$4="All",Data!$D1899=Dashboard!$D$4),OR(Dashboard!$F$4="All",Data!$F1899=Dashboard!$F$4),OR(Dashboard!$J$4="All",Data!$G1899=Dashboard!$J$4),OR(Dashboard!$H$4="All",Data!$N1899=Dashboard!$H$4),OR(Dashboard!$L$4="All",Data!$W1899=Dashboard!$L$4))</f>
        <v>1</v>
      </c>
    </row>
    <row r="1900" spans="1:35" x14ac:dyDescent="0.25">
      <c r="A1900" t="s">
        <v>2014</v>
      </c>
      <c r="B1900" s="1">
        <v>46076</v>
      </c>
      <c r="C1900" s="2">
        <v>-0.6645833333333333</v>
      </c>
      <c r="D1900" t="s">
        <v>84</v>
      </c>
      <c r="E1900" t="s">
        <v>37</v>
      </c>
      <c r="F1900" t="s">
        <v>85</v>
      </c>
      <c r="G1900" t="s">
        <v>53</v>
      </c>
      <c r="H1900">
        <v>3.3</v>
      </c>
      <c r="I1900">
        <v>29</v>
      </c>
      <c r="J1900">
        <v>29</v>
      </c>
      <c r="K1900">
        <v>458</v>
      </c>
      <c r="L1900">
        <v>29</v>
      </c>
      <c r="M1900">
        <v>170</v>
      </c>
      <c r="N1900" t="s">
        <v>54</v>
      </c>
      <c r="O1900">
        <v>2</v>
      </c>
      <c r="P1900" t="s">
        <v>41</v>
      </c>
      <c r="Q1900" t="s">
        <v>42</v>
      </c>
      <c r="R1900">
        <v>25</v>
      </c>
      <c r="S1900" t="s">
        <v>74</v>
      </c>
      <c r="T1900" t="s">
        <v>44</v>
      </c>
      <c r="U1900">
        <v>2026</v>
      </c>
      <c r="V1900">
        <v>2</v>
      </c>
      <c r="W1900" t="s">
        <v>45</v>
      </c>
      <c r="X1900">
        <v>1</v>
      </c>
      <c r="Y1900">
        <v>23</v>
      </c>
      <c r="Z1900">
        <v>5</v>
      </c>
      <c r="AA1900">
        <v>8</v>
      </c>
      <c r="AB1900" t="s">
        <v>44</v>
      </c>
      <c r="AC1900">
        <v>317</v>
      </c>
      <c r="AD1900">
        <v>0.1137931034482759</v>
      </c>
      <c r="AE1900" t="s">
        <v>58</v>
      </c>
      <c r="AF1900" t="s">
        <v>114</v>
      </c>
      <c r="AG1900">
        <v>0</v>
      </c>
      <c r="AH1900" t="s">
        <v>48</v>
      </c>
      <c r="AI1900">
        <f>--AND(OR(Dashboard!$B$4="All",Data!$E1900=Dashboard!$B$4),OR(Dashboard!$D$4="All",Data!$D1900=Dashboard!$D$4),OR(Dashboard!$F$4="All",Data!$F1900=Dashboard!$F$4),OR(Dashboard!$J$4="All",Data!$G1900=Dashboard!$J$4),OR(Dashboard!$H$4="All",Data!$N1900=Dashboard!$H$4),OR(Dashboard!$L$4="All",Data!$W1900=Dashboard!$L$4))</f>
        <v>1</v>
      </c>
    </row>
    <row r="1901" spans="1:35" x14ac:dyDescent="0.25">
      <c r="A1901" t="s">
        <v>2015</v>
      </c>
      <c r="B1901" s="1">
        <v>46127</v>
      </c>
      <c r="C1901" s="2">
        <v>-0.63541666666666674</v>
      </c>
      <c r="D1901" t="s">
        <v>50</v>
      </c>
      <c r="E1901" t="s">
        <v>108</v>
      </c>
      <c r="F1901" t="s">
        <v>63</v>
      </c>
      <c r="G1901" t="s">
        <v>105</v>
      </c>
      <c r="H1901">
        <v>10</v>
      </c>
      <c r="I1901">
        <v>44</v>
      </c>
      <c r="J1901">
        <v>33</v>
      </c>
      <c r="K1901">
        <v>1110</v>
      </c>
      <c r="L1901">
        <v>31</v>
      </c>
      <c r="M1901">
        <v>30</v>
      </c>
      <c r="N1901" t="s">
        <v>65</v>
      </c>
      <c r="O1901">
        <v>4</v>
      </c>
      <c r="P1901" t="s">
        <v>41</v>
      </c>
      <c r="Q1901" t="s">
        <v>73</v>
      </c>
      <c r="R1901">
        <v>27</v>
      </c>
      <c r="S1901" t="s">
        <v>55</v>
      </c>
      <c r="T1901" t="s">
        <v>44</v>
      </c>
      <c r="U1901">
        <v>2026</v>
      </c>
      <c r="V1901">
        <v>4</v>
      </c>
      <c r="W1901" t="s">
        <v>113</v>
      </c>
      <c r="X1901">
        <v>2</v>
      </c>
      <c r="Y1901">
        <v>15</v>
      </c>
      <c r="Z1901">
        <v>3</v>
      </c>
      <c r="AA1901">
        <v>8</v>
      </c>
      <c r="AB1901" t="s">
        <v>44</v>
      </c>
      <c r="AC1901">
        <v>1111</v>
      </c>
      <c r="AD1901">
        <v>0.22727272727272729</v>
      </c>
      <c r="AE1901" t="s">
        <v>46</v>
      </c>
      <c r="AF1901" t="s">
        <v>67</v>
      </c>
      <c r="AG1901">
        <v>11</v>
      </c>
      <c r="AH1901" t="s">
        <v>68</v>
      </c>
      <c r="AI1901">
        <f>--AND(OR(Dashboard!$B$4="All",Data!$E1901=Dashboard!$B$4),OR(Dashboard!$D$4="All",Data!$D1901=Dashboard!$D$4),OR(Dashboard!$F$4="All",Data!$F1901=Dashboard!$F$4),OR(Dashboard!$J$4="All",Data!$G1901=Dashboard!$J$4),OR(Dashboard!$H$4="All",Data!$N1901=Dashboard!$H$4),OR(Dashboard!$L$4="All",Data!$W1901=Dashboard!$L$4))</f>
        <v>1</v>
      </c>
    </row>
    <row r="1902" spans="1:35" x14ac:dyDescent="0.25">
      <c r="A1902" t="s">
        <v>2016</v>
      </c>
      <c r="B1902" s="1">
        <v>46185</v>
      </c>
      <c r="C1902" s="2">
        <v>-0.34097222222222218</v>
      </c>
      <c r="D1902" t="s">
        <v>84</v>
      </c>
      <c r="E1902" t="s">
        <v>100</v>
      </c>
      <c r="F1902" t="s">
        <v>85</v>
      </c>
      <c r="G1902" t="s">
        <v>119</v>
      </c>
      <c r="H1902">
        <v>9.5</v>
      </c>
      <c r="I1902">
        <v>38</v>
      </c>
      <c r="J1902">
        <v>38</v>
      </c>
      <c r="K1902">
        <v>653</v>
      </c>
      <c r="L1902">
        <v>26</v>
      </c>
      <c r="M1902">
        <v>79</v>
      </c>
      <c r="N1902" t="s">
        <v>40</v>
      </c>
      <c r="O1902">
        <v>4</v>
      </c>
      <c r="P1902" t="s">
        <v>41</v>
      </c>
      <c r="Q1902" t="s">
        <v>73</v>
      </c>
      <c r="R1902">
        <v>54</v>
      </c>
      <c r="S1902" t="s">
        <v>43</v>
      </c>
      <c r="T1902" t="s">
        <v>75</v>
      </c>
      <c r="U1902">
        <v>2026</v>
      </c>
      <c r="V1902">
        <v>6</v>
      </c>
      <c r="W1902" t="s">
        <v>120</v>
      </c>
      <c r="X1902">
        <v>2</v>
      </c>
      <c r="Y1902">
        <v>12</v>
      </c>
      <c r="Z1902">
        <v>2</v>
      </c>
      <c r="AA1902">
        <v>15</v>
      </c>
      <c r="AB1902" t="s">
        <v>57</v>
      </c>
      <c r="AC1902">
        <v>600</v>
      </c>
      <c r="AD1902">
        <v>0.25</v>
      </c>
      <c r="AE1902" t="s">
        <v>46</v>
      </c>
      <c r="AF1902" t="s">
        <v>59</v>
      </c>
      <c r="AG1902">
        <v>0</v>
      </c>
      <c r="AH1902" t="s">
        <v>48</v>
      </c>
      <c r="AI1902">
        <f>--AND(OR(Dashboard!$B$4="All",Data!$E1902=Dashboard!$B$4),OR(Dashboard!$D$4="All",Data!$D1902=Dashboard!$D$4),OR(Dashboard!$F$4="All",Data!$F1902=Dashboard!$F$4),OR(Dashboard!$J$4="All",Data!$G1902=Dashboard!$J$4),OR(Dashboard!$H$4="All",Data!$N1902=Dashboard!$H$4),OR(Dashboard!$L$4="All",Data!$W1902=Dashboard!$L$4))</f>
        <v>1</v>
      </c>
    </row>
    <row r="1903" spans="1:35" x14ac:dyDescent="0.25">
      <c r="A1903" t="s">
        <v>2017</v>
      </c>
      <c r="B1903" s="1">
        <v>46101</v>
      </c>
      <c r="C1903" s="2">
        <v>-8.0555555555555602E-2</v>
      </c>
      <c r="D1903" t="s">
        <v>84</v>
      </c>
      <c r="E1903" t="s">
        <v>37</v>
      </c>
      <c r="F1903" t="s">
        <v>96</v>
      </c>
      <c r="G1903" t="s">
        <v>39</v>
      </c>
      <c r="H1903">
        <v>14</v>
      </c>
      <c r="I1903">
        <v>25</v>
      </c>
      <c r="J1903">
        <v>30</v>
      </c>
      <c r="K1903">
        <v>404</v>
      </c>
      <c r="L1903">
        <v>27</v>
      </c>
      <c r="M1903">
        <v>196</v>
      </c>
      <c r="N1903" t="s">
        <v>65</v>
      </c>
      <c r="O1903">
        <v>1</v>
      </c>
      <c r="P1903" t="s">
        <v>41</v>
      </c>
      <c r="Q1903" t="s">
        <v>42</v>
      </c>
      <c r="R1903">
        <v>36</v>
      </c>
      <c r="S1903" t="s">
        <v>43</v>
      </c>
      <c r="T1903" t="s">
        <v>75</v>
      </c>
      <c r="U1903">
        <v>2026</v>
      </c>
      <c r="V1903">
        <v>3</v>
      </c>
      <c r="W1903" t="s">
        <v>66</v>
      </c>
      <c r="X1903">
        <v>1</v>
      </c>
      <c r="Y1903">
        <v>20</v>
      </c>
      <c r="Z1903">
        <v>4</v>
      </c>
      <c r="AA1903">
        <v>22</v>
      </c>
      <c r="AB1903" t="s">
        <v>82</v>
      </c>
      <c r="AC1903">
        <v>235</v>
      </c>
      <c r="AD1903">
        <v>0.56000000000000005</v>
      </c>
      <c r="AE1903" t="s">
        <v>58</v>
      </c>
      <c r="AF1903" t="s">
        <v>47</v>
      </c>
      <c r="AG1903">
        <v>-5</v>
      </c>
      <c r="AH1903" t="s">
        <v>48</v>
      </c>
      <c r="AI1903">
        <f>--AND(OR(Dashboard!$B$4="All",Data!$E1903=Dashboard!$B$4),OR(Dashboard!$D$4="All",Data!$D1903=Dashboard!$D$4),OR(Dashboard!$F$4="All",Data!$F1903=Dashboard!$F$4),OR(Dashboard!$J$4="All",Data!$G1903=Dashboard!$J$4),OR(Dashboard!$H$4="All",Data!$N1903=Dashboard!$H$4),OR(Dashboard!$L$4="All",Data!$W1903=Dashboard!$L$4))</f>
        <v>1</v>
      </c>
    </row>
    <row r="1904" spans="1:35" x14ac:dyDescent="0.25">
      <c r="A1904" t="s">
        <v>2018</v>
      </c>
      <c r="B1904" s="1">
        <v>46177</v>
      </c>
      <c r="C1904" s="2">
        <v>-0.32222222222222219</v>
      </c>
      <c r="D1904" t="s">
        <v>193</v>
      </c>
      <c r="E1904" t="s">
        <v>37</v>
      </c>
      <c r="F1904" t="s">
        <v>52</v>
      </c>
      <c r="G1904" t="s">
        <v>119</v>
      </c>
      <c r="H1904">
        <v>6.3</v>
      </c>
      <c r="I1904">
        <v>57</v>
      </c>
      <c r="J1904">
        <v>40</v>
      </c>
      <c r="K1904">
        <v>939</v>
      </c>
      <c r="L1904">
        <v>34</v>
      </c>
      <c r="M1904">
        <v>36</v>
      </c>
      <c r="N1904" t="s">
        <v>101</v>
      </c>
      <c r="O1904">
        <v>3</v>
      </c>
      <c r="P1904" t="s">
        <v>41</v>
      </c>
      <c r="Q1904" t="s">
        <v>73</v>
      </c>
      <c r="R1904">
        <v>40</v>
      </c>
      <c r="S1904" t="s">
        <v>87</v>
      </c>
      <c r="T1904" t="s">
        <v>75</v>
      </c>
      <c r="U1904">
        <v>2026</v>
      </c>
      <c r="V1904">
        <v>6</v>
      </c>
      <c r="W1904" t="s">
        <v>120</v>
      </c>
      <c r="X1904">
        <v>2</v>
      </c>
      <c r="Y1904">
        <v>4</v>
      </c>
      <c r="Z1904">
        <v>1</v>
      </c>
      <c r="AA1904">
        <v>16</v>
      </c>
      <c r="AB1904" t="s">
        <v>57</v>
      </c>
      <c r="AC1904">
        <v>937</v>
      </c>
      <c r="AD1904">
        <v>0.11052631578947369</v>
      </c>
      <c r="AE1904" t="s">
        <v>109</v>
      </c>
      <c r="AF1904" t="s">
        <v>47</v>
      </c>
      <c r="AG1904">
        <v>17</v>
      </c>
      <c r="AH1904" t="s">
        <v>68</v>
      </c>
      <c r="AI1904">
        <f>--AND(OR(Dashboard!$B$4="All",Data!$E1904=Dashboard!$B$4),OR(Dashboard!$D$4="All",Data!$D1904=Dashboard!$D$4),OR(Dashboard!$F$4="All",Data!$F1904=Dashboard!$F$4),OR(Dashboard!$J$4="All",Data!$G1904=Dashboard!$J$4),OR(Dashboard!$H$4="All",Data!$N1904=Dashboard!$H$4),OR(Dashboard!$L$4="All",Data!$W1904=Dashboard!$L$4))</f>
        <v>1</v>
      </c>
    </row>
    <row r="1905" spans="1:35" x14ac:dyDescent="0.25">
      <c r="A1905" t="s">
        <v>2019</v>
      </c>
      <c r="B1905" s="1">
        <v>46082</v>
      </c>
      <c r="C1905" s="2">
        <v>-0.30069444444444449</v>
      </c>
      <c r="D1905" t="s">
        <v>61</v>
      </c>
      <c r="E1905" t="s">
        <v>131</v>
      </c>
      <c r="F1905" t="s">
        <v>52</v>
      </c>
      <c r="G1905" t="s">
        <v>39</v>
      </c>
      <c r="H1905">
        <v>6.5</v>
      </c>
      <c r="I1905">
        <v>33</v>
      </c>
      <c r="J1905">
        <v>20</v>
      </c>
      <c r="K1905">
        <v>644</v>
      </c>
      <c r="L1905">
        <v>41</v>
      </c>
      <c r="M1905">
        <v>127</v>
      </c>
      <c r="N1905" t="s">
        <v>54</v>
      </c>
      <c r="O1905">
        <v>3</v>
      </c>
      <c r="P1905" t="s">
        <v>41</v>
      </c>
      <c r="Q1905" t="s">
        <v>42</v>
      </c>
      <c r="R1905">
        <v>24</v>
      </c>
      <c r="S1905" t="s">
        <v>145</v>
      </c>
      <c r="T1905" t="s">
        <v>75</v>
      </c>
      <c r="U1905">
        <v>2026</v>
      </c>
      <c r="V1905">
        <v>3</v>
      </c>
      <c r="W1905" t="s">
        <v>66</v>
      </c>
      <c r="X1905">
        <v>1</v>
      </c>
      <c r="Y1905">
        <v>1</v>
      </c>
      <c r="Z1905">
        <v>1</v>
      </c>
      <c r="AA1905">
        <v>16</v>
      </c>
      <c r="AB1905" t="s">
        <v>57</v>
      </c>
      <c r="AC1905">
        <v>558</v>
      </c>
      <c r="AD1905">
        <v>0.19696969696969699</v>
      </c>
      <c r="AE1905" t="s">
        <v>109</v>
      </c>
      <c r="AF1905" t="s">
        <v>114</v>
      </c>
      <c r="AG1905">
        <v>13</v>
      </c>
      <c r="AH1905" t="s">
        <v>68</v>
      </c>
      <c r="AI1905">
        <f>--AND(OR(Dashboard!$B$4="All",Data!$E1905=Dashboard!$B$4),OR(Dashboard!$D$4="All",Data!$D1905=Dashboard!$D$4),OR(Dashboard!$F$4="All",Data!$F1905=Dashboard!$F$4),OR(Dashboard!$J$4="All",Data!$G1905=Dashboard!$J$4),OR(Dashboard!$H$4="All",Data!$N1905=Dashboard!$H$4),OR(Dashboard!$L$4="All",Data!$W1905=Dashboard!$L$4))</f>
        <v>1</v>
      </c>
    </row>
    <row r="1906" spans="1:35" x14ac:dyDescent="0.25">
      <c r="A1906" t="s">
        <v>2020</v>
      </c>
      <c r="B1906" s="1">
        <v>46031</v>
      </c>
      <c r="C1906" s="2">
        <v>-0.35625000000000001</v>
      </c>
      <c r="D1906" t="s">
        <v>126</v>
      </c>
      <c r="E1906" t="s">
        <v>131</v>
      </c>
      <c r="F1906" t="s">
        <v>91</v>
      </c>
      <c r="G1906" t="s">
        <v>105</v>
      </c>
      <c r="H1906">
        <v>2.5</v>
      </c>
      <c r="I1906">
        <v>39</v>
      </c>
      <c r="J1906">
        <v>21</v>
      </c>
      <c r="K1906">
        <v>841</v>
      </c>
      <c r="L1906">
        <v>52</v>
      </c>
      <c r="M1906">
        <v>199</v>
      </c>
      <c r="N1906" t="s">
        <v>65</v>
      </c>
      <c r="O1906">
        <v>5</v>
      </c>
      <c r="P1906" t="s">
        <v>41</v>
      </c>
      <c r="Q1906" t="s">
        <v>73</v>
      </c>
      <c r="R1906">
        <v>43</v>
      </c>
      <c r="S1906" t="s">
        <v>43</v>
      </c>
      <c r="T1906" t="s">
        <v>75</v>
      </c>
      <c r="U1906">
        <v>2026</v>
      </c>
      <c r="V1906">
        <v>1</v>
      </c>
      <c r="W1906" t="s">
        <v>102</v>
      </c>
      <c r="X1906">
        <v>1</v>
      </c>
      <c r="Y1906">
        <v>9</v>
      </c>
      <c r="Z1906">
        <v>2</v>
      </c>
      <c r="AA1906">
        <v>15</v>
      </c>
      <c r="AB1906" t="s">
        <v>57</v>
      </c>
      <c r="AC1906">
        <v>694</v>
      </c>
      <c r="AD1906">
        <v>6.4102564102564097E-2</v>
      </c>
      <c r="AE1906" t="s">
        <v>77</v>
      </c>
      <c r="AF1906" t="s">
        <v>47</v>
      </c>
      <c r="AG1906">
        <v>18</v>
      </c>
      <c r="AH1906" t="s">
        <v>68</v>
      </c>
      <c r="AI1906">
        <f>--AND(OR(Dashboard!$B$4="All",Data!$E1906=Dashboard!$B$4),OR(Dashboard!$D$4="All",Data!$D1906=Dashboard!$D$4),OR(Dashboard!$F$4="All",Data!$F1906=Dashboard!$F$4),OR(Dashboard!$J$4="All",Data!$G1906=Dashboard!$J$4),OR(Dashboard!$H$4="All",Data!$N1906=Dashboard!$H$4),OR(Dashboard!$L$4="All",Data!$W1906=Dashboard!$L$4))</f>
        <v>1</v>
      </c>
    </row>
    <row r="1907" spans="1:35" x14ac:dyDescent="0.25">
      <c r="A1907" t="s">
        <v>2021</v>
      </c>
      <c r="B1907" s="1">
        <v>46170</v>
      </c>
      <c r="C1907" s="2">
        <v>-0.46180555555555558</v>
      </c>
      <c r="D1907" t="s">
        <v>193</v>
      </c>
      <c r="E1907" t="s">
        <v>62</v>
      </c>
      <c r="F1907" t="s">
        <v>38</v>
      </c>
      <c r="G1907" t="s">
        <v>53</v>
      </c>
      <c r="H1907">
        <v>13.6</v>
      </c>
      <c r="I1907">
        <v>34</v>
      </c>
      <c r="J1907">
        <v>29</v>
      </c>
      <c r="K1907">
        <v>943</v>
      </c>
      <c r="L1907">
        <v>23</v>
      </c>
      <c r="M1907">
        <v>188</v>
      </c>
      <c r="N1907" t="s">
        <v>40</v>
      </c>
      <c r="O1907">
        <v>5</v>
      </c>
      <c r="P1907" t="s">
        <v>135</v>
      </c>
      <c r="Q1907" t="s">
        <v>42</v>
      </c>
      <c r="R1907">
        <v>50</v>
      </c>
      <c r="S1907" t="s">
        <v>87</v>
      </c>
      <c r="T1907" t="s">
        <v>97</v>
      </c>
      <c r="U1907">
        <v>2026</v>
      </c>
      <c r="V1907">
        <v>5</v>
      </c>
      <c r="W1907" t="s">
        <v>88</v>
      </c>
      <c r="X1907">
        <v>2</v>
      </c>
      <c r="Y1907">
        <v>28</v>
      </c>
      <c r="Z1907">
        <v>5</v>
      </c>
      <c r="AA1907">
        <v>12</v>
      </c>
      <c r="AB1907" t="s">
        <v>76</v>
      </c>
      <c r="AC1907">
        <v>778</v>
      </c>
      <c r="AD1907">
        <v>0.4</v>
      </c>
      <c r="AE1907" t="s">
        <v>77</v>
      </c>
      <c r="AF1907" t="s">
        <v>59</v>
      </c>
      <c r="AG1907">
        <v>5</v>
      </c>
      <c r="AH1907" t="s">
        <v>68</v>
      </c>
      <c r="AI1907">
        <f>--AND(OR(Dashboard!$B$4="All",Data!$E1907=Dashboard!$B$4),OR(Dashboard!$D$4="All",Data!$D1907=Dashboard!$D$4),OR(Dashboard!$F$4="All",Data!$F1907=Dashboard!$F$4),OR(Dashboard!$J$4="All",Data!$G1907=Dashboard!$J$4),OR(Dashboard!$H$4="All",Data!$N1907=Dashboard!$H$4),OR(Dashboard!$L$4="All",Data!$W1907=Dashboard!$L$4))</f>
        <v>1</v>
      </c>
    </row>
    <row r="1908" spans="1:35" x14ac:dyDescent="0.25">
      <c r="A1908" t="s">
        <v>2022</v>
      </c>
      <c r="B1908" s="1">
        <v>46098</v>
      </c>
      <c r="C1908" s="2">
        <v>-0.3208333333333333</v>
      </c>
      <c r="D1908" t="s">
        <v>50</v>
      </c>
      <c r="E1908" t="s">
        <v>71</v>
      </c>
      <c r="F1908" t="s">
        <v>91</v>
      </c>
      <c r="G1908" t="s">
        <v>105</v>
      </c>
      <c r="H1908">
        <v>7.4</v>
      </c>
      <c r="I1908">
        <v>36</v>
      </c>
      <c r="J1908">
        <v>20</v>
      </c>
      <c r="K1908">
        <v>595</v>
      </c>
      <c r="L1908">
        <v>59</v>
      </c>
      <c r="M1908">
        <v>195</v>
      </c>
      <c r="N1908" t="s">
        <v>65</v>
      </c>
      <c r="O1908">
        <v>3</v>
      </c>
      <c r="P1908" t="s">
        <v>41</v>
      </c>
      <c r="Q1908" t="s">
        <v>42</v>
      </c>
      <c r="R1908">
        <v>49</v>
      </c>
      <c r="S1908" t="s">
        <v>127</v>
      </c>
      <c r="T1908" t="s">
        <v>75</v>
      </c>
      <c r="U1908">
        <v>2026</v>
      </c>
      <c r="V1908">
        <v>3</v>
      </c>
      <c r="W1908" t="s">
        <v>66</v>
      </c>
      <c r="X1908">
        <v>1</v>
      </c>
      <c r="Y1908">
        <v>17</v>
      </c>
      <c r="Z1908">
        <v>4</v>
      </c>
      <c r="AA1908">
        <v>16</v>
      </c>
      <c r="AB1908" t="s">
        <v>57</v>
      </c>
      <c r="AC1908">
        <v>459</v>
      </c>
      <c r="AD1908">
        <v>0.2055555555555556</v>
      </c>
      <c r="AE1908" t="s">
        <v>109</v>
      </c>
      <c r="AF1908" t="s">
        <v>59</v>
      </c>
      <c r="AG1908">
        <v>16</v>
      </c>
      <c r="AH1908" t="s">
        <v>68</v>
      </c>
      <c r="AI1908">
        <f>--AND(OR(Dashboard!$B$4="All",Data!$E1908=Dashboard!$B$4),OR(Dashboard!$D$4="All",Data!$D1908=Dashboard!$D$4),OR(Dashboard!$F$4="All",Data!$F1908=Dashboard!$F$4),OR(Dashboard!$J$4="All",Data!$G1908=Dashboard!$J$4),OR(Dashboard!$H$4="All",Data!$N1908=Dashboard!$H$4),OR(Dashboard!$L$4="All",Data!$W1908=Dashboard!$L$4))</f>
        <v>1</v>
      </c>
    </row>
    <row r="1909" spans="1:35" x14ac:dyDescent="0.25">
      <c r="A1909" t="s">
        <v>2023</v>
      </c>
      <c r="B1909" s="1">
        <v>46031</v>
      </c>
      <c r="C1909" s="2">
        <v>-3.6805555555555543E-2</v>
      </c>
      <c r="D1909" t="s">
        <v>193</v>
      </c>
      <c r="E1909" t="s">
        <v>108</v>
      </c>
      <c r="F1909" t="s">
        <v>143</v>
      </c>
      <c r="G1909" t="s">
        <v>39</v>
      </c>
      <c r="H1909">
        <v>14.7</v>
      </c>
      <c r="I1909">
        <v>61</v>
      </c>
      <c r="J1909">
        <v>41</v>
      </c>
      <c r="K1909">
        <v>408</v>
      </c>
      <c r="L1909">
        <v>22</v>
      </c>
      <c r="M1909">
        <v>130</v>
      </c>
      <c r="N1909" t="s">
        <v>65</v>
      </c>
      <c r="O1909">
        <v>5</v>
      </c>
      <c r="P1909" t="s">
        <v>41</v>
      </c>
      <c r="Q1909" t="s">
        <v>42</v>
      </c>
      <c r="R1909">
        <v>18</v>
      </c>
      <c r="S1909" t="s">
        <v>43</v>
      </c>
      <c r="T1909" t="s">
        <v>75</v>
      </c>
      <c r="U1909">
        <v>2026</v>
      </c>
      <c r="V1909">
        <v>1</v>
      </c>
      <c r="W1909" t="s">
        <v>102</v>
      </c>
      <c r="X1909">
        <v>1</v>
      </c>
      <c r="Y1909">
        <v>9</v>
      </c>
      <c r="Z1909">
        <v>2</v>
      </c>
      <c r="AA1909">
        <v>23</v>
      </c>
      <c r="AB1909" t="s">
        <v>93</v>
      </c>
      <c r="AC1909">
        <v>300</v>
      </c>
      <c r="AD1909">
        <v>0.24098360655737711</v>
      </c>
      <c r="AE1909" t="s">
        <v>77</v>
      </c>
      <c r="AF1909" t="s">
        <v>114</v>
      </c>
      <c r="AG1909">
        <v>20</v>
      </c>
      <c r="AH1909" t="s">
        <v>68</v>
      </c>
      <c r="AI1909">
        <f>--AND(OR(Dashboard!$B$4="All",Data!$E1909=Dashboard!$B$4),OR(Dashboard!$D$4="All",Data!$D1909=Dashboard!$D$4),OR(Dashboard!$F$4="All",Data!$F1909=Dashboard!$F$4),OR(Dashboard!$J$4="All",Data!$G1909=Dashboard!$J$4),OR(Dashboard!$H$4="All",Data!$N1909=Dashboard!$H$4),OR(Dashboard!$L$4="All",Data!$W1909=Dashboard!$L$4))</f>
        <v>1</v>
      </c>
    </row>
    <row r="1910" spans="1:35" x14ac:dyDescent="0.25">
      <c r="A1910" t="s">
        <v>2024</v>
      </c>
      <c r="B1910" s="1">
        <v>46201</v>
      </c>
      <c r="C1910" s="2">
        <v>-0.37222222222222218</v>
      </c>
      <c r="D1910" t="s">
        <v>156</v>
      </c>
      <c r="E1910" t="s">
        <v>62</v>
      </c>
      <c r="F1910" t="s">
        <v>143</v>
      </c>
      <c r="G1910" t="s">
        <v>105</v>
      </c>
      <c r="H1910">
        <v>12.9</v>
      </c>
      <c r="I1910">
        <v>41</v>
      </c>
      <c r="J1910">
        <v>29</v>
      </c>
      <c r="K1910">
        <v>392</v>
      </c>
      <c r="L1910">
        <v>32</v>
      </c>
      <c r="M1910">
        <v>142</v>
      </c>
      <c r="N1910" t="s">
        <v>65</v>
      </c>
      <c r="O1910">
        <v>2</v>
      </c>
      <c r="P1910" t="s">
        <v>41</v>
      </c>
      <c r="Q1910" t="s">
        <v>73</v>
      </c>
      <c r="R1910">
        <v>25</v>
      </c>
      <c r="S1910" t="s">
        <v>145</v>
      </c>
      <c r="T1910" t="s">
        <v>75</v>
      </c>
      <c r="U1910">
        <v>2026</v>
      </c>
      <c r="V1910">
        <v>6</v>
      </c>
      <c r="W1910" t="s">
        <v>120</v>
      </c>
      <c r="X1910">
        <v>2</v>
      </c>
      <c r="Y1910">
        <v>28</v>
      </c>
      <c r="Z1910">
        <v>4</v>
      </c>
      <c r="AA1910">
        <v>15</v>
      </c>
      <c r="AB1910" t="s">
        <v>57</v>
      </c>
      <c r="AC1910">
        <v>282</v>
      </c>
      <c r="AD1910">
        <v>0.31463414634146342</v>
      </c>
      <c r="AE1910" t="s">
        <v>58</v>
      </c>
      <c r="AF1910" t="s">
        <v>114</v>
      </c>
      <c r="AG1910">
        <v>12</v>
      </c>
      <c r="AH1910" t="s">
        <v>68</v>
      </c>
      <c r="AI1910">
        <f>--AND(OR(Dashboard!$B$4="All",Data!$E1910=Dashboard!$B$4),OR(Dashboard!$D$4="All",Data!$D1910=Dashboard!$D$4),OR(Dashboard!$F$4="All",Data!$F1910=Dashboard!$F$4),OR(Dashboard!$J$4="All",Data!$G1910=Dashboard!$J$4),OR(Dashboard!$H$4="All",Data!$N1910=Dashboard!$H$4),OR(Dashboard!$L$4="All",Data!$W1910=Dashboard!$L$4))</f>
        <v>1</v>
      </c>
    </row>
    <row r="1911" spans="1:35" x14ac:dyDescent="0.25">
      <c r="A1911" t="s">
        <v>2025</v>
      </c>
      <c r="B1911" s="1">
        <v>46139</v>
      </c>
      <c r="C1911" s="2">
        <v>-0.59930555555555554</v>
      </c>
      <c r="D1911" t="s">
        <v>90</v>
      </c>
      <c r="E1911" t="s">
        <v>95</v>
      </c>
      <c r="F1911" t="s">
        <v>96</v>
      </c>
      <c r="G1911" t="s">
        <v>53</v>
      </c>
      <c r="H1911">
        <v>5.5</v>
      </c>
      <c r="I1911">
        <v>26</v>
      </c>
      <c r="J1911">
        <v>27</v>
      </c>
      <c r="K1911">
        <v>527</v>
      </c>
      <c r="L1911">
        <v>35</v>
      </c>
      <c r="M1911">
        <v>136</v>
      </c>
      <c r="N1911" t="s">
        <v>40</v>
      </c>
      <c r="O1911">
        <v>4</v>
      </c>
      <c r="P1911" t="s">
        <v>41</v>
      </c>
      <c r="Q1911" t="s">
        <v>73</v>
      </c>
      <c r="R1911">
        <v>44</v>
      </c>
      <c r="S1911" t="s">
        <v>74</v>
      </c>
      <c r="T1911" t="s">
        <v>44</v>
      </c>
      <c r="U1911">
        <v>2026</v>
      </c>
      <c r="V1911">
        <v>4</v>
      </c>
      <c r="W1911" t="s">
        <v>113</v>
      </c>
      <c r="X1911">
        <v>2</v>
      </c>
      <c r="Y1911">
        <v>27</v>
      </c>
      <c r="Z1911">
        <v>5</v>
      </c>
      <c r="AA1911">
        <v>9</v>
      </c>
      <c r="AB1911" t="s">
        <v>44</v>
      </c>
      <c r="AC1911">
        <v>426</v>
      </c>
      <c r="AD1911">
        <v>0.21153846153846151</v>
      </c>
      <c r="AE1911" t="s">
        <v>46</v>
      </c>
      <c r="AF1911" t="s">
        <v>47</v>
      </c>
      <c r="AG1911">
        <v>-1</v>
      </c>
      <c r="AH1911" t="s">
        <v>48</v>
      </c>
      <c r="AI1911">
        <f>--AND(OR(Dashboard!$B$4="All",Data!$E1911=Dashboard!$B$4),OR(Dashboard!$D$4="All",Data!$D1911=Dashboard!$D$4),OR(Dashboard!$F$4="All",Data!$F1911=Dashboard!$F$4),OR(Dashboard!$J$4="All",Data!$G1911=Dashboard!$J$4),OR(Dashboard!$H$4="All",Data!$N1911=Dashboard!$H$4),OR(Dashboard!$L$4="All",Data!$W1911=Dashboard!$L$4))</f>
        <v>1</v>
      </c>
    </row>
    <row r="1912" spans="1:35" x14ac:dyDescent="0.25">
      <c r="A1912" t="s">
        <v>2026</v>
      </c>
      <c r="B1912" s="1">
        <v>46119</v>
      </c>
      <c r="C1912" s="2">
        <v>-0.61388888888888893</v>
      </c>
      <c r="D1912" t="s">
        <v>61</v>
      </c>
      <c r="E1912" t="s">
        <v>129</v>
      </c>
      <c r="F1912" t="s">
        <v>38</v>
      </c>
      <c r="G1912" t="s">
        <v>119</v>
      </c>
      <c r="H1912">
        <v>1.6</v>
      </c>
      <c r="I1912">
        <v>26</v>
      </c>
      <c r="J1912">
        <v>22</v>
      </c>
      <c r="K1912">
        <v>265</v>
      </c>
      <c r="L1912">
        <v>35</v>
      </c>
      <c r="M1912">
        <v>80</v>
      </c>
      <c r="N1912" t="s">
        <v>86</v>
      </c>
      <c r="O1912">
        <v>2</v>
      </c>
      <c r="P1912" t="s">
        <v>41</v>
      </c>
      <c r="Q1912" t="s">
        <v>73</v>
      </c>
      <c r="R1912">
        <v>45</v>
      </c>
      <c r="S1912" t="s">
        <v>127</v>
      </c>
      <c r="T1912" t="s">
        <v>44</v>
      </c>
      <c r="U1912">
        <v>2026</v>
      </c>
      <c r="V1912">
        <v>4</v>
      </c>
      <c r="W1912" t="s">
        <v>113</v>
      </c>
      <c r="X1912">
        <v>2</v>
      </c>
      <c r="Y1912">
        <v>7</v>
      </c>
      <c r="Z1912">
        <v>2</v>
      </c>
      <c r="AA1912">
        <v>9</v>
      </c>
      <c r="AB1912" t="s">
        <v>44</v>
      </c>
      <c r="AC1912">
        <v>220</v>
      </c>
      <c r="AD1912">
        <v>6.1538461538461542E-2</v>
      </c>
      <c r="AE1912" t="s">
        <v>58</v>
      </c>
      <c r="AF1912" t="s">
        <v>47</v>
      </c>
      <c r="AG1912">
        <v>4</v>
      </c>
      <c r="AH1912" t="s">
        <v>68</v>
      </c>
      <c r="AI1912">
        <f>--AND(OR(Dashboard!$B$4="All",Data!$E1912=Dashboard!$B$4),OR(Dashboard!$D$4="All",Data!$D1912=Dashboard!$D$4),OR(Dashboard!$F$4="All",Data!$F1912=Dashboard!$F$4),OR(Dashboard!$J$4="All",Data!$G1912=Dashboard!$J$4),OR(Dashboard!$H$4="All",Data!$N1912=Dashboard!$H$4),OR(Dashboard!$L$4="All",Data!$W1912=Dashboard!$L$4))</f>
        <v>1</v>
      </c>
    </row>
    <row r="1913" spans="1:35" x14ac:dyDescent="0.25">
      <c r="A1913" t="s">
        <v>2027</v>
      </c>
      <c r="B1913" s="1">
        <v>46087</v>
      </c>
      <c r="C1913" s="2">
        <v>-0.13194444444444439</v>
      </c>
      <c r="D1913" t="s">
        <v>36</v>
      </c>
      <c r="E1913" t="s">
        <v>95</v>
      </c>
      <c r="F1913" t="s">
        <v>80</v>
      </c>
      <c r="G1913" t="s">
        <v>64</v>
      </c>
      <c r="H1913">
        <v>1.1000000000000001</v>
      </c>
      <c r="I1913">
        <v>34</v>
      </c>
      <c r="J1913">
        <v>26</v>
      </c>
      <c r="K1913">
        <v>578</v>
      </c>
      <c r="L1913">
        <v>51</v>
      </c>
      <c r="M1913">
        <v>193</v>
      </c>
      <c r="N1913" t="s">
        <v>40</v>
      </c>
      <c r="O1913">
        <v>3</v>
      </c>
      <c r="P1913" t="s">
        <v>41</v>
      </c>
      <c r="Q1913" t="s">
        <v>42</v>
      </c>
      <c r="R1913">
        <v>43</v>
      </c>
      <c r="S1913" t="s">
        <v>43</v>
      </c>
      <c r="T1913" t="s">
        <v>56</v>
      </c>
      <c r="U1913">
        <v>2026</v>
      </c>
      <c r="V1913">
        <v>3</v>
      </c>
      <c r="W1913" t="s">
        <v>66</v>
      </c>
      <c r="X1913">
        <v>1</v>
      </c>
      <c r="Y1913">
        <v>6</v>
      </c>
      <c r="Z1913">
        <v>2</v>
      </c>
      <c r="AA1913">
        <v>20</v>
      </c>
      <c r="AB1913" t="s">
        <v>82</v>
      </c>
      <c r="AC1913">
        <v>436</v>
      </c>
      <c r="AD1913">
        <v>3.2352941176470591E-2</v>
      </c>
      <c r="AE1913" t="s">
        <v>109</v>
      </c>
      <c r="AF1913" t="s">
        <v>47</v>
      </c>
      <c r="AG1913">
        <v>8</v>
      </c>
      <c r="AH1913" t="s">
        <v>68</v>
      </c>
      <c r="AI1913">
        <f>--AND(OR(Dashboard!$B$4="All",Data!$E1913=Dashboard!$B$4),OR(Dashboard!$D$4="All",Data!$D1913=Dashboard!$D$4),OR(Dashboard!$F$4="All",Data!$F1913=Dashboard!$F$4),OR(Dashboard!$J$4="All",Data!$G1913=Dashboard!$J$4),OR(Dashboard!$H$4="All",Data!$N1913=Dashboard!$H$4),OR(Dashboard!$L$4="All",Data!$W1913=Dashboard!$L$4))</f>
        <v>1</v>
      </c>
    </row>
    <row r="1914" spans="1:35" x14ac:dyDescent="0.25">
      <c r="A1914" t="s">
        <v>2028</v>
      </c>
      <c r="B1914" s="1">
        <v>46139</v>
      </c>
      <c r="C1914" s="2">
        <v>-0.45763888888888887</v>
      </c>
      <c r="D1914" t="s">
        <v>118</v>
      </c>
      <c r="E1914" t="s">
        <v>100</v>
      </c>
      <c r="F1914" t="s">
        <v>104</v>
      </c>
      <c r="G1914" t="s">
        <v>111</v>
      </c>
      <c r="H1914">
        <v>3.8</v>
      </c>
      <c r="I1914">
        <v>37</v>
      </c>
      <c r="J1914">
        <v>33</v>
      </c>
      <c r="K1914">
        <v>661</v>
      </c>
      <c r="L1914">
        <v>45</v>
      </c>
      <c r="M1914">
        <v>122</v>
      </c>
      <c r="N1914" t="s">
        <v>86</v>
      </c>
      <c r="O1914">
        <v>2</v>
      </c>
      <c r="P1914" t="s">
        <v>41</v>
      </c>
      <c r="Q1914" t="s">
        <v>42</v>
      </c>
      <c r="R1914">
        <v>54</v>
      </c>
      <c r="S1914" t="s">
        <v>74</v>
      </c>
      <c r="T1914" t="s">
        <v>97</v>
      </c>
      <c r="U1914">
        <v>2026</v>
      </c>
      <c r="V1914">
        <v>4</v>
      </c>
      <c r="W1914" t="s">
        <v>113</v>
      </c>
      <c r="X1914">
        <v>2</v>
      </c>
      <c r="Y1914">
        <v>27</v>
      </c>
      <c r="Z1914">
        <v>5</v>
      </c>
      <c r="AA1914">
        <v>13</v>
      </c>
      <c r="AB1914" t="s">
        <v>76</v>
      </c>
      <c r="AC1914">
        <v>584</v>
      </c>
      <c r="AD1914">
        <v>0.10270270270270269</v>
      </c>
      <c r="AE1914" t="s">
        <v>58</v>
      </c>
      <c r="AF1914" t="s">
        <v>59</v>
      </c>
      <c r="AG1914">
        <v>4</v>
      </c>
      <c r="AH1914" t="s">
        <v>68</v>
      </c>
      <c r="AI1914">
        <f>--AND(OR(Dashboard!$B$4="All",Data!$E1914=Dashboard!$B$4),OR(Dashboard!$D$4="All",Data!$D1914=Dashboard!$D$4),OR(Dashboard!$F$4="All",Data!$F1914=Dashboard!$F$4),OR(Dashboard!$J$4="All",Data!$G1914=Dashboard!$J$4),OR(Dashboard!$H$4="All",Data!$N1914=Dashboard!$H$4),OR(Dashboard!$L$4="All",Data!$W1914=Dashboard!$L$4))</f>
        <v>1</v>
      </c>
    </row>
    <row r="1915" spans="1:35" x14ac:dyDescent="0.25">
      <c r="A1915" t="s">
        <v>2029</v>
      </c>
      <c r="B1915" s="1">
        <v>46073</v>
      </c>
      <c r="C1915" s="2">
        <v>-0.38750000000000001</v>
      </c>
      <c r="D1915" t="s">
        <v>61</v>
      </c>
      <c r="E1915" t="s">
        <v>51</v>
      </c>
      <c r="F1915" t="s">
        <v>91</v>
      </c>
      <c r="G1915" t="s">
        <v>119</v>
      </c>
      <c r="H1915">
        <v>10</v>
      </c>
      <c r="I1915">
        <v>29</v>
      </c>
      <c r="J1915">
        <v>30</v>
      </c>
      <c r="K1915">
        <v>634</v>
      </c>
      <c r="L1915">
        <v>52</v>
      </c>
      <c r="M1915">
        <v>80</v>
      </c>
      <c r="N1915" t="s">
        <v>40</v>
      </c>
      <c r="O1915">
        <v>3</v>
      </c>
      <c r="P1915" t="s">
        <v>41</v>
      </c>
      <c r="Q1915" t="s">
        <v>42</v>
      </c>
      <c r="R1915">
        <v>59</v>
      </c>
      <c r="S1915" t="s">
        <v>43</v>
      </c>
      <c r="T1915" t="s">
        <v>97</v>
      </c>
      <c r="U1915">
        <v>2026</v>
      </c>
      <c r="V1915">
        <v>2</v>
      </c>
      <c r="W1915" t="s">
        <v>45</v>
      </c>
      <c r="X1915">
        <v>1</v>
      </c>
      <c r="Y1915">
        <v>20</v>
      </c>
      <c r="Z1915">
        <v>4</v>
      </c>
      <c r="AA1915">
        <v>14</v>
      </c>
      <c r="AB1915" t="s">
        <v>76</v>
      </c>
      <c r="AC1915">
        <v>606</v>
      </c>
      <c r="AD1915">
        <v>0.34482758620689657</v>
      </c>
      <c r="AE1915" t="s">
        <v>109</v>
      </c>
      <c r="AF1915" t="s">
        <v>59</v>
      </c>
      <c r="AG1915">
        <v>-1</v>
      </c>
      <c r="AH1915" t="s">
        <v>48</v>
      </c>
      <c r="AI1915">
        <f>--AND(OR(Dashboard!$B$4="All",Data!$E1915=Dashboard!$B$4),OR(Dashboard!$D$4="All",Data!$D1915=Dashboard!$D$4),OR(Dashboard!$F$4="All",Data!$F1915=Dashboard!$F$4),OR(Dashboard!$J$4="All",Data!$G1915=Dashboard!$J$4),OR(Dashboard!$H$4="All",Data!$N1915=Dashboard!$H$4),OR(Dashboard!$L$4="All",Data!$W1915=Dashboard!$L$4))</f>
        <v>1</v>
      </c>
    </row>
    <row r="1916" spans="1:35" x14ac:dyDescent="0.25">
      <c r="A1916" t="s">
        <v>2030</v>
      </c>
      <c r="B1916" s="1">
        <v>46118</v>
      </c>
      <c r="C1916" s="2">
        <v>-0.49444444444444452</v>
      </c>
      <c r="D1916" t="s">
        <v>156</v>
      </c>
      <c r="E1916" t="s">
        <v>51</v>
      </c>
      <c r="F1916" t="s">
        <v>38</v>
      </c>
      <c r="G1916" t="s">
        <v>105</v>
      </c>
      <c r="H1916">
        <v>13.3</v>
      </c>
      <c r="I1916">
        <v>60</v>
      </c>
      <c r="J1916">
        <v>43</v>
      </c>
      <c r="K1916">
        <v>229</v>
      </c>
      <c r="L1916">
        <v>22</v>
      </c>
      <c r="M1916">
        <v>86</v>
      </c>
      <c r="N1916" t="s">
        <v>101</v>
      </c>
      <c r="O1916">
        <v>3</v>
      </c>
      <c r="P1916" t="s">
        <v>41</v>
      </c>
      <c r="Q1916" t="s">
        <v>42</v>
      </c>
      <c r="R1916">
        <v>38</v>
      </c>
      <c r="S1916" t="s">
        <v>74</v>
      </c>
      <c r="T1916" t="s">
        <v>97</v>
      </c>
      <c r="U1916">
        <v>2026</v>
      </c>
      <c r="V1916">
        <v>4</v>
      </c>
      <c r="W1916" t="s">
        <v>113</v>
      </c>
      <c r="X1916">
        <v>2</v>
      </c>
      <c r="Y1916">
        <v>6</v>
      </c>
      <c r="Z1916">
        <v>2</v>
      </c>
      <c r="AA1916">
        <v>12</v>
      </c>
      <c r="AB1916" t="s">
        <v>76</v>
      </c>
      <c r="AC1916">
        <v>165</v>
      </c>
      <c r="AD1916">
        <v>0.22166666666666671</v>
      </c>
      <c r="AE1916" t="s">
        <v>109</v>
      </c>
      <c r="AF1916" t="s">
        <v>47</v>
      </c>
      <c r="AG1916">
        <v>17</v>
      </c>
      <c r="AH1916" t="s">
        <v>68</v>
      </c>
      <c r="AI1916">
        <f>--AND(OR(Dashboard!$B$4="All",Data!$E1916=Dashboard!$B$4),OR(Dashboard!$D$4="All",Data!$D1916=Dashboard!$D$4),OR(Dashboard!$F$4="All",Data!$F1916=Dashboard!$F$4),OR(Dashboard!$J$4="All",Data!$G1916=Dashboard!$J$4),OR(Dashboard!$H$4="All",Data!$N1916=Dashboard!$H$4),OR(Dashboard!$L$4="All",Data!$W1916=Dashboard!$L$4))</f>
        <v>1</v>
      </c>
    </row>
    <row r="1917" spans="1:35" x14ac:dyDescent="0.25">
      <c r="A1917" t="s">
        <v>2031</v>
      </c>
      <c r="B1917" s="1">
        <v>46188</v>
      </c>
      <c r="C1917" s="2">
        <v>-0.46111111111111108</v>
      </c>
      <c r="D1917" t="s">
        <v>50</v>
      </c>
      <c r="E1917" t="s">
        <v>140</v>
      </c>
      <c r="F1917" t="s">
        <v>104</v>
      </c>
      <c r="G1917" t="s">
        <v>119</v>
      </c>
      <c r="H1917">
        <v>3</v>
      </c>
      <c r="I1917">
        <v>60</v>
      </c>
      <c r="J1917">
        <v>40</v>
      </c>
      <c r="K1917">
        <v>421</v>
      </c>
      <c r="L1917">
        <v>48</v>
      </c>
      <c r="M1917">
        <v>175</v>
      </c>
      <c r="N1917" t="s">
        <v>65</v>
      </c>
      <c r="O1917">
        <v>5</v>
      </c>
      <c r="P1917" t="s">
        <v>41</v>
      </c>
      <c r="Q1917" t="s">
        <v>42</v>
      </c>
      <c r="R1917">
        <v>42</v>
      </c>
      <c r="S1917" t="s">
        <v>74</v>
      </c>
      <c r="T1917" t="s">
        <v>97</v>
      </c>
      <c r="U1917">
        <v>2026</v>
      </c>
      <c r="V1917">
        <v>6</v>
      </c>
      <c r="W1917" t="s">
        <v>120</v>
      </c>
      <c r="X1917">
        <v>2</v>
      </c>
      <c r="Y1917">
        <v>15</v>
      </c>
      <c r="Z1917">
        <v>3</v>
      </c>
      <c r="AA1917">
        <v>12</v>
      </c>
      <c r="AB1917" t="s">
        <v>76</v>
      </c>
      <c r="AC1917">
        <v>294</v>
      </c>
      <c r="AD1917">
        <v>0.05</v>
      </c>
      <c r="AE1917" t="s">
        <v>77</v>
      </c>
      <c r="AF1917" t="s">
        <v>47</v>
      </c>
      <c r="AG1917">
        <v>20</v>
      </c>
      <c r="AH1917" t="s">
        <v>68</v>
      </c>
      <c r="AI1917">
        <f>--AND(OR(Dashboard!$B$4="All",Data!$E1917=Dashboard!$B$4),OR(Dashboard!$D$4="All",Data!$D1917=Dashboard!$D$4),OR(Dashboard!$F$4="All",Data!$F1917=Dashboard!$F$4),OR(Dashboard!$J$4="All",Data!$G1917=Dashboard!$J$4),OR(Dashboard!$H$4="All",Data!$N1917=Dashboard!$H$4),OR(Dashboard!$L$4="All",Data!$W1917=Dashboard!$L$4))</f>
        <v>1</v>
      </c>
    </row>
    <row r="1918" spans="1:35" x14ac:dyDescent="0.25">
      <c r="A1918" t="s">
        <v>2032</v>
      </c>
      <c r="B1918" s="1">
        <v>46149</v>
      </c>
      <c r="C1918" s="2">
        <v>-0.48333333333333328</v>
      </c>
      <c r="D1918" t="s">
        <v>193</v>
      </c>
      <c r="E1918" t="s">
        <v>129</v>
      </c>
      <c r="F1918" t="s">
        <v>52</v>
      </c>
      <c r="G1918" t="s">
        <v>105</v>
      </c>
      <c r="H1918">
        <v>3.8</v>
      </c>
      <c r="I1918">
        <v>38</v>
      </c>
      <c r="J1918">
        <v>36</v>
      </c>
      <c r="K1918">
        <v>767</v>
      </c>
      <c r="L1918">
        <v>47</v>
      </c>
      <c r="M1918">
        <v>175</v>
      </c>
      <c r="N1918" t="s">
        <v>54</v>
      </c>
      <c r="O1918">
        <v>4</v>
      </c>
      <c r="P1918" t="s">
        <v>41</v>
      </c>
      <c r="Q1918" t="s">
        <v>42</v>
      </c>
      <c r="R1918">
        <v>47</v>
      </c>
      <c r="S1918" t="s">
        <v>87</v>
      </c>
      <c r="T1918" t="s">
        <v>97</v>
      </c>
      <c r="U1918">
        <v>2026</v>
      </c>
      <c r="V1918">
        <v>5</v>
      </c>
      <c r="W1918" t="s">
        <v>88</v>
      </c>
      <c r="X1918">
        <v>2</v>
      </c>
      <c r="Y1918">
        <v>7</v>
      </c>
      <c r="Z1918">
        <v>2</v>
      </c>
      <c r="AA1918">
        <v>12</v>
      </c>
      <c r="AB1918" t="s">
        <v>76</v>
      </c>
      <c r="AC1918">
        <v>639</v>
      </c>
      <c r="AD1918">
        <v>9.9999999999999992E-2</v>
      </c>
      <c r="AE1918" t="s">
        <v>46</v>
      </c>
      <c r="AF1918" t="s">
        <v>59</v>
      </c>
      <c r="AG1918">
        <v>2</v>
      </c>
      <c r="AH1918" t="s">
        <v>68</v>
      </c>
      <c r="AI1918">
        <f>--AND(OR(Dashboard!$B$4="All",Data!$E1918=Dashboard!$B$4),OR(Dashboard!$D$4="All",Data!$D1918=Dashboard!$D$4),OR(Dashboard!$F$4="All",Data!$F1918=Dashboard!$F$4),OR(Dashboard!$J$4="All",Data!$G1918=Dashboard!$J$4),OR(Dashboard!$H$4="All",Data!$N1918=Dashboard!$H$4),OR(Dashboard!$L$4="All",Data!$W1918=Dashboard!$L$4))</f>
        <v>1</v>
      </c>
    </row>
    <row r="1919" spans="1:35" x14ac:dyDescent="0.25">
      <c r="A1919" t="s">
        <v>2033</v>
      </c>
      <c r="B1919" s="1">
        <v>46156</v>
      </c>
      <c r="C1919" s="2">
        <v>-0.34791666666666671</v>
      </c>
      <c r="D1919" t="s">
        <v>79</v>
      </c>
      <c r="E1919" t="s">
        <v>62</v>
      </c>
      <c r="F1919" t="s">
        <v>80</v>
      </c>
      <c r="G1919" t="s">
        <v>64</v>
      </c>
      <c r="H1919">
        <v>7.4</v>
      </c>
      <c r="I1919">
        <v>24</v>
      </c>
      <c r="J1919">
        <v>20</v>
      </c>
      <c r="K1919">
        <v>1145</v>
      </c>
      <c r="L1919">
        <v>58</v>
      </c>
      <c r="M1919">
        <v>69</v>
      </c>
      <c r="N1919" t="s">
        <v>86</v>
      </c>
      <c r="O1919">
        <v>2</v>
      </c>
      <c r="P1919" t="s">
        <v>41</v>
      </c>
      <c r="Q1919" t="s">
        <v>73</v>
      </c>
      <c r="R1919">
        <v>35</v>
      </c>
      <c r="S1919" t="s">
        <v>87</v>
      </c>
      <c r="T1919" t="s">
        <v>75</v>
      </c>
      <c r="U1919">
        <v>2026</v>
      </c>
      <c r="V1919">
        <v>5</v>
      </c>
      <c r="W1919" t="s">
        <v>88</v>
      </c>
      <c r="X1919">
        <v>2</v>
      </c>
      <c r="Y1919">
        <v>14</v>
      </c>
      <c r="Z1919">
        <v>3</v>
      </c>
      <c r="AA1919">
        <v>15</v>
      </c>
      <c r="AB1919" t="s">
        <v>57</v>
      </c>
      <c r="AC1919">
        <v>1134</v>
      </c>
      <c r="AD1919">
        <v>0.30833333333333329</v>
      </c>
      <c r="AE1919" t="s">
        <v>58</v>
      </c>
      <c r="AF1919" t="s">
        <v>67</v>
      </c>
      <c r="AG1919">
        <v>4</v>
      </c>
      <c r="AH1919" t="s">
        <v>68</v>
      </c>
      <c r="AI1919">
        <f>--AND(OR(Dashboard!$B$4="All",Data!$E1919=Dashboard!$B$4),OR(Dashboard!$D$4="All",Data!$D1919=Dashboard!$D$4),OR(Dashboard!$F$4="All",Data!$F1919=Dashboard!$F$4),OR(Dashboard!$J$4="All",Data!$G1919=Dashboard!$J$4),OR(Dashboard!$H$4="All",Data!$N1919=Dashboard!$H$4),OR(Dashboard!$L$4="All",Data!$W1919=Dashboard!$L$4))</f>
        <v>1</v>
      </c>
    </row>
    <row r="1920" spans="1:35" x14ac:dyDescent="0.25">
      <c r="A1920" t="s">
        <v>2034</v>
      </c>
      <c r="B1920" s="1">
        <v>46096</v>
      </c>
      <c r="C1920" s="2">
        <v>-0.66180555555555554</v>
      </c>
      <c r="D1920" t="s">
        <v>70</v>
      </c>
      <c r="E1920" t="s">
        <v>71</v>
      </c>
      <c r="F1920" t="s">
        <v>91</v>
      </c>
      <c r="G1920" t="s">
        <v>111</v>
      </c>
      <c r="H1920">
        <v>6.8</v>
      </c>
      <c r="I1920">
        <v>46</v>
      </c>
      <c r="J1920">
        <v>40</v>
      </c>
      <c r="K1920">
        <v>1177</v>
      </c>
      <c r="L1920">
        <v>59</v>
      </c>
      <c r="M1920">
        <v>62</v>
      </c>
      <c r="N1920" t="s">
        <v>40</v>
      </c>
      <c r="O1920">
        <v>2</v>
      </c>
      <c r="P1920" t="s">
        <v>41</v>
      </c>
      <c r="Q1920" t="s">
        <v>42</v>
      </c>
      <c r="R1920">
        <v>60</v>
      </c>
      <c r="S1920" t="s">
        <v>145</v>
      </c>
      <c r="T1920" t="s">
        <v>44</v>
      </c>
      <c r="U1920">
        <v>2026</v>
      </c>
      <c r="V1920">
        <v>3</v>
      </c>
      <c r="W1920" t="s">
        <v>66</v>
      </c>
      <c r="X1920">
        <v>1</v>
      </c>
      <c r="Y1920">
        <v>15</v>
      </c>
      <c r="Z1920">
        <v>3</v>
      </c>
      <c r="AA1920">
        <v>8</v>
      </c>
      <c r="AB1920" t="s">
        <v>44</v>
      </c>
      <c r="AC1920">
        <v>1174</v>
      </c>
      <c r="AD1920">
        <v>0.14782608695652169</v>
      </c>
      <c r="AE1920" t="s">
        <v>58</v>
      </c>
      <c r="AF1920" t="s">
        <v>59</v>
      </c>
      <c r="AG1920">
        <v>6</v>
      </c>
      <c r="AH1920" t="s">
        <v>68</v>
      </c>
      <c r="AI1920">
        <f>--AND(OR(Dashboard!$B$4="All",Data!$E1920=Dashboard!$B$4),OR(Dashboard!$D$4="All",Data!$D1920=Dashboard!$D$4),OR(Dashboard!$F$4="All",Data!$F1920=Dashboard!$F$4),OR(Dashboard!$J$4="All",Data!$G1920=Dashboard!$J$4),OR(Dashboard!$H$4="All",Data!$N1920=Dashboard!$H$4),OR(Dashboard!$L$4="All",Data!$W1920=Dashboard!$L$4))</f>
        <v>1</v>
      </c>
    </row>
    <row r="1921" spans="1:35" x14ac:dyDescent="0.25">
      <c r="A1921" t="s">
        <v>2035</v>
      </c>
      <c r="B1921" s="1">
        <v>46033</v>
      </c>
      <c r="C1921" s="2">
        <v>-0.17777777777777781</v>
      </c>
      <c r="D1921" t="s">
        <v>193</v>
      </c>
      <c r="E1921" t="s">
        <v>62</v>
      </c>
      <c r="F1921" t="s">
        <v>72</v>
      </c>
      <c r="G1921" t="s">
        <v>111</v>
      </c>
      <c r="H1921">
        <v>14.1</v>
      </c>
      <c r="I1921">
        <v>55</v>
      </c>
      <c r="J1921">
        <v>44</v>
      </c>
      <c r="K1921">
        <v>344</v>
      </c>
      <c r="L1921">
        <v>29</v>
      </c>
      <c r="M1921">
        <v>83</v>
      </c>
      <c r="N1921" t="s">
        <v>65</v>
      </c>
      <c r="O1921">
        <v>3</v>
      </c>
      <c r="P1921" t="s">
        <v>41</v>
      </c>
      <c r="Q1921" t="s">
        <v>42</v>
      </c>
      <c r="R1921">
        <v>27</v>
      </c>
      <c r="S1921" t="s">
        <v>145</v>
      </c>
      <c r="T1921" t="s">
        <v>56</v>
      </c>
      <c r="U1921">
        <v>2026</v>
      </c>
      <c r="V1921">
        <v>1</v>
      </c>
      <c r="W1921" t="s">
        <v>102</v>
      </c>
      <c r="X1921">
        <v>1</v>
      </c>
      <c r="Y1921">
        <v>11</v>
      </c>
      <c r="Z1921">
        <v>2</v>
      </c>
      <c r="AA1921">
        <v>19</v>
      </c>
      <c r="AB1921" t="s">
        <v>82</v>
      </c>
      <c r="AC1921">
        <v>290</v>
      </c>
      <c r="AD1921">
        <v>0.25636363636363629</v>
      </c>
      <c r="AE1921" t="s">
        <v>109</v>
      </c>
      <c r="AF1921" t="s">
        <v>67</v>
      </c>
      <c r="AG1921">
        <v>11</v>
      </c>
      <c r="AH1921" t="s">
        <v>68</v>
      </c>
      <c r="AI1921">
        <f>--AND(OR(Dashboard!$B$4="All",Data!$E1921=Dashboard!$B$4),OR(Dashboard!$D$4="All",Data!$D1921=Dashboard!$D$4),OR(Dashboard!$F$4="All",Data!$F1921=Dashboard!$F$4),OR(Dashboard!$J$4="All",Data!$G1921=Dashboard!$J$4),OR(Dashboard!$H$4="All",Data!$N1921=Dashboard!$H$4),OR(Dashboard!$L$4="All",Data!$W1921=Dashboard!$L$4))</f>
        <v>1</v>
      </c>
    </row>
    <row r="1922" spans="1:35" x14ac:dyDescent="0.25">
      <c r="A1922" t="s">
        <v>2036</v>
      </c>
      <c r="B1922" s="1">
        <v>46131</v>
      </c>
      <c r="C1922" s="2">
        <v>-0.53055555555555556</v>
      </c>
      <c r="D1922" t="s">
        <v>84</v>
      </c>
      <c r="E1922" t="s">
        <v>95</v>
      </c>
      <c r="F1922" t="s">
        <v>104</v>
      </c>
      <c r="G1922" t="s">
        <v>105</v>
      </c>
      <c r="H1922">
        <v>9.5</v>
      </c>
      <c r="I1922">
        <v>33</v>
      </c>
      <c r="J1922">
        <v>26</v>
      </c>
      <c r="K1922">
        <v>190</v>
      </c>
      <c r="L1922">
        <v>51</v>
      </c>
      <c r="M1922">
        <v>115</v>
      </c>
      <c r="N1922" t="s">
        <v>86</v>
      </c>
      <c r="O1922">
        <v>2</v>
      </c>
      <c r="P1922" t="s">
        <v>41</v>
      </c>
      <c r="Q1922" t="s">
        <v>73</v>
      </c>
      <c r="R1922">
        <v>44</v>
      </c>
      <c r="S1922" t="s">
        <v>145</v>
      </c>
      <c r="T1922" t="s">
        <v>75</v>
      </c>
      <c r="U1922">
        <v>2026</v>
      </c>
      <c r="V1922">
        <v>4</v>
      </c>
      <c r="W1922" t="s">
        <v>113</v>
      </c>
      <c r="X1922">
        <v>2</v>
      </c>
      <c r="Y1922">
        <v>19</v>
      </c>
      <c r="Z1922">
        <v>3</v>
      </c>
      <c r="AA1922">
        <v>11</v>
      </c>
      <c r="AB1922" t="s">
        <v>76</v>
      </c>
      <c r="AC1922">
        <v>126</v>
      </c>
      <c r="AD1922">
        <v>0.2878787878787879</v>
      </c>
      <c r="AE1922" t="s">
        <v>58</v>
      </c>
      <c r="AF1922" t="s">
        <v>47</v>
      </c>
      <c r="AG1922">
        <v>7</v>
      </c>
      <c r="AH1922" t="s">
        <v>68</v>
      </c>
      <c r="AI1922">
        <f>--AND(OR(Dashboard!$B$4="All",Data!$E1922=Dashboard!$B$4),OR(Dashboard!$D$4="All",Data!$D1922=Dashboard!$D$4),OR(Dashboard!$F$4="All",Data!$F1922=Dashboard!$F$4),OR(Dashboard!$J$4="All",Data!$G1922=Dashboard!$J$4),OR(Dashboard!$H$4="All",Data!$N1922=Dashboard!$H$4),OR(Dashboard!$L$4="All",Data!$W1922=Dashboard!$L$4))</f>
        <v>1</v>
      </c>
    </row>
    <row r="1923" spans="1:35" x14ac:dyDescent="0.25">
      <c r="A1923" t="s">
        <v>2037</v>
      </c>
      <c r="B1923" s="1">
        <v>46104</v>
      </c>
      <c r="C1923" s="2">
        <v>-0.59375</v>
      </c>
      <c r="D1923" t="s">
        <v>61</v>
      </c>
      <c r="E1923" t="s">
        <v>100</v>
      </c>
      <c r="F1923" t="s">
        <v>52</v>
      </c>
      <c r="G1923" t="s">
        <v>53</v>
      </c>
      <c r="H1923">
        <v>14.1</v>
      </c>
      <c r="I1923">
        <v>42</v>
      </c>
      <c r="J1923">
        <v>33</v>
      </c>
      <c r="K1923">
        <v>634</v>
      </c>
      <c r="L1923">
        <v>53</v>
      </c>
      <c r="M1923">
        <v>11</v>
      </c>
      <c r="N1923" t="s">
        <v>54</v>
      </c>
      <c r="O1923">
        <v>4</v>
      </c>
      <c r="P1923" t="s">
        <v>41</v>
      </c>
      <c r="Q1923" t="s">
        <v>73</v>
      </c>
      <c r="R1923">
        <v>39</v>
      </c>
      <c r="S1923" t="s">
        <v>74</v>
      </c>
      <c r="T1923" t="s">
        <v>44</v>
      </c>
      <c r="U1923">
        <v>2026</v>
      </c>
      <c r="V1923">
        <v>3</v>
      </c>
      <c r="W1923" t="s">
        <v>66</v>
      </c>
      <c r="X1923">
        <v>1</v>
      </c>
      <c r="Y1923">
        <v>23</v>
      </c>
      <c r="Z1923">
        <v>5</v>
      </c>
      <c r="AA1923">
        <v>9</v>
      </c>
      <c r="AB1923" t="s">
        <v>44</v>
      </c>
      <c r="AC1923">
        <v>676</v>
      </c>
      <c r="AD1923">
        <v>0.33571428571428569</v>
      </c>
      <c r="AE1923" t="s">
        <v>46</v>
      </c>
      <c r="AF1923" t="s">
        <v>47</v>
      </c>
      <c r="AG1923">
        <v>9</v>
      </c>
      <c r="AH1923" t="s">
        <v>68</v>
      </c>
      <c r="AI1923">
        <f>--AND(OR(Dashboard!$B$4="All",Data!$E1923=Dashboard!$B$4),OR(Dashboard!$D$4="All",Data!$D1923=Dashboard!$D$4),OR(Dashboard!$F$4="All",Data!$F1923=Dashboard!$F$4),OR(Dashboard!$J$4="All",Data!$G1923=Dashboard!$J$4),OR(Dashboard!$H$4="All",Data!$N1923=Dashboard!$H$4),OR(Dashboard!$L$4="All",Data!$W1923=Dashboard!$L$4))</f>
        <v>1</v>
      </c>
    </row>
    <row r="1924" spans="1:35" x14ac:dyDescent="0.25">
      <c r="A1924" t="s">
        <v>2038</v>
      </c>
      <c r="B1924" s="1">
        <v>46031</v>
      </c>
      <c r="C1924" s="2">
        <v>-0.1069444444444444</v>
      </c>
      <c r="D1924" t="s">
        <v>134</v>
      </c>
      <c r="E1924" t="s">
        <v>100</v>
      </c>
      <c r="F1924" t="s">
        <v>96</v>
      </c>
      <c r="G1924" t="s">
        <v>53</v>
      </c>
      <c r="H1924">
        <v>8.9</v>
      </c>
      <c r="I1924">
        <v>43</v>
      </c>
      <c r="J1924">
        <v>39</v>
      </c>
      <c r="K1924">
        <v>1139</v>
      </c>
      <c r="L1924">
        <v>55</v>
      </c>
      <c r="M1924">
        <v>28</v>
      </c>
      <c r="N1924" t="s">
        <v>86</v>
      </c>
      <c r="O1924">
        <v>2</v>
      </c>
      <c r="P1924" t="s">
        <v>41</v>
      </c>
      <c r="Q1924" t="s">
        <v>73</v>
      </c>
      <c r="R1924">
        <v>40</v>
      </c>
      <c r="S1924" t="s">
        <v>43</v>
      </c>
      <c r="T1924" t="s">
        <v>56</v>
      </c>
      <c r="U1924">
        <v>2026</v>
      </c>
      <c r="V1924">
        <v>1</v>
      </c>
      <c r="W1924" t="s">
        <v>102</v>
      </c>
      <c r="X1924">
        <v>1</v>
      </c>
      <c r="Y1924">
        <v>9</v>
      </c>
      <c r="Z1924">
        <v>2</v>
      </c>
      <c r="AA1924">
        <v>21</v>
      </c>
      <c r="AB1924" t="s">
        <v>82</v>
      </c>
      <c r="AC1924">
        <v>1166</v>
      </c>
      <c r="AD1924">
        <v>0.2069767441860465</v>
      </c>
      <c r="AE1924" t="s">
        <v>58</v>
      </c>
      <c r="AF1924" t="s">
        <v>47</v>
      </c>
      <c r="AG1924">
        <v>4</v>
      </c>
      <c r="AH1924" t="s">
        <v>68</v>
      </c>
      <c r="AI1924">
        <f>--AND(OR(Dashboard!$B$4="All",Data!$E1924=Dashboard!$B$4),OR(Dashboard!$D$4="All",Data!$D1924=Dashboard!$D$4),OR(Dashboard!$F$4="All",Data!$F1924=Dashboard!$F$4),OR(Dashboard!$J$4="All",Data!$G1924=Dashboard!$J$4),OR(Dashboard!$H$4="All",Data!$N1924=Dashboard!$H$4),OR(Dashboard!$L$4="All",Data!$W1924=Dashboard!$L$4))</f>
        <v>1</v>
      </c>
    </row>
    <row r="1925" spans="1:35" x14ac:dyDescent="0.25">
      <c r="A1925" t="s">
        <v>2039</v>
      </c>
      <c r="B1925" s="1">
        <v>46111</v>
      </c>
      <c r="C1925" s="2">
        <v>-0.34861111111111109</v>
      </c>
      <c r="D1925" t="s">
        <v>118</v>
      </c>
      <c r="E1925" t="s">
        <v>100</v>
      </c>
      <c r="F1925" t="s">
        <v>143</v>
      </c>
      <c r="G1925" t="s">
        <v>39</v>
      </c>
      <c r="H1925">
        <v>8.9</v>
      </c>
      <c r="I1925">
        <v>27</v>
      </c>
      <c r="J1925">
        <v>32</v>
      </c>
      <c r="K1925">
        <v>1165</v>
      </c>
      <c r="L1925">
        <v>47</v>
      </c>
      <c r="M1925">
        <v>188</v>
      </c>
      <c r="N1925" t="s">
        <v>86</v>
      </c>
      <c r="O1925">
        <v>5</v>
      </c>
      <c r="P1925" t="s">
        <v>41</v>
      </c>
      <c r="Q1925" t="s">
        <v>42</v>
      </c>
      <c r="R1925">
        <v>51</v>
      </c>
      <c r="S1925" t="s">
        <v>74</v>
      </c>
      <c r="T1925" t="s">
        <v>75</v>
      </c>
      <c r="U1925">
        <v>2026</v>
      </c>
      <c r="V1925">
        <v>3</v>
      </c>
      <c r="W1925" t="s">
        <v>66</v>
      </c>
      <c r="X1925">
        <v>1</v>
      </c>
      <c r="Y1925">
        <v>30</v>
      </c>
      <c r="Z1925">
        <v>6</v>
      </c>
      <c r="AA1925">
        <v>15</v>
      </c>
      <c r="AB1925" t="s">
        <v>57</v>
      </c>
      <c r="AC1925">
        <v>1024</v>
      </c>
      <c r="AD1925">
        <v>0.32962962962962972</v>
      </c>
      <c r="AE1925" t="s">
        <v>77</v>
      </c>
      <c r="AF1925" t="s">
        <v>59</v>
      </c>
      <c r="AG1925">
        <v>-5</v>
      </c>
      <c r="AH1925" t="s">
        <v>48</v>
      </c>
      <c r="AI1925">
        <f>--AND(OR(Dashboard!$B$4="All",Data!$E1925=Dashboard!$B$4),OR(Dashboard!$D$4="All",Data!$D1925=Dashboard!$D$4),OR(Dashboard!$F$4="All",Data!$F1925=Dashboard!$F$4),OR(Dashboard!$J$4="All",Data!$G1925=Dashboard!$J$4),OR(Dashboard!$H$4="All",Data!$N1925=Dashboard!$H$4),OR(Dashboard!$L$4="All",Data!$W1925=Dashboard!$L$4))</f>
        <v>1</v>
      </c>
    </row>
    <row r="1926" spans="1:35" x14ac:dyDescent="0.25">
      <c r="A1926" t="s">
        <v>2040</v>
      </c>
      <c r="B1926" s="1">
        <v>46157</v>
      </c>
      <c r="C1926" s="2">
        <v>-0.38124999999999998</v>
      </c>
      <c r="D1926" t="s">
        <v>36</v>
      </c>
      <c r="E1926" t="s">
        <v>51</v>
      </c>
      <c r="F1926" t="s">
        <v>38</v>
      </c>
      <c r="G1926" t="s">
        <v>39</v>
      </c>
      <c r="H1926">
        <v>13</v>
      </c>
      <c r="I1926">
        <v>50</v>
      </c>
      <c r="J1926">
        <v>35</v>
      </c>
      <c r="K1926">
        <v>1025</v>
      </c>
      <c r="L1926">
        <v>53</v>
      </c>
      <c r="M1926">
        <v>41</v>
      </c>
      <c r="N1926" t="s">
        <v>86</v>
      </c>
      <c r="O1926">
        <v>3</v>
      </c>
      <c r="P1926" t="s">
        <v>41</v>
      </c>
      <c r="Q1926" t="s">
        <v>73</v>
      </c>
      <c r="R1926">
        <v>59</v>
      </c>
      <c r="S1926" t="s">
        <v>43</v>
      </c>
      <c r="T1926" t="s">
        <v>97</v>
      </c>
      <c r="U1926">
        <v>2026</v>
      </c>
      <c r="V1926">
        <v>5</v>
      </c>
      <c r="W1926" t="s">
        <v>88</v>
      </c>
      <c r="X1926">
        <v>2</v>
      </c>
      <c r="Y1926">
        <v>15</v>
      </c>
      <c r="Z1926">
        <v>3</v>
      </c>
      <c r="AA1926">
        <v>14</v>
      </c>
      <c r="AB1926" t="s">
        <v>76</v>
      </c>
      <c r="AC1926">
        <v>1037</v>
      </c>
      <c r="AD1926">
        <v>0.26</v>
      </c>
      <c r="AE1926" t="s">
        <v>109</v>
      </c>
      <c r="AF1926" t="s">
        <v>59</v>
      </c>
      <c r="AG1926">
        <v>15</v>
      </c>
      <c r="AH1926" t="s">
        <v>68</v>
      </c>
      <c r="AI1926">
        <f>--AND(OR(Dashboard!$B$4="All",Data!$E1926=Dashboard!$B$4),OR(Dashboard!$D$4="All",Data!$D1926=Dashboard!$D$4),OR(Dashboard!$F$4="All",Data!$F1926=Dashboard!$F$4),OR(Dashboard!$J$4="All",Data!$G1926=Dashboard!$J$4),OR(Dashboard!$H$4="All",Data!$N1926=Dashboard!$H$4),OR(Dashboard!$L$4="All",Data!$W1926=Dashboard!$L$4))</f>
        <v>1</v>
      </c>
    </row>
    <row r="1927" spans="1:35" x14ac:dyDescent="0.25">
      <c r="A1927" t="s">
        <v>2041</v>
      </c>
      <c r="B1927" s="1">
        <v>46183</v>
      </c>
      <c r="C1927" s="2">
        <v>-0.62222222222222223</v>
      </c>
      <c r="D1927" t="s">
        <v>107</v>
      </c>
      <c r="E1927" t="s">
        <v>37</v>
      </c>
      <c r="F1927" t="s">
        <v>104</v>
      </c>
      <c r="G1927" t="s">
        <v>111</v>
      </c>
      <c r="H1927">
        <v>6.9</v>
      </c>
      <c r="I1927">
        <v>54</v>
      </c>
      <c r="J1927">
        <v>45</v>
      </c>
      <c r="K1927">
        <v>1048</v>
      </c>
      <c r="L1927">
        <v>24</v>
      </c>
      <c r="M1927">
        <v>49</v>
      </c>
      <c r="N1927" t="s">
        <v>40</v>
      </c>
      <c r="O1927">
        <v>4</v>
      </c>
      <c r="P1927" t="s">
        <v>41</v>
      </c>
      <c r="Q1927" t="s">
        <v>73</v>
      </c>
      <c r="R1927">
        <v>34</v>
      </c>
      <c r="S1927" t="s">
        <v>55</v>
      </c>
      <c r="T1927" t="s">
        <v>44</v>
      </c>
      <c r="U1927">
        <v>2026</v>
      </c>
      <c r="V1927">
        <v>6</v>
      </c>
      <c r="W1927" t="s">
        <v>120</v>
      </c>
      <c r="X1927">
        <v>2</v>
      </c>
      <c r="Y1927">
        <v>10</v>
      </c>
      <c r="Z1927">
        <v>2</v>
      </c>
      <c r="AA1927">
        <v>9</v>
      </c>
      <c r="AB1927" t="s">
        <v>44</v>
      </c>
      <c r="AC1927">
        <v>1023</v>
      </c>
      <c r="AD1927">
        <v>0.1277777777777778</v>
      </c>
      <c r="AE1927" t="s">
        <v>46</v>
      </c>
      <c r="AF1927" t="s">
        <v>67</v>
      </c>
      <c r="AG1927">
        <v>9</v>
      </c>
      <c r="AH1927" t="s">
        <v>68</v>
      </c>
      <c r="AI1927">
        <f>--AND(OR(Dashboard!$B$4="All",Data!$E1927=Dashboard!$B$4),OR(Dashboard!$D$4="All",Data!$D1927=Dashboard!$D$4),OR(Dashboard!$F$4="All",Data!$F1927=Dashboard!$F$4),OR(Dashboard!$J$4="All",Data!$G1927=Dashboard!$J$4),OR(Dashboard!$H$4="All",Data!$N1927=Dashboard!$H$4),OR(Dashboard!$L$4="All",Data!$W1927=Dashboard!$L$4))</f>
        <v>1</v>
      </c>
    </row>
    <row r="1928" spans="1:35" x14ac:dyDescent="0.25">
      <c r="A1928" t="s">
        <v>2042</v>
      </c>
      <c r="B1928" s="1">
        <v>46039</v>
      </c>
      <c r="C1928" s="2">
        <v>-0.47499999999999998</v>
      </c>
      <c r="D1928" t="s">
        <v>107</v>
      </c>
      <c r="E1928" t="s">
        <v>95</v>
      </c>
      <c r="F1928" t="s">
        <v>80</v>
      </c>
      <c r="G1928" t="s">
        <v>105</v>
      </c>
      <c r="H1928">
        <v>2.2999999999999998</v>
      </c>
      <c r="I1928">
        <v>38</v>
      </c>
      <c r="J1928">
        <v>35</v>
      </c>
      <c r="K1928">
        <v>617</v>
      </c>
      <c r="L1928">
        <v>31</v>
      </c>
      <c r="M1928">
        <v>194</v>
      </c>
      <c r="N1928" t="s">
        <v>40</v>
      </c>
      <c r="O1928">
        <v>3</v>
      </c>
      <c r="P1928" t="s">
        <v>41</v>
      </c>
      <c r="Q1928" t="s">
        <v>73</v>
      </c>
      <c r="R1928">
        <v>32</v>
      </c>
      <c r="S1928" t="s">
        <v>81</v>
      </c>
      <c r="T1928" t="s">
        <v>97</v>
      </c>
      <c r="U1928">
        <v>2026</v>
      </c>
      <c r="V1928">
        <v>1</v>
      </c>
      <c r="W1928" t="s">
        <v>102</v>
      </c>
      <c r="X1928">
        <v>1</v>
      </c>
      <c r="Y1928">
        <v>17</v>
      </c>
      <c r="Z1928">
        <v>3</v>
      </c>
      <c r="AA1928">
        <v>12</v>
      </c>
      <c r="AB1928" t="s">
        <v>76</v>
      </c>
      <c r="AC1928">
        <v>454</v>
      </c>
      <c r="AD1928">
        <v>6.0526315789473678E-2</v>
      </c>
      <c r="AE1928" t="s">
        <v>109</v>
      </c>
      <c r="AF1928" t="s">
        <v>67</v>
      </c>
      <c r="AG1928">
        <v>3</v>
      </c>
      <c r="AH1928" t="s">
        <v>68</v>
      </c>
      <c r="AI1928">
        <f>--AND(OR(Dashboard!$B$4="All",Data!$E1928=Dashboard!$B$4),OR(Dashboard!$D$4="All",Data!$D1928=Dashboard!$D$4),OR(Dashboard!$F$4="All",Data!$F1928=Dashboard!$F$4),OR(Dashboard!$J$4="All",Data!$G1928=Dashboard!$J$4),OR(Dashboard!$H$4="All",Data!$N1928=Dashboard!$H$4),OR(Dashboard!$L$4="All",Data!$W1928=Dashboard!$L$4))</f>
        <v>1</v>
      </c>
    </row>
    <row r="1929" spans="1:35" x14ac:dyDescent="0.25">
      <c r="A1929" t="s">
        <v>2043</v>
      </c>
      <c r="B1929" s="1">
        <v>46069</v>
      </c>
      <c r="C1929" s="2">
        <v>-0.1361111111111111</v>
      </c>
      <c r="D1929" t="s">
        <v>90</v>
      </c>
      <c r="E1929" t="s">
        <v>95</v>
      </c>
      <c r="F1929" t="s">
        <v>63</v>
      </c>
      <c r="G1929" t="s">
        <v>111</v>
      </c>
      <c r="H1929">
        <v>14.2</v>
      </c>
      <c r="I1929">
        <v>42</v>
      </c>
      <c r="J1929">
        <v>28</v>
      </c>
      <c r="K1929">
        <v>622</v>
      </c>
      <c r="L1929">
        <v>55</v>
      </c>
      <c r="M1929">
        <v>174</v>
      </c>
      <c r="N1929" t="s">
        <v>65</v>
      </c>
      <c r="O1929">
        <v>3</v>
      </c>
      <c r="P1929" t="s">
        <v>41</v>
      </c>
      <c r="Q1929" t="s">
        <v>42</v>
      </c>
      <c r="R1929">
        <v>19</v>
      </c>
      <c r="S1929" t="s">
        <v>74</v>
      </c>
      <c r="T1929" t="s">
        <v>56</v>
      </c>
      <c r="U1929">
        <v>2026</v>
      </c>
      <c r="V1929">
        <v>2</v>
      </c>
      <c r="W1929" t="s">
        <v>45</v>
      </c>
      <c r="X1929">
        <v>1</v>
      </c>
      <c r="Y1929">
        <v>16</v>
      </c>
      <c r="Z1929">
        <v>4</v>
      </c>
      <c r="AA1929">
        <v>20</v>
      </c>
      <c r="AB1929" t="s">
        <v>82</v>
      </c>
      <c r="AC1929">
        <v>503</v>
      </c>
      <c r="AD1929">
        <v>0.33809523809523812</v>
      </c>
      <c r="AE1929" t="s">
        <v>109</v>
      </c>
      <c r="AF1929" t="s">
        <v>114</v>
      </c>
      <c r="AG1929">
        <v>14</v>
      </c>
      <c r="AH1929" t="s">
        <v>68</v>
      </c>
      <c r="AI1929">
        <f>--AND(OR(Dashboard!$B$4="All",Data!$E1929=Dashboard!$B$4),OR(Dashboard!$D$4="All",Data!$D1929=Dashboard!$D$4),OR(Dashboard!$F$4="All",Data!$F1929=Dashboard!$F$4),OR(Dashboard!$J$4="All",Data!$G1929=Dashboard!$J$4),OR(Dashboard!$H$4="All",Data!$N1929=Dashboard!$H$4),OR(Dashboard!$L$4="All",Data!$W1929=Dashboard!$L$4))</f>
        <v>1</v>
      </c>
    </row>
    <row r="1930" spans="1:35" x14ac:dyDescent="0.25">
      <c r="A1930" t="s">
        <v>2044</v>
      </c>
      <c r="B1930" s="1">
        <v>46197</v>
      </c>
      <c r="C1930" s="2">
        <v>-0.64583333333333326</v>
      </c>
      <c r="D1930" t="s">
        <v>193</v>
      </c>
      <c r="E1930" t="s">
        <v>129</v>
      </c>
      <c r="F1930" t="s">
        <v>91</v>
      </c>
      <c r="G1930" t="s">
        <v>119</v>
      </c>
      <c r="H1930">
        <v>14.3</v>
      </c>
      <c r="I1930">
        <v>41</v>
      </c>
      <c r="J1930">
        <v>31</v>
      </c>
      <c r="K1930">
        <v>205</v>
      </c>
      <c r="L1930">
        <v>26</v>
      </c>
      <c r="M1930">
        <v>130</v>
      </c>
      <c r="N1930" t="s">
        <v>54</v>
      </c>
      <c r="O1930">
        <v>3</v>
      </c>
      <c r="P1930" t="s">
        <v>41</v>
      </c>
      <c r="Q1930" t="s">
        <v>42</v>
      </c>
      <c r="R1930">
        <v>37</v>
      </c>
      <c r="S1930" t="s">
        <v>55</v>
      </c>
      <c r="T1930" t="s">
        <v>44</v>
      </c>
      <c r="U1930">
        <v>2026</v>
      </c>
      <c r="V1930">
        <v>6</v>
      </c>
      <c r="W1930" t="s">
        <v>120</v>
      </c>
      <c r="X1930">
        <v>2</v>
      </c>
      <c r="Y1930">
        <v>24</v>
      </c>
      <c r="Z1930">
        <v>4</v>
      </c>
      <c r="AA1930">
        <v>8</v>
      </c>
      <c r="AB1930" t="s">
        <v>44</v>
      </c>
      <c r="AC1930">
        <v>101</v>
      </c>
      <c r="AD1930">
        <v>0.34878048780487808</v>
      </c>
      <c r="AE1930" t="s">
        <v>109</v>
      </c>
      <c r="AF1930" t="s">
        <v>47</v>
      </c>
      <c r="AG1930">
        <v>10</v>
      </c>
      <c r="AH1930" t="s">
        <v>68</v>
      </c>
      <c r="AI1930">
        <f>--AND(OR(Dashboard!$B$4="All",Data!$E1930=Dashboard!$B$4),OR(Dashboard!$D$4="All",Data!$D1930=Dashboard!$D$4),OR(Dashboard!$F$4="All",Data!$F1930=Dashboard!$F$4),OR(Dashboard!$J$4="All",Data!$G1930=Dashboard!$J$4),OR(Dashboard!$H$4="All",Data!$N1930=Dashboard!$H$4),OR(Dashboard!$L$4="All",Data!$W1930=Dashboard!$L$4))</f>
        <v>1</v>
      </c>
    </row>
    <row r="1931" spans="1:35" x14ac:dyDescent="0.25">
      <c r="A1931" t="s">
        <v>2045</v>
      </c>
      <c r="B1931" s="1">
        <v>46049</v>
      </c>
      <c r="C1931" s="2">
        <v>-0.20486111111111119</v>
      </c>
      <c r="D1931" t="s">
        <v>84</v>
      </c>
      <c r="E1931" t="s">
        <v>95</v>
      </c>
      <c r="F1931" t="s">
        <v>38</v>
      </c>
      <c r="G1931" t="s">
        <v>119</v>
      </c>
      <c r="H1931">
        <v>3.8</v>
      </c>
      <c r="I1931">
        <v>47</v>
      </c>
      <c r="J1931">
        <v>41</v>
      </c>
      <c r="K1931">
        <v>1157</v>
      </c>
      <c r="L1931">
        <v>52</v>
      </c>
      <c r="M1931">
        <v>8</v>
      </c>
      <c r="N1931" t="s">
        <v>40</v>
      </c>
      <c r="O1931">
        <v>2</v>
      </c>
      <c r="P1931" t="s">
        <v>41</v>
      </c>
      <c r="Q1931" t="s">
        <v>73</v>
      </c>
      <c r="R1931">
        <v>47</v>
      </c>
      <c r="S1931" t="s">
        <v>127</v>
      </c>
      <c r="T1931" t="s">
        <v>56</v>
      </c>
      <c r="U1931">
        <v>2026</v>
      </c>
      <c r="V1931">
        <v>1</v>
      </c>
      <c r="W1931" t="s">
        <v>102</v>
      </c>
      <c r="X1931">
        <v>1</v>
      </c>
      <c r="Y1931">
        <v>27</v>
      </c>
      <c r="Z1931">
        <v>5</v>
      </c>
      <c r="AA1931">
        <v>19</v>
      </c>
      <c r="AB1931" t="s">
        <v>82</v>
      </c>
      <c r="AC1931">
        <v>1201</v>
      </c>
      <c r="AD1931">
        <v>8.0851063829787226E-2</v>
      </c>
      <c r="AE1931" t="s">
        <v>58</v>
      </c>
      <c r="AF1931" t="s">
        <v>59</v>
      </c>
      <c r="AG1931">
        <v>6</v>
      </c>
      <c r="AH1931" t="s">
        <v>68</v>
      </c>
      <c r="AI1931">
        <f>--AND(OR(Dashboard!$B$4="All",Data!$E1931=Dashboard!$B$4),OR(Dashboard!$D$4="All",Data!$D1931=Dashboard!$D$4),OR(Dashboard!$F$4="All",Data!$F1931=Dashboard!$F$4),OR(Dashboard!$J$4="All",Data!$G1931=Dashboard!$J$4),OR(Dashboard!$H$4="All",Data!$N1931=Dashboard!$H$4),OR(Dashboard!$L$4="All",Data!$W1931=Dashboard!$L$4))</f>
        <v>1</v>
      </c>
    </row>
    <row r="1932" spans="1:35" x14ac:dyDescent="0.25">
      <c r="A1932" t="s">
        <v>2046</v>
      </c>
      <c r="B1932" s="1">
        <v>46169</v>
      </c>
      <c r="C1932" s="2">
        <v>-0.57013888888888886</v>
      </c>
      <c r="D1932" t="s">
        <v>50</v>
      </c>
      <c r="E1932" t="s">
        <v>71</v>
      </c>
      <c r="F1932" t="s">
        <v>52</v>
      </c>
      <c r="G1932" t="s">
        <v>64</v>
      </c>
      <c r="H1932">
        <v>7.4</v>
      </c>
      <c r="I1932">
        <v>54</v>
      </c>
      <c r="J1932">
        <v>34</v>
      </c>
      <c r="K1932">
        <v>336</v>
      </c>
      <c r="L1932">
        <v>28</v>
      </c>
      <c r="M1932">
        <v>75</v>
      </c>
      <c r="N1932" t="s">
        <v>86</v>
      </c>
      <c r="O1932">
        <v>1</v>
      </c>
      <c r="P1932" t="s">
        <v>41</v>
      </c>
      <c r="Q1932" t="s">
        <v>42</v>
      </c>
      <c r="R1932">
        <v>47</v>
      </c>
      <c r="S1932" t="s">
        <v>55</v>
      </c>
      <c r="T1932" t="s">
        <v>44</v>
      </c>
      <c r="U1932">
        <v>2026</v>
      </c>
      <c r="V1932">
        <v>5</v>
      </c>
      <c r="W1932" t="s">
        <v>88</v>
      </c>
      <c r="X1932">
        <v>2</v>
      </c>
      <c r="Y1932">
        <v>27</v>
      </c>
      <c r="Z1932">
        <v>5</v>
      </c>
      <c r="AA1932">
        <v>10</v>
      </c>
      <c r="AB1932" t="s">
        <v>76</v>
      </c>
      <c r="AC1932">
        <v>289</v>
      </c>
      <c r="AD1932">
        <v>0.13703703703703701</v>
      </c>
      <c r="AE1932" t="s">
        <v>58</v>
      </c>
      <c r="AF1932" t="s">
        <v>59</v>
      </c>
      <c r="AG1932">
        <v>20</v>
      </c>
      <c r="AH1932" t="s">
        <v>68</v>
      </c>
      <c r="AI1932">
        <f>--AND(OR(Dashboard!$B$4="All",Data!$E1932=Dashboard!$B$4),OR(Dashboard!$D$4="All",Data!$D1932=Dashboard!$D$4),OR(Dashboard!$F$4="All",Data!$F1932=Dashboard!$F$4),OR(Dashboard!$J$4="All",Data!$G1932=Dashboard!$J$4),OR(Dashboard!$H$4="All",Data!$N1932=Dashboard!$H$4),OR(Dashboard!$L$4="All",Data!$W1932=Dashboard!$L$4))</f>
        <v>1</v>
      </c>
    </row>
    <row r="1933" spans="1:35" x14ac:dyDescent="0.25">
      <c r="A1933" t="s">
        <v>2047</v>
      </c>
      <c r="B1933" s="1">
        <v>46202</v>
      </c>
      <c r="C1933" s="2">
        <v>-0.62291666666666667</v>
      </c>
      <c r="D1933" t="s">
        <v>134</v>
      </c>
      <c r="E1933" t="s">
        <v>62</v>
      </c>
      <c r="F1933" t="s">
        <v>38</v>
      </c>
      <c r="G1933" t="s">
        <v>119</v>
      </c>
      <c r="H1933">
        <v>2.9</v>
      </c>
      <c r="I1933">
        <v>57</v>
      </c>
      <c r="J1933">
        <v>42</v>
      </c>
      <c r="K1933">
        <v>468</v>
      </c>
      <c r="L1933">
        <v>49</v>
      </c>
      <c r="M1933">
        <v>107</v>
      </c>
      <c r="N1933" t="s">
        <v>65</v>
      </c>
      <c r="O1933">
        <v>5</v>
      </c>
      <c r="P1933" t="s">
        <v>41</v>
      </c>
      <c r="Q1933" t="s">
        <v>73</v>
      </c>
      <c r="R1933">
        <v>21</v>
      </c>
      <c r="S1933" t="s">
        <v>74</v>
      </c>
      <c r="T1933" t="s">
        <v>44</v>
      </c>
      <c r="U1933">
        <v>2026</v>
      </c>
      <c r="V1933">
        <v>6</v>
      </c>
      <c r="W1933" t="s">
        <v>120</v>
      </c>
      <c r="X1933">
        <v>2</v>
      </c>
      <c r="Y1933">
        <v>29</v>
      </c>
      <c r="Z1933">
        <v>5</v>
      </c>
      <c r="AA1933">
        <v>9</v>
      </c>
      <c r="AB1933" t="s">
        <v>44</v>
      </c>
      <c r="AC1933">
        <v>410</v>
      </c>
      <c r="AD1933">
        <v>5.0877192982456139E-2</v>
      </c>
      <c r="AE1933" t="s">
        <v>77</v>
      </c>
      <c r="AF1933" t="s">
        <v>114</v>
      </c>
      <c r="AG1933">
        <v>15</v>
      </c>
      <c r="AH1933" t="s">
        <v>68</v>
      </c>
      <c r="AI1933">
        <f>--AND(OR(Dashboard!$B$4="All",Data!$E1933=Dashboard!$B$4),OR(Dashboard!$D$4="All",Data!$D1933=Dashboard!$D$4),OR(Dashboard!$F$4="All",Data!$F1933=Dashboard!$F$4),OR(Dashboard!$J$4="All",Data!$G1933=Dashboard!$J$4),OR(Dashboard!$H$4="All",Data!$N1933=Dashboard!$H$4),OR(Dashboard!$L$4="All",Data!$W1933=Dashboard!$L$4))</f>
        <v>1</v>
      </c>
    </row>
    <row r="1934" spans="1:35" x14ac:dyDescent="0.25">
      <c r="A1934" t="s">
        <v>2048</v>
      </c>
      <c r="B1934" s="1">
        <v>46073</v>
      </c>
      <c r="C1934" s="2">
        <v>-0.55486111111111114</v>
      </c>
      <c r="D1934" t="s">
        <v>193</v>
      </c>
      <c r="E1934" t="s">
        <v>71</v>
      </c>
      <c r="F1934" t="s">
        <v>52</v>
      </c>
      <c r="G1934" t="s">
        <v>105</v>
      </c>
      <c r="H1934">
        <v>10</v>
      </c>
      <c r="I1934">
        <v>39</v>
      </c>
      <c r="J1934">
        <v>23</v>
      </c>
      <c r="K1934">
        <v>447</v>
      </c>
      <c r="L1934">
        <v>47</v>
      </c>
      <c r="M1934">
        <v>108</v>
      </c>
      <c r="N1934" t="s">
        <v>65</v>
      </c>
      <c r="O1934">
        <v>4</v>
      </c>
      <c r="P1934" t="s">
        <v>41</v>
      </c>
      <c r="Q1934" t="s">
        <v>73</v>
      </c>
      <c r="R1934">
        <v>58</v>
      </c>
      <c r="S1934" t="s">
        <v>43</v>
      </c>
      <c r="T1934" t="s">
        <v>44</v>
      </c>
      <c r="U1934">
        <v>2026</v>
      </c>
      <c r="V1934">
        <v>2</v>
      </c>
      <c r="W1934" t="s">
        <v>45</v>
      </c>
      <c r="X1934">
        <v>1</v>
      </c>
      <c r="Y1934">
        <v>20</v>
      </c>
      <c r="Z1934">
        <v>4</v>
      </c>
      <c r="AA1934">
        <v>10</v>
      </c>
      <c r="AB1934" t="s">
        <v>76</v>
      </c>
      <c r="AC1934">
        <v>386</v>
      </c>
      <c r="AD1934">
        <v>0.25641025641025639</v>
      </c>
      <c r="AE1934" t="s">
        <v>46</v>
      </c>
      <c r="AF1934" t="s">
        <v>59</v>
      </c>
      <c r="AG1934">
        <v>16</v>
      </c>
      <c r="AH1934" t="s">
        <v>68</v>
      </c>
      <c r="AI1934">
        <f>--AND(OR(Dashboard!$B$4="All",Data!$E1934=Dashboard!$B$4),OR(Dashboard!$D$4="All",Data!$D1934=Dashboard!$D$4),OR(Dashboard!$F$4="All",Data!$F1934=Dashboard!$F$4),OR(Dashboard!$J$4="All",Data!$G1934=Dashboard!$J$4),OR(Dashboard!$H$4="All",Data!$N1934=Dashboard!$H$4),OR(Dashboard!$L$4="All",Data!$W1934=Dashboard!$L$4))</f>
        <v>1</v>
      </c>
    </row>
    <row r="1935" spans="1:35" x14ac:dyDescent="0.25">
      <c r="A1935" t="s">
        <v>2049</v>
      </c>
      <c r="B1935" s="1">
        <v>46195</v>
      </c>
      <c r="C1935" s="2">
        <v>-0.1979166666666666</v>
      </c>
      <c r="D1935" t="s">
        <v>134</v>
      </c>
      <c r="E1935" t="s">
        <v>129</v>
      </c>
      <c r="F1935" t="s">
        <v>63</v>
      </c>
      <c r="G1935" t="s">
        <v>64</v>
      </c>
      <c r="H1935">
        <v>8.1999999999999993</v>
      </c>
      <c r="I1935">
        <v>40</v>
      </c>
      <c r="J1935">
        <v>33</v>
      </c>
      <c r="K1935">
        <v>771</v>
      </c>
      <c r="L1935">
        <v>50</v>
      </c>
      <c r="M1935">
        <v>159</v>
      </c>
      <c r="N1935" t="s">
        <v>40</v>
      </c>
      <c r="O1935">
        <v>2</v>
      </c>
      <c r="P1935" t="s">
        <v>41</v>
      </c>
      <c r="Q1935" t="s">
        <v>73</v>
      </c>
      <c r="R1935">
        <v>47</v>
      </c>
      <c r="S1935" t="s">
        <v>74</v>
      </c>
      <c r="T1935" t="s">
        <v>56</v>
      </c>
      <c r="U1935">
        <v>2026</v>
      </c>
      <c r="V1935">
        <v>6</v>
      </c>
      <c r="W1935" t="s">
        <v>120</v>
      </c>
      <c r="X1935">
        <v>2</v>
      </c>
      <c r="Y1935">
        <v>22</v>
      </c>
      <c r="Z1935">
        <v>4</v>
      </c>
      <c r="AA1935">
        <v>19</v>
      </c>
      <c r="AB1935" t="s">
        <v>82</v>
      </c>
      <c r="AC1935">
        <v>662</v>
      </c>
      <c r="AD1935">
        <v>0.20499999999999999</v>
      </c>
      <c r="AE1935" t="s">
        <v>58</v>
      </c>
      <c r="AF1935" t="s">
        <v>59</v>
      </c>
      <c r="AG1935">
        <v>7</v>
      </c>
      <c r="AH1935" t="s">
        <v>68</v>
      </c>
      <c r="AI1935">
        <f>--AND(OR(Dashboard!$B$4="All",Data!$E1935=Dashboard!$B$4),OR(Dashboard!$D$4="All",Data!$D1935=Dashboard!$D$4),OR(Dashboard!$F$4="All",Data!$F1935=Dashboard!$F$4),OR(Dashboard!$J$4="All",Data!$G1935=Dashboard!$J$4),OR(Dashboard!$H$4="All",Data!$N1935=Dashboard!$H$4),OR(Dashboard!$L$4="All",Data!$W1935=Dashboard!$L$4))</f>
        <v>1</v>
      </c>
    </row>
    <row r="1936" spans="1:35" x14ac:dyDescent="0.25">
      <c r="A1936" t="s">
        <v>2050</v>
      </c>
      <c r="B1936" s="1">
        <v>46158</v>
      </c>
      <c r="C1936" s="2">
        <v>-0.1138888888888889</v>
      </c>
      <c r="D1936" t="s">
        <v>99</v>
      </c>
      <c r="E1936" t="s">
        <v>95</v>
      </c>
      <c r="F1936" t="s">
        <v>91</v>
      </c>
      <c r="G1936" t="s">
        <v>64</v>
      </c>
      <c r="H1936">
        <v>3.6</v>
      </c>
      <c r="I1936">
        <v>34</v>
      </c>
      <c r="J1936">
        <v>20</v>
      </c>
      <c r="K1936">
        <v>387</v>
      </c>
      <c r="L1936">
        <v>57</v>
      </c>
      <c r="M1936">
        <v>53</v>
      </c>
      <c r="N1936" t="s">
        <v>54</v>
      </c>
      <c r="O1936">
        <v>2</v>
      </c>
      <c r="P1936" t="s">
        <v>41</v>
      </c>
      <c r="Q1936" t="s">
        <v>73</v>
      </c>
      <c r="R1936">
        <v>31</v>
      </c>
      <c r="S1936" t="s">
        <v>81</v>
      </c>
      <c r="T1936" t="s">
        <v>56</v>
      </c>
      <c r="U1936">
        <v>2026</v>
      </c>
      <c r="V1936">
        <v>5</v>
      </c>
      <c r="W1936" t="s">
        <v>88</v>
      </c>
      <c r="X1936">
        <v>2</v>
      </c>
      <c r="Y1936">
        <v>16</v>
      </c>
      <c r="Z1936">
        <v>3</v>
      </c>
      <c r="AA1936">
        <v>21</v>
      </c>
      <c r="AB1936" t="s">
        <v>82</v>
      </c>
      <c r="AC1936">
        <v>391</v>
      </c>
      <c r="AD1936">
        <v>0.1058823529411765</v>
      </c>
      <c r="AE1936" t="s">
        <v>58</v>
      </c>
      <c r="AF1936" t="s">
        <v>67</v>
      </c>
      <c r="AG1936">
        <v>14</v>
      </c>
      <c r="AH1936" t="s">
        <v>68</v>
      </c>
      <c r="AI1936">
        <f>--AND(OR(Dashboard!$B$4="All",Data!$E1936=Dashboard!$B$4),OR(Dashboard!$D$4="All",Data!$D1936=Dashboard!$D$4),OR(Dashboard!$F$4="All",Data!$F1936=Dashboard!$F$4),OR(Dashboard!$J$4="All",Data!$G1936=Dashboard!$J$4),OR(Dashboard!$H$4="All",Data!$N1936=Dashboard!$H$4),OR(Dashboard!$L$4="All",Data!$W1936=Dashboard!$L$4))</f>
        <v>1</v>
      </c>
    </row>
    <row r="1937" spans="1:35" x14ac:dyDescent="0.25">
      <c r="A1937" t="s">
        <v>2051</v>
      </c>
      <c r="B1937" s="1">
        <v>46174</v>
      </c>
      <c r="C1937" s="2">
        <v>-0.22291666666666671</v>
      </c>
      <c r="D1937" t="s">
        <v>84</v>
      </c>
      <c r="E1937" t="s">
        <v>131</v>
      </c>
      <c r="F1937" t="s">
        <v>52</v>
      </c>
      <c r="G1937" t="s">
        <v>53</v>
      </c>
      <c r="H1937">
        <v>6.7</v>
      </c>
      <c r="I1937">
        <v>28</v>
      </c>
      <c r="J1937">
        <v>25</v>
      </c>
      <c r="K1937">
        <v>1197</v>
      </c>
      <c r="L1937">
        <v>21</v>
      </c>
      <c r="M1937">
        <v>30</v>
      </c>
      <c r="N1937" t="s">
        <v>65</v>
      </c>
      <c r="O1937">
        <v>2</v>
      </c>
      <c r="P1937" t="s">
        <v>41</v>
      </c>
      <c r="Q1937" t="s">
        <v>73</v>
      </c>
      <c r="R1937">
        <v>60</v>
      </c>
      <c r="S1937" t="s">
        <v>74</v>
      </c>
      <c r="T1937" t="s">
        <v>56</v>
      </c>
      <c r="U1937">
        <v>2026</v>
      </c>
      <c r="V1937">
        <v>6</v>
      </c>
      <c r="W1937" t="s">
        <v>120</v>
      </c>
      <c r="X1937">
        <v>2</v>
      </c>
      <c r="Y1937">
        <v>1</v>
      </c>
      <c r="Z1937">
        <v>1</v>
      </c>
      <c r="AA1937">
        <v>18</v>
      </c>
      <c r="AB1937" t="s">
        <v>57</v>
      </c>
      <c r="AC1937">
        <v>1188</v>
      </c>
      <c r="AD1937">
        <v>0.2392857142857143</v>
      </c>
      <c r="AE1937" t="s">
        <v>58</v>
      </c>
      <c r="AF1937" t="s">
        <v>59</v>
      </c>
      <c r="AG1937">
        <v>3</v>
      </c>
      <c r="AH1937" t="s">
        <v>68</v>
      </c>
      <c r="AI1937">
        <f>--AND(OR(Dashboard!$B$4="All",Data!$E1937=Dashboard!$B$4),OR(Dashboard!$D$4="All",Data!$D1937=Dashboard!$D$4),OR(Dashboard!$F$4="All",Data!$F1937=Dashboard!$F$4),OR(Dashboard!$J$4="All",Data!$G1937=Dashboard!$J$4),OR(Dashboard!$H$4="All",Data!$N1937=Dashboard!$H$4),OR(Dashboard!$L$4="All",Data!$W1937=Dashboard!$L$4))</f>
        <v>1</v>
      </c>
    </row>
    <row r="1938" spans="1:35" x14ac:dyDescent="0.25">
      <c r="A1938" t="s">
        <v>2052</v>
      </c>
      <c r="B1938" s="1">
        <v>46104</v>
      </c>
      <c r="C1938" s="2">
        <v>-0.60833333333333339</v>
      </c>
      <c r="D1938" t="s">
        <v>118</v>
      </c>
      <c r="E1938" t="s">
        <v>108</v>
      </c>
      <c r="F1938" t="s">
        <v>143</v>
      </c>
      <c r="G1938" t="s">
        <v>119</v>
      </c>
      <c r="H1938">
        <v>4.4000000000000004</v>
      </c>
      <c r="I1938">
        <v>26</v>
      </c>
      <c r="J1938">
        <v>29</v>
      </c>
      <c r="K1938">
        <v>317</v>
      </c>
      <c r="L1938">
        <v>41</v>
      </c>
      <c r="M1938">
        <v>13</v>
      </c>
      <c r="N1938" t="s">
        <v>101</v>
      </c>
      <c r="O1938">
        <v>1</v>
      </c>
      <c r="P1938" t="s">
        <v>41</v>
      </c>
      <c r="Q1938" t="s">
        <v>73</v>
      </c>
      <c r="R1938">
        <v>36</v>
      </c>
      <c r="S1938" t="s">
        <v>74</v>
      </c>
      <c r="T1938" t="s">
        <v>44</v>
      </c>
      <c r="U1938">
        <v>2026</v>
      </c>
      <c r="V1938">
        <v>3</v>
      </c>
      <c r="W1938" t="s">
        <v>66</v>
      </c>
      <c r="X1938">
        <v>1</v>
      </c>
      <c r="Y1938">
        <v>23</v>
      </c>
      <c r="Z1938">
        <v>5</v>
      </c>
      <c r="AA1938">
        <v>9</v>
      </c>
      <c r="AB1938" t="s">
        <v>44</v>
      </c>
      <c r="AC1938">
        <v>345</v>
      </c>
      <c r="AD1938">
        <v>0.16923076923076921</v>
      </c>
      <c r="AE1938" t="s">
        <v>58</v>
      </c>
      <c r="AF1938" t="s">
        <v>47</v>
      </c>
      <c r="AG1938">
        <v>-3</v>
      </c>
      <c r="AH1938" t="s">
        <v>48</v>
      </c>
      <c r="AI1938">
        <f>--AND(OR(Dashboard!$B$4="All",Data!$E1938=Dashboard!$B$4),OR(Dashboard!$D$4="All",Data!$D1938=Dashboard!$D$4),OR(Dashboard!$F$4="All",Data!$F1938=Dashboard!$F$4),OR(Dashboard!$J$4="All",Data!$G1938=Dashboard!$J$4),OR(Dashboard!$H$4="All",Data!$N1938=Dashboard!$H$4),OR(Dashboard!$L$4="All",Data!$W1938=Dashboard!$L$4))</f>
        <v>1</v>
      </c>
    </row>
    <row r="1939" spans="1:35" x14ac:dyDescent="0.25">
      <c r="A1939" t="s">
        <v>2053</v>
      </c>
      <c r="B1939" s="1">
        <v>46084</v>
      </c>
      <c r="C1939" s="2">
        <v>-0.54513888888888884</v>
      </c>
      <c r="D1939" t="s">
        <v>122</v>
      </c>
      <c r="E1939" t="s">
        <v>131</v>
      </c>
      <c r="F1939" t="s">
        <v>104</v>
      </c>
      <c r="G1939" t="s">
        <v>39</v>
      </c>
      <c r="H1939">
        <v>6.2</v>
      </c>
      <c r="I1939">
        <v>39</v>
      </c>
      <c r="J1939">
        <v>43</v>
      </c>
      <c r="K1939">
        <v>1048</v>
      </c>
      <c r="L1939">
        <v>23</v>
      </c>
      <c r="M1939">
        <v>151</v>
      </c>
      <c r="N1939" t="s">
        <v>86</v>
      </c>
      <c r="O1939">
        <v>4</v>
      </c>
      <c r="P1939" t="s">
        <v>41</v>
      </c>
      <c r="Q1939" t="s">
        <v>42</v>
      </c>
      <c r="R1939">
        <v>32</v>
      </c>
      <c r="S1939" t="s">
        <v>127</v>
      </c>
      <c r="T1939" t="s">
        <v>44</v>
      </c>
      <c r="U1939">
        <v>2026</v>
      </c>
      <c r="V1939">
        <v>3</v>
      </c>
      <c r="W1939" t="s">
        <v>66</v>
      </c>
      <c r="X1939">
        <v>1</v>
      </c>
      <c r="Y1939">
        <v>3</v>
      </c>
      <c r="Z1939">
        <v>2</v>
      </c>
      <c r="AA1939">
        <v>10</v>
      </c>
      <c r="AB1939" t="s">
        <v>76</v>
      </c>
      <c r="AC1939">
        <v>920</v>
      </c>
      <c r="AD1939">
        <v>0.15897435897435899</v>
      </c>
      <c r="AE1939" t="s">
        <v>46</v>
      </c>
      <c r="AF1939" t="s">
        <v>67</v>
      </c>
      <c r="AG1939">
        <v>-4</v>
      </c>
      <c r="AH1939" t="s">
        <v>48</v>
      </c>
      <c r="AI1939">
        <f>--AND(OR(Dashboard!$B$4="All",Data!$E1939=Dashboard!$B$4),OR(Dashboard!$D$4="All",Data!$D1939=Dashboard!$D$4),OR(Dashboard!$F$4="All",Data!$F1939=Dashboard!$F$4),OR(Dashboard!$J$4="All",Data!$G1939=Dashboard!$J$4),OR(Dashboard!$H$4="All",Data!$N1939=Dashboard!$H$4),OR(Dashboard!$L$4="All",Data!$W1939=Dashboard!$L$4))</f>
        <v>1</v>
      </c>
    </row>
    <row r="1940" spans="1:35" x14ac:dyDescent="0.25">
      <c r="A1940" t="s">
        <v>2054</v>
      </c>
      <c r="B1940" s="1">
        <v>46028</v>
      </c>
      <c r="C1940" s="2">
        <v>-0.62916666666666665</v>
      </c>
      <c r="D1940" t="s">
        <v>99</v>
      </c>
      <c r="E1940" t="s">
        <v>71</v>
      </c>
      <c r="F1940" t="s">
        <v>72</v>
      </c>
      <c r="G1940" t="s">
        <v>39</v>
      </c>
      <c r="H1940">
        <v>4.4000000000000004</v>
      </c>
      <c r="I1940">
        <v>19</v>
      </c>
      <c r="J1940">
        <v>20</v>
      </c>
      <c r="K1940">
        <v>428</v>
      </c>
      <c r="L1940">
        <v>27</v>
      </c>
      <c r="M1940">
        <v>143</v>
      </c>
      <c r="N1940" t="s">
        <v>101</v>
      </c>
      <c r="O1940">
        <v>3</v>
      </c>
      <c r="P1940" t="s">
        <v>41</v>
      </c>
      <c r="Q1940" t="s">
        <v>42</v>
      </c>
      <c r="R1940">
        <v>19</v>
      </c>
      <c r="S1940" t="s">
        <v>127</v>
      </c>
      <c r="T1940" t="s">
        <v>44</v>
      </c>
      <c r="U1940">
        <v>2026</v>
      </c>
      <c r="V1940">
        <v>1</v>
      </c>
      <c r="W1940" t="s">
        <v>102</v>
      </c>
      <c r="X1940">
        <v>1</v>
      </c>
      <c r="Y1940">
        <v>6</v>
      </c>
      <c r="Z1940">
        <v>2</v>
      </c>
      <c r="AA1940">
        <v>8</v>
      </c>
      <c r="AB1940" t="s">
        <v>44</v>
      </c>
      <c r="AC1940">
        <v>312</v>
      </c>
      <c r="AD1940">
        <v>0.23157894736842111</v>
      </c>
      <c r="AE1940" t="s">
        <v>109</v>
      </c>
      <c r="AF1940" t="s">
        <v>114</v>
      </c>
      <c r="AG1940">
        <v>-1</v>
      </c>
      <c r="AH1940" t="s">
        <v>48</v>
      </c>
      <c r="AI1940">
        <f>--AND(OR(Dashboard!$B$4="All",Data!$E1940=Dashboard!$B$4),OR(Dashboard!$D$4="All",Data!$D1940=Dashboard!$D$4),OR(Dashboard!$F$4="All",Data!$F1940=Dashboard!$F$4),OR(Dashboard!$J$4="All",Data!$G1940=Dashboard!$J$4),OR(Dashboard!$H$4="All",Data!$N1940=Dashboard!$H$4),OR(Dashboard!$L$4="All",Data!$W1940=Dashboard!$L$4))</f>
        <v>1</v>
      </c>
    </row>
    <row r="1941" spans="1:35" x14ac:dyDescent="0.25">
      <c r="A1941" t="s">
        <v>2055</v>
      </c>
      <c r="B1941" s="1">
        <v>46093</v>
      </c>
      <c r="C1941" s="2">
        <v>-0.65</v>
      </c>
      <c r="D1941" t="s">
        <v>134</v>
      </c>
      <c r="E1941" t="s">
        <v>131</v>
      </c>
      <c r="F1941" t="s">
        <v>63</v>
      </c>
      <c r="G1941" t="s">
        <v>53</v>
      </c>
      <c r="H1941">
        <v>3.6</v>
      </c>
      <c r="I1941">
        <v>33</v>
      </c>
      <c r="J1941">
        <v>30</v>
      </c>
      <c r="K1941">
        <v>590</v>
      </c>
      <c r="L1941">
        <v>25</v>
      </c>
      <c r="M1941">
        <v>154</v>
      </c>
      <c r="N1941" t="s">
        <v>40</v>
      </c>
      <c r="O1941">
        <v>4</v>
      </c>
      <c r="P1941" t="s">
        <v>41</v>
      </c>
      <c r="Q1941" t="s">
        <v>42</v>
      </c>
      <c r="R1941">
        <v>23</v>
      </c>
      <c r="S1941" t="s">
        <v>87</v>
      </c>
      <c r="T1941" t="s">
        <v>44</v>
      </c>
      <c r="U1941">
        <v>2026</v>
      </c>
      <c r="V1941">
        <v>3</v>
      </c>
      <c r="W1941" t="s">
        <v>66</v>
      </c>
      <c r="X1941">
        <v>1</v>
      </c>
      <c r="Y1941">
        <v>12</v>
      </c>
      <c r="Z1941">
        <v>3</v>
      </c>
      <c r="AA1941">
        <v>8</v>
      </c>
      <c r="AB1941" t="s">
        <v>44</v>
      </c>
      <c r="AC1941">
        <v>461</v>
      </c>
      <c r="AD1941">
        <v>0.1090909090909091</v>
      </c>
      <c r="AE1941" t="s">
        <v>46</v>
      </c>
      <c r="AF1941" t="s">
        <v>114</v>
      </c>
      <c r="AG1941">
        <v>3</v>
      </c>
      <c r="AH1941" t="s">
        <v>68</v>
      </c>
      <c r="AI1941">
        <f>--AND(OR(Dashboard!$B$4="All",Data!$E1941=Dashboard!$B$4),OR(Dashboard!$D$4="All",Data!$D1941=Dashboard!$D$4),OR(Dashboard!$F$4="All",Data!$F1941=Dashboard!$F$4),OR(Dashboard!$J$4="All",Data!$G1941=Dashboard!$J$4),OR(Dashboard!$H$4="All",Data!$N1941=Dashboard!$H$4),OR(Dashboard!$L$4="All",Data!$W1941=Dashboard!$L$4))</f>
        <v>1</v>
      </c>
    </row>
    <row r="1942" spans="1:35" x14ac:dyDescent="0.25">
      <c r="A1942" t="s">
        <v>2056</v>
      </c>
      <c r="B1942" s="1">
        <v>46109</v>
      </c>
      <c r="C1942" s="2">
        <v>-0.51249999999999996</v>
      </c>
      <c r="D1942" t="s">
        <v>118</v>
      </c>
      <c r="E1942" t="s">
        <v>51</v>
      </c>
      <c r="F1942" t="s">
        <v>52</v>
      </c>
      <c r="G1942" t="s">
        <v>53</v>
      </c>
      <c r="H1942">
        <v>2.4</v>
      </c>
      <c r="I1942">
        <v>49</v>
      </c>
      <c r="J1942">
        <v>35</v>
      </c>
      <c r="K1942">
        <v>1037</v>
      </c>
      <c r="L1942">
        <v>54</v>
      </c>
      <c r="M1942">
        <v>185</v>
      </c>
      <c r="N1942" t="s">
        <v>65</v>
      </c>
      <c r="O1942">
        <v>4</v>
      </c>
      <c r="P1942" t="s">
        <v>41</v>
      </c>
      <c r="Q1942" t="s">
        <v>73</v>
      </c>
      <c r="R1942">
        <v>58</v>
      </c>
      <c r="S1942" t="s">
        <v>81</v>
      </c>
      <c r="T1942" t="s">
        <v>75</v>
      </c>
      <c r="U1942">
        <v>2026</v>
      </c>
      <c r="V1942">
        <v>3</v>
      </c>
      <c r="W1942" t="s">
        <v>66</v>
      </c>
      <c r="X1942">
        <v>1</v>
      </c>
      <c r="Y1942">
        <v>28</v>
      </c>
      <c r="Z1942">
        <v>5</v>
      </c>
      <c r="AA1942">
        <v>11</v>
      </c>
      <c r="AB1942" t="s">
        <v>76</v>
      </c>
      <c r="AC1942">
        <v>906</v>
      </c>
      <c r="AD1942">
        <v>4.8979591836734691E-2</v>
      </c>
      <c r="AE1942" t="s">
        <v>46</v>
      </c>
      <c r="AF1942" t="s">
        <v>59</v>
      </c>
      <c r="AG1942">
        <v>14</v>
      </c>
      <c r="AH1942" t="s">
        <v>68</v>
      </c>
      <c r="AI1942">
        <f>--AND(OR(Dashboard!$B$4="All",Data!$E1942=Dashboard!$B$4),OR(Dashboard!$D$4="All",Data!$D1942=Dashboard!$D$4),OR(Dashboard!$F$4="All",Data!$F1942=Dashboard!$F$4),OR(Dashboard!$J$4="All",Data!$G1942=Dashboard!$J$4),OR(Dashboard!$H$4="All",Data!$N1942=Dashboard!$H$4),OR(Dashboard!$L$4="All",Data!$W1942=Dashboard!$L$4))</f>
        <v>1</v>
      </c>
    </row>
    <row r="1943" spans="1:35" x14ac:dyDescent="0.25">
      <c r="A1943" t="s">
        <v>2057</v>
      </c>
      <c r="B1943" s="1">
        <v>46200</v>
      </c>
      <c r="C1943" s="2">
        <v>-0.22500000000000001</v>
      </c>
      <c r="D1943" t="s">
        <v>126</v>
      </c>
      <c r="E1943" t="s">
        <v>131</v>
      </c>
      <c r="F1943" t="s">
        <v>63</v>
      </c>
      <c r="G1943" t="s">
        <v>111</v>
      </c>
      <c r="H1943">
        <v>2.4</v>
      </c>
      <c r="I1943">
        <v>50</v>
      </c>
      <c r="J1943">
        <v>38</v>
      </c>
      <c r="K1943">
        <v>944</v>
      </c>
      <c r="L1943">
        <v>25</v>
      </c>
      <c r="M1943">
        <v>76</v>
      </c>
      <c r="N1943" t="s">
        <v>65</v>
      </c>
      <c r="O1943">
        <v>3</v>
      </c>
      <c r="P1943" t="s">
        <v>41</v>
      </c>
      <c r="Q1943" t="s">
        <v>42</v>
      </c>
      <c r="R1943">
        <v>51</v>
      </c>
      <c r="S1943" t="s">
        <v>81</v>
      </c>
      <c r="T1943" t="s">
        <v>56</v>
      </c>
      <c r="U1943">
        <v>2026</v>
      </c>
      <c r="V1943">
        <v>6</v>
      </c>
      <c r="W1943" t="s">
        <v>120</v>
      </c>
      <c r="X1943">
        <v>2</v>
      </c>
      <c r="Y1943">
        <v>27</v>
      </c>
      <c r="Z1943">
        <v>4</v>
      </c>
      <c r="AA1943">
        <v>18</v>
      </c>
      <c r="AB1943" t="s">
        <v>57</v>
      </c>
      <c r="AC1943">
        <v>893</v>
      </c>
      <c r="AD1943">
        <v>4.8000000000000001E-2</v>
      </c>
      <c r="AE1943" t="s">
        <v>109</v>
      </c>
      <c r="AF1943" t="s">
        <v>59</v>
      </c>
      <c r="AG1943">
        <v>12</v>
      </c>
      <c r="AH1943" t="s">
        <v>68</v>
      </c>
      <c r="AI1943">
        <f>--AND(OR(Dashboard!$B$4="All",Data!$E1943=Dashboard!$B$4),OR(Dashboard!$D$4="All",Data!$D1943=Dashboard!$D$4),OR(Dashboard!$F$4="All",Data!$F1943=Dashboard!$F$4),OR(Dashboard!$J$4="All",Data!$G1943=Dashboard!$J$4),OR(Dashboard!$H$4="All",Data!$N1943=Dashboard!$H$4),OR(Dashboard!$L$4="All",Data!$W1943=Dashboard!$L$4))</f>
        <v>1</v>
      </c>
    </row>
    <row r="1944" spans="1:35" x14ac:dyDescent="0.25">
      <c r="A1944" t="s">
        <v>2058</v>
      </c>
      <c r="B1944" s="1">
        <v>46183</v>
      </c>
      <c r="C1944" s="2">
        <v>-0.26458333333333328</v>
      </c>
      <c r="D1944" t="s">
        <v>122</v>
      </c>
      <c r="E1944" t="s">
        <v>51</v>
      </c>
      <c r="F1944" t="s">
        <v>80</v>
      </c>
      <c r="G1944" t="s">
        <v>119</v>
      </c>
      <c r="H1944">
        <v>13.3</v>
      </c>
      <c r="I1944">
        <v>34</v>
      </c>
      <c r="J1944">
        <v>23</v>
      </c>
      <c r="K1944">
        <v>987</v>
      </c>
      <c r="L1944">
        <v>28</v>
      </c>
      <c r="M1944">
        <v>93</v>
      </c>
      <c r="N1944" t="s">
        <v>101</v>
      </c>
      <c r="O1944">
        <v>3</v>
      </c>
      <c r="P1944" t="s">
        <v>41</v>
      </c>
      <c r="Q1944" t="s">
        <v>42</v>
      </c>
      <c r="R1944">
        <v>33</v>
      </c>
      <c r="S1944" t="s">
        <v>55</v>
      </c>
      <c r="T1944" t="s">
        <v>75</v>
      </c>
      <c r="U1944">
        <v>2026</v>
      </c>
      <c r="V1944">
        <v>6</v>
      </c>
      <c r="W1944" t="s">
        <v>120</v>
      </c>
      <c r="X1944">
        <v>2</v>
      </c>
      <c r="Y1944">
        <v>10</v>
      </c>
      <c r="Z1944">
        <v>2</v>
      </c>
      <c r="AA1944">
        <v>17</v>
      </c>
      <c r="AB1944" t="s">
        <v>57</v>
      </c>
      <c r="AC1944">
        <v>922</v>
      </c>
      <c r="AD1944">
        <v>0.39117647058823529</v>
      </c>
      <c r="AE1944" t="s">
        <v>109</v>
      </c>
      <c r="AF1944" t="s">
        <v>67</v>
      </c>
      <c r="AG1944">
        <v>11</v>
      </c>
      <c r="AH1944" t="s">
        <v>68</v>
      </c>
      <c r="AI1944">
        <f>--AND(OR(Dashboard!$B$4="All",Data!$E1944=Dashboard!$B$4),OR(Dashboard!$D$4="All",Data!$D1944=Dashboard!$D$4),OR(Dashboard!$F$4="All",Data!$F1944=Dashboard!$F$4),OR(Dashboard!$J$4="All",Data!$G1944=Dashboard!$J$4),OR(Dashboard!$H$4="All",Data!$N1944=Dashboard!$H$4),OR(Dashboard!$L$4="All",Data!$W1944=Dashboard!$L$4))</f>
        <v>1</v>
      </c>
    </row>
    <row r="1945" spans="1:35" x14ac:dyDescent="0.25">
      <c r="A1945" t="s">
        <v>2059</v>
      </c>
      <c r="B1945" s="1">
        <v>46191</v>
      </c>
      <c r="C1945" s="2">
        <v>-0.27708333333333329</v>
      </c>
      <c r="D1945" t="s">
        <v>156</v>
      </c>
      <c r="E1945" t="s">
        <v>129</v>
      </c>
      <c r="F1945" t="s">
        <v>85</v>
      </c>
      <c r="G1945" t="s">
        <v>105</v>
      </c>
      <c r="H1945">
        <v>5.7</v>
      </c>
      <c r="I1945">
        <v>34</v>
      </c>
      <c r="J1945">
        <v>28</v>
      </c>
      <c r="K1945">
        <v>248</v>
      </c>
      <c r="L1945">
        <v>43</v>
      </c>
      <c r="M1945">
        <v>160</v>
      </c>
      <c r="N1945" t="s">
        <v>65</v>
      </c>
      <c r="O1945">
        <v>5</v>
      </c>
      <c r="P1945" t="s">
        <v>41</v>
      </c>
      <c r="Q1945" t="s">
        <v>42</v>
      </c>
      <c r="R1945">
        <v>57</v>
      </c>
      <c r="S1945" t="s">
        <v>87</v>
      </c>
      <c r="T1945" t="s">
        <v>75</v>
      </c>
      <c r="U1945">
        <v>2026</v>
      </c>
      <c r="V1945">
        <v>6</v>
      </c>
      <c r="W1945" t="s">
        <v>120</v>
      </c>
      <c r="X1945">
        <v>2</v>
      </c>
      <c r="Y1945">
        <v>18</v>
      </c>
      <c r="Z1945">
        <v>3</v>
      </c>
      <c r="AA1945">
        <v>17</v>
      </c>
      <c r="AB1945" t="s">
        <v>57</v>
      </c>
      <c r="AC1945">
        <v>131</v>
      </c>
      <c r="AD1945">
        <v>0.1676470588235294</v>
      </c>
      <c r="AE1945" t="s">
        <v>77</v>
      </c>
      <c r="AF1945" t="s">
        <v>59</v>
      </c>
      <c r="AG1945">
        <v>6</v>
      </c>
      <c r="AH1945" t="s">
        <v>68</v>
      </c>
      <c r="AI1945">
        <f>--AND(OR(Dashboard!$B$4="All",Data!$E1945=Dashboard!$B$4),OR(Dashboard!$D$4="All",Data!$D1945=Dashboard!$D$4),OR(Dashboard!$F$4="All",Data!$F1945=Dashboard!$F$4),OR(Dashboard!$J$4="All",Data!$G1945=Dashboard!$J$4),OR(Dashboard!$H$4="All",Data!$N1945=Dashboard!$H$4),OR(Dashboard!$L$4="All",Data!$W1945=Dashboard!$L$4))</f>
        <v>1</v>
      </c>
    </row>
    <row r="1946" spans="1:35" x14ac:dyDescent="0.25">
      <c r="A1946" t="s">
        <v>2060</v>
      </c>
      <c r="B1946" s="1">
        <v>46100</v>
      </c>
      <c r="C1946" s="2">
        <v>-0.23611111111111119</v>
      </c>
      <c r="D1946" t="s">
        <v>90</v>
      </c>
      <c r="E1946" t="s">
        <v>129</v>
      </c>
      <c r="F1946" t="s">
        <v>63</v>
      </c>
      <c r="G1946" t="s">
        <v>119</v>
      </c>
      <c r="H1946">
        <v>6.1</v>
      </c>
      <c r="I1946">
        <v>51</v>
      </c>
      <c r="J1946">
        <v>31</v>
      </c>
      <c r="K1946">
        <v>1034</v>
      </c>
      <c r="L1946">
        <v>23</v>
      </c>
      <c r="M1946">
        <v>104</v>
      </c>
      <c r="N1946" t="s">
        <v>40</v>
      </c>
      <c r="O1946">
        <v>3</v>
      </c>
      <c r="P1946" t="s">
        <v>135</v>
      </c>
      <c r="Q1946" t="s">
        <v>73</v>
      </c>
      <c r="R1946">
        <v>55</v>
      </c>
      <c r="S1946" t="s">
        <v>87</v>
      </c>
      <c r="T1946" t="s">
        <v>56</v>
      </c>
      <c r="U1946">
        <v>2026</v>
      </c>
      <c r="V1946">
        <v>3</v>
      </c>
      <c r="W1946" t="s">
        <v>66</v>
      </c>
      <c r="X1946">
        <v>1</v>
      </c>
      <c r="Y1946">
        <v>19</v>
      </c>
      <c r="Z1946">
        <v>4</v>
      </c>
      <c r="AA1946">
        <v>18</v>
      </c>
      <c r="AB1946" t="s">
        <v>57</v>
      </c>
      <c r="AC1946">
        <v>953</v>
      </c>
      <c r="AD1946">
        <v>0.11960784313725489</v>
      </c>
      <c r="AE1946" t="s">
        <v>109</v>
      </c>
      <c r="AF1946" t="s">
        <v>59</v>
      </c>
      <c r="AG1946">
        <v>20</v>
      </c>
      <c r="AH1946" t="s">
        <v>68</v>
      </c>
      <c r="AI1946">
        <f>--AND(OR(Dashboard!$B$4="All",Data!$E1946=Dashboard!$B$4),OR(Dashboard!$D$4="All",Data!$D1946=Dashboard!$D$4),OR(Dashboard!$F$4="All",Data!$F1946=Dashboard!$F$4),OR(Dashboard!$J$4="All",Data!$G1946=Dashboard!$J$4),OR(Dashboard!$H$4="All",Data!$N1946=Dashboard!$H$4),OR(Dashboard!$L$4="All",Data!$W1946=Dashboard!$L$4))</f>
        <v>1</v>
      </c>
    </row>
    <row r="1947" spans="1:35" x14ac:dyDescent="0.25">
      <c r="A1947" t="s">
        <v>2061</v>
      </c>
      <c r="B1947" s="1">
        <v>46143</v>
      </c>
      <c r="C1947" s="2">
        <v>-0.18611111111111109</v>
      </c>
      <c r="D1947" t="s">
        <v>50</v>
      </c>
      <c r="E1947" t="s">
        <v>95</v>
      </c>
      <c r="F1947" t="s">
        <v>91</v>
      </c>
      <c r="G1947" t="s">
        <v>111</v>
      </c>
      <c r="H1947">
        <v>6.8</v>
      </c>
      <c r="I1947">
        <v>33</v>
      </c>
      <c r="J1947">
        <v>37</v>
      </c>
      <c r="K1947">
        <v>450</v>
      </c>
      <c r="L1947">
        <v>35</v>
      </c>
      <c r="M1947">
        <v>69</v>
      </c>
      <c r="N1947" t="s">
        <v>86</v>
      </c>
      <c r="O1947">
        <v>3</v>
      </c>
      <c r="P1947" t="s">
        <v>41</v>
      </c>
      <c r="Q1947" t="s">
        <v>73</v>
      </c>
      <c r="R1947">
        <v>32</v>
      </c>
      <c r="S1947" t="s">
        <v>43</v>
      </c>
      <c r="T1947" t="s">
        <v>56</v>
      </c>
      <c r="U1947">
        <v>2026</v>
      </c>
      <c r="V1947">
        <v>5</v>
      </c>
      <c r="W1947" t="s">
        <v>88</v>
      </c>
      <c r="X1947">
        <v>2</v>
      </c>
      <c r="Y1947">
        <v>1</v>
      </c>
      <c r="Z1947">
        <v>1</v>
      </c>
      <c r="AA1947">
        <v>19</v>
      </c>
      <c r="AB1947" t="s">
        <v>82</v>
      </c>
      <c r="AC1947">
        <v>416</v>
      </c>
      <c r="AD1947">
        <v>0.20606060606060611</v>
      </c>
      <c r="AE1947" t="s">
        <v>109</v>
      </c>
      <c r="AF1947" t="s">
        <v>67</v>
      </c>
      <c r="AG1947">
        <v>-4</v>
      </c>
      <c r="AH1947" t="s">
        <v>48</v>
      </c>
      <c r="AI1947">
        <f>--AND(OR(Dashboard!$B$4="All",Data!$E1947=Dashboard!$B$4),OR(Dashboard!$D$4="All",Data!$D1947=Dashboard!$D$4),OR(Dashboard!$F$4="All",Data!$F1947=Dashboard!$F$4),OR(Dashboard!$J$4="All",Data!$G1947=Dashboard!$J$4),OR(Dashboard!$H$4="All",Data!$N1947=Dashboard!$H$4),OR(Dashboard!$L$4="All",Data!$W1947=Dashboard!$L$4))</f>
        <v>1</v>
      </c>
    </row>
    <row r="1948" spans="1:35" x14ac:dyDescent="0.25">
      <c r="A1948" t="s">
        <v>2062</v>
      </c>
      <c r="B1948" s="1">
        <v>46114</v>
      </c>
      <c r="C1948" s="2">
        <v>-0.24861111111111109</v>
      </c>
      <c r="D1948" t="s">
        <v>79</v>
      </c>
      <c r="E1948" t="s">
        <v>62</v>
      </c>
      <c r="F1948" t="s">
        <v>38</v>
      </c>
      <c r="G1948" t="s">
        <v>105</v>
      </c>
      <c r="H1948">
        <v>3.9</v>
      </c>
      <c r="I1948">
        <v>18</v>
      </c>
      <c r="J1948">
        <v>21</v>
      </c>
      <c r="K1948">
        <v>1016</v>
      </c>
      <c r="L1948">
        <v>46</v>
      </c>
      <c r="M1948">
        <v>144</v>
      </c>
      <c r="N1948" t="s">
        <v>86</v>
      </c>
      <c r="O1948">
        <v>1</v>
      </c>
      <c r="P1948" t="s">
        <v>41</v>
      </c>
      <c r="Q1948" t="s">
        <v>73</v>
      </c>
      <c r="R1948">
        <v>42</v>
      </c>
      <c r="S1948" t="s">
        <v>87</v>
      </c>
      <c r="T1948" t="s">
        <v>56</v>
      </c>
      <c r="U1948">
        <v>2026</v>
      </c>
      <c r="V1948">
        <v>4</v>
      </c>
      <c r="W1948" t="s">
        <v>113</v>
      </c>
      <c r="X1948">
        <v>2</v>
      </c>
      <c r="Y1948">
        <v>2</v>
      </c>
      <c r="Z1948">
        <v>1</v>
      </c>
      <c r="AA1948">
        <v>18</v>
      </c>
      <c r="AB1948" t="s">
        <v>57</v>
      </c>
      <c r="AC1948">
        <v>918</v>
      </c>
      <c r="AD1948">
        <v>0.2166666666666667</v>
      </c>
      <c r="AE1948" t="s">
        <v>58</v>
      </c>
      <c r="AF1948" t="s">
        <v>47</v>
      </c>
      <c r="AG1948">
        <v>-3</v>
      </c>
      <c r="AH1948" t="s">
        <v>48</v>
      </c>
      <c r="AI1948">
        <f>--AND(OR(Dashboard!$B$4="All",Data!$E1948=Dashboard!$B$4),OR(Dashboard!$D$4="All",Data!$D1948=Dashboard!$D$4),OR(Dashboard!$F$4="All",Data!$F1948=Dashboard!$F$4),OR(Dashboard!$J$4="All",Data!$G1948=Dashboard!$J$4),OR(Dashboard!$H$4="All",Data!$N1948=Dashboard!$H$4),OR(Dashboard!$L$4="All",Data!$W1948=Dashboard!$L$4))</f>
        <v>1</v>
      </c>
    </row>
    <row r="1949" spans="1:35" x14ac:dyDescent="0.25">
      <c r="A1949" t="s">
        <v>2063</v>
      </c>
      <c r="B1949" s="1">
        <v>46150</v>
      </c>
      <c r="C1949" s="2">
        <v>-0.65069444444444446</v>
      </c>
      <c r="D1949" t="s">
        <v>84</v>
      </c>
      <c r="E1949" t="s">
        <v>71</v>
      </c>
      <c r="F1949" t="s">
        <v>104</v>
      </c>
      <c r="G1949" t="s">
        <v>119</v>
      </c>
      <c r="H1949">
        <v>5.0999999999999996</v>
      </c>
      <c r="I1949">
        <v>29</v>
      </c>
      <c r="J1949">
        <v>30</v>
      </c>
      <c r="K1949">
        <v>1009</v>
      </c>
      <c r="L1949">
        <v>54</v>
      </c>
      <c r="M1949">
        <v>126</v>
      </c>
      <c r="N1949" t="s">
        <v>40</v>
      </c>
      <c r="O1949">
        <v>2</v>
      </c>
      <c r="P1949" t="s">
        <v>41</v>
      </c>
      <c r="Q1949" t="s">
        <v>73</v>
      </c>
      <c r="R1949">
        <v>50</v>
      </c>
      <c r="S1949" t="s">
        <v>43</v>
      </c>
      <c r="T1949" t="s">
        <v>44</v>
      </c>
      <c r="U1949">
        <v>2026</v>
      </c>
      <c r="V1949">
        <v>5</v>
      </c>
      <c r="W1949" t="s">
        <v>88</v>
      </c>
      <c r="X1949">
        <v>2</v>
      </c>
      <c r="Y1949">
        <v>8</v>
      </c>
      <c r="Z1949">
        <v>2</v>
      </c>
      <c r="AA1949">
        <v>8</v>
      </c>
      <c r="AB1949" t="s">
        <v>44</v>
      </c>
      <c r="AC1949">
        <v>937</v>
      </c>
      <c r="AD1949">
        <v>0.1758620689655172</v>
      </c>
      <c r="AE1949" t="s">
        <v>58</v>
      </c>
      <c r="AF1949" t="s">
        <v>59</v>
      </c>
      <c r="AG1949">
        <v>-1</v>
      </c>
      <c r="AH1949" t="s">
        <v>48</v>
      </c>
      <c r="AI1949">
        <f>--AND(OR(Dashboard!$B$4="All",Data!$E1949=Dashboard!$B$4),OR(Dashboard!$D$4="All",Data!$D1949=Dashboard!$D$4),OR(Dashboard!$F$4="All",Data!$F1949=Dashboard!$F$4),OR(Dashboard!$J$4="All",Data!$G1949=Dashboard!$J$4),OR(Dashboard!$H$4="All",Data!$N1949=Dashboard!$H$4),OR(Dashboard!$L$4="All",Data!$W1949=Dashboard!$L$4))</f>
        <v>1</v>
      </c>
    </row>
    <row r="1950" spans="1:35" x14ac:dyDescent="0.25">
      <c r="A1950" t="s">
        <v>2064</v>
      </c>
      <c r="B1950" s="1">
        <v>46132</v>
      </c>
      <c r="C1950" s="2">
        <v>-0.12569444444444439</v>
      </c>
      <c r="D1950" t="s">
        <v>79</v>
      </c>
      <c r="E1950" t="s">
        <v>37</v>
      </c>
      <c r="F1950" t="s">
        <v>38</v>
      </c>
      <c r="G1950" t="s">
        <v>105</v>
      </c>
      <c r="H1950">
        <v>7.5</v>
      </c>
      <c r="I1950">
        <v>42</v>
      </c>
      <c r="J1950">
        <v>22</v>
      </c>
      <c r="K1950">
        <v>743</v>
      </c>
      <c r="L1950">
        <v>35</v>
      </c>
      <c r="M1950">
        <v>93</v>
      </c>
      <c r="N1950" t="s">
        <v>40</v>
      </c>
      <c r="O1950">
        <v>4</v>
      </c>
      <c r="P1950" t="s">
        <v>41</v>
      </c>
      <c r="Q1950" t="s">
        <v>42</v>
      </c>
      <c r="R1950">
        <v>48</v>
      </c>
      <c r="S1950" t="s">
        <v>74</v>
      </c>
      <c r="T1950" t="s">
        <v>56</v>
      </c>
      <c r="U1950">
        <v>2026</v>
      </c>
      <c r="V1950">
        <v>4</v>
      </c>
      <c r="W1950" t="s">
        <v>113</v>
      </c>
      <c r="X1950">
        <v>2</v>
      </c>
      <c r="Y1950">
        <v>20</v>
      </c>
      <c r="Z1950">
        <v>4</v>
      </c>
      <c r="AA1950">
        <v>20</v>
      </c>
      <c r="AB1950" t="s">
        <v>82</v>
      </c>
      <c r="AC1950">
        <v>685</v>
      </c>
      <c r="AD1950">
        <v>0.1785714285714286</v>
      </c>
      <c r="AE1950" t="s">
        <v>46</v>
      </c>
      <c r="AF1950" t="s">
        <v>59</v>
      </c>
      <c r="AG1950">
        <v>20</v>
      </c>
      <c r="AH1950" t="s">
        <v>68</v>
      </c>
      <c r="AI1950">
        <f>--AND(OR(Dashboard!$B$4="All",Data!$E1950=Dashboard!$B$4),OR(Dashboard!$D$4="All",Data!$D1950=Dashboard!$D$4),OR(Dashboard!$F$4="All",Data!$F1950=Dashboard!$F$4),OR(Dashboard!$J$4="All",Data!$G1950=Dashboard!$J$4),OR(Dashboard!$H$4="All",Data!$N1950=Dashboard!$H$4),OR(Dashboard!$L$4="All",Data!$W1950=Dashboard!$L$4))</f>
        <v>1</v>
      </c>
    </row>
    <row r="1951" spans="1:35" x14ac:dyDescent="0.25">
      <c r="A1951" t="s">
        <v>2065</v>
      </c>
      <c r="B1951" s="1">
        <v>46074</v>
      </c>
      <c r="C1951" s="2">
        <v>-0.63541666666666674</v>
      </c>
      <c r="D1951" t="s">
        <v>134</v>
      </c>
      <c r="E1951" t="s">
        <v>131</v>
      </c>
      <c r="F1951" t="s">
        <v>96</v>
      </c>
      <c r="G1951" t="s">
        <v>111</v>
      </c>
      <c r="H1951">
        <v>4.3</v>
      </c>
      <c r="I1951">
        <v>35</v>
      </c>
      <c r="J1951">
        <v>27</v>
      </c>
      <c r="K1951">
        <v>343</v>
      </c>
      <c r="L1951">
        <v>47</v>
      </c>
      <c r="M1951">
        <v>23</v>
      </c>
      <c r="N1951" t="s">
        <v>86</v>
      </c>
      <c r="O1951">
        <v>5</v>
      </c>
      <c r="P1951" t="s">
        <v>41</v>
      </c>
      <c r="Q1951" t="s">
        <v>42</v>
      </c>
      <c r="R1951">
        <v>21</v>
      </c>
      <c r="S1951" t="s">
        <v>81</v>
      </c>
      <c r="T1951" t="s">
        <v>44</v>
      </c>
      <c r="U1951">
        <v>2026</v>
      </c>
      <c r="V1951">
        <v>2</v>
      </c>
      <c r="W1951" t="s">
        <v>45</v>
      </c>
      <c r="X1951">
        <v>1</v>
      </c>
      <c r="Y1951">
        <v>21</v>
      </c>
      <c r="Z1951">
        <v>4</v>
      </c>
      <c r="AA1951">
        <v>8</v>
      </c>
      <c r="AB1951" t="s">
        <v>44</v>
      </c>
      <c r="AC1951">
        <v>367</v>
      </c>
      <c r="AD1951">
        <v>0.1228571428571428</v>
      </c>
      <c r="AE1951" t="s">
        <v>77</v>
      </c>
      <c r="AF1951" t="s">
        <v>114</v>
      </c>
      <c r="AG1951">
        <v>8</v>
      </c>
      <c r="AH1951" t="s">
        <v>68</v>
      </c>
      <c r="AI1951">
        <f>--AND(OR(Dashboard!$B$4="All",Data!$E1951=Dashboard!$B$4),OR(Dashboard!$D$4="All",Data!$D1951=Dashboard!$D$4),OR(Dashboard!$F$4="All",Data!$F1951=Dashboard!$F$4),OR(Dashboard!$J$4="All",Data!$G1951=Dashboard!$J$4),OR(Dashboard!$H$4="All",Data!$N1951=Dashboard!$H$4),OR(Dashboard!$L$4="All",Data!$W1951=Dashboard!$L$4))</f>
        <v>1</v>
      </c>
    </row>
    <row r="1952" spans="1:35" x14ac:dyDescent="0.25">
      <c r="A1952" t="s">
        <v>2066</v>
      </c>
      <c r="B1952" s="1">
        <v>46051</v>
      </c>
      <c r="C1952" s="2">
        <v>-0.43402777777777779</v>
      </c>
      <c r="D1952" t="s">
        <v>61</v>
      </c>
      <c r="E1952" t="s">
        <v>71</v>
      </c>
      <c r="F1952" t="s">
        <v>80</v>
      </c>
      <c r="G1952" t="s">
        <v>39</v>
      </c>
      <c r="H1952">
        <v>10.1</v>
      </c>
      <c r="I1952">
        <v>36</v>
      </c>
      <c r="J1952">
        <v>35</v>
      </c>
      <c r="K1952">
        <v>586</v>
      </c>
      <c r="L1952">
        <v>56</v>
      </c>
      <c r="M1952">
        <v>122</v>
      </c>
      <c r="N1952" t="s">
        <v>101</v>
      </c>
      <c r="O1952">
        <v>1</v>
      </c>
      <c r="P1952" t="s">
        <v>41</v>
      </c>
      <c r="Q1952" t="s">
        <v>73</v>
      </c>
      <c r="R1952">
        <v>44</v>
      </c>
      <c r="S1952" t="s">
        <v>87</v>
      </c>
      <c r="T1952" t="s">
        <v>97</v>
      </c>
      <c r="U1952">
        <v>2026</v>
      </c>
      <c r="V1952">
        <v>1</v>
      </c>
      <c r="W1952" t="s">
        <v>102</v>
      </c>
      <c r="X1952">
        <v>1</v>
      </c>
      <c r="Y1952">
        <v>29</v>
      </c>
      <c r="Z1952">
        <v>5</v>
      </c>
      <c r="AA1952">
        <v>13</v>
      </c>
      <c r="AB1952" t="s">
        <v>76</v>
      </c>
      <c r="AC1952">
        <v>520</v>
      </c>
      <c r="AD1952">
        <v>0.28055555555555561</v>
      </c>
      <c r="AE1952" t="s">
        <v>58</v>
      </c>
      <c r="AF1952" t="s">
        <v>47</v>
      </c>
      <c r="AG1952">
        <v>1</v>
      </c>
      <c r="AH1952" t="s">
        <v>68</v>
      </c>
      <c r="AI1952">
        <f>--AND(OR(Dashboard!$B$4="All",Data!$E1952=Dashboard!$B$4),OR(Dashboard!$D$4="All",Data!$D1952=Dashboard!$D$4),OR(Dashboard!$F$4="All",Data!$F1952=Dashboard!$F$4),OR(Dashboard!$J$4="All",Data!$G1952=Dashboard!$J$4),OR(Dashboard!$H$4="All",Data!$N1952=Dashboard!$H$4),OR(Dashboard!$L$4="All",Data!$W1952=Dashboard!$L$4))</f>
        <v>1</v>
      </c>
    </row>
    <row r="1953" spans="1:35" x14ac:dyDescent="0.25">
      <c r="A1953" t="s">
        <v>2067</v>
      </c>
      <c r="B1953" s="1">
        <v>46076</v>
      </c>
      <c r="C1953" s="2">
        <v>-0.39513888888888887</v>
      </c>
      <c r="D1953" t="s">
        <v>126</v>
      </c>
      <c r="E1953" t="s">
        <v>140</v>
      </c>
      <c r="F1953" t="s">
        <v>80</v>
      </c>
      <c r="G1953" t="s">
        <v>64</v>
      </c>
      <c r="H1953">
        <v>6.6</v>
      </c>
      <c r="I1953">
        <v>31</v>
      </c>
      <c r="J1953">
        <v>30</v>
      </c>
      <c r="K1953">
        <v>776</v>
      </c>
      <c r="L1953">
        <v>22</v>
      </c>
      <c r="M1953">
        <v>164</v>
      </c>
      <c r="N1953" t="s">
        <v>101</v>
      </c>
      <c r="O1953">
        <v>5</v>
      </c>
      <c r="P1953" t="s">
        <v>41</v>
      </c>
      <c r="Q1953" t="s">
        <v>73</v>
      </c>
      <c r="R1953">
        <v>47</v>
      </c>
      <c r="S1953" t="s">
        <v>74</v>
      </c>
      <c r="T1953" t="s">
        <v>97</v>
      </c>
      <c r="U1953">
        <v>2026</v>
      </c>
      <c r="V1953">
        <v>2</v>
      </c>
      <c r="W1953" t="s">
        <v>45</v>
      </c>
      <c r="X1953">
        <v>1</v>
      </c>
      <c r="Y1953">
        <v>23</v>
      </c>
      <c r="Z1953">
        <v>5</v>
      </c>
      <c r="AA1953">
        <v>14</v>
      </c>
      <c r="AB1953" t="s">
        <v>76</v>
      </c>
      <c r="AC1953">
        <v>634</v>
      </c>
      <c r="AD1953">
        <v>0.2129032258064516</v>
      </c>
      <c r="AE1953" t="s">
        <v>77</v>
      </c>
      <c r="AF1953" t="s">
        <v>59</v>
      </c>
      <c r="AG1953">
        <v>1</v>
      </c>
      <c r="AH1953" t="s">
        <v>68</v>
      </c>
      <c r="AI1953">
        <f>--AND(OR(Dashboard!$B$4="All",Data!$E1953=Dashboard!$B$4),OR(Dashboard!$D$4="All",Data!$D1953=Dashboard!$D$4),OR(Dashboard!$F$4="All",Data!$F1953=Dashboard!$F$4),OR(Dashboard!$J$4="All",Data!$G1953=Dashboard!$J$4),OR(Dashboard!$H$4="All",Data!$N1953=Dashboard!$H$4),OR(Dashboard!$L$4="All",Data!$W1953=Dashboard!$L$4))</f>
        <v>1</v>
      </c>
    </row>
    <row r="1954" spans="1:35" x14ac:dyDescent="0.25">
      <c r="A1954" t="s">
        <v>2068</v>
      </c>
      <c r="B1954" s="1">
        <v>46150</v>
      </c>
      <c r="C1954" s="2">
        <v>-5.3472222222222247E-2</v>
      </c>
      <c r="D1954" t="s">
        <v>122</v>
      </c>
      <c r="E1954" t="s">
        <v>129</v>
      </c>
      <c r="F1954" t="s">
        <v>72</v>
      </c>
      <c r="G1954" t="s">
        <v>105</v>
      </c>
      <c r="H1954">
        <v>6.6</v>
      </c>
      <c r="I1954">
        <v>47</v>
      </c>
      <c r="J1954">
        <v>32</v>
      </c>
      <c r="K1954">
        <v>459</v>
      </c>
      <c r="L1954">
        <v>32</v>
      </c>
      <c r="M1954">
        <v>73</v>
      </c>
      <c r="N1954" t="s">
        <v>65</v>
      </c>
      <c r="O1954">
        <v>2</v>
      </c>
      <c r="P1954" t="s">
        <v>41</v>
      </c>
      <c r="Q1954" t="s">
        <v>42</v>
      </c>
      <c r="R1954">
        <v>22</v>
      </c>
      <c r="S1954" t="s">
        <v>43</v>
      </c>
      <c r="T1954" t="s">
        <v>75</v>
      </c>
      <c r="U1954">
        <v>2026</v>
      </c>
      <c r="V1954">
        <v>5</v>
      </c>
      <c r="W1954" t="s">
        <v>88</v>
      </c>
      <c r="X1954">
        <v>2</v>
      </c>
      <c r="Y1954">
        <v>8</v>
      </c>
      <c r="Z1954">
        <v>2</v>
      </c>
      <c r="AA1954">
        <v>22</v>
      </c>
      <c r="AB1954" t="s">
        <v>82</v>
      </c>
      <c r="AC1954">
        <v>418</v>
      </c>
      <c r="AD1954">
        <v>0.1404255319148936</v>
      </c>
      <c r="AE1954" t="s">
        <v>58</v>
      </c>
      <c r="AF1954" t="s">
        <v>114</v>
      </c>
      <c r="AG1954">
        <v>15</v>
      </c>
      <c r="AH1954" t="s">
        <v>68</v>
      </c>
      <c r="AI1954">
        <f>--AND(OR(Dashboard!$B$4="All",Data!$E1954=Dashboard!$B$4),OR(Dashboard!$D$4="All",Data!$D1954=Dashboard!$D$4),OR(Dashboard!$F$4="All",Data!$F1954=Dashboard!$F$4),OR(Dashboard!$J$4="All",Data!$G1954=Dashboard!$J$4),OR(Dashboard!$H$4="All",Data!$N1954=Dashboard!$H$4),OR(Dashboard!$L$4="All",Data!$W1954=Dashboard!$L$4))</f>
        <v>1</v>
      </c>
    </row>
    <row r="1955" spans="1:35" x14ac:dyDescent="0.25">
      <c r="A1955" t="s">
        <v>2069</v>
      </c>
      <c r="B1955" s="1">
        <v>46055</v>
      </c>
      <c r="C1955" s="2">
        <v>-8.680555555555558E-2</v>
      </c>
      <c r="D1955" t="s">
        <v>99</v>
      </c>
      <c r="E1955" t="s">
        <v>71</v>
      </c>
      <c r="F1955" t="s">
        <v>91</v>
      </c>
      <c r="G1955" t="s">
        <v>64</v>
      </c>
      <c r="H1955">
        <v>11.6</v>
      </c>
      <c r="I1955">
        <v>52</v>
      </c>
      <c r="J1955">
        <v>33</v>
      </c>
      <c r="K1955">
        <v>724</v>
      </c>
      <c r="L1955">
        <v>20</v>
      </c>
      <c r="M1955">
        <v>18</v>
      </c>
      <c r="N1955" t="s">
        <v>65</v>
      </c>
      <c r="O1955">
        <v>2</v>
      </c>
      <c r="P1955" t="s">
        <v>41</v>
      </c>
      <c r="Q1955" t="s">
        <v>73</v>
      </c>
      <c r="R1955">
        <v>43</v>
      </c>
      <c r="S1955" t="s">
        <v>74</v>
      </c>
      <c r="T1955" t="s">
        <v>56</v>
      </c>
      <c r="U1955">
        <v>2026</v>
      </c>
      <c r="V1955">
        <v>2</v>
      </c>
      <c r="W1955" t="s">
        <v>45</v>
      </c>
      <c r="X1955">
        <v>1</v>
      </c>
      <c r="Y1955">
        <v>2</v>
      </c>
      <c r="Z1955">
        <v>2</v>
      </c>
      <c r="AA1955">
        <v>21</v>
      </c>
      <c r="AB1955" t="s">
        <v>82</v>
      </c>
      <c r="AC1955">
        <v>726</v>
      </c>
      <c r="AD1955">
        <v>0.22307692307692309</v>
      </c>
      <c r="AE1955" t="s">
        <v>58</v>
      </c>
      <c r="AF1955" t="s">
        <v>47</v>
      </c>
      <c r="AG1955">
        <v>19</v>
      </c>
      <c r="AH1955" t="s">
        <v>68</v>
      </c>
      <c r="AI1955">
        <f>--AND(OR(Dashboard!$B$4="All",Data!$E1955=Dashboard!$B$4),OR(Dashboard!$D$4="All",Data!$D1955=Dashboard!$D$4),OR(Dashboard!$F$4="All",Data!$F1955=Dashboard!$F$4),OR(Dashboard!$J$4="All",Data!$G1955=Dashboard!$J$4),OR(Dashboard!$H$4="All",Data!$N1955=Dashboard!$H$4),OR(Dashboard!$L$4="All",Data!$W1955=Dashboard!$L$4))</f>
        <v>1</v>
      </c>
    </row>
    <row r="1956" spans="1:35" x14ac:dyDescent="0.25">
      <c r="A1956" t="s">
        <v>2070</v>
      </c>
      <c r="B1956" s="1">
        <v>46082</v>
      </c>
      <c r="C1956" s="2">
        <v>-0.51597222222222228</v>
      </c>
      <c r="D1956" t="s">
        <v>126</v>
      </c>
      <c r="E1956" t="s">
        <v>95</v>
      </c>
      <c r="F1956" t="s">
        <v>96</v>
      </c>
      <c r="G1956" t="s">
        <v>53</v>
      </c>
      <c r="H1956">
        <v>13.6</v>
      </c>
      <c r="I1956">
        <v>40</v>
      </c>
      <c r="J1956">
        <v>35</v>
      </c>
      <c r="K1956">
        <v>990</v>
      </c>
      <c r="L1956">
        <v>48</v>
      </c>
      <c r="M1956">
        <v>104</v>
      </c>
      <c r="N1956" t="s">
        <v>54</v>
      </c>
      <c r="O1956">
        <v>1</v>
      </c>
      <c r="P1956" t="s">
        <v>41</v>
      </c>
      <c r="Q1956" t="s">
        <v>73</v>
      </c>
      <c r="R1956">
        <v>34</v>
      </c>
      <c r="S1956" t="s">
        <v>145</v>
      </c>
      <c r="T1956" t="s">
        <v>75</v>
      </c>
      <c r="U1956">
        <v>2026</v>
      </c>
      <c r="V1956">
        <v>3</v>
      </c>
      <c r="W1956" t="s">
        <v>66</v>
      </c>
      <c r="X1956">
        <v>1</v>
      </c>
      <c r="Y1956">
        <v>1</v>
      </c>
      <c r="Z1956">
        <v>1</v>
      </c>
      <c r="AA1956">
        <v>11</v>
      </c>
      <c r="AB1956" t="s">
        <v>76</v>
      </c>
      <c r="AC1956">
        <v>934</v>
      </c>
      <c r="AD1956">
        <v>0.34</v>
      </c>
      <c r="AE1956" t="s">
        <v>58</v>
      </c>
      <c r="AF1956" t="s">
        <v>67</v>
      </c>
      <c r="AG1956">
        <v>5</v>
      </c>
      <c r="AH1956" t="s">
        <v>68</v>
      </c>
      <c r="AI1956">
        <f>--AND(OR(Dashboard!$B$4="All",Data!$E1956=Dashboard!$B$4),OR(Dashboard!$D$4="All",Data!$D1956=Dashboard!$D$4),OR(Dashboard!$F$4="All",Data!$F1956=Dashboard!$F$4),OR(Dashboard!$J$4="All",Data!$G1956=Dashboard!$J$4),OR(Dashboard!$H$4="All",Data!$N1956=Dashboard!$H$4),OR(Dashboard!$L$4="All",Data!$W1956=Dashboard!$L$4))</f>
        <v>1</v>
      </c>
    </row>
    <row r="1957" spans="1:35" x14ac:dyDescent="0.25">
      <c r="A1957" t="s">
        <v>2071</v>
      </c>
      <c r="B1957" s="1">
        <v>46129</v>
      </c>
      <c r="C1957" s="2">
        <v>-0.54097222222222219</v>
      </c>
      <c r="D1957" t="s">
        <v>134</v>
      </c>
      <c r="E1957" t="s">
        <v>129</v>
      </c>
      <c r="F1957" t="s">
        <v>91</v>
      </c>
      <c r="G1957" t="s">
        <v>111</v>
      </c>
      <c r="H1957">
        <v>1.6</v>
      </c>
      <c r="I1957">
        <v>52</v>
      </c>
      <c r="J1957">
        <v>35</v>
      </c>
      <c r="K1957">
        <v>748</v>
      </c>
      <c r="L1957">
        <v>20</v>
      </c>
      <c r="M1957">
        <v>145</v>
      </c>
      <c r="N1957" t="s">
        <v>101</v>
      </c>
      <c r="O1957">
        <v>4</v>
      </c>
      <c r="P1957" t="s">
        <v>135</v>
      </c>
      <c r="Q1957" t="s">
        <v>42</v>
      </c>
      <c r="R1957">
        <v>21</v>
      </c>
      <c r="S1957" t="s">
        <v>43</v>
      </c>
      <c r="T1957" t="s">
        <v>75</v>
      </c>
      <c r="U1957">
        <v>2026</v>
      </c>
      <c r="V1957">
        <v>4</v>
      </c>
      <c r="W1957" t="s">
        <v>113</v>
      </c>
      <c r="X1957">
        <v>2</v>
      </c>
      <c r="Y1957">
        <v>17</v>
      </c>
      <c r="Z1957">
        <v>3</v>
      </c>
      <c r="AA1957">
        <v>11</v>
      </c>
      <c r="AB1957" t="s">
        <v>76</v>
      </c>
      <c r="AC1957">
        <v>623</v>
      </c>
      <c r="AD1957">
        <v>3.0769230769230771E-2</v>
      </c>
      <c r="AE1957" t="s">
        <v>46</v>
      </c>
      <c r="AF1957" t="s">
        <v>114</v>
      </c>
      <c r="AG1957">
        <v>17</v>
      </c>
      <c r="AH1957" t="s">
        <v>68</v>
      </c>
      <c r="AI1957">
        <f>--AND(OR(Dashboard!$B$4="All",Data!$E1957=Dashboard!$B$4),OR(Dashboard!$D$4="All",Data!$D1957=Dashboard!$D$4),OR(Dashboard!$F$4="All",Data!$F1957=Dashboard!$F$4),OR(Dashboard!$J$4="All",Data!$G1957=Dashboard!$J$4),OR(Dashboard!$H$4="All",Data!$N1957=Dashboard!$H$4),OR(Dashboard!$L$4="All",Data!$W1957=Dashboard!$L$4))</f>
        <v>1</v>
      </c>
    </row>
    <row r="1958" spans="1:35" x14ac:dyDescent="0.25">
      <c r="A1958" t="s">
        <v>2072</v>
      </c>
      <c r="B1958" s="1">
        <v>46043</v>
      </c>
      <c r="C1958" s="2">
        <v>-0.56944444444444442</v>
      </c>
      <c r="D1958" t="s">
        <v>107</v>
      </c>
      <c r="E1958" t="s">
        <v>140</v>
      </c>
      <c r="F1958" t="s">
        <v>143</v>
      </c>
      <c r="G1958" t="s">
        <v>53</v>
      </c>
      <c r="H1958">
        <v>3.7</v>
      </c>
      <c r="I1958">
        <v>26</v>
      </c>
      <c r="J1958">
        <v>21</v>
      </c>
      <c r="K1958">
        <v>1054</v>
      </c>
      <c r="L1958">
        <v>57</v>
      </c>
      <c r="M1958">
        <v>47</v>
      </c>
      <c r="N1958" t="s">
        <v>40</v>
      </c>
      <c r="O1958">
        <v>4</v>
      </c>
      <c r="P1958" t="s">
        <v>41</v>
      </c>
      <c r="Q1958" t="s">
        <v>42</v>
      </c>
      <c r="R1958">
        <v>37</v>
      </c>
      <c r="S1958" t="s">
        <v>55</v>
      </c>
      <c r="T1958" t="s">
        <v>44</v>
      </c>
      <c r="U1958">
        <v>2026</v>
      </c>
      <c r="V1958">
        <v>1</v>
      </c>
      <c r="W1958" t="s">
        <v>102</v>
      </c>
      <c r="X1958">
        <v>1</v>
      </c>
      <c r="Y1958">
        <v>21</v>
      </c>
      <c r="Z1958">
        <v>4</v>
      </c>
      <c r="AA1958">
        <v>10</v>
      </c>
      <c r="AB1958" t="s">
        <v>76</v>
      </c>
      <c r="AC1958">
        <v>1064</v>
      </c>
      <c r="AD1958">
        <v>0.1423076923076923</v>
      </c>
      <c r="AE1958" t="s">
        <v>46</v>
      </c>
      <c r="AF1958" t="s">
        <v>47</v>
      </c>
      <c r="AG1958">
        <v>5</v>
      </c>
      <c r="AH1958" t="s">
        <v>68</v>
      </c>
      <c r="AI1958">
        <f>--AND(OR(Dashboard!$B$4="All",Data!$E1958=Dashboard!$B$4),OR(Dashboard!$D$4="All",Data!$D1958=Dashboard!$D$4),OR(Dashboard!$F$4="All",Data!$F1958=Dashboard!$F$4),OR(Dashboard!$J$4="All",Data!$G1958=Dashboard!$J$4),OR(Dashboard!$H$4="All",Data!$N1958=Dashboard!$H$4),OR(Dashboard!$L$4="All",Data!$W1958=Dashboard!$L$4))</f>
        <v>1</v>
      </c>
    </row>
    <row r="1959" spans="1:35" x14ac:dyDescent="0.25">
      <c r="A1959" t="s">
        <v>2073</v>
      </c>
      <c r="B1959" s="1">
        <v>46172</v>
      </c>
      <c r="C1959" s="2">
        <v>-0.1104166666666667</v>
      </c>
      <c r="D1959" t="s">
        <v>90</v>
      </c>
      <c r="E1959" t="s">
        <v>140</v>
      </c>
      <c r="F1959" t="s">
        <v>80</v>
      </c>
      <c r="G1959" t="s">
        <v>53</v>
      </c>
      <c r="H1959">
        <v>5.9</v>
      </c>
      <c r="I1959">
        <v>62</v>
      </c>
      <c r="J1959">
        <v>45</v>
      </c>
      <c r="K1959">
        <v>638</v>
      </c>
      <c r="L1959">
        <v>34</v>
      </c>
      <c r="M1959">
        <v>19</v>
      </c>
      <c r="N1959" t="s">
        <v>65</v>
      </c>
      <c r="O1959">
        <v>4</v>
      </c>
      <c r="P1959" t="s">
        <v>41</v>
      </c>
      <c r="Q1959" t="s">
        <v>42</v>
      </c>
      <c r="R1959">
        <v>52</v>
      </c>
      <c r="S1959" t="s">
        <v>81</v>
      </c>
      <c r="T1959" t="s">
        <v>56</v>
      </c>
      <c r="U1959">
        <v>2026</v>
      </c>
      <c r="V1959">
        <v>5</v>
      </c>
      <c r="W1959" t="s">
        <v>88</v>
      </c>
      <c r="X1959">
        <v>2</v>
      </c>
      <c r="Y1959">
        <v>30</v>
      </c>
      <c r="Z1959">
        <v>5</v>
      </c>
      <c r="AA1959">
        <v>21</v>
      </c>
      <c r="AB1959" t="s">
        <v>82</v>
      </c>
      <c r="AC1959">
        <v>653</v>
      </c>
      <c r="AD1959">
        <v>9.5161290322580652E-2</v>
      </c>
      <c r="AE1959" t="s">
        <v>46</v>
      </c>
      <c r="AF1959" t="s">
        <v>59</v>
      </c>
      <c r="AG1959">
        <v>17</v>
      </c>
      <c r="AH1959" t="s">
        <v>68</v>
      </c>
      <c r="AI1959">
        <f>--AND(OR(Dashboard!$B$4="All",Data!$E1959=Dashboard!$B$4),OR(Dashboard!$D$4="All",Data!$D1959=Dashboard!$D$4),OR(Dashboard!$F$4="All",Data!$F1959=Dashboard!$F$4),OR(Dashboard!$J$4="All",Data!$G1959=Dashboard!$J$4),OR(Dashboard!$H$4="All",Data!$N1959=Dashboard!$H$4),OR(Dashboard!$L$4="All",Data!$W1959=Dashboard!$L$4))</f>
        <v>1</v>
      </c>
    </row>
    <row r="1960" spans="1:35" x14ac:dyDescent="0.25">
      <c r="A1960" t="s">
        <v>2074</v>
      </c>
      <c r="B1960" s="1">
        <v>46071</v>
      </c>
      <c r="C1960" s="2">
        <v>-8.1944444444444486E-2</v>
      </c>
      <c r="D1960" t="s">
        <v>61</v>
      </c>
      <c r="E1960" t="s">
        <v>71</v>
      </c>
      <c r="F1960" t="s">
        <v>38</v>
      </c>
      <c r="G1960" t="s">
        <v>39</v>
      </c>
      <c r="H1960">
        <v>3.2</v>
      </c>
      <c r="I1960">
        <v>43</v>
      </c>
      <c r="J1960">
        <v>25</v>
      </c>
      <c r="K1960">
        <v>1108</v>
      </c>
      <c r="L1960">
        <v>25</v>
      </c>
      <c r="M1960">
        <v>176</v>
      </c>
      <c r="N1960" t="s">
        <v>54</v>
      </c>
      <c r="O1960">
        <v>3</v>
      </c>
      <c r="P1960" t="s">
        <v>41</v>
      </c>
      <c r="Q1960" t="s">
        <v>42</v>
      </c>
      <c r="R1960">
        <v>23</v>
      </c>
      <c r="S1960" t="s">
        <v>55</v>
      </c>
      <c r="T1960" t="s">
        <v>75</v>
      </c>
      <c r="U1960">
        <v>2026</v>
      </c>
      <c r="V1960">
        <v>2</v>
      </c>
      <c r="W1960" t="s">
        <v>45</v>
      </c>
      <c r="X1960">
        <v>1</v>
      </c>
      <c r="Y1960">
        <v>18</v>
      </c>
      <c r="Z1960">
        <v>4</v>
      </c>
      <c r="AA1960">
        <v>22</v>
      </c>
      <c r="AB1960" t="s">
        <v>82</v>
      </c>
      <c r="AC1960">
        <v>957</v>
      </c>
      <c r="AD1960">
        <v>7.441860465116279E-2</v>
      </c>
      <c r="AE1960" t="s">
        <v>109</v>
      </c>
      <c r="AF1960" t="s">
        <v>114</v>
      </c>
      <c r="AG1960">
        <v>18</v>
      </c>
      <c r="AH1960" t="s">
        <v>68</v>
      </c>
      <c r="AI1960">
        <f>--AND(OR(Dashboard!$B$4="All",Data!$E1960=Dashboard!$B$4),OR(Dashboard!$D$4="All",Data!$D1960=Dashboard!$D$4),OR(Dashboard!$F$4="All",Data!$F1960=Dashboard!$F$4),OR(Dashboard!$J$4="All",Data!$G1960=Dashboard!$J$4),OR(Dashboard!$H$4="All",Data!$N1960=Dashboard!$H$4),OR(Dashboard!$L$4="All",Data!$W1960=Dashboard!$L$4))</f>
        <v>1</v>
      </c>
    </row>
    <row r="1961" spans="1:35" x14ac:dyDescent="0.25">
      <c r="A1961" t="s">
        <v>2075</v>
      </c>
      <c r="B1961" s="1">
        <v>46061</v>
      </c>
      <c r="C1961" s="2">
        <v>-0.6333333333333333</v>
      </c>
      <c r="D1961" t="s">
        <v>126</v>
      </c>
      <c r="E1961" t="s">
        <v>108</v>
      </c>
      <c r="F1961" t="s">
        <v>143</v>
      </c>
      <c r="G1961" t="s">
        <v>53</v>
      </c>
      <c r="H1961">
        <v>4.9000000000000004</v>
      </c>
      <c r="I1961">
        <v>44</v>
      </c>
      <c r="J1961">
        <v>36</v>
      </c>
      <c r="K1961">
        <v>426</v>
      </c>
      <c r="L1961">
        <v>34</v>
      </c>
      <c r="M1961">
        <v>84</v>
      </c>
      <c r="N1961" t="s">
        <v>101</v>
      </c>
      <c r="O1961">
        <v>5</v>
      </c>
      <c r="P1961" t="s">
        <v>41</v>
      </c>
      <c r="Q1961" t="s">
        <v>73</v>
      </c>
      <c r="R1961">
        <v>32</v>
      </c>
      <c r="S1961" t="s">
        <v>145</v>
      </c>
      <c r="T1961" t="s">
        <v>44</v>
      </c>
      <c r="U1961">
        <v>2026</v>
      </c>
      <c r="V1961">
        <v>2</v>
      </c>
      <c r="W1961" t="s">
        <v>45</v>
      </c>
      <c r="X1961">
        <v>1</v>
      </c>
      <c r="Y1961">
        <v>8</v>
      </c>
      <c r="Z1961">
        <v>2</v>
      </c>
      <c r="AA1961">
        <v>8</v>
      </c>
      <c r="AB1961" t="s">
        <v>44</v>
      </c>
      <c r="AC1961">
        <v>376</v>
      </c>
      <c r="AD1961">
        <v>0.1113636363636364</v>
      </c>
      <c r="AE1961" t="s">
        <v>77</v>
      </c>
      <c r="AF1961" t="s">
        <v>67</v>
      </c>
      <c r="AG1961">
        <v>8</v>
      </c>
      <c r="AH1961" t="s">
        <v>68</v>
      </c>
      <c r="AI1961">
        <f>--AND(OR(Dashboard!$B$4="All",Data!$E1961=Dashboard!$B$4),OR(Dashboard!$D$4="All",Data!$D1961=Dashboard!$D$4),OR(Dashboard!$F$4="All",Data!$F1961=Dashboard!$F$4),OR(Dashboard!$J$4="All",Data!$G1961=Dashboard!$J$4),OR(Dashboard!$H$4="All",Data!$N1961=Dashboard!$H$4),OR(Dashboard!$L$4="All",Data!$W1961=Dashboard!$L$4))</f>
        <v>1</v>
      </c>
    </row>
    <row r="1962" spans="1:35" x14ac:dyDescent="0.25">
      <c r="A1962" t="s">
        <v>2076</v>
      </c>
      <c r="B1962" s="1">
        <v>46062</v>
      </c>
      <c r="C1962" s="2">
        <v>-0.34930555555555548</v>
      </c>
      <c r="D1962" t="s">
        <v>84</v>
      </c>
      <c r="E1962" t="s">
        <v>131</v>
      </c>
      <c r="F1962" t="s">
        <v>104</v>
      </c>
      <c r="G1962" t="s">
        <v>39</v>
      </c>
      <c r="H1962">
        <v>12.7</v>
      </c>
      <c r="I1962">
        <v>55</v>
      </c>
      <c r="J1962">
        <v>39</v>
      </c>
      <c r="K1962">
        <v>657</v>
      </c>
      <c r="L1962">
        <v>27</v>
      </c>
      <c r="M1962">
        <v>78</v>
      </c>
      <c r="N1962" t="s">
        <v>101</v>
      </c>
      <c r="O1962">
        <v>4</v>
      </c>
      <c r="P1962" t="s">
        <v>41</v>
      </c>
      <c r="Q1962" t="s">
        <v>42</v>
      </c>
      <c r="R1962">
        <v>34</v>
      </c>
      <c r="S1962" t="s">
        <v>74</v>
      </c>
      <c r="T1962" t="s">
        <v>75</v>
      </c>
      <c r="U1962">
        <v>2026</v>
      </c>
      <c r="V1962">
        <v>2</v>
      </c>
      <c r="W1962" t="s">
        <v>45</v>
      </c>
      <c r="X1962">
        <v>1</v>
      </c>
      <c r="Y1962">
        <v>9</v>
      </c>
      <c r="Z1962">
        <v>3</v>
      </c>
      <c r="AA1962">
        <v>15</v>
      </c>
      <c r="AB1962" t="s">
        <v>57</v>
      </c>
      <c r="AC1962">
        <v>606</v>
      </c>
      <c r="AD1962">
        <v>0.2309090909090909</v>
      </c>
      <c r="AE1962" t="s">
        <v>46</v>
      </c>
      <c r="AF1962" t="s">
        <v>67</v>
      </c>
      <c r="AG1962">
        <v>16</v>
      </c>
      <c r="AH1962" t="s">
        <v>68</v>
      </c>
      <c r="AI1962">
        <f>--AND(OR(Dashboard!$B$4="All",Data!$E1962=Dashboard!$B$4),OR(Dashboard!$D$4="All",Data!$D1962=Dashboard!$D$4),OR(Dashboard!$F$4="All",Data!$F1962=Dashboard!$F$4),OR(Dashboard!$J$4="All",Data!$G1962=Dashboard!$J$4),OR(Dashboard!$H$4="All",Data!$N1962=Dashboard!$H$4),OR(Dashboard!$L$4="All",Data!$W1962=Dashboard!$L$4))</f>
        <v>1</v>
      </c>
    </row>
    <row r="1963" spans="1:35" x14ac:dyDescent="0.25">
      <c r="A1963" t="s">
        <v>2077</v>
      </c>
      <c r="B1963" s="1">
        <v>46133</v>
      </c>
      <c r="C1963" s="2">
        <v>-0.1763888888888889</v>
      </c>
      <c r="D1963" t="s">
        <v>79</v>
      </c>
      <c r="E1963" t="s">
        <v>140</v>
      </c>
      <c r="F1963" t="s">
        <v>63</v>
      </c>
      <c r="G1963" t="s">
        <v>64</v>
      </c>
      <c r="H1963">
        <v>11.1</v>
      </c>
      <c r="I1963">
        <v>31</v>
      </c>
      <c r="J1963">
        <v>31</v>
      </c>
      <c r="K1963">
        <v>505</v>
      </c>
      <c r="L1963">
        <v>57</v>
      </c>
      <c r="M1963">
        <v>67</v>
      </c>
      <c r="N1963" t="s">
        <v>101</v>
      </c>
      <c r="O1963">
        <v>2</v>
      </c>
      <c r="P1963" t="s">
        <v>41</v>
      </c>
      <c r="Q1963" t="s">
        <v>42</v>
      </c>
      <c r="R1963">
        <v>27</v>
      </c>
      <c r="S1963" t="s">
        <v>127</v>
      </c>
      <c r="T1963" t="s">
        <v>56</v>
      </c>
      <c r="U1963">
        <v>2026</v>
      </c>
      <c r="V1963">
        <v>4</v>
      </c>
      <c r="W1963" t="s">
        <v>113</v>
      </c>
      <c r="X1963">
        <v>2</v>
      </c>
      <c r="Y1963">
        <v>21</v>
      </c>
      <c r="Z1963">
        <v>4</v>
      </c>
      <c r="AA1963">
        <v>19</v>
      </c>
      <c r="AB1963" t="s">
        <v>82</v>
      </c>
      <c r="AC1963">
        <v>495</v>
      </c>
      <c r="AD1963">
        <v>0.35806451612903217</v>
      </c>
      <c r="AE1963" t="s">
        <v>58</v>
      </c>
      <c r="AF1963" t="s">
        <v>67</v>
      </c>
      <c r="AG1963">
        <v>0</v>
      </c>
      <c r="AH1963" t="s">
        <v>48</v>
      </c>
      <c r="AI1963">
        <f>--AND(OR(Dashboard!$B$4="All",Data!$E1963=Dashboard!$B$4),OR(Dashboard!$D$4="All",Data!$D1963=Dashboard!$D$4),OR(Dashboard!$F$4="All",Data!$F1963=Dashboard!$F$4),OR(Dashboard!$J$4="All",Data!$G1963=Dashboard!$J$4),OR(Dashboard!$H$4="All",Data!$N1963=Dashboard!$H$4),OR(Dashboard!$L$4="All",Data!$W1963=Dashboard!$L$4))</f>
        <v>1</v>
      </c>
    </row>
    <row r="1964" spans="1:35" x14ac:dyDescent="0.25">
      <c r="A1964" t="s">
        <v>2078</v>
      </c>
      <c r="B1964" s="1">
        <v>46199</v>
      </c>
      <c r="C1964" s="2">
        <v>-0.64375000000000004</v>
      </c>
      <c r="D1964" t="s">
        <v>36</v>
      </c>
      <c r="E1964" t="s">
        <v>95</v>
      </c>
      <c r="F1964" t="s">
        <v>85</v>
      </c>
      <c r="G1964" t="s">
        <v>119</v>
      </c>
      <c r="H1964">
        <v>12.7</v>
      </c>
      <c r="I1964">
        <v>57</v>
      </c>
      <c r="J1964">
        <v>40</v>
      </c>
      <c r="K1964">
        <v>1166</v>
      </c>
      <c r="L1964">
        <v>51</v>
      </c>
      <c r="M1964">
        <v>189</v>
      </c>
      <c r="N1964" t="s">
        <v>54</v>
      </c>
      <c r="O1964">
        <v>3</v>
      </c>
      <c r="P1964" t="s">
        <v>41</v>
      </c>
      <c r="Q1964" t="s">
        <v>42</v>
      </c>
      <c r="R1964">
        <v>48</v>
      </c>
      <c r="S1964" t="s">
        <v>43</v>
      </c>
      <c r="T1964" t="s">
        <v>44</v>
      </c>
      <c r="U1964">
        <v>2026</v>
      </c>
      <c r="V1964">
        <v>6</v>
      </c>
      <c r="W1964" t="s">
        <v>120</v>
      </c>
      <c r="X1964">
        <v>2</v>
      </c>
      <c r="Y1964">
        <v>26</v>
      </c>
      <c r="Z1964">
        <v>4</v>
      </c>
      <c r="AA1964">
        <v>8</v>
      </c>
      <c r="AB1964" t="s">
        <v>44</v>
      </c>
      <c r="AC1964">
        <v>1028</v>
      </c>
      <c r="AD1964">
        <v>0.22280701754385959</v>
      </c>
      <c r="AE1964" t="s">
        <v>109</v>
      </c>
      <c r="AF1964" t="s">
        <v>59</v>
      </c>
      <c r="AG1964">
        <v>17</v>
      </c>
      <c r="AH1964" t="s">
        <v>68</v>
      </c>
      <c r="AI1964">
        <f>--AND(OR(Dashboard!$B$4="All",Data!$E1964=Dashboard!$B$4),OR(Dashboard!$D$4="All",Data!$D1964=Dashboard!$D$4),OR(Dashboard!$F$4="All",Data!$F1964=Dashboard!$F$4),OR(Dashboard!$J$4="All",Data!$G1964=Dashboard!$J$4),OR(Dashboard!$H$4="All",Data!$N1964=Dashboard!$H$4),OR(Dashboard!$L$4="All",Data!$W1964=Dashboard!$L$4))</f>
        <v>1</v>
      </c>
    </row>
    <row r="1965" spans="1:35" x14ac:dyDescent="0.25">
      <c r="A1965" t="s">
        <v>2079</v>
      </c>
      <c r="B1965" s="1">
        <v>46170</v>
      </c>
      <c r="C1965" s="2">
        <v>-0.42847222222222231</v>
      </c>
      <c r="D1965" t="s">
        <v>90</v>
      </c>
      <c r="E1965" t="s">
        <v>108</v>
      </c>
      <c r="F1965" t="s">
        <v>85</v>
      </c>
      <c r="G1965" t="s">
        <v>64</v>
      </c>
      <c r="H1965">
        <v>12.6</v>
      </c>
      <c r="I1965">
        <v>39</v>
      </c>
      <c r="J1965">
        <v>25</v>
      </c>
      <c r="K1965">
        <v>1154</v>
      </c>
      <c r="L1965">
        <v>60</v>
      </c>
      <c r="M1965">
        <v>28</v>
      </c>
      <c r="N1965" t="s">
        <v>65</v>
      </c>
      <c r="O1965">
        <v>1</v>
      </c>
      <c r="P1965" t="s">
        <v>41</v>
      </c>
      <c r="Q1965" t="s">
        <v>42</v>
      </c>
      <c r="R1965">
        <v>40</v>
      </c>
      <c r="S1965" t="s">
        <v>87</v>
      </c>
      <c r="T1965" t="s">
        <v>97</v>
      </c>
      <c r="U1965">
        <v>2026</v>
      </c>
      <c r="V1965">
        <v>5</v>
      </c>
      <c r="W1965" t="s">
        <v>88</v>
      </c>
      <c r="X1965">
        <v>2</v>
      </c>
      <c r="Y1965">
        <v>28</v>
      </c>
      <c r="Z1965">
        <v>5</v>
      </c>
      <c r="AA1965">
        <v>13</v>
      </c>
      <c r="AB1965" t="s">
        <v>76</v>
      </c>
      <c r="AC1965">
        <v>1186</v>
      </c>
      <c r="AD1965">
        <v>0.32307692307692309</v>
      </c>
      <c r="AE1965" t="s">
        <v>58</v>
      </c>
      <c r="AF1965" t="s">
        <v>47</v>
      </c>
      <c r="AG1965">
        <v>14</v>
      </c>
      <c r="AH1965" t="s">
        <v>68</v>
      </c>
      <c r="AI1965">
        <f>--AND(OR(Dashboard!$B$4="All",Data!$E1965=Dashboard!$B$4),OR(Dashboard!$D$4="All",Data!$D1965=Dashboard!$D$4),OR(Dashboard!$F$4="All",Data!$F1965=Dashboard!$F$4),OR(Dashboard!$J$4="All",Data!$G1965=Dashboard!$J$4),OR(Dashboard!$H$4="All",Data!$N1965=Dashboard!$H$4),OR(Dashboard!$L$4="All",Data!$W1965=Dashboard!$L$4))</f>
        <v>1</v>
      </c>
    </row>
    <row r="1966" spans="1:35" x14ac:dyDescent="0.25">
      <c r="A1966" t="s">
        <v>2080</v>
      </c>
      <c r="B1966" s="1">
        <v>46130</v>
      </c>
      <c r="C1966" s="2">
        <v>-0.41875000000000001</v>
      </c>
      <c r="D1966" t="s">
        <v>126</v>
      </c>
      <c r="E1966" t="s">
        <v>129</v>
      </c>
      <c r="F1966" t="s">
        <v>104</v>
      </c>
      <c r="G1966" t="s">
        <v>119</v>
      </c>
      <c r="H1966">
        <v>14.8</v>
      </c>
      <c r="I1966">
        <v>41</v>
      </c>
      <c r="J1966">
        <v>22</v>
      </c>
      <c r="K1966">
        <v>233</v>
      </c>
      <c r="L1966">
        <v>31</v>
      </c>
      <c r="M1966">
        <v>59</v>
      </c>
      <c r="N1966" t="s">
        <v>101</v>
      </c>
      <c r="O1966">
        <v>1</v>
      </c>
      <c r="P1966" t="s">
        <v>41</v>
      </c>
      <c r="Q1966" t="s">
        <v>73</v>
      </c>
      <c r="R1966">
        <v>26</v>
      </c>
      <c r="S1966" t="s">
        <v>81</v>
      </c>
      <c r="T1966" t="s">
        <v>97</v>
      </c>
      <c r="U1966">
        <v>2026</v>
      </c>
      <c r="V1966">
        <v>4</v>
      </c>
      <c r="W1966" t="s">
        <v>113</v>
      </c>
      <c r="X1966">
        <v>2</v>
      </c>
      <c r="Y1966">
        <v>18</v>
      </c>
      <c r="Z1966">
        <v>3</v>
      </c>
      <c r="AA1966">
        <v>13</v>
      </c>
      <c r="AB1966" t="s">
        <v>76</v>
      </c>
      <c r="AC1966">
        <v>205</v>
      </c>
      <c r="AD1966">
        <v>0.3609756097560976</v>
      </c>
      <c r="AE1966" t="s">
        <v>58</v>
      </c>
      <c r="AF1966" t="s">
        <v>67</v>
      </c>
      <c r="AG1966">
        <v>19</v>
      </c>
      <c r="AH1966" t="s">
        <v>68</v>
      </c>
      <c r="AI1966">
        <f>--AND(OR(Dashboard!$B$4="All",Data!$E1966=Dashboard!$B$4),OR(Dashboard!$D$4="All",Data!$D1966=Dashboard!$D$4),OR(Dashboard!$F$4="All",Data!$F1966=Dashboard!$F$4),OR(Dashboard!$J$4="All",Data!$G1966=Dashboard!$J$4),OR(Dashboard!$H$4="All",Data!$N1966=Dashboard!$H$4),OR(Dashboard!$L$4="All",Data!$W1966=Dashboard!$L$4))</f>
        <v>1</v>
      </c>
    </row>
    <row r="1967" spans="1:35" x14ac:dyDescent="0.25">
      <c r="A1967" t="s">
        <v>2081</v>
      </c>
      <c r="B1967" s="1">
        <v>46154</v>
      </c>
      <c r="C1967" s="2">
        <v>-0.59236111111111112</v>
      </c>
      <c r="D1967" t="s">
        <v>70</v>
      </c>
      <c r="E1967" t="s">
        <v>131</v>
      </c>
      <c r="F1967" t="s">
        <v>80</v>
      </c>
      <c r="G1967" t="s">
        <v>39</v>
      </c>
      <c r="H1967">
        <v>7.7</v>
      </c>
      <c r="I1967">
        <v>42</v>
      </c>
      <c r="J1967">
        <v>39</v>
      </c>
      <c r="K1967">
        <v>291</v>
      </c>
      <c r="L1967">
        <v>45</v>
      </c>
      <c r="M1967">
        <v>161</v>
      </c>
      <c r="N1967" t="s">
        <v>101</v>
      </c>
      <c r="O1967">
        <v>1</v>
      </c>
      <c r="P1967" t="s">
        <v>41</v>
      </c>
      <c r="Q1967" t="s">
        <v>42</v>
      </c>
      <c r="R1967">
        <v>55</v>
      </c>
      <c r="S1967" t="s">
        <v>127</v>
      </c>
      <c r="T1967" t="s">
        <v>44</v>
      </c>
      <c r="U1967">
        <v>2026</v>
      </c>
      <c r="V1967">
        <v>5</v>
      </c>
      <c r="W1967" t="s">
        <v>88</v>
      </c>
      <c r="X1967">
        <v>2</v>
      </c>
      <c r="Y1967">
        <v>12</v>
      </c>
      <c r="Z1967">
        <v>3</v>
      </c>
      <c r="AA1967">
        <v>9</v>
      </c>
      <c r="AB1967" t="s">
        <v>44</v>
      </c>
      <c r="AC1967">
        <v>175</v>
      </c>
      <c r="AD1967">
        <v>0.18333333333333329</v>
      </c>
      <c r="AE1967" t="s">
        <v>58</v>
      </c>
      <c r="AF1967" t="s">
        <v>59</v>
      </c>
      <c r="AG1967">
        <v>3</v>
      </c>
      <c r="AH1967" t="s">
        <v>68</v>
      </c>
      <c r="AI1967">
        <f>--AND(OR(Dashboard!$B$4="All",Data!$E1967=Dashboard!$B$4),OR(Dashboard!$D$4="All",Data!$D1967=Dashboard!$D$4),OR(Dashboard!$F$4="All",Data!$F1967=Dashboard!$F$4),OR(Dashboard!$J$4="All",Data!$G1967=Dashboard!$J$4),OR(Dashboard!$H$4="All",Data!$N1967=Dashboard!$H$4),OR(Dashboard!$L$4="All",Data!$W1967=Dashboard!$L$4))</f>
        <v>1</v>
      </c>
    </row>
    <row r="1968" spans="1:35" x14ac:dyDescent="0.25">
      <c r="A1968" t="s">
        <v>2082</v>
      </c>
      <c r="B1968" s="1">
        <v>46079</v>
      </c>
      <c r="C1968" s="2">
        <v>-0.29375000000000001</v>
      </c>
      <c r="D1968" t="s">
        <v>118</v>
      </c>
      <c r="E1968" t="s">
        <v>129</v>
      </c>
      <c r="F1968" t="s">
        <v>104</v>
      </c>
      <c r="G1968" t="s">
        <v>39</v>
      </c>
      <c r="H1968">
        <v>10.9</v>
      </c>
      <c r="I1968">
        <v>51</v>
      </c>
      <c r="J1968">
        <v>45</v>
      </c>
      <c r="K1968">
        <v>1102</v>
      </c>
      <c r="L1968">
        <v>22</v>
      </c>
      <c r="M1968">
        <v>100</v>
      </c>
      <c r="N1968" t="s">
        <v>101</v>
      </c>
      <c r="O1968">
        <v>3</v>
      </c>
      <c r="P1968" t="s">
        <v>41</v>
      </c>
      <c r="Q1968" t="s">
        <v>42</v>
      </c>
      <c r="R1968">
        <v>43</v>
      </c>
      <c r="S1968" t="s">
        <v>87</v>
      </c>
      <c r="T1968" t="s">
        <v>75</v>
      </c>
      <c r="U1968">
        <v>2026</v>
      </c>
      <c r="V1968">
        <v>2</v>
      </c>
      <c r="W1968" t="s">
        <v>45</v>
      </c>
      <c r="X1968">
        <v>1</v>
      </c>
      <c r="Y1968">
        <v>26</v>
      </c>
      <c r="Z1968">
        <v>5</v>
      </c>
      <c r="AA1968">
        <v>16</v>
      </c>
      <c r="AB1968" t="s">
        <v>57</v>
      </c>
      <c r="AC1968">
        <v>1024</v>
      </c>
      <c r="AD1968">
        <v>0.21372549019607839</v>
      </c>
      <c r="AE1968" t="s">
        <v>109</v>
      </c>
      <c r="AF1968" t="s">
        <v>47</v>
      </c>
      <c r="AG1968">
        <v>6</v>
      </c>
      <c r="AH1968" t="s">
        <v>68</v>
      </c>
      <c r="AI1968">
        <f>--AND(OR(Dashboard!$B$4="All",Data!$E1968=Dashboard!$B$4),OR(Dashboard!$D$4="All",Data!$D1968=Dashboard!$D$4),OR(Dashboard!$F$4="All",Data!$F1968=Dashboard!$F$4),OR(Dashboard!$J$4="All",Data!$G1968=Dashboard!$J$4),OR(Dashboard!$H$4="All",Data!$N1968=Dashboard!$H$4),OR(Dashboard!$L$4="All",Data!$W1968=Dashboard!$L$4))</f>
        <v>1</v>
      </c>
    </row>
    <row r="1969" spans="1:35" x14ac:dyDescent="0.25">
      <c r="A1969" t="s">
        <v>2083</v>
      </c>
      <c r="B1969" s="1">
        <v>46201</v>
      </c>
      <c r="C1969" s="2">
        <v>-0.50555555555555554</v>
      </c>
      <c r="D1969" t="s">
        <v>61</v>
      </c>
      <c r="E1969" t="s">
        <v>62</v>
      </c>
      <c r="F1969" t="s">
        <v>52</v>
      </c>
      <c r="G1969" t="s">
        <v>111</v>
      </c>
      <c r="H1969">
        <v>2.1</v>
      </c>
      <c r="I1969">
        <v>60</v>
      </c>
      <c r="J1969">
        <v>44</v>
      </c>
      <c r="K1969">
        <v>336</v>
      </c>
      <c r="L1969">
        <v>53</v>
      </c>
      <c r="M1969">
        <v>193</v>
      </c>
      <c r="N1969" t="s">
        <v>54</v>
      </c>
      <c r="O1969">
        <v>5</v>
      </c>
      <c r="P1969" t="s">
        <v>41</v>
      </c>
      <c r="Q1969" t="s">
        <v>42</v>
      </c>
      <c r="R1969">
        <v>33</v>
      </c>
      <c r="S1969" t="s">
        <v>145</v>
      </c>
      <c r="T1969" t="s">
        <v>75</v>
      </c>
      <c r="U1969">
        <v>2026</v>
      </c>
      <c r="V1969">
        <v>6</v>
      </c>
      <c r="W1969" t="s">
        <v>120</v>
      </c>
      <c r="X1969">
        <v>2</v>
      </c>
      <c r="Y1969">
        <v>28</v>
      </c>
      <c r="Z1969">
        <v>4</v>
      </c>
      <c r="AA1969">
        <v>11</v>
      </c>
      <c r="AB1969" t="s">
        <v>76</v>
      </c>
      <c r="AC1969">
        <v>196</v>
      </c>
      <c r="AD1969">
        <v>3.5000000000000003E-2</v>
      </c>
      <c r="AE1969" t="s">
        <v>77</v>
      </c>
      <c r="AF1969" t="s">
        <v>67</v>
      </c>
      <c r="AG1969">
        <v>16</v>
      </c>
      <c r="AH1969" t="s">
        <v>68</v>
      </c>
      <c r="AI1969">
        <f>--AND(OR(Dashboard!$B$4="All",Data!$E1969=Dashboard!$B$4),OR(Dashboard!$D$4="All",Data!$D1969=Dashboard!$D$4),OR(Dashboard!$F$4="All",Data!$F1969=Dashboard!$F$4),OR(Dashboard!$J$4="All",Data!$G1969=Dashboard!$J$4),OR(Dashboard!$H$4="All",Data!$N1969=Dashboard!$H$4),OR(Dashboard!$L$4="All",Data!$W1969=Dashboard!$L$4))</f>
        <v>1</v>
      </c>
    </row>
    <row r="1970" spans="1:35" x14ac:dyDescent="0.25">
      <c r="A1970" t="s">
        <v>2084</v>
      </c>
      <c r="B1970" s="1">
        <v>46122</v>
      </c>
      <c r="C1970" s="2">
        <v>-0.53125</v>
      </c>
      <c r="D1970" t="s">
        <v>156</v>
      </c>
      <c r="E1970" t="s">
        <v>71</v>
      </c>
      <c r="F1970" t="s">
        <v>104</v>
      </c>
      <c r="G1970" t="s">
        <v>111</v>
      </c>
      <c r="H1970">
        <v>1.9</v>
      </c>
      <c r="I1970">
        <v>40</v>
      </c>
      <c r="J1970">
        <v>44</v>
      </c>
      <c r="K1970">
        <v>213</v>
      </c>
      <c r="L1970">
        <v>57</v>
      </c>
      <c r="M1970">
        <v>181</v>
      </c>
      <c r="N1970" t="s">
        <v>65</v>
      </c>
      <c r="O1970">
        <v>3</v>
      </c>
      <c r="P1970" t="s">
        <v>41</v>
      </c>
      <c r="Q1970" t="s">
        <v>42</v>
      </c>
      <c r="R1970">
        <v>59</v>
      </c>
      <c r="S1970" t="s">
        <v>43</v>
      </c>
      <c r="T1970" t="s">
        <v>75</v>
      </c>
      <c r="U1970">
        <v>2026</v>
      </c>
      <c r="V1970">
        <v>4</v>
      </c>
      <c r="W1970" t="s">
        <v>113</v>
      </c>
      <c r="X1970">
        <v>2</v>
      </c>
      <c r="Y1970">
        <v>10</v>
      </c>
      <c r="Z1970">
        <v>2</v>
      </c>
      <c r="AA1970">
        <v>11</v>
      </c>
      <c r="AB1970" t="s">
        <v>76</v>
      </c>
      <c r="AC1970">
        <v>89</v>
      </c>
      <c r="AD1970">
        <v>4.7500000000000001E-2</v>
      </c>
      <c r="AE1970" t="s">
        <v>109</v>
      </c>
      <c r="AF1970" t="s">
        <v>59</v>
      </c>
      <c r="AG1970">
        <v>-4</v>
      </c>
      <c r="AH1970" t="s">
        <v>48</v>
      </c>
      <c r="AI1970">
        <f>--AND(OR(Dashboard!$B$4="All",Data!$E1970=Dashboard!$B$4),OR(Dashboard!$D$4="All",Data!$D1970=Dashboard!$D$4),OR(Dashboard!$F$4="All",Data!$F1970=Dashboard!$F$4),OR(Dashboard!$J$4="All",Data!$G1970=Dashboard!$J$4),OR(Dashboard!$H$4="All",Data!$N1970=Dashboard!$H$4),OR(Dashboard!$L$4="All",Data!$W1970=Dashboard!$L$4))</f>
        <v>1</v>
      </c>
    </row>
    <row r="1971" spans="1:35" x14ac:dyDescent="0.25">
      <c r="A1971" t="s">
        <v>2085</v>
      </c>
      <c r="B1971" s="1">
        <v>46158</v>
      </c>
      <c r="C1971" s="2">
        <v>-0.16805555555555551</v>
      </c>
      <c r="D1971" t="s">
        <v>193</v>
      </c>
      <c r="E1971" t="s">
        <v>140</v>
      </c>
      <c r="F1971" t="s">
        <v>63</v>
      </c>
      <c r="G1971" t="s">
        <v>119</v>
      </c>
      <c r="H1971">
        <v>4.5999999999999996</v>
      </c>
      <c r="I1971">
        <v>33</v>
      </c>
      <c r="J1971">
        <v>23</v>
      </c>
      <c r="K1971">
        <v>581</v>
      </c>
      <c r="L1971">
        <v>35</v>
      </c>
      <c r="M1971">
        <v>108</v>
      </c>
      <c r="N1971" t="s">
        <v>86</v>
      </c>
      <c r="O1971">
        <v>4</v>
      </c>
      <c r="P1971" t="s">
        <v>41</v>
      </c>
      <c r="Q1971" t="s">
        <v>42</v>
      </c>
      <c r="R1971">
        <v>45</v>
      </c>
      <c r="S1971" t="s">
        <v>81</v>
      </c>
      <c r="T1971" t="s">
        <v>56</v>
      </c>
      <c r="U1971">
        <v>2026</v>
      </c>
      <c r="V1971">
        <v>5</v>
      </c>
      <c r="W1971" t="s">
        <v>88</v>
      </c>
      <c r="X1971">
        <v>2</v>
      </c>
      <c r="Y1971">
        <v>16</v>
      </c>
      <c r="Z1971">
        <v>3</v>
      </c>
      <c r="AA1971">
        <v>19</v>
      </c>
      <c r="AB1971" t="s">
        <v>82</v>
      </c>
      <c r="AC1971">
        <v>508</v>
      </c>
      <c r="AD1971">
        <v>0.1393939393939394</v>
      </c>
      <c r="AE1971" t="s">
        <v>46</v>
      </c>
      <c r="AF1971" t="s">
        <v>47</v>
      </c>
      <c r="AG1971">
        <v>10</v>
      </c>
      <c r="AH1971" t="s">
        <v>68</v>
      </c>
      <c r="AI1971">
        <f>--AND(OR(Dashboard!$B$4="All",Data!$E1971=Dashboard!$B$4),OR(Dashboard!$D$4="All",Data!$D1971=Dashboard!$D$4),OR(Dashboard!$F$4="All",Data!$F1971=Dashboard!$F$4),OR(Dashboard!$J$4="All",Data!$G1971=Dashboard!$J$4),OR(Dashboard!$H$4="All",Data!$N1971=Dashboard!$H$4),OR(Dashboard!$L$4="All",Data!$W1971=Dashboard!$L$4))</f>
        <v>1</v>
      </c>
    </row>
    <row r="1972" spans="1:35" x14ac:dyDescent="0.25">
      <c r="A1972" t="s">
        <v>2086</v>
      </c>
      <c r="B1972" s="1">
        <v>46044</v>
      </c>
      <c r="C1972" s="2">
        <v>-0.5</v>
      </c>
      <c r="D1972" t="s">
        <v>99</v>
      </c>
      <c r="E1972" t="s">
        <v>62</v>
      </c>
      <c r="F1972" t="s">
        <v>143</v>
      </c>
      <c r="G1972" t="s">
        <v>39</v>
      </c>
      <c r="H1972">
        <v>5.5</v>
      </c>
      <c r="I1972">
        <v>28</v>
      </c>
      <c r="J1972">
        <v>27</v>
      </c>
      <c r="K1972">
        <v>842</v>
      </c>
      <c r="L1972">
        <v>20</v>
      </c>
      <c r="M1972">
        <v>29</v>
      </c>
      <c r="N1972" t="s">
        <v>101</v>
      </c>
      <c r="O1972">
        <v>2</v>
      </c>
      <c r="P1972" t="s">
        <v>41</v>
      </c>
      <c r="Q1972" t="s">
        <v>42</v>
      </c>
      <c r="R1972">
        <v>47</v>
      </c>
      <c r="S1972" t="s">
        <v>87</v>
      </c>
      <c r="T1972" t="s">
        <v>97</v>
      </c>
      <c r="U1972">
        <v>2026</v>
      </c>
      <c r="V1972">
        <v>1</v>
      </c>
      <c r="W1972" t="s">
        <v>102</v>
      </c>
      <c r="X1972">
        <v>1</v>
      </c>
      <c r="Y1972">
        <v>22</v>
      </c>
      <c r="Z1972">
        <v>4</v>
      </c>
      <c r="AA1972">
        <v>12</v>
      </c>
      <c r="AB1972" t="s">
        <v>76</v>
      </c>
      <c r="AC1972">
        <v>833</v>
      </c>
      <c r="AD1972">
        <v>0.1964285714285714</v>
      </c>
      <c r="AE1972" t="s">
        <v>58</v>
      </c>
      <c r="AF1972" t="s">
        <v>59</v>
      </c>
      <c r="AG1972">
        <v>1</v>
      </c>
      <c r="AH1972" t="s">
        <v>68</v>
      </c>
      <c r="AI1972">
        <f>--AND(OR(Dashboard!$B$4="All",Data!$E1972=Dashboard!$B$4),OR(Dashboard!$D$4="All",Data!$D1972=Dashboard!$D$4),OR(Dashboard!$F$4="All",Data!$F1972=Dashboard!$F$4),OR(Dashboard!$J$4="All",Data!$G1972=Dashboard!$J$4),OR(Dashboard!$H$4="All",Data!$N1972=Dashboard!$H$4),OR(Dashboard!$L$4="All",Data!$W1972=Dashboard!$L$4))</f>
        <v>1</v>
      </c>
    </row>
    <row r="1973" spans="1:35" x14ac:dyDescent="0.25">
      <c r="A1973" t="s">
        <v>2087</v>
      </c>
      <c r="B1973" s="1">
        <v>46098</v>
      </c>
      <c r="C1973" s="2">
        <v>-0.1097222222222223</v>
      </c>
      <c r="D1973" t="s">
        <v>122</v>
      </c>
      <c r="E1973" t="s">
        <v>100</v>
      </c>
      <c r="F1973" t="s">
        <v>91</v>
      </c>
      <c r="G1973" t="s">
        <v>64</v>
      </c>
      <c r="H1973">
        <v>11.1</v>
      </c>
      <c r="I1973">
        <v>54</v>
      </c>
      <c r="J1973">
        <v>34</v>
      </c>
      <c r="K1973">
        <v>177</v>
      </c>
      <c r="L1973">
        <v>22</v>
      </c>
      <c r="M1973">
        <v>93</v>
      </c>
      <c r="N1973" t="s">
        <v>86</v>
      </c>
      <c r="O1973">
        <v>5</v>
      </c>
      <c r="P1973" t="s">
        <v>41</v>
      </c>
      <c r="Q1973" t="s">
        <v>73</v>
      </c>
      <c r="R1973">
        <v>28</v>
      </c>
      <c r="S1973" t="s">
        <v>127</v>
      </c>
      <c r="T1973" t="s">
        <v>56</v>
      </c>
      <c r="U1973">
        <v>2026</v>
      </c>
      <c r="V1973">
        <v>3</v>
      </c>
      <c r="W1973" t="s">
        <v>66</v>
      </c>
      <c r="X1973">
        <v>1</v>
      </c>
      <c r="Y1973">
        <v>17</v>
      </c>
      <c r="Z1973">
        <v>4</v>
      </c>
      <c r="AA1973">
        <v>21</v>
      </c>
      <c r="AB1973" t="s">
        <v>82</v>
      </c>
      <c r="AC1973">
        <v>106</v>
      </c>
      <c r="AD1973">
        <v>0.20555555555555549</v>
      </c>
      <c r="AE1973" t="s">
        <v>77</v>
      </c>
      <c r="AF1973" t="s">
        <v>67</v>
      </c>
      <c r="AG1973">
        <v>20</v>
      </c>
      <c r="AH1973" t="s">
        <v>68</v>
      </c>
      <c r="AI1973">
        <f>--AND(OR(Dashboard!$B$4="All",Data!$E1973=Dashboard!$B$4),OR(Dashboard!$D$4="All",Data!$D1973=Dashboard!$D$4),OR(Dashboard!$F$4="All",Data!$F1973=Dashboard!$F$4),OR(Dashboard!$J$4="All",Data!$G1973=Dashboard!$J$4),OR(Dashboard!$H$4="All",Data!$N1973=Dashboard!$H$4),OR(Dashboard!$L$4="All",Data!$W1973=Dashboard!$L$4))</f>
        <v>1</v>
      </c>
    </row>
    <row r="1974" spans="1:35" x14ac:dyDescent="0.25">
      <c r="A1974" t="s">
        <v>2088</v>
      </c>
      <c r="B1974" s="1">
        <v>46077</v>
      </c>
      <c r="C1974" s="2">
        <v>-0.66388888888888886</v>
      </c>
      <c r="D1974" t="s">
        <v>90</v>
      </c>
      <c r="E1974" t="s">
        <v>95</v>
      </c>
      <c r="F1974" t="s">
        <v>72</v>
      </c>
      <c r="G1974" t="s">
        <v>53</v>
      </c>
      <c r="H1974">
        <v>3.9</v>
      </c>
      <c r="I1974">
        <v>42</v>
      </c>
      <c r="J1974">
        <v>45</v>
      </c>
      <c r="K1974">
        <v>473</v>
      </c>
      <c r="L1974">
        <v>31</v>
      </c>
      <c r="M1974">
        <v>171</v>
      </c>
      <c r="N1974" t="s">
        <v>101</v>
      </c>
      <c r="O1974">
        <v>5</v>
      </c>
      <c r="P1974" t="s">
        <v>135</v>
      </c>
      <c r="Q1974" t="s">
        <v>42</v>
      </c>
      <c r="R1974">
        <v>37</v>
      </c>
      <c r="S1974" t="s">
        <v>127</v>
      </c>
      <c r="T1974" t="s">
        <v>44</v>
      </c>
      <c r="U1974">
        <v>2026</v>
      </c>
      <c r="V1974">
        <v>2</v>
      </c>
      <c r="W1974" t="s">
        <v>45</v>
      </c>
      <c r="X1974">
        <v>1</v>
      </c>
      <c r="Y1974">
        <v>24</v>
      </c>
      <c r="Z1974">
        <v>5</v>
      </c>
      <c r="AA1974">
        <v>8</v>
      </c>
      <c r="AB1974" t="s">
        <v>44</v>
      </c>
      <c r="AC1974">
        <v>333</v>
      </c>
      <c r="AD1974">
        <v>9.285714285714286E-2</v>
      </c>
      <c r="AE1974" t="s">
        <v>77</v>
      </c>
      <c r="AF1974" t="s">
        <v>47</v>
      </c>
      <c r="AG1974">
        <v>-3</v>
      </c>
      <c r="AH1974" t="s">
        <v>48</v>
      </c>
      <c r="AI1974">
        <f>--AND(OR(Dashboard!$B$4="All",Data!$E1974=Dashboard!$B$4),OR(Dashboard!$D$4="All",Data!$D1974=Dashboard!$D$4),OR(Dashboard!$F$4="All",Data!$F1974=Dashboard!$F$4),OR(Dashboard!$J$4="All",Data!$G1974=Dashboard!$J$4),OR(Dashboard!$H$4="All",Data!$N1974=Dashboard!$H$4),OR(Dashboard!$L$4="All",Data!$W1974=Dashboard!$L$4))</f>
        <v>1</v>
      </c>
    </row>
    <row r="1975" spans="1:35" x14ac:dyDescent="0.25">
      <c r="A1975" t="s">
        <v>2089</v>
      </c>
      <c r="B1975" s="1">
        <v>46058</v>
      </c>
      <c r="C1975" s="2">
        <v>-0.2215277777777778</v>
      </c>
      <c r="D1975" t="s">
        <v>99</v>
      </c>
      <c r="E1975" t="s">
        <v>100</v>
      </c>
      <c r="F1975" t="s">
        <v>52</v>
      </c>
      <c r="G1975" t="s">
        <v>64</v>
      </c>
      <c r="H1975">
        <v>10.4</v>
      </c>
      <c r="I1975">
        <v>34</v>
      </c>
      <c r="J1975">
        <v>26</v>
      </c>
      <c r="K1975">
        <v>1012</v>
      </c>
      <c r="L1975">
        <v>26</v>
      </c>
      <c r="M1975">
        <v>106</v>
      </c>
      <c r="N1975" t="s">
        <v>101</v>
      </c>
      <c r="O1975">
        <v>1</v>
      </c>
      <c r="P1975" t="s">
        <v>41</v>
      </c>
      <c r="Q1975" t="s">
        <v>73</v>
      </c>
      <c r="R1975">
        <v>43</v>
      </c>
      <c r="S1975" t="s">
        <v>87</v>
      </c>
      <c r="T1975" t="s">
        <v>56</v>
      </c>
      <c r="U1975">
        <v>2026</v>
      </c>
      <c r="V1975">
        <v>2</v>
      </c>
      <c r="W1975" t="s">
        <v>45</v>
      </c>
      <c r="X1975">
        <v>1</v>
      </c>
      <c r="Y1975">
        <v>5</v>
      </c>
      <c r="Z1975">
        <v>2</v>
      </c>
      <c r="AA1975">
        <v>18</v>
      </c>
      <c r="AB1975" t="s">
        <v>57</v>
      </c>
      <c r="AC1975">
        <v>932</v>
      </c>
      <c r="AD1975">
        <v>0.30588235294117649</v>
      </c>
      <c r="AE1975" t="s">
        <v>58</v>
      </c>
      <c r="AF1975" t="s">
        <v>47</v>
      </c>
      <c r="AG1975">
        <v>8</v>
      </c>
      <c r="AH1975" t="s">
        <v>68</v>
      </c>
      <c r="AI1975">
        <f>--AND(OR(Dashboard!$B$4="All",Data!$E1975=Dashboard!$B$4),OR(Dashboard!$D$4="All",Data!$D1975=Dashboard!$D$4),OR(Dashboard!$F$4="All",Data!$F1975=Dashboard!$F$4),OR(Dashboard!$J$4="All",Data!$G1975=Dashboard!$J$4),OR(Dashboard!$H$4="All",Data!$N1975=Dashboard!$H$4),OR(Dashboard!$L$4="All",Data!$W1975=Dashboard!$L$4))</f>
        <v>1</v>
      </c>
    </row>
    <row r="1976" spans="1:35" x14ac:dyDescent="0.25">
      <c r="A1976" t="s">
        <v>2090</v>
      </c>
      <c r="B1976" s="1">
        <v>46130</v>
      </c>
      <c r="C1976" s="2">
        <v>-0.65625</v>
      </c>
      <c r="D1976" t="s">
        <v>90</v>
      </c>
      <c r="E1976" t="s">
        <v>131</v>
      </c>
      <c r="F1976" t="s">
        <v>85</v>
      </c>
      <c r="G1976" t="s">
        <v>64</v>
      </c>
      <c r="H1976">
        <v>14.5</v>
      </c>
      <c r="I1976">
        <v>34</v>
      </c>
      <c r="J1976">
        <v>27</v>
      </c>
      <c r="K1976">
        <v>797</v>
      </c>
      <c r="L1976">
        <v>56</v>
      </c>
      <c r="M1976">
        <v>155</v>
      </c>
      <c r="N1976" t="s">
        <v>40</v>
      </c>
      <c r="O1976">
        <v>5</v>
      </c>
      <c r="P1976" t="s">
        <v>41</v>
      </c>
      <c r="Q1976" t="s">
        <v>42</v>
      </c>
      <c r="R1976">
        <v>30</v>
      </c>
      <c r="S1976" t="s">
        <v>81</v>
      </c>
      <c r="T1976" t="s">
        <v>44</v>
      </c>
      <c r="U1976">
        <v>2026</v>
      </c>
      <c r="V1976">
        <v>4</v>
      </c>
      <c r="W1976" t="s">
        <v>113</v>
      </c>
      <c r="X1976">
        <v>2</v>
      </c>
      <c r="Y1976">
        <v>18</v>
      </c>
      <c r="Z1976">
        <v>3</v>
      </c>
      <c r="AA1976">
        <v>8</v>
      </c>
      <c r="AB1976" t="s">
        <v>44</v>
      </c>
      <c r="AC1976">
        <v>698</v>
      </c>
      <c r="AD1976">
        <v>0.4264705882352941</v>
      </c>
      <c r="AE1976" t="s">
        <v>77</v>
      </c>
      <c r="AF1976" t="s">
        <v>67</v>
      </c>
      <c r="AG1976">
        <v>7</v>
      </c>
      <c r="AH1976" t="s">
        <v>68</v>
      </c>
      <c r="AI1976">
        <f>--AND(OR(Dashboard!$B$4="All",Data!$E1976=Dashboard!$B$4),OR(Dashboard!$D$4="All",Data!$D1976=Dashboard!$D$4),OR(Dashboard!$F$4="All",Data!$F1976=Dashboard!$F$4),OR(Dashboard!$J$4="All",Data!$G1976=Dashboard!$J$4),OR(Dashboard!$H$4="All",Data!$N1976=Dashboard!$H$4),OR(Dashboard!$L$4="All",Data!$W1976=Dashboard!$L$4))</f>
        <v>1</v>
      </c>
    </row>
    <row r="1977" spans="1:35" x14ac:dyDescent="0.25">
      <c r="A1977" t="s">
        <v>2091</v>
      </c>
      <c r="B1977" s="1">
        <v>46091</v>
      </c>
      <c r="C1977" s="2">
        <v>-0.1013888888888889</v>
      </c>
      <c r="D1977" t="s">
        <v>122</v>
      </c>
      <c r="E1977" t="s">
        <v>131</v>
      </c>
      <c r="F1977" t="s">
        <v>104</v>
      </c>
      <c r="G1977" t="s">
        <v>39</v>
      </c>
      <c r="H1977">
        <v>7.8</v>
      </c>
      <c r="I1977">
        <v>49</v>
      </c>
      <c r="J1977">
        <v>35</v>
      </c>
      <c r="K1977">
        <v>330</v>
      </c>
      <c r="L1977">
        <v>35</v>
      </c>
      <c r="M1977">
        <v>153</v>
      </c>
      <c r="N1977" t="s">
        <v>65</v>
      </c>
      <c r="O1977">
        <v>4</v>
      </c>
      <c r="P1977" t="s">
        <v>41</v>
      </c>
      <c r="Q1977" t="s">
        <v>42</v>
      </c>
      <c r="R1977">
        <v>21</v>
      </c>
      <c r="S1977" t="s">
        <v>127</v>
      </c>
      <c r="T1977" t="s">
        <v>56</v>
      </c>
      <c r="U1977">
        <v>2026</v>
      </c>
      <c r="V1977">
        <v>3</v>
      </c>
      <c r="W1977" t="s">
        <v>66</v>
      </c>
      <c r="X1977">
        <v>1</v>
      </c>
      <c r="Y1977">
        <v>10</v>
      </c>
      <c r="Z1977">
        <v>3</v>
      </c>
      <c r="AA1977">
        <v>21</v>
      </c>
      <c r="AB1977" t="s">
        <v>82</v>
      </c>
      <c r="AC1977">
        <v>212</v>
      </c>
      <c r="AD1977">
        <v>0.15918367346938769</v>
      </c>
      <c r="AE1977" t="s">
        <v>46</v>
      </c>
      <c r="AF1977" t="s">
        <v>114</v>
      </c>
      <c r="AG1977">
        <v>14</v>
      </c>
      <c r="AH1977" t="s">
        <v>68</v>
      </c>
      <c r="AI1977">
        <f>--AND(OR(Dashboard!$B$4="All",Data!$E1977=Dashboard!$B$4),OR(Dashboard!$D$4="All",Data!$D1977=Dashboard!$D$4),OR(Dashboard!$F$4="All",Data!$F1977=Dashboard!$F$4),OR(Dashboard!$J$4="All",Data!$G1977=Dashboard!$J$4),OR(Dashboard!$H$4="All",Data!$N1977=Dashboard!$H$4),OR(Dashboard!$L$4="All",Data!$W1977=Dashboard!$L$4))</f>
        <v>1</v>
      </c>
    </row>
    <row r="1978" spans="1:35" x14ac:dyDescent="0.25">
      <c r="A1978" t="s">
        <v>2092</v>
      </c>
      <c r="B1978" s="1">
        <v>46192</v>
      </c>
      <c r="C1978" s="2">
        <v>-0.65972222222222221</v>
      </c>
      <c r="D1978" t="s">
        <v>61</v>
      </c>
      <c r="E1978" t="s">
        <v>71</v>
      </c>
      <c r="F1978" t="s">
        <v>85</v>
      </c>
      <c r="G1978" t="s">
        <v>39</v>
      </c>
      <c r="H1978">
        <v>4.0999999999999996</v>
      </c>
      <c r="I1978">
        <v>26</v>
      </c>
      <c r="J1978">
        <v>24</v>
      </c>
      <c r="K1978">
        <v>646</v>
      </c>
      <c r="L1978">
        <v>49</v>
      </c>
      <c r="M1978">
        <v>187</v>
      </c>
      <c r="N1978" t="s">
        <v>86</v>
      </c>
      <c r="O1978">
        <v>3</v>
      </c>
      <c r="P1978" t="s">
        <v>41</v>
      </c>
      <c r="Q1978" t="s">
        <v>73</v>
      </c>
      <c r="R1978">
        <v>18</v>
      </c>
      <c r="S1978" t="s">
        <v>43</v>
      </c>
      <c r="T1978" t="s">
        <v>44</v>
      </c>
      <c r="U1978">
        <v>2026</v>
      </c>
      <c r="V1978">
        <v>6</v>
      </c>
      <c r="W1978" t="s">
        <v>120</v>
      </c>
      <c r="X1978">
        <v>2</v>
      </c>
      <c r="Y1978">
        <v>19</v>
      </c>
      <c r="Z1978">
        <v>3</v>
      </c>
      <c r="AA1978">
        <v>8</v>
      </c>
      <c r="AB1978" t="s">
        <v>44</v>
      </c>
      <c r="AC1978">
        <v>508</v>
      </c>
      <c r="AD1978">
        <v>0.15769230769230769</v>
      </c>
      <c r="AE1978" t="s">
        <v>109</v>
      </c>
      <c r="AF1978" t="s">
        <v>114</v>
      </c>
      <c r="AG1978">
        <v>2</v>
      </c>
      <c r="AH1978" t="s">
        <v>68</v>
      </c>
      <c r="AI1978">
        <f>--AND(OR(Dashboard!$B$4="All",Data!$E1978=Dashboard!$B$4),OR(Dashboard!$D$4="All",Data!$D1978=Dashboard!$D$4),OR(Dashboard!$F$4="All",Data!$F1978=Dashboard!$F$4),OR(Dashboard!$J$4="All",Data!$G1978=Dashboard!$J$4),OR(Dashboard!$H$4="All",Data!$N1978=Dashboard!$H$4),OR(Dashboard!$L$4="All",Data!$W1978=Dashboard!$L$4))</f>
        <v>1</v>
      </c>
    </row>
    <row r="1979" spans="1:35" x14ac:dyDescent="0.25">
      <c r="A1979" t="s">
        <v>2093</v>
      </c>
      <c r="B1979" s="1">
        <v>46116</v>
      </c>
      <c r="C1979" s="2">
        <v>-5.902777777777779E-2</v>
      </c>
      <c r="D1979" t="s">
        <v>90</v>
      </c>
      <c r="E1979" t="s">
        <v>100</v>
      </c>
      <c r="F1979" t="s">
        <v>91</v>
      </c>
      <c r="G1979" t="s">
        <v>53</v>
      </c>
      <c r="H1979">
        <v>9.3000000000000007</v>
      </c>
      <c r="I1979">
        <v>39</v>
      </c>
      <c r="J1979">
        <v>42</v>
      </c>
      <c r="K1979">
        <v>914</v>
      </c>
      <c r="L1979">
        <v>24</v>
      </c>
      <c r="M1979">
        <v>80</v>
      </c>
      <c r="N1979" t="s">
        <v>101</v>
      </c>
      <c r="O1979">
        <v>5</v>
      </c>
      <c r="P1979" t="s">
        <v>135</v>
      </c>
      <c r="Q1979" t="s">
        <v>73</v>
      </c>
      <c r="R1979">
        <v>44</v>
      </c>
      <c r="S1979" t="s">
        <v>81</v>
      </c>
      <c r="T1979" t="s">
        <v>75</v>
      </c>
      <c r="U1979">
        <v>2026</v>
      </c>
      <c r="V1979">
        <v>4</v>
      </c>
      <c r="W1979" t="s">
        <v>113</v>
      </c>
      <c r="X1979">
        <v>2</v>
      </c>
      <c r="Y1979">
        <v>4</v>
      </c>
      <c r="Z1979">
        <v>1</v>
      </c>
      <c r="AA1979">
        <v>22</v>
      </c>
      <c r="AB1979" t="s">
        <v>82</v>
      </c>
      <c r="AC1979">
        <v>858</v>
      </c>
      <c r="AD1979">
        <v>0.2384615384615385</v>
      </c>
      <c r="AE1979" t="s">
        <v>77</v>
      </c>
      <c r="AF1979" t="s">
        <v>47</v>
      </c>
      <c r="AG1979">
        <v>-3</v>
      </c>
      <c r="AH1979" t="s">
        <v>48</v>
      </c>
      <c r="AI1979">
        <f>--AND(OR(Dashboard!$B$4="All",Data!$E1979=Dashboard!$B$4),OR(Dashboard!$D$4="All",Data!$D1979=Dashboard!$D$4),OR(Dashboard!$F$4="All",Data!$F1979=Dashboard!$F$4),OR(Dashboard!$J$4="All",Data!$G1979=Dashboard!$J$4),OR(Dashboard!$H$4="All",Data!$N1979=Dashboard!$H$4),OR(Dashboard!$L$4="All",Data!$W1979=Dashboard!$L$4))</f>
        <v>1</v>
      </c>
    </row>
    <row r="1980" spans="1:35" x14ac:dyDescent="0.25">
      <c r="A1980" t="s">
        <v>2094</v>
      </c>
      <c r="B1980" s="1">
        <v>46116</v>
      </c>
      <c r="C1980" s="2">
        <v>-0.21111111111111111</v>
      </c>
      <c r="D1980" t="s">
        <v>90</v>
      </c>
      <c r="E1980" t="s">
        <v>51</v>
      </c>
      <c r="F1980" t="s">
        <v>63</v>
      </c>
      <c r="G1980" t="s">
        <v>105</v>
      </c>
      <c r="H1980">
        <v>1.2</v>
      </c>
      <c r="I1980">
        <v>41</v>
      </c>
      <c r="J1980">
        <v>42</v>
      </c>
      <c r="K1980">
        <v>371</v>
      </c>
      <c r="L1980">
        <v>32</v>
      </c>
      <c r="M1980">
        <v>137</v>
      </c>
      <c r="N1980" t="s">
        <v>86</v>
      </c>
      <c r="O1980">
        <v>5</v>
      </c>
      <c r="P1980" t="s">
        <v>41</v>
      </c>
      <c r="Q1980" t="s">
        <v>42</v>
      </c>
      <c r="R1980">
        <v>50</v>
      </c>
      <c r="S1980" t="s">
        <v>81</v>
      </c>
      <c r="T1980" t="s">
        <v>56</v>
      </c>
      <c r="U1980">
        <v>2026</v>
      </c>
      <c r="V1980">
        <v>4</v>
      </c>
      <c r="W1980" t="s">
        <v>113</v>
      </c>
      <c r="X1980">
        <v>2</v>
      </c>
      <c r="Y1980">
        <v>4</v>
      </c>
      <c r="Z1980">
        <v>1</v>
      </c>
      <c r="AA1980">
        <v>18</v>
      </c>
      <c r="AB1980" t="s">
        <v>57</v>
      </c>
      <c r="AC1980">
        <v>266</v>
      </c>
      <c r="AD1980">
        <v>2.9268292682926831E-2</v>
      </c>
      <c r="AE1980" t="s">
        <v>77</v>
      </c>
      <c r="AF1980" t="s">
        <v>59</v>
      </c>
      <c r="AG1980">
        <v>-1</v>
      </c>
      <c r="AH1980" t="s">
        <v>48</v>
      </c>
      <c r="AI1980">
        <f>--AND(OR(Dashboard!$B$4="All",Data!$E1980=Dashboard!$B$4),OR(Dashboard!$D$4="All",Data!$D1980=Dashboard!$D$4),OR(Dashboard!$F$4="All",Data!$F1980=Dashboard!$F$4),OR(Dashboard!$J$4="All",Data!$G1980=Dashboard!$J$4),OR(Dashboard!$H$4="All",Data!$N1980=Dashboard!$H$4),OR(Dashboard!$L$4="All",Data!$W1980=Dashboard!$L$4))</f>
        <v>1</v>
      </c>
    </row>
    <row r="1981" spans="1:35" x14ac:dyDescent="0.25">
      <c r="A1981" t="s">
        <v>2095</v>
      </c>
      <c r="B1981" s="1">
        <v>46178</v>
      </c>
      <c r="C1981" s="2">
        <v>-0.14374999999999999</v>
      </c>
      <c r="D1981" t="s">
        <v>84</v>
      </c>
      <c r="E1981" t="s">
        <v>51</v>
      </c>
      <c r="F1981" t="s">
        <v>52</v>
      </c>
      <c r="G1981" t="s">
        <v>64</v>
      </c>
      <c r="H1981">
        <v>14.3</v>
      </c>
      <c r="I1981">
        <v>45</v>
      </c>
      <c r="J1981">
        <v>44</v>
      </c>
      <c r="K1981">
        <v>1194</v>
      </c>
      <c r="L1981">
        <v>28</v>
      </c>
      <c r="M1981">
        <v>6</v>
      </c>
      <c r="N1981" t="s">
        <v>54</v>
      </c>
      <c r="O1981">
        <v>1</v>
      </c>
      <c r="P1981" t="s">
        <v>41</v>
      </c>
      <c r="Q1981" t="s">
        <v>73</v>
      </c>
      <c r="R1981">
        <v>52</v>
      </c>
      <c r="S1981" t="s">
        <v>43</v>
      </c>
      <c r="T1981" t="s">
        <v>56</v>
      </c>
      <c r="U1981">
        <v>2026</v>
      </c>
      <c r="V1981">
        <v>6</v>
      </c>
      <c r="W1981" t="s">
        <v>120</v>
      </c>
      <c r="X1981">
        <v>2</v>
      </c>
      <c r="Y1981">
        <v>5</v>
      </c>
      <c r="Z1981">
        <v>1</v>
      </c>
      <c r="AA1981">
        <v>20</v>
      </c>
      <c r="AB1981" t="s">
        <v>82</v>
      </c>
      <c r="AC1981">
        <v>1216</v>
      </c>
      <c r="AD1981">
        <v>0.31777777777777783</v>
      </c>
      <c r="AE1981" t="s">
        <v>58</v>
      </c>
      <c r="AF1981" t="s">
        <v>59</v>
      </c>
      <c r="AG1981">
        <v>1</v>
      </c>
      <c r="AH1981" t="s">
        <v>68</v>
      </c>
      <c r="AI1981">
        <f>--AND(OR(Dashboard!$B$4="All",Data!$E1981=Dashboard!$B$4),OR(Dashboard!$D$4="All",Data!$D1981=Dashboard!$D$4),OR(Dashboard!$F$4="All",Data!$F1981=Dashboard!$F$4),OR(Dashboard!$J$4="All",Data!$G1981=Dashboard!$J$4),OR(Dashboard!$H$4="All",Data!$N1981=Dashboard!$H$4),OR(Dashboard!$L$4="All",Data!$W1981=Dashboard!$L$4))</f>
        <v>1</v>
      </c>
    </row>
    <row r="1982" spans="1:35" x14ac:dyDescent="0.25">
      <c r="A1982" t="s">
        <v>2096</v>
      </c>
      <c r="B1982" s="1">
        <v>46153</v>
      </c>
      <c r="C1982" s="2">
        <v>-0.33472222222222231</v>
      </c>
      <c r="D1982" t="s">
        <v>118</v>
      </c>
      <c r="E1982" t="s">
        <v>108</v>
      </c>
      <c r="F1982" t="s">
        <v>52</v>
      </c>
      <c r="G1982" t="s">
        <v>119</v>
      </c>
      <c r="H1982">
        <v>3.7</v>
      </c>
      <c r="I1982">
        <v>39</v>
      </c>
      <c r="J1982">
        <v>21</v>
      </c>
      <c r="K1982">
        <v>413</v>
      </c>
      <c r="L1982">
        <v>30</v>
      </c>
      <c r="M1982">
        <v>28</v>
      </c>
      <c r="N1982" t="s">
        <v>65</v>
      </c>
      <c r="O1982">
        <v>1</v>
      </c>
      <c r="P1982" t="s">
        <v>135</v>
      </c>
      <c r="Q1982" t="s">
        <v>73</v>
      </c>
      <c r="R1982">
        <v>42</v>
      </c>
      <c r="S1982" t="s">
        <v>74</v>
      </c>
      <c r="T1982" t="s">
        <v>75</v>
      </c>
      <c r="U1982">
        <v>2026</v>
      </c>
      <c r="V1982">
        <v>5</v>
      </c>
      <c r="W1982" t="s">
        <v>88</v>
      </c>
      <c r="X1982">
        <v>2</v>
      </c>
      <c r="Y1982">
        <v>11</v>
      </c>
      <c r="Z1982">
        <v>3</v>
      </c>
      <c r="AA1982">
        <v>15</v>
      </c>
      <c r="AB1982" t="s">
        <v>57</v>
      </c>
      <c r="AC1982">
        <v>415</v>
      </c>
      <c r="AD1982">
        <v>9.4871794871794882E-2</v>
      </c>
      <c r="AE1982" t="s">
        <v>58</v>
      </c>
      <c r="AF1982" t="s">
        <v>47</v>
      </c>
      <c r="AG1982">
        <v>18</v>
      </c>
      <c r="AH1982" t="s">
        <v>68</v>
      </c>
      <c r="AI1982">
        <f>--AND(OR(Dashboard!$B$4="All",Data!$E1982=Dashboard!$B$4),OR(Dashboard!$D$4="All",Data!$D1982=Dashboard!$D$4),OR(Dashboard!$F$4="All",Data!$F1982=Dashboard!$F$4),OR(Dashboard!$J$4="All",Data!$G1982=Dashboard!$J$4),OR(Dashboard!$H$4="All",Data!$N1982=Dashboard!$H$4),OR(Dashboard!$L$4="All",Data!$W1982=Dashboard!$L$4))</f>
        <v>1</v>
      </c>
    </row>
    <row r="1983" spans="1:35" x14ac:dyDescent="0.25">
      <c r="A1983" t="s">
        <v>2097</v>
      </c>
      <c r="B1983" s="1">
        <v>46025</v>
      </c>
      <c r="C1983" s="2">
        <v>-0.60416666666666674</v>
      </c>
      <c r="D1983" t="s">
        <v>36</v>
      </c>
      <c r="E1983" t="s">
        <v>71</v>
      </c>
      <c r="F1983" t="s">
        <v>96</v>
      </c>
      <c r="G1983" t="s">
        <v>119</v>
      </c>
      <c r="H1983">
        <v>13.9</v>
      </c>
      <c r="I1983">
        <v>50</v>
      </c>
      <c r="J1983">
        <v>37</v>
      </c>
      <c r="K1983">
        <v>1093</v>
      </c>
      <c r="L1983">
        <v>30</v>
      </c>
      <c r="M1983">
        <v>175</v>
      </c>
      <c r="N1983" t="s">
        <v>40</v>
      </c>
      <c r="O1983">
        <v>1</v>
      </c>
      <c r="P1983" t="s">
        <v>41</v>
      </c>
      <c r="Q1983" t="s">
        <v>73</v>
      </c>
      <c r="R1983">
        <v>19</v>
      </c>
      <c r="S1983" t="s">
        <v>81</v>
      </c>
      <c r="T1983" t="s">
        <v>44</v>
      </c>
      <c r="U1983">
        <v>2026</v>
      </c>
      <c r="V1983">
        <v>1</v>
      </c>
      <c r="W1983" t="s">
        <v>102</v>
      </c>
      <c r="X1983">
        <v>1</v>
      </c>
      <c r="Y1983">
        <v>3</v>
      </c>
      <c r="Z1983">
        <v>1</v>
      </c>
      <c r="AA1983">
        <v>9</v>
      </c>
      <c r="AB1983" t="s">
        <v>44</v>
      </c>
      <c r="AC1983">
        <v>948</v>
      </c>
      <c r="AD1983">
        <v>0.27800000000000002</v>
      </c>
      <c r="AE1983" t="s">
        <v>58</v>
      </c>
      <c r="AF1983" t="s">
        <v>114</v>
      </c>
      <c r="AG1983">
        <v>13</v>
      </c>
      <c r="AH1983" t="s">
        <v>68</v>
      </c>
      <c r="AI1983">
        <f>--AND(OR(Dashboard!$B$4="All",Data!$E1983=Dashboard!$B$4),OR(Dashboard!$D$4="All",Data!$D1983=Dashboard!$D$4),OR(Dashboard!$F$4="All",Data!$F1983=Dashboard!$F$4),OR(Dashboard!$J$4="All",Data!$G1983=Dashboard!$J$4),OR(Dashboard!$H$4="All",Data!$N1983=Dashboard!$H$4),OR(Dashboard!$L$4="All",Data!$W1983=Dashboard!$L$4))</f>
        <v>1</v>
      </c>
    </row>
    <row r="1984" spans="1:35" x14ac:dyDescent="0.25">
      <c r="A1984" t="s">
        <v>2098</v>
      </c>
      <c r="B1984" s="1">
        <v>46028</v>
      </c>
      <c r="C1984" s="2">
        <v>-7.638888888888884E-2</v>
      </c>
      <c r="D1984" t="s">
        <v>99</v>
      </c>
      <c r="E1984" t="s">
        <v>71</v>
      </c>
      <c r="F1984" t="s">
        <v>80</v>
      </c>
      <c r="G1984" t="s">
        <v>119</v>
      </c>
      <c r="H1984">
        <v>7.2</v>
      </c>
      <c r="I1984">
        <v>26</v>
      </c>
      <c r="J1984">
        <v>29</v>
      </c>
      <c r="K1984">
        <v>1058</v>
      </c>
      <c r="L1984">
        <v>47</v>
      </c>
      <c r="M1984">
        <v>167</v>
      </c>
      <c r="N1984" t="s">
        <v>86</v>
      </c>
      <c r="O1984">
        <v>5</v>
      </c>
      <c r="P1984" t="s">
        <v>41</v>
      </c>
      <c r="Q1984" t="s">
        <v>73</v>
      </c>
      <c r="R1984">
        <v>55</v>
      </c>
      <c r="S1984" t="s">
        <v>127</v>
      </c>
      <c r="T1984" t="s">
        <v>75</v>
      </c>
      <c r="U1984">
        <v>2026</v>
      </c>
      <c r="V1984">
        <v>1</v>
      </c>
      <c r="W1984" t="s">
        <v>102</v>
      </c>
      <c r="X1984">
        <v>1</v>
      </c>
      <c r="Y1984">
        <v>6</v>
      </c>
      <c r="Z1984">
        <v>2</v>
      </c>
      <c r="AA1984">
        <v>22</v>
      </c>
      <c r="AB1984" t="s">
        <v>82</v>
      </c>
      <c r="AC1984">
        <v>938</v>
      </c>
      <c r="AD1984">
        <v>0.27692307692307688</v>
      </c>
      <c r="AE1984" t="s">
        <v>77</v>
      </c>
      <c r="AF1984" t="s">
        <v>59</v>
      </c>
      <c r="AG1984">
        <v>-3</v>
      </c>
      <c r="AH1984" t="s">
        <v>48</v>
      </c>
      <c r="AI1984">
        <f>--AND(OR(Dashboard!$B$4="All",Data!$E1984=Dashboard!$B$4),OR(Dashboard!$D$4="All",Data!$D1984=Dashboard!$D$4),OR(Dashboard!$F$4="All",Data!$F1984=Dashboard!$F$4),OR(Dashboard!$J$4="All",Data!$G1984=Dashboard!$J$4),OR(Dashboard!$H$4="All",Data!$N1984=Dashboard!$H$4),OR(Dashboard!$L$4="All",Data!$W1984=Dashboard!$L$4))</f>
        <v>1</v>
      </c>
    </row>
    <row r="1985" spans="1:35" x14ac:dyDescent="0.25">
      <c r="A1985" t="s">
        <v>2099</v>
      </c>
      <c r="B1985" s="1">
        <v>46028</v>
      </c>
      <c r="C1985" s="2">
        <v>-0.48819444444444449</v>
      </c>
      <c r="D1985" t="s">
        <v>193</v>
      </c>
      <c r="E1985" t="s">
        <v>71</v>
      </c>
      <c r="F1985" t="s">
        <v>80</v>
      </c>
      <c r="G1985" t="s">
        <v>105</v>
      </c>
      <c r="H1985">
        <v>7.5</v>
      </c>
      <c r="I1985">
        <v>24</v>
      </c>
      <c r="J1985">
        <v>28</v>
      </c>
      <c r="K1985">
        <v>1198</v>
      </c>
      <c r="L1985">
        <v>59</v>
      </c>
      <c r="M1985">
        <v>189</v>
      </c>
      <c r="N1985" t="s">
        <v>65</v>
      </c>
      <c r="O1985">
        <v>5</v>
      </c>
      <c r="P1985" t="s">
        <v>41</v>
      </c>
      <c r="Q1985" t="s">
        <v>42</v>
      </c>
      <c r="R1985">
        <v>41</v>
      </c>
      <c r="S1985" t="s">
        <v>127</v>
      </c>
      <c r="T1985" t="s">
        <v>97</v>
      </c>
      <c r="U1985">
        <v>2026</v>
      </c>
      <c r="V1985">
        <v>1</v>
      </c>
      <c r="W1985" t="s">
        <v>102</v>
      </c>
      <c r="X1985">
        <v>1</v>
      </c>
      <c r="Y1985">
        <v>6</v>
      </c>
      <c r="Z1985">
        <v>2</v>
      </c>
      <c r="AA1985">
        <v>12</v>
      </c>
      <c r="AB1985" t="s">
        <v>76</v>
      </c>
      <c r="AC1985">
        <v>1068</v>
      </c>
      <c r="AD1985">
        <v>0.3125</v>
      </c>
      <c r="AE1985" t="s">
        <v>77</v>
      </c>
      <c r="AF1985" t="s">
        <v>47</v>
      </c>
      <c r="AG1985">
        <v>-4</v>
      </c>
      <c r="AH1985" t="s">
        <v>48</v>
      </c>
      <c r="AI1985">
        <f>--AND(OR(Dashboard!$B$4="All",Data!$E1985=Dashboard!$B$4),OR(Dashboard!$D$4="All",Data!$D1985=Dashboard!$D$4),OR(Dashboard!$F$4="All",Data!$F1985=Dashboard!$F$4),OR(Dashboard!$J$4="All",Data!$G1985=Dashboard!$J$4),OR(Dashboard!$H$4="All",Data!$N1985=Dashboard!$H$4),OR(Dashboard!$L$4="All",Data!$W1985=Dashboard!$L$4))</f>
        <v>1</v>
      </c>
    </row>
    <row r="1986" spans="1:35" x14ac:dyDescent="0.25">
      <c r="A1986" t="s">
        <v>2100</v>
      </c>
      <c r="B1986" s="1">
        <v>46124</v>
      </c>
      <c r="C1986" s="2">
        <v>-0.4</v>
      </c>
      <c r="D1986" t="s">
        <v>84</v>
      </c>
      <c r="E1986" t="s">
        <v>95</v>
      </c>
      <c r="F1986" t="s">
        <v>80</v>
      </c>
      <c r="G1986" t="s">
        <v>53</v>
      </c>
      <c r="H1986">
        <v>9.1</v>
      </c>
      <c r="I1986">
        <v>55</v>
      </c>
      <c r="J1986">
        <v>35</v>
      </c>
      <c r="K1986">
        <v>1130</v>
      </c>
      <c r="L1986">
        <v>43</v>
      </c>
      <c r="M1986">
        <v>171</v>
      </c>
      <c r="N1986" t="s">
        <v>101</v>
      </c>
      <c r="O1986">
        <v>4</v>
      </c>
      <c r="P1986" t="s">
        <v>135</v>
      </c>
      <c r="Q1986" t="s">
        <v>73</v>
      </c>
      <c r="R1986">
        <v>54</v>
      </c>
      <c r="S1986" t="s">
        <v>145</v>
      </c>
      <c r="T1986" t="s">
        <v>97</v>
      </c>
      <c r="U1986">
        <v>2026</v>
      </c>
      <c r="V1986">
        <v>4</v>
      </c>
      <c r="W1986" t="s">
        <v>113</v>
      </c>
      <c r="X1986">
        <v>2</v>
      </c>
      <c r="Y1986">
        <v>12</v>
      </c>
      <c r="Z1986">
        <v>2</v>
      </c>
      <c r="AA1986">
        <v>14</v>
      </c>
      <c r="AB1986" t="s">
        <v>76</v>
      </c>
      <c r="AC1986">
        <v>1002</v>
      </c>
      <c r="AD1986">
        <v>0.16545454545454541</v>
      </c>
      <c r="AE1986" t="s">
        <v>46</v>
      </c>
      <c r="AF1986" t="s">
        <v>59</v>
      </c>
      <c r="AG1986">
        <v>20</v>
      </c>
      <c r="AH1986" t="s">
        <v>68</v>
      </c>
      <c r="AI1986">
        <f>--AND(OR(Dashboard!$B$4="All",Data!$E1986=Dashboard!$B$4),OR(Dashboard!$D$4="All",Data!$D1986=Dashboard!$D$4),OR(Dashboard!$F$4="All",Data!$F1986=Dashboard!$F$4),OR(Dashboard!$J$4="All",Data!$G1986=Dashboard!$J$4),OR(Dashboard!$H$4="All",Data!$N1986=Dashboard!$H$4),OR(Dashboard!$L$4="All",Data!$W1986=Dashboard!$L$4))</f>
        <v>1</v>
      </c>
    </row>
    <row r="1987" spans="1:35" x14ac:dyDescent="0.25">
      <c r="A1987" t="s">
        <v>2101</v>
      </c>
      <c r="B1987" s="1">
        <v>46129</v>
      </c>
      <c r="C1987" s="2">
        <v>-0.2083333333333334</v>
      </c>
      <c r="D1987" t="s">
        <v>193</v>
      </c>
      <c r="E1987" t="s">
        <v>95</v>
      </c>
      <c r="F1987" t="s">
        <v>143</v>
      </c>
      <c r="G1987" t="s">
        <v>111</v>
      </c>
      <c r="H1987">
        <v>5.2</v>
      </c>
      <c r="I1987">
        <v>46</v>
      </c>
      <c r="J1987">
        <v>39</v>
      </c>
      <c r="K1987">
        <v>547</v>
      </c>
      <c r="L1987">
        <v>42</v>
      </c>
      <c r="M1987">
        <v>85</v>
      </c>
      <c r="N1987" t="s">
        <v>40</v>
      </c>
      <c r="O1987">
        <v>2</v>
      </c>
      <c r="P1987" t="s">
        <v>41</v>
      </c>
      <c r="Q1987" t="s">
        <v>73</v>
      </c>
      <c r="R1987">
        <v>60</v>
      </c>
      <c r="S1987" t="s">
        <v>43</v>
      </c>
      <c r="T1987" t="s">
        <v>56</v>
      </c>
      <c r="U1987">
        <v>2026</v>
      </c>
      <c r="V1987">
        <v>4</v>
      </c>
      <c r="W1987" t="s">
        <v>113</v>
      </c>
      <c r="X1987">
        <v>2</v>
      </c>
      <c r="Y1987">
        <v>17</v>
      </c>
      <c r="Z1987">
        <v>3</v>
      </c>
      <c r="AA1987">
        <v>19</v>
      </c>
      <c r="AB1987" t="s">
        <v>57</v>
      </c>
      <c r="AC1987">
        <v>504</v>
      </c>
      <c r="AD1987">
        <v>0.11304347826086961</v>
      </c>
      <c r="AE1987" t="s">
        <v>58</v>
      </c>
      <c r="AF1987" t="s">
        <v>59</v>
      </c>
      <c r="AG1987">
        <v>7</v>
      </c>
      <c r="AH1987" t="s">
        <v>68</v>
      </c>
      <c r="AI1987">
        <f>--AND(OR(Dashboard!$B$4="All",Data!$E1987=Dashboard!$B$4),OR(Dashboard!$D$4="All",Data!$D1987=Dashboard!$D$4),OR(Dashboard!$F$4="All",Data!$F1987=Dashboard!$F$4),OR(Dashboard!$J$4="All",Data!$G1987=Dashboard!$J$4),OR(Dashboard!$H$4="All",Data!$N1987=Dashboard!$H$4),OR(Dashboard!$L$4="All",Data!$W1987=Dashboard!$L$4))</f>
        <v>1</v>
      </c>
    </row>
    <row r="1988" spans="1:35" x14ac:dyDescent="0.25">
      <c r="A1988" t="s">
        <v>2102</v>
      </c>
      <c r="B1988" s="1">
        <v>46023</v>
      </c>
      <c r="C1988" s="2">
        <v>-0.38472222222222219</v>
      </c>
      <c r="D1988" t="s">
        <v>99</v>
      </c>
      <c r="E1988" t="s">
        <v>131</v>
      </c>
      <c r="F1988" t="s">
        <v>80</v>
      </c>
      <c r="G1988" t="s">
        <v>111</v>
      </c>
      <c r="H1988">
        <v>9.1</v>
      </c>
      <c r="I1988">
        <v>36</v>
      </c>
      <c r="J1988">
        <v>34</v>
      </c>
      <c r="K1988">
        <v>443</v>
      </c>
      <c r="L1988">
        <v>57</v>
      </c>
      <c r="M1988">
        <v>178</v>
      </c>
      <c r="N1988" t="s">
        <v>40</v>
      </c>
      <c r="O1988">
        <v>3</v>
      </c>
      <c r="P1988" t="s">
        <v>41</v>
      </c>
      <c r="Q1988" t="s">
        <v>73</v>
      </c>
      <c r="R1988">
        <v>55</v>
      </c>
      <c r="S1988" t="s">
        <v>87</v>
      </c>
      <c r="T1988" t="s">
        <v>97</v>
      </c>
      <c r="U1988">
        <v>2026</v>
      </c>
      <c r="V1988">
        <v>1</v>
      </c>
      <c r="W1988" t="s">
        <v>102</v>
      </c>
      <c r="X1988">
        <v>1</v>
      </c>
      <c r="Y1988">
        <v>1</v>
      </c>
      <c r="Z1988">
        <v>1</v>
      </c>
      <c r="AA1988">
        <v>14</v>
      </c>
      <c r="AB1988" t="s">
        <v>76</v>
      </c>
      <c r="AC1988">
        <v>322</v>
      </c>
      <c r="AD1988">
        <v>0.25277777777777782</v>
      </c>
      <c r="AE1988" t="s">
        <v>109</v>
      </c>
      <c r="AF1988" t="s">
        <v>59</v>
      </c>
      <c r="AG1988">
        <v>2</v>
      </c>
      <c r="AH1988" t="s">
        <v>68</v>
      </c>
      <c r="AI1988">
        <f>--AND(OR(Dashboard!$B$4="All",Data!$E1988=Dashboard!$B$4),OR(Dashboard!$D$4="All",Data!$D1988=Dashboard!$D$4),OR(Dashboard!$F$4="All",Data!$F1988=Dashboard!$F$4),OR(Dashboard!$J$4="All",Data!$G1988=Dashboard!$J$4),OR(Dashboard!$H$4="All",Data!$N1988=Dashboard!$H$4),OR(Dashboard!$L$4="All",Data!$W1988=Dashboard!$L$4))</f>
        <v>1</v>
      </c>
    </row>
    <row r="1989" spans="1:35" x14ac:dyDescent="0.25">
      <c r="A1989" t="s">
        <v>2103</v>
      </c>
      <c r="B1989" s="1">
        <v>46099</v>
      </c>
      <c r="C1989" s="2">
        <v>-0.37847222222222221</v>
      </c>
      <c r="D1989" t="s">
        <v>90</v>
      </c>
      <c r="E1989" t="s">
        <v>51</v>
      </c>
      <c r="F1989" t="s">
        <v>52</v>
      </c>
      <c r="G1989" t="s">
        <v>39</v>
      </c>
      <c r="H1989">
        <v>12</v>
      </c>
      <c r="I1989">
        <v>46</v>
      </c>
      <c r="J1989">
        <v>40</v>
      </c>
      <c r="K1989">
        <v>1007</v>
      </c>
      <c r="L1989">
        <v>40</v>
      </c>
      <c r="M1989">
        <v>15</v>
      </c>
      <c r="N1989" t="s">
        <v>54</v>
      </c>
      <c r="O1989">
        <v>4</v>
      </c>
      <c r="P1989" t="s">
        <v>41</v>
      </c>
      <c r="Q1989" t="s">
        <v>42</v>
      </c>
      <c r="R1989">
        <v>56</v>
      </c>
      <c r="S1989" t="s">
        <v>55</v>
      </c>
      <c r="T1989" t="s">
        <v>97</v>
      </c>
      <c r="U1989">
        <v>2026</v>
      </c>
      <c r="V1989">
        <v>3</v>
      </c>
      <c r="W1989" t="s">
        <v>66</v>
      </c>
      <c r="X1989">
        <v>1</v>
      </c>
      <c r="Y1989">
        <v>18</v>
      </c>
      <c r="Z1989">
        <v>4</v>
      </c>
      <c r="AA1989">
        <v>14</v>
      </c>
      <c r="AB1989" t="s">
        <v>76</v>
      </c>
      <c r="AC1989">
        <v>1032</v>
      </c>
      <c r="AD1989">
        <v>0.2608695652173913</v>
      </c>
      <c r="AE1989" t="s">
        <v>46</v>
      </c>
      <c r="AF1989" t="s">
        <v>59</v>
      </c>
      <c r="AG1989">
        <v>6</v>
      </c>
      <c r="AH1989" t="s">
        <v>68</v>
      </c>
      <c r="AI1989">
        <f>--AND(OR(Dashboard!$B$4="All",Data!$E1989=Dashboard!$B$4),OR(Dashboard!$D$4="All",Data!$D1989=Dashboard!$D$4),OR(Dashboard!$F$4="All",Data!$F1989=Dashboard!$F$4),OR(Dashboard!$J$4="All",Data!$G1989=Dashboard!$J$4),OR(Dashboard!$H$4="All",Data!$N1989=Dashboard!$H$4),OR(Dashboard!$L$4="All",Data!$W1989=Dashboard!$L$4))</f>
        <v>1</v>
      </c>
    </row>
    <row r="1990" spans="1:35" x14ac:dyDescent="0.25">
      <c r="A1990" t="s">
        <v>2104</v>
      </c>
      <c r="B1990" s="1">
        <v>46149</v>
      </c>
      <c r="C1990" s="2">
        <v>-0.62152777777777779</v>
      </c>
      <c r="D1990" t="s">
        <v>84</v>
      </c>
      <c r="E1990" t="s">
        <v>62</v>
      </c>
      <c r="F1990" t="s">
        <v>80</v>
      </c>
      <c r="G1990" t="s">
        <v>111</v>
      </c>
      <c r="H1990">
        <v>4.2</v>
      </c>
      <c r="I1990">
        <v>18</v>
      </c>
      <c r="J1990">
        <v>20</v>
      </c>
      <c r="K1990">
        <v>1199</v>
      </c>
      <c r="L1990">
        <v>54</v>
      </c>
      <c r="M1990">
        <v>150</v>
      </c>
      <c r="N1990" t="s">
        <v>54</v>
      </c>
      <c r="O1990">
        <v>5</v>
      </c>
      <c r="P1990" t="s">
        <v>135</v>
      </c>
      <c r="Q1990" t="s">
        <v>73</v>
      </c>
      <c r="R1990">
        <v>25</v>
      </c>
      <c r="S1990" t="s">
        <v>87</v>
      </c>
      <c r="T1990" t="s">
        <v>44</v>
      </c>
      <c r="U1990">
        <v>2026</v>
      </c>
      <c r="V1990">
        <v>5</v>
      </c>
      <c r="W1990" t="s">
        <v>88</v>
      </c>
      <c r="X1990">
        <v>2</v>
      </c>
      <c r="Y1990">
        <v>7</v>
      </c>
      <c r="Z1990">
        <v>2</v>
      </c>
      <c r="AA1990">
        <v>9</v>
      </c>
      <c r="AB1990" t="s">
        <v>44</v>
      </c>
      <c r="AC1990">
        <v>1103</v>
      </c>
      <c r="AD1990">
        <v>0.23333333333333331</v>
      </c>
      <c r="AE1990" t="s">
        <v>77</v>
      </c>
      <c r="AF1990" t="s">
        <v>114</v>
      </c>
      <c r="AG1990">
        <v>-2</v>
      </c>
      <c r="AH1990" t="s">
        <v>48</v>
      </c>
      <c r="AI1990">
        <f>--AND(OR(Dashboard!$B$4="All",Data!$E1990=Dashboard!$B$4),OR(Dashboard!$D$4="All",Data!$D1990=Dashboard!$D$4),OR(Dashboard!$F$4="All",Data!$F1990=Dashboard!$F$4),OR(Dashboard!$J$4="All",Data!$G1990=Dashboard!$J$4),OR(Dashboard!$H$4="All",Data!$N1990=Dashboard!$H$4),OR(Dashboard!$L$4="All",Data!$W1990=Dashboard!$L$4))</f>
        <v>1</v>
      </c>
    </row>
    <row r="1991" spans="1:35" x14ac:dyDescent="0.25">
      <c r="A1991" t="s">
        <v>2105</v>
      </c>
      <c r="B1991" s="1">
        <v>46202</v>
      </c>
      <c r="C1991" s="2">
        <v>-0.44236111111111109</v>
      </c>
      <c r="D1991" t="s">
        <v>70</v>
      </c>
      <c r="E1991" t="s">
        <v>131</v>
      </c>
      <c r="F1991" t="s">
        <v>91</v>
      </c>
      <c r="G1991" t="s">
        <v>111</v>
      </c>
      <c r="H1991">
        <v>14.8</v>
      </c>
      <c r="I1991">
        <v>24</v>
      </c>
      <c r="J1991">
        <v>26</v>
      </c>
      <c r="K1991">
        <v>1009</v>
      </c>
      <c r="L1991">
        <v>40</v>
      </c>
      <c r="M1991">
        <v>32</v>
      </c>
      <c r="N1991" t="s">
        <v>65</v>
      </c>
      <c r="O1991">
        <v>3</v>
      </c>
      <c r="P1991" t="s">
        <v>41</v>
      </c>
      <c r="Q1991" t="s">
        <v>42</v>
      </c>
      <c r="R1991">
        <v>54</v>
      </c>
      <c r="S1991" t="s">
        <v>74</v>
      </c>
      <c r="T1991" t="s">
        <v>97</v>
      </c>
      <c r="U1991">
        <v>2026</v>
      </c>
      <c r="V1991">
        <v>6</v>
      </c>
      <c r="W1991" t="s">
        <v>120</v>
      </c>
      <c r="X1991">
        <v>2</v>
      </c>
      <c r="Y1991">
        <v>29</v>
      </c>
      <c r="Z1991">
        <v>5</v>
      </c>
      <c r="AA1991">
        <v>13</v>
      </c>
      <c r="AB1991" t="s">
        <v>76</v>
      </c>
      <c r="AC1991">
        <v>1017</v>
      </c>
      <c r="AD1991">
        <v>0.6166666666666667</v>
      </c>
      <c r="AE1991" t="s">
        <v>109</v>
      </c>
      <c r="AF1991" t="s">
        <v>59</v>
      </c>
      <c r="AG1991">
        <v>-2</v>
      </c>
      <c r="AH1991" t="s">
        <v>48</v>
      </c>
      <c r="AI1991">
        <f>--AND(OR(Dashboard!$B$4="All",Data!$E1991=Dashboard!$B$4),OR(Dashboard!$D$4="All",Data!$D1991=Dashboard!$D$4),OR(Dashboard!$F$4="All",Data!$F1991=Dashboard!$F$4),OR(Dashboard!$J$4="All",Data!$G1991=Dashboard!$J$4),OR(Dashboard!$H$4="All",Data!$N1991=Dashboard!$H$4),OR(Dashboard!$L$4="All",Data!$W1991=Dashboard!$L$4))</f>
        <v>1</v>
      </c>
    </row>
    <row r="1992" spans="1:35" x14ac:dyDescent="0.25">
      <c r="A1992" t="s">
        <v>2106</v>
      </c>
      <c r="B1992" s="1">
        <v>46152</v>
      </c>
      <c r="C1992" s="2">
        <v>-0.53819444444444442</v>
      </c>
      <c r="D1992" t="s">
        <v>79</v>
      </c>
      <c r="E1992" t="s">
        <v>131</v>
      </c>
      <c r="F1992" t="s">
        <v>104</v>
      </c>
      <c r="G1992" t="s">
        <v>105</v>
      </c>
      <c r="H1992">
        <v>6.2</v>
      </c>
      <c r="I1992">
        <v>45</v>
      </c>
      <c r="J1992">
        <v>37</v>
      </c>
      <c r="K1992">
        <v>176</v>
      </c>
      <c r="L1992">
        <v>33</v>
      </c>
      <c r="M1992">
        <v>123</v>
      </c>
      <c r="N1992" t="s">
        <v>101</v>
      </c>
      <c r="O1992">
        <v>2</v>
      </c>
      <c r="P1992" t="s">
        <v>41</v>
      </c>
      <c r="Q1992" t="s">
        <v>73</v>
      </c>
      <c r="R1992">
        <v>20</v>
      </c>
      <c r="S1992" t="s">
        <v>145</v>
      </c>
      <c r="T1992" t="s">
        <v>75</v>
      </c>
      <c r="U1992">
        <v>2026</v>
      </c>
      <c r="V1992">
        <v>5</v>
      </c>
      <c r="W1992" t="s">
        <v>88</v>
      </c>
      <c r="X1992">
        <v>2</v>
      </c>
      <c r="Y1992">
        <v>10</v>
      </c>
      <c r="Z1992">
        <v>2</v>
      </c>
      <c r="AA1992">
        <v>11</v>
      </c>
      <c r="AB1992" t="s">
        <v>76</v>
      </c>
      <c r="AC1992">
        <v>86</v>
      </c>
      <c r="AD1992">
        <v>0.1377777777777778</v>
      </c>
      <c r="AE1992" t="s">
        <v>58</v>
      </c>
      <c r="AF1992" t="s">
        <v>114</v>
      </c>
      <c r="AG1992">
        <v>8</v>
      </c>
      <c r="AH1992" t="s">
        <v>68</v>
      </c>
      <c r="AI1992">
        <f>--AND(OR(Dashboard!$B$4="All",Data!$E1992=Dashboard!$B$4),OR(Dashboard!$D$4="All",Data!$D1992=Dashboard!$D$4),OR(Dashboard!$F$4="All",Data!$F1992=Dashboard!$F$4),OR(Dashboard!$J$4="All",Data!$G1992=Dashboard!$J$4),OR(Dashboard!$H$4="All",Data!$N1992=Dashboard!$H$4),OR(Dashboard!$L$4="All",Data!$W1992=Dashboard!$L$4))</f>
        <v>1</v>
      </c>
    </row>
    <row r="1993" spans="1:35" x14ac:dyDescent="0.25">
      <c r="A1993" t="s">
        <v>2107</v>
      </c>
      <c r="B1993" s="1">
        <v>46119</v>
      </c>
      <c r="C1993" s="2">
        <v>-0.1743055555555556</v>
      </c>
      <c r="D1993" t="s">
        <v>61</v>
      </c>
      <c r="E1993" t="s">
        <v>131</v>
      </c>
      <c r="F1993" t="s">
        <v>63</v>
      </c>
      <c r="G1993" t="s">
        <v>105</v>
      </c>
      <c r="H1993">
        <v>4.2</v>
      </c>
      <c r="I1993">
        <v>26</v>
      </c>
      <c r="J1993">
        <v>23</v>
      </c>
      <c r="K1993">
        <v>263</v>
      </c>
      <c r="L1993">
        <v>30</v>
      </c>
      <c r="M1993">
        <v>55</v>
      </c>
      <c r="N1993" t="s">
        <v>54</v>
      </c>
      <c r="O1993">
        <v>5</v>
      </c>
      <c r="P1993" t="s">
        <v>41</v>
      </c>
      <c r="Q1993" t="s">
        <v>73</v>
      </c>
      <c r="R1993">
        <v>34</v>
      </c>
      <c r="S1993" t="s">
        <v>127</v>
      </c>
      <c r="T1993" t="s">
        <v>56</v>
      </c>
      <c r="U1993">
        <v>2026</v>
      </c>
      <c r="V1993">
        <v>4</v>
      </c>
      <c r="W1993" t="s">
        <v>113</v>
      </c>
      <c r="X1993">
        <v>2</v>
      </c>
      <c r="Y1993">
        <v>7</v>
      </c>
      <c r="Z1993">
        <v>2</v>
      </c>
      <c r="AA1993">
        <v>19</v>
      </c>
      <c r="AB1993" t="s">
        <v>82</v>
      </c>
      <c r="AC1993">
        <v>238</v>
      </c>
      <c r="AD1993">
        <v>0.16153846153846149</v>
      </c>
      <c r="AE1993" t="s">
        <v>77</v>
      </c>
      <c r="AF1993" t="s">
        <v>67</v>
      </c>
      <c r="AG1993">
        <v>3</v>
      </c>
      <c r="AH1993" t="s">
        <v>68</v>
      </c>
      <c r="AI1993">
        <f>--AND(OR(Dashboard!$B$4="All",Data!$E1993=Dashboard!$B$4),OR(Dashboard!$D$4="All",Data!$D1993=Dashboard!$D$4),OR(Dashboard!$F$4="All",Data!$F1993=Dashboard!$F$4),OR(Dashboard!$J$4="All",Data!$G1993=Dashboard!$J$4),OR(Dashboard!$H$4="All",Data!$N1993=Dashboard!$H$4),OR(Dashboard!$L$4="All",Data!$W1993=Dashboard!$L$4))</f>
        <v>1</v>
      </c>
    </row>
    <row r="1994" spans="1:35" x14ac:dyDescent="0.25">
      <c r="A1994" t="s">
        <v>2108</v>
      </c>
      <c r="B1994" s="1">
        <v>46143</v>
      </c>
      <c r="C1994" s="2">
        <v>-6.2499999999999778E-3</v>
      </c>
      <c r="D1994" t="s">
        <v>107</v>
      </c>
      <c r="E1994" t="s">
        <v>129</v>
      </c>
      <c r="F1994" t="s">
        <v>52</v>
      </c>
      <c r="G1994" t="s">
        <v>39</v>
      </c>
      <c r="H1994">
        <v>11.3</v>
      </c>
      <c r="I1994">
        <v>53</v>
      </c>
      <c r="J1994">
        <v>36</v>
      </c>
      <c r="K1994">
        <v>447</v>
      </c>
      <c r="L1994">
        <v>51</v>
      </c>
      <c r="M1994">
        <v>64</v>
      </c>
      <c r="N1994" t="s">
        <v>54</v>
      </c>
      <c r="O1994">
        <v>2</v>
      </c>
      <c r="P1994" t="s">
        <v>41</v>
      </c>
      <c r="Q1994" t="s">
        <v>73</v>
      </c>
      <c r="R1994">
        <v>40</v>
      </c>
      <c r="S1994" t="s">
        <v>43</v>
      </c>
      <c r="T1994" t="s">
        <v>75</v>
      </c>
      <c r="U1994">
        <v>2026</v>
      </c>
      <c r="V1994">
        <v>5</v>
      </c>
      <c r="W1994" t="s">
        <v>88</v>
      </c>
      <c r="X1994">
        <v>2</v>
      </c>
      <c r="Y1994">
        <v>1</v>
      </c>
      <c r="Z1994">
        <v>1</v>
      </c>
      <c r="AA1994">
        <v>23</v>
      </c>
      <c r="AB1994" t="s">
        <v>93</v>
      </c>
      <c r="AC1994">
        <v>434</v>
      </c>
      <c r="AD1994">
        <v>0.2132075471698113</v>
      </c>
      <c r="AE1994" t="s">
        <v>58</v>
      </c>
      <c r="AF1994" t="s">
        <v>47</v>
      </c>
      <c r="AG1994">
        <v>17</v>
      </c>
      <c r="AH1994" t="s">
        <v>68</v>
      </c>
      <c r="AI1994">
        <f>--AND(OR(Dashboard!$B$4="All",Data!$E1994=Dashboard!$B$4),OR(Dashboard!$D$4="All",Data!$D1994=Dashboard!$D$4),OR(Dashboard!$F$4="All",Data!$F1994=Dashboard!$F$4),OR(Dashboard!$J$4="All",Data!$G1994=Dashboard!$J$4),OR(Dashboard!$H$4="All",Data!$N1994=Dashboard!$H$4),OR(Dashboard!$L$4="All",Data!$W1994=Dashboard!$L$4))</f>
        <v>1</v>
      </c>
    </row>
    <row r="1995" spans="1:35" x14ac:dyDescent="0.25">
      <c r="A1995" t="s">
        <v>2109</v>
      </c>
      <c r="B1995" s="1">
        <v>46032</v>
      </c>
      <c r="C1995" s="2">
        <v>-0.33333333333333343</v>
      </c>
      <c r="D1995" t="s">
        <v>79</v>
      </c>
      <c r="E1995" t="s">
        <v>37</v>
      </c>
      <c r="F1995" t="s">
        <v>85</v>
      </c>
      <c r="G1995" t="s">
        <v>105</v>
      </c>
      <c r="H1995">
        <v>13</v>
      </c>
      <c r="I1995">
        <v>52</v>
      </c>
      <c r="J1995">
        <v>41</v>
      </c>
      <c r="K1995">
        <v>254</v>
      </c>
      <c r="L1995">
        <v>34</v>
      </c>
      <c r="M1995">
        <v>8</v>
      </c>
      <c r="N1995" t="s">
        <v>65</v>
      </c>
      <c r="O1995">
        <v>1</v>
      </c>
      <c r="P1995" t="s">
        <v>41</v>
      </c>
      <c r="Q1995" t="s">
        <v>73</v>
      </c>
      <c r="R1995">
        <v>39</v>
      </c>
      <c r="S1995" t="s">
        <v>81</v>
      </c>
      <c r="T1995" t="s">
        <v>75</v>
      </c>
      <c r="U1995">
        <v>2026</v>
      </c>
      <c r="V1995">
        <v>1</v>
      </c>
      <c r="W1995" t="s">
        <v>102</v>
      </c>
      <c r="X1995">
        <v>1</v>
      </c>
      <c r="Y1995">
        <v>10</v>
      </c>
      <c r="Z1995">
        <v>2</v>
      </c>
      <c r="AA1995">
        <v>16</v>
      </c>
      <c r="AB1995" t="s">
        <v>57</v>
      </c>
      <c r="AC1995">
        <v>280</v>
      </c>
      <c r="AD1995">
        <v>0.25</v>
      </c>
      <c r="AE1995" t="s">
        <v>58</v>
      </c>
      <c r="AF1995" t="s">
        <v>47</v>
      </c>
      <c r="AG1995">
        <v>11</v>
      </c>
      <c r="AH1995" t="s">
        <v>68</v>
      </c>
      <c r="AI1995">
        <f>--AND(OR(Dashboard!$B$4="All",Data!$E1995=Dashboard!$B$4),OR(Dashboard!$D$4="All",Data!$D1995=Dashboard!$D$4),OR(Dashboard!$F$4="All",Data!$F1995=Dashboard!$F$4),OR(Dashboard!$J$4="All",Data!$G1995=Dashboard!$J$4),OR(Dashboard!$H$4="All",Data!$N1995=Dashboard!$H$4),OR(Dashboard!$L$4="All",Data!$W1995=Dashboard!$L$4))</f>
        <v>1</v>
      </c>
    </row>
    <row r="1996" spans="1:35" x14ac:dyDescent="0.25">
      <c r="A1996" t="s">
        <v>2110</v>
      </c>
      <c r="B1996" s="1">
        <v>46075</v>
      </c>
      <c r="C1996" s="2">
        <v>-0.1854166666666667</v>
      </c>
      <c r="D1996" t="s">
        <v>134</v>
      </c>
      <c r="E1996" t="s">
        <v>95</v>
      </c>
      <c r="F1996" t="s">
        <v>52</v>
      </c>
      <c r="G1996" t="s">
        <v>39</v>
      </c>
      <c r="H1996">
        <v>2.9</v>
      </c>
      <c r="I1996">
        <v>41</v>
      </c>
      <c r="J1996">
        <v>27</v>
      </c>
      <c r="K1996">
        <v>472</v>
      </c>
      <c r="L1996">
        <v>38</v>
      </c>
      <c r="M1996">
        <v>85</v>
      </c>
      <c r="N1996" t="s">
        <v>86</v>
      </c>
      <c r="O1996">
        <v>4</v>
      </c>
      <c r="P1996" t="s">
        <v>41</v>
      </c>
      <c r="Q1996" t="s">
        <v>42</v>
      </c>
      <c r="R1996">
        <v>40</v>
      </c>
      <c r="S1996" t="s">
        <v>145</v>
      </c>
      <c r="T1996" t="s">
        <v>56</v>
      </c>
      <c r="U1996">
        <v>2026</v>
      </c>
      <c r="V1996">
        <v>2</v>
      </c>
      <c r="W1996" t="s">
        <v>45</v>
      </c>
      <c r="X1996">
        <v>1</v>
      </c>
      <c r="Y1996">
        <v>22</v>
      </c>
      <c r="Z1996">
        <v>4</v>
      </c>
      <c r="AA1996">
        <v>19</v>
      </c>
      <c r="AB1996" t="s">
        <v>82</v>
      </c>
      <c r="AC1996">
        <v>425</v>
      </c>
      <c r="AD1996">
        <v>7.0731707317073164E-2</v>
      </c>
      <c r="AE1996" t="s">
        <v>46</v>
      </c>
      <c r="AF1996" t="s">
        <v>47</v>
      </c>
      <c r="AG1996">
        <v>14</v>
      </c>
      <c r="AH1996" t="s">
        <v>68</v>
      </c>
      <c r="AI1996">
        <f>--AND(OR(Dashboard!$B$4="All",Data!$E1996=Dashboard!$B$4),OR(Dashboard!$D$4="All",Data!$D1996=Dashboard!$D$4),OR(Dashboard!$F$4="All",Data!$F1996=Dashboard!$F$4),OR(Dashboard!$J$4="All",Data!$G1996=Dashboard!$J$4),OR(Dashboard!$H$4="All",Data!$N1996=Dashboard!$H$4),OR(Dashboard!$L$4="All",Data!$W1996=Dashboard!$L$4))</f>
        <v>1</v>
      </c>
    </row>
    <row r="1997" spans="1:35" x14ac:dyDescent="0.25">
      <c r="A1997" t="s">
        <v>2111</v>
      </c>
      <c r="B1997" s="1">
        <v>46025</v>
      </c>
      <c r="C1997" s="2">
        <v>-0.52013888888888893</v>
      </c>
      <c r="D1997" t="s">
        <v>122</v>
      </c>
      <c r="E1997" t="s">
        <v>71</v>
      </c>
      <c r="F1997" t="s">
        <v>143</v>
      </c>
      <c r="G1997" t="s">
        <v>111</v>
      </c>
      <c r="H1997">
        <v>15</v>
      </c>
      <c r="I1997">
        <v>38</v>
      </c>
      <c r="J1997">
        <v>31</v>
      </c>
      <c r="K1997">
        <v>197</v>
      </c>
      <c r="L1997">
        <v>26</v>
      </c>
      <c r="M1997">
        <v>41</v>
      </c>
      <c r="N1997" t="s">
        <v>86</v>
      </c>
      <c r="O1997">
        <v>5</v>
      </c>
      <c r="P1997" t="s">
        <v>41</v>
      </c>
      <c r="Q1997" t="s">
        <v>73</v>
      </c>
      <c r="R1997">
        <v>52</v>
      </c>
      <c r="S1997" t="s">
        <v>81</v>
      </c>
      <c r="T1997" t="s">
        <v>75</v>
      </c>
      <c r="U1997">
        <v>2026</v>
      </c>
      <c r="V1997">
        <v>1</v>
      </c>
      <c r="W1997" t="s">
        <v>102</v>
      </c>
      <c r="X1997">
        <v>1</v>
      </c>
      <c r="Y1997">
        <v>3</v>
      </c>
      <c r="Z1997">
        <v>1</v>
      </c>
      <c r="AA1997">
        <v>11</v>
      </c>
      <c r="AB1997" t="s">
        <v>76</v>
      </c>
      <c r="AC1997">
        <v>182</v>
      </c>
      <c r="AD1997">
        <v>0.39473684210526322</v>
      </c>
      <c r="AE1997" t="s">
        <v>77</v>
      </c>
      <c r="AF1997" t="s">
        <v>59</v>
      </c>
      <c r="AG1997">
        <v>7</v>
      </c>
      <c r="AH1997" t="s">
        <v>68</v>
      </c>
      <c r="AI1997">
        <f>--AND(OR(Dashboard!$B$4="All",Data!$E1997=Dashboard!$B$4),OR(Dashboard!$D$4="All",Data!$D1997=Dashboard!$D$4),OR(Dashboard!$F$4="All",Data!$F1997=Dashboard!$F$4),OR(Dashboard!$J$4="All",Data!$G1997=Dashboard!$J$4),OR(Dashboard!$H$4="All",Data!$N1997=Dashboard!$H$4),OR(Dashboard!$L$4="All",Data!$W1997=Dashboard!$L$4))</f>
        <v>1</v>
      </c>
    </row>
    <row r="1998" spans="1:35" x14ac:dyDescent="0.25">
      <c r="A1998" t="s">
        <v>2112</v>
      </c>
      <c r="B1998" s="1">
        <v>46091</v>
      </c>
      <c r="C1998" s="2">
        <v>-5.4861111111111138E-2</v>
      </c>
      <c r="D1998" t="s">
        <v>50</v>
      </c>
      <c r="E1998" t="s">
        <v>71</v>
      </c>
      <c r="F1998" t="s">
        <v>143</v>
      </c>
      <c r="G1998" t="s">
        <v>64</v>
      </c>
      <c r="H1998">
        <v>7.5</v>
      </c>
      <c r="I1998">
        <v>35</v>
      </c>
      <c r="J1998">
        <v>31</v>
      </c>
      <c r="K1998">
        <v>941</v>
      </c>
      <c r="L1998">
        <v>27</v>
      </c>
      <c r="M1998">
        <v>125</v>
      </c>
      <c r="N1998" t="s">
        <v>54</v>
      </c>
      <c r="O1998">
        <v>3</v>
      </c>
      <c r="P1998" t="s">
        <v>41</v>
      </c>
      <c r="Q1998" t="s">
        <v>42</v>
      </c>
      <c r="R1998">
        <v>47</v>
      </c>
      <c r="S1998" t="s">
        <v>127</v>
      </c>
      <c r="T1998" t="s">
        <v>75</v>
      </c>
      <c r="U1998">
        <v>2026</v>
      </c>
      <c r="V1998">
        <v>3</v>
      </c>
      <c r="W1998" t="s">
        <v>66</v>
      </c>
      <c r="X1998">
        <v>1</v>
      </c>
      <c r="Y1998">
        <v>10</v>
      </c>
      <c r="Z1998">
        <v>3</v>
      </c>
      <c r="AA1998">
        <v>22</v>
      </c>
      <c r="AB1998" t="s">
        <v>82</v>
      </c>
      <c r="AC1998">
        <v>843</v>
      </c>
      <c r="AD1998">
        <v>0.2142857142857143</v>
      </c>
      <c r="AE1998" t="s">
        <v>109</v>
      </c>
      <c r="AF1998" t="s">
        <v>59</v>
      </c>
      <c r="AG1998">
        <v>4</v>
      </c>
      <c r="AH1998" t="s">
        <v>68</v>
      </c>
      <c r="AI1998">
        <f>--AND(OR(Dashboard!$B$4="All",Data!$E1998=Dashboard!$B$4),OR(Dashboard!$D$4="All",Data!$D1998=Dashboard!$D$4),OR(Dashboard!$F$4="All",Data!$F1998=Dashboard!$F$4),OR(Dashboard!$J$4="All",Data!$G1998=Dashboard!$J$4),OR(Dashboard!$H$4="All",Data!$N1998=Dashboard!$H$4),OR(Dashboard!$L$4="All",Data!$W1998=Dashboard!$L$4))</f>
        <v>1</v>
      </c>
    </row>
    <row r="1999" spans="1:35" x14ac:dyDescent="0.25">
      <c r="A1999" t="s">
        <v>2113</v>
      </c>
      <c r="B1999" s="1">
        <v>46111</v>
      </c>
      <c r="C1999" s="2">
        <v>-0.42222222222222228</v>
      </c>
      <c r="D1999" t="s">
        <v>193</v>
      </c>
      <c r="E1999" t="s">
        <v>37</v>
      </c>
      <c r="F1999" t="s">
        <v>72</v>
      </c>
      <c r="G1999" t="s">
        <v>53</v>
      </c>
      <c r="H1999">
        <v>5.2</v>
      </c>
      <c r="I1999">
        <v>22</v>
      </c>
      <c r="J1999">
        <v>24</v>
      </c>
      <c r="K1999">
        <v>437</v>
      </c>
      <c r="L1999">
        <v>50</v>
      </c>
      <c r="M1999">
        <v>27</v>
      </c>
      <c r="N1999" t="s">
        <v>40</v>
      </c>
      <c r="O1999">
        <v>1</v>
      </c>
      <c r="P1999" t="s">
        <v>41</v>
      </c>
      <c r="Q1999" t="s">
        <v>42</v>
      </c>
      <c r="R1999">
        <v>32</v>
      </c>
      <c r="S1999" t="s">
        <v>74</v>
      </c>
      <c r="T1999" t="s">
        <v>97</v>
      </c>
      <c r="U1999">
        <v>2026</v>
      </c>
      <c r="V1999">
        <v>3</v>
      </c>
      <c r="W1999" t="s">
        <v>66</v>
      </c>
      <c r="X1999">
        <v>1</v>
      </c>
      <c r="Y1999">
        <v>30</v>
      </c>
      <c r="Z1999">
        <v>6</v>
      </c>
      <c r="AA1999">
        <v>13</v>
      </c>
      <c r="AB1999" t="s">
        <v>76</v>
      </c>
      <c r="AC1999">
        <v>460</v>
      </c>
      <c r="AD1999">
        <v>0.23636363636363639</v>
      </c>
      <c r="AE1999" t="s">
        <v>58</v>
      </c>
      <c r="AF1999" t="s">
        <v>67</v>
      </c>
      <c r="AG1999">
        <v>-2</v>
      </c>
      <c r="AH1999" t="s">
        <v>48</v>
      </c>
      <c r="AI1999">
        <f>--AND(OR(Dashboard!$B$4="All",Data!$E1999=Dashboard!$B$4),OR(Dashboard!$D$4="All",Data!$D1999=Dashboard!$D$4),OR(Dashboard!$F$4="All",Data!$F1999=Dashboard!$F$4),OR(Dashboard!$J$4="All",Data!$G1999=Dashboard!$J$4),OR(Dashboard!$H$4="All",Data!$N1999=Dashboard!$H$4),OR(Dashboard!$L$4="All",Data!$W1999=Dashboard!$L$4))</f>
        <v>1</v>
      </c>
    </row>
    <row r="2000" spans="1:35" x14ac:dyDescent="0.25">
      <c r="A2000" t="s">
        <v>2114</v>
      </c>
      <c r="B2000" s="1">
        <v>46101</v>
      </c>
      <c r="C2000" s="2">
        <v>-0.4</v>
      </c>
      <c r="D2000" t="s">
        <v>107</v>
      </c>
      <c r="E2000" t="s">
        <v>62</v>
      </c>
      <c r="F2000" t="s">
        <v>91</v>
      </c>
      <c r="G2000" t="s">
        <v>53</v>
      </c>
      <c r="H2000">
        <v>12.2</v>
      </c>
      <c r="I2000">
        <v>40</v>
      </c>
      <c r="J2000">
        <v>30</v>
      </c>
      <c r="K2000">
        <v>828</v>
      </c>
      <c r="L2000">
        <v>36</v>
      </c>
      <c r="M2000">
        <v>98</v>
      </c>
      <c r="N2000" t="s">
        <v>65</v>
      </c>
      <c r="O2000">
        <v>5</v>
      </c>
      <c r="P2000" t="s">
        <v>41</v>
      </c>
      <c r="Q2000" t="s">
        <v>42</v>
      </c>
      <c r="R2000">
        <v>21</v>
      </c>
      <c r="S2000" t="s">
        <v>43</v>
      </c>
      <c r="T2000" t="s">
        <v>97</v>
      </c>
      <c r="U2000">
        <v>2026</v>
      </c>
      <c r="V2000">
        <v>3</v>
      </c>
      <c r="W2000" t="s">
        <v>66</v>
      </c>
      <c r="X2000">
        <v>1</v>
      </c>
      <c r="Y2000">
        <v>20</v>
      </c>
      <c r="Z2000">
        <v>4</v>
      </c>
      <c r="AA2000">
        <v>14</v>
      </c>
      <c r="AB2000" t="s">
        <v>76</v>
      </c>
      <c r="AC2000">
        <v>766</v>
      </c>
      <c r="AD2000">
        <v>0.30499999999999999</v>
      </c>
      <c r="AE2000" t="s">
        <v>77</v>
      </c>
      <c r="AF2000" t="s">
        <v>114</v>
      </c>
      <c r="AG2000">
        <v>10</v>
      </c>
      <c r="AH2000" t="s">
        <v>68</v>
      </c>
      <c r="AI2000">
        <f>--AND(OR(Dashboard!$B$4="All",Data!$E2000=Dashboard!$B$4),OR(Dashboard!$D$4="All",Data!$D2000=Dashboard!$D$4),OR(Dashboard!$F$4="All",Data!$F2000=Dashboard!$F$4),OR(Dashboard!$J$4="All",Data!$G2000=Dashboard!$J$4),OR(Dashboard!$H$4="All",Data!$N2000=Dashboard!$H$4),OR(Dashboard!$L$4="All",Data!$W2000=Dashboard!$L$4))</f>
        <v>1</v>
      </c>
    </row>
    <row r="2001" spans="1:35" x14ac:dyDescent="0.25">
      <c r="A2001" t="s">
        <v>2115</v>
      </c>
      <c r="B2001" s="1">
        <v>46181</v>
      </c>
      <c r="C2001" s="2">
        <v>-0.52638888888888891</v>
      </c>
      <c r="D2001" t="s">
        <v>84</v>
      </c>
      <c r="E2001" t="s">
        <v>108</v>
      </c>
      <c r="F2001" t="s">
        <v>85</v>
      </c>
      <c r="G2001" t="s">
        <v>53</v>
      </c>
      <c r="H2001">
        <v>4.0999999999999996</v>
      </c>
      <c r="I2001">
        <v>64</v>
      </c>
      <c r="J2001">
        <v>45</v>
      </c>
      <c r="K2001">
        <v>229</v>
      </c>
      <c r="L2001">
        <v>33</v>
      </c>
      <c r="M2001">
        <v>49</v>
      </c>
      <c r="N2001" t="s">
        <v>54</v>
      </c>
      <c r="O2001">
        <v>2</v>
      </c>
      <c r="P2001" t="s">
        <v>41</v>
      </c>
      <c r="Q2001" t="s">
        <v>73</v>
      </c>
      <c r="R2001">
        <v>56</v>
      </c>
      <c r="S2001" t="s">
        <v>74</v>
      </c>
      <c r="T2001" t="s">
        <v>75</v>
      </c>
      <c r="U2001">
        <v>2026</v>
      </c>
      <c r="V2001">
        <v>6</v>
      </c>
      <c r="W2001" t="s">
        <v>120</v>
      </c>
      <c r="X2001">
        <v>2</v>
      </c>
      <c r="Y2001">
        <v>8</v>
      </c>
      <c r="Z2001">
        <v>2</v>
      </c>
      <c r="AA2001">
        <v>11</v>
      </c>
      <c r="AB2001" t="s">
        <v>76</v>
      </c>
      <c r="AC2001">
        <v>213</v>
      </c>
      <c r="AD2001">
        <v>6.4062499999999994E-2</v>
      </c>
      <c r="AE2001" t="s">
        <v>58</v>
      </c>
      <c r="AF2001" t="s">
        <v>59</v>
      </c>
      <c r="AG2001">
        <v>19</v>
      </c>
      <c r="AH2001" t="s">
        <v>68</v>
      </c>
      <c r="AI2001">
        <f>--AND(OR(Dashboard!$B$4="All",Data!$E2001=Dashboard!$B$4),OR(Dashboard!$D$4="All",Data!$D2001=Dashboard!$D$4),OR(Dashboard!$F$4="All",Data!$F2001=Dashboard!$F$4),OR(Dashboard!$J$4="All",Data!$G2001=Dashboard!$J$4),OR(Dashboard!$H$4="All",Data!$N2001=Dashboard!$H$4),OR(Dashboard!$L$4="All",Data!$W2001=Dashboard!$L$4))</f>
        <v>1</v>
      </c>
    </row>
    <row r="2002" spans="1:35" x14ac:dyDescent="0.25">
      <c r="A2002" t="s">
        <v>2116</v>
      </c>
      <c r="B2002" s="1">
        <v>46044</v>
      </c>
      <c r="C2002" s="2">
        <v>-0.32638888888888878</v>
      </c>
      <c r="D2002" t="s">
        <v>193</v>
      </c>
      <c r="E2002" t="s">
        <v>51</v>
      </c>
      <c r="F2002" t="s">
        <v>72</v>
      </c>
      <c r="G2002" t="s">
        <v>105</v>
      </c>
      <c r="H2002">
        <v>2</v>
      </c>
      <c r="I2002">
        <v>51</v>
      </c>
      <c r="J2002">
        <v>34</v>
      </c>
      <c r="K2002">
        <v>678</v>
      </c>
      <c r="L2002">
        <v>30</v>
      </c>
      <c r="M2002">
        <v>160</v>
      </c>
      <c r="N2002" t="s">
        <v>40</v>
      </c>
      <c r="O2002">
        <v>1</v>
      </c>
      <c r="P2002" t="s">
        <v>41</v>
      </c>
      <c r="Q2002" t="s">
        <v>73</v>
      </c>
      <c r="R2002">
        <v>44</v>
      </c>
      <c r="S2002" t="s">
        <v>87</v>
      </c>
      <c r="T2002" t="s">
        <v>75</v>
      </c>
      <c r="U2002">
        <v>2026</v>
      </c>
      <c r="V2002">
        <v>1</v>
      </c>
      <c r="W2002" t="s">
        <v>102</v>
      </c>
      <c r="X2002">
        <v>1</v>
      </c>
      <c r="Y2002">
        <v>22</v>
      </c>
      <c r="Z2002">
        <v>4</v>
      </c>
      <c r="AA2002">
        <v>16</v>
      </c>
      <c r="AB2002" t="s">
        <v>57</v>
      </c>
      <c r="AC2002">
        <v>548</v>
      </c>
      <c r="AD2002">
        <v>3.9215686274509803E-2</v>
      </c>
      <c r="AE2002" t="s">
        <v>58</v>
      </c>
      <c r="AF2002" t="s">
        <v>47</v>
      </c>
      <c r="AG2002">
        <v>17</v>
      </c>
      <c r="AH2002" t="s">
        <v>68</v>
      </c>
      <c r="AI2002">
        <f>--AND(OR(Dashboard!$B$4="All",Data!$E2002=Dashboard!$B$4),OR(Dashboard!$D$4="All",Data!$D2002=Dashboard!$D$4),OR(Dashboard!$F$4="All",Data!$F2002=Dashboard!$F$4),OR(Dashboard!$J$4="All",Data!$G2002=Dashboard!$J$4),OR(Dashboard!$H$4="All",Data!$N2002=Dashboard!$H$4),OR(Dashboard!$L$4="All",Data!$W2002=Dashboard!$L$4))</f>
        <v>1</v>
      </c>
    </row>
    <row r="2003" spans="1:35" x14ac:dyDescent="0.25">
      <c r="A2003" t="s">
        <v>2117</v>
      </c>
      <c r="B2003" s="1">
        <v>46029</v>
      </c>
      <c r="C2003" s="2">
        <v>-0.63541666666666674</v>
      </c>
      <c r="D2003" t="s">
        <v>156</v>
      </c>
      <c r="E2003" t="s">
        <v>37</v>
      </c>
      <c r="F2003" t="s">
        <v>38</v>
      </c>
      <c r="G2003" t="s">
        <v>53</v>
      </c>
      <c r="H2003">
        <v>2.7</v>
      </c>
      <c r="I2003">
        <v>29</v>
      </c>
      <c r="J2003">
        <v>22</v>
      </c>
      <c r="K2003">
        <v>742</v>
      </c>
      <c r="L2003">
        <v>58</v>
      </c>
      <c r="M2003">
        <v>181</v>
      </c>
      <c r="N2003" t="s">
        <v>40</v>
      </c>
      <c r="O2003">
        <v>2</v>
      </c>
      <c r="P2003" t="s">
        <v>41</v>
      </c>
      <c r="Q2003" t="s">
        <v>73</v>
      </c>
      <c r="R2003">
        <v>51</v>
      </c>
      <c r="S2003" t="s">
        <v>55</v>
      </c>
      <c r="T2003" t="s">
        <v>44</v>
      </c>
      <c r="U2003">
        <v>2026</v>
      </c>
      <c r="V2003">
        <v>1</v>
      </c>
      <c r="W2003" t="s">
        <v>102</v>
      </c>
      <c r="X2003">
        <v>1</v>
      </c>
      <c r="Y2003">
        <v>7</v>
      </c>
      <c r="Z2003">
        <v>2</v>
      </c>
      <c r="AA2003">
        <v>8</v>
      </c>
      <c r="AB2003" t="s">
        <v>44</v>
      </c>
      <c r="AC2003">
        <v>619</v>
      </c>
      <c r="AD2003">
        <v>9.3103448275862075E-2</v>
      </c>
      <c r="AE2003" t="s">
        <v>58</v>
      </c>
      <c r="AF2003" t="s">
        <v>59</v>
      </c>
      <c r="AG2003">
        <v>7</v>
      </c>
      <c r="AH2003" t="s">
        <v>68</v>
      </c>
      <c r="AI2003">
        <f>--AND(OR(Dashboard!$B$4="All",Data!$E2003=Dashboard!$B$4),OR(Dashboard!$D$4="All",Data!$D2003=Dashboard!$D$4),OR(Dashboard!$F$4="All",Data!$F2003=Dashboard!$F$4),OR(Dashboard!$J$4="All",Data!$G2003=Dashboard!$J$4),OR(Dashboard!$H$4="All",Data!$N2003=Dashboard!$H$4),OR(Dashboard!$L$4="All",Data!$W2003=Dashboard!$L$4))</f>
        <v>1</v>
      </c>
    </row>
    <row r="2004" spans="1:35" x14ac:dyDescent="0.25">
      <c r="A2004" t="s">
        <v>2118</v>
      </c>
      <c r="B2004" s="1">
        <v>46048</v>
      </c>
      <c r="C2004" s="2">
        <v>-0.65138888888888891</v>
      </c>
      <c r="D2004" t="s">
        <v>118</v>
      </c>
      <c r="E2004" t="s">
        <v>71</v>
      </c>
      <c r="F2004" t="s">
        <v>91</v>
      </c>
      <c r="G2004" t="s">
        <v>119</v>
      </c>
      <c r="H2004">
        <v>13.3</v>
      </c>
      <c r="I2004">
        <v>32</v>
      </c>
      <c r="J2004">
        <v>29</v>
      </c>
      <c r="K2004">
        <v>614</v>
      </c>
      <c r="L2004">
        <v>28</v>
      </c>
      <c r="M2004">
        <v>8</v>
      </c>
      <c r="N2004" t="s">
        <v>86</v>
      </c>
      <c r="O2004">
        <v>1</v>
      </c>
      <c r="P2004" t="s">
        <v>41</v>
      </c>
      <c r="Q2004" t="s">
        <v>42</v>
      </c>
      <c r="R2004">
        <v>32</v>
      </c>
      <c r="S2004" t="s">
        <v>74</v>
      </c>
      <c r="T2004" t="s">
        <v>44</v>
      </c>
      <c r="U2004">
        <v>2026</v>
      </c>
      <c r="V2004">
        <v>1</v>
      </c>
      <c r="W2004" t="s">
        <v>102</v>
      </c>
      <c r="X2004">
        <v>1</v>
      </c>
      <c r="Y2004">
        <v>26</v>
      </c>
      <c r="Z2004">
        <v>5</v>
      </c>
      <c r="AA2004">
        <v>8</v>
      </c>
      <c r="AB2004" t="s">
        <v>44</v>
      </c>
      <c r="AC2004">
        <v>634</v>
      </c>
      <c r="AD2004">
        <v>0.41562500000000002</v>
      </c>
      <c r="AE2004" t="s">
        <v>58</v>
      </c>
      <c r="AF2004" t="s">
        <v>67</v>
      </c>
      <c r="AG2004">
        <v>3</v>
      </c>
      <c r="AH2004" t="s">
        <v>68</v>
      </c>
      <c r="AI2004">
        <f>--AND(OR(Dashboard!$B$4="All",Data!$E2004=Dashboard!$B$4),OR(Dashboard!$D$4="All",Data!$D2004=Dashboard!$D$4),OR(Dashboard!$F$4="All",Data!$F2004=Dashboard!$F$4),OR(Dashboard!$J$4="All",Data!$G2004=Dashboard!$J$4),OR(Dashboard!$H$4="All",Data!$N2004=Dashboard!$H$4),OR(Dashboard!$L$4="All",Data!$W2004=Dashboard!$L$4))</f>
        <v>1</v>
      </c>
    </row>
    <row r="2005" spans="1:35" x14ac:dyDescent="0.25">
      <c r="A2005" t="s">
        <v>2119</v>
      </c>
      <c r="B2005" s="1">
        <v>46129</v>
      </c>
      <c r="C2005" s="2">
        <v>-0.1402777777777777</v>
      </c>
      <c r="D2005" t="s">
        <v>126</v>
      </c>
      <c r="E2005" t="s">
        <v>131</v>
      </c>
      <c r="F2005" t="s">
        <v>143</v>
      </c>
      <c r="G2005" t="s">
        <v>105</v>
      </c>
      <c r="H2005">
        <v>12.5</v>
      </c>
      <c r="I2005">
        <v>49</v>
      </c>
      <c r="J2005">
        <v>33</v>
      </c>
      <c r="K2005">
        <v>1120</v>
      </c>
      <c r="L2005">
        <v>58</v>
      </c>
      <c r="M2005">
        <v>197</v>
      </c>
      <c r="N2005" t="s">
        <v>54</v>
      </c>
      <c r="O2005">
        <v>5</v>
      </c>
      <c r="P2005" t="s">
        <v>41</v>
      </c>
      <c r="Q2005" t="s">
        <v>73</v>
      </c>
      <c r="R2005">
        <v>41</v>
      </c>
      <c r="S2005" t="s">
        <v>43</v>
      </c>
      <c r="T2005" t="s">
        <v>56</v>
      </c>
      <c r="U2005">
        <v>2026</v>
      </c>
      <c r="V2005">
        <v>4</v>
      </c>
      <c r="W2005" t="s">
        <v>113</v>
      </c>
      <c r="X2005">
        <v>2</v>
      </c>
      <c r="Y2005">
        <v>17</v>
      </c>
      <c r="Z2005">
        <v>3</v>
      </c>
      <c r="AA2005">
        <v>20</v>
      </c>
      <c r="AB2005" t="s">
        <v>82</v>
      </c>
      <c r="AC2005">
        <v>981</v>
      </c>
      <c r="AD2005">
        <v>0.25510204081632648</v>
      </c>
      <c r="AE2005" t="s">
        <v>77</v>
      </c>
      <c r="AF2005" t="s">
        <v>47</v>
      </c>
      <c r="AG2005">
        <v>16</v>
      </c>
      <c r="AH2005" t="s">
        <v>68</v>
      </c>
      <c r="AI2005">
        <f>--AND(OR(Dashboard!$B$4="All",Data!$E2005=Dashboard!$B$4),OR(Dashboard!$D$4="All",Data!$D2005=Dashboard!$D$4),OR(Dashboard!$F$4="All",Data!$F2005=Dashboard!$F$4),OR(Dashboard!$J$4="All",Data!$G2005=Dashboard!$J$4),OR(Dashboard!$H$4="All",Data!$N2005=Dashboard!$H$4),OR(Dashboard!$L$4="All",Data!$W2005=Dashboard!$L$4))</f>
        <v>1</v>
      </c>
    </row>
    <row r="2006" spans="1:35" x14ac:dyDescent="0.25">
      <c r="A2006" t="s">
        <v>2120</v>
      </c>
      <c r="B2006" s="1">
        <v>46150</v>
      </c>
      <c r="C2006" s="2">
        <v>-0.40763888888888888</v>
      </c>
      <c r="D2006" t="s">
        <v>36</v>
      </c>
      <c r="E2006" t="s">
        <v>37</v>
      </c>
      <c r="F2006" t="s">
        <v>143</v>
      </c>
      <c r="G2006" t="s">
        <v>53</v>
      </c>
      <c r="H2006">
        <v>3.3</v>
      </c>
      <c r="I2006">
        <v>41</v>
      </c>
      <c r="J2006">
        <v>38</v>
      </c>
      <c r="K2006">
        <v>1150</v>
      </c>
      <c r="L2006">
        <v>49</v>
      </c>
      <c r="M2006">
        <v>178</v>
      </c>
      <c r="N2006" t="s">
        <v>54</v>
      </c>
      <c r="O2006">
        <v>2</v>
      </c>
      <c r="P2006" t="s">
        <v>135</v>
      </c>
      <c r="Q2006" t="s">
        <v>42</v>
      </c>
      <c r="R2006">
        <v>26</v>
      </c>
      <c r="S2006" t="s">
        <v>43</v>
      </c>
      <c r="T2006" t="s">
        <v>97</v>
      </c>
      <c r="U2006">
        <v>2026</v>
      </c>
      <c r="V2006">
        <v>5</v>
      </c>
      <c r="W2006" t="s">
        <v>88</v>
      </c>
      <c r="X2006">
        <v>2</v>
      </c>
      <c r="Y2006">
        <v>8</v>
      </c>
      <c r="Z2006">
        <v>2</v>
      </c>
      <c r="AA2006">
        <v>14</v>
      </c>
      <c r="AB2006" t="s">
        <v>76</v>
      </c>
      <c r="AC2006">
        <v>1021</v>
      </c>
      <c r="AD2006">
        <v>8.0487804878048783E-2</v>
      </c>
      <c r="AE2006" t="s">
        <v>58</v>
      </c>
      <c r="AF2006" t="s">
        <v>67</v>
      </c>
      <c r="AG2006">
        <v>3</v>
      </c>
      <c r="AH2006" t="s">
        <v>68</v>
      </c>
      <c r="AI2006">
        <f>--AND(OR(Dashboard!$B$4="All",Data!$E2006=Dashboard!$B$4),OR(Dashboard!$D$4="All",Data!$D2006=Dashboard!$D$4),OR(Dashboard!$F$4="All",Data!$F2006=Dashboard!$F$4),OR(Dashboard!$J$4="All",Data!$G2006=Dashboard!$J$4),OR(Dashboard!$H$4="All",Data!$N2006=Dashboard!$H$4),OR(Dashboard!$L$4="All",Data!$W2006=Dashboard!$L$4))</f>
        <v>1</v>
      </c>
    </row>
    <row r="2007" spans="1:35" x14ac:dyDescent="0.25">
      <c r="A2007" t="s">
        <v>2121</v>
      </c>
      <c r="B2007" s="1">
        <v>46114</v>
      </c>
      <c r="C2007" s="2">
        <v>-0.23263888888888881</v>
      </c>
      <c r="D2007" t="s">
        <v>79</v>
      </c>
      <c r="E2007" t="s">
        <v>51</v>
      </c>
      <c r="F2007" t="s">
        <v>72</v>
      </c>
      <c r="G2007" t="s">
        <v>39</v>
      </c>
      <c r="H2007">
        <v>2.2000000000000002</v>
      </c>
      <c r="I2007">
        <v>20</v>
      </c>
      <c r="J2007">
        <v>22</v>
      </c>
      <c r="K2007">
        <v>1173</v>
      </c>
      <c r="L2007">
        <v>60</v>
      </c>
      <c r="M2007">
        <v>2</v>
      </c>
      <c r="N2007" t="s">
        <v>86</v>
      </c>
      <c r="O2007">
        <v>2</v>
      </c>
      <c r="P2007" t="s">
        <v>41</v>
      </c>
      <c r="Q2007" t="s">
        <v>73</v>
      </c>
      <c r="R2007">
        <v>60</v>
      </c>
      <c r="S2007" t="s">
        <v>87</v>
      </c>
      <c r="T2007" t="s">
        <v>56</v>
      </c>
      <c r="U2007">
        <v>2026</v>
      </c>
      <c r="V2007">
        <v>4</v>
      </c>
      <c r="W2007" t="s">
        <v>113</v>
      </c>
      <c r="X2007">
        <v>2</v>
      </c>
      <c r="Y2007">
        <v>2</v>
      </c>
      <c r="Z2007">
        <v>1</v>
      </c>
      <c r="AA2007">
        <v>18</v>
      </c>
      <c r="AB2007" t="s">
        <v>57</v>
      </c>
      <c r="AC2007">
        <v>1231</v>
      </c>
      <c r="AD2007">
        <v>0.11</v>
      </c>
      <c r="AE2007" t="s">
        <v>58</v>
      </c>
      <c r="AF2007" t="s">
        <v>59</v>
      </c>
      <c r="AG2007">
        <v>-2</v>
      </c>
      <c r="AH2007" t="s">
        <v>48</v>
      </c>
      <c r="AI2007">
        <f>--AND(OR(Dashboard!$B$4="All",Data!$E2007=Dashboard!$B$4),OR(Dashboard!$D$4="All",Data!$D2007=Dashboard!$D$4),OR(Dashboard!$F$4="All",Data!$F2007=Dashboard!$F$4),OR(Dashboard!$J$4="All",Data!$G2007=Dashboard!$J$4),OR(Dashboard!$H$4="All",Data!$N2007=Dashboard!$H$4),OR(Dashboard!$L$4="All",Data!$W2007=Dashboard!$L$4))</f>
        <v>1</v>
      </c>
    </row>
    <row r="2008" spans="1:35" x14ac:dyDescent="0.25">
      <c r="A2008" t="s">
        <v>2122</v>
      </c>
      <c r="B2008" s="1">
        <v>46170</v>
      </c>
      <c r="C2008" s="2">
        <v>-0.46527777777777779</v>
      </c>
      <c r="D2008" t="s">
        <v>107</v>
      </c>
      <c r="E2008" t="s">
        <v>51</v>
      </c>
      <c r="F2008" t="s">
        <v>91</v>
      </c>
      <c r="G2008" t="s">
        <v>111</v>
      </c>
      <c r="H2008">
        <v>9.6</v>
      </c>
      <c r="I2008">
        <v>44</v>
      </c>
      <c r="J2008">
        <v>25</v>
      </c>
      <c r="K2008">
        <v>719</v>
      </c>
      <c r="L2008">
        <v>35</v>
      </c>
      <c r="M2008">
        <v>134</v>
      </c>
      <c r="N2008" t="s">
        <v>40</v>
      </c>
      <c r="O2008">
        <v>2</v>
      </c>
      <c r="P2008" t="s">
        <v>41</v>
      </c>
      <c r="Q2008" t="s">
        <v>73</v>
      </c>
      <c r="R2008">
        <v>60</v>
      </c>
      <c r="S2008" t="s">
        <v>87</v>
      </c>
      <c r="T2008" t="s">
        <v>97</v>
      </c>
      <c r="U2008">
        <v>2026</v>
      </c>
      <c r="V2008">
        <v>5</v>
      </c>
      <c r="W2008" t="s">
        <v>88</v>
      </c>
      <c r="X2008">
        <v>2</v>
      </c>
      <c r="Y2008">
        <v>28</v>
      </c>
      <c r="Z2008">
        <v>5</v>
      </c>
      <c r="AA2008">
        <v>12</v>
      </c>
      <c r="AB2008" t="s">
        <v>76</v>
      </c>
      <c r="AC2008">
        <v>620</v>
      </c>
      <c r="AD2008">
        <v>0.2181818181818182</v>
      </c>
      <c r="AE2008" t="s">
        <v>58</v>
      </c>
      <c r="AF2008" t="s">
        <v>59</v>
      </c>
      <c r="AG2008">
        <v>19</v>
      </c>
      <c r="AH2008" t="s">
        <v>68</v>
      </c>
      <c r="AI2008">
        <f>--AND(OR(Dashboard!$B$4="All",Data!$E2008=Dashboard!$B$4),OR(Dashboard!$D$4="All",Data!$D2008=Dashboard!$D$4),OR(Dashboard!$F$4="All",Data!$F2008=Dashboard!$F$4),OR(Dashboard!$J$4="All",Data!$G2008=Dashboard!$J$4),OR(Dashboard!$H$4="All",Data!$N2008=Dashboard!$H$4),OR(Dashboard!$L$4="All",Data!$W2008=Dashboard!$L$4))</f>
        <v>1</v>
      </c>
    </row>
    <row r="2009" spans="1:35" x14ac:dyDescent="0.25">
      <c r="A2009" t="s">
        <v>2123</v>
      </c>
      <c r="B2009" s="1">
        <v>46106</v>
      </c>
      <c r="C2009" s="2">
        <v>-0.38194444444444442</v>
      </c>
      <c r="D2009" t="s">
        <v>156</v>
      </c>
      <c r="E2009" t="s">
        <v>140</v>
      </c>
      <c r="F2009" t="s">
        <v>52</v>
      </c>
      <c r="G2009" t="s">
        <v>105</v>
      </c>
      <c r="H2009">
        <v>5.5</v>
      </c>
      <c r="I2009">
        <v>34</v>
      </c>
      <c r="J2009">
        <v>31</v>
      </c>
      <c r="K2009">
        <v>233</v>
      </c>
      <c r="L2009">
        <v>35</v>
      </c>
      <c r="M2009">
        <v>52</v>
      </c>
      <c r="N2009" t="s">
        <v>65</v>
      </c>
      <c r="O2009">
        <v>1</v>
      </c>
      <c r="P2009" t="s">
        <v>41</v>
      </c>
      <c r="Q2009" t="s">
        <v>73</v>
      </c>
      <c r="R2009">
        <v>42</v>
      </c>
      <c r="S2009" t="s">
        <v>55</v>
      </c>
      <c r="T2009" t="s">
        <v>97</v>
      </c>
      <c r="U2009">
        <v>2026</v>
      </c>
      <c r="V2009">
        <v>3</v>
      </c>
      <c r="W2009" t="s">
        <v>66</v>
      </c>
      <c r="X2009">
        <v>1</v>
      </c>
      <c r="Y2009">
        <v>25</v>
      </c>
      <c r="Z2009">
        <v>5</v>
      </c>
      <c r="AA2009">
        <v>14</v>
      </c>
      <c r="AB2009" t="s">
        <v>76</v>
      </c>
      <c r="AC2009">
        <v>216</v>
      </c>
      <c r="AD2009">
        <v>0.16176470588235289</v>
      </c>
      <c r="AE2009" t="s">
        <v>58</v>
      </c>
      <c r="AF2009" t="s">
        <v>47</v>
      </c>
      <c r="AG2009">
        <v>3</v>
      </c>
      <c r="AH2009" t="s">
        <v>68</v>
      </c>
      <c r="AI2009">
        <f>--AND(OR(Dashboard!$B$4="All",Data!$E2009=Dashboard!$B$4),OR(Dashboard!$D$4="All",Data!$D2009=Dashboard!$D$4),OR(Dashboard!$F$4="All",Data!$F2009=Dashboard!$F$4),OR(Dashboard!$J$4="All",Data!$G2009=Dashboard!$J$4),OR(Dashboard!$H$4="All",Data!$N2009=Dashboard!$H$4),OR(Dashboard!$L$4="All",Data!$W2009=Dashboard!$L$4))</f>
        <v>1</v>
      </c>
    </row>
    <row r="2010" spans="1:35" x14ac:dyDescent="0.25">
      <c r="A2010" t="s">
        <v>2124</v>
      </c>
      <c r="B2010" s="1">
        <v>46034</v>
      </c>
      <c r="C2010" s="2">
        <v>-0.17499999999999999</v>
      </c>
      <c r="D2010" t="s">
        <v>79</v>
      </c>
      <c r="E2010" t="s">
        <v>71</v>
      </c>
      <c r="F2010" t="s">
        <v>38</v>
      </c>
      <c r="G2010" t="s">
        <v>53</v>
      </c>
      <c r="H2010">
        <v>9.1999999999999993</v>
      </c>
      <c r="I2010">
        <v>41</v>
      </c>
      <c r="J2010">
        <v>21</v>
      </c>
      <c r="K2010">
        <v>666</v>
      </c>
      <c r="L2010">
        <v>21</v>
      </c>
      <c r="M2010">
        <v>147</v>
      </c>
      <c r="N2010" t="s">
        <v>101</v>
      </c>
      <c r="O2010">
        <v>2</v>
      </c>
      <c r="P2010" t="s">
        <v>41</v>
      </c>
      <c r="Q2010" t="s">
        <v>42</v>
      </c>
      <c r="R2010">
        <v>30</v>
      </c>
      <c r="S2010" t="s">
        <v>74</v>
      </c>
      <c r="T2010" t="s">
        <v>56</v>
      </c>
      <c r="U2010">
        <v>2026</v>
      </c>
      <c r="V2010">
        <v>1</v>
      </c>
      <c r="W2010" t="s">
        <v>102</v>
      </c>
      <c r="X2010">
        <v>1</v>
      </c>
      <c r="Y2010">
        <v>12</v>
      </c>
      <c r="Z2010">
        <v>3</v>
      </c>
      <c r="AA2010">
        <v>19</v>
      </c>
      <c r="AB2010" t="s">
        <v>82</v>
      </c>
      <c r="AC2010">
        <v>540</v>
      </c>
      <c r="AD2010">
        <v>0.224390243902439</v>
      </c>
      <c r="AE2010" t="s">
        <v>58</v>
      </c>
      <c r="AF2010" t="s">
        <v>67</v>
      </c>
      <c r="AG2010">
        <v>20</v>
      </c>
      <c r="AH2010" t="s">
        <v>68</v>
      </c>
      <c r="AI2010">
        <f>--AND(OR(Dashboard!$B$4="All",Data!$E2010=Dashboard!$B$4),OR(Dashboard!$D$4="All",Data!$D2010=Dashboard!$D$4),OR(Dashboard!$F$4="All",Data!$F2010=Dashboard!$F$4),OR(Dashboard!$J$4="All",Data!$G2010=Dashboard!$J$4),OR(Dashboard!$H$4="All",Data!$N2010=Dashboard!$H$4),OR(Dashboard!$L$4="All",Data!$W2010=Dashboard!$L$4))</f>
        <v>1</v>
      </c>
    </row>
    <row r="2011" spans="1:35" x14ac:dyDescent="0.25">
      <c r="A2011" t="s">
        <v>2125</v>
      </c>
      <c r="B2011" s="1">
        <v>46099</v>
      </c>
      <c r="C2011" s="2">
        <v>-7.5694444444444398E-2</v>
      </c>
      <c r="D2011" t="s">
        <v>90</v>
      </c>
      <c r="E2011" t="s">
        <v>71</v>
      </c>
      <c r="F2011" t="s">
        <v>85</v>
      </c>
      <c r="G2011" t="s">
        <v>111</v>
      </c>
      <c r="H2011">
        <v>6.8</v>
      </c>
      <c r="I2011">
        <v>34</v>
      </c>
      <c r="J2011">
        <v>24</v>
      </c>
      <c r="K2011">
        <v>587</v>
      </c>
      <c r="L2011">
        <v>58</v>
      </c>
      <c r="M2011">
        <v>123</v>
      </c>
      <c r="N2011" t="s">
        <v>54</v>
      </c>
      <c r="O2011">
        <v>2</v>
      </c>
      <c r="P2011" t="s">
        <v>41</v>
      </c>
      <c r="Q2011" t="s">
        <v>42</v>
      </c>
      <c r="R2011">
        <v>56</v>
      </c>
      <c r="S2011" t="s">
        <v>55</v>
      </c>
      <c r="T2011" t="s">
        <v>75</v>
      </c>
      <c r="U2011">
        <v>2026</v>
      </c>
      <c r="V2011">
        <v>3</v>
      </c>
      <c r="W2011" t="s">
        <v>66</v>
      </c>
      <c r="X2011">
        <v>1</v>
      </c>
      <c r="Y2011">
        <v>18</v>
      </c>
      <c r="Z2011">
        <v>4</v>
      </c>
      <c r="AA2011">
        <v>22</v>
      </c>
      <c r="AB2011" t="s">
        <v>82</v>
      </c>
      <c r="AC2011">
        <v>522</v>
      </c>
      <c r="AD2011">
        <v>0.2</v>
      </c>
      <c r="AE2011" t="s">
        <v>58</v>
      </c>
      <c r="AF2011" t="s">
        <v>59</v>
      </c>
      <c r="AG2011">
        <v>10</v>
      </c>
      <c r="AH2011" t="s">
        <v>68</v>
      </c>
      <c r="AI2011">
        <f>--AND(OR(Dashboard!$B$4="All",Data!$E2011=Dashboard!$B$4),OR(Dashboard!$D$4="All",Data!$D2011=Dashboard!$D$4),OR(Dashboard!$F$4="All",Data!$F2011=Dashboard!$F$4),OR(Dashboard!$J$4="All",Data!$G2011=Dashboard!$J$4),OR(Dashboard!$H$4="All",Data!$N2011=Dashboard!$H$4),OR(Dashboard!$L$4="All",Data!$W2011=Dashboard!$L$4))</f>
        <v>1</v>
      </c>
    </row>
    <row r="2012" spans="1:35" x14ac:dyDescent="0.25">
      <c r="A2012" t="s">
        <v>2126</v>
      </c>
      <c r="B2012" s="1">
        <v>46099</v>
      </c>
      <c r="C2012" s="2">
        <v>-0.50694444444444442</v>
      </c>
      <c r="D2012" t="s">
        <v>61</v>
      </c>
      <c r="E2012" t="s">
        <v>62</v>
      </c>
      <c r="F2012" t="s">
        <v>52</v>
      </c>
      <c r="G2012" t="s">
        <v>53</v>
      </c>
      <c r="H2012">
        <v>9</v>
      </c>
      <c r="I2012">
        <v>46</v>
      </c>
      <c r="J2012">
        <v>38</v>
      </c>
      <c r="K2012">
        <v>502</v>
      </c>
      <c r="L2012">
        <v>33</v>
      </c>
      <c r="M2012">
        <v>23</v>
      </c>
      <c r="N2012" t="s">
        <v>86</v>
      </c>
      <c r="O2012">
        <v>2</v>
      </c>
      <c r="P2012" t="s">
        <v>41</v>
      </c>
      <c r="Q2012" t="s">
        <v>42</v>
      </c>
      <c r="R2012">
        <v>40</v>
      </c>
      <c r="S2012" t="s">
        <v>55</v>
      </c>
      <c r="T2012" t="s">
        <v>75</v>
      </c>
      <c r="U2012">
        <v>2026</v>
      </c>
      <c r="V2012">
        <v>3</v>
      </c>
      <c r="W2012" t="s">
        <v>66</v>
      </c>
      <c r="X2012">
        <v>1</v>
      </c>
      <c r="Y2012">
        <v>18</v>
      </c>
      <c r="Z2012">
        <v>4</v>
      </c>
      <c r="AA2012">
        <v>11</v>
      </c>
      <c r="AB2012" t="s">
        <v>76</v>
      </c>
      <c r="AC2012">
        <v>512</v>
      </c>
      <c r="AD2012">
        <v>0.19565217391304349</v>
      </c>
      <c r="AE2012" t="s">
        <v>58</v>
      </c>
      <c r="AF2012" t="s">
        <v>47</v>
      </c>
      <c r="AG2012">
        <v>8</v>
      </c>
      <c r="AH2012" t="s">
        <v>68</v>
      </c>
      <c r="AI2012">
        <f>--AND(OR(Dashboard!$B$4="All",Data!$E2012=Dashboard!$B$4),OR(Dashboard!$D$4="All",Data!$D2012=Dashboard!$D$4),OR(Dashboard!$F$4="All",Data!$F2012=Dashboard!$F$4),OR(Dashboard!$J$4="All",Data!$G2012=Dashboard!$J$4),OR(Dashboard!$H$4="All",Data!$N2012=Dashboard!$H$4),OR(Dashboard!$L$4="All",Data!$W2012=Dashboard!$L$4))</f>
        <v>1</v>
      </c>
    </row>
    <row r="2013" spans="1:35" x14ac:dyDescent="0.25">
      <c r="A2013" t="s">
        <v>2127</v>
      </c>
      <c r="B2013" s="1">
        <v>46167</v>
      </c>
      <c r="C2013" s="2">
        <v>-0.46944444444444439</v>
      </c>
      <c r="D2013" t="s">
        <v>156</v>
      </c>
      <c r="E2013" t="s">
        <v>131</v>
      </c>
      <c r="F2013" t="s">
        <v>80</v>
      </c>
      <c r="G2013" t="s">
        <v>64</v>
      </c>
      <c r="H2013">
        <v>3.9</v>
      </c>
      <c r="I2013">
        <v>52</v>
      </c>
      <c r="J2013">
        <v>33</v>
      </c>
      <c r="K2013">
        <v>640</v>
      </c>
      <c r="L2013">
        <v>32</v>
      </c>
      <c r="M2013">
        <v>36</v>
      </c>
      <c r="N2013" t="s">
        <v>101</v>
      </c>
      <c r="O2013">
        <v>2</v>
      </c>
      <c r="P2013" t="s">
        <v>41</v>
      </c>
      <c r="Q2013" t="s">
        <v>42</v>
      </c>
      <c r="R2013">
        <v>37</v>
      </c>
      <c r="S2013" t="s">
        <v>74</v>
      </c>
      <c r="T2013" t="s">
        <v>97</v>
      </c>
      <c r="U2013">
        <v>2026</v>
      </c>
      <c r="V2013">
        <v>5</v>
      </c>
      <c r="W2013" t="s">
        <v>88</v>
      </c>
      <c r="X2013">
        <v>2</v>
      </c>
      <c r="Y2013">
        <v>25</v>
      </c>
      <c r="Z2013">
        <v>5</v>
      </c>
      <c r="AA2013">
        <v>12</v>
      </c>
      <c r="AB2013" t="s">
        <v>76</v>
      </c>
      <c r="AC2013">
        <v>636</v>
      </c>
      <c r="AD2013">
        <v>7.4999999999999997E-2</v>
      </c>
      <c r="AE2013" t="s">
        <v>58</v>
      </c>
      <c r="AF2013" t="s">
        <v>47</v>
      </c>
      <c r="AG2013">
        <v>19</v>
      </c>
      <c r="AH2013" t="s">
        <v>68</v>
      </c>
      <c r="AI2013">
        <f>--AND(OR(Dashboard!$B$4="All",Data!$E2013=Dashboard!$B$4),OR(Dashboard!$D$4="All",Data!$D2013=Dashboard!$D$4),OR(Dashboard!$F$4="All",Data!$F2013=Dashboard!$F$4),OR(Dashboard!$J$4="All",Data!$G2013=Dashboard!$J$4),OR(Dashboard!$H$4="All",Data!$N2013=Dashboard!$H$4),OR(Dashboard!$L$4="All",Data!$W2013=Dashboard!$L$4))</f>
        <v>1</v>
      </c>
    </row>
    <row r="2014" spans="1:35" x14ac:dyDescent="0.25">
      <c r="A2014" t="s">
        <v>2128</v>
      </c>
      <c r="B2014" s="1">
        <v>46036</v>
      </c>
      <c r="C2014" s="2">
        <v>-0.31666666666666671</v>
      </c>
      <c r="D2014" t="s">
        <v>126</v>
      </c>
      <c r="E2014" t="s">
        <v>100</v>
      </c>
      <c r="F2014" t="s">
        <v>96</v>
      </c>
      <c r="G2014" t="s">
        <v>119</v>
      </c>
      <c r="H2014">
        <v>14.4</v>
      </c>
      <c r="I2014">
        <v>38</v>
      </c>
      <c r="J2014">
        <v>30</v>
      </c>
      <c r="K2014">
        <v>264</v>
      </c>
      <c r="L2014">
        <v>55</v>
      </c>
      <c r="M2014">
        <v>125</v>
      </c>
      <c r="N2014" t="s">
        <v>54</v>
      </c>
      <c r="O2014">
        <v>3</v>
      </c>
      <c r="P2014" t="s">
        <v>41</v>
      </c>
      <c r="Q2014" t="s">
        <v>42</v>
      </c>
      <c r="R2014">
        <v>50</v>
      </c>
      <c r="S2014" t="s">
        <v>55</v>
      </c>
      <c r="T2014" t="s">
        <v>75</v>
      </c>
      <c r="U2014">
        <v>2026</v>
      </c>
      <c r="V2014">
        <v>1</v>
      </c>
      <c r="W2014" t="s">
        <v>102</v>
      </c>
      <c r="X2014">
        <v>1</v>
      </c>
      <c r="Y2014">
        <v>14</v>
      </c>
      <c r="Z2014">
        <v>3</v>
      </c>
      <c r="AA2014">
        <v>16</v>
      </c>
      <c r="AB2014" t="s">
        <v>57</v>
      </c>
      <c r="AC2014">
        <v>194</v>
      </c>
      <c r="AD2014">
        <v>0.37894736842105259</v>
      </c>
      <c r="AE2014" t="s">
        <v>109</v>
      </c>
      <c r="AF2014" t="s">
        <v>59</v>
      </c>
      <c r="AG2014">
        <v>8</v>
      </c>
      <c r="AH2014" t="s">
        <v>68</v>
      </c>
      <c r="AI2014">
        <f>--AND(OR(Dashboard!$B$4="All",Data!$E2014=Dashboard!$B$4),OR(Dashboard!$D$4="All",Data!$D2014=Dashboard!$D$4),OR(Dashboard!$F$4="All",Data!$F2014=Dashboard!$F$4),OR(Dashboard!$J$4="All",Data!$G2014=Dashboard!$J$4),OR(Dashboard!$H$4="All",Data!$N2014=Dashboard!$H$4),OR(Dashboard!$L$4="All",Data!$W2014=Dashboard!$L$4))</f>
        <v>1</v>
      </c>
    </row>
    <row r="2015" spans="1:35" x14ac:dyDescent="0.25">
      <c r="A2015" t="s">
        <v>2129</v>
      </c>
      <c r="B2015" s="1">
        <v>46024</v>
      </c>
      <c r="C2015" s="2">
        <v>-6.1805555555555558E-2</v>
      </c>
      <c r="D2015" t="s">
        <v>99</v>
      </c>
      <c r="E2015" t="s">
        <v>95</v>
      </c>
      <c r="F2015" t="s">
        <v>91</v>
      </c>
      <c r="G2015" t="s">
        <v>53</v>
      </c>
      <c r="H2015">
        <v>10.5</v>
      </c>
      <c r="I2015">
        <v>19</v>
      </c>
      <c r="J2015">
        <v>22</v>
      </c>
      <c r="K2015">
        <v>1064</v>
      </c>
      <c r="L2015">
        <v>60</v>
      </c>
      <c r="M2015">
        <v>153</v>
      </c>
      <c r="N2015" t="s">
        <v>86</v>
      </c>
      <c r="O2015">
        <v>5</v>
      </c>
      <c r="P2015" t="s">
        <v>41</v>
      </c>
      <c r="Q2015" t="s">
        <v>73</v>
      </c>
      <c r="R2015">
        <v>22</v>
      </c>
      <c r="S2015" t="s">
        <v>43</v>
      </c>
      <c r="T2015" t="s">
        <v>75</v>
      </c>
      <c r="U2015">
        <v>2026</v>
      </c>
      <c r="V2015">
        <v>1</v>
      </c>
      <c r="W2015" t="s">
        <v>102</v>
      </c>
      <c r="X2015">
        <v>1</v>
      </c>
      <c r="Y2015">
        <v>2</v>
      </c>
      <c r="Z2015">
        <v>1</v>
      </c>
      <c r="AA2015">
        <v>22</v>
      </c>
      <c r="AB2015" t="s">
        <v>82</v>
      </c>
      <c r="AC2015">
        <v>971</v>
      </c>
      <c r="AD2015">
        <v>0.55263157894736847</v>
      </c>
      <c r="AE2015" t="s">
        <v>77</v>
      </c>
      <c r="AF2015" t="s">
        <v>114</v>
      </c>
      <c r="AG2015">
        <v>-3</v>
      </c>
      <c r="AH2015" t="s">
        <v>48</v>
      </c>
      <c r="AI2015">
        <f>--AND(OR(Dashboard!$B$4="All",Data!$E2015=Dashboard!$B$4),OR(Dashboard!$D$4="All",Data!$D2015=Dashboard!$D$4),OR(Dashboard!$F$4="All",Data!$F2015=Dashboard!$F$4),OR(Dashboard!$J$4="All",Data!$G2015=Dashboard!$J$4),OR(Dashboard!$H$4="All",Data!$N2015=Dashboard!$H$4),OR(Dashboard!$L$4="All",Data!$W2015=Dashboard!$L$4))</f>
        <v>1</v>
      </c>
    </row>
    <row r="2016" spans="1:35" x14ac:dyDescent="0.25">
      <c r="A2016" t="s">
        <v>2130</v>
      </c>
      <c r="B2016" s="1">
        <v>46090</v>
      </c>
      <c r="C2016" s="2">
        <v>-0.1763888888888889</v>
      </c>
      <c r="D2016" t="s">
        <v>36</v>
      </c>
      <c r="E2016" t="s">
        <v>37</v>
      </c>
      <c r="F2016" t="s">
        <v>80</v>
      </c>
      <c r="G2016" t="s">
        <v>64</v>
      </c>
      <c r="H2016">
        <v>6.1</v>
      </c>
      <c r="I2016">
        <v>44</v>
      </c>
      <c r="J2016">
        <v>34</v>
      </c>
      <c r="K2016">
        <v>1060</v>
      </c>
      <c r="L2016">
        <v>27</v>
      </c>
      <c r="M2016">
        <v>72</v>
      </c>
      <c r="N2016" t="s">
        <v>40</v>
      </c>
      <c r="O2016">
        <v>3</v>
      </c>
      <c r="P2016" t="s">
        <v>41</v>
      </c>
      <c r="Q2016" t="s">
        <v>73</v>
      </c>
      <c r="R2016">
        <v>51</v>
      </c>
      <c r="S2016" t="s">
        <v>74</v>
      </c>
      <c r="T2016" t="s">
        <v>56</v>
      </c>
      <c r="U2016">
        <v>2026</v>
      </c>
      <c r="V2016">
        <v>3</v>
      </c>
      <c r="W2016" t="s">
        <v>66</v>
      </c>
      <c r="X2016">
        <v>1</v>
      </c>
      <c r="Y2016">
        <v>9</v>
      </c>
      <c r="Z2016">
        <v>3</v>
      </c>
      <c r="AA2016">
        <v>19</v>
      </c>
      <c r="AB2016" t="s">
        <v>82</v>
      </c>
      <c r="AC2016">
        <v>1015</v>
      </c>
      <c r="AD2016">
        <v>0.13863636363636361</v>
      </c>
      <c r="AE2016" t="s">
        <v>109</v>
      </c>
      <c r="AF2016" t="s">
        <v>59</v>
      </c>
      <c r="AG2016">
        <v>10</v>
      </c>
      <c r="AH2016" t="s">
        <v>68</v>
      </c>
      <c r="AI2016">
        <f>--AND(OR(Dashboard!$B$4="All",Data!$E2016=Dashboard!$B$4),OR(Dashboard!$D$4="All",Data!$D2016=Dashboard!$D$4),OR(Dashboard!$F$4="All",Data!$F2016=Dashboard!$F$4),OR(Dashboard!$J$4="All",Data!$G2016=Dashboard!$J$4),OR(Dashboard!$H$4="All",Data!$N2016=Dashboard!$H$4),OR(Dashboard!$L$4="All",Data!$W2016=Dashboard!$L$4))</f>
        <v>1</v>
      </c>
    </row>
    <row r="2017" spans="1:35" x14ac:dyDescent="0.25">
      <c r="A2017" t="s">
        <v>2131</v>
      </c>
      <c r="B2017" s="1">
        <v>46148</v>
      </c>
      <c r="C2017" s="2">
        <v>-0.3125</v>
      </c>
      <c r="D2017" t="s">
        <v>122</v>
      </c>
      <c r="E2017" t="s">
        <v>100</v>
      </c>
      <c r="F2017" t="s">
        <v>52</v>
      </c>
      <c r="G2017" t="s">
        <v>111</v>
      </c>
      <c r="H2017">
        <v>13.2</v>
      </c>
      <c r="I2017">
        <v>41</v>
      </c>
      <c r="J2017">
        <v>37</v>
      </c>
      <c r="K2017">
        <v>574</v>
      </c>
      <c r="L2017">
        <v>33</v>
      </c>
      <c r="M2017">
        <v>130</v>
      </c>
      <c r="N2017" t="s">
        <v>65</v>
      </c>
      <c r="O2017">
        <v>4</v>
      </c>
      <c r="P2017" t="s">
        <v>135</v>
      </c>
      <c r="Q2017" t="s">
        <v>42</v>
      </c>
      <c r="R2017">
        <v>23</v>
      </c>
      <c r="S2017" t="s">
        <v>55</v>
      </c>
      <c r="T2017" t="s">
        <v>75</v>
      </c>
      <c r="U2017">
        <v>2026</v>
      </c>
      <c r="V2017">
        <v>5</v>
      </c>
      <c r="W2017" t="s">
        <v>88</v>
      </c>
      <c r="X2017">
        <v>2</v>
      </c>
      <c r="Y2017">
        <v>6</v>
      </c>
      <c r="Z2017">
        <v>2</v>
      </c>
      <c r="AA2017">
        <v>16</v>
      </c>
      <c r="AB2017" t="s">
        <v>57</v>
      </c>
      <c r="AC2017">
        <v>477</v>
      </c>
      <c r="AD2017">
        <v>0.32195121951219507</v>
      </c>
      <c r="AE2017" t="s">
        <v>46</v>
      </c>
      <c r="AF2017" t="s">
        <v>114</v>
      </c>
      <c r="AG2017">
        <v>4</v>
      </c>
      <c r="AH2017" t="s">
        <v>68</v>
      </c>
      <c r="AI2017">
        <f>--AND(OR(Dashboard!$B$4="All",Data!$E2017=Dashboard!$B$4),OR(Dashboard!$D$4="All",Data!$D2017=Dashboard!$D$4),OR(Dashboard!$F$4="All",Data!$F2017=Dashboard!$F$4),OR(Dashboard!$J$4="All",Data!$G2017=Dashboard!$J$4),OR(Dashboard!$H$4="All",Data!$N2017=Dashboard!$H$4),OR(Dashboard!$L$4="All",Data!$W2017=Dashboard!$L$4))</f>
        <v>1</v>
      </c>
    </row>
    <row r="2018" spans="1:35" x14ac:dyDescent="0.25">
      <c r="A2018" t="s">
        <v>2132</v>
      </c>
      <c r="B2018" s="1">
        <v>46185</v>
      </c>
      <c r="C2018" s="2">
        <v>-0.65972222222222221</v>
      </c>
      <c r="D2018" t="s">
        <v>193</v>
      </c>
      <c r="E2018" t="s">
        <v>140</v>
      </c>
      <c r="F2018" t="s">
        <v>80</v>
      </c>
      <c r="G2018" t="s">
        <v>64</v>
      </c>
      <c r="H2018">
        <v>9</v>
      </c>
      <c r="I2018">
        <v>46</v>
      </c>
      <c r="J2018">
        <v>27</v>
      </c>
      <c r="K2018">
        <v>995</v>
      </c>
      <c r="L2018">
        <v>26</v>
      </c>
      <c r="M2018">
        <v>190</v>
      </c>
      <c r="N2018" t="s">
        <v>101</v>
      </c>
      <c r="O2018">
        <v>5</v>
      </c>
      <c r="P2018" t="s">
        <v>41</v>
      </c>
      <c r="Q2018" t="s">
        <v>42</v>
      </c>
      <c r="R2018">
        <v>19</v>
      </c>
      <c r="S2018" t="s">
        <v>43</v>
      </c>
      <c r="T2018" t="s">
        <v>44</v>
      </c>
      <c r="U2018">
        <v>2026</v>
      </c>
      <c r="V2018">
        <v>6</v>
      </c>
      <c r="W2018" t="s">
        <v>120</v>
      </c>
      <c r="X2018">
        <v>2</v>
      </c>
      <c r="Y2018">
        <v>12</v>
      </c>
      <c r="Z2018">
        <v>2</v>
      </c>
      <c r="AA2018">
        <v>8</v>
      </c>
      <c r="AB2018" t="s">
        <v>44</v>
      </c>
      <c r="AC2018">
        <v>831</v>
      </c>
      <c r="AD2018">
        <v>0.19565217391304349</v>
      </c>
      <c r="AE2018" t="s">
        <v>77</v>
      </c>
      <c r="AF2018" t="s">
        <v>114</v>
      </c>
      <c r="AG2018">
        <v>19</v>
      </c>
      <c r="AH2018" t="s">
        <v>68</v>
      </c>
      <c r="AI2018">
        <f>--AND(OR(Dashboard!$B$4="All",Data!$E2018=Dashboard!$B$4),OR(Dashboard!$D$4="All",Data!$D2018=Dashboard!$D$4),OR(Dashboard!$F$4="All",Data!$F2018=Dashboard!$F$4),OR(Dashboard!$J$4="All",Data!$G2018=Dashboard!$J$4),OR(Dashboard!$H$4="All",Data!$N2018=Dashboard!$H$4),OR(Dashboard!$L$4="All",Data!$W2018=Dashboard!$L$4))</f>
        <v>1</v>
      </c>
    </row>
    <row r="2019" spans="1:35" x14ac:dyDescent="0.25">
      <c r="A2019" t="s">
        <v>2133</v>
      </c>
      <c r="B2019" s="1">
        <v>46095</v>
      </c>
      <c r="C2019" s="2">
        <v>-0.13958333333333331</v>
      </c>
      <c r="D2019" t="s">
        <v>156</v>
      </c>
      <c r="E2019" t="s">
        <v>100</v>
      </c>
      <c r="F2019" t="s">
        <v>52</v>
      </c>
      <c r="G2019" t="s">
        <v>119</v>
      </c>
      <c r="H2019">
        <v>13.2</v>
      </c>
      <c r="I2019">
        <v>42</v>
      </c>
      <c r="J2019">
        <v>32</v>
      </c>
      <c r="K2019">
        <v>1167</v>
      </c>
      <c r="L2019">
        <v>20</v>
      </c>
      <c r="M2019">
        <v>67</v>
      </c>
      <c r="N2019" t="s">
        <v>40</v>
      </c>
      <c r="O2019">
        <v>1</v>
      </c>
      <c r="P2019" t="s">
        <v>41</v>
      </c>
      <c r="Q2019" t="s">
        <v>73</v>
      </c>
      <c r="R2019">
        <v>34</v>
      </c>
      <c r="S2019" t="s">
        <v>81</v>
      </c>
      <c r="T2019" t="s">
        <v>56</v>
      </c>
      <c r="U2019">
        <v>2026</v>
      </c>
      <c r="V2019">
        <v>3</v>
      </c>
      <c r="W2019" t="s">
        <v>66</v>
      </c>
      <c r="X2019">
        <v>1</v>
      </c>
      <c r="Y2019">
        <v>14</v>
      </c>
      <c r="Z2019">
        <v>3</v>
      </c>
      <c r="AA2019">
        <v>20</v>
      </c>
      <c r="AB2019" t="s">
        <v>82</v>
      </c>
      <c r="AC2019">
        <v>1120</v>
      </c>
      <c r="AD2019">
        <v>0.31428571428571428</v>
      </c>
      <c r="AE2019" t="s">
        <v>58</v>
      </c>
      <c r="AF2019" t="s">
        <v>67</v>
      </c>
      <c r="AG2019">
        <v>10</v>
      </c>
      <c r="AH2019" t="s">
        <v>68</v>
      </c>
      <c r="AI2019">
        <f>--AND(OR(Dashboard!$B$4="All",Data!$E2019=Dashboard!$B$4),OR(Dashboard!$D$4="All",Data!$D2019=Dashboard!$D$4),OR(Dashboard!$F$4="All",Data!$F2019=Dashboard!$F$4),OR(Dashboard!$J$4="All",Data!$G2019=Dashboard!$J$4),OR(Dashboard!$H$4="All",Data!$N2019=Dashboard!$H$4),OR(Dashboard!$L$4="All",Data!$W2019=Dashboard!$L$4))</f>
        <v>1</v>
      </c>
    </row>
    <row r="2020" spans="1:35" x14ac:dyDescent="0.25">
      <c r="A2020" t="s">
        <v>2134</v>
      </c>
      <c r="B2020" s="1">
        <v>46144</v>
      </c>
      <c r="C2020" s="2">
        <v>-0.47638888888888892</v>
      </c>
      <c r="D2020" t="s">
        <v>61</v>
      </c>
      <c r="E2020" t="s">
        <v>131</v>
      </c>
      <c r="F2020" t="s">
        <v>63</v>
      </c>
      <c r="G2020" t="s">
        <v>64</v>
      </c>
      <c r="H2020">
        <v>3.2</v>
      </c>
      <c r="I2020">
        <v>35</v>
      </c>
      <c r="J2020">
        <v>37</v>
      </c>
      <c r="K2020">
        <v>588</v>
      </c>
      <c r="L2020">
        <v>26</v>
      </c>
      <c r="M2020">
        <v>71</v>
      </c>
      <c r="N2020" t="s">
        <v>65</v>
      </c>
      <c r="O2020">
        <v>4</v>
      </c>
      <c r="P2020" t="s">
        <v>41</v>
      </c>
      <c r="Q2020" t="s">
        <v>73</v>
      </c>
      <c r="R2020">
        <v>18</v>
      </c>
      <c r="S2020" t="s">
        <v>81</v>
      </c>
      <c r="T2020" t="s">
        <v>97</v>
      </c>
      <c r="U2020">
        <v>2026</v>
      </c>
      <c r="V2020">
        <v>5</v>
      </c>
      <c r="W2020" t="s">
        <v>88</v>
      </c>
      <c r="X2020">
        <v>2</v>
      </c>
      <c r="Y2020">
        <v>2</v>
      </c>
      <c r="Z2020">
        <v>1</v>
      </c>
      <c r="AA2020">
        <v>12</v>
      </c>
      <c r="AB2020" t="s">
        <v>76</v>
      </c>
      <c r="AC2020">
        <v>543</v>
      </c>
      <c r="AD2020">
        <v>9.1428571428571428E-2</v>
      </c>
      <c r="AE2020" t="s">
        <v>46</v>
      </c>
      <c r="AF2020" t="s">
        <v>114</v>
      </c>
      <c r="AG2020">
        <v>-2</v>
      </c>
      <c r="AH2020" t="s">
        <v>48</v>
      </c>
      <c r="AI2020">
        <f>--AND(OR(Dashboard!$B$4="All",Data!$E2020=Dashboard!$B$4),OR(Dashboard!$D$4="All",Data!$D2020=Dashboard!$D$4),OR(Dashboard!$F$4="All",Data!$F2020=Dashboard!$F$4),OR(Dashboard!$J$4="All",Data!$G2020=Dashboard!$J$4),OR(Dashboard!$H$4="All",Data!$N2020=Dashboard!$H$4),OR(Dashboard!$L$4="All",Data!$W2020=Dashboard!$L$4))</f>
        <v>1</v>
      </c>
    </row>
    <row r="2021" spans="1:35" x14ac:dyDescent="0.25">
      <c r="A2021" t="s">
        <v>2135</v>
      </c>
      <c r="B2021" s="1">
        <v>46039</v>
      </c>
      <c r="C2021" s="2">
        <v>-0.19930555555555551</v>
      </c>
      <c r="D2021" t="s">
        <v>107</v>
      </c>
      <c r="E2021" t="s">
        <v>108</v>
      </c>
      <c r="F2021" t="s">
        <v>85</v>
      </c>
      <c r="G2021" t="s">
        <v>39</v>
      </c>
      <c r="H2021">
        <v>4.2</v>
      </c>
      <c r="I2021">
        <v>48</v>
      </c>
      <c r="J2021">
        <v>30</v>
      </c>
      <c r="K2021">
        <v>569</v>
      </c>
      <c r="L2021">
        <v>45</v>
      </c>
      <c r="M2021">
        <v>189</v>
      </c>
      <c r="N2021" t="s">
        <v>40</v>
      </c>
      <c r="O2021">
        <v>5</v>
      </c>
      <c r="P2021" t="s">
        <v>41</v>
      </c>
      <c r="Q2021" t="s">
        <v>73</v>
      </c>
      <c r="R2021">
        <v>28</v>
      </c>
      <c r="S2021" t="s">
        <v>81</v>
      </c>
      <c r="T2021" t="s">
        <v>56</v>
      </c>
      <c r="U2021">
        <v>2026</v>
      </c>
      <c r="V2021">
        <v>1</v>
      </c>
      <c r="W2021" t="s">
        <v>102</v>
      </c>
      <c r="X2021">
        <v>1</v>
      </c>
      <c r="Y2021">
        <v>17</v>
      </c>
      <c r="Z2021">
        <v>3</v>
      </c>
      <c r="AA2021">
        <v>19</v>
      </c>
      <c r="AB2021" t="s">
        <v>82</v>
      </c>
      <c r="AC2021">
        <v>425</v>
      </c>
      <c r="AD2021">
        <v>8.7500000000000008E-2</v>
      </c>
      <c r="AE2021" t="s">
        <v>77</v>
      </c>
      <c r="AF2021" t="s">
        <v>67</v>
      </c>
      <c r="AG2021">
        <v>18</v>
      </c>
      <c r="AH2021" t="s">
        <v>68</v>
      </c>
      <c r="AI2021">
        <f>--AND(OR(Dashboard!$B$4="All",Data!$E2021=Dashboard!$B$4),OR(Dashboard!$D$4="All",Data!$D2021=Dashboard!$D$4),OR(Dashboard!$F$4="All",Data!$F2021=Dashboard!$F$4),OR(Dashboard!$J$4="All",Data!$G2021=Dashboard!$J$4),OR(Dashboard!$H$4="All",Data!$N2021=Dashboard!$H$4),OR(Dashboard!$L$4="All",Data!$W2021=Dashboard!$L$4))</f>
        <v>1</v>
      </c>
    </row>
    <row r="2022" spans="1:35" x14ac:dyDescent="0.25">
      <c r="A2022" t="s">
        <v>2136</v>
      </c>
      <c r="B2022" s="1">
        <v>46100</v>
      </c>
      <c r="C2022" s="2">
        <v>-0.22847222222222219</v>
      </c>
      <c r="D2022" t="s">
        <v>84</v>
      </c>
      <c r="E2022" t="s">
        <v>62</v>
      </c>
      <c r="F2022" t="s">
        <v>63</v>
      </c>
      <c r="G2022" t="s">
        <v>119</v>
      </c>
      <c r="H2022">
        <v>2.2000000000000002</v>
      </c>
      <c r="I2022">
        <v>27</v>
      </c>
      <c r="J2022">
        <v>31</v>
      </c>
      <c r="K2022">
        <v>573</v>
      </c>
      <c r="L2022">
        <v>55</v>
      </c>
      <c r="M2022">
        <v>81</v>
      </c>
      <c r="N2022" t="s">
        <v>86</v>
      </c>
      <c r="O2022">
        <v>3</v>
      </c>
      <c r="P2022" t="s">
        <v>41</v>
      </c>
      <c r="Q2022" t="s">
        <v>73</v>
      </c>
      <c r="R2022">
        <v>18</v>
      </c>
      <c r="S2022" t="s">
        <v>87</v>
      </c>
      <c r="T2022" t="s">
        <v>56</v>
      </c>
      <c r="U2022">
        <v>2026</v>
      </c>
      <c r="V2022">
        <v>3</v>
      </c>
      <c r="W2022" t="s">
        <v>66</v>
      </c>
      <c r="X2022">
        <v>1</v>
      </c>
      <c r="Y2022">
        <v>19</v>
      </c>
      <c r="Z2022">
        <v>4</v>
      </c>
      <c r="AA2022">
        <v>18</v>
      </c>
      <c r="AB2022" t="s">
        <v>57</v>
      </c>
      <c r="AC2022">
        <v>547</v>
      </c>
      <c r="AD2022">
        <v>8.1481481481481488E-2</v>
      </c>
      <c r="AE2022" t="s">
        <v>109</v>
      </c>
      <c r="AF2022" t="s">
        <v>114</v>
      </c>
      <c r="AG2022">
        <v>-4</v>
      </c>
      <c r="AH2022" t="s">
        <v>48</v>
      </c>
      <c r="AI2022">
        <f>--AND(OR(Dashboard!$B$4="All",Data!$E2022=Dashboard!$B$4),OR(Dashboard!$D$4="All",Data!$D2022=Dashboard!$D$4),OR(Dashboard!$F$4="All",Data!$F2022=Dashboard!$F$4),OR(Dashboard!$J$4="All",Data!$G2022=Dashboard!$J$4),OR(Dashboard!$H$4="All",Data!$N2022=Dashboard!$H$4),OR(Dashboard!$L$4="All",Data!$W2022=Dashboard!$L$4))</f>
        <v>1</v>
      </c>
    </row>
    <row r="2023" spans="1:35" x14ac:dyDescent="0.25">
      <c r="A2023" t="s">
        <v>2137</v>
      </c>
      <c r="B2023" s="1">
        <v>46071</v>
      </c>
      <c r="C2023" s="2">
        <v>-0.65972222222222221</v>
      </c>
      <c r="D2023" t="s">
        <v>193</v>
      </c>
      <c r="E2023" t="s">
        <v>95</v>
      </c>
      <c r="F2023" t="s">
        <v>72</v>
      </c>
      <c r="G2023" t="s">
        <v>119</v>
      </c>
      <c r="H2023">
        <v>9.5</v>
      </c>
      <c r="I2023">
        <v>28</v>
      </c>
      <c r="J2023">
        <v>22</v>
      </c>
      <c r="K2023">
        <v>320</v>
      </c>
      <c r="L2023">
        <v>25</v>
      </c>
      <c r="M2023">
        <v>138</v>
      </c>
      <c r="N2023" t="s">
        <v>101</v>
      </c>
      <c r="O2023">
        <v>5</v>
      </c>
      <c r="P2023" t="s">
        <v>41</v>
      </c>
      <c r="Q2023" t="s">
        <v>42</v>
      </c>
      <c r="R2023">
        <v>25</v>
      </c>
      <c r="S2023" t="s">
        <v>55</v>
      </c>
      <c r="T2023" t="s">
        <v>44</v>
      </c>
      <c r="U2023">
        <v>2026</v>
      </c>
      <c r="V2023">
        <v>2</v>
      </c>
      <c r="W2023" t="s">
        <v>45</v>
      </c>
      <c r="X2023">
        <v>1</v>
      </c>
      <c r="Y2023">
        <v>18</v>
      </c>
      <c r="Z2023">
        <v>4</v>
      </c>
      <c r="AA2023">
        <v>8</v>
      </c>
      <c r="AB2023" t="s">
        <v>44</v>
      </c>
      <c r="AC2023">
        <v>207</v>
      </c>
      <c r="AD2023">
        <v>0.3392857142857143</v>
      </c>
      <c r="AE2023" t="s">
        <v>77</v>
      </c>
      <c r="AF2023" t="s">
        <v>114</v>
      </c>
      <c r="AG2023">
        <v>6</v>
      </c>
      <c r="AH2023" t="s">
        <v>68</v>
      </c>
      <c r="AI2023">
        <f>--AND(OR(Dashboard!$B$4="All",Data!$E2023=Dashboard!$B$4),OR(Dashboard!$D$4="All",Data!$D2023=Dashboard!$D$4),OR(Dashboard!$F$4="All",Data!$F2023=Dashboard!$F$4),OR(Dashboard!$J$4="All",Data!$G2023=Dashboard!$J$4),OR(Dashboard!$H$4="All",Data!$N2023=Dashboard!$H$4),OR(Dashboard!$L$4="All",Data!$W2023=Dashboard!$L$4))</f>
        <v>1</v>
      </c>
    </row>
    <row r="2024" spans="1:35" x14ac:dyDescent="0.25">
      <c r="A2024" t="s">
        <v>2138</v>
      </c>
      <c r="B2024" s="1">
        <v>46177</v>
      </c>
      <c r="C2024" s="2">
        <v>-8.0555555555555602E-2</v>
      </c>
      <c r="D2024" t="s">
        <v>36</v>
      </c>
      <c r="E2024" t="s">
        <v>108</v>
      </c>
      <c r="F2024" t="s">
        <v>104</v>
      </c>
      <c r="G2024" t="s">
        <v>119</v>
      </c>
      <c r="H2024">
        <v>12.2</v>
      </c>
      <c r="I2024">
        <v>52</v>
      </c>
      <c r="J2024">
        <v>38</v>
      </c>
      <c r="K2024">
        <v>216</v>
      </c>
      <c r="L2024">
        <v>56</v>
      </c>
      <c r="M2024">
        <v>48</v>
      </c>
      <c r="N2024" t="s">
        <v>65</v>
      </c>
      <c r="O2024">
        <v>3</v>
      </c>
      <c r="P2024" t="s">
        <v>41</v>
      </c>
      <c r="Q2024" t="s">
        <v>73</v>
      </c>
      <c r="R2024">
        <v>49</v>
      </c>
      <c r="S2024" t="s">
        <v>87</v>
      </c>
      <c r="T2024" t="s">
        <v>75</v>
      </c>
      <c r="U2024">
        <v>2026</v>
      </c>
      <c r="V2024">
        <v>6</v>
      </c>
      <c r="W2024" t="s">
        <v>120</v>
      </c>
      <c r="X2024">
        <v>2</v>
      </c>
      <c r="Y2024">
        <v>4</v>
      </c>
      <c r="Z2024">
        <v>1</v>
      </c>
      <c r="AA2024">
        <v>22</v>
      </c>
      <c r="AB2024" t="s">
        <v>82</v>
      </c>
      <c r="AC2024">
        <v>224</v>
      </c>
      <c r="AD2024">
        <v>0.23461538461538459</v>
      </c>
      <c r="AE2024" t="s">
        <v>109</v>
      </c>
      <c r="AF2024" t="s">
        <v>59</v>
      </c>
      <c r="AG2024">
        <v>14</v>
      </c>
      <c r="AH2024" t="s">
        <v>68</v>
      </c>
      <c r="AI2024">
        <f>--AND(OR(Dashboard!$B$4="All",Data!$E2024=Dashboard!$B$4),OR(Dashboard!$D$4="All",Data!$D2024=Dashboard!$D$4),OR(Dashboard!$F$4="All",Data!$F2024=Dashboard!$F$4),OR(Dashboard!$J$4="All",Data!$G2024=Dashboard!$J$4),OR(Dashboard!$H$4="All",Data!$N2024=Dashboard!$H$4),OR(Dashboard!$L$4="All",Data!$W2024=Dashboard!$L$4))</f>
        <v>1</v>
      </c>
    </row>
    <row r="2025" spans="1:35" x14ac:dyDescent="0.25">
      <c r="A2025" t="s">
        <v>2139</v>
      </c>
      <c r="B2025" s="1">
        <v>46113</v>
      </c>
      <c r="C2025" s="2">
        <v>-0.32986111111111122</v>
      </c>
      <c r="D2025" t="s">
        <v>50</v>
      </c>
      <c r="E2025" t="s">
        <v>37</v>
      </c>
      <c r="F2025" t="s">
        <v>80</v>
      </c>
      <c r="G2025" t="s">
        <v>53</v>
      </c>
      <c r="H2025">
        <v>11.7</v>
      </c>
      <c r="I2025">
        <v>36</v>
      </c>
      <c r="J2025">
        <v>30</v>
      </c>
      <c r="K2025">
        <v>400</v>
      </c>
      <c r="L2025">
        <v>40</v>
      </c>
      <c r="M2025">
        <v>185</v>
      </c>
      <c r="N2025" t="s">
        <v>86</v>
      </c>
      <c r="O2025">
        <v>5</v>
      </c>
      <c r="P2025" t="s">
        <v>41</v>
      </c>
      <c r="Q2025" t="s">
        <v>42</v>
      </c>
      <c r="R2025">
        <v>50</v>
      </c>
      <c r="S2025" t="s">
        <v>55</v>
      </c>
      <c r="T2025" t="s">
        <v>75</v>
      </c>
      <c r="U2025">
        <v>2026</v>
      </c>
      <c r="V2025">
        <v>4</v>
      </c>
      <c r="W2025" t="s">
        <v>113</v>
      </c>
      <c r="X2025">
        <v>2</v>
      </c>
      <c r="Y2025">
        <v>1</v>
      </c>
      <c r="Z2025">
        <v>1</v>
      </c>
      <c r="AA2025">
        <v>16</v>
      </c>
      <c r="AB2025" t="s">
        <v>57</v>
      </c>
      <c r="AC2025">
        <v>255</v>
      </c>
      <c r="AD2025">
        <v>0.32500000000000001</v>
      </c>
      <c r="AE2025" t="s">
        <v>77</v>
      </c>
      <c r="AF2025" t="s">
        <v>59</v>
      </c>
      <c r="AG2025">
        <v>6</v>
      </c>
      <c r="AH2025" t="s">
        <v>68</v>
      </c>
      <c r="AI2025">
        <f>--AND(OR(Dashboard!$B$4="All",Data!$E2025=Dashboard!$B$4),OR(Dashboard!$D$4="All",Data!$D2025=Dashboard!$D$4),OR(Dashboard!$F$4="All",Data!$F2025=Dashboard!$F$4),OR(Dashboard!$J$4="All",Data!$G2025=Dashboard!$J$4),OR(Dashboard!$H$4="All",Data!$N2025=Dashboard!$H$4),OR(Dashboard!$L$4="All",Data!$W2025=Dashboard!$L$4))</f>
        <v>1</v>
      </c>
    </row>
    <row r="2026" spans="1:35" x14ac:dyDescent="0.25">
      <c r="A2026" t="s">
        <v>2140</v>
      </c>
      <c r="B2026" s="1">
        <v>46048</v>
      </c>
      <c r="C2026" s="2">
        <v>-0.45138888888888878</v>
      </c>
      <c r="D2026" t="s">
        <v>156</v>
      </c>
      <c r="E2026" t="s">
        <v>100</v>
      </c>
      <c r="F2026" t="s">
        <v>104</v>
      </c>
      <c r="G2026" t="s">
        <v>119</v>
      </c>
      <c r="H2026">
        <v>4.5</v>
      </c>
      <c r="I2026">
        <v>47</v>
      </c>
      <c r="J2026">
        <v>34</v>
      </c>
      <c r="K2026">
        <v>462</v>
      </c>
      <c r="L2026">
        <v>46</v>
      </c>
      <c r="M2026">
        <v>44</v>
      </c>
      <c r="N2026" t="s">
        <v>101</v>
      </c>
      <c r="O2026">
        <v>1</v>
      </c>
      <c r="P2026" t="s">
        <v>41</v>
      </c>
      <c r="Q2026" t="s">
        <v>73</v>
      </c>
      <c r="R2026">
        <v>46</v>
      </c>
      <c r="S2026" t="s">
        <v>74</v>
      </c>
      <c r="T2026" t="s">
        <v>97</v>
      </c>
      <c r="U2026">
        <v>2026</v>
      </c>
      <c r="V2026">
        <v>1</v>
      </c>
      <c r="W2026" t="s">
        <v>102</v>
      </c>
      <c r="X2026">
        <v>1</v>
      </c>
      <c r="Y2026">
        <v>26</v>
      </c>
      <c r="Z2026">
        <v>5</v>
      </c>
      <c r="AA2026">
        <v>13</v>
      </c>
      <c r="AB2026" t="s">
        <v>76</v>
      </c>
      <c r="AC2026">
        <v>464</v>
      </c>
      <c r="AD2026">
        <v>9.5744680851063829E-2</v>
      </c>
      <c r="AE2026" t="s">
        <v>58</v>
      </c>
      <c r="AF2026" t="s">
        <v>59</v>
      </c>
      <c r="AG2026">
        <v>13</v>
      </c>
      <c r="AH2026" t="s">
        <v>68</v>
      </c>
      <c r="AI2026">
        <f>--AND(OR(Dashboard!$B$4="All",Data!$E2026=Dashboard!$B$4),OR(Dashboard!$D$4="All",Data!$D2026=Dashboard!$D$4),OR(Dashboard!$F$4="All",Data!$F2026=Dashboard!$F$4),OR(Dashboard!$J$4="All",Data!$G2026=Dashboard!$J$4),OR(Dashboard!$H$4="All",Data!$N2026=Dashboard!$H$4),OR(Dashboard!$L$4="All",Data!$W2026=Dashboard!$L$4))</f>
        <v>1</v>
      </c>
    </row>
    <row r="2027" spans="1:35" x14ac:dyDescent="0.25">
      <c r="A2027" t="s">
        <v>2141</v>
      </c>
      <c r="B2027" s="1">
        <v>46029</v>
      </c>
      <c r="C2027" s="2">
        <v>-0.1229166666666667</v>
      </c>
      <c r="D2027" t="s">
        <v>107</v>
      </c>
      <c r="E2027" t="s">
        <v>71</v>
      </c>
      <c r="F2027" t="s">
        <v>38</v>
      </c>
      <c r="G2027" t="s">
        <v>105</v>
      </c>
      <c r="H2027">
        <v>9.6999999999999993</v>
      </c>
      <c r="I2027">
        <v>60</v>
      </c>
      <c r="J2027">
        <v>44</v>
      </c>
      <c r="K2027">
        <v>1080</v>
      </c>
      <c r="L2027">
        <v>21</v>
      </c>
      <c r="M2027">
        <v>131</v>
      </c>
      <c r="N2027" t="s">
        <v>86</v>
      </c>
      <c r="O2027">
        <v>1</v>
      </c>
      <c r="P2027" t="s">
        <v>41</v>
      </c>
      <c r="Q2027" t="s">
        <v>73</v>
      </c>
      <c r="R2027">
        <v>20</v>
      </c>
      <c r="S2027" t="s">
        <v>55</v>
      </c>
      <c r="T2027" t="s">
        <v>56</v>
      </c>
      <c r="U2027">
        <v>2026</v>
      </c>
      <c r="V2027">
        <v>1</v>
      </c>
      <c r="W2027" t="s">
        <v>102</v>
      </c>
      <c r="X2027">
        <v>1</v>
      </c>
      <c r="Y2027">
        <v>7</v>
      </c>
      <c r="Z2027">
        <v>2</v>
      </c>
      <c r="AA2027">
        <v>21</v>
      </c>
      <c r="AB2027" t="s">
        <v>82</v>
      </c>
      <c r="AC2027">
        <v>970</v>
      </c>
      <c r="AD2027">
        <v>0.16166666666666671</v>
      </c>
      <c r="AE2027" t="s">
        <v>58</v>
      </c>
      <c r="AF2027" t="s">
        <v>114</v>
      </c>
      <c r="AG2027">
        <v>16</v>
      </c>
      <c r="AH2027" t="s">
        <v>68</v>
      </c>
      <c r="AI2027">
        <f>--AND(OR(Dashboard!$B$4="All",Data!$E2027=Dashboard!$B$4),OR(Dashboard!$D$4="All",Data!$D2027=Dashboard!$D$4),OR(Dashboard!$F$4="All",Data!$F2027=Dashboard!$F$4),OR(Dashboard!$J$4="All",Data!$G2027=Dashboard!$J$4),OR(Dashboard!$H$4="All",Data!$N2027=Dashboard!$H$4),OR(Dashboard!$L$4="All",Data!$W2027=Dashboard!$L$4))</f>
        <v>1</v>
      </c>
    </row>
    <row r="2028" spans="1:35" x14ac:dyDescent="0.25">
      <c r="A2028" t="s">
        <v>2142</v>
      </c>
      <c r="B2028" s="1">
        <v>46051</v>
      </c>
      <c r="C2028" s="2">
        <v>-0.30486111111111108</v>
      </c>
      <c r="D2028" t="s">
        <v>50</v>
      </c>
      <c r="E2028" t="s">
        <v>51</v>
      </c>
      <c r="F2028" t="s">
        <v>38</v>
      </c>
      <c r="G2028" t="s">
        <v>119</v>
      </c>
      <c r="H2028">
        <v>3.6</v>
      </c>
      <c r="I2028">
        <v>56</v>
      </c>
      <c r="J2028">
        <v>44</v>
      </c>
      <c r="K2028">
        <v>808</v>
      </c>
      <c r="L2028">
        <v>26</v>
      </c>
      <c r="M2028">
        <v>198</v>
      </c>
      <c r="N2028" t="s">
        <v>86</v>
      </c>
      <c r="O2028">
        <v>2</v>
      </c>
      <c r="P2028" t="s">
        <v>41</v>
      </c>
      <c r="Q2028" t="s">
        <v>73</v>
      </c>
      <c r="R2028">
        <v>45</v>
      </c>
      <c r="S2028" t="s">
        <v>87</v>
      </c>
      <c r="T2028" t="s">
        <v>75</v>
      </c>
      <c r="U2028">
        <v>2026</v>
      </c>
      <c r="V2028">
        <v>1</v>
      </c>
      <c r="W2028" t="s">
        <v>102</v>
      </c>
      <c r="X2028">
        <v>1</v>
      </c>
      <c r="Y2028">
        <v>29</v>
      </c>
      <c r="Z2028">
        <v>5</v>
      </c>
      <c r="AA2028">
        <v>16</v>
      </c>
      <c r="AB2028" t="s">
        <v>57</v>
      </c>
      <c r="AC2028">
        <v>636</v>
      </c>
      <c r="AD2028">
        <v>6.4285714285714293E-2</v>
      </c>
      <c r="AE2028" t="s">
        <v>58</v>
      </c>
      <c r="AF2028" t="s">
        <v>47</v>
      </c>
      <c r="AG2028">
        <v>12</v>
      </c>
      <c r="AH2028" t="s">
        <v>68</v>
      </c>
      <c r="AI2028">
        <f>--AND(OR(Dashboard!$B$4="All",Data!$E2028=Dashboard!$B$4),OR(Dashboard!$D$4="All",Data!$D2028=Dashboard!$D$4),OR(Dashboard!$F$4="All",Data!$F2028=Dashboard!$F$4),OR(Dashboard!$J$4="All",Data!$G2028=Dashboard!$J$4),OR(Dashboard!$H$4="All",Data!$N2028=Dashboard!$H$4),OR(Dashboard!$L$4="All",Data!$W2028=Dashboard!$L$4))</f>
        <v>1</v>
      </c>
    </row>
    <row r="2029" spans="1:35" x14ac:dyDescent="0.25">
      <c r="A2029" t="s">
        <v>2143</v>
      </c>
      <c r="B2029" s="1">
        <v>46028</v>
      </c>
      <c r="C2029" s="2">
        <v>-0.63472222222222219</v>
      </c>
      <c r="D2029" t="s">
        <v>156</v>
      </c>
      <c r="E2029" t="s">
        <v>51</v>
      </c>
      <c r="F2029" t="s">
        <v>91</v>
      </c>
      <c r="G2029" t="s">
        <v>64</v>
      </c>
      <c r="H2029">
        <v>7</v>
      </c>
      <c r="I2029">
        <v>33</v>
      </c>
      <c r="J2029">
        <v>34</v>
      </c>
      <c r="K2029">
        <v>630</v>
      </c>
      <c r="L2029">
        <v>27</v>
      </c>
      <c r="M2029">
        <v>88</v>
      </c>
      <c r="N2029" t="s">
        <v>54</v>
      </c>
      <c r="O2029">
        <v>4</v>
      </c>
      <c r="P2029" t="s">
        <v>41</v>
      </c>
      <c r="Q2029" t="s">
        <v>73</v>
      </c>
      <c r="R2029">
        <v>55</v>
      </c>
      <c r="S2029" t="s">
        <v>127</v>
      </c>
      <c r="T2029" t="s">
        <v>44</v>
      </c>
      <c r="U2029">
        <v>2026</v>
      </c>
      <c r="V2029">
        <v>1</v>
      </c>
      <c r="W2029" t="s">
        <v>102</v>
      </c>
      <c r="X2029">
        <v>1</v>
      </c>
      <c r="Y2029">
        <v>6</v>
      </c>
      <c r="Z2029">
        <v>2</v>
      </c>
      <c r="AA2029">
        <v>8</v>
      </c>
      <c r="AB2029" t="s">
        <v>44</v>
      </c>
      <c r="AC2029">
        <v>569</v>
      </c>
      <c r="AD2029">
        <v>0.2121212121212121</v>
      </c>
      <c r="AE2029" t="s">
        <v>46</v>
      </c>
      <c r="AF2029" t="s">
        <v>59</v>
      </c>
      <c r="AG2029">
        <v>-1</v>
      </c>
      <c r="AH2029" t="s">
        <v>48</v>
      </c>
      <c r="AI2029">
        <f>--AND(OR(Dashboard!$B$4="All",Data!$E2029=Dashboard!$B$4),OR(Dashboard!$D$4="All",Data!$D2029=Dashboard!$D$4),OR(Dashboard!$F$4="All",Data!$F2029=Dashboard!$F$4),OR(Dashboard!$J$4="All",Data!$G2029=Dashboard!$J$4),OR(Dashboard!$H$4="All",Data!$N2029=Dashboard!$H$4),OR(Dashboard!$L$4="All",Data!$W2029=Dashboard!$L$4))</f>
        <v>1</v>
      </c>
    </row>
    <row r="2030" spans="1:35" x14ac:dyDescent="0.25">
      <c r="A2030" t="s">
        <v>2144</v>
      </c>
      <c r="B2030" s="1">
        <v>46027</v>
      </c>
      <c r="C2030" s="2">
        <v>-0.39861111111111108</v>
      </c>
      <c r="D2030" t="s">
        <v>99</v>
      </c>
      <c r="E2030" t="s">
        <v>100</v>
      </c>
      <c r="F2030" t="s">
        <v>96</v>
      </c>
      <c r="G2030" t="s">
        <v>39</v>
      </c>
      <c r="H2030">
        <v>8.6</v>
      </c>
      <c r="I2030">
        <v>28</v>
      </c>
      <c r="J2030">
        <v>25</v>
      </c>
      <c r="K2030">
        <v>265</v>
      </c>
      <c r="L2030">
        <v>34</v>
      </c>
      <c r="M2030">
        <v>119</v>
      </c>
      <c r="N2030" t="s">
        <v>101</v>
      </c>
      <c r="O2030">
        <v>5</v>
      </c>
      <c r="P2030" t="s">
        <v>41</v>
      </c>
      <c r="Q2030" t="s">
        <v>42</v>
      </c>
      <c r="R2030">
        <v>27</v>
      </c>
      <c r="S2030" t="s">
        <v>74</v>
      </c>
      <c r="T2030" t="s">
        <v>97</v>
      </c>
      <c r="U2030">
        <v>2026</v>
      </c>
      <c r="V2030">
        <v>1</v>
      </c>
      <c r="W2030" t="s">
        <v>102</v>
      </c>
      <c r="X2030">
        <v>1</v>
      </c>
      <c r="Y2030">
        <v>5</v>
      </c>
      <c r="Z2030">
        <v>2</v>
      </c>
      <c r="AA2030">
        <v>14</v>
      </c>
      <c r="AB2030" t="s">
        <v>76</v>
      </c>
      <c r="AC2030">
        <v>180</v>
      </c>
      <c r="AD2030">
        <v>0.30714285714285711</v>
      </c>
      <c r="AE2030" t="s">
        <v>77</v>
      </c>
      <c r="AF2030" t="s">
        <v>67</v>
      </c>
      <c r="AG2030">
        <v>3</v>
      </c>
      <c r="AH2030" t="s">
        <v>68</v>
      </c>
      <c r="AI2030">
        <f>--AND(OR(Dashboard!$B$4="All",Data!$E2030=Dashboard!$B$4),OR(Dashboard!$D$4="All",Data!$D2030=Dashboard!$D$4),OR(Dashboard!$F$4="All",Data!$F2030=Dashboard!$F$4),OR(Dashboard!$J$4="All",Data!$G2030=Dashboard!$J$4),OR(Dashboard!$H$4="All",Data!$N2030=Dashboard!$H$4),OR(Dashboard!$L$4="All",Data!$W2030=Dashboard!$L$4))</f>
        <v>1</v>
      </c>
    </row>
    <row r="2031" spans="1:35" x14ac:dyDescent="0.25">
      <c r="A2031" t="s">
        <v>2145</v>
      </c>
      <c r="B2031" s="1">
        <v>46047</v>
      </c>
      <c r="C2031" s="2">
        <v>-0.21319444444444449</v>
      </c>
      <c r="D2031" t="s">
        <v>134</v>
      </c>
      <c r="E2031" t="s">
        <v>51</v>
      </c>
      <c r="F2031" t="s">
        <v>91</v>
      </c>
      <c r="G2031" t="s">
        <v>105</v>
      </c>
      <c r="H2031">
        <v>8.4</v>
      </c>
      <c r="I2031">
        <v>42</v>
      </c>
      <c r="J2031">
        <v>32</v>
      </c>
      <c r="K2031">
        <v>215</v>
      </c>
      <c r="L2031">
        <v>53</v>
      </c>
      <c r="M2031">
        <v>64</v>
      </c>
      <c r="N2031" t="s">
        <v>54</v>
      </c>
      <c r="O2031">
        <v>3</v>
      </c>
      <c r="P2031" t="s">
        <v>41</v>
      </c>
      <c r="Q2031" t="s">
        <v>73</v>
      </c>
      <c r="R2031">
        <v>18</v>
      </c>
      <c r="S2031" t="s">
        <v>145</v>
      </c>
      <c r="T2031" t="s">
        <v>56</v>
      </c>
      <c r="U2031">
        <v>2026</v>
      </c>
      <c r="V2031">
        <v>1</v>
      </c>
      <c r="W2031" t="s">
        <v>102</v>
      </c>
      <c r="X2031">
        <v>1</v>
      </c>
      <c r="Y2031">
        <v>25</v>
      </c>
      <c r="Z2031">
        <v>4</v>
      </c>
      <c r="AA2031">
        <v>18</v>
      </c>
      <c r="AB2031" t="s">
        <v>57</v>
      </c>
      <c r="AC2031">
        <v>204</v>
      </c>
      <c r="AD2031">
        <v>0.2</v>
      </c>
      <c r="AE2031" t="s">
        <v>109</v>
      </c>
      <c r="AF2031" t="s">
        <v>114</v>
      </c>
      <c r="AG2031">
        <v>10</v>
      </c>
      <c r="AH2031" t="s">
        <v>68</v>
      </c>
      <c r="AI2031">
        <f>--AND(OR(Dashboard!$B$4="All",Data!$E2031=Dashboard!$B$4),OR(Dashboard!$D$4="All",Data!$D2031=Dashboard!$D$4),OR(Dashboard!$F$4="All",Data!$F2031=Dashboard!$F$4),OR(Dashboard!$J$4="All",Data!$G2031=Dashboard!$J$4),OR(Dashboard!$H$4="All",Data!$N2031=Dashboard!$H$4),OR(Dashboard!$L$4="All",Data!$W2031=Dashboard!$L$4))</f>
        <v>1</v>
      </c>
    </row>
    <row r="2032" spans="1:35" x14ac:dyDescent="0.25">
      <c r="A2032" t="s">
        <v>2146</v>
      </c>
      <c r="B2032" s="1">
        <v>46151</v>
      </c>
      <c r="C2032" s="2">
        <v>-0.13125000000000001</v>
      </c>
      <c r="D2032" t="s">
        <v>79</v>
      </c>
      <c r="E2032" t="s">
        <v>129</v>
      </c>
      <c r="F2032" t="s">
        <v>38</v>
      </c>
      <c r="G2032" t="s">
        <v>53</v>
      </c>
      <c r="H2032">
        <v>6.9</v>
      </c>
      <c r="I2032">
        <v>34</v>
      </c>
      <c r="J2032">
        <v>23</v>
      </c>
      <c r="K2032">
        <v>765</v>
      </c>
      <c r="L2032">
        <v>31</v>
      </c>
      <c r="M2032">
        <v>24</v>
      </c>
      <c r="N2032" t="s">
        <v>86</v>
      </c>
      <c r="O2032">
        <v>1</v>
      </c>
      <c r="P2032" t="s">
        <v>41</v>
      </c>
      <c r="Q2032" t="s">
        <v>42</v>
      </c>
      <c r="R2032">
        <v>36</v>
      </c>
      <c r="S2032" t="s">
        <v>81</v>
      </c>
      <c r="T2032" t="s">
        <v>56</v>
      </c>
      <c r="U2032">
        <v>2026</v>
      </c>
      <c r="V2032">
        <v>5</v>
      </c>
      <c r="W2032" t="s">
        <v>88</v>
      </c>
      <c r="X2032">
        <v>2</v>
      </c>
      <c r="Y2032">
        <v>9</v>
      </c>
      <c r="Z2032">
        <v>2</v>
      </c>
      <c r="AA2032">
        <v>20</v>
      </c>
      <c r="AB2032" t="s">
        <v>82</v>
      </c>
      <c r="AC2032">
        <v>772</v>
      </c>
      <c r="AD2032">
        <v>0.20294117647058821</v>
      </c>
      <c r="AE2032" t="s">
        <v>58</v>
      </c>
      <c r="AF2032" t="s">
        <v>47</v>
      </c>
      <c r="AG2032">
        <v>11</v>
      </c>
      <c r="AH2032" t="s">
        <v>68</v>
      </c>
      <c r="AI2032">
        <f>--AND(OR(Dashboard!$B$4="All",Data!$E2032=Dashboard!$B$4),OR(Dashboard!$D$4="All",Data!$D2032=Dashboard!$D$4),OR(Dashboard!$F$4="All",Data!$F2032=Dashboard!$F$4),OR(Dashboard!$J$4="All",Data!$G2032=Dashboard!$J$4),OR(Dashboard!$H$4="All",Data!$N2032=Dashboard!$H$4),OR(Dashboard!$L$4="All",Data!$W2032=Dashboard!$L$4))</f>
        <v>1</v>
      </c>
    </row>
    <row r="2033" spans="1:35" x14ac:dyDescent="0.25">
      <c r="A2033" t="s">
        <v>2147</v>
      </c>
      <c r="B2033" s="1">
        <v>46082</v>
      </c>
      <c r="C2033" s="2">
        <v>-0.61388888888888893</v>
      </c>
      <c r="D2033" t="s">
        <v>99</v>
      </c>
      <c r="E2033" t="s">
        <v>108</v>
      </c>
      <c r="F2033" t="s">
        <v>72</v>
      </c>
      <c r="G2033" t="s">
        <v>53</v>
      </c>
      <c r="H2033">
        <v>12.1</v>
      </c>
      <c r="I2033">
        <v>27</v>
      </c>
      <c r="J2033">
        <v>22</v>
      </c>
      <c r="K2033">
        <v>1098</v>
      </c>
      <c r="L2033">
        <v>32</v>
      </c>
      <c r="M2033">
        <v>150</v>
      </c>
      <c r="N2033" t="s">
        <v>54</v>
      </c>
      <c r="O2033">
        <v>1</v>
      </c>
      <c r="P2033" t="s">
        <v>41</v>
      </c>
      <c r="Q2033" t="s">
        <v>42</v>
      </c>
      <c r="R2033">
        <v>22</v>
      </c>
      <c r="S2033" t="s">
        <v>145</v>
      </c>
      <c r="T2033" t="s">
        <v>44</v>
      </c>
      <c r="U2033">
        <v>2026</v>
      </c>
      <c r="V2033">
        <v>3</v>
      </c>
      <c r="W2033" t="s">
        <v>66</v>
      </c>
      <c r="X2033">
        <v>1</v>
      </c>
      <c r="Y2033">
        <v>1</v>
      </c>
      <c r="Z2033">
        <v>1</v>
      </c>
      <c r="AA2033">
        <v>9</v>
      </c>
      <c r="AB2033" t="s">
        <v>44</v>
      </c>
      <c r="AC2033">
        <v>980</v>
      </c>
      <c r="AD2033">
        <v>0.44814814814814807</v>
      </c>
      <c r="AE2033" t="s">
        <v>58</v>
      </c>
      <c r="AF2033" t="s">
        <v>114</v>
      </c>
      <c r="AG2033">
        <v>5</v>
      </c>
      <c r="AH2033" t="s">
        <v>68</v>
      </c>
      <c r="AI2033">
        <f>--AND(OR(Dashboard!$B$4="All",Data!$E2033=Dashboard!$B$4),OR(Dashboard!$D$4="All",Data!$D2033=Dashboard!$D$4),OR(Dashboard!$F$4="All",Data!$F2033=Dashboard!$F$4),OR(Dashboard!$J$4="All",Data!$G2033=Dashboard!$J$4),OR(Dashboard!$H$4="All",Data!$N2033=Dashboard!$H$4),OR(Dashboard!$L$4="All",Data!$W2033=Dashboard!$L$4))</f>
        <v>1</v>
      </c>
    </row>
    <row r="2034" spans="1:35" x14ac:dyDescent="0.25">
      <c r="A2034" t="s">
        <v>2148</v>
      </c>
      <c r="B2034" s="1">
        <v>46043</v>
      </c>
      <c r="C2034" s="2">
        <v>-9.7916666666666652E-2</v>
      </c>
      <c r="D2034" t="s">
        <v>134</v>
      </c>
      <c r="E2034" t="s">
        <v>37</v>
      </c>
      <c r="F2034" t="s">
        <v>96</v>
      </c>
      <c r="G2034" t="s">
        <v>105</v>
      </c>
      <c r="H2034">
        <v>14.5</v>
      </c>
      <c r="I2034">
        <v>41</v>
      </c>
      <c r="J2034">
        <v>26</v>
      </c>
      <c r="K2034">
        <v>788</v>
      </c>
      <c r="L2034">
        <v>32</v>
      </c>
      <c r="M2034">
        <v>139</v>
      </c>
      <c r="N2034" t="s">
        <v>86</v>
      </c>
      <c r="O2034">
        <v>3</v>
      </c>
      <c r="P2034" t="s">
        <v>41</v>
      </c>
      <c r="Q2034" t="s">
        <v>42</v>
      </c>
      <c r="R2034">
        <v>37</v>
      </c>
      <c r="S2034" t="s">
        <v>55</v>
      </c>
      <c r="T2034" t="s">
        <v>56</v>
      </c>
      <c r="U2034">
        <v>2026</v>
      </c>
      <c r="V2034">
        <v>1</v>
      </c>
      <c r="W2034" t="s">
        <v>102</v>
      </c>
      <c r="X2034">
        <v>1</v>
      </c>
      <c r="Y2034">
        <v>21</v>
      </c>
      <c r="Z2034">
        <v>4</v>
      </c>
      <c r="AA2034">
        <v>21</v>
      </c>
      <c r="AB2034" t="s">
        <v>82</v>
      </c>
      <c r="AC2034">
        <v>681</v>
      </c>
      <c r="AD2034">
        <v>0.35365853658536578</v>
      </c>
      <c r="AE2034" t="s">
        <v>109</v>
      </c>
      <c r="AF2034" t="s">
        <v>47</v>
      </c>
      <c r="AG2034">
        <v>15</v>
      </c>
      <c r="AH2034" t="s">
        <v>68</v>
      </c>
      <c r="AI2034">
        <f>--AND(OR(Dashboard!$B$4="All",Data!$E2034=Dashboard!$B$4),OR(Dashboard!$D$4="All",Data!$D2034=Dashboard!$D$4),OR(Dashboard!$F$4="All",Data!$F2034=Dashboard!$F$4),OR(Dashboard!$J$4="All",Data!$G2034=Dashboard!$J$4),OR(Dashboard!$H$4="All",Data!$N2034=Dashboard!$H$4),OR(Dashboard!$L$4="All",Data!$W2034=Dashboard!$L$4))</f>
        <v>1</v>
      </c>
    </row>
    <row r="2035" spans="1:35" x14ac:dyDescent="0.25">
      <c r="A2035" t="s">
        <v>2149</v>
      </c>
      <c r="B2035" s="1">
        <v>46040</v>
      </c>
      <c r="C2035" s="2">
        <v>-1.388888888888884E-3</v>
      </c>
      <c r="D2035" t="s">
        <v>99</v>
      </c>
      <c r="E2035" t="s">
        <v>108</v>
      </c>
      <c r="F2035" t="s">
        <v>96</v>
      </c>
      <c r="G2035" t="s">
        <v>39</v>
      </c>
      <c r="H2035">
        <v>10.8</v>
      </c>
      <c r="I2035">
        <v>32</v>
      </c>
      <c r="J2035">
        <v>20</v>
      </c>
      <c r="K2035">
        <v>1018</v>
      </c>
      <c r="L2035">
        <v>24</v>
      </c>
      <c r="M2035">
        <v>95</v>
      </c>
      <c r="N2035" t="s">
        <v>54</v>
      </c>
      <c r="O2035">
        <v>3</v>
      </c>
      <c r="P2035" t="s">
        <v>41</v>
      </c>
      <c r="Q2035" t="s">
        <v>73</v>
      </c>
      <c r="R2035">
        <v>21</v>
      </c>
      <c r="S2035" t="s">
        <v>145</v>
      </c>
      <c r="T2035" t="s">
        <v>75</v>
      </c>
      <c r="U2035">
        <v>2026</v>
      </c>
      <c r="V2035">
        <v>1</v>
      </c>
      <c r="W2035" t="s">
        <v>102</v>
      </c>
      <c r="X2035">
        <v>1</v>
      </c>
      <c r="Y2035">
        <v>18</v>
      </c>
      <c r="Z2035">
        <v>3</v>
      </c>
      <c r="AA2035">
        <v>23</v>
      </c>
      <c r="AB2035" t="s">
        <v>93</v>
      </c>
      <c r="AC2035">
        <v>947</v>
      </c>
      <c r="AD2035">
        <v>0.33750000000000002</v>
      </c>
      <c r="AE2035" t="s">
        <v>109</v>
      </c>
      <c r="AF2035" t="s">
        <v>114</v>
      </c>
      <c r="AG2035">
        <v>12</v>
      </c>
      <c r="AH2035" t="s">
        <v>68</v>
      </c>
      <c r="AI2035">
        <f>--AND(OR(Dashboard!$B$4="All",Data!$E2035=Dashboard!$B$4),OR(Dashboard!$D$4="All",Data!$D2035=Dashboard!$D$4),OR(Dashboard!$F$4="All",Data!$F2035=Dashboard!$F$4),OR(Dashboard!$J$4="All",Data!$G2035=Dashboard!$J$4),OR(Dashboard!$H$4="All",Data!$N2035=Dashboard!$H$4),OR(Dashboard!$L$4="All",Data!$W2035=Dashboard!$L$4))</f>
        <v>1</v>
      </c>
    </row>
    <row r="2036" spans="1:35" x14ac:dyDescent="0.25">
      <c r="A2036" t="s">
        <v>2150</v>
      </c>
      <c r="B2036" s="1">
        <v>46046</v>
      </c>
      <c r="C2036" s="2">
        <v>-0.38402777777777769</v>
      </c>
      <c r="D2036" t="s">
        <v>36</v>
      </c>
      <c r="E2036" t="s">
        <v>37</v>
      </c>
      <c r="F2036" t="s">
        <v>80</v>
      </c>
      <c r="G2036" t="s">
        <v>105</v>
      </c>
      <c r="H2036">
        <v>14.6</v>
      </c>
      <c r="I2036">
        <v>31</v>
      </c>
      <c r="J2036">
        <v>31</v>
      </c>
      <c r="K2036">
        <v>368</v>
      </c>
      <c r="L2036">
        <v>48</v>
      </c>
      <c r="M2036">
        <v>123</v>
      </c>
      <c r="N2036" t="s">
        <v>86</v>
      </c>
      <c r="O2036">
        <v>3</v>
      </c>
      <c r="P2036" t="s">
        <v>41</v>
      </c>
      <c r="Q2036" t="s">
        <v>73</v>
      </c>
      <c r="R2036">
        <v>18</v>
      </c>
      <c r="S2036" t="s">
        <v>81</v>
      </c>
      <c r="T2036" t="s">
        <v>97</v>
      </c>
      <c r="U2036">
        <v>2026</v>
      </c>
      <c r="V2036">
        <v>1</v>
      </c>
      <c r="W2036" t="s">
        <v>102</v>
      </c>
      <c r="X2036">
        <v>1</v>
      </c>
      <c r="Y2036">
        <v>24</v>
      </c>
      <c r="Z2036">
        <v>4</v>
      </c>
      <c r="AA2036">
        <v>14</v>
      </c>
      <c r="AB2036" t="s">
        <v>76</v>
      </c>
      <c r="AC2036">
        <v>293</v>
      </c>
      <c r="AD2036">
        <v>0.47096774193548391</v>
      </c>
      <c r="AE2036" t="s">
        <v>109</v>
      </c>
      <c r="AF2036" t="s">
        <v>114</v>
      </c>
      <c r="AG2036">
        <v>0</v>
      </c>
      <c r="AH2036" t="s">
        <v>48</v>
      </c>
      <c r="AI2036">
        <f>--AND(OR(Dashboard!$B$4="All",Data!$E2036=Dashboard!$B$4),OR(Dashboard!$D$4="All",Data!$D2036=Dashboard!$D$4),OR(Dashboard!$F$4="All",Data!$F2036=Dashboard!$F$4),OR(Dashboard!$J$4="All",Data!$G2036=Dashboard!$J$4),OR(Dashboard!$H$4="All",Data!$N2036=Dashboard!$H$4),OR(Dashboard!$L$4="All",Data!$W2036=Dashboard!$L$4))</f>
        <v>1</v>
      </c>
    </row>
    <row r="2037" spans="1:35" x14ac:dyDescent="0.25">
      <c r="A2037" t="s">
        <v>2151</v>
      </c>
      <c r="B2037" s="1">
        <v>46161</v>
      </c>
      <c r="C2037" s="2">
        <v>-0.24305555555555561</v>
      </c>
      <c r="D2037" t="s">
        <v>36</v>
      </c>
      <c r="E2037" t="s">
        <v>62</v>
      </c>
      <c r="F2037" t="s">
        <v>52</v>
      </c>
      <c r="G2037" t="s">
        <v>39</v>
      </c>
      <c r="H2037">
        <v>11</v>
      </c>
      <c r="I2037">
        <v>53</v>
      </c>
      <c r="J2037">
        <v>45</v>
      </c>
      <c r="K2037">
        <v>419</v>
      </c>
      <c r="L2037">
        <v>59</v>
      </c>
      <c r="M2037">
        <v>144</v>
      </c>
      <c r="N2037" t="s">
        <v>65</v>
      </c>
      <c r="O2037">
        <v>5</v>
      </c>
      <c r="P2037" t="s">
        <v>41</v>
      </c>
      <c r="Q2037" t="s">
        <v>73</v>
      </c>
      <c r="R2037">
        <v>47</v>
      </c>
      <c r="S2037" t="s">
        <v>127</v>
      </c>
      <c r="T2037" t="s">
        <v>56</v>
      </c>
      <c r="U2037">
        <v>2026</v>
      </c>
      <c r="V2037">
        <v>5</v>
      </c>
      <c r="W2037" t="s">
        <v>88</v>
      </c>
      <c r="X2037">
        <v>2</v>
      </c>
      <c r="Y2037">
        <v>19</v>
      </c>
      <c r="Z2037">
        <v>4</v>
      </c>
      <c r="AA2037">
        <v>18</v>
      </c>
      <c r="AB2037" t="s">
        <v>57</v>
      </c>
      <c r="AC2037">
        <v>334</v>
      </c>
      <c r="AD2037">
        <v>0.20754716981132079</v>
      </c>
      <c r="AE2037" t="s">
        <v>77</v>
      </c>
      <c r="AF2037" t="s">
        <v>59</v>
      </c>
      <c r="AG2037">
        <v>8</v>
      </c>
      <c r="AH2037" t="s">
        <v>68</v>
      </c>
      <c r="AI2037">
        <f>--AND(OR(Dashboard!$B$4="All",Data!$E2037=Dashboard!$B$4),OR(Dashboard!$D$4="All",Data!$D2037=Dashboard!$D$4),OR(Dashboard!$F$4="All",Data!$F2037=Dashboard!$F$4),OR(Dashboard!$J$4="All",Data!$G2037=Dashboard!$J$4),OR(Dashboard!$H$4="All",Data!$N2037=Dashboard!$H$4),OR(Dashboard!$L$4="All",Data!$W2037=Dashboard!$L$4))</f>
        <v>1</v>
      </c>
    </row>
    <row r="2038" spans="1:35" x14ac:dyDescent="0.25">
      <c r="A2038" t="s">
        <v>2152</v>
      </c>
      <c r="B2038" s="1">
        <v>46198</v>
      </c>
      <c r="C2038" s="2">
        <v>-0.16805555555555551</v>
      </c>
      <c r="D2038" t="s">
        <v>118</v>
      </c>
      <c r="E2038" t="s">
        <v>108</v>
      </c>
      <c r="F2038" t="s">
        <v>80</v>
      </c>
      <c r="G2038" t="s">
        <v>105</v>
      </c>
      <c r="H2038">
        <v>12.2</v>
      </c>
      <c r="I2038">
        <v>40</v>
      </c>
      <c r="J2038">
        <v>36</v>
      </c>
      <c r="K2038">
        <v>291</v>
      </c>
      <c r="L2038">
        <v>56</v>
      </c>
      <c r="M2038">
        <v>66</v>
      </c>
      <c r="N2038" t="s">
        <v>54</v>
      </c>
      <c r="O2038">
        <v>5</v>
      </c>
      <c r="P2038" t="s">
        <v>135</v>
      </c>
      <c r="Q2038" t="s">
        <v>42</v>
      </c>
      <c r="R2038">
        <v>53</v>
      </c>
      <c r="S2038" t="s">
        <v>87</v>
      </c>
      <c r="T2038" t="s">
        <v>56</v>
      </c>
      <c r="U2038">
        <v>2026</v>
      </c>
      <c r="V2038">
        <v>6</v>
      </c>
      <c r="W2038" t="s">
        <v>120</v>
      </c>
      <c r="X2038">
        <v>2</v>
      </c>
      <c r="Y2038">
        <v>25</v>
      </c>
      <c r="Z2038">
        <v>4</v>
      </c>
      <c r="AA2038">
        <v>19</v>
      </c>
      <c r="AB2038" t="s">
        <v>82</v>
      </c>
      <c r="AC2038">
        <v>281</v>
      </c>
      <c r="AD2038">
        <v>0.30499999999999999</v>
      </c>
      <c r="AE2038" t="s">
        <v>77</v>
      </c>
      <c r="AF2038" t="s">
        <v>59</v>
      </c>
      <c r="AG2038">
        <v>4</v>
      </c>
      <c r="AH2038" t="s">
        <v>68</v>
      </c>
      <c r="AI2038">
        <f>--AND(OR(Dashboard!$B$4="All",Data!$E2038=Dashboard!$B$4),OR(Dashboard!$D$4="All",Data!$D2038=Dashboard!$D$4),OR(Dashboard!$F$4="All",Data!$F2038=Dashboard!$F$4),OR(Dashboard!$J$4="All",Data!$G2038=Dashboard!$J$4),OR(Dashboard!$H$4="All",Data!$N2038=Dashboard!$H$4),OR(Dashboard!$L$4="All",Data!$W2038=Dashboard!$L$4))</f>
        <v>1</v>
      </c>
    </row>
    <row r="2039" spans="1:35" x14ac:dyDescent="0.25">
      <c r="A2039" t="s">
        <v>2153</v>
      </c>
      <c r="B2039" s="1">
        <v>46056</v>
      </c>
      <c r="C2039" s="2">
        <v>-0.62013888888888891</v>
      </c>
      <c r="D2039" t="s">
        <v>126</v>
      </c>
      <c r="E2039" t="s">
        <v>95</v>
      </c>
      <c r="F2039" t="s">
        <v>63</v>
      </c>
      <c r="G2039" t="s">
        <v>64</v>
      </c>
      <c r="H2039">
        <v>5.6</v>
      </c>
      <c r="I2039">
        <v>38</v>
      </c>
      <c r="J2039">
        <v>24</v>
      </c>
      <c r="K2039">
        <v>229</v>
      </c>
      <c r="L2039">
        <v>47</v>
      </c>
      <c r="M2039">
        <v>192</v>
      </c>
      <c r="N2039" t="s">
        <v>40</v>
      </c>
      <c r="O2039">
        <v>4</v>
      </c>
      <c r="P2039" t="s">
        <v>41</v>
      </c>
      <c r="Q2039" t="s">
        <v>42</v>
      </c>
      <c r="R2039">
        <v>28</v>
      </c>
      <c r="S2039" t="s">
        <v>127</v>
      </c>
      <c r="T2039" t="s">
        <v>44</v>
      </c>
      <c r="U2039">
        <v>2026</v>
      </c>
      <c r="V2039">
        <v>2</v>
      </c>
      <c r="W2039" t="s">
        <v>45</v>
      </c>
      <c r="X2039">
        <v>1</v>
      </c>
      <c r="Y2039">
        <v>3</v>
      </c>
      <c r="Z2039">
        <v>2</v>
      </c>
      <c r="AA2039">
        <v>9</v>
      </c>
      <c r="AB2039" t="s">
        <v>44</v>
      </c>
      <c r="AC2039">
        <v>84</v>
      </c>
      <c r="AD2039">
        <v>0.14736842105263159</v>
      </c>
      <c r="AE2039" t="s">
        <v>46</v>
      </c>
      <c r="AF2039" t="s">
        <v>67</v>
      </c>
      <c r="AG2039">
        <v>14</v>
      </c>
      <c r="AH2039" t="s">
        <v>68</v>
      </c>
      <c r="AI2039">
        <f>--AND(OR(Dashboard!$B$4="All",Data!$E2039=Dashboard!$B$4),OR(Dashboard!$D$4="All",Data!$D2039=Dashboard!$D$4),OR(Dashboard!$F$4="All",Data!$F2039=Dashboard!$F$4),OR(Dashboard!$J$4="All",Data!$G2039=Dashboard!$J$4),OR(Dashboard!$H$4="All",Data!$N2039=Dashboard!$H$4),OR(Dashboard!$L$4="All",Data!$W2039=Dashboard!$L$4))</f>
        <v>1</v>
      </c>
    </row>
    <row r="2040" spans="1:35" x14ac:dyDescent="0.25">
      <c r="A2040" t="s">
        <v>2154</v>
      </c>
      <c r="B2040" s="1">
        <v>46144</v>
      </c>
      <c r="C2040" s="2">
        <v>-0.5083333333333333</v>
      </c>
      <c r="D2040" t="s">
        <v>99</v>
      </c>
      <c r="E2040" t="s">
        <v>71</v>
      </c>
      <c r="F2040" t="s">
        <v>72</v>
      </c>
      <c r="G2040" t="s">
        <v>39</v>
      </c>
      <c r="H2040">
        <v>14.4</v>
      </c>
      <c r="I2040">
        <v>34</v>
      </c>
      <c r="J2040">
        <v>31</v>
      </c>
      <c r="K2040">
        <v>465</v>
      </c>
      <c r="L2040">
        <v>32</v>
      </c>
      <c r="M2040">
        <v>135</v>
      </c>
      <c r="N2040" t="s">
        <v>86</v>
      </c>
      <c r="O2040">
        <v>2</v>
      </c>
      <c r="P2040" t="s">
        <v>41</v>
      </c>
      <c r="Q2040" t="s">
        <v>42</v>
      </c>
      <c r="R2040">
        <v>46</v>
      </c>
      <c r="S2040" t="s">
        <v>81</v>
      </c>
      <c r="T2040" t="s">
        <v>75</v>
      </c>
      <c r="U2040">
        <v>2026</v>
      </c>
      <c r="V2040">
        <v>5</v>
      </c>
      <c r="W2040" t="s">
        <v>88</v>
      </c>
      <c r="X2040">
        <v>2</v>
      </c>
      <c r="Y2040">
        <v>2</v>
      </c>
      <c r="Z2040">
        <v>1</v>
      </c>
      <c r="AA2040">
        <v>11</v>
      </c>
      <c r="AB2040" t="s">
        <v>76</v>
      </c>
      <c r="AC2040">
        <v>362</v>
      </c>
      <c r="AD2040">
        <v>0.42352941176470588</v>
      </c>
      <c r="AE2040" t="s">
        <v>58</v>
      </c>
      <c r="AF2040" t="s">
        <v>59</v>
      </c>
      <c r="AG2040">
        <v>3</v>
      </c>
      <c r="AH2040" t="s">
        <v>68</v>
      </c>
      <c r="AI2040">
        <f>--AND(OR(Dashboard!$B$4="All",Data!$E2040=Dashboard!$B$4),OR(Dashboard!$D$4="All",Data!$D2040=Dashboard!$D$4),OR(Dashboard!$F$4="All",Data!$F2040=Dashboard!$F$4),OR(Dashboard!$J$4="All",Data!$G2040=Dashboard!$J$4),OR(Dashboard!$H$4="All",Data!$N2040=Dashboard!$H$4),OR(Dashboard!$L$4="All",Data!$W2040=Dashboard!$L$4))</f>
        <v>1</v>
      </c>
    </row>
    <row r="2041" spans="1:35" x14ac:dyDescent="0.25">
      <c r="A2041" t="s">
        <v>2155</v>
      </c>
      <c r="B2041" s="1">
        <v>46184</v>
      </c>
      <c r="C2041" s="2">
        <v>-0.3930555555555556</v>
      </c>
      <c r="D2041" t="s">
        <v>193</v>
      </c>
      <c r="E2041" t="s">
        <v>37</v>
      </c>
      <c r="F2041" t="s">
        <v>52</v>
      </c>
      <c r="G2041" t="s">
        <v>39</v>
      </c>
      <c r="H2041">
        <v>10.6</v>
      </c>
      <c r="I2041">
        <v>46</v>
      </c>
      <c r="J2041">
        <v>34</v>
      </c>
      <c r="K2041">
        <v>418</v>
      </c>
      <c r="L2041">
        <v>44</v>
      </c>
      <c r="M2041">
        <v>31</v>
      </c>
      <c r="N2041" t="s">
        <v>40</v>
      </c>
      <c r="O2041">
        <v>1</v>
      </c>
      <c r="P2041" t="s">
        <v>41</v>
      </c>
      <c r="Q2041" t="s">
        <v>73</v>
      </c>
      <c r="R2041">
        <v>32</v>
      </c>
      <c r="S2041" t="s">
        <v>87</v>
      </c>
      <c r="T2041" t="s">
        <v>97</v>
      </c>
      <c r="U2041">
        <v>2026</v>
      </c>
      <c r="V2041">
        <v>6</v>
      </c>
      <c r="W2041" t="s">
        <v>120</v>
      </c>
      <c r="X2041">
        <v>2</v>
      </c>
      <c r="Y2041">
        <v>11</v>
      </c>
      <c r="Z2041">
        <v>2</v>
      </c>
      <c r="AA2041">
        <v>14</v>
      </c>
      <c r="AB2041" t="s">
        <v>76</v>
      </c>
      <c r="AC2041">
        <v>431</v>
      </c>
      <c r="AD2041">
        <v>0.23043478260869571</v>
      </c>
      <c r="AE2041" t="s">
        <v>58</v>
      </c>
      <c r="AF2041" t="s">
        <v>67</v>
      </c>
      <c r="AG2041">
        <v>12</v>
      </c>
      <c r="AH2041" t="s">
        <v>68</v>
      </c>
      <c r="AI2041">
        <f>--AND(OR(Dashboard!$B$4="All",Data!$E2041=Dashboard!$B$4),OR(Dashboard!$D$4="All",Data!$D2041=Dashboard!$D$4),OR(Dashboard!$F$4="All",Data!$F2041=Dashboard!$F$4),OR(Dashboard!$J$4="All",Data!$G2041=Dashboard!$J$4),OR(Dashboard!$H$4="All",Data!$N2041=Dashboard!$H$4),OR(Dashboard!$L$4="All",Data!$W2041=Dashboard!$L$4))</f>
        <v>1</v>
      </c>
    </row>
    <row r="2042" spans="1:35" x14ac:dyDescent="0.25">
      <c r="A2042" t="s">
        <v>2156</v>
      </c>
      <c r="B2042" s="1">
        <v>46106</v>
      </c>
      <c r="C2042" s="2">
        <v>-0.34444444444444439</v>
      </c>
      <c r="D2042" t="s">
        <v>70</v>
      </c>
      <c r="E2042" t="s">
        <v>95</v>
      </c>
      <c r="F2042" t="s">
        <v>63</v>
      </c>
      <c r="G2042" t="s">
        <v>119</v>
      </c>
      <c r="H2042">
        <v>2.4</v>
      </c>
      <c r="I2042">
        <v>45</v>
      </c>
      <c r="J2042">
        <v>33</v>
      </c>
      <c r="K2042">
        <v>970</v>
      </c>
      <c r="L2042">
        <v>59</v>
      </c>
      <c r="M2042">
        <v>86</v>
      </c>
      <c r="N2042" t="s">
        <v>101</v>
      </c>
      <c r="O2042">
        <v>2</v>
      </c>
      <c r="P2042" t="s">
        <v>41</v>
      </c>
      <c r="Q2042" t="s">
        <v>42</v>
      </c>
      <c r="R2042">
        <v>55</v>
      </c>
      <c r="S2042" t="s">
        <v>55</v>
      </c>
      <c r="T2042" t="s">
        <v>75</v>
      </c>
      <c r="U2042">
        <v>2026</v>
      </c>
      <c r="V2042">
        <v>3</v>
      </c>
      <c r="W2042" t="s">
        <v>66</v>
      </c>
      <c r="X2042">
        <v>1</v>
      </c>
      <c r="Y2042">
        <v>25</v>
      </c>
      <c r="Z2042">
        <v>5</v>
      </c>
      <c r="AA2042">
        <v>15</v>
      </c>
      <c r="AB2042" t="s">
        <v>57</v>
      </c>
      <c r="AC2042">
        <v>943</v>
      </c>
      <c r="AD2042">
        <v>5.333333333333333E-2</v>
      </c>
      <c r="AE2042" t="s">
        <v>58</v>
      </c>
      <c r="AF2042" t="s">
        <v>59</v>
      </c>
      <c r="AG2042">
        <v>12</v>
      </c>
      <c r="AH2042" t="s">
        <v>68</v>
      </c>
      <c r="AI2042">
        <f>--AND(OR(Dashboard!$B$4="All",Data!$E2042=Dashboard!$B$4),OR(Dashboard!$D$4="All",Data!$D2042=Dashboard!$D$4),OR(Dashboard!$F$4="All",Data!$F2042=Dashboard!$F$4),OR(Dashboard!$J$4="All",Data!$G2042=Dashboard!$J$4),OR(Dashboard!$H$4="All",Data!$N2042=Dashboard!$H$4),OR(Dashboard!$L$4="All",Data!$W2042=Dashboard!$L$4))</f>
        <v>1</v>
      </c>
    </row>
    <row r="2043" spans="1:35" x14ac:dyDescent="0.25">
      <c r="A2043" t="s">
        <v>2157</v>
      </c>
      <c r="B2043" s="1">
        <v>46044</v>
      </c>
      <c r="C2043" s="2">
        <v>-0.32222222222222219</v>
      </c>
      <c r="D2043" t="s">
        <v>118</v>
      </c>
      <c r="E2043" t="s">
        <v>129</v>
      </c>
      <c r="F2043" t="s">
        <v>72</v>
      </c>
      <c r="G2043" t="s">
        <v>64</v>
      </c>
      <c r="H2043">
        <v>10.7</v>
      </c>
      <c r="I2043">
        <v>51</v>
      </c>
      <c r="J2043">
        <v>45</v>
      </c>
      <c r="K2043">
        <v>289</v>
      </c>
      <c r="L2043">
        <v>41</v>
      </c>
      <c r="M2043">
        <v>100</v>
      </c>
      <c r="N2043" t="s">
        <v>54</v>
      </c>
      <c r="O2043">
        <v>4</v>
      </c>
      <c r="P2043" t="s">
        <v>41</v>
      </c>
      <c r="Q2043" t="s">
        <v>42</v>
      </c>
      <c r="R2043">
        <v>20</v>
      </c>
      <c r="S2043" t="s">
        <v>87</v>
      </c>
      <c r="T2043" t="s">
        <v>75</v>
      </c>
      <c r="U2043">
        <v>2026</v>
      </c>
      <c r="V2043">
        <v>1</v>
      </c>
      <c r="W2043" t="s">
        <v>102</v>
      </c>
      <c r="X2043">
        <v>1</v>
      </c>
      <c r="Y2043">
        <v>22</v>
      </c>
      <c r="Z2043">
        <v>4</v>
      </c>
      <c r="AA2043">
        <v>16</v>
      </c>
      <c r="AB2043" t="s">
        <v>57</v>
      </c>
      <c r="AC2043">
        <v>230</v>
      </c>
      <c r="AD2043">
        <v>0.2098039215686274</v>
      </c>
      <c r="AE2043" t="s">
        <v>46</v>
      </c>
      <c r="AF2043" t="s">
        <v>114</v>
      </c>
      <c r="AG2043">
        <v>6</v>
      </c>
      <c r="AH2043" t="s">
        <v>68</v>
      </c>
      <c r="AI2043">
        <f>--AND(OR(Dashboard!$B$4="All",Data!$E2043=Dashboard!$B$4),OR(Dashboard!$D$4="All",Data!$D2043=Dashboard!$D$4),OR(Dashboard!$F$4="All",Data!$F2043=Dashboard!$F$4),OR(Dashboard!$J$4="All",Data!$G2043=Dashboard!$J$4),OR(Dashboard!$H$4="All",Data!$N2043=Dashboard!$H$4),OR(Dashboard!$L$4="All",Data!$W2043=Dashboard!$L$4))</f>
        <v>1</v>
      </c>
    </row>
    <row r="2044" spans="1:35" x14ac:dyDescent="0.25">
      <c r="A2044" t="s">
        <v>2158</v>
      </c>
      <c r="B2044" s="1">
        <v>46159</v>
      </c>
      <c r="C2044" s="2">
        <v>-0.20902777777777781</v>
      </c>
      <c r="D2044" t="s">
        <v>118</v>
      </c>
      <c r="E2044" t="s">
        <v>62</v>
      </c>
      <c r="F2044" t="s">
        <v>143</v>
      </c>
      <c r="G2044" t="s">
        <v>111</v>
      </c>
      <c r="H2044">
        <v>4.8</v>
      </c>
      <c r="I2044">
        <v>39</v>
      </c>
      <c r="J2044">
        <v>28</v>
      </c>
      <c r="K2044">
        <v>1026</v>
      </c>
      <c r="L2044">
        <v>41</v>
      </c>
      <c r="M2044">
        <v>151</v>
      </c>
      <c r="N2044" t="s">
        <v>86</v>
      </c>
      <c r="O2044">
        <v>5</v>
      </c>
      <c r="P2044" t="s">
        <v>41</v>
      </c>
      <c r="Q2044" t="s">
        <v>42</v>
      </c>
      <c r="R2044">
        <v>41</v>
      </c>
      <c r="S2044" t="s">
        <v>145</v>
      </c>
      <c r="T2044" t="s">
        <v>56</v>
      </c>
      <c r="U2044">
        <v>2026</v>
      </c>
      <c r="V2044">
        <v>5</v>
      </c>
      <c r="W2044" t="s">
        <v>88</v>
      </c>
      <c r="X2044">
        <v>2</v>
      </c>
      <c r="Y2044">
        <v>17</v>
      </c>
      <c r="Z2044">
        <v>3</v>
      </c>
      <c r="AA2044">
        <v>18</v>
      </c>
      <c r="AB2044" t="s">
        <v>57</v>
      </c>
      <c r="AC2044">
        <v>916</v>
      </c>
      <c r="AD2044">
        <v>0.1230769230769231</v>
      </c>
      <c r="AE2044" t="s">
        <v>77</v>
      </c>
      <c r="AF2044" t="s">
        <v>47</v>
      </c>
      <c r="AG2044">
        <v>11</v>
      </c>
      <c r="AH2044" t="s">
        <v>68</v>
      </c>
      <c r="AI2044">
        <f>--AND(OR(Dashboard!$B$4="All",Data!$E2044=Dashboard!$B$4),OR(Dashboard!$D$4="All",Data!$D2044=Dashboard!$D$4),OR(Dashboard!$F$4="All",Data!$F2044=Dashboard!$F$4),OR(Dashboard!$J$4="All",Data!$G2044=Dashboard!$J$4),OR(Dashboard!$H$4="All",Data!$N2044=Dashboard!$H$4),OR(Dashboard!$L$4="All",Data!$W2044=Dashboard!$L$4))</f>
        <v>1</v>
      </c>
    </row>
    <row r="2045" spans="1:35" x14ac:dyDescent="0.25">
      <c r="A2045" t="s">
        <v>2159</v>
      </c>
      <c r="B2045" s="1">
        <v>46145</v>
      </c>
      <c r="C2045" s="2">
        <v>-0.59722222222222221</v>
      </c>
      <c r="D2045" t="s">
        <v>118</v>
      </c>
      <c r="E2045" t="s">
        <v>95</v>
      </c>
      <c r="F2045" t="s">
        <v>63</v>
      </c>
      <c r="G2045" t="s">
        <v>119</v>
      </c>
      <c r="H2045">
        <v>13</v>
      </c>
      <c r="I2045">
        <v>29</v>
      </c>
      <c r="J2045">
        <v>26</v>
      </c>
      <c r="K2045">
        <v>686</v>
      </c>
      <c r="L2045">
        <v>41</v>
      </c>
      <c r="M2045">
        <v>24</v>
      </c>
      <c r="N2045" t="s">
        <v>101</v>
      </c>
      <c r="O2045">
        <v>4</v>
      </c>
      <c r="P2045" t="s">
        <v>41</v>
      </c>
      <c r="Q2045" t="s">
        <v>73</v>
      </c>
      <c r="R2045">
        <v>33</v>
      </c>
      <c r="S2045" t="s">
        <v>145</v>
      </c>
      <c r="T2045" t="s">
        <v>44</v>
      </c>
      <c r="U2045">
        <v>2026</v>
      </c>
      <c r="V2045">
        <v>5</v>
      </c>
      <c r="W2045" t="s">
        <v>88</v>
      </c>
      <c r="X2045">
        <v>2</v>
      </c>
      <c r="Y2045">
        <v>3</v>
      </c>
      <c r="Z2045">
        <v>1</v>
      </c>
      <c r="AA2045">
        <v>9</v>
      </c>
      <c r="AB2045" t="s">
        <v>44</v>
      </c>
      <c r="AC2045">
        <v>703</v>
      </c>
      <c r="AD2045">
        <v>0.44827586206896552</v>
      </c>
      <c r="AE2045" t="s">
        <v>46</v>
      </c>
      <c r="AF2045" t="s">
        <v>67</v>
      </c>
      <c r="AG2045">
        <v>3</v>
      </c>
      <c r="AH2045" t="s">
        <v>68</v>
      </c>
      <c r="AI2045">
        <f>--AND(OR(Dashboard!$B$4="All",Data!$E2045=Dashboard!$B$4),OR(Dashboard!$D$4="All",Data!$D2045=Dashboard!$D$4),OR(Dashboard!$F$4="All",Data!$F2045=Dashboard!$F$4),OR(Dashboard!$J$4="All",Data!$G2045=Dashboard!$J$4),OR(Dashboard!$H$4="All",Data!$N2045=Dashboard!$H$4),OR(Dashboard!$L$4="All",Data!$W2045=Dashboard!$L$4))</f>
        <v>1</v>
      </c>
    </row>
    <row r="2046" spans="1:35" x14ac:dyDescent="0.25">
      <c r="A2046" t="s">
        <v>2160</v>
      </c>
      <c r="B2046" s="1">
        <v>46083</v>
      </c>
      <c r="C2046" s="2">
        <v>-0.56597222222222221</v>
      </c>
      <c r="D2046" t="s">
        <v>84</v>
      </c>
      <c r="E2046" t="s">
        <v>100</v>
      </c>
      <c r="F2046" t="s">
        <v>96</v>
      </c>
      <c r="G2046" t="s">
        <v>105</v>
      </c>
      <c r="H2046">
        <v>4.5999999999999996</v>
      </c>
      <c r="I2046">
        <v>45</v>
      </c>
      <c r="J2046">
        <v>29</v>
      </c>
      <c r="K2046">
        <v>774</v>
      </c>
      <c r="L2046">
        <v>36</v>
      </c>
      <c r="M2046">
        <v>30</v>
      </c>
      <c r="N2046" t="s">
        <v>101</v>
      </c>
      <c r="O2046">
        <v>5</v>
      </c>
      <c r="P2046" t="s">
        <v>41</v>
      </c>
      <c r="Q2046" t="s">
        <v>42</v>
      </c>
      <c r="R2046">
        <v>36</v>
      </c>
      <c r="S2046" t="s">
        <v>74</v>
      </c>
      <c r="T2046" t="s">
        <v>44</v>
      </c>
      <c r="U2046">
        <v>2026</v>
      </c>
      <c r="V2046">
        <v>3</v>
      </c>
      <c r="W2046" t="s">
        <v>66</v>
      </c>
      <c r="X2046">
        <v>1</v>
      </c>
      <c r="Y2046">
        <v>2</v>
      </c>
      <c r="Z2046">
        <v>2</v>
      </c>
      <c r="AA2046">
        <v>10</v>
      </c>
      <c r="AB2046" t="s">
        <v>76</v>
      </c>
      <c r="AC2046">
        <v>780</v>
      </c>
      <c r="AD2046">
        <v>0.1022222222222222</v>
      </c>
      <c r="AE2046" t="s">
        <v>77</v>
      </c>
      <c r="AF2046" t="s">
        <v>47</v>
      </c>
      <c r="AG2046">
        <v>16</v>
      </c>
      <c r="AH2046" t="s">
        <v>68</v>
      </c>
      <c r="AI2046">
        <f>--AND(OR(Dashboard!$B$4="All",Data!$E2046=Dashboard!$B$4),OR(Dashboard!$D$4="All",Data!$D2046=Dashboard!$D$4),OR(Dashboard!$F$4="All",Data!$F2046=Dashboard!$F$4),OR(Dashboard!$J$4="All",Data!$G2046=Dashboard!$J$4),OR(Dashboard!$H$4="All",Data!$N2046=Dashboard!$H$4),OR(Dashboard!$L$4="All",Data!$W2046=Dashboard!$L$4))</f>
        <v>1</v>
      </c>
    </row>
    <row r="2047" spans="1:35" x14ac:dyDescent="0.25">
      <c r="A2047" t="s">
        <v>2161</v>
      </c>
      <c r="B2047" s="1">
        <v>46090</v>
      </c>
      <c r="C2047" s="2">
        <v>-0.44097222222222221</v>
      </c>
      <c r="D2047" t="s">
        <v>107</v>
      </c>
      <c r="E2047" t="s">
        <v>108</v>
      </c>
      <c r="F2047" t="s">
        <v>96</v>
      </c>
      <c r="G2047" t="s">
        <v>64</v>
      </c>
      <c r="H2047">
        <v>12.6</v>
      </c>
      <c r="I2047">
        <v>20</v>
      </c>
      <c r="J2047">
        <v>23</v>
      </c>
      <c r="K2047">
        <v>681</v>
      </c>
      <c r="L2047">
        <v>20</v>
      </c>
      <c r="M2047">
        <v>160</v>
      </c>
      <c r="N2047" t="s">
        <v>86</v>
      </c>
      <c r="O2047">
        <v>5</v>
      </c>
      <c r="P2047" t="s">
        <v>41</v>
      </c>
      <c r="Q2047" t="s">
        <v>73</v>
      </c>
      <c r="R2047">
        <v>43</v>
      </c>
      <c r="S2047" t="s">
        <v>74</v>
      </c>
      <c r="T2047" t="s">
        <v>97</v>
      </c>
      <c r="U2047">
        <v>2026</v>
      </c>
      <c r="V2047">
        <v>3</v>
      </c>
      <c r="W2047" t="s">
        <v>66</v>
      </c>
      <c r="X2047">
        <v>1</v>
      </c>
      <c r="Y2047">
        <v>9</v>
      </c>
      <c r="Z2047">
        <v>3</v>
      </c>
      <c r="AA2047">
        <v>13</v>
      </c>
      <c r="AB2047" t="s">
        <v>76</v>
      </c>
      <c r="AC2047">
        <v>541</v>
      </c>
      <c r="AD2047">
        <v>0.63</v>
      </c>
      <c r="AE2047" t="s">
        <v>77</v>
      </c>
      <c r="AF2047" t="s">
        <v>47</v>
      </c>
      <c r="AG2047">
        <v>-3</v>
      </c>
      <c r="AH2047" t="s">
        <v>48</v>
      </c>
      <c r="AI2047">
        <f>--AND(OR(Dashboard!$B$4="All",Data!$E2047=Dashboard!$B$4),OR(Dashboard!$D$4="All",Data!$D2047=Dashboard!$D$4),OR(Dashboard!$F$4="All",Data!$F2047=Dashboard!$F$4),OR(Dashboard!$J$4="All",Data!$G2047=Dashboard!$J$4),OR(Dashboard!$H$4="All",Data!$N2047=Dashboard!$H$4),OR(Dashboard!$L$4="All",Data!$W2047=Dashboard!$L$4))</f>
        <v>1</v>
      </c>
    </row>
    <row r="2048" spans="1:35" x14ac:dyDescent="0.25">
      <c r="A2048" t="s">
        <v>2162</v>
      </c>
      <c r="B2048" s="1">
        <v>46058</v>
      </c>
      <c r="C2048" s="2">
        <v>-0.20972222222222231</v>
      </c>
      <c r="D2048" t="s">
        <v>118</v>
      </c>
      <c r="E2048" t="s">
        <v>108</v>
      </c>
      <c r="F2048" t="s">
        <v>52</v>
      </c>
      <c r="G2048" t="s">
        <v>64</v>
      </c>
      <c r="H2048">
        <v>3.6</v>
      </c>
      <c r="I2048">
        <v>61</v>
      </c>
      <c r="J2048">
        <v>42</v>
      </c>
      <c r="K2048">
        <v>271</v>
      </c>
      <c r="L2048">
        <v>46</v>
      </c>
      <c r="M2048">
        <v>156</v>
      </c>
      <c r="N2048" t="s">
        <v>86</v>
      </c>
      <c r="O2048">
        <v>5</v>
      </c>
      <c r="P2048" t="s">
        <v>41</v>
      </c>
      <c r="Q2048" t="s">
        <v>73</v>
      </c>
      <c r="R2048">
        <v>25</v>
      </c>
      <c r="S2048" t="s">
        <v>87</v>
      </c>
      <c r="T2048" t="s">
        <v>56</v>
      </c>
      <c r="U2048">
        <v>2026</v>
      </c>
      <c r="V2048">
        <v>2</v>
      </c>
      <c r="W2048" t="s">
        <v>45</v>
      </c>
      <c r="X2048">
        <v>1</v>
      </c>
      <c r="Y2048">
        <v>5</v>
      </c>
      <c r="Z2048">
        <v>2</v>
      </c>
      <c r="AA2048">
        <v>18</v>
      </c>
      <c r="AB2048" t="s">
        <v>57</v>
      </c>
      <c r="AC2048">
        <v>161</v>
      </c>
      <c r="AD2048">
        <v>5.9016393442622953E-2</v>
      </c>
      <c r="AE2048" t="s">
        <v>77</v>
      </c>
      <c r="AF2048" t="s">
        <v>114</v>
      </c>
      <c r="AG2048">
        <v>19</v>
      </c>
      <c r="AH2048" t="s">
        <v>68</v>
      </c>
      <c r="AI2048">
        <f>--AND(OR(Dashboard!$B$4="All",Data!$E2048=Dashboard!$B$4),OR(Dashboard!$D$4="All",Data!$D2048=Dashboard!$D$4),OR(Dashboard!$F$4="All",Data!$F2048=Dashboard!$F$4),OR(Dashboard!$J$4="All",Data!$G2048=Dashboard!$J$4),OR(Dashboard!$H$4="All",Data!$N2048=Dashboard!$H$4),OR(Dashboard!$L$4="All",Data!$W2048=Dashboard!$L$4))</f>
        <v>1</v>
      </c>
    </row>
    <row r="2049" spans="1:35" x14ac:dyDescent="0.25">
      <c r="A2049" t="s">
        <v>2163</v>
      </c>
      <c r="B2049" s="1">
        <v>46037</v>
      </c>
      <c r="C2049" s="2">
        <v>-0.1743055555555556</v>
      </c>
      <c r="D2049" t="s">
        <v>84</v>
      </c>
      <c r="E2049" t="s">
        <v>37</v>
      </c>
      <c r="F2049" t="s">
        <v>52</v>
      </c>
      <c r="G2049" t="s">
        <v>119</v>
      </c>
      <c r="H2049">
        <v>3.3</v>
      </c>
      <c r="I2049">
        <v>43</v>
      </c>
      <c r="J2049">
        <v>39</v>
      </c>
      <c r="K2049">
        <v>725</v>
      </c>
      <c r="L2049">
        <v>49</v>
      </c>
      <c r="M2049">
        <v>56</v>
      </c>
      <c r="N2049" t="s">
        <v>40</v>
      </c>
      <c r="O2049">
        <v>1</v>
      </c>
      <c r="P2049" t="s">
        <v>135</v>
      </c>
      <c r="Q2049" t="s">
        <v>42</v>
      </c>
      <c r="R2049">
        <v>35</v>
      </c>
      <c r="S2049" t="s">
        <v>87</v>
      </c>
      <c r="T2049" t="s">
        <v>56</v>
      </c>
      <c r="U2049">
        <v>2026</v>
      </c>
      <c r="V2049">
        <v>1</v>
      </c>
      <c r="W2049" t="s">
        <v>102</v>
      </c>
      <c r="X2049">
        <v>1</v>
      </c>
      <c r="Y2049">
        <v>15</v>
      </c>
      <c r="Z2049">
        <v>3</v>
      </c>
      <c r="AA2049">
        <v>19</v>
      </c>
      <c r="AB2049" t="s">
        <v>82</v>
      </c>
      <c r="AC2049">
        <v>718</v>
      </c>
      <c r="AD2049">
        <v>7.674418604651162E-2</v>
      </c>
      <c r="AE2049" t="s">
        <v>58</v>
      </c>
      <c r="AF2049" t="s">
        <v>67</v>
      </c>
      <c r="AG2049">
        <v>4</v>
      </c>
      <c r="AH2049" t="s">
        <v>68</v>
      </c>
      <c r="AI2049">
        <f>--AND(OR(Dashboard!$B$4="All",Data!$E2049=Dashboard!$B$4),OR(Dashboard!$D$4="All",Data!$D2049=Dashboard!$D$4),OR(Dashboard!$F$4="All",Data!$F2049=Dashboard!$F$4),OR(Dashboard!$J$4="All",Data!$G2049=Dashboard!$J$4),OR(Dashboard!$H$4="All",Data!$N2049=Dashboard!$H$4),OR(Dashboard!$L$4="All",Data!$W2049=Dashboard!$L$4))</f>
        <v>1</v>
      </c>
    </row>
    <row r="2050" spans="1:35" x14ac:dyDescent="0.25">
      <c r="A2050" t="s">
        <v>2164</v>
      </c>
      <c r="B2050" s="1">
        <v>46042</v>
      </c>
      <c r="C2050" s="2">
        <v>-0.6645833333333333</v>
      </c>
      <c r="D2050" t="s">
        <v>36</v>
      </c>
      <c r="E2050" t="s">
        <v>140</v>
      </c>
      <c r="F2050" t="s">
        <v>80</v>
      </c>
      <c r="G2050" t="s">
        <v>53</v>
      </c>
      <c r="H2050">
        <v>8.3000000000000007</v>
      </c>
      <c r="I2050">
        <v>38</v>
      </c>
      <c r="J2050">
        <v>28</v>
      </c>
      <c r="K2050">
        <v>1023</v>
      </c>
      <c r="L2050">
        <v>40</v>
      </c>
      <c r="M2050">
        <v>82</v>
      </c>
      <c r="N2050" t="s">
        <v>54</v>
      </c>
      <c r="O2050">
        <v>1</v>
      </c>
      <c r="P2050" t="s">
        <v>41</v>
      </c>
      <c r="Q2050" t="s">
        <v>73</v>
      </c>
      <c r="R2050">
        <v>25</v>
      </c>
      <c r="S2050" t="s">
        <v>127</v>
      </c>
      <c r="T2050" t="s">
        <v>44</v>
      </c>
      <c r="U2050">
        <v>2026</v>
      </c>
      <c r="V2050">
        <v>1</v>
      </c>
      <c r="W2050" t="s">
        <v>102</v>
      </c>
      <c r="X2050">
        <v>1</v>
      </c>
      <c r="Y2050">
        <v>20</v>
      </c>
      <c r="Z2050">
        <v>4</v>
      </c>
      <c r="AA2050">
        <v>8</v>
      </c>
      <c r="AB2050" t="s">
        <v>44</v>
      </c>
      <c r="AC2050">
        <v>981</v>
      </c>
      <c r="AD2050">
        <v>0.21842105263157899</v>
      </c>
      <c r="AE2050" t="s">
        <v>58</v>
      </c>
      <c r="AF2050" t="s">
        <v>114</v>
      </c>
      <c r="AG2050">
        <v>10</v>
      </c>
      <c r="AH2050" t="s">
        <v>68</v>
      </c>
      <c r="AI2050">
        <f>--AND(OR(Dashboard!$B$4="All",Data!$E2050=Dashboard!$B$4),OR(Dashboard!$D$4="All",Data!$D2050=Dashboard!$D$4),OR(Dashboard!$F$4="All",Data!$F2050=Dashboard!$F$4),OR(Dashboard!$J$4="All",Data!$G2050=Dashboard!$J$4),OR(Dashboard!$H$4="All",Data!$N2050=Dashboard!$H$4),OR(Dashboard!$L$4="All",Data!$W2050=Dashboard!$L$4))</f>
        <v>1</v>
      </c>
    </row>
    <row r="2051" spans="1:35" x14ac:dyDescent="0.25">
      <c r="A2051" t="s">
        <v>2165</v>
      </c>
      <c r="B2051" s="1">
        <v>46189</v>
      </c>
      <c r="C2051" s="2">
        <v>-0.54930555555555549</v>
      </c>
      <c r="D2051" t="s">
        <v>126</v>
      </c>
      <c r="E2051" t="s">
        <v>37</v>
      </c>
      <c r="F2051" t="s">
        <v>85</v>
      </c>
      <c r="G2051" t="s">
        <v>39</v>
      </c>
      <c r="H2051">
        <v>3.8</v>
      </c>
      <c r="I2051">
        <v>43</v>
      </c>
      <c r="J2051">
        <v>38</v>
      </c>
      <c r="K2051">
        <v>660</v>
      </c>
      <c r="L2051">
        <v>34</v>
      </c>
      <c r="M2051">
        <v>27</v>
      </c>
      <c r="N2051" t="s">
        <v>54</v>
      </c>
      <c r="O2051">
        <v>4</v>
      </c>
      <c r="P2051" t="s">
        <v>41</v>
      </c>
      <c r="Q2051" t="s">
        <v>73</v>
      </c>
      <c r="R2051">
        <v>49</v>
      </c>
      <c r="S2051" t="s">
        <v>127</v>
      </c>
      <c r="T2051" t="s">
        <v>44</v>
      </c>
      <c r="U2051">
        <v>2026</v>
      </c>
      <c r="V2051">
        <v>6</v>
      </c>
      <c r="W2051" t="s">
        <v>120</v>
      </c>
      <c r="X2051">
        <v>2</v>
      </c>
      <c r="Y2051">
        <v>16</v>
      </c>
      <c r="Z2051">
        <v>3</v>
      </c>
      <c r="AA2051">
        <v>10</v>
      </c>
      <c r="AB2051" t="s">
        <v>76</v>
      </c>
      <c r="AC2051">
        <v>667</v>
      </c>
      <c r="AD2051">
        <v>8.8372093023255813E-2</v>
      </c>
      <c r="AE2051" t="s">
        <v>46</v>
      </c>
      <c r="AF2051" t="s">
        <v>59</v>
      </c>
      <c r="AG2051">
        <v>5</v>
      </c>
      <c r="AH2051" t="s">
        <v>68</v>
      </c>
      <c r="AI2051">
        <f>--AND(OR(Dashboard!$B$4="All",Data!$E2051=Dashboard!$B$4),OR(Dashboard!$D$4="All",Data!$D2051=Dashboard!$D$4),OR(Dashboard!$F$4="All",Data!$F2051=Dashboard!$F$4),OR(Dashboard!$J$4="All",Data!$G2051=Dashboard!$J$4),OR(Dashboard!$H$4="All",Data!$N2051=Dashboard!$H$4),OR(Dashboard!$L$4="All",Data!$W2051=Dashboard!$L$4))</f>
        <v>1</v>
      </c>
    </row>
    <row r="2052" spans="1:35" x14ac:dyDescent="0.25">
      <c r="A2052" t="s">
        <v>2166</v>
      </c>
      <c r="B2052" s="1">
        <v>46092</v>
      </c>
      <c r="C2052" s="2">
        <v>-0.53541666666666665</v>
      </c>
      <c r="D2052" t="s">
        <v>134</v>
      </c>
      <c r="E2052" t="s">
        <v>131</v>
      </c>
      <c r="F2052" t="s">
        <v>72</v>
      </c>
      <c r="G2052" t="s">
        <v>119</v>
      </c>
      <c r="H2052">
        <v>11.8</v>
      </c>
      <c r="I2052">
        <v>27</v>
      </c>
      <c r="J2052">
        <v>23</v>
      </c>
      <c r="K2052">
        <v>903</v>
      </c>
      <c r="L2052">
        <v>45</v>
      </c>
      <c r="M2052">
        <v>100</v>
      </c>
      <c r="N2052" t="s">
        <v>54</v>
      </c>
      <c r="O2052">
        <v>1</v>
      </c>
      <c r="P2052" t="s">
        <v>41</v>
      </c>
      <c r="Q2052" t="s">
        <v>42</v>
      </c>
      <c r="R2052">
        <v>30</v>
      </c>
      <c r="S2052" t="s">
        <v>55</v>
      </c>
      <c r="T2052" t="s">
        <v>75</v>
      </c>
      <c r="U2052">
        <v>2026</v>
      </c>
      <c r="V2052">
        <v>3</v>
      </c>
      <c r="W2052" t="s">
        <v>66</v>
      </c>
      <c r="X2052">
        <v>1</v>
      </c>
      <c r="Y2052">
        <v>11</v>
      </c>
      <c r="Z2052">
        <v>3</v>
      </c>
      <c r="AA2052">
        <v>11</v>
      </c>
      <c r="AB2052" t="s">
        <v>76</v>
      </c>
      <c r="AC2052">
        <v>848</v>
      </c>
      <c r="AD2052">
        <v>0.43703703703703711</v>
      </c>
      <c r="AE2052" t="s">
        <v>58</v>
      </c>
      <c r="AF2052" t="s">
        <v>67</v>
      </c>
      <c r="AG2052">
        <v>4</v>
      </c>
      <c r="AH2052" t="s">
        <v>68</v>
      </c>
      <c r="AI2052">
        <f>--AND(OR(Dashboard!$B$4="All",Data!$E2052=Dashboard!$B$4),OR(Dashboard!$D$4="All",Data!$D2052=Dashboard!$D$4),OR(Dashboard!$F$4="All",Data!$F2052=Dashboard!$F$4),OR(Dashboard!$J$4="All",Data!$G2052=Dashboard!$J$4),OR(Dashboard!$H$4="All",Data!$N2052=Dashboard!$H$4),OR(Dashboard!$L$4="All",Data!$W2052=Dashboard!$L$4))</f>
        <v>1</v>
      </c>
    </row>
    <row r="2053" spans="1:35" x14ac:dyDescent="0.25">
      <c r="A2053" t="s">
        <v>2167</v>
      </c>
      <c r="B2053" s="1">
        <v>46192</v>
      </c>
      <c r="C2053" s="2">
        <v>-9.1666666666666674E-2</v>
      </c>
      <c r="D2053" t="s">
        <v>70</v>
      </c>
      <c r="E2053" t="s">
        <v>140</v>
      </c>
      <c r="F2053" t="s">
        <v>143</v>
      </c>
      <c r="G2053" t="s">
        <v>53</v>
      </c>
      <c r="H2053">
        <v>8.8000000000000007</v>
      </c>
      <c r="I2053">
        <v>41</v>
      </c>
      <c r="J2053">
        <v>45</v>
      </c>
      <c r="K2053">
        <v>158</v>
      </c>
      <c r="L2053">
        <v>49</v>
      </c>
      <c r="M2053">
        <v>147</v>
      </c>
      <c r="N2053" t="s">
        <v>40</v>
      </c>
      <c r="O2053">
        <v>1</v>
      </c>
      <c r="P2053" t="s">
        <v>41</v>
      </c>
      <c r="Q2053" t="s">
        <v>73</v>
      </c>
      <c r="R2053">
        <v>60</v>
      </c>
      <c r="S2053" t="s">
        <v>43</v>
      </c>
      <c r="T2053" t="s">
        <v>56</v>
      </c>
      <c r="U2053">
        <v>2026</v>
      </c>
      <c r="V2053">
        <v>6</v>
      </c>
      <c r="W2053" t="s">
        <v>120</v>
      </c>
      <c r="X2053">
        <v>2</v>
      </c>
      <c r="Y2053">
        <v>19</v>
      </c>
      <c r="Z2053">
        <v>3</v>
      </c>
      <c r="AA2053">
        <v>21</v>
      </c>
      <c r="AB2053" t="s">
        <v>82</v>
      </c>
      <c r="AC2053">
        <v>60</v>
      </c>
      <c r="AD2053">
        <v>0.21463414634146341</v>
      </c>
      <c r="AE2053" t="s">
        <v>58</v>
      </c>
      <c r="AF2053" t="s">
        <v>59</v>
      </c>
      <c r="AG2053">
        <v>-4</v>
      </c>
      <c r="AH2053" t="s">
        <v>48</v>
      </c>
      <c r="AI2053">
        <f>--AND(OR(Dashboard!$B$4="All",Data!$E2053=Dashboard!$B$4),OR(Dashboard!$D$4="All",Data!$D2053=Dashboard!$D$4),OR(Dashboard!$F$4="All",Data!$F2053=Dashboard!$F$4),OR(Dashboard!$J$4="All",Data!$G2053=Dashboard!$J$4),OR(Dashboard!$H$4="All",Data!$N2053=Dashboard!$H$4),OR(Dashboard!$L$4="All",Data!$W2053=Dashboard!$L$4))</f>
        <v>1</v>
      </c>
    </row>
    <row r="2054" spans="1:35" x14ac:dyDescent="0.25">
      <c r="A2054" t="s">
        <v>2168</v>
      </c>
      <c r="B2054" s="1">
        <v>46069</v>
      </c>
      <c r="C2054" s="2">
        <v>-0.2298611111111111</v>
      </c>
      <c r="D2054" t="s">
        <v>84</v>
      </c>
      <c r="E2054" t="s">
        <v>37</v>
      </c>
      <c r="F2054" t="s">
        <v>63</v>
      </c>
      <c r="G2054" t="s">
        <v>111</v>
      </c>
      <c r="H2054">
        <v>6.2</v>
      </c>
      <c r="I2054">
        <v>52</v>
      </c>
      <c r="J2054">
        <v>45</v>
      </c>
      <c r="K2054">
        <v>1107</v>
      </c>
      <c r="L2054">
        <v>29</v>
      </c>
      <c r="M2054">
        <v>4</v>
      </c>
      <c r="N2054" t="s">
        <v>54</v>
      </c>
      <c r="O2054">
        <v>4</v>
      </c>
      <c r="P2054" t="s">
        <v>41</v>
      </c>
      <c r="Q2054" t="s">
        <v>73</v>
      </c>
      <c r="R2054">
        <v>57</v>
      </c>
      <c r="S2054" t="s">
        <v>74</v>
      </c>
      <c r="T2054" t="s">
        <v>56</v>
      </c>
      <c r="U2054">
        <v>2026</v>
      </c>
      <c r="V2054">
        <v>2</v>
      </c>
      <c r="W2054" t="s">
        <v>45</v>
      </c>
      <c r="X2054">
        <v>1</v>
      </c>
      <c r="Y2054">
        <v>16</v>
      </c>
      <c r="Z2054">
        <v>4</v>
      </c>
      <c r="AA2054">
        <v>18</v>
      </c>
      <c r="AB2054" t="s">
        <v>57</v>
      </c>
      <c r="AC2054">
        <v>1132</v>
      </c>
      <c r="AD2054">
        <v>0.1192307692307692</v>
      </c>
      <c r="AE2054" t="s">
        <v>46</v>
      </c>
      <c r="AF2054" t="s">
        <v>59</v>
      </c>
      <c r="AG2054">
        <v>7</v>
      </c>
      <c r="AH2054" t="s">
        <v>68</v>
      </c>
      <c r="AI2054">
        <f>--AND(OR(Dashboard!$B$4="All",Data!$E2054=Dashboard!$B$4),OR(Dashboard!$D$4="All",Data!$D2054=Dashboard!$D$4),OR(Dashboard!$F$4="All",Data!$F2054=Dashboard!$F$4),OR(Dashboard!$J$4="All",Data!$G2054=Dashboard!$J$4),OR(Dashboard!$H$4="All",Data!$N2054=Dashboard!$H$4),OR(Dashboard!$L$4="All",Data!$W2054=Dashboard!$L$4))</f>
        <v>1</v>
      </c>
    </row>
    <row r="2055" spans="1:35" x14ac:dyDescent="0.25">
      <c r="A2055" t="s">
        <v>2169</v>
      </c>
      <c r="B2055" s="1">
        <v>46027</v>
      </c>
      <c r="C2055" s="2">
        <v>-0.18333333333333329</v>
      </c>
      <c r="D2055" t="s">
        <v>118</v>
      </c>
      <c r="E2055" t="s">
        <v>37</v>
      </c>
      <c r="F2055" t="s">
        <v>143</v>
      </c>
      <c r="G2055" t="s">
        <v>53</v>
      </c>
      <c r="H2055">
        <v>6.3</v>
      </c>
      <c r="I2055">
        <v>27</v>
      </c>
      <c r="J2055">
        <v>25</v>
      </c>
      <c r="K2055">
        <v>1096</v>
      </c>
      <c r="L2055">
        <v>38</v>
      </c>
      <c r="M2055">
        <v>66</v>
      </c>
      <c r="N2055" t="s">
        <v>65</v>
      </c>
      <c r="O2055">
        <v>5</v>
      </c>
      <c r="P2055" t="s">
        <v>135</v>
      </c>
      <c r="Q2055" t="s">
        <v>42</v>
      </c>
      <c r="R2055">
        <v>27</v>
      </c>
      <c r="S2055" t="s">
        <v>74</v>
      </c>
      <c r="T2055" t="s">
        <v>56</v>
      </c>
      <c r="U2055">
        <v>2026</v>
      </c>
      <c r="V2055">
        <v>1</v>
      </c>
      <c r="W2055" t="s">
        <v>102</v>
      </c>
      <c r="X2055">
        <v>1</v>
      </c>
      <c r="Y2055">
        <v>5</v>
      </c>
      <c r="Z2055">
        <v>2</v>
      </c>
      <c r="AA2055">
        <v>19</v>
      </c>
      <c r="AB2055" t="s">
        <v>82</v>
      </c>
      <c r="AC2055">
        <v>1068</v>
      </c>
      <c r="AD2055">
        <v>0.23333333333333331</v>
      </c>
      <c r="AE2055" t="s">
        <v>77</v>
      </c>
      <c r="AF2055" t="s">
        <v>67</v>
      </c>
      <c r="AG2055">
        <v>2</v>
      </c>
      <c r="AH2055" t="s">
        <v>68</v>
      </c>
      <c r="AI2055">
        <f>--AND(OR(Dashboard!$B$4="All",Data!$E2055=Dashboard!$B$4),OR(Dashboard!$D$4="All",Data!$D2055=Dashboard!$D$4),OR(Dashboard!$F$4="All",Data!$F2055=Dashboard!$F$4),OR(Dashboard!$J$4="All",Data!$G2055=Dashboard!$J$4),OR(Dashboard!$H$4="All",Data!$N2055=Dashboard!$H$4),OR(Dashboard!$L$4="All",Data!$W2055=Dashboard!$L$4))</f>
        <v>1</v>
      </c>
    </row>
    <row r="2056" spans="1:35" x14ac:dyDescent="0.25">
      <c r="A2056" t="s">
        <v>2170</v>
      </c>
      <c r="B2056" s="1">
        <v>46140</v>
      </c>
      <c r="C2056" s="2">
        <v>-6.597222222222221E-2</v>
      </c>
      <c r="D2056" t="s">
        <v>107</v>
      </c>
      <c r="E2056" t="s">
        <v>37</v>
      </c>
      <c r="F2056" t="s">
        <v>104</v>
      </c>
      <c r="G2056" t="s">
        <v>119</v>
      </c>
      <c r="H2056">
        <v>8.3000000000000007</v>
      </c>
      <c r="I2056">
        <v>49</v>
      </c>
      <c r="J2056">
        <v>32</v>
      </c>
      <c r="K2056">
        <v>1081</v>
      </c>
      <c r="L2056">
        <v>39</v>
      </c>
      <c r="M2056">
        <v>74</v>
      </c>
      <c r="N2056" t="s">
        <v>101</v>
      </c>
      <c r="O2056">
        <v>3</v>
      </c>
      <c r="P2056" t="s">
        <v>41</v>
      </c>
      <c r="Q2056" t="s">
        <v>73</v>
      </c>
      <c r="R2056">
        <v>58</v>
      </c>
      <c r="S2056" t="s">
        <v>127</v>
      </c>
      <c r="T2056" t="s">
        <v>75</v>
      </c>
      <c r="U2056">
        <v>2026</v>
      </c>
      <c r="V2056">
        <v>4</v>
      </c>
      <c r="W2056" t="s">
        <v>113</v>
      </c>
      <c r="X2056">
        <v>2</v>
      </c>
      <c r="Y2056">
        <v>28</v>
      </c>
      <c r="Z2056">
        <v>5</v>
      </c>
      <c r="AA2056">
        <v>22</v>
      </c>
      <c r="AB2056" t="s">
        <v>82</v>
      </c>
      <c r="AC2056">
        <v>1046</v>
      </c>
      <c r="AD2056">
        <v>0.16938775510204079</v>
      </c>
      <c r="AE2056" t="s">
        <v>109</v>
      </c>
      <c r="AF2056" t="s">
        <v>59</v>
      </c>
      <c r="AG2056">
        <v>17</v>
      </c>
      <c r="AH2056" t="s">
        <v>68</v>
      </c>
      <c r="AI2056">
        <f>--AND(OR(Dashboard!$B$4="All",Data!$E2056=Dashboard!$B$4),OR(Dashboard!$D$4="All",Data!$D2056=Dashboard!$D$4),OR(Dashboard!$F$4="All",Data!$F2056=Dashboard!$F$4),OR(Dashboard!$J$4="All",Data!$G2056=Dashboard!$J$4),OR(Dashboard!$H$4="All",Data!$N2056=Dashboard!$H$4),OR(Dashboard!$L$4="All",Data!$W2056=Dashboard!$L$4))</f>
        <v>1</v>
      </c>
    </row>
    <row r="2057" spans="1:35" x14ac:dyDescent="0.25">
      <c r="A2057" t="s">
        <v>2171</v>
      </c>
      <c r="B2057" s="1">
        <v>46165</v>
      </c>
      <c r="C2057" s="2">
        <v>-0.42708333333333343</v>
      </c>
      <c r="D2057" t="s">
        <v>70</v>
      </c>
      <c r="E2057" t="s">
        <v>95</v>
      </c>
      <c r="F2057" t="s">
        <v>63</v>
      </c>
      <c r="G2057" t="s">
        <v>53</v>
      </c>
      <c r="H2057">
        <v>5.0999999999999996</v>
      </c>
      <c r="I2057">
        <v>35</v>
      </c>
      <c r="J2057">
        <v>30</v>
      </c>
      <c r="K2057">
        <v>603</v>
      </c>
      <c r="L2057">
        <v>31</v>
      </c>
      <c r="M2057">
        <v>199</v>
      </c>
      <c r="N2057" t="s">
        <v>54</v>
      </c>
      <c r="O2057">
        <v>2</v>
      </c>
      <c r="P2057" t="s">
        <v>41</v>
      </c>
      <c r="Q2057" t="s">
        <v>42</v>
      </c>
      <c r="R2057">
        <v>55</v>
      </c>
      <c r="S2057" t="s">
        <v>81</v>
      </c>
      <c r="T2057" t="s">
        <v>97</v>
      </c>
      <c r="U2057">
        <v>2026</v>
      </c>
      <c r="V2057">
        <v>5</v>
      </c>
      <c r="W2057" t="s">
        <v>88</v>
      </c>
      <c r="X2057">
        <v>2</v>
      </c>
      <c r="Y2057">
        <v>23</v>
      </c>
      <c r="Z2057">
        <v>4</v>
      </c>
      <c r="AA2057">
        <v>13</v>
      </c>
      <c r="AB2057" t="s">
        <v>76</v>
      </c>
      <c r="AC2057">
        <v>435</v>
      </c>
      <c r="AD2057">
        <v>0.14571428571428571</v>
      </c>
      <c r="AE2057" t="s">
        <v>58</v>
      </c>
      <c r="AF2057" t="s">
        <v>59</v>
      </c>
      <c r="AG2057">
        <v>5</v>
      </c>
      <c r="AH2057" t="s">
        <v>68</v>
      </c>
      <c r="AI2057">
        <f>--AND(OR(Dashboard!$B$4="All",Data!$E2057=Dashboard!$B$4),OR(Dashboard!$D$4="All",Data!$D2057=Dashboard!$D$4),OR(Dashboard!$F$4="All",Data!$F2057=Dashboard!$F$4),OR(Dashboard!$J$4="All",Data!$G2057=Dashboard!$J$4),OR(Dashboard!$H$4="All",Data!$N2057=Dashboard!$H$4),OR(Dashboard!$L$4="All",Data!$W2057=Dashboard!$L$4))</f>
        <v>1</v>
      </c>
    </row>
    <row r="2058" spans="1:35" x14ac:dyDescent="0.25">
      <c r="A2058" t="s">
        <v>2172</v>
      </c>
      <c r="B2058" s="1">
        <v>46196</v>
      </c>
      <c r="C2058" s="2">
        <v>-0.60416666666666674</v>
      </c>
      <c r="D2058" t="s">
        <v>126</v>
      </c>
      <c r="E2058" t="s">
        <v>108</v>
      </c>
      <c r="F2058" t="s">
        <v>52</v>
      </c>
      <c r="G2058" t="s">
        <v>39</v>
      </c>
      <c r="H2058">
        <v>1.6</v>
      </c>
      <c r="I2058">
        <v>21</v>
      </c>
      <c r="J2058">
        <v>26</v>
      </c>
      <c r="K2058">
        <v>894</v>
      </c>
      <c r="L2058">
        <v>49</v>
      </c>
      <c r="M2058">
        <v>77</v>
      </c>
      <c r="N2058" t="s">
        <v>101</v>
      </c>
      <c r="O2058">
        <v>5</v>
      </c>
      <c r="P2058" t="s">
        <v>41</v>
      </c>
      <c r="Q2058" t="s">
        <v>73</v>
      </c>
      <c r="R2058">
        <v>32</v>
      </c>
      <c r="S2058" t="s">
        <v>127</v>
      </c>
      <c r="T2058" t="s">
        <v>44</v>
      </c>
      <c r="U2058">
        <v>2026</v>
      </c>
      <c r="V2058">
        <v>6</v>
      </c>
      <c r="W2058" t="s">
        <v>120</v>
      </c>
      <c r="X2058">
        <v>2</v>
      </c>
      <c r="Y2058">
        <v>23</v>
      </c>
      <c r="Z2058">
        <v>4</v>
      </c>
      <c r="AA2058">
        <v>9</v>
      </c>
      <c r="AB2058" t="s">
        <v>44</v>
      </c>
      <c r="AC2058">
        <v>866</v>
      </c>
      <c r="AD2058">
        <v>7.6190476190476197E-2</v>
      </c>
      <c r="AE2058" t="s">
        <v>77</v>
      </c>
      <c r="AF2058" t="s">
        <v>67</v>
      </c>
      <c r="AG2058">
        <v>-5</v>
      </c>
      <c r="AH2058" t="s">
        <v>48</v>
      </c>
      <c r="AI2058">
        <f>--AND(OR(Dashboard!$B$4="All",Data!$E2058=Dashboard!$B$4),OR(Dashboard!$D$4="All",Data!$D2058=Dashboard!$D$4),OR(Dashboard!$F$4="All",Data!$F2058=Dashboard!$F$4),OR(Dashboard!$J$4="All",Data!$G2058=Dashboard!$J$4),OR(Dashboard!$H$4="All",Data!$N2058=Dashboard!$H$4),OR(Dashboard!$L$4="All",Data!$W2058=Dashboard!$L$4))</f>
        <v>1</v>
      </c>
    </row>
    <row r="2059" spans="1:35" x14ac:dyDescent="0.25">
      <c r="A2059" t="s">
        <v>2173</v>
      </c>
      <c r="B2059" s="1">
        <v>46070</v>
      </c>
      <c r="C2059" s="2">
        <v>-0.31458333333333333</v>
      </c>
      <c r="D2059" t="s">
        <v>84</v>
      </c>
      <c r="E2059" t="s">
        <v>37</v>
      </c>
      <c r="F2059" t="s">
        <v>85</v>
      </c>
      <c r="G2059" t="s">
        <v>105</v>
      </c>
      <c r="H2059">
        <v>2.2000000000000002</v>
      </c>
      <c r="I2059">
        <v>26</v>
      </c>
      <c r="J2059">
        <v>26</v>
      </c>
      <c r="K2059">
        <v>549</v>
      </c>
      <c r="L2059">
        <v>52</v>
      </c>
      <c r="M2059">
        <v>23</v>
      </c>
      <c r="N2059" t="s">
        <v>101</v>
      </c>
      <c r="O2059">
        <v>2</v>
      </c>
      <c r="P2059" t="s">
        <v>41</v>
      </c>
      <c r="Q2059" t="s">
        <v>73</v>
      </c>
      <c r="R2059">
        <v>52</v>
      </c>
      <c r="S2059" t="s">
        <v>127</v>
      </c>
      <c r="T2059" t="s">
        <v>75</v>
      </c>
      <c r="U2059">
        <v>2026</v>
      </c>
      <c r="V2059">
        <v>2</v>
      </c>
      <c r="W2059" t="s">
        <v>45</v>
      </c>
      <c r="X2059">
        <v>1</v>
      </c>
      <c r="Y2059">
        <v>17</v>
      </c>
      <c r="Z2059">
        <v>4</v>
      </c>
      <c r="AA2059">
        <v>16</v>
      </c>
      <c r="AB2059" t="s">
        <v>57</v>
      </c>
      <c r="AC2059">
        <v>578</v>
      </c>
      <c r="AD2059">
        <v>8.461538461538462E-2</v>
      </c>
      <c r="AE2059" t="s">
        <v>58</v>
      </c>
      <c r="AF2059" t="s">
        <v>59</v>
      </c>
      <c r="AG2059">
        <v>0</v>
      </c>
      <c r="AH2059" t="s">
        <v>48</v>
      </c>
      <c r="AI2059">
        <f>--AND(OR(Dashboard!$B$4="All",Data!$E2059=Dashboard!$B$4),OR(Dashboard!$D$4="All",Data!$D2059=Dashboard!$D$4),OR(Dashboard!$F$4="All",Data!$F2059=Dashboard!$F$4),OR(Dashboard!$J$4="All",Data!$G2059=Dashboard!$J$4),OR(Dashboard!$H$4="All",Data!$N2059=Dashboard!$H$4),OR(Dashboard!$L$4="All",Data!$W2059=Dashboard!$L$4))</f>
        <v>1</v>
      </c>
    </row>
    <row r="2060" spans="1:35" x14ac:dyDescent="0.25">
      <c r="A2060" t="s">
        <v>2174</v>
      </c>
      <c r="B2060" s="1">
        <v>46036</v>
      </c>
      <c r="C2060" s="2">
        <v>-0.40694444444444439</v>
      </c>
      <c r="D2060" t="s">
        <v>70</v>
      </c>
      <c r="E2060" t="s">
        <v>100</v>
      </c>
      <c r="F2060" t="s">
        <v>63</v>
      </c>
      <c r="G2060" t="s">
        <v>105</v>
      </c>
      <c r="H2060">
        <v>6.4</v>
      </c>
      <c r="I2060">
        <v>29</v>
      </c>
      <c r="J2060">
        <v>23</v>
      </c>
      <c r="K2060">
        <v>840</v>
      </c>
      <c r="L2060">
        <v>57</v>
      </c>
      <c r="M2060">
        <v>156</v>
      </c>
      <c r="N2060" t="s">
        <v>40</v>
      </c>
      <c r="O2060">
        <v>4</v>
      </c>
      <c r="P2060" t="s">
        <v>41</v>
      </c>
      <c r="Q2060" t="s">
        <v>42</v>
      </c>
      <c r="R2060">
        <v>49</v>
      </c>
      <c r="S2060" t="s">
        <v>55</v>
      </c>
      <c r="T2060" t="s">
        <v>97</v>
      </c>
      <c r="U2060">
        <v>2026</v>
      </c>
      <c r="V2060">
        <v>1</v>
      </c>
      <c r="W2060" t="s">
        <v>102</v>
      </c>
      <c r="X2060">
        <v>1</v>
      </c>
      <c r="Y2060">
        <v>14</v>
      </c>
      <c r="Z2060">
        <v>3</v>
      </c>
      <c r="AA2060">
        <v>14</v>
      </c>
      <c r="AB2060" t="s">
        <v>76</v>
      </c>
      <c r="AC2060">
        <v>741</v>
      </c>
      <c r="AD2060">
        <v>0.22068965517241379</v>
      </c>
      <c r="AE2060" t="s">
        <v>46</v>
      </c>
      <c r="AF2060" t="s">
        <v>59</v>
      </c>
      <c r="AG2060">
        <v>6</v>
      </c>
      <c r="AH2060" t="s">
        <v>68</v>
      </c>
      <c r="AI2060">
        <f>--AND(OR(Dashboard!$B$4="All",Data!$E2060=Dashboard!$B$4),OR(Dashboard!$D$4="All",Data!$D2060=Dashboard!$D$4),OR(Dashboard!$F$4="All",Data!$F2060=Dashboard!$F$4),OR(Dashboard!$J$4="All",Data!$G2060=Dashboard!$J$4),OR(Dashboard!$H$4="All",Data!$N2060=Dashboard!$H$4),OR(Dashboard!$L$4="All",Data!$W2060=Dashboard!$L$4))</f>
        <v>1</v>
      </c>
    </row>
    <row r="2061" spans="1:35" x14ac:dyDescent="0.25">
      <c r="A2061" t="s">
        <v>2175</v>
      </c>
      <c r="B2061" s="1">
        <v>46119</v>
      </c>
      <c r="C2061" s="2">
        <v>-0.23263888888888881</v>
      </c>
      <c r="D2061" t="s">
        <v>99</v>
      </c>
      <c r="E2061" t="s">
        <v>95</v>
      </c>
      <c r="F2061" t="s">
        <v>80</v>
      </c>
      <c r="G2061" t="s">
        <v>64</v>
      </c>
      <c r="H2061">
        <v>3.2</v>
      </c>
      <c r="I2061">
        <v>35</v>
      </c>
      <c r="J2061">
        <v>35</v>
      </c>
      <c r="K2061">
        <v>451</v>
      </c>
      <c r="L2061">
        <v>49</v>
      </c>
      <c r="M2061">
        <v>100</v>
      </c>
      <c r="N2061" t="s">
        <v>65</v>
      </c>
      <c r="O2061">
        <v>1</v>
      </c>
      <c r="P2061" t="s">
        <v>41</v>
      </c>
      <c r="Q2061" t="s">
        <v>42</v>
      </c>
      <c r="R2061">
        <v>33</v>
      </c>
      <c r="S2061" t="s">
        <v>127</v>
      </c>
      <c r="T2061" t="s">
        <v>56</v>
      </c>
      <c r="U2061">
        <v>2026</v>
      </c>
      <c r="V2061">
        <v>4</v>
      </c>
      <c r="W2061" t="s">
        <v>113</v>
      </c>
      <c r="X2061">
        <v>2</v>
      </c>
      <c r="Y2061">
        <v>7</v>
      </c>
      <c r="Z2061">
        <v>2</v>
      </c>
      <c r="AA2061">
        <v>18</v>
      </c>
      <c r="AB2061" t="s">
        <v>57</v>
      </c>
      <c r="AC2061">
        <v>400</v>
      </c>
      <c r="AD2061">
        <v>9.1428571428571428E-2</v>
      </c>
      <c r="AE2061" t="s">
        <v>58</v>
      </c>
      <c r="AF2061" t="s">
        <v>67</v>
      </c>
      <c r="AG2061">
        <v>0</v>
      </c>
      <c r="AH2061" t="s">
        <v>48</v>
      </c>
      <c r="AI2061">
        <f>--AND(OR(Dashboard!$B$4="All",Data!$E2061=Dashboard!$B$4),OR(Dashboard!$D$4="All",Data!$D2061=Dashboard!$D$4),OR(Dashboard!$F$4="All",Data!$F2061=Dashboard!$F$4),OR(Dashboard!$J$4="All",Data!$G2061=Dashboard!$J$4),OR(Dashboard!$H$4="All",Data!$N2061=Dashboard!$H$4),OR(Dashboard!$L$4="All",Data!$W2061=Dashboard!$L$4))</f>
        <v>1</v>
      </c>
    </row>
    <row r="2062" spans="1:35" x14ac:dyDescent="0.25">
      <c r="A2062" t="s">
        <v>2176</v>
      </c>
      <c r="B2062" s="1">
        <v>46109</v>
      </c>
      <c r="C2062" s="2">
        <v>-0.48888888888888887</v>
      </c>
      <c r="D2062" t="s">
        <v>122</v>
      </c>
      <c r="E2062" t="s">
        <v>100</v>
      </c>
      <c r="F2062" t="s">
        <v>91</v>
      </c>
      <c r="G2062" t="s">
        <v>111</v>
      </c>
      <c r="H2062">
        <v>1.8</v>
      </c>
      <c r="I2062">
        <v>23</v>
      </c>
      <c r="J2062">
        <v>26</v>
      </c>
      <c r="K2062">
        <v>420</v>
      </c>
      <c r="L2062">
        <v>21</v>
      </c>
      <c r="M2062">
        <v>129</v>
      </c>
      <c r="N2062" t="s">
        <v>101</v>
      </c>
      <c r="O2062">
        <v>2</v>
      </c>
      <c r="P2062" t="s">
        <v>41</v>
      </c>
      <c r="Q2062" t="s">
        <v>73</v>
      </c>
      <c r="R2062">
        <v>45</v>
      </c>
      <c r="S2062" t="s">
        <v>81</v>
      </c>
      <c r="T2062" t="s">
        <v>97</v>
      </c>
      <c r="U2062">
        <v>2026</v>
      </c>
      <c r="V2062">
        <v>3</v>
      </c>
      <c r="W2062" t="s">
        <v>66</v>
      </c>
      <c r="X2062">
        <v>1</v>
      </c>
      <c r="Y2062">
        <v>28</v>
      </c>
      <c r="Z2062">
        <v>5</v>
      </c>
      <c r="AA2062">
        <v>12</v>
      </c>
      <c r="AB2062" t="s">
        <v>76</v>
      </c>
      <c r="AC2062">
        <v>312</v>
      </c>
      <c r="AD2062">
        <v>7.8260869565217397E-2</v>
      </c>
      <c r="AE2062" t="s">
        <v>58</v>
      </c>
      <c r="AF2062" t="s">
        <v>47</v>
      </c>
      <c r="AG2062">
        <v>-3</v>
      </c>
      <c r="AH2062" t="s">
        <v>48</v>
      </c>
      <c r="AI2062">
        <f>--AND(OR(Dashboard!$B$4="All",Data!$E2062=Dashboard!$B$4),OR(Dashboard!$D$4="All",Data!$D2062=Dashboard!$D$4),OR(Dashboard!$F$4="All",Data!$F2062=Dashboard!$F$4),OR(Dashboard!$J$4="All",Data!$G2062=Dashboard!$J$4),OR(Dashboard!$H$4="All",Data!$N2062=Dashboard!$H$4),OR(Dashboard!$L$4="All",Data!$W2062=Dashboard!$L$4))</f>
        <v>1</v>
      </c>
    </row>
    <row r="2063" spans="1:35" x14ac:dyDescent="0.25">
      <c r="A2063" t="s">
        <v>2177</v>
      </c>
      <c r="B2063" s="1">
        <v>46090</v>
      </c>
      <c r="C2063" s="2">
        <v>-0.66388888888888886</v>
      </c>
      <c r="D2063" t="s">
        <v>70</v>
      </c>
      <c r="E2063" t="s">
        <v>95</v>
      </c>
      <c r="F2063" t="s">
        <v>80</v>
      </c>
      <c r="G2063" t="s">
        <v>64</v>
      </c>
      <c r="H2063">
        <v>13.2</v>
      </c>
      <c r="I2063">
        <v>40</v>
      </c>
      <c r="J2063">
        <v>45</v>
      </c>
      <c r="K2063">
        <v>1177</v>
      </c>
      <c r="L2063">
        <v>26</v>
      </c>
      <c r="M2063">
        <v>131</v>
      </c>
      <c r="N2063" t="s">
        <v>54</v>
      </c>
      <c r="O2063">
        <v>2</v>
      </c>
      <c r="P2063" t="s">
        <v>41</v>
      </c>
      <c r="Q2063" t="s">
        <v>42</v>
      </c>
      <c r="R2063">
        <v>30</v>
      </c>
      <c r="S2063" t="s">
        <v>74</v>
      </c>
      <c r="T2063" t="s">
        <v>44</v>
      </c>
      <c r="U2063">
        <v>2026</v>
      </c>
      <c r="V2063">
        <v>3</v>
      </c>
      <c r="W2063" t="s">
        <v>66</v>
      </c>
      <c r="X2063">
        <v>1</v>
      </c>
      <c r="Y2063">
        <v>9</v>
      </c>
      <c r="Z2063">
        <v>3</v>
      </c>
      <c r="AA2063">
        <v>8</v>
      </c>
      <c r="AB2063" t="s">
        <v>44</v>
      </c>
      <c r="AC2063">
        <v>1072</v>
      </c>
      <c r="AD2063">
        <v>0.33</v>
      </c>
      <c r="AE2063" t="s">
        <v>58</v>
      </c>
      <c r="AF2063" t="s">
        <v>67</v>
      </c>
      <c r="AG2063">
        <v>-5</v>
      </c>
      <c r="AH2063" t="s">
        <v>48</v>
      </c>
      <c r="AI2063">
        <f>--AND(OR(Dashboard!$B$4="All",Data!$E2063=Dashboard!$B$4),OR(Dashboard!$D$4="All",Data!$D2063=Dashboard!$D$4),OR(Dashboard!$F$4="All",Data!$F2063=Dashboard!$F$4),OR(Dashboard!$J$4="All",Data!$G2063=Dashboard!$J$4),OR(Dashboard!$H$4="All",Data!$N2063=Dashboard!$H$4),OR(Dashboard!$L$4="All",Data!$W2063=Dashboard!$L$4))</f>
        <v>1</v>
      </c>
    </row>
    <row r="2064" spans="1:35" x14ac:dyDescent="0.25">
      <c r="A2064" t="s">
        <v>2178</v>
      </c>
      <c r="B2064" s="1">
        <v>46035</v>
      </c>
      <c r="C2064" s="2">
        <v>-0.1791666666666667</v>
      </c>
      <c r="D2064" t="s">
        <v>156</v>
      </c>
      <c r="E2064" t="s">
        <v>100</v>
      </c>
      <c r="F2064" t="s">
        <v>63</v>
      </c>
      <c r="G2064" t="s">
        <v>111</v>
      </c>
      <c r="H2064">
        <v>6.8</v>
      </c>
      <c r="I2064">
        <v>40</v>
      </c>
      <c r="J2064">
        <v>27</v>
      </c>
      <c r="K2064">
        <v>623</v>
      </c>
      <c r="L2064">
        <v>43</v>
      </c>
      <c r="M2064">
        <v>100</v>
      </c>
      <c r="N2064" t="s">
        <v>86</v>
      </c>
      <c r="O2064">
        <v>5</v>
      </c>
      <c r="P2064" t="s">
        <v>41</v>
      </c>
      <c r="Q2064" t="s">
        <v>42</v>
      </c>
      <c r="R2064">
        <v>38</v>
      </c>
      <c r="S2064" t="s">
        <v>127</v>
      </c>
      <c r="T2064" t="s">
        <v>56</v>
      </c>
      <c r="U2064">
        <v>2026</v>
      </c>
      <c r="V2064">
        <v>1</v>
      </c>
      <c r="W2064" t="s">
        <v>102</v>
      </c>
      <c r="X2064">
        <v>1</v>
      </c>
      <c r="Y2064">
        <v>13</v>
      </c>
      <c r="Z2064">
        <v>3</v>
      </c>
      <c r="AA2064">
        <v>19</v>
      </c>
      <c r="AB2064" t="s">
        <v>82</v>
      </c>
      <c r="AC2064">
        <v>566</v>
      </c>
      <c r="AD2064">
        <v>0.17</v>
      </c>
      <c r="AE2064" t="s">
        <v>77</v>
      </c>
      <c r="AF2064" t="s">
        <v>47</v>
      </c>
      <c r="AG2064">
        <v>13</v>
      </c>
      <c r="AH2064" t="s">
        <v>68</v>
      </c>
      <c r="AI2064">
        <f>--AND(OR(Dashboard!$B$4="All",Data!$E2064=Dashboard!$B$4),OR(Dashboard!$D$4="All",Data!$D2064=Dashboard!$D$4),OR(Dashboard!$F$4="All",Data!$F2064=Dashboard!$F$4),OR(Dashboard!$J$4="All",Data!$G2064=Dashboard!$J$4),OR(Dashboard!$H$4="All",Data!$N2064=Dashboard!$H$4),OR(Dashboard!$L$4="All",Data!$W2064=Dashboard!$L$4))</f>
        <v>1</v>
      </c>
    </row>
    <row r="2065" spans="1:35" x14ac:dyDescent="0.25">
      <c r="A2065" t="s">
        <v>2179</v>
      </c>
      <c r="B2065" s="1">
        <v>46092</v>
      </c>
      <c r="C2065" s="2">
        <v>-0.29027777777777769</v>
      </c>
      <c r="D2065" t="s">
        <v>99</v>
      </c>
      <c r="E2065" t="s">
        <v>140</v>
      </c>
      <c r="F2065" t="s">
        <v>52</v>
      </c>
      <c r="G2065" t="s">
        <v>105</v>
      </c>
      <c r="H2065">
        <v>12.5</v>
      </c>
      <c r="I2065">
        <v>19</v>
      </c>
      <c r="J2065">
        <v>21</v>
      </c>
      <c r="K2065">
        <v>203</v>
      </c>
      <c r="L2065">
        <v>36</v>
      </c>
      <c r="M2065">
        <v>70</v>
      </c>
      <c r="N2065" t="s">
        <v>54</v>
      </c>
      <c r="O2065">
        <v>1</v>
      </c>
      <c r="P2065" t="s">
        <v>41</v>
      </c>
      <c r="Q2065" t="s">
        <v>42</v>
      </c>
      <c r="R2065">
        <v>46</v>
      </c>
      <c r="S2065" t="s">
        <v>55</v>
      </c>
      <c r="T2065" t="s">
        <v>75</v>
      </c>
      <c r="U2065">
        <v>2026</v>
      </c>
      <c r="V2065">
        <v>3</v>
      </c>
      <c r="W2065" t="s">
        <v>66</v>
      </c>
      <c r="X2065">
        <v>1</v>
      </c>
      <c r="Y2065">
        <v>11</v>
      </c>
      <c r="Z2065">
        <v>3</v>
      </c>
      <c r="AA2065">
        <v>17</v>
      </c>
      <c r="AB2065" t="s">
        <v>57</v>
      </c>
      <c r="AC2065">
        <v>169</v>
      </c>
      <c r="AD2065">
        <v>0.65789473684210531</v>
      </c>
      <c r="AE2065" t="s">
        <v>58</v>
      </c>
      <c r="AF2065" t="s">
        <v>59</v>
      </c>
      <c r="AG2065">
        <v>-2</v>
      </c>
      <c r="AH2065" t="s">
        <v>48</v>
      </c>
      <c r="AI2065">
        <f>--AND(OR(Dashboard!$B$4="All",Data!$E2065=Dashboard!$B$4),OR(Dashboard!$D$4="All",Data!$D2065=Dashboard!$D$4),OR(Dashboard!$F$4="All",Data!$F2065=Dashboard!$F$4),OR(Dashboard!$J$4="All",Data!$G2065=Dashboard!$J$4),OR(Dashboard!$H$4="All",Data!$N2065=Dashboard!$H$4),OR(Dashboard!$L$4="All",Data!$W2065=Dashboard!$L$4))</f>
        <v>1</v>
      </c>
    </row>
    <row r="2066" spans="1:35" x14ac:dyDescent="0.25">
      <c r="A2066" t="s">
        <v>2180</v>
      </c>
      <c r="B2066" s="1">
        <v>46035</v>
      </c>
      <c r="C2066" s="2">
        <v>-0.65208333333333335</v>
      </c>
      <c r="D2066" t="s">
        <v>79</v>
      </c>
      <c r="E2066" t="s">
        <v>140</v>
      </c>
      <c r="F2066" t="s">
        <v>96</v>
      </c>
      <c r="G2066" t="s">
        <v>105</v>
      </c>
      <c r="H2066">
        <v>5.7</v>
      </c>
      <c r="I2066">
        <v>17</v>
      </c>
      <c r="J2066">
        <v>22</v>
      </c>
      <c r="K2066">
        <v>690</v>
      </c>
      <c r="L2066">
        <v>59</v>
      </c>
      <c r="M2066">
        <v>169</v>
      </c>
      <c r="N2066" t="s">
        <v>101</v>
      </c>
      <c r="O2066">
        <v>5</v>
      </c>
      <c r="P2066" t="s">
        <v>41</v>
      </c>
      <c r="Q2066" t="s">
        <v>42</v>
      </c>
      <c r="R2066">
        <v>32</v>
      </c>
      <c r="S2066" t="s">
        <v>127</v>
      </c>
      <c r="T2066" t="s">
        <v>44</v>
      </c>
      <c r="U2066">
        <v>2026</v>
      </c>
      <c r="V2066">
        <v>1</v>
      </c>
      <c r="W2066" t="s">
        <v>102</v>
      </c>
      <c r="X2066">
        <v>1</v>
      </c>
      <c r="Y2066">
        <v>13</v>
      </c>
      <c r="Z2066">
        <v>3</v>
      </c>
      <c r="AA2066">
        <v>8</v>
      </c>
      <c r="AB2066" t="s">
        <v>44</v>
      </c>
      <c r="AC2066">
        <v>580</v>
      </c>
      <c r="AD2066">
        <v>0.33529411764705891</v>
      </c>
      <c r="AE2066" t="s">
        <v>77</v>
      </c>
      <c r="AF2066" t="s">
        <v>67</v>
      </c>
      <c r="AG2066">
        <v>-5</v>
      </c>
      <c r="AH2066" t="s">
        <v>48</v>
      </c>
      <c r="AI2066">
        <f>--AND(OR(Dashboard!$B$4="All",Data!$E2066=Dashboard!$B$4),OR(Dashboard!$D$4="All",Data!$D2066=Dashboard!$D$4),OR(Dashboard!$F$4="All",Data!$F2066=Dashboard!$F$4),OR(Dashboard!$J$4="All",Data!$G2066=Dashboard!$J$4),OR(Dashboard!$H$4="All",Data!$N2066=Dashboard!$H$4),OR(Dashboard!$L$4="All",Data!$W2066=Dashboard!$L$4))</f>
        <v>1</v>
      </c>
    </row>
    <row r="2067" spans="1:35" x14ac:dyDescent="0.25">
      <c r="A2067" t="s">
        <v>2181</v>
      </c>
      <c r="B2067" s="1">
        <v>46075</v>
      </c>
      <c r="C2067" s="2">
        <v>-0.18819444444444439</v>
      </c>
      <c r="D2067" t="s">
        <v>193</v>
      </c>
      <c r="E2067" t="s">
        <v>51</v>
      </c>
      <c r="F2067" t="s">
        <v>52</v>
      </c>
      <c r="G2067" t="s">
        <v>53</v>
      </c>
      <c r="H2067">
        <v>9.9</v>
      </c>
      <c r="I2067">
        <v>37</v>
      </c>
      <c r="J2067">
        <v>36</v>
      </c>
      <c r="K2067">
        <v>907</v>
      </c>
      <c r="L2067">
        <v>27</v>
      </c>
      <c r="M2067">
        <v>58</v>
      </c>
      <c r="N2067" t="s">
        <v>40</v>
      </c>
      <c r="O2067">
        <v>3</v>
      </c>
      <c r="P2067" t="s">
        <v>41</v>
      </c>
      <c r="Q2067" t="s">
        <v>73</v>
      </c>
      <c r="R2067">
        <v>52</v>
      </c>
      <c r="S2067" t="s">
        <v>145</v>
      </c>
      <c r="T2067" t="s">
        <v>56</v>
      </c>
      <c r="U2067">
        <v>2026</v>
      </c>
      <c r="V2067">
        <v>2</v>
      </c>
      <c r="W2067" t="s">
        <v>45</v>
      </c>
      <c r="X2067">
        <v>1</v>
      </c>
      <c r="Y2067">
        <v>22</v>
      </c>
      <c r="Z2067">
        <v>4</v>
      </c>
      <c r="AA2067">
        <v>19</v>
      </c>
      <c r="AB2067" t="s">
        <v>82</v>
      </c>
      <c r="AC2067">
        <v>876</v>
      </c>
      <c r="AD2067">
        <v>0.26756756756756761</v>
      </c>
      <c r="AE2067" t="s">
        <v>109</v>
      </c>
      <c r="AF2067" t="s">
        <v>59</v>
      </c>
      <c r="AG2067">
        <v>1</v>
      </c>
      <c r="AH2067" t="s">
        <v>68</v>
      </c>
      <c r="AI2067">
        <f>--AND(OR(Dashboard!$B$4="All",Data!$E2067=Dashboard!$B$4),OR(Dashboard!$D$4="All",Data!$D2067=Dashboard!$D$4),OR(Dashboard!$F$4="All",Data!$F2067=Dashboard!$F$4),OR(Dashboard!$J$4="All",Data!$G2067=Dashboard!$J$4),OR(Dashboard!$H$4="All",Data!$N2067=Dashboard!$H$4),OR(Dashboard!$L$4="All",Data!$W2067=Dashboard!$L$4))</f>
        <v>1</v>
      </c>
    </row>
    <row r="2068" spans="1:35" x14ac:dyDescent="0.25">
      <c r="A2068" t="s">
        <v>2182</v>
      </c>
      <c r="B2068" s="1">
        <v>46039</v>
      </c>
      <c r="C2068" s="2">
        <v>-0.49791666666666667</v>
      </c>
      <c r="D2068" t="s">
        <v>84</v>
      </c>
      <c r="E2068" t="s">
        <v>108</v>
      </c>
      <c r="F2068" t="s">
        <v>96</v>
      </c>
      <c r="G2068" t="s">
        <v>111</v>
      </c>
      <c r="H2068">
        <v>1.1000000000000001</v>
      </c>
      <c r="I2068">
        <v>49</v>
      </c>
      <c r="J2068">
        <v>33</v>
      </c>
      <c r="K2068">
        <v>529</v>
      </c>
      <c r="L2068">
        <v>35</v>
      </c>
      <c r="M2068">
        <v>83</v>
      </c>
      <c r="N2068" t="s">
        <v>65</v>
      </c>
      <c r="O2068">
        <v>1</v>
      </c>
      <c r="P2068" t="s">
        <v>41</v>
      </c>
      <c r="Q2068" t="s">
        <v>73</v>
      </c>
      <c r="R2068">
        <v>51</v>
      </c>
      <c r="S2068" t="s">
        <v>81</v>
      </c>
      <c r="T2068" t="s">
        <v>97</v>
      </c>
      <c r="U2068">
        <v>2026</v>
      </c>
      <c r="V2068">
        <v>1</v>
      </c>
      <c r="W2068" t="s">
        <v>102</v>
      </c>
      <c r="X2068">
        <v>1</v>
      </c>
      <c r="Y2068">
        <v>17</v>
      </c>
      <c r="Z2068">
        <v>3</v>
      </c>
      <c r="AA2068">
        <v>12</v>
      </c>
      <c r="AB2068" t="s">
        <v>76</v>
      </c>
      <c r="AC2068">
        <v>481</v>
      </c>
      <c r="AD2068">
        <v>2.244897959183674E-2</v>
      </c>
      <c r="AE2068" t="s">
        <v>58</v>
      </c>
      <c r="AF2068" t="s">
        <v>59</v>
      </c>
      <c r="AG2068">
        <v>16</v>
      </c>
      <c r="AH2068" t="s">
        <v>68</v>
      </c>
      <c r="AI2068">
        <f>--AND(OR(Dashboard!$B$4="All",Data!$E2068=Dashboard!$B$4),OR(Dashboard!$D$4="All",Data!$D2068=Dashboard!$D$4),OR(Dashboard!$F$4="All",Data!$F2068=Dashboard!$F$4),OR(Dashboard!$J$4="All",Data!$G2068=Dashboard!$J$4),OR(Dashboard!$H$4="All",Data!$N2068=Dashboard!$H$4),OR(Dashboard!$L$4="All",Data!$W2068=Dashboard!$L$4))</f>
        <v>1</v>
      </c>
    </row>
    <row r="2069" spans="1:35" x14ac:dyDescent="0.25">
      <c r="A2069" t="s">
        <v>2183</v>
      </c>
      <c r="B2069" s="1">
        <v>46139</v>
      </c>
      <c r="C2069" s="2">
        <v>-0.51527777777777772</v>
      </c>
      <c r="D2069" t="s">
        <v>156</v>
      </c>
      <c r="E2069" t="s">
        <v>108</v>
      </c>
      <c r="F2069" t="s">
        <v>85</v>
      </c>
      <c r="G2069" t="s">
        <v>105</v>
      </c>
      <c r="H2069">
        <v>13.5</v>
      </c>
      <c r="I2069">
        <v>41</v>
      </c>
      <c r="J2069">
        <v>34</v>
      </c>
      <c r="K2069">
        <v>485</v>
      </c>
      <c r="L2069">
        <v>60</v>
      </c>
      <c r="M2069">
        <v>4</v>
      </c>
      <c r="N2069" t="s">
        <v>86</v>
      </c>
      <c r="O2069">
        <v>3</v>
      </c>
      <c r="P2069" t="s">
        <v>41</v>
      </c>
      <c r="Q2069" t="s">
        <v>73</v>
      </c>
      <c r="R2069">
        <v>53</v>
      </c>
      <c r="S2069" t="s">
        <v>74</v>
      </c>
      <c r="T2069" t="s">
        <v>75</v>
      </c>
      <c r="U2069">
        <v>2026</v>
      </c>
      <c r="V2069">
        <v>4</v>
      </c>
      <c r="W2069" t="s">
        <v>113</v>
      </c>
      <c r="X2069">
        <v>2</v>
      </c>
      <c r="Y2069">
        <v>27</v>
      </c>
      <c r="Z2069">
        <v>5</v>
      </c>
      <c r="AA2069">
        <v>11</v>
      </c>
      <c r="AB2069" t="s">
        <v>76</v>
      </c>
      <c r="AC2069">
        <v>541</v>
      </c>
      <c r="AD2069">
        <v>0.32926829268292679</v>
      </c>
      <c r="AE2069" t="s">
        <v>109</v>
      </c>
      <c r="AF2069" t="s">
        <v>59</v>
      </c>
      <c r="AG2069">
        <v>7</v>
      </c>
      <c r="AH2069" t="s">
        <v>68</v>
      </c>
      <c r="AI2069">
        <f>--AND(OR(Dashboard!$B$4="All",Data!$E2069=Dashboard!$B$4),OR(Dashboard!$D$4="All",Data!$D2069=Dashboard!$D$4),OR(Dashboard!$F$4="All",Data!$F2069=Dashboard!$F$4),OR(Dashboard!$J$4="All",Data!$G2069=Dashboard!$J$4),OR(Dashboard!$H$4="All",Data!$N2069=Dashboard!$H$4),OR(Dashboard!$L$4="All",Data!$W2069=Dashboard!$L$4))</f>
        <v>1</v>
      </c>
    </row>
    <row r="2070" spans="1:35" x14ac:dyDescent="0.25">
      <c r="A2070" t="s">
        <v>2184</v>
      </c>
      <c r="B2070" s="1">
        <v>46131</v>
      </c>
      <c r="C2070" s="2">
        <v>-5.1388888888888928E-2</v>
      </c>
      <c r="D2070" t="s">
        <v>126</v>
      </c>
      <c r="E2070" t="s">
        <v>129</v>
      </c>
      <c r="F2070" t="s">
        <v>91</v>
      </c>
      <c r="G2070" t="s">
        <v>105</v>
      </c>
      <c r="H2070">
        <v>13.6</v>
      </c>
      <c r="I2070">
        <v>35</v>
      </c>
      <c r="J2070">
        <v>25</v>
      </c>
      <c r="K2070">
        <v>747</v>
      </c>
      <c r="L2070">
        <v>60</v>
      </c>
      <c r="M2070">
        <v>105</v>
      </c>
      <c r="N2070" t="s">
        <v>101</v>
      </c>
      <c r="O2070">
        <v>3</v>
      </c>
      <c r="P2070" t="s">
        <v>41</v>
      </c>
      <c r="Q2070" t="s">
        <v>73</v>
      </c>
      <c r="R2070">
        <v>21</v>
      </c>
      <c r="S2070" t="s">
        <v>145</v>
      </c>
      <c r="T2070" t="s">
        <v>75</v>
      </c>
      <c r="U2070">
        <v>2026</v>
      </c>
      <c r="V2070">
        <v>4</v>
      </c>
      <c r="W2070" t="s">
        <v>113</v>
      </c>
      <c r="X2070">
        <v>2</v>
      </c>
      <c r="Y2070">
        <v>19</v>
      </c>
      <c r="Z2070">
        <v>3</v>
      </c>
      <c r="AA2070">
        <v>22</v>
      </c>
      <c r="AB2070" t="s">
        <v>82</v>
      </c>
      <c r="AC2070">
        <v>702</v>
      </c>
      <c r="AD2070">
        <v>0.38857142857142862</v>
      </c>
      <c r="AE2070" t="s">
        <v>109</v>
      </c>
      <c r="AF2070" t="s">
        <v>114</v>
      </c>
      <c r="AG2070">
        <v>10</v>
      </c>
      <c r="AH2070" t="s">
        <v>68</v>
      </c>
      <c r="AI2070">
        <f>--AND(OR(Dashboard!$B$4="All",Data!$E2070=Dashboard!$B$4),OR(Dashboard!$D$4="All",Data!$D2070=Dashboard!$D$4),OR(Dashboard!$F$4="All",Data!$F2070=Dashboard!$F$4),OR(Dashboard!$J$4="All",Data!$G2070=Dashboard!$J$4),OR(Dashboard!$H$4="All",Data!$N2070=Dashboard!$H$4),OR(Dashboard!$L$4="All",Data!$W2070=Dashboard!$L$4))</f>
        <v>1</v>
      </c>
    </row>
    <row r="2071" spans="1:35" x14ac:dyDescent="0.25">
      <c r="A2071" t="s">
        <v>2185</v>
      </c>
      <c r="B2071" s="1">
        <v>46197</v>
      </c>
      <c r="C2071" s="2">
        <v>-1.388888888888884E-2</v>
      </c>
      <c r="D2071" t="s">
        <v>99</v>
      </c>
      <c r="E2071" t="s">
        <v>131</v>
      </c>
      <c r="F2071" t="s">
        <v>72</v>
      </c>
      <c r="G2071" t="s">
        <v>39</v>
      </c>
      <c r="H2071">
        <v>13.2</v>
      </c>
      <c r="I2071">
        <v>33</v>
      </c>
      <c r="J2071">
        <v>20</v>
      </c>
      <c r="K2071">
        <v>552</v>
      </c>
      <c r="L2071">
        <v>44</v>
      </c>
      <c r="M2071">
        <v>121</v>
      </c>
      <c r="N2071" t="s">
        <v>86</v>
      </c>
      <c r="O2071">
        <v>5</v>
      </c>
      <c r="P2071" t="s">
        <v>41</v>
      </c>
      <c r="Q2071" t="s">
        <v>42</v>
      </c>
      <c r="R2071">
        <v>53</v>
      </c>
      <c r="S2071" t="s">
        <v>55</v>
      </c>
      <c r="T2071" t="s">
        <v>75</v>
      </c>
      <c r="U2071">
        <v>2026</v>
      </c>
      <c r="V2071">
        <v>6</v>
      </c>
      <c r="W2071" t="s">
        <v>120</v>
      </c>
      <c r="X2071">
        <v>2</v>
      </c>
      <c r="Y2071">
        <v>24</v>
      </c>
      <c r="Z2071">
        <v>4</v>
      </c>
      <c r="AA2071">
        <v>23</v>
      </c>
      <c r="AB2071" t="s">
        <v>93</v>
      </c>
      <c r="AC2071">
        <v>475</v>
      </c>
      <c r="AD2071">
        <v>0.4</v>
      </c>
      <c r="AE2071" t="s">
        <v>77</v>
      </c>
      <c r="AF2071" t="s">
        <v>59</v>
      </c>
      <c r="AG2071">
        <v>13</v>
      </c>
      <c r="AH2071" t="s">
        <v>68</v>
      </c>
      <c r="AI2071">
        <f>--AND(OR(Dashboard!$B$4="All",Data!$E2071=Dashboard!$B$4),OR(Dashboard!$D$4="All",Data!$D2071=Dashboard!$D$4),OR(Dashboard!$F$4="All",Data!$F2071=Dashboard!$F$4),OR(Dashboard!$J$4="All",Data!$G2071=Dashboard!$J$4),OR(Dashboard!$H$4="All",Data!$N2071=Dashboard!$H$4),OR(Dashboard!$L$4="All",Data!$W2071=Dashboard!$L$4))</f>
        <v>1</v>
      </c>
    </row>
    <row r="2072" spans="1:35" x14ac:dyDescent="0.25">
      <c r="A2072" t="s">
        <v>2186</v>
      </c>
      <c r="B2072" s="1">
        <v>46192</v>
      </c>
      <c r="C2072" s="2">
        <v>-0.6645833333333333</v>
      </c>
      <c r="D2072" t="s">
        <v>79</v>
      </c>
      <c r="E2072" t="s">
        <v>95</v>
      </c>
      <c r="F2072" t="s">
        <v>143</v>
      </c>
      <c r="G2072" t="s">
        <v>64</v>
      </c>
      <c r="H2072">
        <v>9.6</v>
      </c>
      <c r="I2072">
        <v>50</v>
      </c>
      <c r="J2072">
        <v>32</v>
      </c>
      <c r="K2072">
        <v>381</v>
      </c>
      <c r="L2072">
        <v>35</v>
      </c>
      <c r="M2072">
        <v>114</v>
      </c>
      <c r="N2072" t="s">
        <v>40</v>
      </c>
      <c r="O2072">
        <v>5</v>
      </c>
      <c r="P2072" t="s">
        <v>41</v>
      </c>
      <c r="Q2072" t="s">
        <v>42</v>
      </c>
      <c r="R2072">
        <v>52</v>
      </c>
      <c r="S2072" t="s">
        <v>43</v>
      </c>
      <c r="T2072" t="s">
        <v>44</v>
      </c>
      <c r="U2072">
        <v>2026</v>
      </c>
      <c r="V2072">
        <v>6</v>
      </c>
      <c r="W2072" t="s">
        <v>120</v>
      </c>
      <c r="X2072">
        <v>2</v>
      </c>
      <c r="Y2072">
        <v>19</v>
      </c>
      <c r="Z2072">
        <v>3</v>
      </c>
      <c r="AA2072">
        <v>8</v>
      </c>
      <c r="AB2072" t="s">
        <v>44</v>
      </c>
      <c r="AC2072">
        <v>302</v>
      </c>
      <c r="AD2072">
        <v>0.192</v>
      </c>
      <c r="AE2072" t="s">
        <v>77</v>
      </c>
      <c r="AF2072" t="s">
        <v>59</v>
      </c>
      <c r="AG2072">
        <v>18</v>
      </c>
      <c r="AH2072" t="s">
        <v>68</v>
      </c>
      <c r="AI2072">
        <f>--AND(OR(Dashboard!$B$4="All",Data!$E2072=Dashboard!$B$4),OR(Dashboard!$D$4="All",Data!$D2072=Dashboard!$D$4),OR(Dashboard!$F$4="All",Data!$F2072=Dashboard!$F$4),OR(Dashboard!$J$4="All",Data!$G2072=Dashboard!$J$4),OR(Dashboard!$H$4="All",Data!$N2072=Dashboard!$H$4),OR(Dashboard!$L$4="All",Data!$W2072=Dashboard!$L$4))</f>
        <v>1</v>
      </c>
    </row>
    <row r="2073" spans="1:35" x14ac:dyDescent="0.25">
      <c r="A2073" t="s">
        <v>2187</v>
      </c>
      <c r="B2073" s="1">
        <v>46115</v>
      </c>
      <c r="C2073" s="2">
        <v>-0.1541666666666667</v>
      </c>
      <c r="D2073" t="s">
        <v>70</v>
      </c>
      <c r="E2073" t="s">
        <v>71</v>
      </c>
      <c r="F2073" t="s">
        <v>96</v>
      </c>
      <c r="G2073" t="s">
        <v>53</v>
      </c>
      <c r="H2073">
        <v>7.5</v>
      </c>
      <c r="I2073">
        <v>45</v>
      </c>
      <c r="J2073">
        <v>31</v>
      </c>
      <c r="K2073">
        <v>1081</v>
      </c>
      <c r="L2073">
        <v>47</v>
      </c>
      <c r="M2073">
        <v>125</v>
      </c>
      <c r="N2073" t="s">
        <v>101</v>
      </c>
      <c r="O2073">
        <v>5</v>
      </c>
      <c r="P2073" t="s">
        <v>41</v>
      </c>
      <c r="Q2073" t="s">
        <v>42</v>
      </c>
      <c r="R2073">
        <v>26</v>
      </c>
      <c r="S2073" t="s">
        <v>43</v>
      </c>
      <c r="T2073" t="s">
        <v>56</v>
      </c>
      <c r="U2073">
        <v>2026</v>
      </c>
      <c r="V2073">
        <v>4</v>
      </c>
      <c r="W2073" t="s">
        <v>113</v>
      </c>
      <c r="X2073">
        <v>2</v>
      </c>
      <c r="Y2073">
        <v>3</v>
      </c>
      <c r="Z2073">
        <v>1</v>
      </c>
      <c r="AA2073">
        <v>20</v>
      </c>
      <c r="AB2073" t="s">
        <v>82</v>
      </c>
      <c r="AC2073">
        <v>1003</v>
      </c>
      <c r="AD2073">
        <v>0.16666666666666671</v>
      </c>
      <c r="AE2073" t="s">
        <v>77</v>
      </c>
      <c r="AF2073" t="s">
        <v>67</v>
      </c>
      <c r="AG2073">
        <v>14</v>
      </c>
      <c r="AH2073" t="s">
        <v>68</v>
      </c>
      <c r="AI2073">
        <f>--AND(OR(Dashboard!$B$4="All",Data!$E2073=Dashboard!$B$4),OR(Dashboard!$D$4="All",Data!$D2073=Dashboard!$D$4),OR(Dashboard!$F$4="All",Data!$F2073=Dashboard!$F$4),OR(Dashboard!$J$4="All",Data!$G2073=Dashboard!$J$4),OR(Dashboard!$H$4="All",Data!$N2073=Dashboard!$H$4),OR(Dashboard!$L$4="All",Data!$W2073=Dashboard!$L$4))</f>
        <v>1</v>
      </c>
    </row>
    <row r="2074" spans="1:35" x14ac:dyDescent="0.25">
      <c r="A2074" t="s">
        <v>2188</v>
      </c>
      <c r="B2074" s="1">
        <v>46095</v>
      </c>
      <c r="C2074" s="2">
        <v>-0.28333333333333333</v>
      </c>
      <c r="D2074" t="s">
        <v>79</v>
      </c>
      <c r="E2074" t="s">
        <v>108</v>
      </c>
      <c r="F2074" t="s">
        <v>72</v>
      </c>
      <c r="G2074" t="s">
        <v>111</v>
      </c>
      <c r="H2074">
        <v>13.3</v>
      </c>
      <c r="I2074">
        <v>50</v>
      </c>
      <c r="J2074">
        <v>36</v>
      </c>
      <c r="K2074">
        <v>1028</v>
      </c>
      <c r="L2074">
        <v>58</v>
      </c>
      <c r="M2074">
        <v>158</v>
      </c>
      <c r="N2074" t="s">
        <v>101</v>
      </c>
      <c r="O2074">
        <v>4</v>
      </c>
      <c r="P2074" t="s">
        <v>41</v>
      </c>
      <c r="Q2074" t="s">
        <v>73</v>
      </c>
      <c r="R2074">
        <v>60</v>
      </c>
      <c r="S2074" t="s">
        <v>81</v>
      </c>
      <c r="T2074" t="s">
        <v>75</v>
      </c>
      <c r="U2074">
        <v>2026</v>
      </c>
      <c r="V2074">
        <v>3</v>
      </c>
      <c r="W2074" t="s">
        <v>66</v>
      </c>
      <c r="X2074">
        <v>1</v>
      </c>
      <c r="Y2074">
        <v>14</v>
      </c>
      <c r="Z2074">
        <v>3</v>
      </c>
      <c r="AA2074">
        <v>17</v>
      </c>
      <c r="AB2074" t="s">
        <v>57</v>
      </c>
      <c r="AC2074">
        <v>928</v>
      </c>
      <c r="AD2074">
        <v>0.26600000000000001</v>
      </c>
      <c r="AE2074" t="s">
        <v>46</v>
      </c>
      <c r="AF2074" t="s">
        <v>59</v>
      </c>
      <c r="AG2074">
        <v>14</v>
      </c>
      <c r="AH2074" t="s">
        <v>68</v>
      </c>
      <c r="AI2074">
        <f>--AND(OR(Dashboard!$B$4="All",Data!$E2074=Dashboard!$B$4),OR(Dashboard!$D$4="All",Data!$D2074=Dashboard!$D$4),OR(Dashboard!$F$4="All",Data!$F2074=Dashboard!$F$4),OR(Dashboard!$J$4="All",Data!$G2074=Dashboard!$J$4),OR(Dashboard!$H$4="All",Data!$N2074=Dashboard!$H$4),OR(Dashboard!$L$4="All",Data!$W2074=Dashboard!$L$4))</f>
        <v>1</v>
      </c>
    </row>
    <row r="2075" spans="1:35" x14ac:dyDescent="0.25">
      <c r="A2075" t="s">
        <v>2189</v>
      </c>
      <c r="B2075" s="1">
        <v>46135</v>
      </c>
      <c r="C2075" s="2">
        <v>-0.3125</v>
      </c>
      <c r="D2075" t="s">
        <v>126</v>
      </c>
      <c r="E2075" t="s">
        <v>51</v>
      </c>
      <c r="F2075" t="s">
        <v>104</v>
      </c>
      <c r="G2075" t="s">
        <v>119</v>
      </c>
      <c r="H2075">
        <v>9.5</v>
      </c>
      <c r="I2075">
        <v>48</v>
      </c>
      <c r="J2075">
        <v>34</v>
      </c>
      <c r="K2075">
        <v>820</v>
      </c>
      <c r="L2075">
        <v>37</v>
      </c>
      <c r="M2075">
        <v>138</v>
      </c>
      <c r="N2075" t="s">
        <v>101</v>
      </c>
      <c r="O2075">
        <v>3</v>
      </c>
      <c r="P2075" t="s">
        <v>135</v>
      </c>
      <c r="Q2075" t="s">
        <v>73</v>
      </c>
      <c r="R2075">
        <v>20</v>
      </c>
      <c r="S2075" t="s">
        <v>87</v>
      </c>
      <c r="T2075" t="s">
        <v>75</v>
      </c>
      <c r="U2075">
        <v>2026</v>
      </c>
      <c r="V2075">
        <v>4</v>
      </c>
      <c r="W2075" t="s">
        <v>113</v>
      </c>
      <c r="X2075">
        <v>2</v>
      </c>
      <c r="Y2075">
        <v>23</v>
      </c>
      <c r="Z2075">
        <v>4</v>
      </c>
      <c r="AA2075">
        <v>16</v>
      </c>
      <c r="AB2075" t="s">
        <v>57</v>
      </c>
      <c r="AC2075">
        <v>719</v>
      </c>
      <c r="AD2075">
        <v>0.19791666666666671</v>
      </c>
      <c r="AE2075" t="s">
        <v>109</v>
      </c>
      <c r="AF2075" t="s">
        <v>114</v>
      </c>
      <c r="AG2075">
        <v>14</v>
      </c>
      <c r="AH2075" t="s">
        <v>68</v>
      </c>
      <c r="AI2075">
        <f>--AND(OR(Dashboard!$B$4="All",Data!$E2075=Dashboard!$B$4),OR(Dashboard!$D$4="All",Data!$D2075=Dashboard!$D$4),OR(Dashboard!$F$4="All",Data!$F2075=Dashboard!$F$4),OR(Dashboard!$J$4="All",Data!$G2075=Dashboard!$J$4),OR(Dashboard!$H$4="All",Data!$N2075=Dashboard!$H$4),OR(Dashboard!$L$4="All",Data!$W2075=Dashboard!$L$4))</f>
        <v>1</v>
      </c>
    </row>
    <row r="2076" spans="1:35" x14ac:dyDescent="0.25">
      <c r="A2076" t="s">
        <v>2190</v>
      </c>
      <c r="B2076" s="1">
        <v>46157</v>
      </c>
      <c r="C2076" s="2">
        <v>-0.14166666666666669</v>
      </c>
      <c r="D2076" t="s">
        <v>134</v>
      </c>
      <c r="E2076" t="s">
        <v>37</v>
      </c>
      <c r="F2076" t="s">
        <v>63</v>
      </c>
      <c r="G2076" t="s">
        <v>119</v>
      </c>
      <c r="H2076">
        <v>2.8</v>
      </c>
      <c r="I2076">
        <v>41</v>
      </c>
      <c r="J2076">
        <v>23</v>
      </c>
      <c r="K2076">
        <v>399</v>
      </c>
      <c r="L2076">
        <v>38</v>
      </c>
      <c r="M2076">
        <v>72</v>
      </c>
      <c r="N2076" t="s">
        <v>40</v>
      </c>
      <c r="O2076">
        <v>1</v>
      </c>
      <c r="P2076" t="s">
        <v>41</v>
      </c>
      <c r="Q2076" t="s">
        <v>73</v>
      </c>
      <c r="R2076">
        <v>57</v>
      </c>
      <c r="S2076" t="s">
        <v>43</v>
      </c>
      <c r="T2076" t="s">
        <v>56</v>
      </c>
      <c r="U2076">
        <v>2026</v>
      </c>
      <c r="V2076">
        <v>5</v>
      </c>
      <c r="W2076" t="s">
        <v>88</v>
      </c>
      <c r="X2076">
        <v>2</v>
      </c>
      <c r="Y2076">
        <v>15</v>
      </c>
      <c r="Z2076">
        <v>3</v>
      </c>
      <c r="AA2076">
        <v>20</v>
      </c>
      <c r="AB2076" t="s">
        <v>82</v>
      </c>
      <c r="AC2076">
        <v>365</v>
      </c>
      <c r="AD2076">
        <v>6.829268292682926E-2</v>
      </c>
      <c r="AE2076" t="s">
        <v>58</v>
      </c>
      <c r="AF2076" t="s">
        <v>59</v>
      </c>
      <c r="AG2076">
        <v>18</v>
      </c>
      <c r="AH2076" t="s">
        <v>68</v>
      </c>
      <c r="AI2076">
        <f>--AND(OR(Dashboard!$B$4="All",Data!$E2076=Dashboard!$B$4),OR(Dashboard!$D$4="All",Data!$D2076=Dashboard!$D$4),OR(Dashboard!$F$4="All",Data!$F2076=Dashboard!$F$4),OR(Dashboard!$J$4="All",Data!$G2076=Dashboard!$J$4),OR(Dashboard!$H$4="All",Data!$N2076=Dashboard!$H$4),OR(Dashboard!$L$4="All",Data!$W2076=Dashboard!$L$4))</f>
        <v>1</v>
      </c>
    </row>
    <row r="2077" spans="1:35" x14ac:dyDescent="0.25">
      <c r="A2077" t="s">
        <v>2191</v>
      </c>
      <c r="B2077" s="1">
        <v>46131</v>
      </c>
      <c r="C2077" s="2">
        <v>-0.58333333333333326</v>
      </c>
      <c r="D2077" t="s">
        <v>50</v>
      </c>
      <c r="E2077" t="s">
        <v>51</v>
      </c>
      <c r="F2077" t="s">
        <v>91</v>
      </c>
      <c r="G2077" t="s">
        <v>105</v>
      </c>
      <c r="H2077">
        <v>6.3</v>
      </c>
      <c r="I2077">
        <v>24</v>
      </c>
      <c r="J2077">
        <v>23</v>
      </c>
      <c r="K2077">
        <v>773</v>
      </c>
      <c r="L2077">
        <v>26</v>
      </c>
      <c r="M2077">
        <v>194</v>
      </c>
      <c r="N2077" t="s">
        <v>54</v>
      </c>
      <c r="O2077">
        <v>5</v>
      </c>
      <c r="P2077" t="s">
        <v>41</v>
      </c>
      <c r="Q2077" t="s">
        <v>73</v>
      </c>
      <c r="R2077">
        <v>30</v>
      </c>
      <c r="S2077" t="s">
        <v>145</v>
      </c>
      <c r="T2077" t="s">
        <v>44</v>
      </c>
      <c r="U2077">
        <v>2026</v>
      </c>
      <c r="V2077">
        <v>4</v>
      </c>
      <c r="W2077" t="s">
        <v>113</v>
      </c>
      <c r="X2077">
        <v>2</v>
      </c>
      <c r="Y2077">
        <v>19</v>
      </c>
      <c r="Z2077">
        <v>3</v>
      </c>
      <c r="AA2077">
        <v>10</v>
      </c>
      <c r="AB2077" t="s">
        <v>44</v>
      </c>
      <c r="AC2077">
        <v>605</v>
      </c>
      <c r="AD2077">
        <v>0.26250000000000001</v>
      </c>
      <c r="AE2077" t="s">
        <v>77</v>
      </c>
      <c r="AF2077" t="s">
        <v>67</v>
      </c>
      <c r="AG2077">
        <v>1</v>
      </c>
      <c r="AH2077" t="s">
        <v>68</v>
      </c>
      <c r="AI2077">
        <f>--AND(OR(Dashboard!$B$4="All",Data!$E2077=Dashboard!$B$4),OR(Dashboard!$D$4="All",Data!$D2077=Dashboard!$D$4),OR(Dashboard!$F$4="All",Data!$F2077=Dashboard!$F$4),OR(Dashboard!$J$4="All",Data!$G2077=Dashboard!$J$4),OR(Dashboard!$H$4="All",Data!$N2077=Dashboard!$H$4),OR(Dashboard!$L$4="All",Data!$W2077=Dashboard!$L$4))</f>
        <v>1</v>
      </c>
    </row>
    <row r="2078" spans="1:35" x14ac:dyDescent="0.25">
      <c r="A2078" t="s">
        <v>2192</v>
      </c>
      <c r="B2078" s="1">
        <v>46068</v>
      </c>
      <c r="C2078" s="2">
        <v>-5.9722222222222232E-2</v>
      </c>
      <c r="D2078" t="s">
        <v>50</v>
      </c>
      <c r="E2078" t="s">
        <v>62</v>
      </c>
      <c r="F2078" t="s">
        <v>38</v>
      </c>
      <c r="G2078" t="s">
        <v>53</v>
      </c>
      <c r="H2078">
        <v>5.3</v>
      </c>
      <c r="I2078">
        <v>51</v>
      </c>
      <c r="J2078">
        <v>37</v>
      </c>
      <c r="K2078">
        <v>1045</v>
      </c>
      <c r="L2078">
        <v>54</v>
      </c>
      <c r="M2078">
        <v>153</v>
      </c>
      <c r="N2078" t="s">
        <v>40</v>
      </c>
      <c r="O2078">
        <v>5</v>
      </c>
      <c r="P2078" t="s">
        <v>41</v>
      </c>
      <c r="Q2078" t="s">
        <v>42</v>
      </c>
      <c r="R2078">
        <v>60</v>
      </c>
      <c r="S2078" t="s">
        <v>145</v>
      </c>
      <c r="T2078" t="s">
        <v>75</v>
      </c>
      <c r="U2078">
        <v>2026</v>
      </c>
      <c r="V2078">
        <v>2</v>
      </c>
      <c r="W2078" t="s">
        <v>45</v>
      </c>
      <c r="X2078">
        <v>1</v>
      </c>
      <c r="Y2078">
        <v>15</v>
      </c>
      <c r="Z2078">
        <v>3</v>
      </c>
      <c r="AA2078">
        <v>22</v>
      </c>
      <c r="AB2078" t="s">
        <v>82</v>
      </c>
      <c r="AC2078">
        <v>946</v>
      </c>
      <c r="AD2078">
        <v>0.103921568627451</v>
      </c>
      <c r="AE2078" t="s">
        <v>77</v>
      </c>
      <c r="AF2078" t="s">
        <v>59</v>
      </c>
      <c r="AG2078">
        <v>14</v>
      </c>
      <c r="AH2078" t="s">
        <v>68</v>
      </c>
      <c r="AI2078">
        <f>--AND(OR(Dashboard!$B$4="All",Data!$E2078=Dashboard!$B$4),OR(Dashboard!$D$4="All",Data!$D2078=Dashboard!$D$4),OR(Dashboard!$F$4="All",Data!$F2078=Dashboard!$F$4),OR(Dashboard!$J$4="All",Data!$G2078=Dashboard!$J$4),OR(Dashboard!$H$4="All",Data!$N2078=Dashboard!$H$4),OR(Dashboard!$L$4="All",Data!$W2078=Dashboard!$L$4))</f>
        <v>1</v>
      </c>
    </row>
    <row r="2079" spans="1:35" x14ac:dyDescent="0.25">
      <c r="A2079" t="s">
        <v>2193</v>
      </c>
      <c r="B2079" s="1">
        <v>46028</v>
      </c>
      <c r="C2079" s="2">
        <v>-0.1104166666666667</v>
      </c>
      <c r="D2079" t="s">
        <v>50</v>
      </c>
      <c r="E2079" t="s">
        <v>129</v>
      </c>
      <c r="F2079" t="s">
        <v>104</v>
      </c>
      <c r="G2079" t="s">
        <v>119</v>
      </c>
      <c r="H2079">
        <v>12.4</v>
      </c>
      <c r="I2079">
        <v>29</v>
      </c>
      <c r="J2079">
        <v>29</v>
      </c>
      <c r="K2079">
        <v>506</v>
      </c>
      <c r="L2079">
        <v>55</v>
      </c>
      <c r="M2079">
        <v>176</v>
      </c>
      <c r="N2079" t="s">
        <v>40</v>
      </c>
      <c r="O2079">
        <v>1</v>
      </c>
      <c r="P2079" t="s">
        <v>41</v>
      </c>
      <c r="Q2079" t="s">
        <v>42</v>
      </c>
      <c r="R2079">
        <v>46</v>
      </c>
      <c r="S2079" t="s">
        <v>127</v>
      </c>
      <c r="T2079" t="s">
        <v>56</v>
      </c>
      <c r="U2079">
        <v>2026</v>
      </c>
      <c r="V2079">
        <v>1</v>
      </c>
      <c r="W2079" t="s">
        <v>102</v>
      </c>
      <c r="X2079">
        <v>1</v>
      </c>
      <c r="Y2079">
        <v>6</v>
      </c>
      <c r="Z2079">
        <v>2</v>
      </c>
      <c r="AA2079">
        <v>21</v>
      </c>
      <c r="AB2079" t="s">
        <v>82</v>
      </c>
      <c r="AC2079">
        <v>385</v>
      </c>
      <c r="AD2079">
        <v>0.42758620689655169</v>
      </c>
      <c r="AE2079" t="s">
        <v>58</v>
      </c>
      <c r="AF2079" t="s">
        <v>59</v>
      </c>
      <c r="AG2079">
        <v>0</v>
      </c>
      <c r="AH2079" t="s">
        <v>48</v>
      </c>
      <c r="AI2079">
        <f>--AND(OR(Dashboard!$B$4="All",Data!$E2079=Dashboard!$B$4),OR(Dashboard!$D$4="All",Data!$D2079=Dashboard!$D$4),OR(Dashboard!$F$4="All",Data!$F2079=Dashboard!$F$4),OR(Dashboard!$J$4="All",Data!$G2079=Dashboard!$J$4),OR(Dashboard!$H$4="All",Data!$N2079=Dashboard!$H$4),OR(Dashboard!$L$4="All",Data!$W2079=Dashboard!$L$4))</f>
        <v>1</v>
      </c>
    </row>
    <row r="2080" spans="1:35" x14ac:dyDescent="0.25">
      <c r="A2080" t="s">
        <v>2194</v>
      </c>
      <c r="B2080" s="1">
        <v>46139</v>
      </c>
      <c r="C2080" s="2">
        <v>-0.52222222222222214</v>
      </c>
      <c r="D2080" t="s">
        <v>90</v>
      </c>
      <c r="E2080" t="s">
        <v>131</v>
      </c>
      <c r="F2080" t="s">
        <v>52</v>
      </c>
      <c r="G2080" t="s">
        <v>53</v>
      </c>
      <c r="H2080">
        <v>13.9</v>
      </c>
      <c r="I2080">
        <v>46</v>
      </c>
      <c r="J2080">
        <v>38</v>
      </c>
      <c r="K2080">
        <v>233</v>
      </c>
      <c r="L2080">
        <v>56</v>
      </c>
      <c r="M2080">
        <v>116</v>
      </c>
      <c r="N2080" t="s">
        <v>101</v>
      </c>
      <c r="O2080">
        <v>4</v>
      </c>
      <c r="P2080" t="s">
        <v>41</v>
      </c>
      <c r="Q2080" t="s">
        <v>73</v>
      </c>
      <c r="R2080">
        <v>20</v>
      </c>
      <c r="S2080" t="s">
        <v>74</v>
      </c>
      <c r="T2080" t="s">
        <v>75</v>
      </c>
      <c r="U2080">
        <v>2026</v>
      </c>
      <c r="V2080">
        <v>4</v>
      </c>
      <c r="W2080" t="s">
        <v>113</v>
      </c>
      <c r="X2080">
        <v>2</v>
      </c>
      <c r="Y2080">
        <v>27</v>
      </c>
      <c r="Z2080">
        <v>5</v>
      </c>
      <c r="AA2080">
        <v>11</v>
      </c>
      <c r="AB2080" t="s">
        <v>76</v>
      </c>
      <c r="AC2080">
        <v>173</v>
      </c>
      <c r="AD2080">
        <v>0.30217391304347829</v>
      </c>
      <c r="AE2080" t="s">
        <v>46</v>
      </c>
      <c r="AF2080" t="s">
        <v>114</v>
      </c>
      <c r="AG2080">
        <v>8</v>
      </c>
      <c r="AH2080" t="s">
        <v>68</v>
      </c>
      <c r="AI2080">
        <f>--AND(OR(Dashboard!$B$4="All",Data!$E2080=Dashboard!$B$4),OR(Dashboard!$D$4="All",Data!$D2080=Dashboard!$D$4),OR(Dashboard!$F$4="All",Data!$F2080=Dashboard!$F$4),OR(Dashboard!$J$4="All",Data!$G2080=Dashboard!$J$4),OR(Dashboard!$H$4="All",Data!$N2080=Dashboard!$H$4),OR(Dashboard!$L$4="All",Data!$W2080=Dashboard!$L$4))</f>
        <v>1</v>
      </c>
    </row>
    <row r="2081" spans="1:35" x14ac:dyDescent="0.25">
      <c r="A2081" t="s">
        <v>2195</v>
      </c>
      <c r="B2081" s="1">
        <v>46058</v>
      </c>
      <c r="C2081" s="2">
        <v>-0.1666666666666666</v>
      </c>
      <c r="D2081" t="s">
        <v>84</v>
      </c>
      <c r="E2081" t="s">
        <v>62</v>
      </c>
      <c r="F2081" t="s">
        <v>104</v>
      </c>
      <c r="G2081" t="s">
        <v>64</v>
      </c>
      <c r="H2081">
        <v>7.1</v>
      </c>
      <c r="I2081">
        <v>46</v>
      </c>
      <c r="J2081">
        <v>45</v>
      </c>
      <c r="K2081">
        <v>375</v>
      </c>
      <c r="L2081">
        <v>46</v>
      </c>
      <c r="M2081">
        <v>39</v>
      </c>
      <c r="N2081" t="s">
        <v>65</v>
      </c>
      <c r="O2081">
        <v>5</v>
      </c>
      <c r="P2081" t="s">
        <v>41</v>
      </c>
      <c r="Q2081" t="s">
        <v>42</v>
      </c>
      <c r="R2081">
        <v>50</v>
      </c>
      <c r="S2081" t="s">
        <v>87</v>
      </c>
      <c r="T2081" t="s">
        <v>56</v>
      </c>
      <c r="U2081">
        <v>2026</v>
      </c>
      <c r="V2081">
        <v>2</v>
      </c>
      <c r="W2081" t="s">
        <v>45</v>
      </c>
      <c r="X2081">
        <v>1</v>
      </c>
      <c r="Y2081">
        <v>5</v>
      </c>
      <c r="Z2081">
        <v>2</v>
      </c>
      <c r="AA2081">
        <v>20</v>
      </c>
      <c r="AB2081" t="s">
        <v>82</v>
      </c>
      <c r="AC2081">
        <v>382</v>
      </c>
      <c r="AD2081">
        <v>0.15434782608695649</v>
      </c>
      <c r="AE2081" t="s">
        <v>77</v>
      </c>
      <c r="AF2081" t="s">
        <v>59</v>
      </c>
      <c r="AG2081">
        <v>1</v>
      </c>
      <c r="AH2081" t="s">
        <v>68</v>
      </c>
      <c r="AI2081">
        <f>--AND(OR(Dashboard!$B$4="All",Data!$E2081=Dashboard!$B$4),OR(Dashboard!$D$4="All",Data!$D2081=Dashboard!$D$4),OR(Dashboard!$F$4="All",Data!$F2081=Dashboard!$F$4),OR(Dashboard!$J$4="All",Data!$G2081=Dashboard!$J$4),OR(Dashboard!$H$4="All",Data!$N2081=Dashboard!$H$4),OR(Dashboard!$L$4="All",Data!$W2081=Dashboard!$L$4))</f>
        <v>1</v>
      </c>
    </row>
    <row r="2082" spans="1:35" x14ac:dyDescent="0.25">
      <c r="A2082" t="s">
        <v>2196</v>
      </c>
      <c r="B2082" s="1">
        <v>46053</v>
      </c>
      <c r="C2082" s="2">
        <v>-0.20208333333333331</v>
      </c>
      <c r="D2082" t="s">
        <v>50</v>
      </c>
      <c r="E2082" t="s">
        <v>140</v>
      </c>
      <c r="F2082" t="s">
        <v>72</v>
      </c>
      <c r="G2082" t="s">
        <v>64</v>
      </c>
      <c r="H2082">
        <v>5</v>
      </c>
      <c r="I2082">
        <v>42</v>
      </c>
      <c r="J2082">
        <v>23</v>
      </c>
      <c r="K2082">
        <v>599</v>
      </c>
      <c r="L2082">
        <v>33</v>
      </c>
      <c r="M2082">
        <v>158</v>
      </c>
      <c r="N2082" t="s">
        <v>54</v>
      </c>
      <c r="O2082">
        <v>5</v>
      </c>
      <c r="P2082" t="s">
        <v>41</v>
      </c>
      <c r="Q2082" t="s">
        <v>73</v>
      </c>
      <c r="R2082">
        <v>55</v>
      </c>
      <c r="S2082" t="s">
        <v>81</v>
      </c>
      <c r="T2082" t="s">
        <v>56</v>
      </c>
      <c r="U2082">
        <v>2026</v>
      </c>
      <c r="V2082">
        <v>1</v>
      </c>
      <c r="W2082" t="s">
        <v>102</v>
      </c>
      <c r="X2082">
        <v>1</v>
      </c>
      <c r="Y2082">
        <v>31</v>
      </c>
      <c r="Z2082">
        <v>5</v>
      </c>
      <c r="AA2082">
        <v>19</v>
      </c>
      <c r="AB2082" t="s">
        <v>82</v>
      </c>
      <c r="AC2082">
        <v>474</v>
      </c>
      <c r="AD2082">
        <v>0.119047619047619</v>
      </c>
      <c r="AE2082" t="s">
        <v>77</v>
      </c>
      <c r="AF2082" t="s">
        <v>59</v>
      </c>
      <c r="AG2082">
        <v>19</v>
      </c>
      <c r="AH2082" t="s">
        <v>68</v>
      </c>
      <c r="AI2082">
        <f>--AND(OR(Dashboard!$B$4="All",Data!$E2082=Dashboard!$B$4),OR(Dashboard!$D$4="All",Data!$D2082=Dashboard!$D$4),OR(Dashboard!$F$4="All",Data!$F2082=Dashboard!$F$4),OR(Dashboard!$J$4="All",Data!$G2082=Dashboard!$J$4),OR(Dashboard!$H$4="All",Data!$N2082=Dashboard!$H$4),OR(Dashboard!$L$4="All",Data!$W2082=Dashboard!$L$4))</f>
        <v>1</v>
      </c>
    </row>
    <row r="2083" spans="1:35" x14ac:dyDescent="0.25">
      <c r="A2083" t="s">
        <v>2197</v>
      </c>
      <c r="B2083" s="1">
        <v>46111</v>
      </c>
      <c r="C2083" s="2">
        <v>-0.62013888888888891</v>
      </c>
      <c r="D2083" t="s">
        <v>118</v>
      </c>
      <c r="E2083" t="s">
        <v>100</v>
      </c>
      <c r="F2083" t="s">
        <v>63</v>
      </c>
      <c r="G2083" t="s">
        <v>64</v>
      </c>
      <c r="H2083">
        <v>15</v>
      </c>
      <c r="I2083">
        <v>41</v>
      </c>
      <c r="J2083">
        <v>25</v>
      </c>
      <c r="K2083">
        <v>644</v>
      </c>
      <c r="L2083">
        <v>22</v>
      </c>
      <c r="M2083">
        <v>42</v>
      </c>
      <c r="N2083" t="s">
        <v>101</v>
      </c>
      <c r="O2083">
        <v>5</v>
      </c>
      <c r="P2083" t="s">
        <v>41</v>
      </c>
      <c r="Q2083" t="s">
        <v>42</v>
      </c>
      <c r="R2083">
        <v>35</v>
      </c>
      <c r="S2083" t="s">
        <v>74</v>
      </c>
      <c r="T2083" t="s">
        <v>44</v>
      </c>
      <c r="U2083">
        <v>2026</v>
      </c>
      <c r="V2083">
        <v>3</v>
      </c>
      <c r="W2083" t="s">
        <v>66</v>
      </c>
      <c r="X2083">
        <v>1</v>
      </c>
      <c r="Y2083">
        <v>30</v>
      </c>
      <c r="Z2083">
        <v>6</v>
      </c>
      <c r="AA2083">
        <v>9</v>
      </c>
      <c r="AB2083" t="s">
        <v>44</v>
      </c>
      <c r="AC2083">
        <v>624</v>
      </c>
      <c r="AD2083">
        <v>0.36585365853658541</v>
      </c>
      <c r="AE2083" t="s">
        <v>77</v>
      </c>
      <c r="AF2083" t="s">
        <v>67</v>
      </c>
      <c r="AG2083">
        <v>16</v>
      </c>
      <c r="AH2083" t="s">
        <v>68</v>
      </c>
      <c r="AI2083">
        <f>--AND(OR(Dashboard!$B$4="All",Data!$E2083=Dashboard!$B$4),OR(Dashboard!$D$4="All",Data!$D2083=Dashboard!$D$4),OR(Dashboard!$F$4="All",Data!$F2083=Dashboard!$F$4),OR(Dashboard!$J$4="All",Data!$G2083=Dashboard!$J$4),OR(Dashboard!$H$4="All",Data!$N2083=Dashboard!$H$4),OR(Dashboard!$L$4="All",Data!$W2083=Dashboard!$L$4))</f>
        <v>1</v>
      </c>
    </row>
    <row r="2084" spans="1:35" x14ac:dyDescent="0.25">
      <c r="A2084" t="s">
        <v>2198</v>
      </c>
      <c r="B2084" s="1">
        <v>46165</v>
      </c>
      <c r="C2084" s="2">
        <v>-0.43125000000000002</v>
      </c>
      <c r="D2084" t="s">
        <v>122</v>
      </c>
      <c r="E2084" t="s">
        <v>140</v>
      </c>
      <c r="F2084" t="s">
        <v>96</v>
      </c>
      <c r="G2084" t="s">
        <v>39</v>
      </c>
      <c r="H2084">
        <v>8</v>
      </c>
      <c r="I2084">
        <v>46</v>
      </c>
      <c r="J2084">
        <v>26</v>
      </c>
      <c r="K2084">
        <v>831</v>
      </c>
      <c r="L2084">
        <v>51</v>
      </c>
      <c r="M2084">
        <v>93</v>
      </c>
      <c r="N2084" t="s">
        <v>65</v>
      </c>
      <c r="O2084">
        <v>5</v>
      </c>
      <c r="P2084" t="s">
        <v>135</v>
      </c>
      <c r="Q2084" t="s">
        <v>42</v>
      </c>
      <c r="R2084">
        <v>52</v>
      </c>
      <c r="S2084" t="s">
        <v>81</v>
      </c>
      <c r="T2084" t="s">
        <v>97</v>
      </c>
      <c r="U2084">
        <v>2026</v>
      </c>
      <c r="V2084">
        <v>5</v>
      </c>
      <c r="W2084" t="s">
        <v>88</v>
      </c>
      <c r="X2084">
        <v>2</v>
      </c>
      <c r="Y2084">
        <v>23</v>
      </c>
      <c r="Z2084">
        <v>4</v>
      </c>
      <c r="AA2084">
        <v>13</v>
      </c>
      <c r="AB2084" t="s">
        <v>76</v>
      </c>
      <c r="AC2084">
        <v>789</v>
      </c>
      <c r="AD2084">
        <v>0.17391304347826089</v>
      </c>
      <c r="AE2084" t="s">
        <v>77</v>
      </c>
      <c r="AF2084" t="s">
        <v>59</v>
      </c>
      <c r="AG2084">
        <v>20</v>
      </c>
      <c r="AH2084" t="s">
        <v>68</v>
      </c>
      <c r="AI2084">
        <f>--AND(OR(Dashboard!$B$4="All",Data!$E2084=Dashboard!$B$4),OR(Dashboard!$D$4="All",Data!$D2084=Dashboard!$D$4),OR(Dashboard!$F$4="All",Data!$F2084=Dashboard!$F$4),OR(Dashboard!$J$4="All",Data!$G2084=Dashboard!$J$4),OR(Dashboard!$H$4="All",Data!$N2084=Dashboard!$H$4),OR(Dashboard!$L$4="All",Data!$W2084=Dashboard!$L$4))</f>
        <v>1</v>
      </c>
    </row>
    <row r="2085" spans="1:35" x14ac:dyDescent="0.25">
      <c r="A2085" t="s">
        <v>2199</v>
      </c>
      <c r="B2085" s="1">
        <v>46051</v>
      </c>
      <c r="C2085" s="2">
        <v>-8.8888888888888906E-2</v>
      </c>
      <c r="D2085" t="s">
        <v>36</v>
      </c>
      <c r="E2085" t="s">
        <v>37</v>
      </c>
      <c r="F2085" t="s">
        <v>85</v>
      </c>
      <c r="G2085" t="s">
        <v>111</v>
      </c>
      <c r="H2085">
        <v>13.6</v>
      </c>
      <c r="I2085">
        <v>38</v>
      </c>
      <c r="J2085">
        <v>30</v>
      </c>
      <c r="K2085">
        <v>679</v>
      </c>
      <c r="L2085">
        <v>37</v>
      </c>
      <c r="M2085">
        <v>130</v>
      </c>
      <c r="N2085" t="s">
        <v>101</v>
      </c>
      <c r="O2085">
        <v>2</v>
      </c>
      <c r="P2085" t="s">
        <v>41</v>
      </c>
      <c r="Q2085" t="s">
        <v>73</v>
      </c>
      <c r="R2085">
        <v>31</v>
      </c>
      <c r="S2085" t="s">
        <v>87</v>
      </c>
      <c r="T2085" t="s">
        <v>56</v>
      </c>
      <c r="U2085">
        <v>2026</v>
      </c>
      <c r="V2085">
        <v>1</v>
      </c>
      <c r="W2085" t="s">
        <v>102</v>
      </c>
      <c r="X2085">
        <v>1</v>
      </c>
      <c r="Y2085">
        <v>29</v>
      </c>
      <c r="Z2085">
        <v>5</v>
      </c>
      <c r="AA2085">
        <v>21</v>
      </c>
      <c r="AB2085" t="s">
        <v>82</v>
      </c>
      <c r="AC2085">
        <v>586</v>
      </c>
      <c r="AD2085">
        <v>0.35789473684210532</v>
      </c>
      <c r="AE2085" t="s">
        <v>58</v>
      </c>
      <c r="AF2085" t="s">
        <v>67</v>
      </c>
      <c r="AG2085">
        <v>8</v>
      </c>
      <c r="AH2085" t="s">
        <v>68</v>
      </c>
      <c r="AI2085">
        <f>--AND(OR(Dashboard!$B$4="All",Data!$E2085=Dashboard!$B$4),OR(Dashboard!$D$4="All",Data!$D2085=Dashboard!$D$4),OR(Dashboard!$F$4="All",Data!$F2085=Dashboard!$F$4),OR(Dashboard!$J$4="All",Data!$G2085=Dashboard!$J$4),OR(Dashboard!$H$4="All",Data!$N2085=Dashboard!$H$4),OR(Dashboard!$L$4="All",Data!$W2085=Dashboard!$L$4))</f>
        <v>1</v>
      </c>
    </row>
    <row r="2086" spans="1:35" x14ac:dyDescent="0.25">
      <c r="A2086" t="s">
        <v>2200</v>
      </c>
      <c r="B2086" s="1">
        <v>46029</v>
      </c>
      <c r="C2086" s="2">
        <v>-7.3611111111111072E-2</v>
      </c>
      <c r="D2086" t="s">
        <v>118</v>
      </c>
      <c r="E2086" t="s">
        <v>95</v>
      </c>
      <c r="F2086" t="s">
        <v>104</v>
      </c>
      <c r="G2086" t="s">
        <v>53</v>
      </c>
      <c r="H2086">
        <v>10.5</v>
      </c>
      <c r="I2086">
        <v>50</v>
      </c>
      <c r="J2086">
        <v>41</v>
      </c>
      <c r="K2086">
        <v>269</v>
      </c>
      <c r="L2086">
        <v>37</v>
      </c>
      <c r="M2086">
        <v>14</v>
      </c>
      <c r="N2086" t="s">
        <v>54</v>
      </c>
      <c r="O2086">
        <v>5</v>
      </c>
      <c r="P2086" t="s">
        <v>41</v>
      </c>
      <c r="Q2086" t="s">
        <v>73</v>
      </c>
      <c r="R2086">
        <v>34</v>
      </c>
      <c r="S2086" t="s">
        <v>55</v>
      </c>
      <c r="T2086" t="s">
        <v>75</v>
      </c>
      <c r="U2086">
        <v>2026</v>
      </c>
      <c r="V2086">
        <v>1</v>
      </c>
      <c r="W2086" t="s">
        <v>102</v>
      </c>
      <c r="X2086">
        <v>1</v>
      </c>
      <c r="Y2086">
        <v>7</v>
      </c>
      <c r="Z2086">
        <v>2</v>
      </c>
      <c r="AA2086">
        <v>22</v>
      </c>
      <c r="AB2086" t="s">
        <v>82</v>
      </c>
      <c r="AC2086">
        <v>292</v>
      </c>
      <c r="AD2086">
        <v>0.21</v>
      </c>
      <c r="AE2086" t="s">
        <v>77</v>
      </c>
      <c r="AF2086" t="s">
        <v>67</v>
      </c>
      <c r="AG2086">
        <v>9</v>
      </c>
      <c r="AH2086" t="s">
        <v>68</v>
      </c>
      <c r="AI2086">
        <f>--AND(OR(Dashboard!$B$4="All",Data!$E2086=Dashboard!$B$4),OR(Dashboard!$D$4="All",Data!$D2086=Dashboard!$D$4),OR(Dashboard!$F$4="All",Data!$F2086=Dashboard!$F$4),OR(Dashboard!$J$4="All",Data!$G2086=Dashboard!$J$4),OR(Dashboard!$H$4="All",Data!$N2086=Dashboard!$H$4),OR(Dashboard!$L$4="All",Data!$W2086=Dashboard!$L$4))</f>
        <v>1</v>
      </c>
    </row>
    <row r="2087" spans="1:35" x14ac:dyDescent="0.25">
      <c r="A2087" t="s">
        <v>2201</v>
      </c>
      <c r="B2087" s="1">
        <v>46120</v>
      </c>
      <c r="C2087" s="2">
        <v>-0.1402777777777777</v>
      </c>
      <c r="D2087" t="s">
        <v>90</v>
      </c>
      <c r="E2087" t="s">
        <v>37</v>
      </c>
      <c r="F2087" t="s">
        <v>143</v>
      </c>
      <c r="G2087" t="s">
        <v>111</v>
      </c>
      <c r="H2087">
        <v>13.3</v>
      </c>
      <c r="I2087">
        <v>37</v>
      </c>
      <c r="J2087">
        <v>28</v>
      </c>
      <c r="K2087">
        <v>549</v>
      </c>
      <c r="L2087">
        <v>53</v>
      </c>
      <c r="M2087">
        <v>116</v>
      </c>
      <c r="N2087" t="s">
        <v>101</v>
      </c>
      <c r="O2087">
        <v>2</v>
      </c>
      <c r="P2087" t="s">
        <v>41</v>
      </c>
      <c r="Q2087" t="s">
        <v>42</v>
      </c>
      <c r="R2087">
        <v>48</v>
      </c>
      <c r="S2087" t="s">
        <v>55</v>
      </c>
      <c r="T2087" t="s">
        <v>56</v>
      </c>
      <c r="U2087">
        <v>2026</v>
      </c>
      <c r="V2087">
        <v>4</v>
      </c>
      <c r="W2087" t="s">
        <v>113</v>
      </c>
      <c r="X2087">
        <v>2</v>
      </c>
      <c r="Y2087">
        <v>8</v>
      </c>
      <c r="Z2087">
        <v>2</v>
      </c>
      <c r="AA2087">
        <v>20</v>
      </c>
      <c r="AB2087" t="s">
        <v>82</v>
      </c>
      <c r="AC2087">
        <v>486</v>
      </c>
      <c r="AD2087">
        <v>0.35945945945945951</v>
      </c>
      <c r="AE2087" t="s">
        <v>58</v>
      </c>
      <c r="AF2087" t="s">
        <v>59</v>
      </c>
      <c r="AG2087">
        <v>9</v>
      </c>
      <c r="AH2087" t="s">
        <v>68</v>
      </c>
      <c r="AI2087">
        <f>--AND(OR(Dashboard!$B$4="All",Data!$E2087=Dashboard!$B$4),OR(Dashboard!$D$4="All",Data!$D2087=Dashboard!$D$4),OR(Dashboard!$F$4="All",Data!$F2087=Dashboard!$F$4),OR(Dashboard!$J$4="All",Data!$G2087=Dashboard!$J$4),OR(Dashboard!$H$4="All",Data!$N2087=Dashboard!$H$4),OR(Dashboard!$L$4="All",Data!$W2087=Dashboard!$L$4))</f>
        <v>1</v>
      </c>
    </row>
    <row r="2088" spans="1:35" x14ac:dyDescent="0.25">
      <c r="A2088" t="s">
        <v>2202</v>
      </c>
      <c r="B2088" s="1">
        <v>46039</v>
      </c>
      <c r="C2088" s="2">
        <v>-0.61111111111111116</v>
      </c>
      <c r="D2088" t="s">
        <v>79</v>
      </c>
      <c r="E2088" t="s">
        <v>108</v>
      </c>
      <c r="F2088" t="s">
        <v>104</v>
      </c>
      <c r="G2088" t="s">
        <v>53</v>
      </c>
      <c r="H2088">
        <v>8.3000000000000007</v>
      </c>
      <c r="I2088">
        <v>32</v>
      </c>
      <c r="J2088">
        <v>20</v>
      </c>
      <c r="K2088">
        <v>1162</v>
      </c>
      <c r="L2088">
        <v>46</v>
      </c>
      <c r="M2088">
        <v>66</v>
      </c>
      <c r="N2088" t="s">
        <v>86</v>
      </c>
      <c r="O2088">
        <v>5</v>
      </c>
      <c r="P2088" t="s">
        <v>41</v>
      </c>
      <c r="Q2088" t="s">
        <v>73</v>
      </c>
      <c r="R2088">
        <v>23</v>
      </c>
      <c r="S2088" t="s">
        <v>81</v>
      </c>
      <c r="T2088" t="s">
        <v>44</v>
      </c>
      <c r="U2088">
        <v>2026</v>
      </c>
      <c r="V2088">
        <v>1</v>
      </c>
      <c r="W2088" t="s">
        <v>102</v>
      </c>
      <c r="X2088">
        <v>1</v>
      </c>
      <c r="Y2088">
        <v>17</v>
      </c>
      <c r="Z2088">
        <v>3</v>
      </c>
      <c r="AA2088">
        <v>9</v>
      </c>
      <c r="AB2088" t="s">
        <v>44</v>
      </c>
      <c r="AC2088">
        <v>1142</v>
      </c>
      <c r="AD2088">
        <v>0.25937500000000002</v>
      </c>
      <c r="AE2088" t="s">
        <v>77</v>
      </c>
      <c r="AF2088" t="s">
        <v>114</v>
      </c>
      <c r="AG2088">
        <v>12</v>
      </c>
      <c r="AH2088" t="s">
        <v>68</v>
      </c>
      <c r="AI2088">
        <f>--AND(OR(Dashboard!$B$4="All",Data!$E2088=Dashboard!$B$4),OR(Dashboard!$D$4="All",Data!$D2088=Dashboard!$D$4),OR(Dashboard!$F$4="All",Data!$F2088=Dashboard!$F$4),OR(Dashboard!$J$4="All",Data!$G2088=Dashboard!$J$4),OR(Dashboard!$H$4="All",Data!$N2088=Dashboard!$H$4),OR(Dashboard!$L$4="All",Data!$W2088=Dashboard!$L$4))</f>
        <v>1</v>
      </c>
    </row>
    <row r="2089" spans="1:35" x14ac:dyDescent="0.25">
      <c r="A2089" t="s">
        <v>2203</v>
      </c>
      <c r="B2089" s="1">
        <v>46188</v>
      </c>
      <c r="C2089" s="2">
        <v>-0.2340277777777777</v>
      </c>
      <c r="D2089" t="s">
        <v>107</v>
      </c>
      <c r="E2089" t="s">
        <v>108</v>
      </c>
      <c r="F2089" t="s">
        <v>143</v>
      </c>
      <c r="G2089" t="s">
        <v>105</v>
      </c>
      <c r="H2089">
        <v>15</v>
      </c>
      <c r="I2089">
        <v>32</v>
      </c>
      <c r="J2089">
        <v>28</v>
      </c>
      <c r="K2089">
        <v>600</v>
      </c>
      <c r="L2089">
        <v>60</v>
      </c>
      <c r="M2089">
        <v>122</v>
      </c>
      <c r="N2089" t="s">
        <v>54</v>
      </c>
      <c r="O2089">
        <v>1</v>
      </c>
      <c r="P2089" t="s">
        <v>41</v>
      </c>
      <c r="Q2089" t="s">
        <v>73</v>
      </c>
      <c r="R2089">
        <v>58</v>
      </c>
      <c r="S2089" t="s">
        <v>74</v>
      </c>
      <c r="T2089" t="s">
        <v>56</v>
      </c>
      <c r="U2089">
        <v>2026</v>
      </c>
      <c r="V2089">
        <v>6</v>
      </c>
      <c r="W2089" t="s">
        <v>120</v>
      </c>
      <c r="X2089">
        <v>2</v>
      </c>
      <c r="Y2089">
        <v>15</v>
      </c>
      <c r="Z2089">
        <v>3</v>
      </c>
      <c r="AA2089">
        <v>18</v>
      </c>
      <c r="AB2089" t="s">
        <v>57</v>
      </c>
      <c r="AC2089">
        <v>538</v>
      </c>
      <c r="AD2089">
        <v>0.46875</v>
      </c>
      <c r="AE2089" t="s">
        <v>58</v>
      </c>
      <c r="AF2089" t="s">
        <v>59</v>
      </c>
      <c r="AG2089">
        <v>4</v>
      </c>
      <c r="AH2089" t="s">
        <v>68</v>
      </c>
      <c r="AI2089">
        <f>--AND(OR(Dashboard!$B$4="All",Data!$E2089=Dashboard!$B$4),OR(Dashboard!$D$4="All",Data!$D2089=Dashboard!$D$4),OR(Dashboard!$F$4="All",Data!$F2089=Dashboard!$F$4),OR(Dashboard!$J$4="All",Data!$G2089=Dashboard!$J$4),OR(Dashboard!$H$4="All",Data!$N2089=Dashboard!$H$4),OR(Dashboard!$L$4="All",Data!$W2089=Dashboard!$L$4))</f>
        <v>1</v>
      </c>
    </row>
    <row r="2090" spans="1:35" x14ac:dyDescent="0.25">
      <c r="A2090" t="s">
        <v>2204</v>
      </c>
      <c r="B2090" s="1">
        <v>46034</v>
      </c>
      <c r="C2090" s="2">
        <v>-0.47777777777777769</v>
      </c>
      <c r="D2090" t="s">
        <v>90</v>
      </c>
      <c r="E2090" t="s">
        <v>51</v>
      </c>
      <c r="F2090" t="s">
        <v>85</v>
      </c>
      <c r="G2090" t="s">
        <v>53</v>
      </c>
      <c r="H2090">
        <v>12.3</v>
      </c>
      <c r="I2090">
        <v>42</v>
      </c>
      <c r="J2090">
        <v>28</v>
      </c>
      <c r="K2090">
        <v>669</v>
      </c>
      <c r="L2090">
        <v>50</v>
      </c>
      <c r="M2090">
        <v>177</v>
      </c>
      <c r="N2090" t="s">
        <v>40</v>
      </c>
      <c r="O2090">
        <v>2</v>
      </c>
      <c r="P2090" t="s">
        <v>135</v>
      </c>
      <c r="Q2090" t="s">
        <v>73</v>
      </c>
      <c r="R2090">
        <v>24</v>
      </c>
      <c r="S2090" t="s">
        <v>74</v>
      </c>
      <c r="T2090" t="s">
        <v>97</v>
      </c>
      <c r="U2090">
        <v>2026</v>
      </c>
      <c r="V2090">
        <v>1</v>
      </c>
      <c r="W2090" t="s">
        <v>102</v>
      </c>
      <c r="X2090">
        <v>1</v>
      </c>
      <c r="Y2090">
        <v>12</v>
      </c>
      <c r="Z2090">
        <v>3</v>
      </c>
      <c r="AA2090">
        <v>12</v>
      </c>
      <c r="AB2090" t="s">
        <v>76</v>
      </c>
      <c r="AC2090">
        <v>542</v>
      </c>
      <c r="AD2090">
        <v>0.29285714285714293</v>
      </c>
      <c r="AE2090" t="s">
        <v>58</v>
      </c>
      <c r="AF2090" t="s">
        <v>114</v>
      </c>
      <c r="AG2090">
        <v>14</v>
      </c>
      <c r="AH2090" t="s">
        <v>68</v>
      </c>
      <c r="AI2090">
        <f>--AND(OR(Dashboard!$B$4="All",Data!$E2090=Dashboard!$B$4),OR(Dashboard!$D$4="All",Data!$D2090=Dashboard!$D$4),OR(Dashboard!$F$4="All",Data!$F2090=Dashboard!$F$4),OR(Dashboard!$J$4="All",Data!$G2090=Dashboard!$J$4),OR(Dashboard!$H$4="All",Data!$N2090=Dashboard!$H$4),OR(Dashboard!$L$4="All",Data!$W2090=Dashboard!$L$4))</f>
        <v>1</v>
      </c>
    </row>
    <row r="2091" spans="1:35" x14ac:dyDescent="0.25">
      <c r="A2091" t="s">
        <v>2205</v>
      </c>
      <c r="B2091" s="1">
        <v>46130</v>
      </c>
      <c r="C2091" s="2">
        <v>-0.61736111111111114</v>
      </c>
      <c r="D2091" t="s">
        <v>107</v>
      </c>
      <c r="E2091" t="s">
        <v>129</v>
      </c>
      <c r="F2091" t="s">
        <v>63</v>
      </c>
      <c r="G2091" t="s">
        <v>53</v>
      </c>
      <c r="H2091">
        <v>6.6</v>
      </c>
      <c r="I2091">
        <v>48</v>
      </c>
      <c r="J2091">
        <v>35</v>
      </c>
      <c r="K2091">
        <v>683</v>
      </c>
      <c r="L2091">
        <v>48</v>
      </c>
      <c r="M2091">
        <v>186</v>
      </c>
      <c r="N2091" t="s">
        <v>101</v>
      </c>
      <c r="O2091">
        <v>1</v>
      </c>
      <c r="P2091" t="s">
        <v>41</v>
      </c>
      <c r="Q2091" t="s">
        <v>42</v>
      </c>
      <c r="R2091">
        <v>47</v>
      </c>
      <c r="S2091" t="s">
        <v>81</v>
      </c>
      <c r="T2091" t="s">
        <v>44</v>
      </c>
      <c r="U2091">
        <v>2026</v>
      </c>
      <c r="V2091">
        <v>4</v>
      </c>
      <c r="W2091" t="s">
        <v>113</v>
      </c>
      <c r="X2091">
        <v>2</v>
      </c>
      <c r="Y2091">
        <v>18</v>
      </c>
      <c r="Z2091">
        <v>3</v>
      </c>
      <c r="AA2091">
        <v>9</v>
      </c>
      <c r="AB2091" t="s">
        <v>44</v>
      </c>
      <c r="AC2091">
        <v>545</v>
      </c>
      <c r="AD2091">
        <v>0.13750000000000001</v>
      </c>
      <c r="AE2091" t="s">
        <v>58</v>
      </c>
      <c r="AF2091" t="s">
        <v>59</v>
      </c>
      <c r="AG2091">
        <v>13</v>
      </c>
      <c r="AH2091" t="s">
        <v>68</v>
      </c>
      <c r="AI2091">
        <f>--AND(OR(Dashboard!$B$4="All",Data!$E2091=Dashboard!$B$4),OR(Dashboard!$D$4="All",Data!$D2091=Dashboard!$D$4),OR(Dashboard!$F$4="All",Data!$F2091=Dashboard!$F$4),OR(Dashboard!$J$4="All",Data!$G2091=Dashboard!$J$4),OR(Dashboard!$H$4="All",Data!$N2091=Dashboard!$H$4),OR(Dashboard!$L$4="All",Data!$W2091=Dashboard!$L$4))</f>
        <v>1</v>
      </c>
    </row>
    <row r="2092" spans="1:35" x14ac:dyDescent="0.25">
      <c r="A2092" t="s">
        <v>2206</v>
      </c>
      <c r="B2092" s="1">
        <v>46146</v>
      </c>
      <c r="C2092" s="2">
        <v>-0.3979166666666667</v>
      </c>
      <c r="D2092" t="s">
        <v>126</v>
      </c>
      <c r="E2092" t="s">
        <v>131</v>
      </c>
      <c r="F2092" t="s">
        <v>72</v>
      </c>
      <c r="G2092" t="s">
        <v>64</v>
      </c>
      <c r="H2092">
        <v>10.8</v>
      </c>
      <c r="I2092">
        <v>44</v>
      </c>
      <c r="J2092">
        <v>39</v>
      </c>
      <c r="K2092">
        <v>539</v>
      </c>
      <c r="L2092">
        <v>31</v>
      </c>
      <c r="M2092">
        <v>177</v>
      </c>
      <c r="N2092" t="s">
        <v>40</v>
      </c>
      <c r="O2092">
        <v>5</v>
      </c>
      <c r="P2092" t="s">
        <v>41</v>
      </c>
      <c r="Q2092" t="s">
        <v>42</v>
      </c>
      <c r="R2092">
        <v>28</v>
      </c>
      <c r="S2092" t="s">
        <v>74</v>
      </c>
      <c r="T2092" t="s">
        <v>97</v>
      </c>
      <c r="U2092">
        <v>2026</v>
      </c>
      <c r="V2092">
        <v>5</v>
      </c>
      <c r="W2092" t="s">
        <v>88</v>
      </c>
      <c r="X2092">
        <v>2</v>
      </c>
      <c r="Y2092">
        <v>4</v>
      </c>
      <c r="Z2092">
        <v>2</v>
      </c>
      <c r="AA2092">
        <v>14</v>
      </c>
      <c r="AB2092" t="s">
        <v>76</v>
      </c>
      <c r="AC2092">
        <v>393</v>
      </c>
      <c r="AD2092">
        <v>0.24545454545454551</v>
      </c>
      <c r="AE2092" t="s">
        <v>77</v>
      </c>
      <c r="AF2092" t="s">
        <v>67</v>
      </c>
      <c r="AG2092">
        <v>5</v>
      </c>
      <c r="AH2092" t="s">
        <v>68</v>
      </c>
      <c r="AI2092">
        <f>--AND(OR(Dashboard!$B$4="All",Data!$E2092=Dashboard!$B$4),OR(Dashboard!$D$4="All",Data!$D2092=Dashboard!$D$4),OR(Dashboard!$F$4="All",Data!$F2092=Dashboard!$F$4),OR(Dashboard!$J$4="All",Data!$G2092=Dashboard!$J$4),OR(Dashboard!$H$4="All",Data!$N2092=Dashboard!$H$4),OR(Dashboard!$L$4="All",Data!$W2092=Dashboard!$L$4))</f>
        <v>1</v>
      </c>
    </row>
    <row r="2093" spans="1:35" x14ac:dyDescent="0.25">
      <c r="A2093" t="s">
        <v>2207</v>
      </c>
      <c r="B2093" s="1">
        <v>46141</v>
      </c>
      <c r="C2093" s="2">
        <v>-0.43958333333333333</v>
      </c>
      <c r="D2093" t="s">
        <v>70</v>
      </c>
      <c r="E2093" t="s">
        <v>131</v>
      </c>
      <c r="F2093" t="s">
        <v>85</v>
      </c>
      <c r="G2093" t="s">
        <v>111</v>
      </c>
      <c r="H2093">
        <v>4.4000000000000004</v>
      </c>
      <c r="I2093">
        <v>37</v>
      </c>
      <c r="J2093">
        <v>26</v>
      </c>
      <c r="K2093">
        <v>1180</v>
      </c>
      <c r="L2093">
        <v>51</v>
      </c>
      <c r="M2093">
        <v>93</v>
      </c>
      <c r="N2093" t="s">
        <v>54</v>
      </c>
      <c r="O2093">
        <v>5</v>
      </c>
      <c r="P2093" t="s">
        <v>41</v>
      </c>
      <c r="Q2093" t="s">
        <v>73</v>
      </c>
      <c r="R2093">
        <v>57</v>
      </c>
      <c r="S2093" t="s">
        <v>55</v>
      </c>
      <c r="T2093" t="s">
        <v>97</v>
      </c>
      <c r="U2093">
        <v>2026</v>
      </c>
      <c r="V2093">
        <v>4</v>
      </c>
      <c r="W2093" t="s">
        <v>113</v>
      </c>
      <c r="X2093">
        <v>2</v>
      </c>
      <c r="Y2093">
        <v>29</v>
      </c>
      <c r="Z2093">
        <v>5</v>
      </c>
      <c r="AA2093">
        <v>13</v>
      </c>
      <c r="AB2093" t="s">
        <v>76</v>
      </c>
      <c r="AC2093">
        <v>1138</v>
      </c>
      <c r="AD2093">
        <v>0.1189189189189189</v>
      </c>
      <c r="AE2093" t="s">
        <v>77</v>
      </c>
      <c r="AF2093" t="s">
        <v>59</v>
      </c>
      <c r="AG2093">
        <v>11</v>
      </c>
      <c r="AH2093" t="s">
        <v>68</v>
      </c>
      <c r="AI2093">
        <f>--AND(OR(Dashboard!$B$4="All",Data!$E2093=Dashboard!$B$4),OR(Dashboard!$D$4="All",Data!$D2093=Dashboard!$D$4),OR(Dashboard!$F$4="All",Data!$F2093=Dashboard!$F$4),OR(Dashboard!$J$4="All",Data!$G2093=Dashboard!$J$4),OR(Dashboard!$H$4="All",Data!$N2093=Dashboard!$H$4),OR(Dashboard!$L$4="All",Data!$W2093=Dashboard!$L$4))</f>
        <v>1</v>
      </c>
    </row>
    <row r="2094" spans="1:35" x14ac:dyDescent="0.25">
      <c r="A2094" t="s">
        <v>2208</v>
      </c>
      <c r="B2094" s="1">
        <v>46172</v>
      </c>
      <c r="C2094" s="2">
        <v>-0.21805555555555561</v>
      </c>
      <c r="D2094" t="s">
        <v>90</v>
      </c>
      <c r="E2094" t="s">
        <v>140</v>
      </c>
      <c r="F2094" t="s">
        <v>80</v>
      </c>
      <c r="G2094" t="s">
        <v>111</v>
      </c>
      <c r="H2094">
        <v>6.2</v>
      </c>
      <c r="I2094">
        <v>34</v>
      </c>
      <c r="J2094">
        <v>37</v>
      </c>
      <c r="K2094">
        <v>710</v>
      </c>
      <c r="L2094">
        <v>42</v>
      </c>
      <c r="M2094">
        <v>71</v>
      </c>
      <c r="N2094" t="s">
        <v>54</v>
      </c>
      <c r="O2094">
        <v>3</v>
      </c>
      <c r="P2094" t="s">
        <v>135</v>
      </c>
      <c r="Q2094" t="s">
        <v>73</v>
      </c>
      <c r="R2094">
        <v>23</v>
      </c>
      <c r="S2094" t="s">
        <v>81</v>
      </c>
      <c r="T2094" t="s">
        <v>56</v>
      </c>
      <c r="U2094">
        <v>2026</v>
      </c>
      <c r="V2094">
        <v>5</v>
      </c>
      <c r="W2094" t="s">
        <v>88</v>
      </c>
      <c r="X2094">
        <v>2</v>
      </c>
      <c r="Y2094">
        <v>30</v>
      </c>
      <c r="Z2094">
        <v>5</v>
      </c>
      <c r="AA2094">
        <v>18</v>
      </c>
      <c r="AB2094" t="s">
        <v>57</v>
      </c>
      <c r="AC2094">
        <v>681</v>
      </c>
      <c r="AD2094">
        <v>0.18235294117647061</v>
      </c>
      <c r="AE2094" t="s">
        <v>109</v>
      </c>
      <c r="AF2094" t="s">
        <v>114</v>
      </c>
      <c r="AG2094">
        <v>-3</v>
      </c>
      <c r="AH2094" t="s">
        <v>48</v>
      </c>
      <c r="AI2094">
        <f>--AND(OR(Dashboard!$B$4="All",Data!$E2094=Dashboard!$B$4),OR(Dashboard!$D$4="All",Data!$D2094=Dashboard!$D$4),OR(Dashboard!$F$4="All",Data!$F2094=Dashboard!$F$4),OR(Dashboard!$J$4="All",Data!$G2094=Dashboard!$J$4),OR(Dashboard!$H$4="All",Data!$N2094=Dashboard!$H$4),OR(Dashboard!$L$4="All",Data!$W2094=Dashboard!$L$4))</f>
        <v>1</v>
      </c>
    </row>
    <row r="2095" spans="1:35" x14ac:dyDescent="0.25">
      <c r="A2095" t="s">
        <v>2209</v>
      </c>
      <c r="B2095" s="1">
        <v>46099</v>
      </c>
      <c r="C2095" s="2">
        <v>-0.32708333333333328</v>
      </c>
      <c r="D2095" t="s">
        <v>61</v>
      </c>
      <c r="E2095" t="s">
        <v>100</v>
      </c>
      <c r="F2095" t="s">
        <v>72</v>
      </c>
      <c r="G2095" t="s">
        <v>64</v>
      </c>
      <c r="H2095">
        <v>12.7</v>
      </c>
      <c r="I2095">
        <v>25</v>
      </c>
      <c r="J2095">
        <v>27</v>
      </c>
      <c r="K2095">
        <v>923</v>
      </c>
      <c r="L2095">
        <v>35</v>
      </c>
      <c r="M2095">
        <v>100</v>
      </c>
      <c r="N2095" t="s">
        <v>54</v>
      </c>
      <c r="O2095">
        <v>4</v>
      </c>
      <c r="P2095" t="s">
        <v>41</v>
      </c>
      <c r="Q2095" t="s">
        <v>42</v>
      </c>
      <c r="R2095">
        <v>23</v>
      </c>
      <c r="S2095" t="s">
        <v>55</v>
      </c>
      <c r="T2095" t="s">
        <v>75</v>
      </c>
      <c r="U2095">
        <v>2026</v>
      </c>
      <c r="V2095">
        <v>3</v>
      </c>
      <c r="W2095" t="s">
        <v>66</v>
      </c>
      <c r="X2095">
        <v>1</v>
      </c>
      <c r="Y2095">
        <v>18</v>
      </c>
      <c r="Z2095">
        <v>4</v>
      </c>
      <c r="AA2095">
        <v>16</v>
      </c>
      <c r="AB2095" t="s">
        <v>57</v>
      </c>
      <c r="AC2095">
        <v>858</v>
      </c>
      <c r="AD2095">
        <v>0.50800000000000001</v>
      </c>
      <c r="AE2095" t="s">
        <v>46</v>
      </c>
      <c r="AF2095" t="s">
        <v>114</v>
      </c>
      <c r="AG2095">
        <v>-2</v>
      </c>
      <c r="AH2095" t="s">
        <v>48</v>
      </c>
      <c r="AI2095">
        <f>--AND(OR(Dashboard!$B$4="All",Data!$E2095=Dashboard!$B$4),OR(Dashboard!$D$4="All",Data!$D2095=Dashboard!$D$4),OR(Dashboard!$F$4="All",Data!$F2095=Dashboard!$F$4),OR(Dashboard!$J$4="All",Data!$G2095=Dashboard!$J$4),OR(Dashboard!$H$4="All",Data!$N2095=Dashboard!$H$4),OR(Dashboard!$L$4="All",Data!$W2095=Dashboard!$L$4))</f>
        <v>1</v>
      </c>
    </row>
    <row r="2096" spans="1:35" x14ac:dyDescent="0.25">
      <c r="A2096" t="s">
        <v>2210</v>
      </c>
      <c r="B2096" s="1">
        <v>46063</v>
      </c>
      <c r="C2096" s="2">
        <v>-0.55347222222222214</v>
      </c>
      <c r="D2096" t="s">
        <v>79</v>
      </c>
      <c r="E2096" t="s">
        <v>37</v>
      </c>
      <c r="F2096" t="s">
        <v>104</v>
      </c>
      <c r="G2096" t="s">
        <v>39</v>
      </c>
      <c r="H2096">
        <v>2.4</v>
      </c>
      <c r="I2096">
        <v>44</v>
      </c>
      <c r="J2096">
        <v>29</v>
      </c>
      <c r="K2096">
        <v>321</v>
      </c>
      <c r="L2096">
        <v>50</v>
      </c>
      <c r="M2096">
        <v>65</v>
      </c>
      <c r="N2096" t="s">
        <v>40</v>
      </c>
      <c r="O2096">
        <v>5</v>
      </c>
      <c r="P2096" t="s">
        <v>41</v>
      </c>
      <c r="Q2096" t="s">
        <v>42</v>
      </c>
      <c r="R2096">
        <v>27</v>
      </c>
      <c r="S2096" t="s">
        <v>127</v>
      </c>
      <c r="T2096" t="s">
        <v>44</v>
      </c>
      <c r="U2096">
        <v>2026</v>
      </c>
      <c r="V2096">
        <v>2</v>
      </c>
      <c r="W2096" t="s">
        <v>45</v>
      </c>
      <c r="X2096">
        <v>1</v>
      </c>
      <c r="Y2096">
        <v>10</v>
      </c>
      <c r="Z2096">
        <v>3</v>
      </c>
      <c r="AA2096">
        <v>10</v>
      </c>
      <c r="AB2096" t="s">
        <v>76</v>
      </c>
      <c r="AC2096">
        <v>306</v>
      </c>
      <c r="AD2096">
        <v>5.4545454545454543E-2</v>
      </c>
      <c r="AE2096" t="s">
        <v>77</v>
      </c>
      <c r="AF2096" t="s">
        <v>67</v>
      </c>
      <c r="AG2096">
        <v>15</v>
      </c>
      <c r="AH2096" t="s">
        <v>68</v>
      </c>
      <c r="AI2096">
        <f>--AND(OR(Dashboard!$B$4="All",Data!$E2096=Dashboard!$B$4),OR(Dashboard!$D$4="All",Data!$D2096=Dashboard!$D$4),OR(Dashboard!$F$4="All",Data!$F2096=Dashboard!$F$4),OR(Dashboard!$J$4="All",Data!$G2096=Dashboard!$J$4),OR(Dashboard!$H$4="All",Data!$N2096=Dashboard!$H$4),OR(Dashboard!$L$4="All",Data!$W2096=Dashboard!$L$4))</f>
        <v>1</v>
      </c>
    </row>
    <row r="2097" spans="1:35" x14ac:dyDescent="0.25">
      <c r="A2097" t="s">
        <v>2211</v>
      </c>
      <c r="B2097" s="1">
        <v>46119</v>
      </c>
      <c r="C2097" s="2">
        <v>-0.50069444444444444</v>
      </c>
      <c r="D2097" t="s">
        <v>61</v>
      </c>
      <c r="E2097" t="s">
        <v>131</v>
      </c>
      <c r="F2097" t="s">
        <v>85</v>
      </c>
      <c r="G2097" t="s">
        <v>119</v>
      </c>
      <c r="H2097">
        <v>10.6</v>
      </c>
      <c r="I2097">
        <v>45</v>
      </c>
      <c r="J2097">
        <v>26</v>
      </c>
      <c r="K2097">
        <v>1049</v>
      </c>
      <c r="L2097">
        <v>42</v>
      </c>
      <c r="M2097">
        <v>16</v>
      </c>
      <c r="N2097" t="s">
        <v>101</v>
      </c>
      <c r="O2097">
        <v>3</v>
      </c>
      <c r="P2097" t="s">
        <v>41</v>
      </c>
      <c r="Q2097" t="s">
        <v>73</v>
      </c>
      <c r="R2097">
        <v>44</v>
      </c>
      <c r="S2097" t="s">
        <v>127</v>
      </c>
      <c r="T2097" t="s">
        <v>75</v>
      </c>
      <c r="U2097">
        <v>2026</v>
      </c>
      <c r="V2097">
        <v>4</v>
      </c>
      <c r="W2097" t="s">
        <v>113</v>
      </c>
      <c r="X2097">
        <v>2</v>
      </c>
      <c r="Y2097">
        <v>7</v>
      </c>
      <c r="Z2097">
        <v>2</v>
      </c>
      <c r="AA2097">
        <v>11</v>
      </c>
      <c r="AB2097" t="s">
        <v>76</v>
      </c>
      <c r="AC2097">
        <v>1075</v>
      </c>
      <c r="AD2097">
        <v>0.23555555555555549</v>
      </c>
      <c r="AE2097" t="s">
        <v>109</v>
      </c>
      <c r="AF2097" t="s">
        <v>47</v>
      </c>
      <c r="AG2097">
        <v>19</v>
      </c>
      <c r="AH2097" t="s">
        <v>68</v>
      </c>
      <c r="AI2097">
        <f>--AND(OR(Dashboard!$B$4="All",Data!$E2097=Dashboard!$B$4),OR(Dashboard!$D$4="All",Data!$D2097=Dashboard!$D$4),OR(Dashboard!$F$4="All",Data!$F2097=Dashboard!$F$4),OR(Dashboard!$J$4="All",Data!$G2097=Dashboard!$J$4),OR(Dashboard!$H$4="All",Data!$N2097=Dashboard!$H$4),OR(Dashboard!$L$4="All",Data!$W2097=Dashboard!$L$4))</f>
        <v>1</v>
      </c>
    </row>
    <row r="2098" spans="1:35" x14ac:dyDescent="0.25">
      <c r="A2098" t="s">
        <v>2212</v>
      </c>
      <c r="B2098" s="1">
        <v>46166</v>
      </c>
      <c r="C2098" s="2">
        <v>-0.33194444444444449</v>
      </c>
      <c r="D2098" t="s">
        <v>79</v>
      </c>
      <c r="E2098" t="s">
        <v>62</v>
      </c>
      <c r="F2098" t="s">
        <v>72</v>
      </c>
      <c r="G2098" t="s">
        <v>111</v>
      </c>
      <c r="H2098">
        <v>11</v>
      </c>
      <c r="I2098">
        <v>46</v>
      </c>
      <c r="J2098">
        <v>28</v>
      </c>
      <c r="K2098">
        <v>1074</v>
      </c>
      <c r="L2098">
        <v>21</v>
      </c>
      <c r="M2098">
        <v>30</v>
      </c>
      <c r="N2098" t="s">
        <v>101</v>
      </c>
      <c r="O2098">
        <v>5</v>
      </c>
      <c r="P2098" t="s">
        <v>41</v>
      </c>
      <c r="Q2098" t="s">
        <v>42</v>
      </c>
      <c r="R2098">
        <v>42</v>
      </c>
      <c r="S2098" t="s">
        <v>145</v>
      </c>
      <c r="T2098" t="s">
        <v>75</v>
      </c>
      <c r="U2098">
        <v>2026</v>
      </c>
      <c r="V2098">
        <v>5</v>
      </c>
      <c r="W2098" t="s">
        <v>88</v>
      </c>
      <c r="X2098">
        <v>2</v>
      </c>
      <c r="Y2098">
        <v>24</v>
      </c>
      <c r="Z2098">
        <v>4</v>
      </c>
      <c r="AA2098">
        <v>16</v>
      </c>
      <c r="AB2098" t="s">
        <v>57</v>
      </c>
      <c r="AC2098">
        <v>1065</v>
      </c>
      <c r="AD2098">
        <v>0.2391304347826087</v>
      </c>
      <c r="AE2098" t="s">
        <v>77</v>
      </c>
      <c r="AF2098" t="s">
        <v>47</v>
      </c>
      <c r="AG2098">
        <v>18</v>
      </c>
      <c r="AH2098" t="s">
        <v>68</v>
      </c>
      <c r="AI2098">
        <f>--AND(OR(Dashboard!$B$4="All",Data!$E2098=Dashboard!$B$4),OR(Dashboard!$D$4="All",Data!$D2098=Dashboard!$D$4),OR(Dashboard!$F$4="All",Data!$F2098=Dashboard!$F$4),OR(Dashboard!$J$4="All",Data!$G2098=Dashboard!$J$4),OR(Dashboard!$H$4="All",Data!$N2098=Dashboard!$H$4),OR(Dashboard!$L$4="All",Data!$W2098=Dashboard!$L$4))</f>
        <v>1</v>
      </c>
    </row>
    <row r="2099" spans="1:35" x14ac:dyDescent="0.25">
      <c r="A2099" t="s">
        <v>2213</v>
      </c>
      <c r="B2099" s="1">
        <v>46201</v>
      </c>
      <c r="C2099" s="2">
        <v>-0.6020833333333333</v>
      </c>
      <c r="D2099" t="s">
        <v>122</v>
      </c>
      <c r="E2099" t="s">
        <v>100</v>
      </c>
      <c r="F2099" t="s">
        <v>38</v>
      </c>
      <c r="G2099" t="s">
        <v>111</v>
      </c>
      <c r="H2099">
        <v>1.6</v>
      </c>
      <c r="I2099">
        <v>32</v>
      </c>
      <c r="J2099">
        <v>30</v>
      </c>
      <c r="K2099">
        <v>1032</v>
      </c>
      <c r="L2099">
        <v>48</v>
      </c>
      <c r="M2099">
        <v>95</v>
      </c>
      <c r="N2099" t="s">
        <v>65</v>
      </c>
      <c r="O2099">
        <v>4</v>
      </c>
      <c r="P2099" t="s">
        <v>41</v>
      </c>
      <c r="Q2099" t="s">
        <v>42</v>
      </c>
      <c r="R2099">
        <v>55</v>
      </c>
      <c r="S2099" t="s">
        <v>145</v>
      </c>
      <c r="T2099" t="s">
        <v>44</v>
      </c>
      <c r="U2099">
        <v>2026</v>
      </c>
      <c r="V2099">
        <v>6</v>
      </c>
      <c r="W2099" t="s">
        <v>120</v>
      </c>
      <c r="X2099">
        <v>2</v>
      </c>
      <c r="Y2099">
        <v>28</v>
      </c>
      <c r="Z2099">
        <v>4</v>
      </c>
      <c r="AA2099">
        <v>9</v>
      </c>
      <c r="AB2099" t="s">
        <v>44</v>
      </c>
      <c r="AC2099">
        <v>985</v>
      </c>
      <c r="AD2099">
        <v>0.05</v>
      </c>
      <c r="AE2099" t="s">
        <v>46</v>
      </c>
      <c r="AF2099" t="s">
        <v>59</v>
      </c>
      <c r="AG2099">
        <v>2</v>
      </c>
      <c r="AH2099" t="s">
        <v>68</v>
      </c>
      <c r="AI2099">
        <f>--AND(OR(Dashboard!$B$4="All",Data!$E2099=Dashboard!$B$4),OR(Dashboard!$D$4="All",Data!$D2099=Dashboard!$D$4),OR(Dashboard!$F$4="All",Data!$F2099=Dashboard!$F$4),OR(Dashboard!$J$4="All",Data!$G2099=Dashboard!$J$4),OR(Dashboard!$H$4="All",Data!$N2099=Dashboard!$H$4),OR(Dashboard!$L$4="All",Data!$W2099=Dashboard!$L$4))</f>
        <v>1</v>
      </c>
    </row>
    <row r="2100" spans="1:35" x14ac:dyDescent="0.25">
      <c r="A2100" t="s">
        <v>2214</v>
      </c>
      <c r="B2100" s="1">
        <v>46164</v>
      </c>
      <c r="C2100" s="2">
        <v>-7.291666666666663E-2</v>
      </c>
      <c r="D2100" t="s">
        <v>134</v>
      </c>
      <c r="E2100" t="s">
        <v>140</v>
      </c>
      <c r="F2100" t="s">
        <v>85</v>
      </c>
      <c r="G2100" t="s">
        <v>39</v>
      </c>
      <c r="H2100">
        <v>1.6</v>
      </c>
      <c r="I2100">
        <v>23</v>
      </c>
      <c r="J2100">
        <v>23</v>
      </c>
      <c r="K2100">
        <v>229</v>
      </c>
      <c r="L2100">
        <v>41</v>
      </c>
      <c r="M2100">
        <v>158</v>
      </c>
      <c r="N2100" t="s">
        <v>40</v>
      </c>
      <c r="O2100">
        <v>4</v>
      </c>
      <c r="P2100" t="s">
        <v>41</v>
      </c>
      <c r="Q2100" t="s">
        <v>42</v>
      </c>
      <c r="R2100">
        <v>48</v>
      </c>
      <c r="S2100" t="s">
        <v>43</v>
      </c>
      <c r="T2100" t="s">
        <v>75</v>
      </c>
      <c r="U2100">
        <v>2026</v>
      </c>
      <c r="V2100">
        <v>5</v>
      </c>
      <c r="W2100" t="s">
        <v>88</v>
      </c>
      <c r="X2100">
        <v>2</v>
      </c>
      <c r="Y2100">
        <v>22</v>
      </c>
      <c r="Z2100">
        <v>4</v>
      </c>
      <c r="AA2100">
        <v>22</v>
      </c>
      <c r="AB2100" t="s">
        <v>82</v>
      </c>
      <c r="AC2100">
        <v>112</v>
      </c>
      <c r="AD2100">
        <v>6.9565217391304349E-2</v>
      </c>
      <c r="AE2100" t="s">
        <v>46</v>
      </c>
      <c r="AF2100" t="s">
        <v>59</v>
      </c>
      <c r="AG2100">
        <v>0</v>
      </c>
      <c r="AH2100" t="s">
        <v>48</v>
      </c>
      <c r="AI2100">
        <f>--AND(OR(Dashboard!$B$4="All",Data!$E2100=Dashboard!$B$4),OR(Dashboard!$D$4="All",Data!$D2100=Dashboard!$D$4),OR(Dashboard!$F$4="All",Data!$F2100=Dashboard!$F$4),OR(Dashboard!$J$4="All",Data!$G2100=Dashboard!$J$4),OR(Dashboard!$H$4="All",Data!$N2100=Dashboard!$H$4),OR(Dashboard!$L$4="All",Data!$W2100=Dashboard!$L$4))</f>
        <v>1</v>
      </c>
    </row>
    <row r="2101" spans="1:35" x14ac:dyDescent="0.25">
      <c r="A2101" t="s">
        <v>2215</v>
      </c>
      <c r="B2101" s="1">
        <v>46155</v>
      </c>
      <c r="C2101" s="2">
        <v>-0.21875</v>
      </c>
      <c r="D2101" t="s">
        <v>61</v>
      </c>
      <c r="E2101" t="s">
        <v>95</v>
      </c>
      <c r="F2101" t="s">
        <v>63</v>
      </c>
      <c r="G2101" t="s">
        <v>111</v>
      </c>
      <c r="H2101">
        <v>13.5</v>
      </c>
      <c r="I2101">
        <v>36</v>
      </c>
      <c r="J2101">
        <v>22</v>
      </c>
      <c r="K2101">
        <v>790</v>
      </c>
      <c r="L2101">
        <v>54</v>
      </c>
      <c r="M2101">
        <v>75</v>
      </c>
      <c r="N2101" t="s">
        <v>86</v>
      </c>
      <c r="O2101">
        <v>5</v>
      </c>
      <c r="P2101" t="s">
        <v>41</v>
      </c>
      <c r="Q2101" t="s">
        <v>42</v>
      </c>
      <c r="R2101">
        <v>21</v>
      </c>
      <c r="S2101" t="s">
        <v>55</v>
      </c>
      <c r="T2101" t="s">
        <v>56</v>
      </c>
      <c r="U2101">
        <v>2026</v>
      </c>
      <c r="V2101">
        <v>5</v>
      </c>
      <c r="W2101" t="s">
        <v>88</v>
      </c>
      <c r="X2101">
        <v>2</v>
      </c>
      <c r="Y2101">
        <v>13</v>
      </c>
      <c r="Z2101">
        <v>3</v>
      </c>
      <c r="AA2101">
        <v>18</v>
      </c>
      <c r="AB2101" t="s">
        <v>57</v>
      </c>
      <c r="AC2101">
        <v>769</v>
      </c>
      <c r="AD2101">
        <v>0.375</v>
      </c>
      <c r="AE2101" t="s">
        <v>77</v>
      </c>
      <c r="AF2101" t="s">
        <v>114</v>
      </c>
      <c r="AG2101">
        <v>14</v>
      </c>
      <c r="AH2101" t="s">
        <v>68</v>
      </c>
      <c r="AI2101">
        <f>--AND(OR(Dashboard!$B$4="All",Data!$E2101=Dashboard!$B$4),OR(Dashboard!$D$4="All",Data!$D2101=Dashboard!$D$4),OR(Dashboard!$F$4="All",Data!$F2101=Dashboard!$F$4),OR(Dashboard!$J$4="All",Data!$G2101=Dashboard!$J$4),OR(Dashboard!$H$4="All",Data!$N2101=Dashboard!$H$4),OR(Dashboard!$L$4="All",Data!$W2101=Dashboard!$L$4))</f>
        <v>1</v>
      </c>
    </row>
    <row r="2102" spans="1:35" x14ac:dyDescent="0.25">
      <c r="A2102" t="s">
        <v>2216</v>
      </c>
      <c r="B2102" s="1">
        <v>46107</v>
      </c>
      <c r="C2102" s="2">
        <v>-0.4145833333333333</v>
      </c>
      <c r="D2102" t="s">
        <v>84</v>
      </c>
      <c r="E2102" t="s">
        <v>95</v>
      </c>
      <c r="F2102" t="s">
        <v>104</v>
      </c>
      <c r="G2102" t="s">
        <v>64</v>
      </c>
      <c r="H2102">
        <v>1.7</v>
      </c>
      <c r="I2102">
        <v>58</v>
      </c>
      <c r="J2102">
        <v>41</v>
      </c>
      <c r="K2102">
        <v>390</v>
      </c>
      <c r="L2102">
        <v>21</v>
      </c>
      <c r="M2102">
        <v>134</v>
      </c>
      <c r="N2102" t="s">
        <v>86</v>
      </c>
      <c r="O2102">
        <v>4</v>
      </c>
      <c r="P2102" t="s">
        <v>41</v>
      </c>
      <c r="Q2102" t="s">
        <v>42</v>
      </c>
      <c r="R2102">
        <v>34</v>
      </c>
      <c r="S2102" t="s">
        <v>87</v>
      </c>
      <c r="T2102" t="s">
        <v>97</v>
      </c>
      <c r="U2102">
        <v>2026</v>
      </c>
      <c r="V2102">
        <v>3</v>
      </c>
      <c r="W2102" t="s">
        <v>66</v>
      </c>
      <c r="X2102">
        <v>1</v>
      </c>
      <c r="Y2102">
        <v>26</v>
      </c>
      <c r="Z2102">
        <v>5</v>
      </c>
      <c r="AA2102">
        <v>14</v>
      </c>
      <c r="AB2102" t="s">
        <v>76</v>
      </c>
      <c r="AC2102">
        <v>277</v>
      </c>
      <c r="AD2102">
        <v>2.931034482758621E-2</v>
      </c>
      <c r="AE2102" t="s">
        <v>46</v>
      </c>
      <c r="AF2102" t="s">
        <v>67</v>
      </c>
      <c r="AG2102">
        <v>17</v>
      </c>
      <c r="AH2102" t="s">
        <v>68</v>
      </c>
      <c r="AI2102">
        <f>--AND(OR(Dashboard!$B$4="All",Data!$E2102=Dashboard!$B$4),OR(Dashboard!$D$4="All",Data!$D2102=Dashboard!$D$4),OR(Dashboard!$F$4="All",Data!$F2102=Dashboard!$F$4),OR(Dashboard!$J$4="All",Data!$G2102=Dashboard!$J$4),OR(Dashboard!$H$4="All",Data!$N2102=Dashboard!$H$4),OR(Dashboard!$L$4="All",Data!$W2102=Dashboard!$L$4))</f>
        <v>1</v>
      </c>
    </row>
    <row r="2103" spans="1:35" x14ac:dyDescent="0.25">
      <c r="A2103" t="s">
        <v>2217</v>
      </c>
      <c r="B2103" s="1">
        <v>46036</v>
      </c>
      <c r="C2103" s="2">
        <v>-0.61944444444444446</v>
      </c>
      <c r="D2103" t="s">
        <v>90</v>
      </c>
      <c r="E2103" t="s">
        <v>37</v>
      </c>
      <c r="F2103" t="s">
        <v>85</v>
      </c>
      <c r="G2103" t="s">
        <v>39</v>
      </c>
      <c r="H2103">
        <v>5.7</v>
      </c>
      <c r="I2103">
        <v>36</v>
      </c>
      <c r="J2103">
        <v>32</v>
      </c>
      <c r="K2103">
        <v>777</v>
      </c>
      <c r="L2103">
        <v>38</v>
      </c>
      <c r="M2103">
        <v>175</v>
      </c>
      <c r="N2103" t="s">
        <v>65</v>
      </c>
      <c r="O2103">
        <v>4</v>
      </c>
      <c r="P2103" t="s">
        <v>41</v>
      </c>
      <c r="Q2103" t="s">
        <v>73</v>
      </c>
      <c r="R2103">
        <v>44</v>
      </c>
      <c r="S2103" t="s">
        <v>55</v>
      </c>
      <c r="T2103" t="s">
        <v>44</v>
      </c>
      <c r="U2103">
        <v>2026</v>
      </c>
      <c r="V2103">
        <v>1</v>
      </c>
      <c r="W2103" t="s">
        <v>102</v>
      </c>
      <c r="X2103">
        <v>1</v>
      </c>
      <c r="Y2103">
        <v>14</v>
      </c>
      <c r="Z2103">
        <v>3</v>
      </c>
      <c r="AA2103">
        <v>9</v>
      </c>
      <c r="AB2103" t="s">
        <v>44</v>
      </c>
      <c r="AC2103">
        <v>640</v>
      </c>
      <c r="AD2103">
        <v>0.1583333333333333</v>
      </c>
      <c r="AE2103" t="s">
        <v>46</v>
      </c>
      <c r="AF2103" t="s">
        <v>47</v>
      </c>
      <c r="AG2103">
        <v>4</v>
      </c>
      <c r="AH2103" t="s">
        <v>68</v>
      </c>
      <c r="AI2103">
        <f>--AND(OR(Dashboard!$B$4="All",Data!$E2103=Dashboard!$B$4),OR(Dashboard!$D$4="All",Data!$D2103=Dashboard!$D$4),OR(Dashboard!$F$4="All",Data!$F2103=Dashboard!$F$4),OR(Dashboard!$J$4="All",Data!$G2103=Dashboard!$J$4),OR(Dashboard!$H$4="All",Data!$N2103=Dashboard!$H$4),OR(Dashboard!$L$4="All",Data!$W2103=Dashboard!$L$4))</f>
        <v>1</v>
      </c>
    </row>
    <row r="2104" spans="1:35" x14ac:dyDescent="0.25">
      <c r="A2104" t="s">
        <v>2218</v>
      </c>
      <c r="B2104" s="1">
        <v>46025</v>
      </c>
      <c r="C2104" s="2">
        <v>-0.3256944444444444</v>
      </c>
      <c r="D2104" t="s">
        <v>61</v>
      </c>
      <c r="E2104" t="s">
        <v>95</v>
      </c>
      <c r="F2104" t="s">
        <v>52</v>
      </c>
      <c r="G2104" t="s">
        <v>64</v>
      </c>
      <c r="H2104">
        <v>10.5</v>
      </c>
      <c r="I2104">
        <v>51</v>
      </c>
      <c r="J2104">
        <v>35</v>
      </c>
      <c r="K2104">
        <v>665</v>
      </c>
      <c r="L2104">
        <v>56</v>
      </c>
      <c r="M2104">
        <v>40</v>
      </c>
      <c r="N2104" t="s">
        <v>54</v>
      </c>
      <c r="O2104">
        <v>4</v>
      </c>
      <c r="P2104" t="s">
        <v>41</v>
      </c>
      <c r="Q2104" t="s">
        <v>42</v>
      </c>
      <c r="R2104">
        <v>39</v>
      </c>
      <c r="S2104" t="s">
        <v>81</v>
      </c>
      <c r="T2104" t="s">
        <v>75</v>
      </c>
      <c r="U2104">
        <v>2026</v>
      </c>
      <c r="V2104">
        <v>1</v>
      </c>
      <c r="W2104" t="s">
        <v>102</v>
      </c>
      <c r="X2104">
        <v>1</v>
      </c>
      <c r="Y2104">
        <v>3</v>
      </c>
      <c r="Z2104">
        <v>1</v>
      </c>
      <c r="AA2104">
        <v>16</v>
      </c>
      <c r="AB2104" t="s">
        <v>57</v>
      </c>
      <c r="AC2104">
        <v>681</v>
      </c>
      <c r="AD2104">
        <v>0.20588235294117649</v>
      </c>
      <c r="AE2104" t="s">
        <v>46</v>
      </c>
      <c r="AF2104" t="s">
        <v>47</v>
      </c>
      <c r="AG2104">
        <v>16</v>
      </c>
      <c r="AH2104" t="s">
        <v>68</v>
      </c>
      <c r="AI2104">
        <f>--AND(OR(Dashboard!$B$4="All",Data!$E2104=Dashboard!$B$4),OR(Dashboard!$D$4="All",Data!$D2104=Dashboard!$D$4),OR(Dashboard!$F$4="All",Data!$F2104=Dashboard!$F$4),OR(Dashboard!$J$4="All",Data!$G2104=Dashboard!$J$4),OR(Dashboard!$H$4="All",Data!$N2104=Dashboard!$H$4),OR(Dashboard!$L$4="All",Data!$W2104=Dashboard!$L$4))</f>
        <v>1</v>
      </c>
    </row>
    <row r="2105" spans="1:35" x14ac:dyDescent="0.25">
      <c r="A2105" t="s">
        <v>2219</v>
      </c>
      <c r="B2105" s="1">
        <v>46044</v>
      </c>
      <c r="C2105" s="2">
        <v>-0.39583333333333343</v>
      </c>
      <c r="D2105" t="s">
        <v>107</v>
      </c>
      <c r="E2105" t="s">
        <v>140</v>
      </c>
      <c r="F2105" t="s">
        <v>38</v>
      </c>
      <c r="G2105" t="s">
        <v>119</v>
      </c>
      <c r="H2105">
        <v>13.4</v>
      </c>
      <c r="I2105">
        <v>43</v>
      </c>
      <c r="J2105">
        <v>36</v>
      </c>
      <c r="K2105">
        <v>928</v>
      </c>
      <c r="L2105">
        <v>50</v>
      </c>
      <c r="M2105">
        <v>175</v>
      </c>
      <c r="N2105" t="s">
        <v>65</v>
      </c>
      <c r="O2105">
        <v>5</v>
      </c>
      <c r="P2105" t="s">
        <v>41</v>
      </c>
      <c r="Q2105" t="s">
        <v>42</v>
      </c>
      <c r="R2105">
        <v>42</v>
      </c>
      <c r="S2105" t="s">
        <v>87</v>
      </c>
      <c r="T2105" t="s">
        <v>97</v>
      </c>
      <c r="U2105">
        <v>2026</v>
      </c>
      <c r="V2105">
        <v>1</v>
      </c>
      <c r="W2105" t="s">
        <v>102</v>
      </c>
      <c r="X2105">
        <v>1</v>
      </c>
      <c r="Y2105">
        <v>22</v>
      </c>
      <c r="Z2105">
        <v>4</v>
      </c>
      <c r="AA2105">
        <v>14</v>
      </c>
      <c r="AB2105" t="s">
        <v>76</v>
      </c>
      <c r="AC2105">
        <v>803</v>
      </c>
      <c r="AD2105">
        <v>0.3116279069767442</v>
      </c>
      <c r="AE2105" t="s">
        <v>77</v>
      </c>
      <c r="AF2105" t="s">
        <v>47</v>
      </c>
      <c r="AG2105">
        <v>7</v>
      </c>
      <c r="AH2105" t="s">
        <v>68</v>
      </c>
      <c r="AI2105">
        <f>--AND(OR(Dashboard!$B$4="All",Data!$E2105=Dashboard!$B$4),OR(Dashboard!$D$4="All",Data!$D2105=Dashboard!$D$4),OR(Dashboard!$F$4="All",Data!$F2105=Dashboard!$F$4),OR(Dashboard!$J$4="All",Data!$G2105=Dashboard!$J$4),OR(Dashboard!$H$4="All",Data!$N2105=Dashboard!$H$4),OR(Dashboard!$L$4="All",Data!$W2105=Dashboard!$L$4))</f>
        <v>1</v>
      </c>
    </row>
    <row r="2106" spans="1:35" x14ac:dyDescent="0.25">
      <c r="A2106" t="s">
        <v>2220</v>
      </c>
      <c r="B2106" s="1">
        <v>46176</v>
      </c>
      <c r="C2106" s="2">
        <v>-3.5416666666666652E-2</v>
      </c>
      <c r="D2106" t="s">
        <v>79</v>
      </c>
      <c r="E2106" t="s">
        <v>95</v>
      </c>
      <c r="F2106" t="s">
        <v>104</v>
      </c>
      <c r="G2106" t="s">
        <v>64</v>
      </c>
      <c r="H2106">
        <v>8.3000000000000007</v>
      </c>
      <c r="I2106">
        <v>49</v>
      </c>
      <c r="J2106">
        <v>41</v>
      </c>
      <c r="K2106">
        <v>495</v>
      </c>
      <c r="L2106">
        <v>48</v>
      </c>
      <c r="M2106">
        <v>152</v>
      </c>
      <c r="N2106" t="s">
        <v>86</v>
      </c>
      <c r="O2106">
        <v>4</v>
      </c>
      <c r="P2106" t="s">
        <v>135</v>
      </c>
      <c r="Q2106" t="s">
        <v>73</v>
      </c>
      <c r="R2106">
        <v>32</v>
      </c>
      <c r="S2106" t="s">
        <v>55</v>
      </c>
      <c r="T2106" t="s">
        <v>75</v>
      </c>
      <c r="U2106">
        <v>2026</v>
      </c>
      <c r="V2106">
        <v>6</v>
      </c>
      <c r="W2106" t="s">
        <v>120</v>
      </c>
      <c r="X2106">
        <v>2</v>
      </c>
      <c r="Y2106">
        <v>3</v>
      </c>
      <c r="Z2106">
        <v>1</v>
      </c>
      <c r="AA2106">
        <v>23</v>
      </c>
      <c r="AB2106" t="s">
        <v>93</v>
      </c>
      <c r="AC2106">
        <v>391</v>
      </c>
      <c r="AD2106">
        <v>0.16938775510204079</v>
      </c>
      <c r="AE2106" t="s">
        <v>46</v>
      </c>
      <c r="AF2106" t="s">
        <v>67</v>
      </c>
      <c r="AG2106">
        <v>8</v>
      </c>
      <c r="AH2106" t="s">
        <v>68</v>
      </c>
      <c r="AI2106">
        <f>--AND(OR(Dashboard!$B$4="All",Data!$E2106=Dashboard!$B$4),OR(Dashboard!$D$4="All",Data!$D2106=Dashboard!$D$4),OR(Dashboard!$F$4="All",Data!$F2106=Dashboard!$F$4),OR(Dashboard!$J$4="All",Data!$G2106=Dashboard!$J$4),OR(Dashboard!$H$4="All",Data!$N2106=Dashboard!$H$4),OR(Dashboard!$L$4="All",Data!$W2106=Dashboard!$L$4))</f>
        <v>1</v>
      </c>
    </row>
    <row r="2107" spans="1:35" x14ac:dyDescent="0.25">
      <c r="A2107" t="s">
        <v>2221</v>
      </c>
      <c r="B2107" s="1">
        <v>46175</v>
      </c>
      <c r="C2107" s="2">
        <v>-0.54236111111111107</v>
      </c>
      <c r="D2107" t="s">
        <v>118</v>
      </c>
      <c r="E2107" t="s">
        <v>108</v>
      </c>
      <c r="F2107" t="s">
        <v>143</v>
      </c>
      <c r="G2107" t="s">
        <v>39</v>
      </c>
      <c r="H2107">
        <v>13.2</v>
      </c>
      <c r="I2107">
        <v>26</v>
      </c>
      <c r="J2107">
        <v>25</v>
      </c>
      <c r="K2107">
        <v>685</v>
      </c>
      <c r="L2107">
        <v>44</v>
      </c>
      <c r="M2107">
        <v>143</v>
      </c>
      <c r="N2107" t="s">
        <v>65</v>
      </c>
      <c r="O2107">
        <v>4</v>
      </c>
      <c r="P2107" t="s">
        <v>41</v>
      </c>
      <c r="Q2107" t="s">
        <v>73</v>
      </c>
      <c r="R2107">
        <v>57</v>
      </c>
      <c r="S2107" t="s">
        <v>127</v>
      </c>
      <c r="T2107" t="s">
        <v>44</v>
      </c>
      <c r="U2107">
        <v>2026</v>
      </c>
      <c r="V2107">
        <v>6</v>
      </c>
      <c r="W2107" t="s">
        <v>120</v>
      </c>
      <c r="X2107">
        <v>2</v>
      </c>
      <c r="Y2107">
        <v>2</v>
      </c>
      <c r="Z2107">
        <v>1</v>
      </c>
      <c r="AA2107">
        <v>10</v>
      </c>
      <c r="AB2107" t="s">
        <v>76</v>
      </c>
      <c r="AC2107">
        <v>586</v>
      </c>
      <c r="AD2107">
        <v>0.50769230769230766</v>
      </c>
      <c r="AE2107" t="s">
        <v>46</v>
      </c>
      <c r="AF2107" t="s">
        <v>59</v>
      </c>
      <c r="AG2107">
        <v>1</v>
      </c>
      <c r="AH2107" t="s">
        <v>68</v>
      </c>
      <c r="AI2107">
        <f>--AND(OR(Dashboard!$B$4="All",Data!$E2107=Dashboard!$B$4),OR(Dashboard!$D$4="All",Data!$D2107=Dashboard!$D$4),OR(Dashboard!$F$4="All",Data!$F2107=Dashboard!$F$4),OR(Dashboard!$J$4="All",Data!$G2107=Dashboard!$J$4),OR(Dashboard!$H$4="All",Data!$N2107=Dashboard!$H$4),OR(Dashboard!$L$4="All",Data!$W2107=Dashboard!$L$4))</f>
        <v>1</v>
      </c>
    </row>
    <row r="2108" spans="1:35" x14ac:dyDescent="0.25">
      <c r="A2108" t="s">
        <v>2222</v>
      </c>
      <c r="B2108" s="1">
        <v>46148</v>
      </c>
      <c r="C2108" s="2">
        <v>-0.13680555555555551</v>
      </c>
      <c r="D2108" t="s">
        <v>156</v>
      </c>
      <c r="E2108" t="s">
        <v>140</v>
      </c>
      <c r="F2108" t="s">
        <v>96</v>
      </c>
      <c r="G2108" t="s">
        <v>105</v>
      </c>
      <c r="H2108">
        <v>4.3</v>
      </c>
      <c r="I2108">
        <v>49</v>
      </c>
      <c r="J2108">
        <v>40</v>
      </c>
      <c r="K2108">
        <v>881</v>
      </c>
      <c r="L2108">
        <v>43</v>
      </c>
      <c r="M2108">
        <v>8</v>
      </c>
      <c r="N2108" t="s">
        <v>40</v>
      </c>
      <c r="O2108">
        <v>1</v>
      </c>
      <c r="P2108" t="s">
        <v>41</v>
      </c>
      <c r="Q2108" t="s">
        <v>42</v>
      </c>
      <c r="R2108">
        <v>37</v>
      </c>
      <c r="S2108" t="s">
        <v>55</v>
      </c>
      <c r="T2108" t="s">
        <v>56</v>
      </c>
      <c r="U2108">
        <v>2026</v>
      </c>
      <c r="V2108">
        <v>5</v>
      </c>
      <c r="W2108" t="s">
        <v>88</v>
      </c>
      <c r="X2108">
        <v>2</v>
      </c>
      <c r="Y2108">
        <v>6</v>
      </c>
      <c r="Z2108">
        <v>2</v>
      </c>
      <c r="AA2108">
        <v>20</v>
      </c>
      <c r="AB2108" t="s">
        <v>82</v>
      </c>
      <c r="AC2108">
        <v>916</v>
      </c>
      <c r="AD2108">
        <v>8.7755102040816324E-2</v>
      </c>
      <c r="AE2108" t="s">
        <v>58</v>
      </c>
      <c r="AF2108" t="s">
        <v>47</v>
      </c>
      <c r="AG2108">
        <v>9</v>
      </c>
      <c r="AH2108" t="s">
        <v>68</v>
      </c>
      <c r="AI2108">
        <f>--AND(OR(Dashboard!$B$4="All",Data!$E2108=Dashboard!$B$4),OR(Dashboard!$D$4="All",Data!$D2108=Dashboard!$D$4),OR(Dashboard!$F$4="All",Data!$F2108=Dashboard!$F$4),OR(Dashboard!$J$4="All",Data!$G2108=Dashboard!$J$4),OR(Dashboard!$H$4="All",Data!$N2108=Dashboard!$H$4),OR(Dashboard!$L$4="All",Data!$W2108=Dashboard!$L$4))</f>
        <v>1</v>
      </c>
    </row>
    <row r="2109" spans="1:35" x14ac:dyDescent="0.25">
      <c r="A2109" t="s">
        <v>2223</v>
      </c>
      <c r="B2109" s="1">
        <v>46144</v>
      </c>
      <c r="C2109" s="2">
        <v>-0.31666666666666671</v>
      </c>
      <c r="D2109" t="s">
        <v>118</v>
      </c>
      <c r="E2109" t="s">
        <v>129</v>
      </c>
      <c r="F2109" t="s">
        <v>52</v>
      </c>
      <c r="G2109" t="s">
        <v>111</v>
      </c>
      <c r="H2109">
        <v>9.1</v>
      </c>
      <c r="I2109">
        <v>31</v>
      </c>
      <c r="J2109">
        <v>22</v>
      </c>
      <c r="K2109">
        <v>630</v>
      </c>
      <c r="L2109">
        <v>44</v>
      </c>
      <c r="M2109">
        <v>27</v>
      </c>
      <c r="N2109" t="s">
        <v>54</v>
      </c>
      <c r="O2109">
        <v>1</v>
      </c>
      <c r="P2109" t="s">
        <v>41</v>
      </c>
      <c r="Q2109" t="s">
        <v>73</v>
      </c>
      <c r="R2109">
        <v>23</v>
      </c>
      <c r="S2109" t="s">
        <v>81</v>
      </c>
      <c r="T2109" t="s">
        <v>75</v>
      </c>
      <c r="U2109">
        <v>2026</v>
      </c>
      <c r="V2109">
        <v>5</v>
      </c>
      <c r="W2109" t="s">
        <v>88</v>
      </c>
      <c r="X2109">
        <v>2</v>
      </c>
      <c r="Y2109">
        <v>2</v>
      </c>
      <c r="Z2109">
        <v>1</v>
      </c>
      <c r="AA2109">
        <v>16</v>
      </c>
      <c r="AB2109" t="s">
        <v>57</v>
      </c>
      <c r="AC2109">
        <v>647</v>
      </c>
      <c r="AD2109">
        <v>0.29354838709677422</v>
      </c>
      <c r="AE2109" t="s">
        <v>58</v>
      </c>
      <c r="AF2109" t="s">
        <v>114</v>
      </c>
      <c r="AG2109">
        <v>9</v>
      </c>
      <c r="AH2109" t="s">
        <v>68</v>
      </c>
      <c r="AI2109">
        <f>--AND(OR(Dashboard!$B$4="All",Data!$E2109=Dashboard!$B$4),OR(Dashboard!$D$4="All",Data!$D2109=Dashboard!$D$4),OR(Dashboard!$F$4="All",Data!$F2109=Dashboard!$F$4),OR(Dashboard!$J$4="All",Data!$G2109=Dashboard!$J$4),OR(Dashboard!$H$4="All",Data!$N2109=Dashboard!$H$4),OR(Dashboard!$L$4="All",Data!$W2109=Dashboard!$L$4))</f>
        <v>1</v>
      </c>
    </row>
    <row r="2110" spans="1:35" x14ac:dyDescent="0.25">
      <c r="A2110" t="s">
        <v>2224</v>
      </c>
      <c r="B2110" s="1">
        <v>46045</v>
      </c>
      <c r="C2110" s="2">
        <v>-0.1138888888888889</v>
      </c>
      <c r="D2110" t="s">
        <v>122</v>
      </c>
      <c r="E2110" t="s">
        <v>129</v>
      </c>
      <c r="F2110" t="s">
        <v>143</v>
      </c>
      <c r="G2110" t="s">
        <v>39</v>
      </c>
      <c r="H2110">
        <v>7.9</v>
      </c>
      <c r="I2110">
        <v>35</v>
      </c>
      <c r="J2110">
        <v>22</v>
      </c>
      <c r="K2110">
        <v>243</v>
      </c>
      <c r="L2110">
        <v>50</v>
      </c>
      <c r="M2110">
        <v>163</v>
      </c>
      <c r="N2110" t="s">
        <v>86</v>
      </c>
      <c r="O2110">
        <v>1</v>
      </c>
      <c r="P2110" t="s">
        <v>41</v>
      </c>
      <c r="Q2110" t="s">
        <v>73</v>
      </c>
      <c r="R2110">
        <v>31</v>
      </c>
      <c r="S2110" t="s">
        <v>43</v>
      </c>
      <c r="T2110" t="s">
        <v>56</v>
      </c>
      <c r="U2110">
        <v>2026</v>
      </c>
      <c r="V2110">
        <v>1</v>
      </c>
      <c r="W2110" t="s">
        <v>102</v>
      </c>
      <c r="X2110">
        <v>1</v>
      </c>
      <c r="Y2110">
        <v>23</v>
      </c>
      <c r="Z2110">
        <v>4</v>
      </c>
      <c r="AA2110">
        <v>21</v>
      </c>
      <c r="AB2110" t="s">
        <v>82</v>
      </c>
      <c r="AC2110">
        <v>130</v>
      </c>
      <c r="AD2110">
        <v>0.2257142857142857</v>
      </c>
      <c r="AE2110" t="s">
        <v>58</v>
      </c>
      <c r="AF2110" t="s">
        <v>67</v>
      </c>
      <c r="AG2110">
        <v>13</v>
      </c>
      <c r="AH2110" t="s">
        <v>68</v>
      </c>
      <c r="AI2110">
        <f>--AND(OR(Dashboard!$B$4="All",Data!$E2110=Dashboard!$B$4),OR(Dashboard!$D$4="All",Data!$D2110=Dashboard!$D$4),OR(Dashboard!$F$4="All",Data!$F2110=Dashboard!$F$4),OR(Dashboard!$J$4="All",Data!$G2110=Dashboard!$J$4),OR(Dashboard!$H$4="All",Data!$N2110=Dashboard!$H$4),OR(Dashboard!$L$4="All",Data!$W2110=Dashboard!$L$4))</f>
        <v>1</v>
      </c>
    </row>
    <row r="2111" spans="1:35" x14ac:dyDescent="0.25">
      <c r="A2111" t="s">
        <v>2225</v>
      </c>
      <c r="B2111" s="1">
        <v>46148</v>
      </c>
      <c r="C2111" s="2">
        <v>-0.55555555555555558</v>
      </c>
      <c r="D2111" t="s">
        <v>107</v>
      </c>
      <c r="E2111" t="s">
        <v>51</v>
      </c>
      <c r="F2111" t="s">
        <v>85</v>
      </c>
      <c r="G2111" t="s">
        <v>119</v>
      </c>
      <c r="H2111">
        <v>5.5</v>
      </c>
      <c r="I2111">
        <v>44</v>
      </c>
      <c r="J2111">
        <v>26</v>
      </c>
      <c r="K2111">
        <v>798</v>
      </c>
      <c r="L2111">
        <v>53</v>
      </c>
      <c r="M2111">
        <v>124</v>
      </c>
      <c r="N2111" t="s">
        <v>40</v>
      </c>
      <c r="O2111">
        <v>1</v>
      </c>
      <c r="P2111" t="s">
        <v>41</v>
      </c>
      <c r="Q2111" t="s">
        <v>73</v>
      </c>
      <c r="R2111">
        <v>47</v>
      </c>
      <c r="S2111" t="s">
        <v>55</v>
      </c>
      <c r="T2111" t="s">
        <v>44</v>
      </c>
      <c r="U2111">
        <v>2026</v>
      </c>
      <c r="V2111">
        <v>5</v>
      </c>
      <c r="W2111" t="s">
        <v>88</v>
      </c>
      <c r="X2111">
        <v>2</v>
      </c>
      <c r="Y2111">
        <v>6</v>
      </c>
      <c r="Z2111">
        <v>2</v>
      </c>
      <c r="AA2111">
        <v>10</v>
      </c>
      <c r="AB2111" t="s">
        <v>76</v>
      </c>
      <c r="AC2111">
        <v>727</v>
      </c>
      <c r="AD2111">
        <v>0.125</v>
      </c>
      <c r="AE2111" t="s">
        <v>58</v>
      </c>
      <c r="AF2111" t="s">
        <v>59</v>
      </c>
      <c r="AG2111">
        <v>18</v>
      </c>
      <c r="AH2111" t="s">
        <v>68</v>
      </c>
      <c r="AI2111">
        <f>--AND(OR(Dashboard!$B$4="All",Data!$E2111=Dashboard!$B$4),OR(Dashboard!$D$4="All",Data!$D2111=Dashboard!$D$4),OR(Dashboard!$F$4="All",Data!$F2111=Dashboard!$F$4),OR(Dashboard!$J$4="All",Data!$G2111=Dashboard!$J$4),OR(Dashboard!$H$4="All",Data!$N2111=Dashboard!$H$4),OR(Dashboard!$L$4="All",Data!$W2111=Dashboard!$L$4))</f>
        <v>1</v>
      </c>
    </row>
    <row r="2112" spans="1:35" x14ac:dyDescent="0.25">
      <c r="A2112" t="s">
        <v>2226</v>
      </c>
      <c r="B2112" s="1">
        <v>46139</v>
      </c>
      <c r="C2112" s="2">
        <v>-0.59583333333333333</v>
      </c>
      <c r="D2112" t="s">
        <v>61</v>
      </c>
      <c r="E2112" t="s">
        <v>62</v>
      </c>
      <c r="F2112" t="s">
        <v>63</v>
      </c>
      <c r="G2112" t="s">
        <v>119</v>
      </c>
      <c r="H2112">
        <v>10.5</v>
      </c>
      <c r="I2112">
        <v>37</v>
      </c>
      <c r="J2112">
        <v>33</v>
      </c>
      <c r="K2112">
        <v>592</v>
      </c>
      <c r="L2112">
        <v>39</v>
      </c>
      <c r="M2112">
        <v>156</v>
      </c>
      <c r="N2112" t="s">
        <v>40</v>
      </c>
      <c r="O2112">
        <v>2</v>
      </c>
      <c r="P2112" t="s">
        <v>41</v>
      </c>
      <c r="Q2112" t="s">
        <v>42</v>
      </c>
      <c r="R2112">
        <v>31</v>
      </c>
      <c r="S2112" t="s">
        <v>74</v>
      </c>
      <c r="T2112" t="s">
        <v>44</v>
      </c>
      <c r="U2112">
        <v>2026</v>
      </c>
      <c r="V2112">
        <v>4</v>
      </c>
      <c r="W2112" t="s">
        <v>113</v>
      </c>
      <c r="X2112">
        <v>2</v>
      </c>
      <c r="Y2112">
        <v>27</v>
      </c>
      <c r="Z2112">
        <v>5</v>
      </c>
      <c r="AA2112">
        <v>9</v>
      </c>
      <c r="AB2112" t="s">
        <v>44</v>
      </c>
      <c r="AC2112">
        <v>475</v>
      </c>
      <c r="AD2112">
        <v>0.28378378378378383</v>
      </c>
      <c r="AE2112" t="s">
        <v>58</v>
      </c>
      <c r="AF2112" t="s">
        <v>67</v>
      </c>
      <c r="AG2112">
        <v>4</v>
      </c>
      <c r="AH2112" t="s">
        <v>68</v>
      </c>
      <c r="AI2112">
        <f>--AND(OR(Dashboard!$B$4="All",Data!$E2112=Dashboard!$B$4),OR(Dashboard!$D$4="All",Data!$D2112=Dashboard!$D$4),OR(Dashboard!$F$4="All",Data!$F2112=Dashboard!$F$4),OR(Dashboard!$J$4="All",Data!$G2112=Dashboard!$J$4),OR(Dashboard!$H$4="All",Data!$N2112=Dashboard!$H$4),OR(Dashboard!$L$4="All",Data!$W2112=Dashboard!$L$4))</f>
        <v>1</v>
      </c>
    </row>
    <row r="2113" spans="1:35" x14ac:dyDescent="0.25">
      <c r="A2113" t="s">
        <v>2227</v>
      </c>
      <c r="B2113" s="1">
        <v>46083</v>
      </c>
      <c r="C2113" s="2">
        <v>-0.14166666666666669</v>
      </c>
      <c r="D2113" t="s">
        <v>107</v>
      </c>
      <c r="E2113" t="s">
        <v>62</v>
      </c>
      <c r="F2113" t="s">
        <v>96</v>
      </c>
      <c r="G2113" t="s">
        <v>53</v>
      </c>
      <c r="H2113">
        <v>11.6</v>
      </c>
      <c r="I2113">
        <v>44</v>
      </c>
      <c r="J2113">
        <v>34</v>
      </c>
      <c r="K2113">
        <v>825</v>
      </c>
      <c r="L2113">
        <v>41</v>
      </c>
      <c r="M2113">
        <v>170</v>
      </c>
      <c r="N2113" t="s">
        <v>86</v>
      </c>
      <c r="O2113">
        <v>4</v>
      </c>
      <c r="P2113" t="s">
        <v>41</v>
      </c>
      <c r="Q2113" t="s">
        <v>42</v>
      </c>
      <c r="R2113">
        <v>40</v>
      </c>
      <c r="S2113" t="s">
        <v>74</v>
      </c>
      <c r="T2113" t="s">
        <v>56</v>
      </c>
      <c r="U2113">
        <v>2026</v>
      </c>
      <c r="V2113">
        <v>3</v>
      </c>
      <c r="W2113" t="s">
        <v>66</v>
      </c>
      <c r="X2113">
        <v>1</v>
      </c>
      <c r="Y2113">
        <v>2</v>
      </c>
      <c r="Z2113">
        <v>2</v>
      </c>
      <c r="AA2113">
        <v>20</v>
      </c>
      <c r="AB2113" t="s">
        <v>82</v>
      </c>
      <c r="AC2113">
        <v>696</v>
      </c>
      <c r="AD2113">
        <v>0.26363636363636361</v>
      </c>
      <c r="AE2113" t="s">
        <v>46</v>
      </c>
      <c r="AF2113" t="s">
        <v>47</v>
      </c>
      <c r="AG2113">
        <v>10</v>
      </c>
      <c r="AH2113" t="s">
        <v>68</v>
      </c>
      <c r="AI2113">
        <f>--AND(OR(Dashboard!$B$4="All",Data!$E2113=Dashboard!$B$4),OR(Dashboard!$D$4="All",Data!$D2113=Dashboard!$D$4),OR(Dashboard!$F$4="All",Data!$F2113=Dashboard!$F$4),OR(Dashboard!$J$4="All",Data!$G2113=Dashboard!$J$4),OR(Dashboard!$H$4="All",Data!$N2113=Dashboard!$H$4),OR(Dashboard!$L$4="All",Data!$W2113=Dashboard!$L$4))</f>
        <v>1</v>
      </c>
    </row>
    <row r="2114" spans="1:35" x14ac:dyDescent="0.25">
      <c r="A2114" t="s">
        <v>2228</v>
      </c>
      <c r="B2114" s="1">
        <v>46118</v>
      </c>
      <c r="C2114" s="2">
        <v>-0.60902777777777772</v>
      </c>
      <c r="D2114" t="s">
        <v>107</v>
      </c>
      <c r="E2114" t="s">
        <v>51</v>
      </c>
      <c r="F2114" t="s">
        <v>91</v>
      </c>
      <c r="G2114" t="s">
        <v>119</v>
      </c>
      <c r="H2114">
        <v>8.1999999999999993</v>
      </c>
      <c r="I2114">
        <v>48</v>
      </c>
      <c r="J2114">
        <v>28</v>
      </c>
      <c r="K2114">
        <v>199</v>
      </c>
      <c r="L2114">
        <v>30</v>
      </c>
      <c r="M2114">
        <v>6</v>
      </c>
      <c r="N2114" t="s">
        <v>86</v>
      </c>
      <c r="O2114">
        <v>1</v>
      </c>
      <c r="P2114" t="s">
        <v>41</v>
      </c>
      <c r="Q2114" t="s">
        <v>73</v>
      </c>
      <c r="R2114">
        <v>56</v>
      </c>
      <c r="S2114" t="s">
        <v>74</v>
      </c>
      <c r="T2114" t="s">
        <v>44</v>
      </c>
      <c r="U2114">
        <v>2026</v>
      </c>
      <c r="V2114">
        <v>4</v>
      </c>
      <c r="W2114" t="s">
        <v>113</v>
      </c>
      <c r="X2114">
        <v>2</v>
      </c>
      <c r="Y2114">
        <v>6</v>
      </c>
      <c r="Z2114">
        <v>2</v>
      </c>
      <c r="AA2114">
        <v>9</v>
      </c>
      <c r="AB2114" t="s">
        <v>44</v>
      </c>
      <c r="AC2114">
        <v>223</v>
      </c>
      <c r="AD2114">
        <v>0.17083333333333331</v>
      </c>
      <c r="AE2114" t="s">
        <v>58</v>
      </c>
      <c r="AF2114" t="s">
        <v>59</v>
      </c>
      <c r="AG2114">
        <v>20</v>
      </c>
      <c r="AH2114" t="s">
        <v>68</v>
      </c>
      <c r="AI2114">
        <f>--AND(OR(Dashboard!$B$4="All",Data!$E2114=Dashboard!$B$4),OR(Dashboard!$D$4="All",Data!$D2114=Dashboard!$D$4),OR(Dashboard!$F$4="All",Data!$F2114=Dashboard!$F$4),OR(Dashboard!$J$4="All",Data!$G2114=Dashboard!$J$4),OR(Dashboard!$H$4="All",Data!$N2114=Dashboard!$H$4),OR(Dashboard!$L$4="All",Data!$W2114=Dashboard!$L$4))</f>
        <v>1</v>
      </c>
    </row>
    <row r="2115" spans="1:35" x14ac:dyDescent="0.25">
      <c r="A2115" t="s">
        <v>2229</v>
      </c>
      <c r="B2115" s="1">
        <v>46172</v>
      </c>
      <c r="C2115" s="2">
        <v>-5.9722222222222232E-2</v>
      </c>
      <c r="D2115" t="s">
        <v>61</v>
      </c>
      <c r="E2115" t="s">
        <v>37</v>
      </c>
      <c r="F2115" t="s">
        <v>96</v>
      </c>
      <c r="G2115" t="s">
        <v>111</v>
      </c>
      <c r="H2115">
        <v>10.5</v>
      </c>
      <c r="I2115">
        <v>39</v>
      </c>
      <c r="J2115">
        <v>22</v>
      </c>
      <c r="K2115">
        <v>1129</v>
      </c>
      <c r="L2115">
        <v>31</v>
      </c>
      <c r="M2115">
        <v>136</v>
      </c>
      <c r="N2115" t="s">
        <v>65</v>
      </c>
      <c r="O2115">
        <v>4</v>
      </c>
      <c r="P2115" t="s">
        <v>41</v>
      </c>
      <c r="Q2115" t="s">
        <v>73</v>
      </c>
      <c r="R2115">
        <v>45</v>
      </c>
      <c r="S2115" t="s">
        <v>81</v>
      </c>
      <c r="T2115" t="s">
        <v>75</v>
      </c>
      <c r="U2115">
        <v>2026</v>
      </c>
      <c r="V2115">
        <v>5</v>
      </c>
      <c r="W2115" t="s">
        <v>88</v>
      </c>
      <c r="X2115">
        <v>2</v>
      </c>
      <c r="Y2115">
        <v>30</v>
      </c>
      <c r="Z2115">
        <v>5</v>
      </c>
      <c r="AA2115">
        <v>22</v>
      </c>
      <c r="AB2115" t="s">
        <v>82</v>
      </c>
      <c r="AC2115">
        <v>1024</v>
      </c>
      <c r="AD2115">
        <v>0.26923076923076922</v>
      </c>
      <c r="AE2115" t="s">
        <v>46</v>
      </c>
      <c r="AF2115" t="s">
        <v>47</v>
      </c>
      <c r="AG2115">
        <v>17</v>
      </c>
      <c r="AH2115" t="s">
        <v>68</v>
      </c>
      <c r="AI2115">
        <f>--AND(OR(Dashboard!$B$4="All",Data!$E2115=Dashboard!$B$4),OR(Dashboard!$D$4="All",Data!$D2115=Dashboard!$D$4),OR(Dashboard!$F$4="All",Data!$F2115=Dashboard!$F$4),OR(Dashboard!$J$4="All",Data!$G2115=Dashboard!$J$4),OR(Dashboard!$H$4="All",Data!$N2115=Dashboard!$H$4),OR(Dashboard!$L$4="All",Data!$W2115=Dashboard!$L$4))</f>
        <v>1</v>
      </c>
    </row>
    <row r="2116" spans="1:35" x14ac:dyDescent="0.25">
      <c r="A2116" t="s">
        <v>2230</v>
      </c>
      <c r="B2116" s="1">
        <v>46030</v>
      </c>
      <c r="C2116" s="2">
        <v>-0.48541666666666672</v>
      </c>
      <c r="D2116" t="s">
        <v>122</v>
      </c>
      <c r="E2116" t="s">
        <v>62</v>
      </c>
      <c r="F2116" t="s">
        <v>96</v>
      </c>
      <c r="G2116" t="s">
        <v>64</v>
      </c>
      <c r="H2116">
        <v>4.3</v>
      </c>
      <c r="I2116">
        <v>43</v>
      </c>
      <c r="J2116">
        <v>24</v>
      </c>
      <c r="K2116">
        <v>926</v>
      </c>
      <c r="L2116">
        <v>20</v>
      </c>
      <c r="M2116">
        <v>160</v>
      </c>
      <c r="N2116" t="s">
        <v>101</v>
      </c>
      <c r="O2116">
        <v>1</v>
      </c>
      <c r="P2116" t="s">
        <v>41</v>
      </c>
      <c r="Q2116" t="s">
        <v>73</v>
      </c>
      <c r="R2116">
        <v>55</v>
      </c>
      <c r="S2116" t="s">
        <v>87</v>
      </c>
      <c r="T2116" t="s">
        <v>97</v>
      </c>
      <c r="U2116">
        <v>2026</v>
      </c>
      <c r="V2116">
        <v>1</v>
      </c>
      <c r="W2116" t="s">
        <v>102</v>
      </c>
      <c r="X2116">
        <v>1</v>
      </c>
      <c r="Y2116">
        <v>8</v>
      </c>
      <c r="Z2116">
        <v>2</v>
      </c>
      <c r="AA2116">
        <v>12</v>
      </c>
      <c r="AB2116" t="s">
        <v>76</v>
      </c>
      <c r="AC2116">
        <v>786</v>
      </c>
      <c r="AD2116">
        <v>9.9999999999999992E-2</v>
      </c>
      <c r="AE2116" t="s">
        <v>58</v>
      </c>
      <c r="AF2116" t="s">
        <v>59</v>
      </c>
      <c r="AG2116">
        <v>19</v>
      </c>
      <c r="AH2116" t="s">
        <v>68</v>
      </c>
      <c r="AI2116">
        <f>--AND(OR(Dashboard!$B$4="All",Data!$E2116=Dashboard!$B$4),OR(Dashboard!$D$4="All",Data!$D2116=Dashboard!$D$4),OR(Dashboard!$F$4="All",Data!$F2116=Dashboard!$F$4),OR(Dashboard!$J$4="All",Data!$G2116=Dashboard!$J$4),OR(Dashboard!$H$4="All",Data!$N2116=Dashboard!$H$4),OR(Dashboard!$L$4="All",Data!$W2116=Dashboard!$L$4))</f>
        <v>1</v>
      </c>
    </row>
    <row r="2117" spans="1:35" x14ac:dyDescent="0.25">
      <c r="A2117" t="s">
        <v>2231</v>
      </c>
      <c r="B2117" s="1">
        <v>46158</v>
      </c>
      <c r="C2117" s="2">
        <v>-0.1104166666666667</v>
      </c>
      <c r="D2117" t="s">
        <v>122</v>
      </c>
      <c r="E2117" t="s">
        <v>108</v>
      </c>
      <c r="F2117" t="s">
        <v>52</v>
      </c>
      <c r="G2117" t="s">
        <v>111</v>
      </c>
      <c r="H2117">
        <v>13.9</v>
      </c>
      <c r="I2117">
        <v>42</v>
      </c>
      <c r="J2117">
        <v>37</v>
      </c>
      <c r="K2117">
        <v>700</v>
      </c>
      <c r="L2117">
        <v>25</v>
      </c>
      <c r="M2117">
        <v>78</v>
      </c>
      <c r="N2117" t="s">
        <v>86</v>
      </c>
      <c r="O2117">
        <v>1</v>
      </c>
      <c r="P2117" t="s">
        <v>41</v>
      </c>
      <c r="Q2117" t="s">
        <v>42</v>
      </c>
      <c r="R2117">
        <v>38</v>
      </c>
      <c r="S2117" t="s">
        <v>81</v>
      </c>
      <c r="T2117" t="s">
        <v>56</v>
      </c>
      <c r="U2117">
        <v>2026</v>
      </c>
      <c r="V2117">
        <v>5</v>
      </c>
      <c r="W2117" t="s">
        <v>88</v>
      </c>
      <c r="X2117">
        <v>2</v>
      </c>
      <c r="Y2117">
        <v>16</v>
      </c>
      <c r="Z2117">
        <v>3</v>
      </c>
      <c r="AA2117">
        <v>21</v>
      </c>
      <c r="AB2117" t="s">
        <v>82</v>
      </c>
      <c r="AC2117">
        <v>647</v>
      </c>
      <c r="AD2117">
        <v>0.33095238095238089</v>
      </c>
      <c r="AE2117" t="s">
        <v>58</v>
      </c>
      <c r="AF2117" t="s">
        <v>47</v>
      </c>
      <c r="AG2117">
        <v>5</v>
      </c>
      <c r="AH2117" t="s">
        <v>68</v>
      </c>
      <c r="AI2117">
        <f>--AND(OR(Dashboard!$B$4="All",Data!$E2117=Dashboard!$B$4),OR(Dashboard!$D$4="All",Data!$D2117=Dashboard!$D$4),OR(Dashboard!$F$4="All",Data!$F2117=Dashboard!$F$4),OR(Dashboard!$J$4="All",Data!$G2117=Dashboard!$J$4),OR(Dashboard!$H$4="All",Data!$N2117=Dashboard!$H$4),OR(Dashboard!$L$4="All",Data!$W2117=Dashboard!$L$4))</f>
        <v>1</v>
      </c>
    </row>
    <row r="2118" spans="1:35" x14ac:dyDescent="0.25">
      <c r="A2118" t="s">
        <v>2232</v>
      </c>
      <c r="B2118" s="1">
        <v>46033</v>
      </c>
      <c r="C2118" s="2">
        <v>-0.2993055555555556</v>
      </c>
      <c r="D2118" t="s">
        <v>156</v>
      </c>
      <c r="E2118" t="s">
        <v>71</v>
      </c>
      <c r="F2118" t="s">
        <v>96</v>
      </c>
      <c r="G2118" t="s">
        <v>119</v>
      </c>
      <c r="H2118">
        <v>5.9</v>
      </c>
      <c r="I2118">
        <v>34</v>
      </c>
      <c r="J2118">
        <v>21</v>
      </c>
      <c r="K2118">
        <v>361</v>
      </c>
      <c r="L2118">
        <v>56</v>
      </c>
      <c r="M2118">
        <v>80</v>
      </c>
      <c r="N2118" t="s">
        <v>86</v>
      </c>
      <c r="O2118">
        <v>3</v>
      </c>
      <c r="P2118" t="s">
        <v>41</v>
      </c>
      <c r="Q2118" t="s">
        <v>73</v>
      </c>
      <c r="R2118">
        <v>51</v>
      </c>
      <c r="S2118" t="s">
        <v>145</v>
      </c>
      <c r="T2118" t="s">
        <v>75</v>
      </c>
      <c r="U2118">
        <v>2026</v>
      </c>
      <c r="V2118">
        <v>1</v>
      </c>
      <c r="W2118" t="s">
        <v>102</v>
      </c>
      <c r="X2118">
        <v>1</v>
      </c>
      <c r="Y2118">
        <v>11</v>
      </c>
      <c r="Z2118">
        <v>2</v>
      </c>
      <c r="AA2118">
        <v>16</v>
      </c>
      <c r="AB2118" t="s">
        <v>57</v>
      </c>
      <c r="AC2118">
        <v>337</v>
      </c>
      <c r="AD2118">
        <v>0.1735294117647059</v>
      </c>
      <c r="AE2118" t="s">
        <v>109</v>
      </c>
      <c r="AF2118" t="s">
        <v>59</v>
      </c>
      <c r="AG2118">
        <v>13</v>
      </c>
      <c r="AH2118" t="s">
        <v>68</v>
      </c>
      <c r="AI2118">
        <f>--AND(OR(Dashboard!$B$4="All",Data!$E2118=Dashboard!$B$4),OR(Dashboard!$D$4="All",Data!$D2118=Dashboard!$D$4),OR(Dashboard!$F$4="All",Data!$F2118=Dashboard!$F$4),OR(Dashboard!$J$4="All",Data!$G2118=Dashboard!$J$4),OR(Dashboard!$H$4="All",Data!$N2118=Dashboard!$H$4),OR(Dashboard!$L$4="All",Data!$W2118=Dashboard!$L$4))</f>
        <v>1</v>
      </c>
    </row>
    <row r="2119" spans="1:35" x14ac:dyDescent="0.25">
      <c r="A2119" t="s">
        <v>2233</v>
      </c>
      <c r="B2119" s="1">
        <v>46134</v>
      </c>
      <c r="C2119" s="2">
        <v>-0.27916666666666667</v>
      </c>
      <c r="D2119" t="s">
        <v>50</v>
      </c>
      <c r="E2119" t="s">
        <v>62</v>
      </c>
      <c r="F2119" t="s">
        <v>91</v>
      </c>
      <c r="G2119" t="s">
        <v>119</v>
      </c>
      <c r="H2119">
        <v>1.8</v>
      </c>
      <c r="I2119">
        <v>30</v>
      </c>
      <c r="J2119">
        <v>20</v>
      </c>
      <c r="K2119">
        <v>1019</v>
      </c>
      <c r="L2119">
        <v>36</v>
      </c>
      <c r="M2119">
        <v>181</v>
      </c>
      <c r="N2119" t="s">
        <v>54</v>
      </c>
      <c r="O2119">
        <v>4</v>
      </c>
      <c r="P2119" t="s">
        <v>41</v>
      </c>
      <c r="Q2119" t="s">
        <v>73</v>
      </c>
      <c r="R2119">
        <v>48</v>
      </c>
      <c r="S2119" t="s">
        <v>55</v>
      </c>
      <c r="T2119" t="s">
        <v>75</v>
      </c>
      <c r="U2119">
        <v>2026</v>
      </c>
      <c r="V2119">
        <v>4</v>
      </c>
      <c r="W2119" t="s">
        <v>113</v>
      </c>
      <c r="X2119">
        <v>2</v>
      </c>
      <c r="Y2119">
        <v>22</v>
      </c>
      <c r="Z2119">
        <v>4</v>
      </c>
      <c r="AA2119">
        <v>17</v>
      </c>
      <c r="AB2119" t="s">
        <v>57</v>
      </c>
      <c r="AC2119">
        <v>874</v>
      </c>
      <c r="AD2119">
        <v>0.06</v>
      </c>
      <c r="AE2119" t="s">
        <v>46</v>
      </c>
      <c r="AF2119" t="s">
        <v>59</v>
      </c>
      <c r="AG2119">
        <v>10</v>
      </c>
      <c r="AH2119" t="s">
        <v>68</v>
      </c>
      <c r="AI2119">
        <f>--AND(OR(Dashboard!$B$4="All",Data!$E2119=Dashboard!$B$4),OR(Dashboard!$D$4="All",Data!$D2119=Dashboard!$D$4),OR(Dashboard!$F$4="All",Data!$F2119=Dashboard!$F$4),OR(Dashboard!$J$4="All",Data!$G2119=Dashboard!$J$4),OR(Dashboard!$H$4="All",Data!$N2119=Dashboard!$H$4),OR(Dashboard!$L$4="All",Data!$W2119=Dashboard!$L$4))</f>
        <v>1</v>
      </c>
    </row>
    <row r="2120" spans="1:35" x14ac:dyDescent="0.25">
      <c r="A2120" t="s">
        <v>2234</v>
      </c>
      <c r="B2120" s="1">
        <v>46087</v>
      </c>
      <c r="C2120" s="2">
        <v>-0.17847222222222231</v>
      </c>
      <c r="D2120" t="s">
        <v>99</v>
      </c>
      <c r="E2120" t="s">
        <v>131</v>
      </c>
      <c r="F2120" t="s">
        <v>104</v>
      </c>
      <c r="G2120" t="s">
        <v>111</v>
      </c>
      <c r="H2120">
        <v>5.2</v>
      </c>
      <c r="I2120">
        <v>59</v>
      </c>
      <c r="J2120">
        <v>43</v>
      </c>
      <c r="K2120">
        <v>550</v>
      </c>
      <c r="L2120">
        <v>39</v>
      </c>
      <c r="M2120">
        <v>84</v>
      </c>
      <c r="N2120" t="s">
        <v>86</v>
      </c>
      <c r="O2120">
        <v>5</v>
      </c>
      <c r="P2120" t="s">
        <v>41</v>
      </c>
      <c r="Q2120" t="s">
        <v>73</v>
      </c>
      <c r="R2120">
        <v>54</v>
      </c>
      <c r="S2120" t="s">
        <v>43</v>
      </c>
      <c r="T2120" t="s">
        <v>56</v>
      </c>
      <c r="U2120">
        <v>2026</v>
      </c>
      <c r="V2120">
        <v>3</v>
      </c>
      <c r="W2120" t="s">
        <v>66</v>
      </c>
      <c r="X2120">
        <v>1</v>
      </c>
      <c r="Y2120">
        <v>6</v>
      </c>
      <c r="Z2120">
        <v>2</v>
      </c>
      <c r="AA2120">
        <v>19</v>
      </c>
      <c r="AB2120" t="s">
        <v>82</v>
      </c>
      <c r="AC2120">
        <v>505</v>
      </c>
      <c r="AD2120">
        <v>8.8135593220338981E-2</v>
      </c>
      <c r="AE2120" t="s">
        <v>77</v>
      </c>
      <c r="AF2120" t="s">
        <v>59</v>
      </c>
      <c r="AG2120">
        <v>16</v>
      </c>
      <c r="AH2120" t="s">
        <v>68</v>
      </c>
      <c r="AI2120">
        <f>--AND(OR(Dashboard!$B$4="All",Data!$E2120=Dashboard!$B$4),OR(Dashboard!$D$4="All",Data!$D2120=Dashboard!$D$4),OR(Dashboard!$F$4="All",Data!$F2120=Dashboard!$F$4),OR(Dashboard!$J$4="All",Data!$G2120=Dashboard!$J$4),OR(Dashboard!$H$4="All",Data!$N2120=Dashboard!$H$4),OR(Dashboard!$L$4="All",Data!$W2120=Dashboard!$L$4))</f>
        <v>1</v>
      </c>
    </row>
    <row r="2121" spans="1:35" x14ac:dyDescent="0.25">
      <c r="A2121" t="s">
        <v>2235</v>
      </c>
      <c r="B2121" s="1">
        <v>46061</v>
      </c>
      <c r="C2121" s="2">
        <v>-0.1854166666666667</v>
      </c>
      <c r="D2121" t="s">
        <v>122</v>
      </c>
      <c r="E2121" t="s">
        <v>100</v>
      </c>
      <c r="F2121" t="s">
        <v>63</v>
      </c>
      <c r="G2121" t="s">
        <v>111</v>
      </c>
      <c r="H2121">
        <v>6.4</v>
      </c>
      <c r="I2121">
        <v>53</v>
      </c>
      <c r="J2121">
        <v>42</v>
      </c>
      <c r="K2121">
        <v>938</v>
      </c>
      <c r="L2121">
        <v>54</v>
      </c>
      <c r="M2121">
        <v>63</v>
      </c>
      <c r="N2121" t="s">
        <v>65</v>
      </c>
      <c r="O2121">
        <v>5</v>
      </c>
      <c r="P2121" t="s">
        <v>41</v>
      </c>
      <c r="Q2121" t="s">
        <v>73</v>
      </c>
      <c r="R2121">
        <v>26</v>
      </c>
      <c r="S2121" t="s">
        <v>145</v>
      </c>
      <c r="T2121" t="s">
        <v>56</v>
      </c>
      <c r="U2121">
        <v>2026</v>
      </c>
      <c r="V2121">
        <v>2</v>
      </c>
      <c r="W2121" t="s">
        <v>45</v>
      </c>
      <c r="X2121">
        <v>1</v>
      </c>
      <c r="Y2121">
        <v>8</v>
      </c>
      <c r="Z2121">
        <v>2</v>
      </c>
      <c r="AA2121">
        <v>19</v>
      </c>
      <c r="AB2121" t="s">
        <v>82</v>
      </c>
      <c r="AC2121">
        <v>929</v>
      </c>
      <c r="AD2121">
        <v>0.1207547169811321</v>
      </c>
      <c r="AE2121" t="s">
        <v>77</v>
      </c>
      <c r="AF2121" t="s">
        <v>67</v>
      </c>
      <c r="AG2121">
        <v>11</v>
      </c>
      <c r="AH2121" t="s">
        <v>68</v>
      </c>
      <c r="AI2121">
        <f>--AND(OR(Dashboard!$B$4="All",Data!$E2121=Dashboard!$B$4),OR(Dashboard!$D$4="All",Data!$D2121=Dashboard!$D$4),OR(Dashboard!$F$4="All",Data!$F2121=Dashboard!$F$4),OR(Dashboard!$J$4="All",Data!$G2121=Dashboard!$J$4),OR(Dashboard!$H$4="All",Data!$N2121=Dashboard!$H$4),OR(Dashboard!$L$4="All",Data!$W2121=Dashboard!$L$4))</f>
        <v>1</v>
      </c>
    </row>
    <row r="2122" spans="1:35" x14ac:dyDescent="0.25">
      <c r="A2122" t="s">
        <v>2236</v>
      </c>
      <c r="B2122" s="1">
        <v>46070</v>
      </c>
      <c r="C2122" s="2">
        <v>-7.291666666666663E-2</v>
      </c>
      <c r="D2122" t="s">
        <v>99</v>
      </c>
      <c r="E2122" t="s">
        <v>37</v>
      </c>
      <c r="F2122" t="s">
        <v>80</v>
      </c>
      <c r="G2122" t="s">
        <v>39</v>
      </c>
      <c r="H2122">
        <v>1.7</v>
      </c>
      <c r="I2122">
        <v>48</v>
      </c>
      <c r="J2122">
        <v>39</v>
      </c>
      <c r="K2122">
        <v>787</v>
      </c>
      <c r="L2122">
        <v>60</v>
      </c>
      <c r="M2122">
        <v>106</v>
      </c>
      <c r="N2122" t="s">
        <v>86</v>
      </c>
      <c r="O2122">
        <v>3</v>
      </c>
      <c r="P2122" t="s">
        <v>135</v>
      </c>
      <c r="Q2122" t="s">
        <v>73</v>
      </c>
      <c r="R2122">
        <v>39</v>
      </c>
      <c r="S2122" t="s">
        <v>127</v>
      </c>
      <c r="T2122" t="s">
        <v>75</v>
      </c>
      <c r="U2122">
        <v>2026</v>
      </c>
      <c r="V2122">
        <v>2</v>
      </c>
      <c r="W2122" t="s">
        <v>45</v>
      </c>
      <c r="X2122">
        <v>1</v>
      </c>
      <c r="Y2122">
        <v>17</v>
      </c>
      <c r="Z2122">
        <v>4</v>
      </c>
      <c r="AA2122">
        <v>22</v>
      </c>
      <c r="AB2122" t="s">
        <v>82</v>
      </c>
      <c r="AC2122">
        <v>741</v>
      </c>
      <c r="AD2122">
        <v>3.5416666666666673E-2</v>
      </c>
      <c r="AE2122" t="s">
        <v>109</v>
      </c>
      <c r="AF2122" t="s">
        <v>47</v>
      </c>
      <c r="AG2122">
        <v>9</v>
      </c>
      <c r="AH2122" t="s">
        <v>68</v>
      </c>
      <c r="AI2122">
        <f>--AND(OR(Dashboard!$B$4="All",Data!$E2122=Dashboard!$B$4),OR(Dashboard!$D$4="All",Data!$D2122=Dashboard!$D$4),OR(Dashboard!$F$4="All",Data!$F2122=Dashboard!$F$4),OR(Dashboard!$J$4="All",Data!$G2122=Dashboard!$J$4),OR(Dashboard!$H$4="All",Data!$N2122=Dashboard!$H$4),OR(Dashboard!$L$4="All",Data!$W2122=Dashboard!$L$4))</f>
        <v>1</v>
      </c>
    </row>
    <row r="2123" spans="1:35" x14ac:dyDescent="0.25">
      <c r="A2123" t="s">
        <v>2237</v>
      </c>
      <c r="B2123" s="1">
        <v>46067</v>
      </c>
      <c r="C2123" s="2">
        <v>-0.45902777777777781</v>
      </c>
      <c r="D2123" t="s">
        <v>99</v>
      </c>
      <c r="E2123" t="s">
        <v>100</v>
      </c>
      <c r="F2123" t="s">
        <v>104</v>
      </c>
      <c r="G2123" t="s">
        <v>53</v>
      </c>
      <c r="H2123">
        <v>1.3</v>
      </c>
      <c r="I2123">
        <v>36</v>
      </c>
      <c r="J2123">
        <v>37</v>
      </c>
      <c r="K2123">
        <v>1052</v>
      </c>
      <c r="L2123">
        <v>22</v>
      </c>
      <c r="M2123">
        <v>114</v>
      </c>
      <c r="N2123" t="s">
        <v>86</v>
      </c>
      <c r="O2123">
        <v>1</v>
      </c>
      <c r="P2123" t="s">
        <v>41</v>
      </c>
      <c r="Q2123" t="s">
        <v>42</v>
      </c>
      <c r="R2123">
        <v>50</v>
      </c>
      <c r="S2123" t="s">
        <v>81</v>
      </c>
      <c r="T2123" t="s">
        <v>97</v>
      </c>
      <c r="U2123">
        <v>2026</v>
      </c>
      <c r="V2123">
        <v>2</v>
      </c>
      <c r="W2123" t="s">
        <v>45</v>
      </c>
      <c r="X2123">
        <v>1</v>
      </c>
      <c r="Y2123">
        <v>14</v>
      </c>
      <c r="Z2123">
        <v>3</v>
      </c>
      <c r="AA2123">
        <v>12</v>
      </c>
      <c r="AB2123" t="s">
        <v>76</v>
      </c>
      <c r="AC2123">
        <v>960</v>
      </c>
      <c r="AD2123">
        <v>3.6111111111111108E-2</v>
      </c>
      <c r="AE2123" t="s">
        <v>58</v>
      </c>
      <c r="AF2123" t="s">
        <v>59</v>
      </c>
      <c r="AG2123">
        <v>-1</v>
      </c>
      <c r="AH2123" t="s">
        <v>48</v>
      </c>
      <c r="AI2123">
        <f>--AND(OR(Dashboard!$B$4="All",Data!$E2123=Dashboard!$B$4),OR(Dashboard!$D$4="All",Data!$D2123=Dashboard!$D$4),OR(Dashboard!$F$4="All",Data!$F2123=Dashboard!$F$4),OR(Dashboard!$J$4="All",Data!$G2123=Dashboard!$J$4),OR(Dashboard!$H$4="All",Data!$N2123=Dashboard!$H$4),OR(Dashboard!$L$4="All",Data!$W2123=Dashboard!$L$4))</f>
        <v>1</v>
      </c>
    </row>
    <row r="2124" spans="1:35" x14ac:dyDescent="0.25">
      <c r="A2124" t="s">
        <v>2238</v>
      </c>
      <c r="B2124" s="1">
        <v>46113</v>
      </c>
      <c r="C2124" s="2">
        <v>-0.17777777777777781</v>
      </c>
      <c r="D2124" t="s">
        <v>36</v>
      </c>
      <c r="E2124" t="s">
        <v>95</v>
      </c>
      <c r="F2124" t="s">
        <v>52</v>
      </c>
      <c r="G2124" t="s">
        <v>111</v>
      </c>
      <c r="H2124">
        <v>7.2</v>
      </c>
      <c r="I2124">
        <v>29</v>
      </c>
      <c r="J2124">
        <v>27</v>
      </c>
      <c r="K2124">
        <v>220</v>
      </c>
      <c r="L2124">
        <v>56</v>
      </c>
      <c r="M2124">
        <v>172</v>
      </c>
      <c r="N2124" t="s">
        <v>40</v>
      </c>
      <c r="O2124">
        <v>3</v>
      </c>
      <c r="P2124" t="s">
        <v>41</v>
      </c>
      <c r="Q2124" t="s">
        <v>73</v>
      </c>
      <c r="R2124">
        <v>47</v>
      </c>
      <c r="S2124" t="s">
        <v>55</v>
      </c>
      <c r="T2124" t="s">
        <v>56</v>
      </c>
      <c r="U2124">
        <v>2026</v>
      </c>
      <c r="V2124">
        <v>4</v>
      </c>
      <c r="W2124" t="s">
        <v>113</v>
      </c>
      <c r="X2124">
        <v>2</v>
      </c>
      <c r="Y2124">
        <v>1</v>
      </c>
      <c r="Z2124">
        <v>1</v>
      </c>
      <c r="AA2124">
        <v>19</v>
      </c>
      <c r="AB2124" t="s">
        <v>82</v>
      </c>
      <c r="AC2124">
        <v>104</v>
      </c>
      <c r="AD2124">
        <v>0.24827586206896551</v>
      </c>
      <c r="AE2124" t="s">
        <v>109</v>
      </c>
      <c r="AF2124" t="s">
        <v>59</v>
      </c>
      <c r="AG2124">
        <v>2</v>
      </c>
      <c r="AH2124" t="s">
        <v>68</v>
      </c>
      <c r="AI2124">
        <f>--AND(OR(Dashboard!$B$4="All",Data!$E2124=Dashboard!$B$4),OR(Dashboard!$D$4="All",Data!$D2124=Dashboard!$D$4),OR(Dashboard!$F$4="All",Data!$F2124=Dashboard!$F$4),OR(Dashboard!$J$4="All",Data!$G2124=Dashboard!$J$4),OR(Dashboard!$H$4="All",Data!$N2124=Dashboard!$H$4),OR(Dashboard!$L$4="All",Data!$W2124=Dashboard!$L$4))</f>
        <v>1</v>
      </c>
    </row>
    <row r="2125" spans="1:35" x14ac:dyDescent="0.25">
      <c r="A2125" t="s">
        <v>2239</v>
      </c>
      <c r="B2125" s="1">
        <v>46139</v>
      </c>
      <c r="C2125" s="2">
        <v>-0.59583333333333333</v>
      </c>
      <c r="D2125" t="s">
        <v>118</v>
      </c>
      <c r="E2125" t="s">
        <v>95</v>
      </c>
      <c r="F2125" t="s">
        <v>63</v>
      </c>
      <c r="G2125" t="s">
        <v>64</v>
      </c>
      <c r="H2125">
        <v>9.3000000000000007</v>
      </c>
      <c r="I2125">
        <v>47</v>
      </c>
      <c r="J2125">
        <v>41</v>
      </c>
      <c r="K2125">
        <v>429</v>
      </c>
      <c r="L2125">
        <v>56</v>
      </c>
      <c r="M2125">
        <v>25</v>
      </c>
      <c r="N2125" t="s">
        <v>86</v>
      </c>
      <c r="O2125">
        <v>4</v>
      </c>
      <c r="P2125" t="s">
        <v>41</v>
      </c>
      <c r="Q2125" t="s">
        <v>73</v>
      </c>
      <c r="R2125">
        <v>32</v>
      </c>
      <c r="S2125" t="s">
        <v>74</v>
      </c>
      <c r="T2125" t="s">
        <v>44</v>
      </c>
      <c r="U2125">
        <v>2026</v>
      </c>
      <c r="V2125">
        <v>4</v>
      </c>
      <c r="W2125" t="s">
        <v>113</v>
      </c>
      <c r="X2125">
        <v>2</v>
      </c>
      <c r="Y2125">
        <v>27</v>
      </c>
      <c r="Z2125">
        <v>5</v>
      </c>
      <c r="AA2125">
        <v>9</v>
      </c>
      <c r="AB2125" t="s">
        <v>44</v>
      </c>
      <c r="AC2125">
        <v>460</v>
      </c>
      <c r="AD2125">
        <v>0.1978723404255319</v>
      </c>
      <c r="AE2125" t="s">
        <v>46</v>
      </c>
      <c r="AF2125" t="s">
        <v>67</v>
      </c>
      <c r="AG2125">
        <v>6</v>
      </c>
      <c r="AH2125" t="s">
        <v>68</v>
      </c>
      <c r="AI2125">
        <f>--AND(OR(Dashboard!$B$4="All",Data!$E2125=Dashboard!$B$4),OR(Dashboard!$D$4="All",Data!$D2125=Dashboard!$D$4),OR(Dashboard!$F$4="All",Data!$F2125=Dashboard!$F$4),OR(Dashboard!$J$4="All",Data!$G2125=Dashboard!$J$4),OR(Dashboard!$H$4="All",Data!$N2125=Dashboard!$H$4),OR(Dashboard!$L$4="All",Data!$W2125=Dashboard!$L$4))</f>
        <v>1</v>
      </c>
    </row>
    <row r="2126" spans="1:35" x14ac:dyDescent="0.25">
      <c r="A2126" t="s">
        <v>2240</v>
      </c>
      <c r="B2126" s="1">
        <v>46059</v>
      </c>
      <c r="C2126" s="2">
        <v>-0.16597222222222219</v>
      </c>
      <c r="D2126" t="s">
        <v>99</v>
      </c>
      <c r="E2126" t="s">
        <v>108</v>
      </c>
      <c r="F2126" t="s">
        <v>85</v>
      </c>
      <c r="G2126" t="s">
        <v>64</v>
      </c>
      <c r="H2126">
        <v>5.8</v>
      </c>
      <c r="I2126">
        <v>52</v>
      </c>
      <c r="J2126">
        <v>33</v>
      </c>
      <c r="K2126">
        <v>168</v>
      </c>
      <c r="L2126">
        <v>33</v>
      </c>
      <c r="M2126">
        <v>69</v>
      </c>
      <c r="N2126" t="s">
        <v>65</v>
      </c>
      <c r="O2126">
        <v>1</v>
      </c>
      <c r="P2126" t="s">
        <v>41</v>
      </c>
      <c r="Q2126" t="s">
        <v>42</v>
      </c>
      <c r="R2126">
        <v>52</v>
      </c>
      <c r="S2126" t="s">
        <v>43</v>
      </c>
      <c r="T2126" t="s">
        <v>56</v>
      </c>
      <c r="U2126">
        <v>2026</v>
      </c>
      <c r="V2126">
        <v>2</v>
      </c>
      <c r="W2126" t="s">
        <v>45</v>
      </c>
      <c r="X2126">
        <v>1</v>
      </c>
      <c r="Y2126">
        <v>6</v>
      </c>
      <c r="Z2126">
        <v>2</v>
      </c>
      <c r="AA2126">
        <v>20</v>
      </c>
      <c r="AB2126" t="s">
        <v>82</v>
      </c>
      <c r="AC2126">
        <v>132</v>
      </c>
      <c r="AD2126">
        <v>0.1115384615384615</v>
      </c>
      <c r="AE2126" t="s">
        <v>58</v>
      </c>
      <c r="AF2126" t="s">
        <v>59</v>
      </c>
      <c r="AG2126">
        <v>19</v>
      </c>
      <c r="AH2126" t="s">
        <v>68</v>
      </c>
      <c r="AI2126">
        <f>--AND(OR(Dashboard!$B$4="All",Data!$E2126=Dashboard!$B$4),OR(Dashboard!$D$4="All",Data!$D2126=Dashboard!$D$4),OR(Dashboard!$F$4="All",Data!$F2126=Dashboard!$F$4),OR(Dashboard!$J$4="All",Data!$G2126=Dashboard!$J$4),OR(Dashboard!$H$4="All",Data!$N2126=Dashboard!$H$4),OR(Dashboard!$L$4="All",Data!$W2126=Dashboard!$L$4))</f>
        <v>1</v>
      </c>
    </row>
    <row r="2127" spans="1:35" x14ac:dyDescent="0.25">
      <c r="A2127" t="s">
        <v>2241</v>
      </c>
      <c r="B2127" s="1">
        <v>46199</v>
      </c>
      <c r="C2127" s="2">
        <v>-0.59791666666666665</v>
      </c>
      <c r="D2127" t="s">
        <v>107</v>
      </c>
      <c r="E2127" t="s">
        <v>71</v>
      </c>
      <c r="F2127" t="s">
        <v>63</v>
      </c>
      <c r="G2127" t="s">
        <v>119</v>
      </c>
      <c r="H2127">
        <v>9.5</v>
      </c>
      <c r="I2127">
        <v>42</v>
      </c>
      <c r="J2127">
        <v>25</v>
      </c>
      <c r="K2127">
        <v>758</v>
      </c>
      <c r="L2127">
        <v>35</v>
      </c>
      <c r="M2127">
        <v>34</v>
      </c>
      <c r="N2127" t="s">
        <v>101</v>
      </c>
      <c r="O2127">
        <v>2</v>
      </c>
      <c r="P2127" t="s">
        <v>41</v>
      </c>
      <c r="Q2127" t="s">
        <v>42</v>
      </c>
      <c r="R2127">
        <v>27</v>
      </c>
      <c r="S2127" t="s">
        <v>43</v>
      </c>
      <c r="T2127" t="s">
        <v>44</v>
      </c>
      <c r="U2127">
        <v>2026</v>
      </c>
      <c r="V2127">
        <v>6</v>
      </c>
      <c r="W2127" t="s">
        <v>120</v>
      </c>
      <c r="X2127">
        <v>2</v>
      </c>
      <c r="Y2127">
        <v>26</v>
      </c>
      <c r="Z2127">
        <v>4</v>
      </c>
      <c r="AA2127">
        <v>9</v>
      </c>
      <c r="AB2127" t="s">
        <v>44</v>
      </c>
      <c r="AC2127">
        <v>759</v>
      </c>
      <c r="AD2127">
        <v>0.22619047619047619</v>
      </c>
      <c r="AE2127" t="s">
        <v>58</v>
      </c>
      <c r="AF2127" t="s">
        <v>67</v>
      </c>
      <c r="AG2127">
        <v>17</v>
      </c>
      <c r="AH2127" t="s">
        <v>68</v>
      </c>
      <c r="AI2127">
        <f>--AND(OR(Dashboard!$B$4="All",Data!$E2127=Dashboard!$B$4),OR(Dashboard!$D$4="All",Data!$D2127=Dashboard!$D$4),OR(Dashboard!$F$4="All",Data!$F2127=Dashboard!$F$4),OR(Dashboard!$J$4="All",Data!$G2127=Dashboard!$J$4),OR(Dashboard!$H$4="All",Data!$N2127=Dashboard!$H$4),OR(Dashboard!$L$4="All",Data!$W2127=Dashboard!$L$4))</f>
        <v>1</v>
      </c>
    </row>
    <row r="2128" spans="1:35" x14ac:dyDescent="0.25">
      <c r="A2128" t="s">
        <v>2242</v>
      </c>
      <c r="B2128" s="1">
        <v>46128</v>
      </c>
      <c r="C2128" s="2">
        <v>-0.40347222222222218</v>
      </c>
      <c r="D2128" t="s">
        <v>50</v>
      </c>
      <c r="E2128" t="s">
        <v>140</v>
      </c>
      <c r="F2128" t="s">
        <v>85</v>
      </c>
      <c r="G2128" t="s">
        <v>53</v>
      </c>
      <c r="H2128">
        <v>14</v>
      </c>
      <c r="I2128">
        <v>34</v>
      </c>
      <c r="J2128">
        <v>25</v>
      </c>
      <c r="K2128">
        <v>874</v>
      </c>
      <c r="L2128">
        <v>57</v>
      </c>
      <c r="M2128">
        <v>33</v>
      </c>
      <c r="N2128" t="s">
        <v>86</v>
      </c>
      <c r="O2128">
        <v>3</v>
      </c>
      <c r="P2128" t="s">
        <v>41</v>
      </c>
      <c r="Q2128" t="s">
        <v>73</v>
      </c>
      <c r="R2128">
        <v>58</v>
      </c>
      <c r="S2128" t="s">
        <v>87</v>
      </c>
      <c r="T2128" t="s">
        <v>97</v>
      </c>
      <c r="U2128">
        <v>2026</v>
      </c>
      <c r="V2128">
        <v>4</v>
      </c>
      <c r="W2128" t="s">
        <v>113</v>
      </c>
      <c r="X2128">
        <v>2</v>
      </c>
      <c r="Y2128">
        <v>16</v>
      </c>
      <c r="Z2128">
        <v>3</v>
      </c>
      <c r="AA2128">
        <v>14</v>
      </c>
      <c r="AB2128" t="s">
        <v>76</v>
      </c>
      <c r="AC2128">
        <v>898</v>
      </c>
      <c r="AD2128">
        <v>0.41176470588235292</v>
      </c>
      <c r="AE2128" t="s">
        <v>109</v>
      </c>
      <c r="AF2128" t="s">
        <v>59</v>
      </c>
      <c r="AG2128">
        <v>9</v>
      </c>
      <c r="AH2128" t="s">
        <v>68</v>
      </c>
      <c r="AI2128">
        <f>--AND(OR(Dashboard!$B$4="All",Data!$E2128=Dashboard!$B$4),OR(Dashboard!$D$4="All",Data!$D2128=Dashboard!$D$4),OR(Dashboard!$F$4="All",Data!$F2128=Dashboard!$F$4),OR(Dashboard!$J$4="All",Data!$G2128=Dashboard!$J$4),OR(Dashboard!$H$4="All",Data!$N2128=Dashboard!$H$4),OR(Dashboard!$L$4="All",Data!$W2128=Dashboard!$L$4))</f>
        <v>1</v>
      </c>
    </row>
    <row r="2129" spans="1:35" x14ac:dyDescent="0.25">
      <c r="A2129" t="s">
        <v>2243</v>
      </c>
      <c r="B2129" s="1">
        <v>46065</v>
      </c>
      <c r="C2129" s="2">
        <v>-4.7916666666666718E-2</v>
      </c>
      <c r="D2129" t="s">
        <v>84</v>
      </c>
      <c r="E2129" t="s">
        <v>51</v>
      </c>
      <c r="F2129" t="s">
        <v>85</v>
      </c>
      <c r="G2129" t="s">
        <v>64</v>
      </c>
      <c r="H2129">
        <v>11.2</v>
      </c>
      <c r="I2129">
        <v>58</v>
      </c>
      <c r="J2129">
        <v>43</v>
      </c>
      <c r="K2129">
        <v>1162</v>
      </c>
      <c r="L2129">
        <v>47</v>
      </c>
      <c r="M2129">
        <v>161</v>
      </c>
      <c r="N2129" t="s">
        <v>65</v>
      </c>
      <c r="O2129">
        <v>4</v>
      </c>
      <c r="P2129" t="s">
        <v>41</v>
      </c>
      <c r="Q2129" t="s">
        <v>42</v>
      </c>
      <c r="R2129">
        <v>33</v>
      </c>
      <c r="S2129" t="s">
        <v>87</v>
      </c>
      <c r="T2129" t="s">
        <v>75</v>
      </c>
      <c r="U2129">
        <v>2026</v>
      </c>
      <c r="V2129">
        <v>2</v>
      </c>
      <c r="W2129" t="s">
        <v>45</v>
      </c>
      <c r="X2129">
        <v>1</v>
      </c>
      <c r="Y2129">
        <v>12</v>
      </c>
      <c r="Z2129">
        <v>3</v>
      </c>
      <c r="AA2129">
        <v>22</v>
      </c>
      <c r="AB2129" t="s">
        <v>82</v>
      </c>
      <c r="AC2129">
        <v>1048</v>
      </c>
      <c r="AD2129">
        <v>0.19310344827586209</v>
      </c>
      <c r="AE2129" t="s">
        <v>46</v>
      </c>
      <c r="AF2129" t="s">
        <v>67</v>
      </c>
      <c r="AG2129">
        <v>15</v>
      </c>
      <c r="AH2129" t="s">
        <v>68</v>
      </c>
      <c r="AI2129">
        <f>--AND(OR(Dashboard!$B$4="All",Data!$E2129=Dashboard!$B$4),OR(Dashboard!$D$4="All",Data!$D2129=Dashboard!$D$4),OR(Dashboard!$F$4="All",Data!$F2129=Dashboard!$F$4),OR(Dashboard!$J$4="All",Data!$G2129=Dashboard!$J$4),OR(Dashboard!$H$4="All",Data!$N2129=Dashboard!$H$4),OR(Dashboard!$L$4="All",Data!$W2129=Dashboard!$L$4))</f>
        <v>1</v>
      </c>
    </row>
    <row r="2130" spans="1:35" x14ac:dyDescent="0.25">
      <c r="A2130" t="s">
        <v>2244</v>
      </c>
      <c r="B2130" s="1">
        <v>46179</v>
      </c>
      <c r="C2130" s="2">
        <v>-4.5833333333333282E-2</v>
      </c>
      <c r="D2130" t="s">
        <v>61</v>
      </c>
      <c r="E2130" t="s">
        <v>37</v>
      </c>
      <c r="F2130" t="s">
        <v>52</v>
      </c>
      <c r="G2130" t="s">
        <v>105</v>
      </c>
      <c r="H2130">
        <v>8.1</v>
      </c>
      <c r="I2130">
        <v>45</v>
      </c>
      <c r="J2130">
        <v>43</v>
      </c>
      <c r="K2130">
        <v>996</v>
      </c>
      <c r="L2130">
        <v>52</v>
      </c>
      <c r="M2130">
        <v>49</v>
      </c>
      <c r="N2130" t="s">
        <v>86</v>
      </c>
      <c r="O2130">
        <v>2</v>
      </c>
      <c r="P2130" t="s">
        <v>41</v>
      </c>
      <c r="Q2130" t="s">
        <v>42</v>
      </c>
      <c r="R2130">
        <v>22</v>
      </c>
      <c r="S2130" t="s">
        <v>81</v>
      </c>
      <c r="T2130" t="s">
        <v>75</v>
      </c>
      <c r="U2130">
        <v>2026</v>
      </c>
      <c r="V2130">
        <v>6</v>
      </c>
      <c r="W2130" t="s">
        <v>120</v>
      </c>
      <c r="X2130">
        <v>2</v>
      </c>
      <c r="Y2130">
        <v>6</v>
      </c>
      <c r="Z2130">
        <v>1</v>
      </c>
      <c r="AA2130">
        <v>22</v>
      </c>
      <c r="AB2130" t="s">
        <v>82</v>
      </c>
      <c r="AC2130">
        <v>999</v>
      </c>
      <c r="AD2130">
        <v>0.18</v>
      </c>
      <c r="AE2130" t="s">
        <v>58</v>
      </c>
      <c r="AF2130" t="s">
        <v>114</v>
      </c>
      <c r="AG2130">
        <v>2</v>
      </c>
      <c r="AH2130" t="s">
        <v>68</v>
      </c>
      <c r="AI2130">
        <f>--AND(OR(Dashboard!$B$4="All",Data!$E2130=Dashboard!$B$4),OR(Dashboard!$D$4="All",Data!$D2130=Dashboard!$D$4),OR(Dashboard!$F$4="All",Data!$F2130=Dashboard!$F$4),OR(Dashboard!$J$4="All",Data!$G2130=Dashboard!$J$4),OR(Dashboard!$H$4="All",Data!$N2130=Dashboard!$H$4),OR(Dashboard!$L$4="All",Data!$W2130=Dashboard!$L$4))</f>
        <v>1</v>
      </c>
    </row>
    <row r="2131" spans="1:35" x14ac:dyDescent="0.25">
      <c r="A2131" t="s">
        <v>2245</v>
      </c>
      <c r="B2131" s="1">
        <v>46099</v>
      </c>
      <c r="C2131" s="2">
        <v>-0.49930555555555561</v>
      </c>
      <c r="D2131" t="s">
        <v>193</v>
      </c>
      <c r="E2131" t="s">
        <v>131</v>
      </c>
      <c r="F2131" t="s">
        <v>52</v>
      </c>
      <c r="G2131" t="s">
        <v>39</v>
      </c>
      <c r="H2131">
        <v>11.7</v>
      </c>
      <c r="I2131">
        <v>23</v>
      </c>
      <c r="J2131">
        <v>24</v>
      </c>
      <c r="K2131">
        <v>295</v>
      </c>
      <c r="L2131">
        <v>44</v>
      </c>
      <c r="M2131">
        <v>34</v>
      </c>
      <c r="N2131" t="s">
        <v>54</v>
      </c>
      <c r="O2131">
        <v>1</v>
      </c>
      <c r="P2131" t="s">
        <v>41</v>
      </c>
      <c r="Q2131" t="s">
        <v>73</v>
      </c>
      <c r="R2131">
        <v>55</v>
      </c>
      <c r="S2131" t="s">
        <v>55</v>
      </c>
      <c r="T2131" t="s">
        <v>97</v>
      </c>
      <c r="U2131">
        <v>2026</v>
      </c>
      <c r="V2131">
        <v>3</v>
      </c>
      <c r="W2131" t="s">
        <v>66</v>
      </c>
      <c r="X2131">
        <v>1</v>
      </c>
      <c r="Y2131">
        <v>18</v>
      </c>
      <c r="Z2131">
        <v>4</v>
      </c>
      <c r="AA2131">
        <v>12</v>
      </c>
      <c r="AB2131" t="s">
        <v>76</v>
      </c>
      <c r="AC2131">
        <v>305</v>
      </c>
      <c r="AD2131">
        <v>0.50869565217391299</v>
      </c>
      <c r="AE2131" t="s">
        <v>58</v>
      </c>
      <c r="AF2131" t="s">
        <v>59</v>
      </c>
      <c r="AG2131">
        <v>-1</v>
      </c>
      <c r="AH2131" t="s">
        <v>48</v>
      </c>
      <c r="AI2131">
        <f>--AND(OR(Dashboard!$B$4="All",Data!$E2131=Dashboard!$B$4),OR(Dashboard!$D$4="All",Data!$D2131=Dashboard!$D$4),OR(Dashboard!$F$4="All",Data!$F2131=Dashboard!$F$4),OR(Dashboard!$J$4="All",Data!$G2131=Dashboard!$J$4),OR(Dashboard!$H$4="All",Data!$N2131=Dashboard!$H$4),OR(Dashboard!$L$4="All",Data!$W2131=Dashboard!$L$4))</f>
        <v>1</v>
      </c>
    </row>
    <row r="2132" spans="1:35" x14ac:dyDescent="0.25">
      <c r="A2132" t="s">
        <v>2246</v>
      </c>
      <c r="B2132" s="1">
        <v>46037</v>
      </c>
      <c r="C2132" s="2">
        <v>-0.58263888888888893</v>
      </c>
      <c r="D2132" t="s">
        <v>156</v>
      </c>
      <c r="E2132" t="s">
        <v>62</v>
      </c>
      <c r="F2132" t="s">
        <v>80</v>
      </c>
      <c r="G2132" t="s">
        <v>39</v>
      </c>
      <c r="H2132">
        <v>3.1</v>
      </c>
      <c r="I2132">
        <v>48</v>
      </c>
      <c r="J2132">
        <v>42</v>
      </c>
      <c r="K2132">
        <v>316</v>
      </c>
      <c r="L2132">
        <v>50</v>
      </c>
      <c r="M2132">
        <v>79</v>
      </c>
      <c r="N2132" t="s">
        <v>40</v>
      </c>
      <c r="O2132">
        <v>2</v>
      </c>
      <c r="P2132" t="s">
        <v>41</v>
      </c>
      <c r="Q2132" t="s">
        <v>42</v>
      </c>
      <c r="R2132">
        <v>25</v>
      </c>
      <c r="S2132" t="s">
        <v>87</v>
      </c>
      <c r="T2132" t="s">
        <v>44</v>
      </c>
      <c r="U2132">
        <v>2026</v>
      </c>
      <c r="V2132">
        <v>1</v>
      </c>
      <c r="W2132" t="s">
        <v>102</v>
      </c>
      <c r="X2132">
        <v>1</v>
      </c>
      <c r="Y2132">
        <v>15</v>
      </c>
      <c r="Z2132">
        <v>3</v>
      </c>
      <c r="AA2132">
        <v>10</v>
      </c>
      <c r="AB2132" t="s">
        <v>76</v>
      </c>
      <c r="AC2132">
        <v>287</v>
      </c>
      <c r="AD2132">
        <v>6.458333333333334E-2</v>
      </c>
      <c r="AE2132" t="s">
        <v>58</v>
      </c>
      <c r="AF2132" t="s">
        <v>114</v>
      </c>
      <c r="AG2132">
        <v>6</v>
      </c>
      <c r="AH2132" t="s">
        <v>68</v>
      </c>
      <c r="AI2132">
        <f>--AND(OR(Dashboard!$B$4="All",Data!$E2132=Dashboard!$B$4),OR(Dashboard!$D$4="All",Data!$D2132=Dashboard!$D$4),OR(Dashboard!$F$4="All",Data!$F2132=Dashboard!$F$4),OR(Dashboard!$J$4="All",Data!$G2132=Dashboard!$J$4),OR(Dashboard!$H$4="All",Data!$N2132=Dashboard!$H$4),OR(Dashboard!$L$4="All",Data!$W2132=Dashboard!$L$4))</f>
        <v>1</v>
      </c>
    </row>
    <row r="2133" spans="1:35" x14ac:dyDescent="0.25">
      <c r="A2133" t="s">
        <v>2247</v>
      </c>
      <c r="B2133" s="1">
        <v>46054</v>
      </c>
      <c r="C2133" s="2">
        <v>-0.50277777777777777</v>
      </c>
      <c r="D2133" t="s">
        <v>126</v>
      </c>
      <c r="E2133" t="s">
        <v>62</v>
      </c>
      <c r="F2133" t="s">
        <v>91</v>
      </c>
      <c r="G2133" t="s">
        <v>39</v>
      </c>
      <c r="H2133">
        <v>7.7</v>
      </c>
      <c r="I2133">
        <v>40</v>
      </c>
      <c r="J2133">
        <v>23</v>
      </c>
      <c r="K2133">
        <v>1125</v>
      </c>
      <c r="L2133">
        <v>28</v>
      </c>
      <c r="M2133">
        <v>37</v>
      </c>
      <c r="N2133" t="s">
        <v>40</v>
      </c>
      <c r="O2133">
        <v>4</v>
      </c>
      <c r="P2133" t="s">
        <v>41</v>
      </c>
      <c r="Q2133" t="s">
        <v>73</v>
      </c>
      <c r="R2133">
        <v>45</v>
      </c>
      <c r="S2133" t="s">
        <v>145</v>
      </c>
      <c r="T2133" t="s">
        <v>75</v>
      </c>
      <c r="U2133">
        <v>2026</v>
      </c>
      <c r="V2133">
        <v>2</v>
      </c>
      <c r="W2133" t="s">
        <v>45</v>
      </c>
      <c r="X2133">
        <v>1</v>
      </c>
      <c r="Y2133">
        <v>1</v>
      </c>
      <c r="Z2133">
        <v>1</v>
      </c>
      <c r="AA2133">
        <v>11</v>
      </c>
      <c r="AB2133" t="s">
        <v>76</v>
      </c>
      <c r="AC2133">
        <v>1116</v>
      </c>
      <c r="AD2133">
        <v>0.1925</v>
      </c>
      <c r="AE2133" t="s">
        <v>46</v>
      </c>
      <c r="AF2133" t="s">
        <v>47</v>
      </c>
      <c r="AG2133">
        <v>17</v>
      </c>
      <c r="AH2133" t="s">
        <v>68</v>
      </c>
      <c r="AI2133">
        <f>--AND(OR(Dashboard!$B$4="All",Data!$E2133=Dashboard!$B$4),OR(Dashboard!$D$4="All",Data!$D2133=Dashboard!$D$4),OR(Dashboard!$F$4="All",Data!$F2133=Dashboard!$F$4),OR(Dashboard!$J$4="All",Data!$G2133=Dashboard!$J$4),OR(Dashboard!$H$4="All",Data!$N2133=Dashboard!$H$4),OR(Dashboard!$L$4="All",Data!$W2133=Dashboard!$L$4))</f>
        <v>1</v>
      </c>
    </row>
    <row r="2134" spans="1:35" x14ac:dyDescent="0.25">
      <c r="A2134" t="s">
        <v>2248</v>
      </c>
      <c r="B2134" s="1">
        <v>46094</v>
      </c>
      <c r="C2134" s="2">
        <v>-0.3881944444444444</v>
      </c>
      <c r="D2134" t="s">
        <v>79</v>
      </c>
      <c r="E2134" t="s">
        <v>62</v>
      </c>
      <c r="F2134" t="s">
        <v>96</v>
      </c>
      <c r="G2134" t="s">
        <v>119</v>
      </c>
      <c r="H2134">
        <v>5.5</v>
      </c>
      <c r="I2134">
        <v>42</v>
      </c>
      <c r="J2134">
        <v>29</v>
      </c>
      <c r="K2134">
        <v>722</v>
      </c>
      <c r="L2134">
        <v>38</v>
      </c>
      <c r="M2134">
        <v>200</v>
      </c>
      <c r="N2134" t="s">
        <v>54</v>
      </c>
      <c r="O2134">
        <v>4</v>
      </c>
      <c r="P2134" t="s">
        <v>41</v>
      </c>
      <c r="Q2134" t="s">
        <v>42</v>
      </c>
      <c r="R2134">
        <v>34</v>
      </c>
      <c r="S2134" t="s">
        <v>43</v>
      </c>
      <c r="T2134" t="s">
        <v>97</v>
      </c>
      <c r="U2134">
        <v>2026</v>
      </c>
      <c r="V2134">
        <v>3</v>
      </c>
      <c r="W2134" t="s">
        <v>66</v>
      </c>
      <c r="X2134">
        <v>1</v>
      </c>
      <c r="Y2134">
        <v>13</v>
      </c>
      <c r="Z2134">
        <v>3</v>
      </c>
      <c r="AA2134">
        <v>14</v>
      </c>
      <c r="AB2134" t="s">
        <v>76</v>
      </c>
      <c r="AC2134">
        <v>560</v>
      </c>
      <c r="AD2134">
        <v>0.13095238095238099</v>
      </c>
      <c r="AE2134" t="s">
        <v>46</v>
      </c>
      <c r="AF2134" t="s">
        <v>67</v>
      </c>
      <c r="AG2134">
        <v>13</v>
      </c>
      <c r="AH2134" t="s">
        <v>68</v>
      </c>
      <c r="AI2134">
        <f>--AND(OR(Dashboard!$B$4="All",Data!$E2134=Dashboard!$B$4),OR(Dashboard!$D$4="All",Data!$D2134=Dashboard!$D$4),OR(Dashboard!$F$4="All",Data!$F2134=Dashboard!$F$4),OR(Dashboard!$J$4="All",Data!$G2134=Dashboard!$J$4),OR(Dashboard!$H$4="All",Data!$N2134=Dashboard!$H$4),OR(Dashboard!$L$4="All",Data!$W2134=Dashboard!$L$4))</f>
        <v>1</v>
      </c>
    </row>
    <row r="2135" spans="1:35" x14ac:dyDescent="0.25">
      <c r="A2135" t="s">
        <v>2249</v>
      </c>
      <c r="B2135" s="1">
        <v>46054</v>
      </c>
      <c r="C2135" s="2">
        <v>-9.027777777777779E-2</v>
      </c>
      <c r="D2135" t="s">
        <v>90</v>
      </c>
      <c r="E2135" t="s">
        <v>100</v>
      </c>
      <c r="F2135" t="s">
        <v>52</v>
      </c>
      <c r="G2135" t="s">
        <v>64</v>
      </c>
      <c r="H2135">
        <v>8.8000000000000007</v>
      </c>
      <c r="I2135">
        <v>40</v>
      </c>
      <c r="J2135">
        <v>21</v>
      </c>
      <c r="K2135">
        <v>282</v>
      </c>
      <c r="L2135">
        <v>32</v>
      </c>
      <c r="M2135">
        <v>135</v>
      </c>
      <c r="N2135" t="s">
        <v>54</v>
      </c>
      <c r="O2135">
        <v>5</v>
      </c>
      <c r="P2135" t="s">
        <v>41</v>
      </c>
      <c r="Q2135" t="s">
        <v>42</v>
      </c>
      <c r="R2135">
        <v>31</v>
      </c>
      <c r="S2135" t="s">
        <v>145</v>
      </c>
      <c r="T2135" t="s">
        <v>56</v>
      </c>
      <c r="U2135">
        <v>2026</v>
      </c>
      <c r="V2135">
        <v>2</v>
      </c>
      <c r="W2135" t="s">
        <v>45</v>
      </c>
      <c r="X2135">
        <v>1</v>
      </c>
      <c r="Y2135">
        <v>1</v>
      </c>
      <c r="Z2135">
        <v>1</v>
      </c>
      <c r="AA2135">
        <v>21</v>
      </c>
      <c r="AB2135" t="s">
        <v>82</v>
      </c>
      <c r="AC2135">
        <v>179</v>
      </c>
      <c r="AD2135">
        <v>0.22</v>
      </c>
      <c r="AE2135" t="s">
        <v>77</v>
      </c>
      <c r="AF2135" t="s">
        <v>67</v>
      </c>
      <c r="AG2135">
        <v>19</v>
      </c>
      <c r="AH2135" t="s">
        <v>68</v>
      </c>
      <c r="AI2135">
        <f>--AND(OR(Dashboard!$B$4="All",Data!$E2135=Dashboard!$B$4),OR(Dashboard!$D$4="All",Data!$D2135=Dashboard!$D$4),OR(Dashboard!$F$4="All",Data!$F2135=Dashboard!$F$4),OR(Dashboard!$J$4="All",Data!$G2135=Dashboard!$J$4),OR(Dashboard!$H$4="All",Data!$N2135=Dashboard!$H$4),OR(Dashboard!$L$4="All",Data!$W2135=Dashboard!$L$4))</f>
        <v>1</v>
      </c>
    </row>
    <row r="2136" spans="1:35" x14ac:dyDescent="0.25">
      <c r="A2136" t="s">
        <v>2250</v>
      </c>
      <c r="B2136" s="1">
        <v>46103</v>
      </c>
      <c r="C2136" s="2">
        <v>-0.54583333333333339</v>
      </c>
      <c r="D2136" t="s">
        <v>79</v>
      </c>
      <c r="E2136" t="s">
        <v>71</v>
      </c>
      <c r="F2136" t="s">
        <v>85</v>
      </c>
      <c r="G2136" t="s">
        <v>53</v>
      </c>
      <c r="H2136">
        <v>2.1</v>
      </c>
      <c r="I2136">
        <v>42</v>
      </c>
      <c r="J2136">
        <v>23</v>
      </c>
      <c r="K2136">
        <v>218</v>
      </c>
      <c r="L2136">
        <v>36</v>
      </c>
      <c r="M2136">
        <v>36</v>
      </c>
      <c r="N2136" t="s">
        <v>101</v>
      </c>
      <c r="O2136">
        <v>4</v>
      </c>
      <c r="P2136" t="s">
        <v>41</v>
      </c>
      <c r="Q2136" t="s">
        <v>73</v>
      </c>
      <c r="R2136">
        <v>33</v>
      </c>
      <c r="S2136" t="s">
        <v>145</v>
      </c>
      <c r="T2136" t="s">
        <v>44</v>
      </c>
      <c r="U2136">
        <v>2026</v>
      </c>
      <c r="V2136">
        <v>3</v>
      </c>
      <c r="W2136" t="s">
        <v>66</v>
      </c>
      <c r="X2136">
        <v>1</v>
      </c>
      <c r="Y2136">
        <v>22</v>
      </c>
      <c r="Z2136">
        <v>4</v>
      </c>
      <c r="AA2136">
        <v>10</v>
      </c>
      <c r="AB2136" t="s">
        <v>76</v>
      </c>
      <c r="AC2136">
        <v>218</v>
      </c>
      <c r="AD2136">
        <v>0.05</v>
      </c>
      <c r="AE2136" t="s">
        <v>46</v>
      </c>
      <c r="AF2136" t="s">
        <v>67</v>
      </c>
      <c r="AG2136">
        <v>19</v>
      </c>
      <c r="AH2136" t="s">
        <v>68</v>
      </c>
      <c r="AI2136">
        <f>--AND(OR(Dashboard!$B$4="All",Data!$E2136=Dashboard!$B$4),OR(Dashboard!$D$4="All",Data!$D2136=Dashboard!$D$4),OR(Dashboard!$F$4="All",Data!$F2136=Dashboard!$F$4),OR(Dashboard!$J$4="All",Data!$G2136=Dashboard!$J$4),OR(Dashboard!$H$4="All",Data!$N2136=Dashboard!$H$4),OR(Dashboard!$L$4="All",Data!$W2136=Dashboard!$L$4))</f>
        <v>1</v>
      </c>
    </row>
    <row r="2137" spans="1:35" x14ac:dyDescent="0.25">
      <c r="A2137" t="s">
        <v>2251</v>
      </c>
      <c r="B2137" s="1">
        <v>46136</v>
      </c>
      <c r="C2137" s="2">
        <v>-1.527777777777772E-2</v>
      </c>
      <c r="D2137" t="s">
        <v>50</v>
      </c>
      <c r="E2137" t="s">
        <v>100</v>
      </c>
      <c r="F2137" t="s">
        <v>96</v>
      </c>
      <c r="G2137" t="s">
        <v>111</v>
      </c>
      <c r="H2137">
        <v>13.1</v>
      </c>
      <c r="I2137">
        <v>37</v>
      </c>
      <c r="J2137">
        <v>33</v>
      </c>
      <c r="K2137">
        <v>876</v>
      </c>
      <c r="L2137">
        <v>29</v>
      </c>
      <c r="M2137">
        <v>123</v>
      </c>
      <c r="N2137" t="s">
        <v>86</v>
      </c>
      <c r="O2137">
        <v>3</v>
      </c>
      <c r="P2137" t="s">
        <v>41</v>
      </c>
      <c r="Q2137" t="s">
        <v>73</v>
      </c>
      <c r="R2137">
        <v>47</v>
      </c>
      <c r="S2137" t="s">
        <v>43</v>
      </c>
      <c r="T2137" t="s">
        <v>75</v>
      </c>
      <c r="U2137">
        <v>2026</v>
      </c>
      <c r="V2137">
        <v>4</v>
      </c>
      <c r="W2137" t="s">
        <v>113</v>
      </c>
      <c r="X2137">
        <v>2</v>
      </c>
      <c r="Y2137">
        <v>24</v>
      </c>
      <c r="Z2137">
        <v>4</v>
      </c>
      <c r="AA2137">
        <v>23</v>
      </c>
      <c r="AB2137" t="s">
        <v>93</v>
      </c>
      <c r="AC2137">
        <v>782</v>
      </c>
      <c r="AD2137">
        <v>0.35405405405405399</v>
      </c>
      <c r="AE2137" t="s">
        <v>109</v>
      </c>
      <c r="AF2137" t="s">
        <v>59</v>
      </c>
      <c r="AG2137">
        <v>4</v>
      </c>
      <c r="AH2137" t="s">
        <v>68</v>
      </c>
      <c r="AI2137">
        <f>--AND(OR(Dashboard!$B$4="All",Data!$E2137=Dashboard!$B$4),OR(Dashboard!$D$4="All",Data!$D2137=Dashboard!$D$4),OR(Dashboard!$F$4="All",Data!$F2137=Dashboard!$F$4),OR(Dashboard!$J$4="All",Data!$G2137=Dashboard!$J$4),OR(Dashboard!$H$4="All",Data!$N2137=Dashboard!$H$4),OR(Dashboard!$L$4="All",Data!$W2137=Dashboard!$L$4))</f>
        <v>1</v>
      </c>
    </row>
    <row r="2138" spans="1:35" x14ac:dyDescent="0.25">
      <c r="A2138" t="s">
        <v>2252</v>
      </c>
      <c r="B2138" s="1">
        <v>46178</v>
      </c>
      <c r="C2138" s="2">
        <v>-0.23055555555555551</v>
      </c>
      <c r="D2138" t="s">
        <v>126</v>
      </c>
      <c r="E2138" t="s">
        <v>129</v>
      </c>
      <c r="F2138" t="s">
        <v>91</v>
      </c>
      <c r="G2138" t="s">
        <v>105</v>
      </c>
      <c r="H2138">
        <v>4.3</v>
      </c>
      <c r="I2138">
        <v>27</v>
      </c>
      <c r="J2138">
        <v>28</v>
      </c>
      <c r="K2138">
        <v>449</v>
      </c>
      <c r="L2138">
        <v>40</v>
      </c>
      <c r="M2138">
        <v>160</v>
      </c>
      <c r="N2138" t="s">
        <v>86</v>
      </c>
      <c r="O2138">
        <v>3</v>
      </c>
      <c r="P2138" t="s">
        <v>41</v>
      </c>
      <c r="Q2138" t="s">
        <v>42</v>
      </c>
      <c r="R2138">
        <v>58</v>
      </c>
      <c r="S2138" t="s">
        <v>43</v>
      </c>
      <c r="T2138" t="s">
        <v>56</v>
      </c>
      <c r="U2138">
        <v>2026</v>
      </c>
      <c r="V2138">
        <v>6</v>
      </c>
      <c r="W2138" t="s">
        <v>120</v>
      </c>
      <c r="X2138">
        <v>2</v>
      </c>
      <c r="Y2138">
        <v>5</v>
      </c>
      <c r="Z2138">
        <v>1</v>
      </c>
      <c r="AA2138">
        <v>18</v>
      </c>
      <c r="AB2138" t="s">
        <v>57</v>
      </c>
      <c r="AC2138">
        <v>329</v>
      </c>
      <c r="AD2138">
        <v>0.15925925925925921</v>
      </c>
      <c r="AE2138" t="s">
        <v>109</v>
      </c>
      <c r="AF2138" t="s">
        <v>59</v>
      </c>
      <c r="AG2138">
        <v>-1</v>
      </c>
      <c r="AH2138" t="s">
        <v>48</v>
      </c>
      <c r="AI2138">
        <f>--AND(OR(Dashboard!$B$4="All",Data!$E2138=Dashboard!$B$4),OR(Dashboard!$D$4="All",Data!$D2138=Dashboard!$D$4),OR(Dashboard!$F$4="All",Data!$F2138=Dashboard!$F$4),OR(Dashboard!$J$4="All",Data!$G2138=Dashboard!$J$4),OR(Dashboard!$H$4="All",Data!$N2138=Dashboard!$H$4),OR(Dashboard!$L$4="All",Data!$W2138=Dashboard!$L$4))</f>
        <v>1</v>
      </c>
    </row>
    <row r="2139" spans="1:35" x14ac:dyDescent="0.25">
      <c r="A2139" t="s">
        <v>2253</v>
      </c>
      <c r="B2139" s="1">
        <v>46064</v>
      </c>
      <c r="C2139" s="2">
        <v>-0.19444444444444439</v>
      </c>
      <c r="D2139" t="s">
        <v>126</v>
      </c>
      <c r="E2139" t="s">
        <v>95</v>
      </c>
      <c r="F2139" t="s">
        <v>38</v>
      </c>
      <c r="G2139" t="s">
        <v>111</v>
      </c>
      <c r="H2139">
        <v>10.6</v>
      </c>
      <c r="I2139">
        <v>48</v>
      </c>
      <c r="J2139">
        <v>42</v>
      </c>
      <c r="K2139">
        <v>814</v>
      </c>
      <c r="L2139">
        <v>55</v>
      </c>
      <c r="M2139">
        <v>161</v>
      </c>
      <c r="N2139" t="s">
        <v>65</v>
      </c>
      <c r="O2139">
        <v>2</v>
      </c>
      <c r="P2139" t="s">
        <v>41</v>
      </c>
      <c r="Q2139" t="s">
        <v>73</v>
      </c>
      <c r="R2139">
        <v>57</v>
      </c>
      <c r="S2139" t="s">
        <v>55</v>
      </c>
      <c r="T2139" t="s">
        <v>56</v>
      </c>
      <c r="U2139">
        <v>2026</v>
      </c>
      <c r="V2139">
        <v>2</v>
      </c>
      <c r="W2139" t="s">
        <v>45</v>
      </c>
      <c r="X2139">
        <v>1</v>
      </c>
      <c r="Y2139">
        <v>11</v>
      </c>
      <c r="Z2139">
        <v>3</v>
      </c>
      <c r="AA2139">
        <v>19</v>
      </c>
      <c r="AB2139" t="s">
        <v>82</v>
      </c>
      <c r="AC2139">
        <v>708</v>
      </c>
      <c r="AD2139">
        <v>0.2208333333333333</v>
      </c>
      <c r="AE2139" t="s">
        <v>58</v>
      </c>
      <c r="AF2139" t="s">
        <v>59</v>
      </c>
      <c r="AG2139">
        <v>6</v>
      </c>
      <c r="AH2139" t="s">
        <v>68</v>
      </c>
      <c r="AI2139">
        <f>--AND(OR(Dashboard!$B$4="All",Data!$E2139=Dashboard!$B$4),OR(Dashboard!$D$4="All",Data!$D2139=Dashboard!$D$4),OR(Dashboard!$F$4="All",Data!$F2139=Dashboard!$F$4),OR(Dashboard!$J$4="All",Data!$G2139=Dashboard!$J$4),OR(Dashboard!$H$4="All",Data!$N2139=Dashboard!$H$4),OR(Dashboard!$L$4="All",Data!$W2139=Dashboard!$L$4))</f>
        <v>1</v>
      </c>
    </row>
    <row r="2140" spans="1:35" x14ac:dyDescent="0.25">
      <c r="A2140" t="s">
        <v>2254</v>
      </c>
      <c r="B2140" s="1">
        <v>46110</v>
      </c>
      <c r="C2140" s="2">
        <v>-8.3333333333333037E-3</v>
      </c>
      <c r="D2140" t="s">
        <v>79</v>
      </c>
      <c r="E2140" t="s">
        <v>131</v>
      </c>
      <c r="F2140" t="s">
        <v>63</v>
      </c>
      <c r="G2140" t="s">
        <v>105</v>
      </c>
      <c r="H2140">
        <v>3.5</v>
      </c>
      <c r="I2140">
        <v>44</v>
      </c>
      <c r="J2140">
        <v>26</v>
      </c>
      <c r="K2140">
        <v>430</v>
      </c>
      <c r="L2140">
        <v>46</v>
      </c>
      <c r="M2140">
        <v>105</v>
      </c>
      <c r="N2140" t="s">
        <v>86</v>
      </c>
      <c r="O2140">
        <v>3</v>
      </c>
      <c r="P2140" t="s">
        <v>41</v>
      </c>
      <c r="Q2140" t="s">
        <v>42</v>
      </c>
      <c r="R2140">
        <v>43</v>
      </c>
      <c r="S2140" t="s">
        <v>145</v>
      </c>
      <c r="T2140" t="s">
        <v>75</v>
      </c>
      <c r="U2140">
        <v>2026</v>
      </c>
      <c r="V2140">
        <v>3</v>
      </c>
      <c r="W2140" t="s">
        <v>66</v>
      </c>
      <c r="X2140">
        <v>1</v>
      </c>
      <c r="Y2140">
        <v>29</v>
      </c>
      <c r="Z2140">
        <v>5</v>
      </c>
      <c r="AA2140">
        <v>23</v>
      </c>
      <c r="AB2140" t="s">
        <v>93</v>
      </c>
      <c r="AC2140">
        <v>371</v>
      </c>
      <c r="AD2140">
        <v>7.9545454545454544E-2</v>
      </c>
      <c r="AE2140" t="s">
        <v>109</v>
      </c>
      <c r="AF2140" t="s">
        <v>47</v>
      </c>
      <c r="AG2140">
        <v>18</v>
      </c>
      <c r="AH2140" t="s">
        <v>68</v>
      </c>
      <c r="AI2140">
        <f>--AND(OR(Dashboard!$B$4="All",Data!$E2140=Dashboard!$B$4),OR(Dashboard!$D$4="All",Data!$D2140=Dashboard!$D$4),OR(Dashboard!$F$4="All",Data!$F2140=Dashboard!$F$4),OR(Dashboard!$J$4="All",Data!$G2140=Dashboard!$J$4),OR(Dashboard!$H$4="All",Data!$N2140=Dashboard!$H$4),OR(Dashboard!$L$4="All",Data!$W2140=Dashboard!$L$4))</f>
        <v>1</v>
      </c>
    </row>
    <row r="2141" spans="1:35" x14ac:dyDescent="0.25">
      <c r="A2141" t="s">
        <v>2255</v>
      </c>
      <c r="B2141" s="1">
        <v>46183</v>
      </c>
      <c r="C2141" s="2">
        <v>-0.15486111111111109</v>
      </c>
      <c r="D2141" t="s">
        <v>126</v>
      </c>
      <c r="E2141" t="s">
        <v>95</v>
      </c>
      <c r="F2141" t="s">
        <v>96</v>
      </c>
      <c r="G2141" t="s">
        <v>39</v>
      </c>
      <c r="H2141">
        <v>6.5</v>
      </c>
      <c r="I2141">
        <v>56</v>
      </c>
      <c r="J2141">
        <v>36</v>
      </c>
      <c r="K2141">
        <v>534</v>
      </c>
      <c r="L2141">
        <v>22</v>
      </c>
      <c r="M2141">
        <v>23</v>
      </c>
      <c r="N2141" t="s">
        <v>40</v>
      </c>
      <c r="O2141">
        <v>1</v>
      </c>
      <c r="P2141" t="s">
        <v>41</v>
      </c>
      <c r="Q2141" t="s">
        <v>73</v>
      </c>
      <c r="R2141">
        <v>50</v>
      </c>
      <c r="S2141" t="s">
        <v>55</v>
      </c>
      <c r="T2141" t="s">
        <v>56</v>
      </c>
      <c r="U2141">
        <v>2026</v>
      </c>
      <c r="V2141">
        <v>6</v>
      </c>
      <c r="W2141" t="s">
        <v>120</v>
      </c>
      <c r="X2141">
        <v>2</v>
      </c>
      <c r="Y2141">
        <v>10</v>
      </c>
      <c r="Z2141">
        <v>2</v>
      </c>
      <c r="AA2141">
        <v>20</v>
      </c>
      <c r="AB2141" t="s">
        <v>82</v>
      </c>
      <c r="AC2141">
        <v>533</v>
      </c>
      <c r="AD2141">
        <v>0.1160714285714286</v>
      </c>
      <c r="AE2141" t="s">
        <v>58</v>
      </c>
      <c r="AF2141" t="s">
        <v>59</v>
      </c>
      <c r="AG2141">
        <v>20</v>
      </c>
      <c r="AH2141" t="s">
        <v>68</v>
      </c>
      <c r="AI2141">
        <f>--AND(OR(Dashboard!$B$4="All",Data!$E2141=Dashboard!$B$4),OR(Dashboard!$D$4="All",Data!$D2141=Dashboard!$D$4),OR(Dashboard!$F$4="All",Data!$F2141=Dashboard!$F$4),OR(Dashboard!$J$4="All",Data!$G2141=Dashboard!$J$4),OR(Dashboard!$H$4="All",Data!$N2141=Dashboard!$H$4),OR(Dashboard!$L$4="All",Data!$W2141=Dashboard!$L$4))</f>
        <v>1</v>
      </c>
    </row>
    <row r="2142" spans="1:35" x14ac:dyDescent="0.25">
      <c r="A2142" t="s">
        <v>2256</v>
      </c>
      <c r="B2142" s="1">
        <v>46057</v>
      </c>
      <c r="C2142" s="2">
        <v>-0.52847222222222223</v>
      </c>
      <c r="D2142" t="s">
        <v>107</v>
      </c>
      <c r="E2142" t="s">
        <v>108</v>
      </c>
      <c r="F2142" t="s">
        <v>63</v>
      </c>
      <c r="G2142" t="s">
        <v>53</v>
      </c>
      <c r="H2142">
        <v>7.3</v>
      </c>
      <c r="I2142">
        <v>27</v>
      </c>
      <c r="J2142">
        <v>24</v>
      </c>
      <c r="K2142">
        <v>1068</v>
      </c>
      <c r="L2142">
        <v>53</v>
      </c>
      <c r="M2142">
        <v>199</v>
      </c>
      <c r="N2142" t="s">
        <v>101</v>
      </c>
      <c r="O2142">
        <v>3</v>
      </c>
      <c r="P2142" t="s">
        <v>41</v>
      </c>
      <c r="Q2142" t="s">
        <v>73</v>
      </c>
      <c r="R2142">
        <v>45</v>
      </c>
      <c r="S2142" t="s">
        <v>55</v>
      </c>
      <c r="T2142" t="s">
        <v>75</v>
      </c>
      <c r="U2142">
        <v>2026</v>
      </c>
      <c r="V2142">
        <v>2</v>
      </c>
      <c r="W2142" t="s">
        <v>45</v>
      </c>
      <c r="X2142">
        <v>1</v>
      </c>
      <c r="Y2142">
        <v>4</v>
      </c>
      <c r="Z2142">
        <v>2</v>
      </c>
      <c r="AA2142">
        <v>11</v>
      </c>
      <c r="AB2142" t="s">
        <v>76</v>
      </c>
      <c r="AC2142">
        <v>922</v>
      </c>
      <c r="AD2142">
        <v>0.27037037037037043</v>
      </c>
      <c r="AE2142" t="s">
        <v>109</v>
      </c>
      <c r="AF2142" t="s">
        <v>47</v>
      </c>
      <c r="AG2142">
        <v>3</v>
      </c>
      <c r="AH2142" t="s">
        <v>68</v>
      </c>
      <c r="AI2142">
        <f>--AND(OR(Dashboard!$B$4="All",Data!$E2142=Dashboard!$B$4),OR(Dashboard!$D$4="All",Data!$D2142=Dashboard!$D$4),OR(Dashboard!$F$4="All",Data!$F2142=Dashboard!$F$4),OR(Dashboard!$J$4="All",Data!$G2142=Dashboard!$J$4),OR(Dashboard!$H$4="All",Data!$N2142=Dashboard!$H$4),OR(Dashboard!$L$4="All",Data!$W2142=Dashboard!$L$4))</f>
        <v>1</v>
      </c>
    </row>
    <row r="2143" spans="1:35" x14ac:dyDescent="0.25">
      <c r="A2143" t="s">
        <v>2257</v>
      </c>
      <c r="B2143" s="1">
        <v>46060</v>
      </c>
      <c r="C2143" s="2">
        <v>-0.54374999999999996</v>
      </c>
      <c r="D2143" t="s">
        <v>134</v>
      </c>
      <c r="E2143" t="s">
        <v>71</v>
      </c>
      <c r="F2143" t="s">
        <v>38</v>
      </c>
      <c r="G2143" t="s">
        <v>111</v>
      </c>
      <c r="H2143">
        <v>11.2</v>
      </c>
      <c r="I2143">
        <v>36</v>
      </c>
      <c r="J2143">
        <v>24</v>
      </c>
      <c r="K2143">
        <v>503</v>
      </c>
      <c r="L2143">
        <v>51</v>
      </c>
      <c r="M2143">
        <v>177</v>
      </c>
      <c r="N2143" t="s">
        <v>65</v>
      </c>
      <c r="O2143">
        <v>4</v>
      </c>
      <c r="P2143" t="s">
        <v>41</v>
      </c>
      <c r="Q2143" t="s">
        <v>73</v>
      </c>
      <c r="R2143">
        <v>42</v>
      </c>
      <c r="S2143" t="s">
        <v>81</v>
      </c>
      <c r="T2143" t="s">
        <v>44</v>
      </c>
      <c r="U2143">
        <v>2026</v>
      </c>
      <c r="V2143">
        <v>2</v>
      </c>
      <c r="W2143" t="s">
        <v>45</v>
      </c>
      <c r="X2143">
        <v>1</v>
      </c>
      <c r="Y2143">
        <v>7</v>
      </c>
      <c r="Z2143">
        <v>2</v>
      </c>
      <c r="AA2143">
        <v>10</v>
      </c>
      <c r="AB2143" t="s">
        <v>76</v>
      </c>
      <c r="AC2143">
        <v>377</v>
      </c>
      <c r="AD2143">
        <v>0.31111111111111112</v>
      </c>
      <c r="AE2143" t="s">
        <v>46</v>
      </c>
      <c r="AF2143" t="s">
        <v>47</v>
      </c>
      <c r="AG2143">
        <v>12</v>
      </c>
      <c r="AH2143" t="s">
        <v>68</v>
      </c>
      <c r="AI2143">
        <f>--AND(OR(Dashboard!$B$4="All",Data!$E2143=Dashboard!$B$4),OR(Dashboard!$D$4="All",Data!$D2143=Dashboard!$D$4),OR(Dashboard!$F$4="All",Data!$F2143=Dashboard!$F$4),OR(Dashboard!$J$4="All",Data!$G2143=Dashboard!$J$4),OR(Dashboard!$H$4="All",Data!$N2143=Dashboard!$H$4),OR(Dashboard!$L$4="All",Data!$W2143=Dashboard!$L$4))</f>
        <v>1</v>
      </c>
    </row>
    <row r="2144" spans="1:35" x14ac:dyDescent="0.25">
      <c r="A2144" t="s">
        <v>2258</v>
      </c>
      <c r="B2144" s="1">
        <v>46192</v>
      </c>
      <c r="C2144" s="2">
        <v>-0.19166666666666671</v>
      </c>
      <c r="D2144" t="s">
        <v>36</v>
      </c>
      <c r="E2144" t="s">
        <v>95</v>
      </c>
      <c r="F2144" t="s">
        <v>104</v>
      </c>
      <c r="G2144" t="s">
        <v>53</v>
      </c>
      <c r="H2144">
        <v>11.2</v>
      </c>
      <c r="I2144">
        <v>42</v>
      </c>
      <c r="J2144">
        <v>28</v>
      </c>
      <c r="K2144">
        <v>535</v>
      </c>
      <c r="L2144">
        <v>28</v>
      </c>
      <c r="M2144">
        <v>193</v>
      </c>
      <c r="N2144" t="s">
        <v>101</v>
      </c>
      <c r="O2144">
        <v>1</v>
      </c>
      <c r="P2144" t="s">
        <v>41</v>
      </c>
      <c r="Q2144" t="s">
        <v>73</v>
      </c>
      <c r="R2144">
        <v>37</v>
      </c>
      <c r="S2144" t="s">
        <v>43</v>
      </c>
      <c r="T2144" t="s">
        <v>56</v>
      </c>
      <c r="U2144">
        <v>2026</v>
      </c>
      <c r="V2144">
        <v>6</v>
      </c>
      <c r="W2144" t="s">
        <v>120</v>
      </c>
      <c r="X2144">
        <v>2</v>
      </c>
      <c r="Y2144">
        <v>19</v>
      </c>
      <c r="Z2144">
        <v>3</v>
      </c>
      <c r="AA2144">
        <v>19</v>
      </c>
      <c r="AB2144" t="s">
        <v>82</v>
      </c>
      <c r="AC2144">
        <v>370</v>
      </c>
      <c r="AD2144">
        <v>0.26666666666666672</v>
      </c>
      <c r="AE2144" t="s">
        <v>58</v>
      </c>
      <c r="AF2144" t="s">
        <v>47</v>
      </c>
      <c r="AG2144">
        <v>14</v>
      </c>
      <c r="AH2144" t="s">
        <v>68</v>
      </c>
      <c r="AI2144">
        <f>--AND(OR(Dashboard!$B$4="All",Data!$E2144=Dashboard!$B$4),OR(Dashboard!$D$4="All",Data!$D2144=Dashboard!$D$4),OR(Dashboard!$F$4="All",Data!$F2144=Dashboard!$F$4),OR(Dashboard!$J$4="All",Data!$G2144=Dashboard!$J$4),OR(Dashboard!$H$4="All",Data!$N2144=Dashboard!$H$4),OR(Dashboard!$L$4="All",Data!$W2144=Dashboard!$L$4))</f>
        <v>1</v>
      </c>
    </row>
    <row r="2145" spans="1:35" x14ac:dyDescent="0.25">
      <c r="A2145" t="s">
        <v>2259</v>
      </c>
      <c r="B2145" s="1">
        <v>46038</v>
      </c>
      <c r="C2145" s="2">
        <v>-2.5000000000000019E-2</v>
      </c>
      <c r="D2145" t="s">
        <v>84</v>
      </c>
      <c r="E2145" t="s">
        <v>100</v>
      </c>
      <c r="F2145" t="s">
        <v>63</v>
      </c>
      <c r="G2145" t="s">
        <v>39</v>
      </c>
      <c r="H2145">
        <v>2.6</v>
      </c>
      <c r="I2145">
        <v>38</v>
      </c>
      <c r="J2145">
        <v>30</v>
      </c>
      <c r="K2145">
        <v>417</v>
      </c>
      <c r="L2145">
        <v>27</v>
      </c>
      <c r="M2145">
        <v>105</v>
      </c>
      <c r="N2145" t="s">
        <v>101</v>
      </c>
      <c r="O2145">
        <v>3</v>
      </c>
      <c r="P2145" t="s">
        <v>41</v>
      </c>
      <c r="Q2145" t="s">
        <v>73</v>
      </c>
      <c r="R2145">
        <v>27</v>
      </c>
      <c r="S2145" t="s">
        <v>43</v>
      </c>
      <c r="T2145" t="s">
        <v>75</v>
      </c>
      <c r="U2145">
        <v>2026</v>
      </c>
      <c r="V2145">
        <v>1</v>
      </c>
      <c r="W2145" t="s">
        <v>102</v>
      </c>
      <c r="X2145">
        <v>1</v>
      </c>
      <c r="Y2145">
        <v>16</v>
      </c>
      <c r="Z2145">
        <v>3</v>
      </c>
      <c r="AA2145">
        <v>23</v>
      </c>
      <c r="AB2145" t="s">
        <v>93</v>
      </c>
      <c r="AC2145">
        <v>339</v>
      </c>
      <c r="AD2145">
        <v>6.8421052631578952E-2</v>
      </c>
      <c r="AE2145" t="s">
        <v>109</v>
      </c>
      <c r="AF2145" t="s">
        <v>67</v>
      </c>
      <c r="AG2145">
        <v>8</v>
      </c>
      <c r="AH2145" t="s">
        <v>68</v>
      </c>
      <c r="AI2145">
        <f>--AND(OR(Dashboard!$B$4="All",Data!$E2145=Dashboard!$B$4),OR(Dashboard!$D$4="All",Data!$D2145=Dashboard!$D$4),OR(Dashboard!$F$4="All",Data!$F2145=Dashboard!$F$4),OR(Dashboard!$J$4="All",Data!$G2145=Dashboard!$J$4),OR(Dashboard!$H$4="All",Data!$N2145=Dashboard!$H$4),OR(Dashboard!$L$4="All",Data!$W2145=Dashboard!$L$4))</f>
        <v>1</v>
      </c>
    </row>
    <row r="2146" spans="1:35" x14ac:dyDescent="0.25">
      <c r="A2146" t="s">
        <v>2260</v>
      </c>
      <c r="B2146" s="1">
        <v>46183</v>
      </c>
      <c r="C2146" s="2">
        <v>-0.54444444444444451</v>
      </c>
      <c r="D2146" t="s">
        <v>79</v>
      </c>
      <c r="E2146" t="s">
        <v>62</v>
      </c>
      <c r="F2146" t="s">
        <v>63</v>
      </c>
      <c r="G2146" t="s">
        <v>119</v>
      </c>
      <c r="H2146">
        <v>4.0999999999999996</v>
      </c>
      <c r="I2146">
        <v>51</v>
      </c>
      <c r="J2146">
        <v>36</v>
      </c>
      <c r="K2146">
        <v>233</v>
      </c>
      <c r="L2146">
        <v>57</v>
      </c>
      <c r="M2146">
        <v>28</v>
      </c>
      <c r="N2146" t="s">
        <v>54</v>
      </c>
      <c r="O2146">
        <v>2</v>
      </c>
      <c r="P2146" t="s">
        <v>41</v>
      </c>
      <c r="Q2146" t="s">
        <v>42</v>
      </c>
      <c r="R2146">
        <v>53</v>
      </c>
      <c r="S2146" t="s">
        <v>55</v>
      </c>
      <c r="T2146" t="s">
        <v>44</v>
      </c>
      <c r="U2146">
        <v>2026</v>
      </c>
      <c r="V2146">
        <v>6</v>
      </c>
      <c r="W2146" t="s">
        <v>120</v>
      </c>
      <c r="X2146">
        <v>2</v>
      </c>
      <c r="Y2146">
        <v>10</v>
      </c>
      <c r="Z2146">
        <v>2</v>
      </c>
      <c r="AA2146">
        <v>10</v>
      </c>
      <c r="AB2146" t="s">
        <v>76</v>
      </c>
      <c r="AC2146">
        <v>262</v>
      </c>
      <c r="AD2146">
        <v>8.039215686274509E-2</v>
      </c>
      <c r="AE2146" t="s">
        <v>58</v>
      </c>
      <c r="AF2146" t="s">
        <v>59</v>
      </c>
      <c r="AG2146">
        <v>15</v>
      </c>
      <c r="AH2146" t="s">
        <v>68</v>
      </c>
      <c r="AI2146">
        <f>--AND(OR(Dashboard!$B$4="All",Data!$E2146=Dashboard!$B$4),OR(Dashboard!$D$4="All",Data!$D2146=Dashboard!$D$4),OR(Dashboard!$F$4="All",Data!$F2146=Dashboard!$F$4),OR(Dashboard!$J$4="All",Data!$G2146=Dashboard!$J$4),OR(Dashboard!$H$4="All",Data!$N2146=Dashboard!$H$4),OR(Dashboard!$L$4="All",Data!$W2146=Dashboard!$L$4))</f>
        <v>1</v>
      </c>
    </row>
    <row r="2147" spans="1:35" x14ac:dyDescent="0.25">
      <c r="A2147" t="s">
        <v>2261</v>
      </c>
      <c r="B2147" s="1">
        <v>46157</v>
      </c>
      <c r="C2147" s="2">
        <v>-0.60555555555555562</v>
      </c>
      <c r="D2147" t="s">
        <v>70</v>
      </c>
      <c r="E2147" t="s">
        <v>131</v>
      </c>
      <c r="F2147" t="s">
        <v>52</v>
      </c>
      <c r="G2147" t="s">
        <v>53</v>
      </c>
      <c r="H2147">
        <v>6.9</v>
      </c>
      <c r="I2147">
        <v>58</v>
      </c>
      <c r="J2147">
        <v>43</v>
      </c>
      <c r="K2147">
        <v>976</v>
      </c>
      <c r="L2147">
        <v>44</v>
      </c>
      <c r="M2147">
        <v>45</v>
      </c>
      <c r="N2147" t="s">
        <v>54</v>
      </c>
      <c r="O2147">
        <v>5</v>
      </c>
      <c r="P2147" t="s">
        <v>41</v>
      </c>
      <c r="Q2147" t="s">
        <v>73</v>
      </c>
      <c r="R2147">
        <v>52</v>
      </c>
      <c r="S2147" t="s">
        <v>43</v>
      </c>
      <c r="T2147" t="s">
        <v>44</v>
      </c>
      <c r="U2147">
        <v>2026</v>
      </c>
      <c r="V2147">
        <v>5</v>
      </c>
      <c r="W2147" t="s">
        <v>88</v>
      </c>
      <c r="X2147">
        <v>2</v>
      </c>
      <c r="Y2147">
        <v>15</v>
      </c>
      <c r="Z2147">
        <v>3</v>
      </c>
      <c r="AA2147">
        <v>9</v>
      </c>
      <c r="AB2147" t="s">
        <v>44</v>
      </c>
      <c r="AC2147">
        <v>975</v>
      </c>
      <c r="AD2147">
        <v>0.1189655172413793</v>
      </c>
      <c r="AE2147" t="s">
        <v>77</v>
      </c>
      <c r="AF2147" t="s">
        <v>59</v>
      </c>
      <c r="AG2147">
        <v>15</v>
      </c>
      <c r="AH2147" t="s">
        <v>68</v>
      </c>
      <c r="AI2147">
        <f>--AND(OR(Dashboard!$B$4="All",Data!$E2147=Dashboard!$B$4),OR(Dashboard!$D$4="All",Data!$D2147=Dashboard!$D$4),OR(Dashboard!$F$4="All",Data!$F2147=Dashboard!$F$4),OR(Dashboard!$J$4="All",Data!$G2147=Dashboard!$J$4),OR(Dashboard!$H$4="All",Data!$N2147=Dashboard!$H$4),OR(Dashboard!$L$4="All",Data!$W2147=Dashboard!$L$4))</f>
        <v>1</v>
      </c>
    </row>
    <row r="2148" spans="1:35" x14ac:dyDescent="0.25">
      <c r="A2148" t="s">
        <v>2262</v>
      </c>
      <c r="B2148" s="1">
        <v>46035</v>
      </c>
      <c r="C2148" s="2">
        <v>-0.56805555555555554</v>
      </c>
      <c r="D2148" t="s">
        <v>107</v>
      </c>
      <c r="E2148" t="s">
        <v>108</v>
      </c>
      <c r="F2148" t="s">
        <v>52</v>
      </c>
      <c r="G2148" t="s">
        <v>64</v>
      </c>
      <c r="H2148">
        <v>14.2</v>
      </c>
      <c r="I2148">
        <v>44</v>
      </c>
      <c r="J2148">
        <v>42</v>
      </c>
      <c r="K2148">
        <v>155</v>
      </c>
      <c r="L2148">
        <v>27</v>
      </c>
      <c r="M2148">
        <v>63</v>
      </c>
      <c r="N2148" t="s">
        <v>86</v>
      </c>
      <c r="O2148">
        <v>3</v>
      </c>
      <c r="P2148" t="s">
        <v>41</v>
      </c>
      <c r="Q2148" t="s">
        <v>73</v>
      </c>
      <c r="R2148">
        <v>37</v>
      </c>
      <c r="S2148" t="s">
        <v>127</v>
      </c>
      <c r="T2148" t="s">
        <v>44</v>
      </c>
      <c r="U2148">
        <v>2026</v>
      </c>
      <c r="V2148">
        <v>1</v>
      </c>
      <c r="W2148" t="s">
        <v>102</v>
      </c>
      <c r="X2148">
        <v>1</v>
      </c>
      <c r="Y2148">
        <v>13</v>
      </c>
      <c r="Z2148">
        <v>3</v>
      </c>
      <c r="AA2148">
        <v>10</v>
      </c>
      <c r="AB2148" t="s">
        <v>76</v>
      </c>
      <c r="AC2148">
        <v>119</v>
      </c>
      <c r="AD2148">
        <v>0.3227272727272727</v>
      </c>
      <c r="AE2148" t="s">
        <v>109</v>
      </c>
      <c r="AF2148" t="s">
        <v>47</v>
      </c>
      <c r="AG2148">
        <v>2</v>
      </c>
      <c r="AH2148" t="s">
        <v>68</v>
      </c>
      <c r="AI2148">
        <f>--AND(OR(Dashboard!$B$4="All",Data!$E2148=Dashboard!$B$4),OR(Dashboard!$D$4="All",Data!$D2148=Dashboard!$D$4),OR(Dashboard!$F$4="All",Data!$F2148=Dashboard!$F$4),OR(Dashboard!$J$4="All",Data!$G2148=Dashboard!$J$4),OR(Dashboard!$H$4="All",Data!$N2148=Dashboard!$H$4),OR(Dashboard!$L$4="All",Data!$W2148=Dashboard!$L$4))</f>
        <v>1</v>
      </c>
    </row>
    <row r="2149" spans="1:35" x14ac:dyDescent="0.25">
      <c r="A2149" t="s">
        <v>2263</v>
      </c>
      <c r="B2149" s="1">
        <v>46162</v>
      </c>
      <c r="C2149" s="2">
        <v>-0.61805555555555558</v>
      </c>
      <c r="D2149" t="s">
        <v>118</v>
      </c>
      <c r="E2149" t="s">
        <v>129</v>
      </c>
      <c r="F2149" t="s">
        <v>104</v>
      </c>
      <c r="G2149" t="s">
        <v>119</v>
      </c>
      <c r="H2149">
        <v>12.1</v>
      </c>
      <c r="I2149">
        <v>27</v>
      </c>
      <c r="J2149">
        <v>28</v>
      </c>
      <c r="K2149">
        <v>525</v>
      </c>
      <c r="L2149">
        <v>51</v>
      </c>
      <c r="M2149">
        <v>18</v>
      </c>
      <c r="N2149" t="s">
        <v>65</v>
      </c>
      <c r="O2149">
        <v>1</v>
      </c>
      <c r="P2149" t="s">
        <v>41</v>
      </c>
      <c r="Q2149" t="s">
        <v>42</v>
      </c>
      <c r="R2149">
        <v>60</v>
      </c>
      <c r="S2149" t="s">
        <v>55</v>
      </c>
      <c r="T2149" t="s">
        <v>44</v>
      </c>
      <c r="U2149">
        <v>2026</v>
      </c>
      <c r="V2149">
        <v>5</v>
      </c>
      <c r="W2149" t="s">
        <v>88</v>
      </c>
      <c r="X2149">
        <v>2</v>
      </c>
      <c r="Y2149">
        <v>20</v>
      </c>
      <c r="Z2149">
        <v>4</v>
      </c>
      <c r="AA2149">
        <v>9</v>
      </c>
      <c r="AB2149" t="s">
        <v>44</v>
      </c>
      <c r="AC2149">
        <v>558</v>
      </c>
      <c r="AD2149">
        <v>0.44814814814814807</v>
      </c>
      <c r="AE2149" t="s">
        <v>58</v>
      </c>
      <c r="AF2149" t="s">
        <v>59</v>
      </c>
      <c r="AG2149">
        <v>-1</v>
      </c>
      <c r="AH2149" t="s">
        <v>48</v>
      </c>
      <c r="AI2149">
        <f>--AND(OR(Dashboard!$B$4="All",Data!$E2149=Dashboard!$B$4),OR(Dashboard!$D$4="All",Data!$D2149=Dashboard!$D$4),OR(Dashboard!$F$4="All",Data!$F2149=Dashboard!$F$4),OR(Dashboard!$J$4="All",Data!$G2149=Dashboard!$J$4),OR(Dashboard!$H$4="All",Data!$N2149=Dashboard!$H$4),OR(Dashboard!$L$4="All",Data!$W2149=Dashboard!$L$4))</f>
        <v>1</v>
      </c>
    </row>
    <row r="2150" spans="1:35" x14ac:dyDescent="0.25">
      <c r="A2150" t="s">
        <v>2264</v>
      </c>
      <c r="B2150" s="1">
        <v>46183</v>
      </c>
      <c r="C2150" s="2">
        <v>-1.458333333333328E-2</v>
      </c>
      <c r="D2150" t="s">
        <v>79</v>
      </c>
      <c r="E2150" t="s">
        <v>131</v>
      </c>
      <c r="F2150" t="s">
        <v>72</v>
      </c>
      <c r="G2150" t="s">
        <v>105</v>
      </c>
      <c r="H2150">
        <v>9.6</v>
      </c>
      <c r="I2150">
        <v>51</v>
      </c>
      <c r="J2150">
        <v>41</v>
      </c>
      <c r="K2150">
        <v>864</v>
      </c>
      <c r="L2150">
        <v>44</v>
      </c>
      <c r="M2150">
        <v>78</v>
      </c>
      <c r="N2150" t="s">
        <v>101</v>
      </c>
      <c r="O2150">
        <v>1</v>
      </c>
      <c r="P2150" t="s">
        <v>41</v>
      </c>
      <c r="Q2150" t="s">
        <v>73</v>
      </c>
      <c r="R2150">
        <v>60</v>
      </c>
      <c r="S2150" t="s">
        <v>55</v>
      </c>
      <c r="T2150" t="s">
        <v>75</v>
      </c>
      <c r="U2150">
        <v>2026</v>
      </c>
      <c r="V2150">
        <v>6</v>
      </c>
      <c r="W2150" t="s">
        <v>120</v>
      </c>
      <c r="X2150">
        <v>2</v>
      </c>
      <c r="Y2150">
        <v>10</v>
      </c>
      <c r="Z2150">
        <v>2</v>
      </c>
      <c r="AA2150">
        <v>23</v>
      </c>
      <c r="AB2150" t="s">
        <v>93</v>
      </c>
      <c r="AC2150">
        <v>830</v>
      </c>
      <c r="AD2150">
        <v>0.18823529411764711</v>
      </c>
      <c r="AE2150" t="s">
        <v>58</v>
      </c>
      <c r="AF2150" t="s">
        <v>59</v>
      </c>
      <c r="AG2150">
        <v>10</v>
      </c>
      <c r="AH2150" t="s">
        <v>68</v>
      </c>
      <c r="AI2150">
        <f>--AND(OR(Dashboard!$B$4="All",Data!$E2150=Dashboard!$B$4),OR(Dashboard!$D$4="All",Data!$D2150=Dashboard!$D$4),OR(Dashboard!$F$4="All",Data!$F2150=Dashboard!$F$4),OR(Dashboard!$J$4="All",Data!$G2150=Dashboard!$J$4),OR(Dashboard!$H$4="All",Data!$N2150=Dashboard!$H$4),OR(Dashboard!$L$4="All",Data!$W2150=Dashboard!$L$4))</f>
        <v>1</v>
      </c>
    </row>
    <row r="2151" spans="1:35" x14ac:dyDescent="0.25">
      <c r="A2151" t="s">
        <v>2265</v>
      </c>
      <c r="B2151" s="1">
        <v>46181</v>
      </c>
      <c r="C2151" s="2">
        <v>-0.42847222222222231</v>
      </c>
      <c r="D2151" t="s">
        <v>156</v>
      </c>
      <c r="E2151" t="s">
        <v>131</v>
      </c>
      <c r="F2151" t="s">
        <v>85</v>
      </c>
      <c r="G2151" t="s">
        <v>53</v>
      </c>
      <c r="H2151">
        <v>1.9</v>
      </c>
      <c r="I2151">
        <v>22</v>
      </c>
      <c r="J2151">
        <v>22</v>
      </c>
      <c r="K2151">
        <v>296</v>
      </c>
      <c r="L2151">
        <v>33</v>
      </c>
      <c r="M2151">
        <v>189</v>
      </c>
      <c r="N2151" t="s">
        <v>86</v>
      </c>
      <c r="O2151">
        <v>2</v>
      </c>
      <c r="P2151" t="s">
        <v>41</v>
      </c>
      <c r="Q2151" t="s">
        <v>42</v>
      </c>
      <c r="R2151">
        <v>60</v>
      </c>
      <c r="S2151" t="s">
        <v>74</v>
      </c>
      <c r="T2151" t="s">
        <v>97</v>
      </c>
      <c r="U2151">
        <v>2026</v>
      </c>
      <c r="V2151">
        <v>6</v>
      </c>
      <c r="W2151" t="s">
        <v>120</v>
      </c>
      <c r="X2151">
        <v>2</v>
      </c>
      <c r="Y2151">
        <v>8</v>
      </c>
      <c r="Z2151">
        <v>2</v>
      </c>
      <c r="AA2151">
        <v>13</v>
      </c>
      <c r="AB2151" t="s">
        <v>76</v>
      </c>
      <c r="AC2151">
        <v>140</v>
      </c>
      <c r="AD2151">
        <v>8.6363636363636365E-2</v>
      </c>
      <c r="AE2151" t="s">
        <v>58</v>
      </c>
      <c r="AF2151" t="s">
        <v>59</v>
      </c>
      <c r="AG2151">
        <v>0</v>
      </c>
      <c r="AH2151" t="s">
        <v>48</v>
      </c>
      <c r="AI2151">
        <f>--AND(OR(Dashboard!$B$4="All",Data!$E2151=Dashboard!$B$4),OR(Dashboard!$D$4="All",Data!$D2151=Dashboard!$D$4),OR(Dashboard!$F$4="All",Data!$F2151=Dashboard!$F$4),OR(Dashboard!$J$4="All",Data!$G2151=Dashboard!$J$4),OR(Dashboard!$H$4="All",Data!$N2151=Dashboard!$H$4),OR(Dashboard!$L$4="All",Data!$W2151=Dashboard!$L$4))</f>
        <v>1</v>
      </c>
    </row>
    <row r="2152" spans="1:35" x14ac:dyDescent="0.25">
      <c r="A2152" t="s">
        <v>2266</v>
      </c>
      <c r="B2152" s="1">
        <v>46185</v>
      </c>
      <c r="C2152" s="2">
        <v>-6.1111111111111123E-2</v>
      </c>
      <c r="D2152" t="s">
        <v>36</v>
      </c>
      <c r="E2152" t="s">
        <v>140</v>
      </c>
      <c r="F2152" t="s">
        <v>91</v>
      </c>
      <c r="G2152" t="s">
        <v>119</v>
      </c>
      <c r="H2152">
        <v>8.1999999999999993</v>
      </c>
      <c r="I2152">
        <v>56</v>
      </c>
      <c r="J2152">
        <v>44</v>
      </c>
      <c r="K2152">
        <v>979</v>
      </c>
      <c r="L2152">
        <v>53</v>
      </c>
      <c r="M2152">
        <v>87</v>
      </c>
      <c r="N2152" t="s">
        <v>86</v>
      </c>
      <c r="O2152">
        <v>5</v>
      </c>
      <c r="P2152" t="s">
        <v>41</v>
      </c>
      <c r="Q2152" t="s">
        <v>73</v>
      </c>
      <c r="R2152">
        <v>40</v>
      </c>
      <c r="S2152" t="s">
        <v>43</v>
      </c>
      <c r="T2152" t="s">
        <v>75</v>
      </c>
      <c r="U2152">
        <v>2026</v>
      </c>
      <c r="V2152">
        <v>6</v>
      </c>
      <c r="W2152" t="s">
        <v>120</v>
      </c>
      <c r="X2152">
        <v>2</v>
      </c>
      <c r="Y2152">
        <v>12</v>
      </c>
      <c r="Z2152">
        <v>2</v>
      </c>
      <c r="AA2152">
        <v>22</v>
      </c>
      <c r="AB2152" t="s">
        <v>82</v>
      </c>
      <c r="AC2152">
        <v>945</v>
      </c>
      <c r="AD2152">
        <v>0.14642857142857141</v>
      </c>
      <c r="AE2152" t="s">
        <v>77</v>
      </c>
      <c r="AF2152" t="s">
        <v>47</v>
      </c>
      <c r="AG2152">
        <v>12</v>
      </c>
      <c r="AH2152" t="s">
        <v>68</v>
      </c>
      <c r="AI2152">
        <f>--AND(OR(Dashboard!$B$4="All",Data!$E2152=Dashboard!$B$4),OR(Dashboard!$D$4="All",Data!$D2152=Dashboard!$D$4),OR(Dashboard!$F$4="All",Data!$F2152=Dashboard!$F$4),OR(Dashboard!$J$4="All",Data!$G2152=Dashboard!$J$4),OR(Dashboard!$H$4="All",Data!$N2152=Dashboard!$H$4),OR(Dashboard!$L$4="All",Data!$W2152=Dashboard!$L$4))</f>
        <v>1</v>
      </c>
    </row>
    <row r="2153" spans="1:35" x14ac:dyDescent="0.25">
      <c r="A2153" t="s">
        <v>2267</v>
      </c>
      <c r="B2153" s="1">
        <v>46119</v>
      </c>
      <c r="C2153" s="2">
        <v>-0.30555555555555558</v>
      </c>
      <c r="D2153" t="s">
        <v>118</v>
      </c>
      <c r="E2153" t="s">
        <v>129</v>
      </c>
      <c r="F2153" t="s">
        <v>91</v>
      </c>
      <c r="G2153" t="s">
        <v>111</v>
      </c>
      <c r="H2153">
        <v>4.9000000000000004</v>
      </c>
      <c r="I2153">
        <v>34</v>
      </c>
      <c r="J2153">
        <v>29</v>
      </c>
      <c r="K2153">
        <v>385</v>
      </c>
      <c r="L2153">
        <v>52</v>
      </c>
      <c r="M2153">
        <v>57</v>
      </c>
      <c r="N2153" t="s">
        <v>101</v>
      </c>
      <c r="O2153">
        <v>3</v>
      </c>
      <c r="P2153" t="s">
        <v>41</v>
      </c>
      <c r="Q2153" t="s">
        <v>73</v>
      </c>
      <c r="R2153">
        <v>56</v>
      </c>
      <c r="S2153" t="s">
        <v>127</v>
      </c>
      <c r="T2153" t="s">
        <v>75</v>
      </c>
      <c r="U2153">
        <v>2026</v>
      </c>
      <c r="V2153">
        <v>4</v>
      </c>
      <c r="W2153" t="s">
        <v>113</v>
      </c>
      <c r="X2153">
        <v>2</v>
      </c>
      <c r="Y2153">
        <v>7</v>
      </c>
      <c r="Z2153">
        <v>2</v>
      </c>
      <c r="AA2153">
        <v>16</v>
      </c>
      <c r="AB2153" t="s">
        <v>57</v>
      </c>
      <c r="AC2153">
        <v>380</v>
      </c>
      <c r="AD2153">
        <v>0.14411764705882349</v>
      </c>
      <c r="AE2153" t="s">
        <v>109</v>
      </c>
      <c r="AF2153" t="s">
        <v>59</v>
      </c>
      <c r="AG2153">
        <v>5</v>
      </c>
      <c r="AH2153" t="s">
        <v>68</v>
      </c>
      <c r="AI2153">
        <f>--AND(OR(Dashboard!$B$4="All",Data!$E2153=Dashboard!$B$4),OR(Dashboard!$D$4="All",Data!$D2153=Dashboard!$D$4),OR(Dashboard!$F$4="All",Data!$F2153=Dashboard!$F$4),OR(Dashboard!$J$4="All",Data!$G2153=Dashboard!$J$4),OR(Dashboard!$H$4="All",Data!$N2153=Dashboard!$H$4),OR(Dashboard!$L$4="All",Data!$W2153=Dashboard!$L$4))</f>
        <v>1</v>
      </c>
    </row>
    <row r="2154" spans="1:35" x14ac:dyDescent="0.25">
      <c r="A2154" t="s">
        <v>2268</v>
      </c>
      <c r="B2154" s="1">
        <v>46147</v>
      </c>
      <c r="C2154" s="2">
        <v>-0.51388888888888884</v>
      </c>
      <c r="D2154" t="s">
        <v>126</v>
      </c>
      <c r="E2154" t="s">
        <v>62</v>
      </c>
      <c r="F2154" t="s">
        <v>104</v>
      </c>
      <c r="G2154" t="s">
        <v>39</v>
      </c>
      <c r="H2154">
        <v>3.9</v>
      </c>
      <c r="I2154">
        <v>25</v>
      </c>
      <c r="J2154">
        <v>27</v>
      </c>
      <c r="K2154">
        <v>379</v>
      </c>
      <c r="L2154">
        <v>51</v>
      </c>
      <c r="M2154">
        <v>44</v>
      </c>
      <c r="N2154" t="s">
        <v>86</v>
      </c>
      <c r="O2154">
        <v>1</v>
      </c>
      <c r="P2154" t="s">
        <v>41</v>
      </c>
      <c r="Q2154" t="s">
        <v>73</v>
      </c>
      <c r="R2154">
        <v>58</v>
      </c>
      <c r="S2154" t="s">
        <v>127</v>
      </c>
      <c r="T2154" t="s">
        <v>75</v>
      </c>
      <c r="U2154">
        <v>2026</v>
      </c>
      <c r="V2154">
        <v>5</v>
      </c>
      <c r="W2154" t="s">
        <v>88</v>
      </c>
      <c r="X2154">
        <v>2</v>
      </c>
      <c r="Y2154">
        <v>5</v>
      </c>
      <c r="Z2154">
        <v>2</v>
      </c>
      <c r="AA2154">
        <v>11</v>
      </c>
      <c r="AB2154" t="s">
        <v>76</v>
      </c>
      <c r="AC2154">
        <v>386</v>
      </c>
      <c r="AD2154">
        <v>0.156</v>
      </c>
      <c r="AE2154" t="s">
        <v>58</v>
      </c>
      <c r="AF2154" t="s">
        <v>59</v>
      </c>
      <c r="AG2154">
        <v>-2</v>
      </c>
      <c r="AH2154" t="s">
        <v>48</v>
      </c>
      <c r="AI2154">
        <f>--AND(OR(Dashboard!$B$4="All",Data!$E2154=Dashboard!$B$4),OR(Dashboard!$D$4="All",Data!$D2154=Dashboard!$D$4),OR(Dashboard!$F$4="All",Data!$F2154=Dashboard!$F$4),OR(Dashboard!$J$4="All",Data!$G2154=Dashboard!$J$4),OR(Dashboard!$H$4="All",Data!$N2154=Dashboard!$H$4),OR(Dashboard!$L$4="All",Data!$W2154=Dashboard!$L$4))</f>
        <v>1</v>
      </c>
    </row>
    <row r="2155" spans="1:35" x14ac:dyDescent="0.25">
      <c r="A2155" t="s">
        <v>2269</v>
      </c>
      <c r="B2155" s="1">
        <v>46119</v>
      </c>
      <c r="C2155" s="2">
        <v>-0.3256944444444444</v>
      </c>
      <c r="D2155" t="s">
        <v>61</v>
      </c>
      <c r="E2155" t="s">
        <v>95</v>
      </c>
      <c r="F2155" t="s">
        <v>80</v>
      </c>
      <c r="G2155" t="s">
        <v>64</v>
      </c>
      <c r="H2155">
        <v>12.2</v>
      </c>
      <c r="I2155">
        <v>44</v>
      </c>
      <c r="J2155">
        <v>42</v>
      </c>
      <c r="K2155">
        <v>1193</v>
      </c>
      <c r="L2155">
        <v>36</v>
      </c>
      <c r="M2155">
        <v>56</v>
      </c>
      <c r="N2155" t="s">
        <v>101</v>
      </c>
      <c r="O2155">
        <v>3</v>
      </c>
      <c r="P2155" t="s">
        <v>135</v>
      </c>
      <c r="Q2155" t="s">
        <v>73</v>
      </c>
      <c r="R2155">
        <v>21</v>
      </c>
      <c r="S2155" t="s">
        <v>127</v>
      </c>
      <c r="T2155" t="s">
        <v>75</v>
      </c>
      <c r="U2155">
        <v>2026</v>
      </c>
      <c r="V2155">
        <v>4</v>
      </c>
      <c r="W2155" t="s">
        <v>113</v>
      </c>
      <c r="X2155">
        <v>2</v>
      </c>
      <c r="Y2155">
        <v>7</v>
      </c>
      <c r="Z2155">
        <v>2</v>
      </c>
      <c r="AA2155">
        <v>16</v>
      </c>
      <c r="AB2155" t="s">
        <v>57</v>
      </c>
      <c r="AC2155">
        <v>1173</v>
      </c>
      <c r="AD2155">
        <v>0.27727272727272728</v>
      </c>
      <c r="AE2155" t="s">
        <v>109</v>
      </c>
      <c r="AF2155" t="s">
        <v>114</v>
      </c>
      <c r="AG2155">
        <v>2</v>
      </c>
      <c r="AH2155" t="s">
        <v>68</v>
      </c>
      <c r="AI2155">
        <f>--AND(OR(Dashboard!$B$4="All",Data!$E2155=Dashboard!$B$4),OR(Dashboard!$D$4="All",Data!$D2155=Dashboard!$D$4),OR(Dashboard!$F$4="All",Data!$F2155=Dashboard!$F$4),OR(Dashboard!$J$4="All",Data!$G2155=Dashboard!$J$4),OR(Dashboard!$H$4="All",Data!$N2155=Dashboard!$H$4),OR(Dashboard!$L$4="All",Data!$W2155=Dashboard!$L$4))</f>
        <v>1</v>
      </c>
    </row>
    <row r="2156" spans="1:35" x14ac:dyDescent="0.25">
      <c r="A2156" t="s">
        <v>2270</v>
      </c>
      <c r="B2156" s="1">
        <v>46053</v>
      </c>
      <c r="C2156" s="2">
        <v>-0.23541666666666669</v>
      </c>
      <c r="D2156" t="s">
        <v>107</v>
      </c>
      <c r="E2156" t="s">
        <v>95</v>
      </c>
      <c r="F2156" t="s">
        <v>85</v>
      </c>
      <c r="G2156" t="s">
        <v>39</v>
      </c>
      <c r="H2156">
        <v>9</v>
      </c>
      <c r="I2156">
        <v>29</v>
      </c>
      <c r="J2156">
        <v>24</v>
      </c>
      <c r="K2156">
        <v>591</v>
      </c>
      <c r="L2156">
        <v>32</v>
      </c>
      <c r="M2156">
        <v>16</v>
      </c>
      <c r="N2156" t="s">
        <v>86</v>
      </c>
      <c r="O2156">
        <v>4</v>
      </c>
      <c r="P2156" t="s">
        <v>41</v>
      </c>
      <c r="Q2156" t="s">
        <v>73</v>
      </c>
      <c r="R2156">
        <v>34</v>
      </c>
      <c r="S2156" t="s">
        <v>81</v>
      </c>
      <c r="T2156" t="s">
        <v>56</v>
      </c>
      <c r="U2156">
        <v>2026</v>
      </c>
      <c r="V2156">
        <v>1</v>
      </c>
      <c r="W2156" t="s">
        <v>102</v>
      </c>
      <c r="X2156">
        <v>1</v>
      </c>
      <c r="Y2156">
        <v>31</v>
      </c>
      <c r="Z2156">
        <v>5</v>
      </c>
      <c r="AA2156">
        <v>18</v>
      </c>
      <c r="AB2156" t="s">
        <v>57</v>
      </c>
      <c r="AC2156">
        <v>607</v>
      </c>
      <c r="AD2156">
        <v>0.31034482758620691</v>
      </c>
      <c r="AE2156" t="s">
        <v>46</v>
      </c>
      <c r="AF2156" t="s">
        <v>67</v>
      </c>
      <c r="AG2156">
        <v>5</v>
      </c>
      <c r="AH2156" t="s">
        <v>68</v>
      </c>
      <c r="AI2156">
        <f>--AND(OR(Dashboard!$B$4="All",Data!$E2156=Dashboard!$B$4),OR(Dashboard!$D$4="All",Data!$D2156=Dashboard!$D$4),OR(Dashboard!$F$4="All",Data!$F2156=Dashboard!$F$4),OR(Dashboard!$J$4="All",Data!$G2156=Dashboard!$J$4),OR(Dashboard!$H$4="All",Data!$N2156=Dashboard!$H$4),OR(Dashboard!$L$4="All",Data!$W2156=Dashboard!$L$4))</f>
        <v>1</v>
      </c>
    </row>
    <row r="2157" spans="1:35" x14ac:dyDescent="0.25">
      <c r="A2157" t="s">
        <v>2271</v>
      </c>
      <c r="B2157" s="1">
        <v>46177</v>
      </c>
      <c r="C2157" s="2">
        <v>-5.6250000000000022E-2</v>
      </c>
      <c r="D2157" t="s">
        <v>50</v>
      </c>
      <c r="E2157" t="s">
        <v>37</v>
      </c>
      <c r="F2157" t="s">
        <v>143</v>
      </c>
      <c r="G2157" t="s">
        <v>39</v>
      </c>
      <c r="H2157">
        <v>7.7</v>
      </c>
      <c r="I2157">
        <v>34</v>
      </c>
      <c r="J2157">
        <v>27</v>
      </c>
      <c r="K2157">
        <v>523</v>
      </c>
      <c r="L2157">
        <v>36</v>
      </c>
      <c r="M2157">
        <v>137</v>
      </c>
      <c r="N2157" t="s">
        <v>86</v>
      </c>
      <c r="O2157">
        <v>5</v>
      </c>
      <c r="P2157" t="s">
        <v>41</v>
      </c>
      <c r="Q2157" t="s">
        <v>73</v>
      </c>
      <c r="R2157">
        <v>27</v>
      </c>
      <c r="S2157" t="s">
        <v>87</v>
      </c>
      <c r="T2157" t="s">
        <v>75</v>
      </c>
      <c r="U2157">
        <v>2026</v>
      </c>
      <c r="V2157">
        <v>6</v>
      </c>
      <c r="W2157" t="s">
        <v>120</v>
      </c>
      <c r="X2157">
        <v>2</v>
      </c>
      <c r="Y2157">
        <v>4</v>
      </c>
      <c r="Z2157">
        <v>1</v>
      </c>
      <c r="AA2157">
        <v>22</v>
      </c>
      <c r="AB2157" t="s">
        <v>82</v>
      </c>
      <c r="AC2157">
        <v>422</v>
      </c>
      <c r="AD2157">
        <v>0.22647058823529409</v>
      </c>
      <c r="AE2157" t="s">
        <v>77</v>
      </c>
      <c r="AF2157" t="s">
        <v>67</v>
      </c>
      <c r="AG2157">
        <v>7</v>
      </c>
      <c r="AH2157" t="s">
        <v>68</v>
      </c>
      <c r="AI2157">
        <f>--AND(OR(Dashboard!$B$4="All",Data!$E2157=Dashboard!$B$4),OR(Dashboard!$D$4="All",Data!$D2157=Dashboard!$D$4),OR(Dashboard!$F$4="All",Data!$F2157=Dashboard!$F$4),OR(Dashboard!$J$4="All",Data!$G2157=Dashboard!$J$4),OR(Dashboard!$H$4="All",Data!$N2157=Dashboard!$H$4),OR(Dashboard!$L$4="All",Data!$W2157=Dashboard!$L$4))</f>
        <v>1</v>
      </c>
    </row>
    <row r="2158" spans="1:35" x14ac:dyDescent="0.25">
      <c r="A2158" t="s">
        <v>2272</v>
      </c>
      <c r="B2158" s="1">
        <v>46156</v>
      </c>
      <c r="C2158" s="2">
        <v>-0.38888888888888878</v>
      </c>
      <c r="D2158" t="s">
        <v>90</v>
      </c>
      <c r="E2158" t="s">
        <v>95</v>
      </c>
      <c r="F2158" t="s">
        <v>80</v>
      </c>
      <c r="G2158" t="s">
        <v>39</v>
      </c>
      <c r="H2158">
        <v>3.8</v>
      </c>
      <c r="I2158">
        <v>30</v>
      </c>
      <c r="J2158">
        <v>30</v>
      </c>
      <c r="K2158">
        <v>816</v>
      </c>
      <c r="L2158">
        <v>42</v>
      </c>
      <c r="M2158">
        <v>122</v>
      </c>
      <c r="N2158" t="s">
        <v>101</v>
      </c>
      <c r="O2158">
        <v>2</v>
      </c>
      <c r="P2158" t="s">
        <v>41</v>
      </c>
      <c r="Q2158" t="s">
        <v>73</v>
      </c>
      <c r="R2158">
        <v>28</v>
      </c>
      <c r="S2158" t="s">
        <v>87</v>
      </c>
      <c r="T2158" t="s">
        <v>97</v>
      </c>
      <c r="U2158">
        <v>2026</v>
      </c>
      <c r="V2158">
        <v>5</v>
      </c>
      <c r="W2158" t="s">
        <v>88</v>
      </c>
      <c r="X2158">
        <v>2</v>
      </c>
      <c r="Y2158">
        <v>14</v>
      </c>
      <c r="Z2158">
        <v>3</v>
      </c>
      <c r="AA2158">
        <v>14</v>
      </c>
      <c r="AB2158" t="s">
        <v>76</v>
      </c>
      <c r="AC2158">
        <v>736</v>
      </c>
      <c r="AD2158">
        <v>0.12666666666666659</v>
      </c>
      <c r="AE2158" t="s">
        <v>58</v>
      </c>
      <c r="AF2158" t="s">
        <v>67</v>
      </c>
      <c r="AG2158">
        <v>0</v>
      </c>
      <c r="AH2158" t="s">
        <v>48</v>
      </c>
      <c r="AI2158">
        <f>--AND(OR(Dashboard!$B$4="All",Data!$E2158=Dashboard!$B$4),OR(Dashboard!$D$4="All",Data!$D2158=Dashboard!$D$4),OR(Dashboard!$F$4="All",Data!$F2158=Dashboard!$F$4),OR(Dashboard!$J$4="All",Data!$G2158=Dashboard!$J$4),OR(Dashboard!$H$4="All",Data!$N2158=Dashboard!$H$4),OR(Dashboard!$L$4="All",Data!$W2158=Dashboard!$L$4))</f>
        <v>1</v>
      </c>
    </row>
    <row r="2159" spans="1:35" x14ac:dyDescent="0.25">
      <c r="A2159" t="s">
        <v>2273</v>
      </c>
      <c r="B2159" s="1">
        <v>46030</v>
      </c>
      <c r="C2159" s="2">
        <v>-0.25902777777777769</v>
      </c>
      <c r="D2159" t="s">
        <v>84</v>
      </c>
      <c r="E2159" t="s">
        <v>131</v>
      </c>
      <c r="F2159" t="s">
        <v>96</v>
      </c>
      <c r="G2159" t="s">
        <v>119</v>
      </c>
      <c r="H2159">
        <v>5.6</v>
      </c>
      <c r="I2159">
        <v>36</v>
      </c>
      <c r="J2159">
        <v>25</v>
      </c>
      <c r="K2159">
        <v>532</v>
      </c>
      <c r="L2159">
        <v>55</v>
      </c>
      <c r="M2159">
        <v>54</v>
      </c>
      <c r="N2159" t="s">
        <v>65</v>
      </c>
      <c r="O2159">
        <v>4</v>
      </c>
      <c r="P2159" t="s">
        <v>41</v>
      </c>
      <c r="Q2159" t="s">
        <v>42</v>
      </c>
      <c r="R2159">
        <v>25</v>
      </c>
      <c r="S2159" t="s">
        <v>87</v>
      </c>
      <c r="T2159" t="s">
        <v>75</v>
      </c>
      <c r="U2159">
        <v>2026</v>
      </c>
      <c r="V2159">
        <v>1</v>
      </c>
      <c r="W2159" t="s">
        <v>102</v>
      </c>
      <c r="X2159">
        <v>1</v>
      </c>
      <c r="Y2159">
        <v>8</v>
      </c>
      <c r="Z2159">
        <v>2</v>
      </c>
      <c r="AA2159">
        <v>17</v>
      </c>
      <c r="AB2159" t="s">
        <v>57</v>
      </c>
      <c r="AC2159">
        <v>533</v>
      </c>
      <c r="AD2159">
        <v>0.15555555555555561</v>
      </c>
      <c r="AE2159" t="s">
        <v>46</v>
      </c>
      <c r="AF2159" t="s">
        <v>114</v>
      </c>
      <c r="AG2159">
        <v>11</v>
      </c>
      <c r="AH2159" t="s">
        <v>68</v>
      </c>
      <c r="AI2159">
        <f>--AND(OR(Dashboard!$B$4="All",Data!$E2159=Dashboard!$B$4),OR(Dashboard!$D$4="All",Data!$D2159=Dashboard!$D$4),OR(Dashboard!$F$4="All",Data!$F2159=Dashboard!$F$4),OR(Dashboard!$J$4="All",Data!$G2159=Dashboard!$J$4),OR(Dashboard!$H$4="All",Data!$N2159=Dashboard!$H$4),OR(Dashboard!$L$4="All",Data!$W2159=Dashboard!$L$4))</f>
        <v>1</v>
      </c>
    </row>
    <row r="2160" spans="1:35" x14ac:dyDescent="0.25">
      <c r="A2160" t="s">
        <v>2274</v>
      </c>
      <c r="B2160" s="1">
        <v>46041</v>
      </c>
      <c r="C2160" s="2">
        <v>-3.2638888888888877E-2</v>
      </c>
      <c r="D2160" t="s">
        <v>90</v>
      </c>
      <c r="E2160" t="s">
        <v>51</v>
      </c>
      <c r="F2160" t="s">
        <v>52</v>
      </c>
      <c r="G2160" t="s">
        <v>64</v>
      </c>
      <c r="H2160">
        <v>3.4</v>
      </c>
      <c r="I2160">
        <v>32</v>
      </c>
      <c r="J2160">
        <v>22</v>
      </c>
      <c r="K2160">
        <v>1039</v>
      </c>
      <c r="L2160">
        <v>28</v>
      </c>
      <c r="M2160">
        <v>26</v>
      </c>
      <c r="N2160" t="s">
        <v>40</v>
      </c>
      <c r="O2160">
        <v>4</v>
      </c>
      <c r="P2160" t="s">
        <v>41</v>
      </c>
      <c r="Q2160" t="s">
        <v>73</v>
      </c>
      <c r="R2160">
        <v>28</v>
      </c>
      <c r="S2160" t="s">
        <v>74</v>
      </c>
      <c r="T2160" t="s">
        <v>75</v>
      </c>
      <c r="U2160">
        <v>2026</v>
      </c>
      <c r="V2160">
        <v>1</v>
      </c>
      <c r="W2160" t="s">
        <v>102</v>
      </c>
      <c r="X2160">
        <v>1</v>
      </c>
      <c r="Y2160">
        <v>19</v>
      </c>
      <c r="Z2160">
        <v>4</v>
      </c>
      <c r="AA2160">
        <v>23</v>
      </c>
      <c r="AB2160" t="s">
        <v>93</v>
      </c>
      <c r="AC2160">
        <v>1041</v>
      </c>
      <c r="AD2160">
        <v>0.10625</v>
      </c>
      <c r="AE2160" t="s">
        <v>46</v>
      </c>
      <c r="AF2160" t="s">
        <v>67</v>
      </c>
      <c r="AG2160">
        <v>10</v>
      </c>
      <c r="AH2160" t="s">
        <v>68</v>
      </c>
      <c r="AI2160">
        <f>--AND(OR(Dashboard!$B$4="All",Data!$E2160=Dashboard!$B$4),OR(Dashboard!$D$4="All",Data!$D2160=Dashboard!$D$4),OR(Dashboard!$F$4="All",Data!$F2160=Dashboard!$F$4),OR(Dashboard!$J$4="All",Data!$G2160=Dashboard!$J$4),OR(Dashboard!$H$4="All",Data!$N2160=Dashboard!$H$4),OR(Dashboard!$L$4="All",Data!$W2160=Dashboard!$L$4))</f>
        <v>1</v>
      </c>
    </row>
    <row r="2161" spans="1:35" x14ac:dyDescent="0.25">
      <c r="A2161" t="s">
        <v>2275</v>
      </c>
      <c r="B2161" s="1">
        <v>46144</v>
      </c>
      <c r="C2161" s="2">
        <v>-0.53611111111111109</v>
      </c>
      <c r="D2161" t="s">
        <v>126</v>
      </c>
      <c r="E2161" t="s">
        <v>51</v>
      </c>
      <c r="F2161" t="s">
        <v>72</v>
      </c>
      <c r="G2161" t="s">
        <v>119</v>
      </c>
      <c r="H2161">
        <v>6.6</v>
      </c>
      <c r="I2161">
        <v>33</v>
      </c>
      <c r="J2161">
        <v>27</v>
      </c>
      <c r="K2161">
        <v>867</v>
      </c>
      <c r="L2161">
        <v>35</v>
      </c>
      <c r="M2161">
        <v>39</v>
      </c>
      <c r="N2161" t="s">
        <v>65</v>
      </c>
      <c r="O2161">
        <v>3</v>
      </c>
      <c r="P2161" t="s">
        <v>135</v>
      </c>
      <c r="Q2161" t="s">
        <v>42</v>
      </c>
      <c r="R2161">
        <v>22</v>
      </c>
      <c r="S2161" t="s">
        <v>81</v>
      </c>
      <c r="T2161" t="s">
        <v>75</v>
      </c>
      <c r="U2161">
        <v>2026</v>
      </c>
      <c r="V2161">
        <v>5</v>
      </c>
      <c r="W2161" t="s">
        <v>88</v>
      </c>
      <c r="X2161">
        <v>2</v>
      </c>
      <c r="Y2161">
        <v>2</v>
      </c>
      <c r="Z2161">
        <v>1</v>
      </c>
      <c r="AA2161">
        <v>11</v>
      </c>
      <c r="AB2161" t="s">
        <v>76</v>
      </c>
      <c r="AC2161">
        <v>863</v>
      </c>
      <c r="AD2161">
        <v>0.2</v>
      </c>
      <c r="AE2161" t="s">
        <v>109</v>
      </c>
      <c r="AF2161" t="s">
        <v>114</v>
      </c>
      <c r="AG2161">
        <v>6</v>
      </c>
      <c r="AH2161" t="s">
        <v>68</v>
      </c>
      <c r="AI2161">
        <f>--AND(OR(Dashboard!$B$4="All",Data!$E2161=Dashboard!$B$4),OR(Dashboard!$D$4="All",Data!$D2161=Dashboard!$D$4),OR(Dashboard!$F$4="All",Data!$F2161=Dashboard!$F$4),OR(Dashboard!$J$4="All",Data!$G2161=Dashboard!$J$4),OR(Dashboard!$H$4="All",Data!$N2161=Dashboard!$H$4),OR(Dashboard!$L$4="All",Data!$W2161=Dashboard!$L$4))</f>
        <v>1</v>
      </c>
    </row>
    <row r="2162" spans="1:35" x14ac:dyDescent="0.25">
      <c r="A2162" t="s">
        <v>2276</v>
      </c>
      <c r="B2162" s="1">
        <v>46193</v>
      </c>
      <c r="C2162" s="2">
        <v>-0.15763888888888891</v>
      </c>
      <c r="D2162" t="s">
        <v>50</v>
      </c>
      <c r="E2162" t="s">
        <v>140</v>
      </c>
      <c r="F2162" t="s">
        <v>91</v>
      </c>
      <c r="G2162" t="s">
        <v>111</v>
      </c>
      <c r="H2162">
        <v>12.5</v>
      </c>
      <c r="I2162">
        <v>23</v>
      </c>
      <c r="J2162">
        <v>25</v>
      </c>
      <c r="K2162">
        <v>1179</v>
      </c>
      <c r="L2162">
        <v>29</v>
      </c>
      <c r="M2162">
        <v>99</v>
      </c>
      <c r="N2162" t="s">
        <v>101</v>
      </c>
      <c r="O2162">
        <v>1</v>
      </c>
      <c r="P2162" t="s">
        <v>41</v>
      </c>
      <c r="Q2162" t="s">
        <v>42</v>
      </c>
      <c r="R2162">
        <v>35</v>
      </c>
      <c r="S2162" t="s">
        <v>81</v>
      </c>
      <c r="T2162" t="s">
        <v>56</v>
      </c>
      <c r="U2162">
        <v>2026</v>
      </c>
      <c r="V2162">
        <v>6</v>
      </c>
      <c r="W2162" t="s">
        <v>120</v>
      </c>
      <c r="X2162">
        <v>2</v>
      </c>
      <c r="Y2162">
        <v>20</v>
      </c>
      <c r="Z2162">
        <v>3</v>
      </c>
      <c r="AA2162">
        <v>20</v>
      </c>
      <c r="AB2162" t="s">
        <v>82</v>
      </c>
      <c r="AC2162">
        <v>1109</v>
      </c>
      <c r="AD2162">
        <v>0.54347826086956519</v>
      </c>
      <c r="AE2162" t="s">
        <v>58</v>
      </c>
      <c r="AF2162" t="s">
        <v>67</v>
      </c>
      <c r="AG2162">
        <v>-2</v>
      </c>
      <c r="AH2162" t="s">
        <v>48</v>
      </c>
      <c r="AI2162">
        <f>--AND(OR(Dashboard!$B$4="All",Data!$E2162=Dashboard!$B$4),OR(Dashboard!$D$4="All",Data!$D2162=Dashboard!$D$4),OR(Dashboard!$F$4="All",Data!$F2162=Dashboard!$F$4),OR(Dashboard!$J$4="All",Data!$G2162=Dashboard!$J$4),OR(Dashboard!$H$4="All",Data!$N2162=Dashboard!$H$4),OR(Dashboard!$L$4="All",Data!$W2162=Dashboard!$L$4))</f>
        <v>1</v>
      </c>
    </row>
    <row r="2163" spans="1:35" x14ac:dyDescent="0.25">
      <c r="A2163" t="s">
        <v>2277</v>
      </c>
      <c r="B2163" s="1">
        <v>46154</v>
      </c>
      <c r="C2163" s="2">
        <v>-0.12013888888888891</v>
      </c>
      <c r="D2163" t="s">
        <v>61</v>
      </c>
      <c r="E2163" t="s">
        <v>37</v>
      </c>
      <c r="F2163" t="s">
        <v>104</v>
      </c>
      <c r="G2163" t="s">
        <v>111</v>
      </c>
      <c r="H2163">
        <v>10.9</v>
      </c>
      <c r="I2163">
        <v>40</v>
      </c>
      <c r="J2163">
        <v>31</v>
      </c>
      <c r="K2163">
        <v>525</v>
      </c>
      <c r="L2163">
        <v>36</v>
      </c>
      <c r="M2163">
        <v>129</v>
      </c>
      <c r="N2163" t="s">
        <v>54</v>
      </c>
      <c r="O2163">
        <v>1</v>
      </c>
      <c r="P2163" t="s">
        <v>41</v>
      </c>
      <c r="Q2163" t="s">
        <v>73</v>
      </c>
      <c r="R2163">
        <v>19</v>
      </c>
      <c r="S2163" t="s">
        <v>127</v>
      </c>
      <c r="T2163" t="s">
        <v>56</v>
      </c>
      <c r="U2163">
        <v>2026</v>
      </c>
      <c r="V2163">
        <v>5</v>
      </c>
      <c r="W2163" t="s">
        <v>88</v>
      </c>
      <c r="X2163">
        <v>2</v>
      </c>
      <c r="Y2163">
        <v>12</v>
      </c>
      <c r="Z2163">
        <v>3</v>
      </c>
      <c r="AA2163">
        <v>21</v>
      </c>
      <c r="AB2163" t="s">
        <v>82</v>
      </c>
      <c r="AC2163">
        <v>432</v>
      </c>
      <c r="AD2163">
        <v>0.27250000000000002</v>
      </c>
      <c r="AE2163" t="s">
        <v>58</v>
      </c>
      <c r="AF2163" t="s">
        <v>114</v>
      </c>
      <c r="AG2163">
        <v>9</v>
      </c>
      <c r="AH2163" t="s">
        <v>68</v>
      </c>
      <c r="AI2163">
        <f>--AND(OR(Dashboard!$B$4="All",Data!$E2163=Dashboard!$B$4),OR(Dashboard!$D$4="All",Data!$D2163=Dashboard!$D$4),OR(Dashboard!$F$4="All",Data!$F2163=Dashboard!$F$4),OR(Dashboard!$J$4="All",Data!$G2163=Dashboard!$J$4),OR(Dashboard!$H$4="All",Data!$N2163=Dashboard!$H$4),OR(Dashboard!$L$4="All",Data!$W2163=Dashboard!$L$4))</f>
        <v>1</v>
      </c>
    </row>
    <row r="2164" spans="1:35" x14ac:dyDescent="0.25">
      <c r="A2164" t="s">
        <v>2278</v>
      </c>
      <c r="B2164" s="1">
        <v>46088</v>
      </c>
      <c r="C2164" s="2">
        <v>-0.18263888888888891</v>
      </c>
      <c r="D2164" t="s">
        <v>61</v>
      </c>
      <c r="E2164" t="s">
        <v>71</v>
      </c>
      <c r="F2164" t="s">
        <v>104</v>
      </c>
      <c r="G2164" t="s">
        <v>119</v>
      </c>
      <c r="H2164">
        <v>4</v>
      </c>
      <c r="I2164">
        <v>32</v>
      </c>
      <c r="J2164">
        <v>23</v>
      </c>
      <c r="K2164">
        <v>283</v>
      </c>
      <c r="L2164">
        <v>41</v>
      </c>
      <c r="M2164">
        <v>41</v>
      </c>
      <c r="N2164" t="s">
        <v>54</v>
      </c>
      <c r="O2164">
        <v>3</v>
      </c>
      <c r="P2164" t="s">
        <v>41</v>
      </c>
      <c r="Q2164" t="s">
        <v>42</v>
      </c>
      <c r="R2164">
        <v>31</v>
      </c>
      <c r="S2164" t="s">
        <v>81</v>
      </c>
      <c r="T2164" t="s">
        <v>56</v>
      </c>
      <c r="U2164">
        <v>2026</v>
      </c>
      <c r="V2164">
        <v>3</v>
      </c>
      <c r="W2164" t="s">
        <v>66</v>
      </c>
      <c r="X2164">
        <v>1</v>
      </c>
      <c r="Y2164">
        <v>7</v>
      </c>
      <c r="Z2164">
        <v>2</v>
      </c>
      <c r="AA2164">
        <v>19</v>
      </c>
      <c r="AB2164" t="s">
        <v>82</v>
      </c>
      <c r="AC2164">
        <v>283</v>
      </c>
      <c r="AD2164">
        <v>0.125</v>
      </c>
      <c r="AE2164" t="s">
        <v>109</v>
      </c>
      <c r="AF2164" t="s">
        <v>67</v>
      </c>
      <c r="AG2164">
        <v>9</v>
      </c>
      <c r="AH2164" t="s">
        <v>68</v>
      </c>
      <c r="AI2164">
        <f>--AND(OR(Dashboard!$B$4="All",Data!$E2164=Dashboard!$B$4),OR(Dashboard!$D$4="All",Data!$D2164=Dashboard!$D$4),OR(Dashboard!$F$4="All",Data!$F2164=Dashboard!$F$4),OR(Dashboard!$J$4="All",Data!$G2164=Dashboard!$J$4),OR(Dashboard!$H$4="All",Data!$N2164=Dashboard!$H$4),OR(Dashboard!$L$4="All",Data!$W2164=Dashboard!$L$4))</f>
        <v>1</v>
      </c>
    </row>
    <row r="2165" spans="1:35" x14ac:dyDescent="0.25">
      <c r="A2165" t="s">
        <v>2279</v>
      </c>
      <c r="B2165" s="1">
        <v>46101</v>
      </c>
      <c r="C2165" s="2">
        <v>-0.2159722222222222</v>
      </c>
      <c r="D2165" t="s">
        <v>84</v>
      </c>
      <c r="E2165" t="s">
        <v>71</v>
      </c>
      <c r="F2165" t="s">
        <v>143</v>
      </c>
      <c r="G2165" t="s">
        <v>111</v>
      </c>
      <c r="H2165">
        <v>10.5</v>
      </c>
      <c r="I2165">
        <v>58</v>
      </c>
      <c r="J2165">
        <v>45</v>
      </c>
      <c r="K2165">
        <v>1036</v>
      </c>
      <c r="L2165">
        <v>50</v>
      </c>
      <c r="M2165">
        <v>159</v>
      </c>
      <c r="N2165" t="s">
        <v>40</v>
      </c>
      <c r="O2165">
        <v>3</v>
      </c>
      <c r="P2165" t="s">
        <v>41</v>
      </c>
      <c r="Q2165" t="s">
        <v>42</v>
      </c>
      <c r="R2165">
        <v>44</v>
      </c>
      <c r="S2165" t="s">
        <v>43</v>
      </c>
      <c r="T2165" t="s">
        <v>56</v>
      </c>
      <c r="U2165">
        <v>2026</v>
      </c>
      <c r="V2165">
        <v>3</v>
      </c>
      <c r="W2165" t="s">
        <v>66</v>
      </c>
      <c r="X2165">
        <v>1</v>
      </c>
      <c r="Y2165">
        <v>20</v>
      </c>
      <c r="Z2165">
        <v>4</v>
      </c>
      <c r="AA2165">
        <v>18</v>
      </c>
      <c r="AB2165" t="s">
        <v>57</v>
      </c>
      <c r="AC2165">
        <v>927</v>
      </c>
      <c r="AD2165">
        <v>0.18103448275862069</v>
      </c>
      <c r="AE2165" t="s">
        <v>109</v>
      </c>
      <c r="AF2165" t="s">
        <v>47</v>
      </c>
      <c r="AG2165">
        <v>13</v>
      </c>
      <c r="AH2165" t="s">
        <v>68</v>
      </c>
      <c r="AI2165">
        <f>--AND(OR(Dashboard!$B$4="All",Data!$E2165=Dashboard!$B$4),OR(Dashboard!$D$4="All",Data!$D2165=Dashboard!$D$4),OR(Dashboard!$F$4="All",Data!$F2165=Dashboard!$F$4),OR(Dashboard!$J$4="All",Data!$G2165=Dashboard!$J$4),OR(Dashboard!$H$4="All",Data!$N2165=Dashboard!$H$4),OR(Dashboard!$L$4="All",Data!$W2165=Dashboard!$L$4))</f>
        <v>1</v>
      </c>
    </row>
    <row r="2166" spans="1:35" x14ac:dyDescent="0.25">
      <c r="A2166" t="s">
        <v>2280</v>
      </c>
      <c r="B2166" s="1">
        <v>46117</v>
      </c>
      <c r="C2166" s="2">
        <v>-0.62847222222222221</v>
      </c>
      <c r="D2166" t="s">
        <v>156</v>
      </c>
      <c r="E2166" t="s">
        <v>100</v>
      </c>
      <c r="F2166" t="s">
        <v>91</v>
      </c>
      <c r="G2166" t="s">
        <v>39</v>
      </c>
      <c r="H2166">
        <v>14.6</v>
      </c>
      <c r="I2166">
        <v>43</v>
      </c>
      <c r="J2166">
        <v>45</v>
      </c>
      <c r="K2166">
        <v>598</v>
      </c>
      <c r="L2166">
        <v>20</v>
      </c>
      <c r="M2166">
        <v>132</v>
      </c>
      <c r="N2166" t="s">
        <v>54</v>
      </c>
      <c r="O2166">
        <v>2</v>
      </c>
      <c r="P2166" t="s">
        <v>135</v>
      </c>
      <c r="Q2166" t="s">
        <v>73</v>
      </c>
      <c r="R2166">
        <v>54</v>
      </c>
      <c r="S2166" t="s">
        <v>145</v>
      </c>
      <c r="T2166" t="s">
        <v>44</v>
      </c>
      <c r="U2166">
        <v>2026</v>
      </c>
      <c r="V2166">
        <v>4</v>
      </c>
      <c r="W2166" t="s">
        <v>113</v>
      </c>
      <c r="X2166">
        <v>2</v>
      </c>
      <c r="Y2166">
        <v>5</v>
      </c>
      <c r="Z2166">
        <v>1</v>
      </c>
      <c r="AA2166">
        <v>8</v>
      </c>
      <c r="AB2166" t="s">
        <v>44</v>
      </c>
      <c r="AC2166">
        <v>486</v>
      </c>
      <c r="AD2166">
        <v>0.33953488372093021</v>
      </c>
      <c r="AE2166" t="s">
        <v>58</v>
      </c>
      <c r="AF2166" t="s">
        <v>59</v>
      </c>
      <c r="AG2166">
        <v>-2</v>
      </c>
      <c r="AH2166" t="s">
        <v>48</v>
      </c>
      <c r="AI2166">
        <f>--AND(OR(Dashboard!$B$4="All",Data!$E2166=Dashboard!$B$4),OR(Dashboard!$D$4="All",Data!$D2166=Dashboard!$D$4),OR(Dashboard!$F$4="All",Data!$F2166=Dashboard!$F$4),OR(Dashboard!$J$4="All",Data!$G2166=Dashboard!$J$4),OR(Dashboard!$H$4="All",Data!$N2166=Dashboard!$H$4),OR(Dashboard!$L$4="All",Data!$W2166=Dashboard!$L$4))</f>
        <v>1</v>
      </c>
    </row>
    <row r="2167" spans="1:35" x14ac:dyDescent="0.25">
      <c r="A2167" t="s">
        <v>2281</v>
      </c>
      <c r="B2167" s="1">
        <v>46117</v>
      </c>
      <c r="C2167" s="2">
        <v>-0.36458333333333343</v>
      </c>
      <c r="D2167" t="s">
        <v>99</v>
      </c>
      <c r="E2167" t="s">
        <v>71</v>
      </c>
      <c r="F2167" t="s">
        <v>38</v>
      </c>
      <c r="G2167" t="s">
        <v>105</v>
      </c>
      <c r="H2167">
        <v>10.5</v>
      </c>
      <c r="I2167">
        <v>49</v>
      </c>
      <c r="J2167">
        <v>38</v>
      </c>
      <c r="K2167">
        <v>399</v>
      </c>
      <c r="L2167">
        <v>60</v>
      </c>
      <c r="M2167">
        <v>26</v>
      </c>
      <c r="N2167" t="s">
        <v>40</v>
      </c>
      <c r="O2167">
        <v>2</v>
      </c>
      <c r="P2167" t="s">
        <v>41</v>
      </c>
      <c r="Q2167" t="s">
        <v>42</v>
      </c>
      <c r="R2167">
        <v>32</v>
      </c>
      <c r="S2167" t="s">
        <v>145</v>
      </c>
      <c r="T2167" t="s">
        <v>75</v>
      </c>
      <c r="U2167">
        <v>2026</v>
      </c>
      <c r="V2167">
        <v>4</v>
      </c>
      <c r="W2167" t="s">
        <v>113</v>
      </c>
      <c r="X2167">
        <v>2</v>
      </c>
      <c r="Y2167">
        <v>5</v>
      </c>
      <c r="Z2167">
        <v>1</v>
      </c>
      <c r="AA2167">
        <v>15</v>
      </c>
      <c r="AB2167" t="s">
        <v>57</v>
      </c>
      <c r="AC2167">
        <v>433</v>
      </c>
      <c r="AD2167">
        <v>0.2142857142857143</v>
      </c>
      <c r="AE2167" t="s">
        <v>58</v>
      </c>
      <c r="AF2167" t="s">
        <v>67</v>
      </c>
      <c r="AG2167">
        <v>11</v>
      </c>
      <c r="AH2167" t="s">
        <v>68</v>
      </c>
      <c r="AI2167">
        <f>--AND(OR(Dashboard!$B$4="All",Data!$E2167=Dashboard!$B$4),OR(Dashboard!$D$4="All",Data!$D2167=Dashboard!$D$4),OR(Dashboard!$F$4="All",Data!$F2167=Dashboard!$F$4),OR(Dashboard!$J$4="All",Data!$G2167=Dashboard!$J$4),OR(Dashboard!$H$4="All",Data!$N2167=Dashboard!$H$4),OR(Dashboard!$L$4="All",Data!$W2167=Dashboard!$L$4))</f>
        <v>1</v>
      </c>
    </row>
    <row r="2168" spans="1:35" x14ac:dyDescent="0.25">
      <c r="A2168" t="s">
        <v>2282</v>
      </c>
      <c r="B2168" s="1">
        <v>46073</v>
      </c>
      <c r="C2168" s="2">
        <v>-0.58055555555555549</v>
      </c>
      <c r="D2168" t="s">
        <v>50</v>
      </c>
      <c r="E2168" t="s">
        <v>100</v>
      </c>
      <c r="F2168" t="s">
        <v>143</v>
      </c>
      <c r="G2168" t="s">
        <v>111</v>
      </c>
      <c r="H2168">
        <v>9.8000000000000007</v>
      </c>
      <c r="I2168">
        <v>46</v>
      </c>
      <c r="J2168">
        <v>42</v>
      </c>
      <c r="K2168">
        <v>644</v>
      </c>
      <c r="L2168">
        <v>26</v>
      </c>
      <c r="M2168">
        <v>101</v>
      </c>
      <c r="N2168" t="s">
        <v>54</v>
      </c>
      <c r="O2168">
        <v>4</v>
      </c>
      <c r="P2168" t="s">
        <v>41</v>
      </c>
      <c r="Q2168" t="s">
        <v>73</v>
      </c>
      <c r="R2168">
        <v>45</v>
      </c>
      <c r="S2168" t="s">
        <v>43</v>
      </c>
      <c r="T2168" t="s">
        <v>44</v>
      </c>
      <c r="U2168">
        <v>2026</v>
      </c>
      <c r="V2168">
        <v>2</v>
      </c>
      <c r="W2168" t="s">
        <v>45</v>
      </c>
      <c r="X2168">
        <v>1</v>
      </c>
      <c r="Y2168">
        <v>20</v>
      </c>
      <c r="Z2168">
        <v>4</v>
      </c>
      <c r="AA2168">
        <v>10</v>
      </c>
      <c r="AB2168" t="s">
        <v>76</v>
      </c>
      <c r="AC2168">
        <v>569</v>
      </c>
      <c r="AD2168">
        <v>0.21304347826086961</v>
      </c>
      <c r="AE2168" t="s">
        <v>46</v>
      </c>
      <c r="AF2168" t="s">
        <v>47</v>
      </c>
      <c r="AG2168">
        <v>4</v>
      </c>
      <c r="AH2168" t="s">
        <v>68</v>
      </c>
      <c r="AI2168">
        <f>--AND(OR(Dashboard!$B$4="All",Data!$E2168=Dashboard!$B$4),OR(Dashboard!$D$4="All",Data!$D2168=Dashboard!$D$4),OR(Dashboard!$F$4="All",Data!$F2168=Dashboard!$F$4),OR(Dashboard!$J$4="All",Data!$G2168=Dashboard!$J$4),OR(Dashboard!$H$4="All",Data!$N2168=Dashboard!$H$4),OR(Dashboard!$L$4="All",Data!$W2168=Dashboard!$L$4))</f>
        <v>1</v>
      </c>
    </row>
    <row r="2169" spans="1:35" x14ac:dyDescent="0.25">
      <c r="A2169" t="s">
        <v>2283</v>
      </c>
      <c r="B2169" s="1">
        <v>46151</v>
      </c>
      <c r="C2169" s="2">
        <v>-0.11874999999999999</v>
      </c>
      <c r="D2169" t="s">
        <v>118</v>
      </c>
      <c r="E2169" t="s">
        <v>129</v>
      </c>
      <c r="F2169" t="s">
        <v>104</v>
      </c>
      <c r="G2169" t="s">
        <v>119</v>
      </c>
      <c r="H2169">
        <v>3.5</v>
      </c>
      <c r="I2169">
        <v>45</v>
      </c>
      <c r="J2169">
        <v>38</v>
      </c>
      <c r="K2169">
        <v>257</v>
      </c>
      <c r="L2169">
        <v>23</v>
      </c>
      <c r="M2169">
        <v>96</v>
      </c>
      <c r="N2169" t="s">
        <v>86</v>
      </c>
      <c r="O2169">
        <v>3</v>
      </c>
      <c r="P2169" t="s">
        <v>41</v>
      </c>
      <c r="Q2169" t="s">
        <v>73</v>
      </c>
      <c r="R2169">
        <v>54</v>
      </c>
      <c r="S2169" t="s">
        <v>81</v>
      </c>
      <c r="T2169" t="s">
        <v>56</v>
      </c>
      <c r="U2169">
        <v>2026</v>
      </c>
      <c r="V2169">
        <v>5</v>
      </c>
      <c r="W2169" t="s">
        <v>88</v>
      </c>
      <c r="X2169">
        <v>2</v>
      </c>
      <c r="Y2169">
        <v>9</v>
      </c>
      <c r="Z2169">
        <v>2</v>
      </c>
      <c r="AA2169">
        <v>21</v>
      </c>
      <c r="AB2169" t="s">
        <v>82</v>
      </c>
      <c r="AC2169">
        <v>184</v>
      </c>
      <c r="AD2169">
        <v>7.7777777777777779E-2</v>
      </c>
      <c r="AE2169" t="s">
        <v>109</v>
      </c>
      <c r="AF2169" t="s">
        <v>59</v>
      </c>
      <c r="AG2169">
        <v>7</v>
      </c>
      <c r="AH2169" t="s">
        <v>68</v>
      </c>
      <c r="AI2169">
        <f>--AND(OR(Dashboard!$B$4="All",Data!$E2169=Dashboard!$B$4),OR(Dashboard!$D$4="All",Data!$D2169=Dashboard!$D$4),OR(Dashboard!$F$4="All",Data!$F2169=Dashboard!$F$4),OR(Dashboard!$J$4="All",Data!$G2169=Dashboard!$J$4),OR(Dashboard!$H$4="All",Data!$N2169=Dashboard!$H$4),OR(Dashboard!$L$4="All",Data!$W2169=Dashboard!$L$4))</f>
        <v>1</v>
      </c>
    </row>
    <row r="2170" spans="1:35" x14ac:dyDescent="0.25">
      <c r="A2170" t="s">
        <v>2284</v>
      </c>
      <c r="B2170" s="1">
        <v>46137</v>
      </c>
      <c r="C2170" s="2">
        <v>-0.1270833333333333</v>
      </c>
      <c r="D2170" t="s">
        <v>36</v>
      </c>
      <c r="E2170" t="s">
        <v>140</v>
      </c>
      <c r="F2170" t="s">
        <v>91</v>
      </c>
      <c r="G2170" t="s">
        <v>53</v>
      </c>
      <c r="H2170">
        <v>7.9</v>
      </c>
      <c r="I2170">
        <v>29</v>
      </c>
      <c r="J2170">
        <v>29</v>
      </c>
      <c r="K2170">
        <v>821</v>
      </c>
      <c r="L2170">
        <v>43</v>
      </c>
      <c r="M2170">
        <v>50</v>
      </c>
      <c r="N2170" t="s">
        <v>101</v>
      </c>
      <c r="O2170">
        <v>4</v>
      </c>
      <c r="P2170" t="s">
        <v>41</v>
      </c>
      <c r="Q2170" t="s">
        <v>42</v>
      </c>
      <c r="R2170">
        <v>55</v>
      </c>
      <c r="S2170" t="s">
        <v>81</v>
      </c>
      <c r="T2170" t="s">
        <v>56</v>
      </c>
      <c r="U2170">
        <v>2026</v>
      </c>
      <c r="V2170">
        <v>4</v>
      </c>
      <c r="W2170" t="s">
        <v>113</v>
      </c>
      <c r="X2170">
        <v>2</v>
      </c>
      <c r="Y2170">
        <v>25</v>
      </c>
      <c r="Z2170">
        <v>4</v>
      </c>
      <c r="AA2170">
        <v>20</v>
      </c>
      <c r="AB2170" t="s">
        <v>82</v>
      </c>
      <c r="AC2170">
        <v>814</v>
      </c>
      <c r="AD2170">
        <v>0.27241379310344832</v>
      </c>
      <c r="AE2170" t="s">
        <v>46</v>
      </c>
      <c r="AF2170" t="s">
        <v>59</v>
      </c>
      <c r="AG2170">
        <v>0</v>
      </c>
      <c r="AH2170" t="s">
        <v>48</v>
      </c>
      <c r="AI2170">
        <f>--AND(OR(Dashboard!$B$4="All",Data!$E2170=Dashboard!$B$4),OR(Dashboard!$D$4="All",Data!$D2170=Dashboard!$D$4),OR(Dashboard!$F$4="All",Data!$F2170=Dashboard!$F$4),OR(Dashboard!$J$4="All",Data!$G2170=Dashboard!$J$4),OR(Dashboard!$H$4="All",Data!$N2170=Dashboard!$H$4),OR(Dashboard!$L$4="All",Data!$W2170=Dashboard!$L$4))</f>
        <v>1</v>
      </c>
    </row>
    <row r="2171" spans="1:35" x14ac:dyDescent="0.25">
      <c r="A2171" t="s">
        <v>2285</v>
      </c>
      <c r="B2171" s="1">
        <v>46043</v>
      </c>
      <c r="C2171" s="2">
        <v>-0.61319444444444438</v>
      </c>
      <c r="D2171" t="s">
        <v>118</v>
      </c>
      <c r="E2171" t="s">
        <v>37</v>
      </c>
      <c r="F2171" t="s">
        <v>38</v>
      </c>
      <c r="G2171" t="s">
        <v>119</v>
      </c>
      <c r="H2171">
        <v>1</v>
      </c>
      <c r="I2171">
        <v>60</v>
      </c>
      <c r="J2171">
        <v>42</v>
      </c>
      <c r="K2171">
        <v>684</v>
      </c>
      <c r="L2171">
        <v>45</v>
      </c>
      <c r="M2171">
        <v>157</v>
      </c>
      <c r="N2171" t="s">
        <v>65</v>
      </c>
      <c r="O2171">
        <v>5</v>
      </c>
      <c r="P2171" t="s">
        <v>135</v>
      </c>
      <c r="Q2171" t="s">
        <v>42</v>
      </c>
      <c r="R2171">
        <v>45</v>
      </c>
      <c r="S2171" t="s">
        <v>55</v>
      </c>
      <c r="T2171" t="s">
        <v>44</v>
      </c>
      <c r="U2171">
        <v>2026</v>
      </c>
      <c r="V2171">
        <v>1</v>
      </c>
      <c r="W2171" t="s">
        <v>102</v>
      </c>
      <c r="X2171">
        <v>1</v>
      </c>
      <c r="Y2171">
        <v>21</v>
      </c>
      <c r="Z2171">
        <v>4</v>
      </c>
      <c r="AA2171">
        <v>9</v>
      </c>
      <c r="AB2171" t="s">
        <v>44</v>
      </c>
      <c r="AC2171">
        <v>572</v>
      </c>
      <c r="AD2171">
        <v>1.666666666666667E-2</v>
      </c>
      <c r="AE2171" t="s">
        <v>77</v>
      </c>
      <c r="AF2171" t="s">
        <v>47</v>
      </c>
      <c r="AG2171">
        <v>18</v>
      </c>
      <c r="AH2171" t="s">
        <v>68</v>
      </c>
      <c r="AI2171">
        <f>--AND(OR(Dashboard!$B$4="All",Data!$E2171=Dashboard!$B$4),OR(Dashboard!$D$4="All",Data!$D2171=Dashboard!$D$4),OR(Dashboard!$F$4="All",Data!$F2171=Dashboard!$F$4),OR(Dashboard!$J$4="All",Data!$G2171=Dashboard!$J$4),OR(Dashboard!$H$4="All",Data!$N2171=Dashboard!$H$4),OR(Dashboard!$L$4="All",Data!$W2171=Dashboard!$L$4))</f>
        <v>1</v>
      </c>
    </row>
    <row r="2172" spans="1:35" x14ac:dyDescent="0.25">
      <c r="A2172" t="s">
        <v>2286</v>
      </c>
      <c r="B2172" s="1">
        <v>46123</v>
      </c>
      <c r="C2172" s="2">
        <v>-4.0277777777777753E-2</v>
      </c>
      <c r="D2172" t="s">
        <v>156</v>
      </c>
      <c r="E2172" t="s">
        <v>129</v>
      </c>
      <c r="F2172" t="s">
        <v>63</v>
      </c>
      <c r="G2172" t="s">
        <v>105</v>
      </c>
      <c r="H2172">
        <v>2.5</v>
      </c>
      <c r="I2172">
        <v>47</v>
      </c>
      <c r="J2172">
        <v>29</v>
      </c>
      <c r="K2172">
        <v>512</v>
      </c>
      <c r="L2172">
        <v>54</v>
      </c>
      <c r="M2172">
        <v>31</v>
      </c>
      <c r="N2172" t="s">
        <v>54</v>
      </c>
      <c r="O2172">
        <v>1</v>
      </c>
      <c r="P2172" t="s">
        <v>41</v>
      </c>
      <c r="Q2172" t="s">
        <v>42</v>
      </c>
      <c r="R2172">
        <v>18</v>
      </c>
      <c r="S2172" t="s">
        <v>81</v>
      </c>
      <c r="T2172" t="s">
        <v>75</v>
      </c>
      <c r="U2172">
        <v>2026</v>
      </c>
      <c r="V2172">
        <v>4</v>
      </c>
      <c r="W2172" t="s">
        <v>113</v>
      </c>
      <c r="X2172">
        <v>2</v>
      </c>
      <c r="Y2172">
        <v>11</v>
      </c>
      <c r="Z2172">
        <v>2</v>
      </c>
      <c r="AA2172">
        <v>23</v>
      </c>
      <c r="AB2172" t="s">
        <v>93</v>
      </c>
      <c r="AC2172">
        <v>535</v>
      </c>
      <c r="AD2172">
        <v>5.3191489361702128E-2</v>
      </c>
      <c r="AE2172" t="s">
        <v>58</v>
      </c>
      <c r="AF2172" t="s">
        <v>114</v>
      </c>
      <c r="AG2172">
        <v>18</v>
      </c>
      <c r="AH2172" t="s">
        <v>68</v>
      </c>
      <c r="AI2172">
        <f>--AND(OR(Dashboard!$B$4="All",Data!$E2172=Dashboard!$B$4),OR(Dashboard!$D$4="All",Data!$D2172=Dashboard!$D$4),OR(Dashboard!$F$4="All",Data!$F2172=Dashboard!$F$4),OR(Dashboard!$J$4="All",Data!$G2172=Dashboard!$J$4),OR(Dashboard!$H$4="All",Data!$N2172=Dashboard!$H$4),OR(Dashboard!$L$4="All",Data!$W2172=Dashboard!$L$4))</f>
        <v>1</v>
      </c>
    </row>
    <row r="2173" spans="1:35" x14ac:dyDescent="0.25">
      <c r="A2173" t="s">
        <v>2287</v>
      </c>
      <c r="B2173" s="1">
        <v>46099</v>
      </c>
      <c r="C2173" s="2">
        <v>-0.4</v>
      </c>
      <c r="D2173" t="s">
        <v>61</v>
      </c>
      <c r="E2173" t="s">
        <v>95</v>
      </c>
      <c r="F2173" t="s">
        <v>38</v>
      </c>
      <c r="G2173" t="s">
        <v>64</v>
      </c>
      <c r="H2173">
        <v>7.2</v>
      </c>
      <c r="I2173">
        <v>51</v>
      </c>
      <c r="J2173">
        <v>45</v>
      </c>
      <c r="K2173">
        <v>628</v>
      </c>
      <c r="L2173">
        <v>48</v>
      </c>
      <c r="M2173">
        <v>123</v>
      </c>
      <c r="N2173" t="s">
        <v>40</v>
      </c>
      <c r="O2173">
        <v>2</v>
      </c>
      <c r="P2173" t="s">
        <v>41</v>
      </c>
      <c r="Q2173" t="s">
        <v>42</v>
      </c>
      <c r="R2173">
        <v>35</v>
      </c>
      <c r="S2173" t="s">
        <v>55</v>
      </c>
      <c r="T2173" t="s">
        <v>97</v>
      </c>
      <c r="U2173">
        <v>2026</v>
      </c>
      <c r="V2173">
        <v>3</v>
      </c>
      <c r="W2173" t="s">
        <v>66</v>
      </c>
      <c r="X2173">
        <v>1</v>
      </c>
      <c r="Y2173">
        <v>18</v>
      </c>
      <c r="Z2173">
        <v>4</v>
      </c>
      <c r="AA2173">
        <v>14</v>
      </c>
      <c r="AB2173" t="s">
        <v>76</v>
      </c>
      <c r="AC2173">
        <v>553</v>
      </c>
      <c r="AD2173">
        <v>0.14117647058823529</v>
      </c>
      <c r="AE2173" t="s">
        <v>58</v>
      </c>
      <c r="AF2173" t="s">
        <v>67</v>
      </c>
      <c r="AG2173">
        <v>6</v>
      </c>
      <c r="AH2173" t="s">
        <v>68</v>
      </c>
      <c r="AI2173">
        <f>--AND(OR(Dashboard!$B$4="All",Data!$E2173=Dashboard!$B$4),OR(Dashboard!$D$4="All",Data!$D2173=Dashboard!$D$4),OR(Dashboard!$F$4="All",Data!$F2173=Dashboard!$F$4),OR(Dashboard!$J$4="All",Data!$G2173=Dashboard!$J$4),OR(Dashboard!$H$4="All",Data!$N2173=Dashboard!$H$4),OR(Dashboard!$L$4="All",Data!$W2173=Dashboard!$L$4))</f>
        <v>1</v>
      </c>
    </row>
    <row r="2174" spans="1:35" x14ac:dyDescent="0.25">
      <c r="A2174" t="s">
        <v>2288</v>
      </c>
      <c r="B2174" s="1">
        <v>46118</v>
      </c>
      <c r="C2174" s="2">
        <v>-0.32916666666666672</v>
      </c>
      <c r="D2174" t="s">
        <v>36</v>
      </c>
      <c r="E2174" t="s">
        <v>51</v>
      </c>
      <c r="F2174" t="s">
        <v>85</v>
      </c>
      <c r="G2174" t="s">
        <v>119</v>
      </c>
      <c r="H2174">
        <v>8.5</v>
      </c>
      <c r="I2174">
        <v>40</v>
      </c>
      <c r="J2174">
        <v>29</v>
      </c>
      <c r="K2174">
        <v>278</v>
      </c>
      <c r="L2174">
        <v>30</v>
      </c>
      <c r="M2174">
        <v>79</v>
      </c>
      <c r="N2174" t="s">
        <v>54</v>
      </c>
      <c r="O2174">
        <v>5</v>
      </c>
      <c r="P2174" t="s">
        <v>41</v>
      </c>
      <c r="Q2174" t="s">
        <v>73</v>
      </c>
      <c r="R2174">
        <v>47</v>
      </c>
      <c r="S2174" t="s">
        <v>74</v>
      </c>
      <c r="T2174" t="s">
        <v>75</v>
      </c>
      <c r="U2174">
        <v>2026</v>
      </c>
      <c r="V2174">
        <v>4</v>
      </c>
      <c r="W2174" t="s">
        <v>113</v>
      </c>
      <c r="X2174">
        <v>2</v>
      </c>
      <c r="Y2174">
        <v>6</v>
      </c>
      <c r="Z2174">
        <v>2</v>
      </c>
      <c r="AA2174">
        <v>16</v>
      </c>
      <c r="AB2174" t="s">
        <v>57</v>
      </c>
      <c r="AC2174">
        <v>229</v>
      </c>
      <c r="AD2174">
        <v>0.21249999999999999</v>
      </c>
      <c r="AE2174" t="s">
        <v>77</v>
      </c>
      <c r="AF2174" t="s">
        <v>59</v>
      </c>
      <c r="AG2174">
        <v>11</v>
      </c>
      <c r="AH2174" t="s">
        <v>68</v>
      </c>
      <c r="AI2174">
        <f>--AND(OR(Dashboard!$B$4="All",Data!$E2174=Dashboard!$B$4),OR(Dashboard!$D$4="All",Data!$D2174=Dashboard!$D$4),OR(Dashboard!$F$4="All",Data!$F2174=Dashboard!$F$4),OR(Dashboard!$J$4="All",Data!$G2174=Dashboard!$J$4),OR(Dashboard!$H$4="All",Data!$N2174=Dashboard!$H$4),OR(Dashboard!$L$4="All",Data!$W2174=Dashboard!$L$4))</f>
        <v>1</v>
      </c>
    </row>
    <row r="2175" spans="1:35" x14ac:dyDescent="0.25">
      <c r="A2175" t="s">
        <v>2289</v>
      </c>
      <c r="B2175" s="1">
        <v>46114</v>
      </c>
      <c r="C2175" s="2">
        <v>-0.43819444444444439</v>
      </c>
      <c r="D2175" t="s">
        <v>156</v>
      </c>
      <c r="E2175" t="s">
        <v>129</v>
      </c>
      <c r="F2175" t="s">
        <v>91</v>
      </c>
      <c r="G2175" t="s">
        <v>64</v>
      </c>
      <c r="H2175">
        <v>6.7</v>
      </c>
      <c r="I2175">
        <v>47</v>
      </c>
      <c r="J2175">
        <v>27</v>
      </c>
      <c r="K2175">
        <v>624</v>
      </c>
      <c r="L2175">
        <v>25</v>
      </c>
      <c r="M2175">
        <v>2</v>
      </c>
      <c r="N2175" t="s">
        <v>101</v>
      </c>
      <c r="O2175">
        <v>3</v>
      </c>
      <c r="P2175" t="s">
        <v>135</v>
      </c>
      <c r="Q2175" t="s">
        <v>42</v>
      </c>
      <c r="R2175">
        <v>39</v>
      </c>
      <c r="S2175" t="s">
        <v>87</v>
      </c>
      <c r="T2175" t="s">
        <v>97</v>
      </c>
      <c r="U2175">
        <v>2026</v>
      </c>
      <c r="V2175">
        <v>4</v>
      </c>
      <c r="W2175" t="s">
        <v>113</v>
      </c>
      <c r="X2175">
        <v>2</v>
      </c>
      <c r="Y2175">
        <v>2</v>
      </c>
      <c r="Z2175">
        <v>1</v>
      </c>
      <c r="AA2175">
        <v>13</v>
      </c>
      <c r="AB2175" t="s">
        <v>76</v>
      </c>
      <c r="AC2175">
        <v>647</v>
      </c>
      <c r="AD2175">
        <v>0.14255319148936171</v>
      </c>
      <c r="AE2175" t="s">
        <v>109</v>
      </c>
      <c r="AF2175" t="s">
        <v>47</v>
      </c>
      <c r="AG2175">
        <v>20</v>
      </c>
      <c r="AH2175" t="s">
        <v>68</v>
      </c>
      <c r="AI2175">
        <f>--AND(OR(Dashboard!$B$4="All",Data!$E2175=Dashboard!$B$4),OR(Dashboard!$D$4="All",Data!$D2175=Dashboard!$D$4),OR(Dashboard!$F$4="All",Data!$F2175=Dashboard!$F$4),OR(Dashboard!$J$4="All",Data!$G2175=Dashboard!$J$4),OR(Dashboard!$H$4="All",Data!$N2175=Dashboard!$H$4),OR(Dashboard!$L$4="All",Data!$W2175=Dashboard!$L$4))</f>
        <v>1</v>
      </c>
    </row>
    <row r="2176" spans="1:35" x14ac:dyDescent="0.25">
      <c r="A2176" t="s">
        <v>2290</v>
      </c>
      <c r="B2176" s="1">
        <v>46051</v>
      </c>
      <c r="C2176" s="2">
        <v>-0.1034722222222222</v>
      </c>
      <c r="D2176" t="s">
        <v>118</v>
      </c>
      <c r="E2176" t="s">
        <v>129</v>
      </c>
      <c r="F2176" t="s">
        <v>72</v>
      </c>
      <c r="G2176" t="s">
        <v>119</v>
      </c>
      <c r="H2176">
        <v>9.6999999999999993</v>
      </c>
      <c r="I2176">
        <v>30</v>
      </c>
      <c r="J2176">
        <v>29</v>
      </c>
      <c r="K2176">
        <v>498</v>
      </c>
      <c r="L2176">
        <v>38</v>
      </c>
      <c r="M2176">
        <v>103</v>
      </c>
      <c r="N2176" t="s">
        <v>86</v>
      </c>
      <c r="O2176">
        <v>5</v>
      </c>
      <c r="P2176" t="s">
        <v>41</v>
      </c>
      <c r="Q2176" t="s">
        <v>73</v>
      </c>
      <c r="R2176">
        <v>55</v>
      </c>
      <c r="S2176" t="s">
        <v>87</v>
      </c>
      <c r="T2176" t="s">
        <v>56</v>
      </c>
      <c r="U2176">
        <v>2026</v>
      </c>
      <c r="V2176">
        <v>1</v>
      </c>
      <c r="W2176" t="s">
        <v>102</v>
      </c>
      <c r="X2176">
        <v>1</v>
      </c>
      <c r="Y2176">
        <v>29</v>
      </c>
      <c r="Z2176">
        <v>5</v>
      </c>
      <c r="AA2176">
        <v>21</v>
      </c>
      <c r="AB2176" t="s">
        <v>82</v>
      </c>
      <c r="AC2176">
        <v>433</v>
      </c>
      <c r="AD2176">
        <v>0.32333333333333331</v>
      </c>
      <c r="AE2176" t="s">
        <v>77</v>
      </c>
      <c r="AF2176" t="s">
        <v>59</v>
      </c>
      <c r="AG2176">
        <v>1</v>
      </c>
      <c r="AH2176" t="s">
        <v>68</v>
      </c>
      <c r="AI2176">
        <f>--AND(OR(Dashboard!$B$4="All",Data!$E2176=Dashboard!$B$4),OR(Dashboard!$D$4="All",Data!$D2176=Dashboard!$D$4),OR(Dashboard!$F$4="All",Data!$F2176=Dashboard!$F$4),OR(Dashboard!$J$4="All",Data!$G2176=Dashboard!$J$4),OR(Dashboard!$H$4="All",Data!$N2176=Dashboard!$H$4),OR(Dashboard!$L$4="All",Data!$W2176=Dashboard!$L$4))</f>
        <v>1</v>
      </c>
    </row>
    <row r="2177" spans="1:35" x14ac:dyDescent="0.25">
      <c r="A2177" t="s">
        <v>2291</v>
      </c>
      <c r="B2177" s="1">
        <v>46096</v>
      </c>
      <c r="C2177" s="2">
        <v>-0.50486111111111109</v>
      </c>
      <c r="D2177" t="s">
        <v>84</v>
      </c>
      <c r="E2177" t="s">
        <v>37</v>
      </c>
      <c r="F2177" t="s">
        <v>143</v>
      </c>
      <c r="G2177" t="s">
        <v>53</v>
      </c>
      <c r="H2177">
        <v>10.9</v>
      </c>
      <c r="I2177">
        <v>34</v>
      </c>
      <c r="J2177">
        <v>24</v>
      </c>
      <c r="K2177">
        <v>197</v>
      </c>
      <c r="L2177">
        <v>60</v>
      </c>
      <c r="M2177">
        <v>39</v>
      </c>
      <c r="N2177" t="s">
        <v>65</v>
      </c>
      <c r="O2177">
        <v>4</v>
      </c>
      <c r="P2177" t="s">
        <v>41</v>
      </c>
      <c r="Q2177" t="s">
        <v>42</v>
      </c>
      <c r="R2177">
        <v>32</v>
      </c>
      <c r="S2177" t="s">
        <v>145</v>
      </c>
      <c r="T2177" t="s">
        <v>75</v>
      </c>
      <c r="U2177">
        <v>2026</v>
      </c>
      <c r="V2177">
        <v>3</v>
      </c>
      <c r="W2177" t="s">
        <v>66</v>
      </c>
      <c r="X2177">
        <v>1</v>
      </c>
      <c r="Y2177">
        <v>15</v>
      </c>
      <c r="Z2177">
        <v>3</v>
      </c>
      <c r="AA2177">
        <v>11</v>
      </c>
      <c r="AB2177" t="s">
        <v>76</v>
      </c>
      <c r="AC2177">
        <v>218</v>
      </c>
      <c r="AD2177">
        <v>0.32058823529411767</v>
      </c>
      <c r="AE2177" t="s">
        <v>46</v>
      </c>
      <c r="AF2177" t="s">
        <v>67</v>
      </c>
      <c r="AG2177">
        <v>10</v>
      </c>
      <c r="AH2177" t="s">
        <v>68</v>
      </c>
      <c r="AI2177">
        <f>--AND(OR(Dashboard!$B$4="All",Data!$E2177=Dashboard!$B$4),OR(Dashboard!$D$4="All",Data!$D2177=Dashboard!$D$4),OR(Dashboard!$F$4="All",Data!$F2177=Dashboard!$F$4),OR(Dashboard!$J$4="All",Data!$G2177=Dashboard!$J$4),OR(Dashboard!$H$4="All",Data!$N2177=Dashboard!$H$4),OR(Dashboard!$L$4="All",Data!$W2177=Dashboard!$L$4))</f>
        <v>1</v>
      </c>
    </row>
    <row r="2178" spans="1:35" x14ac:dyDescent="0.25">
      <c r="A2178" t="s">
        <v>2292</v>
      </c>
      <c r="B2178" s="1">
        <v>46059</v>
      </c>
      <c r="C2178" s="2">
        <v>-0.41597222222222219</v>
      </c>
      <c r="D2178" t="s">
        <v>84</v>
      </c>
      <c r="E2178" t="s">
        <v>62</v>
      </c>
      <c r="F2178" t="s">
        <v>85</v>
      </c>
      <c r="G2178" t="s">
        <v>64</v>
      </c>
      <c r="H2178">
        <v>5</v>
      </c>
      <c r="I2178">
        <v>37</v>
      </c>
      <c r="J2178">
        <v>23</v>
      </c>
      <c r="K2178">
        <v>894</v>
      </c>
      <c r="L2178">
        <v>58</v>
      </c>
      <c r="M2178">
        <v>154</v>
      </c>
      <c r="N2178" t="s">
        <v>54</v>
      </c>
      <c r="O2178">
        <v>2</v>
      </c>
      <c r="P2178" t="s">
        <v>41</v>
      </c>
      <c r="Q2178" t="s">
        <v>42</v>
      </c>
      <c r="R2178">
        <v>46</v>
      </c>
      <c r="S2178" t="s">
        <v>43</v>
      </c>
      <c r="T2178" t="s">
        <v>97</v>
      </c>
      <c r="U2178">
        <v>2026</v>
      </c>
      <c r="V2178">
        <v>2</v>
      </c>
      <c r="W2178" t="s">
        <v>45</v>
      </c>
      <c r="X2178">
        <v>1</v>
      </c>
      <c r="Y2178">
        <v>6</v>
      </c>
      <c r="Z2178">
        <v>2</v>
      </c>
      <c r="AA2178">
        <v>14</v>
      </c>
      <c r="AB2178" t="s">
        <v>76</v>
      </c>
      <c r="AC2178">
        <v>798</v>
      </c>
      <c r="AD2178">
        <v>0.13513513513513509</v>
      </c>
      <c r="AE2178" t="s">
        <v>58</v>
      </c>
      <c r="AF2178" t="s">
        <v>59</v>
      </c>
      <c r="AG2178">
        <v>14</v>
      </c>
      <c r="AH2178" t="s">
        <v>68</v>
      </c>
      <c r="AI2178">
        <f>--AND(OR(Dashboard!$B$4="All",Data!$E2178=Dashboard!$B$4),OR(Dashboard!$D$4="All",Data!$D2178=Dashboard!$D$4),OR(Dashboard!$F$4="All",Data!$F2178=Dashboard!$F$4),OR(Dashboard!$J$4="All",Data!$G2178=Dashboard!$J$4),OR(Dashboard!$H$4="All",Data!$N2178=Dashboard!$H$4),OR(Dashboard!$L$4="All",Data!$W2178=Dashboard!$L$4))</f>
        <v>1</v>
      </c>
    </row>
    <row r="2179" spans="1:35" x14ac:dyDescent="0.25">
      <c r="A2179" t="s">
        <v>2293</v>
      </c>
      <c r="B2179" s="1">
        <v>46149</v>
      </c>
      <c r="C2179" s="2">
        <v>-0.6166666666666667</v>
      </c>
      <c r="D2179" t="s">
        <v>193</v>
      </c>
      <c r="E2179" t="s">
        <v>140</v>
      </c>
      <c r="F2179" t="s">
        <v>38</v>
      </c>
      <c r="G2179" t="s">
        <v>119</v>
      </c>
      <c r="H2179">
        <v>5.8</v>
      </c>
      <c r="I2179">
        <v>43</v>
      </c>
      <c r="J2179">
        <v>39</v>
      </c>
      <c r="K2179">
        <v>785</v>
      </c>
      <c r="L2179">
        <v>49</v>
      </c>
      <c r="M2179">
        <v>10</v>
      </c>
      <c r="N2179" t="s">
        <v>86</v>
      </c>
      <c r="O2179">
        <v>3</v>
      </c>
      <c r="P2179" t="s">
        <v>41</v>
      </c>
      <c r="Q2179" t="s">
        <v>73</v>
      </c>
      <c r="R2179">
        <v>22</v>
      </c>
      <c r="S2179" t="s">
        <v>87</v>
      </c>
      <c r="T2179" t="s">
        <v>44</v>
      </c>
      <c r="U2179">
        <v>2026</v>
      </c>
      <c r="V2179">
        <v>5</v>
      </c>
      <c r="W2179" t="s">
        <v>88</v>
      </c>
      <c r="X2179">
        <v>2</v>
      </c>
      <c r="Y2179">
        <v>7</v>
      </c>
      <c r="Z2179">
        <v>2</v>
      </c>
      <c r="AA2179">
        <v>9</v>
      </c>
      <c r="AB2179" t="s">
        <v>44</v>
      </c>
      <c r="AC2179">
        <v>824</v>
      </c>
      <c r="AD2179">
        <v>0.13488372093023249</v>
      </c>
      <c r="AE2179" t="s">
        <v>109</v>
      </c>
      <c r="AF2179" t="s">
        <v>114</v>
      </c>
      <c r="AG2179">
        <v>4</v>
      </c>
      <c r="AH2179" t="s">
        <v>68</v>
      </c>
      <c r="AI2179">
        <f>--AND(OR(Dashboard!$B$4="All",Data!$E2179=Dashboard!$B$4),OR(Dashboard!$D$4="All",Data!$D2179=Dashboard!$D$4),OR(Dashboard!$F$4="All",Data!$F2179=Dashboard!$F$4),OR(Dashboard!$J$4="All",Data!$G2179=Dashboard!$J$4),OR(Dashboard!$H$4="All",Data!$N2179=Dashboard!$H$4),OR(Dashboard!$L$4="All",Data!$W2179=Dashboard!$L$4))</f>
        <v>1</v>
      </c>
    </row>
    <row r="2180" spans="1:35" x14ac:dyDescent="0.25">
      <c r="A2180" t="s">
        <v>2294</v>
      </c>
      <c r="B2180" s="1">
        <v>46042</v>
      </c>
      <c r="C2180" s="2">
        <v>-0.11805555555555559</v>
      </c>
      <c r="D2180" t="s">
        <v>79</v>
      </c>
      <c r="E2180" t="s">
        <v>62</v>
      </c>
      <c r="F2180" t="s">
        <v>85</v>
      </c>
      <c r="G2180" t="s">
        <v>64</v>
      </c>
      <c r="H2180">
        <v>8.8000000000000007</v>
      </c>
      <c r="I2180">
        <v>42</v>
      </c>
      <c r="J2180">
        <v>37</v>
      </c>
      <c r="K2180">
        <v>417</v>
      </c>
      <c r="L2180">
        <v>22</v>
      </c>
      <c r="M2180">
        <v>165</v>
      </c>
      <c r="N2180" t="s">
        <v>101</v>
      </c>
      <c r="O2180">
        <v>3</v>
      </c>
      <c r="P2180" t="s">
        <v>41</v>
      </c>
      <c r="Q2180" t="s">
        <v>42</v>
      </c>
      <c r="R2180">
        <v>24</v>
      </c>
      <c r="S2180" t="s">
        <v>127</v>
      </c>
      <c r="T2180" t="s">
        <v>56</v>
      </c>
      <c r="U2180">
        <v>2026</v>
      </c>
      <c r="V2180">
        <v>1</v>
      </c>
      <c r="W2180" t="s">
        <v>102</v>
      </c>
      <c r="X2180">
        <v>1</v>
      </c>
      <c r="Y2180">
        <v>20</v>
      </c>
      <c r="Z2180">
        <v>4</v>
      </c>
      <c r="AA2180">
        <v>21</v>
      </c>
      <c r="AB2180" t="s">
        <v>82</v>
      </c>
      <c r="AC2180">
        <v>274</v>
      </c>
      <c r="AD2180">
        <v>0.2095238095238095</v>
      </c>
      <c r="AE2180" t="s">
        <v>109</v>
      </c>
      <c r="AF2180" t="s">
        <v>114</v>
      </c>
      <c r="AG2180">
        <v>5</v>
      </c>
      <c r="AH2180" t="s">
        <v>68</v>
      </c>
      <c r="AI2180">
        <f>--AND(OR(Dashboard!$B$4="All",Data!$E2180=Dashboard!$B$4),OR(Dashboard!$D$4="All",Data!$D2180=Dashboard!$D$4),OR(Dashboard!$F$4="All",Data!$F2180=Dashboard!$F$4),OR(Dashboard!$J$4="All",Data!$G2180=Dashboard!$J$4),OR(Dashboard!$H$4="All",Data!$N2180=Dashboard!$H$4),OR(Dashboard!$L$4="All",Data!$W2180=Dashboard!$L$4))</f>
        <v>1</v>
      </c>
    </row>
    <row r="2181" spans="1:35" x14ac:dyDescent="0.25">
      <c r="A2181" t="s">
        <v>2295</v>
      </c>
      <c r="B2181" s="1">
        <v>46078</v>
      </c>
      <c r="C2181" s="2">
        <v>-0.1791666666666667</v>
      </c>
      <c r="D2181" t="s">
        <v>134</v>
      </c>
      <c r="E2181" t="s">
        <v>129</v>
      </c>
      <c r="F2181" t="s">
        <v>96</v>
      </c>
      <c r="G2181" t="s">
        <v>64</v>
      </c>
      <c r="H2181">
        <v>13</v>
      </c>
      <c r="I2181">
        <v>54</v>
      </c>
      <c r="J2181">
        <v>38</v>
      </c>
      <c r="K2181">
        <v>290</v>
      </c>
      <c r="L2181">
        <v>42</v>
      </c>
      <c r="M2181">
        <v>109</v>
      </c>
      <c r="N2181" t="s">
        <v>54</v>
      </c>
      <c r="O2181">
        <v>3</v>
      </c>
      <c r="P2181" t="s">
        <v>135</v>
      </c>
      <c r="Q2181" t="s">
        <v>42</v>
      </c>
      <c r="R2181">
        <v>28</v>
      </c>
      <c r="S2181" t="s">
        <v>55</v>
      </c>
      <c r="T2181" t="s">
        <v>56</v>
      </c>
      <c r="U2181">
        <v>2026</v>
      </c>
      <c r="V2181">
        <v>2</v>
      </c>
      <c r="W2181" t="s">
        <v>45</v>
      </c>
      <c r="X2181">
        <v>1</v>
      </c>
      <c r="Y2181">
        <v>25</v>
      </c>
      <c r="Z2181">
        <v>5</v>
      </c>
      <c r="AA2181">
        <v>19</v>
      </c>
      <c r="AB2181" t="s">
        <v>82</v>
      </c>
      <c r="AC2181">
        <v>223</v>
      </c>
      <c r="AD2181">
        <v>0.2407407407407407</v>
      </c>
      <c r="AE2181" t="s">
        <v>109</v>
      </c>
      <c r="AF2181" t="s">
        <v>67</v>
      </c>
      <c r="AG2181">
        <v>16</v>
      </c>
      <c r="AH2181" t="s">
        <v>68</v>
      </c>
      <c r="AI2181">
        <f>--AND(OR(Dashboard!$B$4="All",Data!$E2181=Dashboard!$B$4),OR(Dashboard!$D$4="All",Data!$D2181=Dashboard!$D$4),OR(Dashboard!$F$4="All",Data!$F2181=Dashboard!$F$4),OR(Dashboard!$J$4="All",Data!$G2181=Dashboard!$J$4),OR(Dashboard!$H$4="All",Data!$N2181=Dashboard!$H$4),OR(Dashboard!$L$4="All",Data!$W2181=Dashboard!$L$4))</f>
        <v>1</v>
      </c>
    </row>
    <row r="2182" spans="1:35" x14ac:dyDescent="0.25">
      <c r="A2182" t="s">
        <v>2296</v>
      </c>
      <c r="B2182" s="1">
        <v>46129</v>
      </c>
      <c r="C2182" s="2">
        <v>-0.33402777777777781</v>
      </c>
      <c r="D2182" t="s">
        <v>118</v>
      </c>
      <c r="E2182" t="s">
        <v>108</v>
      </c>
      <c r="F2182" t="s">
        <v>85</v>
      </c>
      <c r="G2182" t="s">
        <v>105</v>
      </c>
      <c r="H2182">
        <v>1.5</v>
      </c>
      <c r="I2182">
        <v>53</v>
      </c>
      <c r="J2182">
        <v>33</v>
      </c>
      <c r="K2182">
        <v>941</v>
      </c>
      <c r="L2182">
        <v>39</v>
      </c>
      <c r="M2182">
        <v>60</v>
      </c>
      <c r="N2182" t="s">
        <v>54</v>
      </c>
      <c r="O2182">
        <v>3</v>
      </c>
      <c r="P2182" t="s">
        <v>41</v>
      </c>
      <c r="Q2182" t="s">
        <v>42</v>
      </c>
      <c r="R2182">
        <v>31</v>
      </c>
      <c r="S2182" t="s">
        <v>43</v>
      </c>
      <c r="T2182" t="s">
        <v>75</v>
      </c>
      <c r="U2182">
        <v>2026</v>
      </c>
      <c r="V2182">
        <v>4</v>
      </c>
      <c r="W2182" t="s">
        <v>113</v>
      </c>
      <c r="X2182">
        <v>2</v>
      </c>
      <c r="Y2182">
        <v>17</v>
      </c>
      <c r="Z2182">
        <v>3</v>
      </c>
      <c r="AA2182">
        <v>15</v>
      </c>
      <c r="AB2182" t="s">
        <v>57</v>
      </c>
      <c r="AC2182">
        <v>920</v>
      </c>
      <c r="AD2182">
        <v>2.8301886792452831E-2</v>
      </c>
      <c r="AE2182" t="s">
        <v>109</v>
      </c>
      <c r="AF2182" t="s">
        <v>67</v>
      </c>
      <c r="AG2182">
        <v>20</v>
      </c>
      <c r="AH2182" t="s">
        <v>68</v>
      </c>
      <c r="AI2182">
        <f>--AND(OR(Dashboard!$B$4="All",Data!$E2182=Dashboard!$B$4),OR(Dashboard!$D$4="All",Data!$D2182=Dashboard!$D$4),OR(Dashboard!$F$4="All",Data!$F2182=Dashboard!$F$4),OR(Dashboard!$J$4="All",Data!$G2182=Dashboard!$J$4),OR(Dashboard!$H$4="All",Data!$N2182=Dashboard!$H$4),OR(Dashboard!$L$4="All",Data!$W2182=Dashboard!$L$4))</f>
        <v>1</v>
      </c>
    </row>
    <row r="2183" spans="1:35" x14ac:dyDescent="0.25">
      <c r="A2183" t="s">
        <v>2297</v>
      </c>
      <c r="B2183" s="1">
        <v>46102</v>
      </c>
      <c r="C2183" s="2">
        <v>-0.21319444444444449</v>
      </c>
      <c r="D2183" t="s">
        <v>156</v>
      </c>
      <c r="E2183" t="s">
        <v>108</v>
      </c>
      <c r="F2183" t="s">
        <v>85</v>
      </c>
      <c r="G2183" t="s">
        <v>53</v>
      </c>
      <c r="H2183">
        <v>4.7</v>
      </c>
      <c r="I2183">
        <v>32</v>
      </c>
      <c r="J2183">
        <v>33</v>
      </c>
      <c r="K2183">
        <v>794</v>
      </c>
      <c r="L2183">
        <v>20</v>
      </c>
      <c r="M2183">
        <v>192</v>
      </c>
      <c r="N2183" t="s">
        <v>86</v>
      </c>
      <c r="O2183">
        <v>5</v>
      </c>
      <c r="P2183" t="s">
        <v>41</v>
      </c>
      <c r="Q2183" t="s">
        <v>42</v>
      </c>
      <c r="R2183">
        <v>26</v>
      </c>
      <c r="S2183" t="s">
        <v>81</v>
      </c>
      <c r="T2183" t="s">
        <v>56</v>
      </c>
      <c r="U2183">
        <v>2026</v>
      </c>
      <c r="V2183">
        <v>3</v>
      </c>
      <c r="W2183" t="s">
        <v>66</v>
      </c>
      <c r="X2183">
        <v>1</v>
      </c>
      <c r="Y2183">
        <v>21</v>
      </c>
      <c r="Z2183">
        <v>4</v>
      </c>
      <c r="AA2183">
        <v>18</v>
      </c>
      <c r="AB2183" t="s">
        <v>57</v>
      </c>
      <c r="AC2183">
        <v>622</v>
      </c>
      <c r="AD2183">
        <v>0.14687500000000001</v>
      </c>
      <c r="AE2183" t="s">
        <v>77</v>
      </c>
      <c r="AF2183" t="s">
        <v>67</v>
      </c>
      <c r="AG2183">
        <v>-1</v>
      </c>
      <c r="AH2183" t="s">
        <v>48</v>
      </c>
      <c r="AI2183">
        <f>--AND(OR(Dashboard!$B$4="All",Data!$E2183=Dashboard!$B$4),OR(Dashboard!$D$4="All",Data!$D2183=Dashboard!$D$4),OR(Dashboard!$F$4="All",Data!$F2183=Dashboard!$F$4),OR(Dashboard!$J$4="All",Data!$G2183=Dashboard!$J$4),OR(Dashboard!$H$4="All",Data!$N2183=Dashboard!$H$4),OR(Dashboard!$L$4="All",Data!$W2183=Dashboard!$L$4))</f>
        <v>1</v>
      </c>
    </row>
    <row r="2184" spans="1:35" x14ac:dyDescent="0.25">
      <c r="A2184" t="s">
        <v>2298</v>
      </c>
      <c r="B2184" s="1">
        <v>46180</v>
      </c>
      <c r="C2184" s="2">
        <v>-0.42847222222222231</v>
      </c>
      <c r="D2184" t="s">
        <v>126</v>
      </c>
      <c r="E2184" t="s">
        <v>95</v>
      </c>
      <c r="F2184" t="s">
        <v>80</v>
      </c>
      <c r="G2184" t="s">
        <v>105</v>
      </c>
      <c r="H2184">
        <v>4.9000000000000004</v>
      </c>
      <c r="I2184">
        <v>40</v>
      </c>
      <c r="J2184">
        <v>21</v>
      </c>
      <c r="K2184">
        <v>218</v>
      </c>
      <c r="L2184">
        <v>41</v>
      </c>
      <c r="M2184">
        <v>108</v>
      </c>
      <c r="N2184" t="s">
        <v>65</v>
      </c>
      <c r="O2184">
        <v>2</v>
      </c>
      <c r="P2184" t="s">
        <v>41</v>
      </c>
      <c r="Q2184" t="s">
        <v>42</v>
      </c>
      <c r="R2184">
        <v>43</v>
      </c>
      <c r="S2184" t="s">
        <v>145</v>
      </c>
      <c r="T2184" t="s">
        <v>97</v>
      </c>
      <c r="U2184">
        <v>2026</v>
      </c>
      <c r="V2184">
        <v>6</v>
      </c>
      <c r="W2184" t="s">
        <v>120</v>
      </c>
      <c r="X2184">
        <v>2</v>
      </c>
      <c r="Y2184">
        <v>7</v>
      </c>
      <c r="Z2184">
        <v>1</v>
      </c>
      <c r="AA2184">
        <v>13</v>
      </c>
      <c r="AB2184" t="s">
        <v>76</v>
      </c>
      <c r="AC2184">
        <v>151</v>
      </c>
      <c r="AD2184">
        <v>0.1225</v>
      </c>
      <c r="AE2184" t="s">
        <v>58</v>
      </c>
      <c r="AF2184" t="s">
        <v>47</v>
      </c>
      <c r="AG2184">
        <v>19</v>
      </c>
      <c r="AH2184" t="s">
        <v>68</v>
      </c>
      <c r="AI2184">
        <f>--AND(OR(Dashboard!$B$4="All",Data!$E2184=Dashboard!$B$4),OR(Dashboard!$D$4="All",Data!$D2184=Dashboard!$D$4),OR(Dashboard!$F$4="All",Data!$F2184=Dashboard!$F$4),OR(Dashboard!$J$4="All",Data!$G2184=Dashboard!$J$4),OR(Dashboard!$H$4="All",Data!$N2184=Dashboard!$H$4),OR(Dashboard!$L$4="All",Data!$W2184=Dashboard!$L$4))</f>
        <v>1</v>
      </c>
    </row>
    <row r="2185" spans="1:35" x14ac:dyDescent="0.25">
      <c r="A2185" t="s">
        <v>2299</v>
      </c>
      <c r="B2185" s="1">
        <v>46063</v>
      </c>
      <c r="C2185" s="2">
        <v>-0.31527777777777782</v>
      </c>
      <c r="D2185" t="s">
        <v>134</v>
      </c>
      <c r="E2185" t="s">
        <v>37</v>
      </c>
      <c r="F2185" t="s">
        <v>63</v>
      </c>
      <c r="G2185" t="s">
        <v>39</v>
      </c>
      <c r="H2185">
        <v>10.1</v>
      </c>
      <c r="I2185">
        <v>46</v>
      </c>
      <c r="J2185">
        <v>41</v>
      </c>
      <c r="K2185">
        <v>800</v>
      </c>
      <c r="L2185">
        <v>46</v>
      </c>
      <c r="M2185">
        <v>98</v>
      </c>
      <c r="N2185" t="s">
        <v>54</v>
      </c>
      <c r="O2185">
        <v>2</v>
      </c>
      <c r="P2185" t="s">
        <v>41</v>
      </c>
      <c r="Q2185" t="s">
        <v>42</v>
      </c>
      <c r="R2185">
        <v>59</v>
      </c>
      <c r="S2185" t="s">
        <v>127</v>
      </c>
      <c r="T2185" t="s">
        <v>75</v>
      </c>
      <c r="U2185">
        <v>2026</v>
      </c>
      <c r="V2185">
        <v>2</v>
      </c>
      <c r="W2185" t="s">
        <v>45</v>
      </c>
      <c r="X2185">
        <v>1</v>
      </c>
      <c r="Y2185">
        <v>10</v>
      </c>
      <c r="Z2185">
        <v>3</v>
      </c>
      <c r="AA2185">
        <v>16</v>
      </c>
      <c r="AB2185" t="s">
        <v>57</v>
      </c>
      <c r="AC2185">
        <v>748</v>
      </c>
      <c r="AD2185">
        <v>0.2195652173913043</v>
      </c>
      <c r="AE2185" t="s">
        <v>58</v>
      </c>
      <c r="AF2185" t="s">
        <v>59</v>
      </c>
      <c r="AG2185">
        <v>5</v>
      </c>
      <c r="AH2185" t="s">
        <v>68</v>
      </c>
      <c r="AI2185">
        <f>--AND(OR(Dashboard!$B$4="All",Data!$E2185=Dashboard!$B$4),OR(Dashboard!$D$4="All",Data!$D2185=Dashboard!$D$4),OR(Dashboard!$F$4="All",Data!$F2185=Dashboard!$F$4),OR(Dashboard!$J$4="All",Data!$G2185=Dashboard!$J$4),OR(Dashboard!$H$4="All",Data!$N2185=Dashboard!$H$4),OR(Dashboard!$L$4="All",Data!$W2185=Dashboard!$L$4))</f>
        <v>1</v>
      </c>
    </row>
    <row r="2186" spans="1:35" x14ac:dyDescent="0.25">
      <c r="A2186" t="s">
        <v>2300</v>
      </c>
      <c r="B2186" s="1">
        <v>46101</v>
      </c>
      <c r="C2186" s="2">
        <v>-0.60138888888888886</v>
      </c>
      <c r="D2186" t="s">
        <v>70</v>
      </c>
      <c r="E2186" t="s">
        <v>71</v>
      </c>
      <c r="F2186" t="s">
        <v>96</v>
      </c>
      <c r="G2186" t="s">
        <v>53</v>
      </c>
      <c r="H2186">
        <v>1.7</v>
      </c>
      <c r="I2186">
        <v>33</v>
      </c>
      <c r="J2186">
        <v>28</v>
      </c>
      <c r="K2186">
        <v>560</v>
      </c>
      <c r="L2186">
        <v>38</v>
      </c>
      <c r="M2186">
        <v>83</v>
      </c>
      <c r="N2186" t="s">
        <v>101</v>
      </c>
      <c r="O2186">
        <v>4</v>
      </c>
      <c r="P2186" t="s">
        <v>41</v>
      </c>
      <c r="Q2186" t="s">
        <v>73</v>
      </c>
      <c r="R2186">
        <v>50</v>
      </c>
      <c r="S2186" t="s">
        <v>43</v>
      </c>
      <c r="T2186" t="s">
        <v>44</v>
      </c>
      <c r="U2186">
        <v>2026</v>
      </c>
      <c r="V2186">
        <v>3</v>
      </c>
      <c r="W2186" t="s">
        <v>66</v>
      </c>
      <c r="X2186">
        <v>1</v>
      </c>
      <c r="Y2186">
        <v>20</v>
      </c>
      <c r="Z2186">
        <v>4</v>
      </c>
      <c r="AA2186">
        <v>9</v>
      </c>
      <c r="AB2186" t="s">
        <v>44</v>
      </c>
      <c r="AC2186">
        <v>515</v>
      </c>
      <c r="AD2186">
        <v>5.1515151515151507E-2</v>
      </c>
      <c r="AE2186" t="s">
        <v>46</v>
      </c>
      <c r="AF2186" t="s">
        <v>59</v>
      </c>
      <c r="AG2186">
        <v>5</v>
      </c>
      <c r="AH2186" t="s">
        <v>68</v>
      </c>
      <c r="AI2186">
        <f>--AND(OR(Dashboard!$B$4="All",Data!$E2186=Dashboard!$B$4),OR(Dashboard!$D$4="All",Data!$D2186=Dashboard!$D$4),OR(Dashboard!$F$4="All",Data!$F2186=Dashboard!$F$4),OR(Dashboard!$J$4="All",Data!$G2186=Dashboard!$J$4),OR(Dashboard!$H$4="All",Data!$N2186=Dashboard!$H$4),OR(Dashboard!$L$4="All",Data!$W2186=Dashboard!$L$4))</f>
        <v>1</v>
      </c>
    </row>
    <row r="2187" spans="1:35" x14ac:dyDescent="0.25">
      <c r="A2187" t="s">
        <v>2301</v>
      </c>
      <c r="B2187" s="1">
        <v>46077</v>
      </c>
      <c r="C2187" s="2">
        <v>-2.7777777777777679E-3</v>
      </c>
      <c r="D2187" t="s">
        <v>156</v>
      </c>
      <c r="E2187" t="s">
        <v>129</v>
      </c>
      <c r="F2187" t="s">
        <v>63</v>
      </c>
      <c r="G2187" t="s">
        <v>39</v>
      </c>
      <c r="H2187">
        <v>10.199999999999999</v>
      </c>
      <c r="I2187">
        <v>34</v>
      </c>
      <c r="J2187">
        <v>23</v>
      </c>
      <c r="K2187">
        <v>530</v>
      </c>
      <c r="L2187">
        <v>54</v>
      </c>
      <c r="M2187">
        <v>131</v>
      </c>
      <c r="N2187" t="s">
        <v>101</v>
      </c>
      <c r="O2187">
        <v>3</v>
      </c>
      <c r="P2187" t="s">
        <v>41</v>
      </c>
      <c r="Q2187" t="s">
        <v>42</v>
      </c>
      <c r="R2187">
        <v>44</v>
      </c>
      <c r="S2187" t="s">
        <v>127</v>
      </c>
      <c r="T2187" t="s">
        <v>75</v>
      </c>
      <c r="U2187">
        <v>2026</v>
      </c>
      <c r="V2187">
        <v>2</v>
      </c>
      <c r="W2187" t="s">
        <v>45</v>
      </c>
      <c r="X2187">
        <v>1</v>
      </c>
      <c r="Y2187">
        <v>24</v>
      </c>
      <c r="Z2187">
        <v>5</v>
      </c>
      <c r="AA2187">
        <v>23</v>
      </c>
      <c r="AB2187" t="s">
        <v>93</v>
      </c>
      <c r="AC2187">
        <v>453</v>
      </c>
      <c r="AD2187">
        <v>0.3</v>
      </c>
      <c r="AE2187" t="s">
        <v>109</v>
      </c>
      <c r="AF2187" t="s">
        <v>47</v>
      </c>
      <c r="AG2187">
        <v>11</v>
      </c>
      <c r="AH2187" t="s">
        <v>68</v>
      </c>
      <c r="AI2187">
        <f>--AND(OR(Dashboard!$B$4="All",Data!$E2187=Dashboard!$B$4),OR(Dashboard!$D$4="All",Data!$D2187=Dashboard!$D$4),OR(Dashboard!$F$4="All",Data!$F2187=Dashboard!$F$4),OR(Dashboard!$J$4="All",Data!$G2187=Dashboard!$J$4),OR(Dashboard!$H$4="All",Data!$N2187=Dashboard!$H$4),OR(Dashboard!$L$4="All",Data!$W2187=Dashboard!$L$4))</f>
        <v>1</v>
      </c>
    </row>
    <row r="2188" spans="1:35" x14ac:dyDescent="0.25">
      <c r="A2188" t="s">
        <v>2302</v>
      </c>
      <c r="B2188" s="1">
        <v>46090</v>
      </c>
      <c r="C2188" s="2">
        <v>-9.0277777777777457E-3</v>
      </c>
      <c r="D2188" t="s">
        <v>36</v>
      </c>
      <c r="E2188" t="s">
        <v>71</v>
      </c>
      <c r="F2188" t="s">
        <v>85</v>
      </c>
      <c r="G2188" t="s">
        <v>105</v>
      </c>
      <c r="H2188">
        <v>4.4000000000000004</v>
      </c>
      <c r="I2188">
        <v>42</v>
      </c>
      <c r="J2188">
        <v>33</v>
      </c>
      <c r="K2188">
        <v>1113</v>
      </c>
      <c r="L2188">
        <v>45</v>
      </c>
      <c r="M2188">
        <v>50</v>
      </c>
      <c r="N2188" t="s">
        <v>40</v>
      </c>
      <c r="O2188">
        <v>3</v>
      </c>
      <c r="P2188" t="s">
        <v>41</v>
      </c>
      <c r="Q2188" t="s">
        <v>73</v>
      </c>
      <c r="R2188">
        <v>33</v>
      </c>
      <c r="S2188" t="s">
        <v>74</v>
      </c>
      <c r="T2188" t="s">
        <v>75</v>
      </c>
      <c r="U2188">
        <v>2026</v>
      </c>
      <c r="V2188">
        <v>3</v>
      </c>
      <c r="W2188" t="s">
        <v>66</v>
      </c>
      <c r="X2188">
        <v>1</v>
      </c>
      <c r="Y2188">
        <v>9</v>
      </c>
      <c r="Z2188">
        <v>3</v>
      </c>
      <c r="AA2188">
        <v>23</v>
      </c>
      <c r="AB2188" t="s">
        <v>93</v>
      </c>
      <c r="AC2188">
        <v>1108</v>
      </c>
      <c r="AD2188">
        <v>0.10476190476190481</v>
      </c>
      <c r="AE2188" t="s">
        <v>109</v>
      </c>
      <c r="AF2188" t="s">
        <v>67</v>
      </c>
      <c r="AG2188">
        <v>9</v>
      </c>
      <c r="AH2188" t="s">
        <v>68</v>
      </c>
      <c r="AI2188">
        <f>--AND(OR(Dashboard!$B$4="All",Data!$E2188=Dashboard!$B$4),OR(Dashboard!$D$4="All",Data!$D2188=Dashboard!$D$4),OR(Dashboard!$F$4="All",Data!$F2188=Dashboard!$F$4),OR(Dashboard!$J$4="All",Data!$G2188=Dashboard!$J$4),OR(Dashboard!$H$4="All",Data!$N2188=Dashboard!$H$4),OR(Dashboard!$L$4="All",Data!$W2188=Dashboard!$L$4))</f>
        <v>1</v>
      </c>
    </row>
    <row r="2189" spans="1:35" x14ac:dyDescent="0.25">
      <c r="A2189" t="s">
        <v>2303</v>
      </c>
      <c r="B2189" s="1">
        <v>46066</v>
      </c>
      <c r="C2189" s="2">
        <v>-0.24374999999999999</v>
      </c>
      <c r="D2189" t="s">
        <v>61</v>
      </c>
      <c r="E2189" t="s">
        <v>140</v>
      </c>
      <c r="F2189" t="s">
        <v>96</v>
      </c>
      <c r="G2189" t="s">
        <v>64</v>
      </c>
      <c r="H2189">
        <v>3.3</v>
      </c>
      <c r="I2189">
        <v>33</v>
      </c>
      <c r="J2189">
        <v>23</v>
      </c>
      <c r="K2189">
        <v>1020</v>
      </c>
      <c r="L2189">
        <v>56</v>
      </c>
      <c r="M2189">
        <v>6</v>
      </c>
      <c r="N2189" t="s">
        <v>86</v>
      </c>
      <c r="O2189">
        <v>4</v>
      </c>
      <c r="P2189" t="s">
        <v>41</v>
      </c>
      <c r="Q2189" t="s">
        <v>73</v>
      </c>
      <c r="R2189">
        <v>43</v>
      </c>
      <c r="S2189" t="s">
        <v>43</v>
      </c>
      <c r="T2189" t="s">
        <v>56</v>
      </c>
      <c r="U2189">
        <v>2026</v>
      </c>
      <c r="V2189">
        <v>2</v>
      </c>
      <c r="W2189" t="s">
        <v>45</v>
      </c>
      <c r="X2189">
        <v>1</v>
      </c>
      <c r="Y2189">
        <v>13</v>
      </c>
      <c r="Z2189">
        <v>3</v>
      </c>
      <c r="AA2189">
        <v>18</v>
      </c>
      <c r="AB2189" t="s">
        <v>57</v>
      </c>
      <c r="AC2189">
        <v>1070</v>
      </c>
      <c r="AD2189">
        <v>9.9999999999999992E-2</v>
      </c>
      <c r="AE2189" t="s">
        <v>46</v>
      </c>
      <c r="AF2189" t="s">
        <v>47</v>
      </c>
      <c r="AG2189">
        <v>10</v>
      </c>
      <c r="AH2189" t="s">
        <v>68</v>
      </c>
      <c r="AI2189">
        <f>--AND(OR(Dashboard!$B$4="All",Data!$E2189=Dashboard!$B$4),OR(Dashboard!$D$4="All",Data!$D2189=Dashboard!$D$4),OR(Dashboard!$F$4="All",Data!$F2189=Dashboard!$F$4),OR(Dashboard!$J$4="All",Data!$G2189=Dashboard!$J$4),OR(Dashboard!$H$4="All",Data!$N2189=Dashboard!$H$4),OR(Dashboard!$L$4="All",Data!$W2189=Dashboard!$L$4))</f>
        <v>1</v>
      </c>
    </row>
    <row r="2190" spans="1:35" x14ac:dyDescent="0.25">
      <c r="A2190" t="s">
        <v>2304</v>
      </c>
      <c r="B2190" s="1">
        <v>46171</v>
      </c>
      <c r="C2190" s="2">
        <v>-0.25347222222222221</v>
      </c>
      <c r="D2190" t="s">
        <v>79</v>
      </c>
      <c r="E2190" t="s">
        <v>62</v>
      </c>
      <c r="F2190" t="s">
        <v>143</v>
      </c>
      <c r="G2190" t="s">
        <v>64</v>
      </c>
      <c r="H2190">
        <v>4.4000000000000004</v>
      </c>
      <c r="I2190">
        <v>48</v>
      </c>
      <c r="J2190">
        <v>37</v>
      </c>
      <c r="K2190">
        <v>670</v>
      </c>
      <c r="L2190">
        <v>55</v>
      </c>
      <c r="M2190">
        <v>38</v>
      </c>
      <c r="N2190" t="s">
        <v>86</v>
      </c>
      <c r="O2190">
        <v>4</v>
      </c>
      <c r="P2190" t="s">
        <v>41</v>
      </c>
      <c r="Q2190" t="s">
        <v>73</v>
      </c>
      <c r="R2190">
        <v>51</v>
      </c>
      <c r="S2190" t="s">
        <v>43</v>
      </c>
      <c r="T2190" t="s">
        <v>75</v>
      </c>
      <c r="U2190">
        <v>2026</v>
      </c>
      <c r="V2190">
        <v>5</v>
      </c>
      <c r="W2190" t="s">
        <v>88</v>
      </c>
      <c r="X2190">
        <v>2</v>
      </c>
      <c r="Y2190">
        <v>29</v>
      </c>
      <c r="Z2190">
        <v>5</v>
      </c>
      <c r="AA2190">
        <v>17</v>
      </c>
      <c r="AB2190" t="s">
        <v>57</v>
      </c>
      <c r="AC2190">
        <v>687</v>
      </c>
      <c r="AD2190">
        <v>9.1666666666666674E-2</v>
      </c>
      <c r="AE2190" t="s">
        <v>46</v>
      </c>
      <c r="AF2190" t="s">
        <v>59</v>
      </c>
      <c r="AG2190">
        <v>11</v>
      </c>
      <c r="AH2190" t="s">
        <v>68</v>
      </c>
      <c r="AI2190">
        <f>--AND(OR(Dashboard!$B$4="All",Data!$E2190=Dashboard!$B$4),OR(Dashboard!$D$4="All",Data!$D2190=Dashboard!$D$4),OR(Dashboard!$F$4="All",Data!$F2190=Dashboard!$F$4),OR(Dashboard!$J$4="All",Data!$G2190=Dashboard!$J$4),OR(Dashboard!$H$4="All",Data!$N2190=Dashboard!$H$4),OR(Dashboard!$L$4="All",Data!$W2190=Dashboard!$L$4))</f>
        <v>1</v>
      </c>
    </row>
    <row r="2191" spans="1:35" x14ac:dyDescent="0.25">
      <c r="A2191" t="s">
        <v>2305</v>
      </c>
      <c r="B2191" s="1">
        <v>46194</v>
      </c>
      <c r="C2191" s="2">
        <v>-0.55486111111111114</v>
      </c>
      <c r="D2191" t="s">
        <v>118</v>
      </c>
      <c r="E2191" t="s">
        <v>108</v>
      </c>
      <c r="F2191" t="s">
        <v>72</v>
      </c>
      <c r="G2191" t="s">
        <v>53</v>
      </c>
      <c r="H2191">
        <v>7.6</v>
      </c>
      <c r="I2191">
        <v>19</v>
      </c>
      <c r="J2191">
        <v>20</v>
      </c>
      <c r="K2191">
        <v>885</v>
      </c>
      <c r="L2191">
        <v>46</v>
      </c>
      <c r="M2191">
        <v>116</v>
      </c>
      <c r="N2191" t="s">
        <v>54</v>
      </c>
      <c r="O2191">
        <v>4</v>
      </c>
      <c r="P2191" t="s">
        <v>41</v>
      </c>
      <c r="Q2191" t="s">
        <v>73</v>
      </c>
      <c r="R2191">
        <v>56</v>
      </c>
      <c r="S2191" t="s">
        <v>145</v>
      </c>
      <c r="T2191" t="s">
        <v>44</v>
      </c>
      <c r="U2191">
        <v>2026</v>
      </c>
      <c r="V2191">
        <v>6</v>
      </c>
      <c r="W2191" t="s">
        <v>120</v>
      </c>
      <c r="X2191">
        <v>2</v>
      </c>
      <c r="Y2191">
        <v>21</v>
      </c>
      <c r="Z2191">
        <v>3</v>
      </c>
      <c r="AA2191">
        <v>10</v>
      </c>
      <c r="AB2191" t="s">
        <v>76</v>
      </c>
      <c r="AC2191">
        <v>815</v>
      </c>
      <c r="AD2191">
        <v>0.4</v>
      </c>
      <c r="AE2191" t="s">
        <v>46</v>
      </c>
      <c r="AF2191" t="s">
        <v>59</v>
      </c>
      <c r="AG2191">
        <v>-1</v>
      </c>
      <c r="AH2191" t="s">
        <v>48</v>
      </c>
      <c r="AI2191">
        <f>--AND(OR(Dashboard!$B$4="All",Data!$E2191=Dashboard!$B$4),OR(Dashboard!$D$4="All",Data!$D2191=Dashboard!$D$4),OR(Dashboard!$F$4="All",Data!$F2191=Dashboard!$F$4),OR(Dashboard!$J$4="All",Data!$G2191=Dashboard!$J$4),OR(Dashboard!$H$4="All",Data!$N2191=Dashboard!$H$4),OR(Dashboard!$L$4="All",Data!$W2191=Dashboard!$L$4))</f>
        <v>1</v>
      </c>
    </row>
    <row r="2192" spans="1:35" x14ac:dyDescent="0.25">
      <c r="A2192" t="s">
        <v>2306</v>
      </c>
      <c r="B2192" s="1">
        <v>46164</v>
      </c>
      <c r="C2192" s="2">
        <v>-0.2368055555555556</v>
      </c>
      <c r="D2192" t="s">
        <v>99</v>
      </c>
      <c r="E2192" t="s">
        <v>37</v>
      </c>
      <c r="F2192" t="s">
        <v>104</v>
      </c>
      <c r="G2192" t="s">
        <v>53</v>
      </c>
      <c r="H2192">
        <v>3.9</v>
      </c>
      <c r="I2192">
        <v>27</v>
      </c>
      <c r="J2192">
        <v>26</v>
      </c>
      <c r="K2192">
        <v>355</v>
      </c>
      <c r="L2192">
        <v>46</v>
      </c>
      <c r="M2192">
        <v>30</v>
      </c>
      <c r="N2192" t="s">
        <v>86</v>
      </c>
      <c r="O2192">
        <v>3</v>
      </c>
      <c r="P2192" t="s">
        <v>41</v>
      </c>
      <c r="Q2192" t="s">
        <v>73</v>
      </c>
      <c r="R2192">
        <v>48</v>
      </c>
      <c r="S2192" t="s">
        <v>43</v>
      </c>
      <c r="T2192" t="s">
        <v>56</v>
      </c>
      <c r="U2192">
        <v>2026</v>
      </c>
      <c r="V2192">
        <v>5</v>
      </c>
      <c r="W2192" t="s">
        <v>88</v>
      </c>
      <c r="X2192">
        <v>2</v>
      </c>
      <c r="Y2192">
        <v>22</v>
      </c>
      <c r="Z2192">
        <v>4</v>
      </c>
      <c r="AA2192">
        <v>18</v>
      </c>
      <c r="AB2192" t="s">
        <v>57</v>
      </c>
      <c r="AC2192">
        <v>371</v>
      </c>
      <c r="AD2192">
        <v>0.1444444444444444</v>
      </c>
      <c r="AE2192" t="s">
        <v>109</v>
      </c>
      <c r="AF2192" t="s">
        <v>59</v>
      </c>
      <c r="AG2192">
        <v>1</v>
      </c>
      <c r="AH2192" t="s">
        <v>68</v>
      </c>
      <c r="AI2192">
        <f>--AND(OR(Dashboard!$B$4="All",Data!$E2192=Dashboard!$B$4),OR(Dashboard!$D$4="All",Data!$D2192=Dashboard!$D$4),OR(Dashboard!$F$4="All",Data!$F2192=Dashboard!$F$4),OR(Dashboard!$J$4="All",Data!$G2192=Dashboard!$J$4),OR(Dashboard!$H$4="All",Data!$N2192=Dashboard!$H$4),OR(Dashboard!$L$4="All",Data!$W2192=Dashboard!$L$4))</f>
        <v>1</v>
      </c>
    </row>
    <row r="2193" spans="1:35" x14ac:dyDescent="0.25">
      <c r="A2193" t="s">
        <v>2307</v>
      </c>
      <c r="B2193" s="1">
        <v>46139</v>
      </c>
      <c r="C2193" s="2">
        <v>-0.1583333333333333</v>
      </c>
      <c r="D2193" t="s">
        <v>99</v>
      </c>
      <c r="E2193" t="s">
        <v>108</v>
      </c>
      <c r="F2193" t="s">
        <v>85</v>
      </c>
      <c r="G2193" t="s">
        <v>39</v>
      </c>
      <c r="H2193">
        <v>14.9</v>
      </c>
      <c r="I2193">
        <v>33</v>
      </c>
      <c r="J2193">
        <v>31</v>
      </c>
      <c r="K2193">
        <v>1073</v>
      </c>
      <c r="L2193">
        <v>47</v>
      </c>
      <c r="M2193">
        <v>84</v>
      </c>
      <c r="N2193" t="s">
        <v>40</v>
      </c>
      <c r="O2193">
        <v>4</v>
      </c>
      <c r="P2193" t="s">
        <v>41</v>
      </c>
      <c r="Q2193" t="s">
        <v>42</v>
      </c>
      <c r="R2193">
        <v>45</v>
      </c>
      <c r="S2193" t="s">
        <v>74</v>
      </c>
      <c r="T2193" t="s">
        <v>56</v>
      </c>
      <c r="U2193">
        <v>2026</v>
      </c>
      <c r="V2193">
        <v>4</v>
      </c>
      <c r="W2193" t="s">
        <v>113</v>
      </c>
      <c r="X2193">
        <v>2</v>
      </c>
      <c r="Y2193">
        <v>27</v>
      </c>
      <c r="Z2193">
        <v>5</v>
      </c>
      <c r="AA2193">
        <v>20</v>
      </c>
      <c r="AB2193" t="s">
        <v>82</v>
      </c>
      <c r="AC2193">
        <v>1036</v>
      </c>
      <c r="AD2193">
        <v>0.45151515151515148</v>
      </c>
      <c r="AE2193" t="s">
        <v>46</v>
      </c>
      <c r="AF2193" t="s">
        <v>47</v>
      </c>
      <c r="AG2193">
        <v>2</v>
      </c>
      <c r="AH2193" t="s">
        <v>68</v>
      </c>
      <c r="AI2193">
        <f>--AND(OR(Dashboard!$B$4="All",Data!$E2193=Dashboard!$B$4),OR(Dashboard!$D$4="All",Data!$D2193=Dashboard!$D$4),OR(Dashboard!$F$4="All",Data!$F2193=Dashboard!$F$4),OR(Dashboard!$J$4="All",Data!$G2193=Dashboard!$J$4),OR(Dashboard!$H$4="All",Data!$N2193=Dashboard!$H$4),OR(Dashboard!$L$4="All",Data!$W2193=Dashboard!$L$4))</f>
        <v>1</v>
      </c>
    </row>
    <row r="2194" spans="1:35" x14ac:dyDescent="0.25">
      <c r="A2194" t="s">
        <v>2308</v>
      </c>
      <c r="B2194" s="1">
        <v>46107</v>
      </c>
      <c r="C2194" s="2">
        <v>-0.42083333333333328</v>
      </c>
      <c r="D2194" t="s">
        <v>61</v>
      </c>
      <c r="E2194" t="s">
        <v>62</v>
      </c>
      <c r="F2194" t="s">
        <v>85</v>
      </c>
      <c r="G2194" t="s">
        <v>105</v>
      </c>
      <c r="H2194">
        <v>1.6</v>
      </c>
      <c r="I2194">
        <v>49</v>
      </c>
      <c r="J2194">
        <v>38</v>
      </c>
      <c r="K2194">
        <v>407</v>
      </c>
      <c r="L2194">
        <v>54</v>
      </c>
      <c r="M2194">
        <v>160</v>
      </c>
      <c r="N2194" t="s">
        <v>65</v>
      </c>
      <c r="O2194">
        <v>4</v>
      </c>
      <c r="P2194" t="s">
        <v>41</v>
      </c>
      <c r="Q2194" t="s">
        <v>42</v>
      </c>
      <c r="R2194">
        <v>25</v>
      </c>
      <c r="S2194" t="s">
        <v>87</v>
      </c>
      <c r="T2194" t="s">
        <v>97</v>
      </c>
      <c r="U2194">
        <v>2026</v>
      </c>
      <c r="V2194">
        <v>3</v>
      </c>
      <c r="W2194" t="s">
        <v>66</v>
      </c>
      <c r="X2194">
        <v>1</v>
      </c>
      <c r="Y2194">
        <v>26</v>
      </c>
      <c r="Z2194">
        <v>5</v>
      </c>
      <c r="AA2194">
        <v>13</v>
      </c>
      <c r="AB2194" t="s">
        <v>76</v>
      </c>
      <c r="AC2194">
        <v>301</v>
      </c>
      <c r="AD2194">
        <v>3.2653061224489799E-2</v>
      </c>
      <c r="AE2194" t="s">
        <v>46</v>
      </c>
      <c r="AF2194" t="s">
        <v>114</v>
      </c>
      <c r="AG2194">
        <v>11</v>
      </c>
      <c r="AH2194" t="s">
        <v>68</v>
      </c>
      <c r="AI2194">
        <f>--AND(OR(Dashboard!$B$4="All",Data!$E2194=Dashboard!$B$4),OR(Dashboard!$D$4="All",Data!$D2194=Dashboard!$D$4),OR(Dashboard!$F$4="All",Data!$F2194=Dashboard!$F$4),OR(Dashboard!$J$4="All",Data!$G2194=Dashboard!$J$4),OR(Dashboard!$H$4="All",Data!$N2194=Dashboard!$H$4),OR(Dashboard!$L$4="All",Data!$W2194=Dashboard!$L$4))</f>
        <v>1</v>
      </c>
    </row>
    <row r="2195" spans="1:35" x14ac:dyDescent="0.25">
      <c r="A2195" t="s">
        <v>2309</v>
      </c>
      <c r="B2195" s="1">
        <v>46107</v>
      </c>
      <c r="C2195" s="2">
        <v>-0.3881944444444444</v>
      </c>
      <c r="D2195" t="s">
        <v>90</v>
      </c>
      <c r="E2195" t="s">
        <v>131</v>
      </c>
      <c r="F2195" t="s">
        <v>85</v>
      </c>
      <c r="G2195" t="s">
        <v>53</v>
      </c>
      <c r="H2195">
        <v>3.3</v>
      </c>
      <c r="I2195">
        <v>47</v>
      </c>
      <c r="J2195">
        <v>34</v>
      </c>
      <c r="K2195">
        <v>645</v>
      </c>
      <c r="L2195">
        <v>56</v>
      </c>
      <c r="M2195">
        <v>143</v>
      </c>
      <c r="N2195" t="s">
        <v>86</v>
      </c>
      <c r="O2195">
        <v>2</v>
      </c>
      <c r="P2195" t="s">
        <v>41</v>
      </c>
      <c r="Q2195" t="s">
        <v>73</v>
      </c>
      <c r="R2195">
        <v>38</v>
      </c>
      <c r="S2195" t="s">
        <v>87</v>
      </c>
      <c r="T2195" t="s">
        <v>97</v>
      </c>
      <c r="U2195">
        <v>2026</v>
      </c>
      <c r="V2195">
        <v>3</v>
      </c>
      <c r="W2195" t="s">
        <v>66</v>
      </c>
      <c r="X2195">
        <v>1</v>
      </c>
      <c r="Y2195">
        <v>26</v>
      </c>
      <c r="Z2195">
        <v>5</v>
      </c>
      <c r="AA2195">
        <v>14</v>
      </c>
      <c r="AB2195" t="s">
        <v>76</v>
      </c>
      <c r="AC2195">
        <v>558</v>
      </c>
      <c r="AD2195">
        <v>7.0212765957446799E-2</v>
      </c>
      <c r="AE2195" t="s">
        <v>58</v>
      </c>
      <c r="AF2195" t="s">
        <v>47</v>
      </c>
      <c r="AG2195">
        <v>13</v>
      </c>
      <c r="AH2195" t="s">
        <v>68</v>
      </c>
      <c r="AI2195">
        <f>--AND(OR(Dashboard!$B$4="All",Data!$E2195=Dashboard!$B$4),OR(Dashboard!$D$4="All",Data!$D2195=Dashboard!$D$4),OR(Dashboard!$F$4="All",Data!$F2195=Dashboard!$F$4),OR(Dashboard!$J$4="All",Data!$G2195=Dashboard!$J$4),OR(Dashboard!$H$4="All",Data!$N2195=Dashboard!$H$4),OR(Dashboard!$L$4="All",Data!$W2195=Dashboard!$L$4))</f>
        <v>1</v>
      </c>
    </row>
    <row r="2196" spans="1:35" x14ac:dyDescent="0.25">
      <c r="A2196" t="s">
        <v>2310</v>
      </c>
      <c r="B2196" s="1">
        <v>46103</v>
      </c>
      <c r="C2196" s="2">
        <v>-0.58888888888888891</v>
      </c>
      <c r="D2196" t="s">
        <v>193</v>
      </c>
      <c r="E2196" t="s">
        <v>129</v>
      </c>
      <c r="F2196" t="s">
        <v>38</v>
      </c>
      <c r="G2196" t="s">
        <v>53</v>
      </c>
      <c r="H2196">
        <v>6.4</v>
      </c>
      <c r="I2196">
        <v>56</v>
      </c>
      <c r="J2196">
        <v>40</v>
      </c>
      <c r="K2196">
        <v>176</v>
      </c>
      <c r="L2196">
        <v>55</v>
      </c>
      <c r="M2196">
        <v>99</v>
      </c>
      <c r="N2196" t="s">
        <v>54</v>
      </c>
      <c r="O2196">
        <v>2</v>
      </c>
      <c r="P2196" t="s">
        <v>41</v>
      </c>
      <c r="Q2196" t="s">
        <v>73</v>
      </c>
      <c r="R2196">
        <v>32</v>
      </c>
      <c r="S2196" t="s">
        <v>145</v>
      </c>
      <c r="T2196" t="s">
        <v>44</v>
      </c>
      <c r="U2196">
        <v>2026</v>
      </c>
      <c r="V2196">
        <v>3</v>
      </c>
      <c r="W2196" t="s">
        <v>66</v>
      </c>
      <c r="X2196">
        <v>1</v>
      </c>
      <c r="Y2196">
        <v>22</v>
      </c>
      <c r="Z2196">
        <v>4</v>
      </c>
      <c r="AA2196">
        <v>9</v>
      </c>
      <c r="AB2196" t="s">
        <v>44</v>
      </c>
      <c r="AC2196">
        <v>132</v>
      </c>
      <c r="AD2196">
        <v>0.1142857142857143</v>
      </c>
      <c r="AE2196" t="s">
        <v>58</v>
      </c>
      <c r="AF2196" t="s">
        <v>67</v>
      </c>
      <c r="AG2196">
        <v>16</v>
      </c>
      <c r="AH2196" t="s">
        <v>68</v>
      </c>
      <c r="AI2196">
        <f>--AND(OR(Dashboard!$B$4="All",Data!$E2196=Dashboard!$B$4),OR(Dashboard!$D$4="All",Data!$D2196=Dashboard!$D$4),OR(Dashboard!$F$4="All",Data!$F2196=Dashboard!$F$4),OR(Dashboard!$J$4="All",Data!$G2196=Dashboard!$J$4),OR(Dashboard!$H$4="All",Data!$N2196=Dashboard!$H$4),OR(Dashboard!$L$4="All",Data!$W2196=Dashboard!$L$4))</f>
        <v>1</v>
      </c>
    </row>
    <row r="2197" spans="1:35" x14ac:dyDescent="0.25">
      <c r="A2197" t="s">
        <v>2311</v>
      </c>
      <c r="B2197" s="1">
        <v>46185</v>
      </c>
      <c r="C2197" s="2">
        <v>-0.57013888888888886</v>
      </c>
      <c r="D2197" t="s">
        <v>193</v>
      </c>
      <c r="E2197" t="s">
        <v>62</v>
      </c>
      <c r="F2197" t="s">
        <v>85</v>
      </c>
      <c r="G2197" t="s">
        <v>64</v>
      </c>
      <c r="H2197">
        <v>14.2</v>
      </c>
      <c r="I2197">
        <v>50</v>
      </c>
      <c r="J2197">
        <v>38</v>
      </c>
      <c r="K2197">
        <v>848</v>
      </c>
      <c r="L2197">
        <v>22</v>
      </c>
      <c r="M2197">
        <v>187</v>
      </c>
      <c r="N2197" t="s">
        <v>101</v>
      </c>
      <c r="O2197">
        <v>3</v>
      </c>
      <c r="P2197" t="s">
        <v>41</v>
      </c>
      <c r="Q2197" t="s">
        <v>42</v>
      </c>
      <c r="R2197">
        <v>59</v>
      </c>
      <c r="S2197" t="s">
        <v>43</v>
      </c>
      <c r="T2197" t="s">
        <v>44</v>
      </c>
      <c r="U2197">
        <v>2026</v>
      </c>
      <c r="V2197">
        <v>6</v>
      </c>
      <c r="W2197" t="s">
        <v>120</v>
      </c>
      <c r="X2197">
        <v>2</v>
      </c>
      <c r="Y2197">
        <v>12</v>
      </c>
      <c r="Z2197">
        <v>2</v>
      </c>
      <c r="AA2197">
        <v>10</v>
      </c>
      <c r="AB2197" t="s">
        <v>76</v>
      </c>
      <c r="AC2197">
        <v>683</v>
      </c>
      <c r="AD2197">
        <v>0.28399999999999997</v>
      </c>
      <c r="AE2197" t="s">
        <v>109</v>
      </c>
      <c r="AF2197" t="s">
        <v>59</v>
      </c>
      <c r="AG2197">
        <v>12</v>
      </c>
      <c r="AH2197" t="s">
        <v>68</v>
      </c>
      <c r="AI2197">
        <f>--AND(OR(Dashboard!$B$4="All",Data!$E2197=Dashboard!$B$4),OR(Dashboard!$D$4="All",Data!$D2197=Dashboard!$D$4),OR(Dashboard!$F$4="All",Data!$F2197=Dashboard!$F$4),OR(Dashboard!$J$4="All",Data!$G2197=Dashboard!$J$4),OR(Dashboard!$H$4="All",Data!$N2197=Dashboard!$H$4),OR(Dashboard!$L$4="All",Data!$W2197=Dashboard!$L$4))</f>
        <v>1</v>
      </c>
    </row>
    <row r="2198" spans="1:35" x14ac:dyDescent="0.25">
      <c r="A2198" t="s">
        <v>2312</v>
      </c>
      <c r="B2198" s="1">
        <v>46099</v>
      </c>
      <c r="C2198" s="2">
        <v>-0.30763888888888891</v>
      </c>
      <c r="D2198" t="s">
        <v>99</v>
      </c>
      <c r="E2198" t="s">
        <v>37</v>
      </c>
      <c r="F2198" t="s">
        <v>104</v>
      </c>
      <c r="G2198" t="s">
        <v>111</v>
      </c>
      <c r="H2198">
        <v>12.7</v>
      </c>
      <c r="I2198">
        <v>41</v>
      </c>
      <c r="J2198">
        <v>30</v>
      </c>
      <c r="K2198">
        <v>631</v>
      </c>
      <c r="L2198">
        <v>33</v>
      </c>
      <c r="M2198">
        <v>11</v>
      </c>
      <c r="N2198" t="s">
        <v>40</v>
      </c>
      <c r="O2198">
        <v>5</v>
      </c>
      <c r="P2198" t="s">
        <v>41</v>
      </c>
      <c r="Q2198" t="s">
        <v>73</v>
      </c>
      <c r="R2198">
        <v>34</v>
      </c>
      <c r="S2198" t="s">
        <v>55</v>
      </c>
      <c r="T2198" t="s">
        <v>75</v>
      </c>
      <c r="U2198">
        <v>2026</v>
      </c>
      <c r="V2198">
        <v>3</v>
      </c>
      <c r="W2198" t="s">
        <v>66</v>
      </c>
      <c r="X2198">
        <v>1</v>
      </c>
      <c r="Y2198">
        <v>18</v>
      </c>
      <c r="Z2198">
        <v>4</v>
      </c>
      <c r="AA2198">
        <v>16</v>
      </c>
      <c r="AB2198" t="s">
        <v>57</v>
      </c>
      <c r="AC2198">
        <v>653</v>
      </c>
      <c r="AD2198">
        <v>0.30975609756097561</v>
      </c>
      <c r="AE2198" t="s">
        <v>77</v>
      </c>
      <c r="AF2198" t="s">
        <v>67</v>
      </c>
      <c r="AG2198">
        <v>11</v>
      </c>
      <c r="AH2198" t="s">
        <v>68</v>
      </c>
      <c r="AI2198">
        <f>--AND(OR(Dashboard!$B$4="All",Data!$E2198=Dashboard!$B$4),OR(Dashboard!$D$4="All",Data!$D2198=Dashboard!$D$4),OR(Dashboard!$F$4="All",Data!$F2198=Dashboard!$F$4),OR(Dashboard!$J$4="All",Data!$G2198=Dashboard!$J$4),OR(Dashboard!$H$4="All",Data!$N2198=Dashboard!$H$4),OR(Dashboard!$L$4="All",Data!$W2198=Dashboard!$L$4))</f>
        <v>1</v>
      </c>
    </row>
    <row r="2199" spans="1:35" x14ac:dyDescent="0.25">
      <c r="A2199" t="s">
        <v>2313</v>
      </c>
      <c r="B2199" s="1">
        <v>46110</v>
      </c>
      <c r="C2199" s="2">
        <v>-0.46180555555555558</v>
      </c>
      <c r="D2199" t="s">
        <v>99</v>
      </c>
      <c r="E2199" t="s">
        <v>129</v>
      </c>
      <c r="F2199" t="s">
        <v>85</v>
      </c>
      <c r="G2199" t="s">
        <v>105</v>
      </c>
      <c r="H2199">
        <v>3.8</v>
      </c>
      <c r="I2199">
        <v>40</v>
      </c>
      <c r="J2199">
        <v>45</v>
      </c>
      <c r="K2199">
        <v>943</v>
      </c>
      <c r="L2199">
        <v>56</v>
      </c>
      <c r="M2199">
        <v>13</v>
      </c>
      <c r="N2199" t="s">
        <v>54</v>
      </c>
      <c r="O2199">
        <v>4</v>
      </c>
      <c r="P2199" t="s">
        <v>135</v>
      </c>
      <c r="Q2199" t="s">
        <v>73</v>
      </c>
      <c r="R2199">
        <v>24</v>
      </c>
      <c r="S2199" t="s">
        <v>145</v>
      </c>
      <c r="T2199" t="s">
        <v>97</v>
      </c>
      <c r="U2199">
        <v>2026</v>
      </c>
      <c r="V2199">
        <v>3</v>
      </c>
      <c r="W2199" t="s">
        <v>66</v>
      </c>
      <c r="X2199">
        <v>1</v>
      </c>
      <c r="Y2199">
        <v>29</v>
      </c>
      <c r="Z2199">
        <v>5</v>
      </c>
      <c r="AA2199">
        <v>12</v>
      </c>
      <c r="AB2199" t="s">
        <v>76</v>
      </c>
      <c r="AC2199">
        <v>986</v>
      </c>
      <c r="AD2199">
        <v>9.5000000000000001E-2</v>
      </c>
      <c r="AE2199" t="s">
        <v>46</v>
      </c>
      <c r="AF2199" t="s">
        <v>114</v>
      </c>
      <c r="AG2199">
        <v>-5</v>
      </c>
      <c r="AH2199" t="s">
        <v>48</v>
      </c>
      <c r="AI2199">
        <f>--AND(OR(Dashboard!$B$4="All",Data!$E2199=Dashboard!$B$4),OR(Dashboard!$D$4="All",Data!$D2199=Dashboard!$D$4),OR(Dashboard!$F$4="All",Data!$F2199=Dashboard!$F$4),OR(Dashboard!$J$4="All",Data!$G2199=Dashboard!$J$4),OR(Dashboard!$H$4="All",Data!$N2199=Dashboard!$H$4),OR(Dashboard!$L$4="All",Data!$W2199=Dashboard!$L$4))</f>
        <v>1</v>
      </c>
    </row>
    <row r="2200" spans="1:35" x14ac:dyDescent="0.25">
      <c r="A2200" t="s">
        <v>2314</v>
      </c>
      <c r="B2200" s="1">
        <v>46081</v>
      </c>
      <c r="C2200" s="2">
        <v>-0.61944444444444446</v>
      </c>
      <c r="D2200" t="s">
        <v>50</v>
      </c>
      <c r="E2200" t="s">
        <v>95</v>
      </c>
      <c r="F2200" t="s">
        <v>143</v>
      </c>
      <c r="G2200" t="s">
        <v>105</v>
      </c>
      <c r="H2200">
        <v>2.9</v>
      </c>
      <c r="I2200">
        <v>57</v>
      </c>
      <c r="J2200">
        <v>44</v>
      </c>
      <c r="K2200">
        <v>170</v>
      </c>
      <c r="L2200">
        <v>48</v>
      </c>
      <c r="M2200">
        <v>50</v>
      </c>
      <c r="N2200" t="s">
        <v>86</v>
      </c>
      <c r="O2200">
        <v>2</v>
      </c>
      <c r="P2200" t="s">
        <v>135</v>
      </c>
      <c r="Q2200" t="s">
        <v>42</v>
      </c>
      <c r="R2200">
        <v>18</v>
      </c>
      <c r="S2200" t="s">
        <v>81</v>
      </c>
      <c r="T2200" t="s">
        <v>44</v>
      </c>
      <c r="U2200">
        <v>2026</v>
      </c>
      <c r="V2200">
        <v>2</v>
      </c>
      <c r="W2200" t="s">
        <v>45</v>
      </c>
      <c r="X2200">
        <v>1</v>
      </c>
      <c r="Y2200">
        <v>28</v>
      </c>
      <c r="Z2200">
        <v>5</v>
      </c>
      <c r="AA2200">
        <v>9</v>
      </c>
      <c r="AB2200" t="s">
        <v>44</v>
      </c>
      <c r="AC2200">
        <v>168</v>
      </c>
      <c r="AD2200">
        <v>5.0877192982456139E-2</v>
      </c>
      <c r="AE2200" t="s">
        <v>58</v>
      </c>
      <c r="AF2200" t="s">
        <v>114</v>
      </c>
      <c r="AG2200">
        <v>13</v>
      </c>
      <c r="AH2200" t="s">
        <v>68</v>
      </c>
      <c r="AI2200">
        <f>--AND(OR(Dashboard!$B$4="All",Data!$E2200=Dashboard!$B$4),OR(Dashboard!$D$4="All",Data!$D2200=Dashboard!$D$4),OR(Dashboard!$F$4="All",Data!$F2200=Dashboard!$F$4),OR(Dashboard!$J$4="All",Data!$G2200=Dashboard!$J$4),OR(Dashboard!$H$4="All",Data!$N2200=Dashboard!$H$4),OR(Dashboard!$L$4="All",Data!$W2200=Dashboard!$L$4))</f>
        <v>1</v>
      </c>
    </row>
    <row r="2201" spans="1:35" x14ac:dyDescent="0.25">
      <c r="A2201" t="s">
        <v>2315</v>
      </c>
      <c r="B2201" s="1">
        <v>46118</v>
      </c>
      <c r="C2201" s="2">
        <v>-0.4243055555555556</v>
      </c>
      <c r="D2201" t="s">
        <v>156</v>
      </c>
      <c r="E2201" t="s">
        <v>51</v>
      </c>
      <c r="F2201" t="s">
        <v>63</v>
      </c>
      <c r="G2201" t="s">
        <v>111</v>
      </c>
      <c r="H2201">
        <v>13.4</v>
      </c>
      <c r="I2201">
        <v>40</v>
      </c>
      <c r="J2201">
        <v>28</v>
      </c>
      <c r="K2201">
        <v>713</v>
      </c>
      <c r="L2201">
        <v>52</v>
      </c>
      <c r="M2201">
        <v>8</v>
      </c>
      <c r="N2201" t="s">
        <v>65</v>
      </c>
      <c r="O2201">
        <v>4</v>
      </c>
      <c r="P2201" t="s">
        <v>41</v>
      </c>
      <c r="Q2201" t="s">
        <v>42</v>
      </c>
      <c r="R2201">
        <v>35</v>
      </c>
      <c r="S2201" t="s">
        <v>74</v>
      </c>
      <c r="T2201" t="s">
        <v>97</v>
      </c>
      <c r="U2201">
        <v>2026</v>
      </c>
      <c r="V2201">
        <v>4</v>
      </c>
      <c r="W2201" t="s">
        <v>113</v>
      </c>
      <c r="X2201">
        <v>2</v>
      </c>
      <c r="Y2201">
        <v>6</v>
      </c>
      <c r="Z2201">
        <v>2</v>
      </c>
      <c r="AA2201">
        <v>13</v>
      </c>
      <c r="AB2201" t="s">
        <v>76</v>
      </c>
      <c r="AC2201">
        <v>757</v>
      </c>
      <c r="AD2201">
        <v>0.33500000000000002</v>
      </c>
      <c r="AE2201" t="s">
        <v>46</v>
      </c>
      <c r="AF2201" t="s">
        <v>67</v>
      </c>
      <c r="AG2201">
        <v>12</v>
      </c>
      <c r="AH2201" t="s">
        <v>68</v>
      </c>
      <c r="AI2201">
        <f>--AND(OR(Dashboard!$B$4="All",Data!$E2201=Dashboard!$B$4),OR(Dashboard!$D$4="All",Data!$D2201=Dashboard!$D$4),OR(Dashboard!$F$4="All",Data!$F2201=Dashboard!$F$4),OR(Dashboard!$J$4="All",Data!$G2201=Dashboard!$J$4),OR(Dashboard!$H$4="All",Data!$N2201=Dashboard!$H$4),OR(Dashboard!$L$4="All",Data!$W2201=Dashboard!$L$4))</f>
        <v>1</v>
      </c>
    </row>
    <row r="2202" spans="1:35" x14ac:dyDescent="0.25">
      <c r="A2202" t="s">
        <v>2316</v>
      </c>
      <c r="B2202" s="1">
        <v>46195</v>
      </c>
      <c r="C2202" s="2">
        <v>-0.17499999999999999</v>
      </c>
      <c r="D2202" t="s">
        <v>156</v>
      </c>
      <c r="E2202" t="s">
        <v>37</v>
      </c>
      <c r="F2202" t="s">
        <v>80</v>
      </c>
      <c r="G2202" t="s">
        <v>119</v>
      </c>
      <c r="H2202">
        <v>4.9000000000000004</v>
      </c>
      <c r="I2202">
        <v>48</v>
      </c>
      <c r="J2202">
        <v>28</v>
      </c>
      <c r="K2202">
        <v>488</v>
      </c>
      <c r="L2202">
        <v>21</v>
      </c>
      <c r="M2202">
        <v>106</v>
      </c>
      <c r="N2202" t="s">
        <v>86</v>
      </c>
      <c r="O2202">
        <v>1</v>
      </c>
      <c r="P2202" t="s">
        <v>41</v>
      </c>
      <c r="Q2202" t="s">
        <v>73</v>
      </c>
      <c r="R2202">
        <v>45</v>
      </c>
      <c r="S2202" t="s">
        <v>74</v>
      </c>
      <c r="T2202" t="s">
        <v>56</v>
      </c>
      <c r="U2202">
        <v>2026</v>
      </c>
      <c r="V2202">
        <v>6</v>
      </c>
      <c r="W2202" t="s">
        <v>120</v>
      </c>
      <c r="X2202">
        <v>2</v>
      </c>
      <c r="Y2202">
        <v>22</v>
      </c>
      <c r="Z2202">
        <v>4</v>
      </c>
      <c r="AA2202">
        <v>19</v>
      </c>
      <c r="AB2202" t="s">
        <v>82</v>
      </c>
      <c r="AC2202">
        <v>403</v>
      </c>
      <c r="AD2202">
        <v>0.1020833333333333</v>
      </c>
      <c r="AE2202" t="s">
        <v>58</v>
      </c>
      <c r="AF2202" t="s">
        <v>47</v>
      </c>
      <c r="AG2202">
        <v>20</v>
      </c>
      <c r="AH2202" t="s">
        <v>68</v>
      </c>
      <c r="AI2202">
        <f>--AND(OR(Dashboard!$B$4="All",Data!$E2202=Dashboard!$B$4),OR(Dashboard!$D$4="All",Data!$D2202=Dashboard!$D$4),OR(Dashboard!$F$4="All",Data!$F2202=Dashboard!$F$4),OR(Dashboard!$J$4="All",Data!$G2202=Dashboard!$J$4),OR(Dashboard!$H$4="All",Data!$N2202=Dashboard!$H$4),OR(Dashboard!$L$4="All",Data!$W2202=Dashboard!$L$4))</f>
        <v>1</v>
      </c>
    </row>
    <row r="2203" spans="1:35" x14ac:dyDescent="0.25">
      <c r="A2203" t="s">
        <v>2317</v>
      </c>
      <c r="B2203" s="1">
        <v>46092</v>
      </c>
      <c r="C2203" s="2">
        <v>-0.62013888888888891</v>
      </c>
      <c r="D2203" t="s">
        <v>90</v>
      </c>
      <c r="E2203" t="s">
        <v>131</v>
      </c>
      <c r="F2203" t="s">
        <v>72</v>
      </c>
      <c r="G2203" t="s">
        <v>111</v>
      </c>
      <c r="H2203">
        <v>12.3</v>
      </c>
      <c r="I2203">
        <v>34</v>
      </c>
      <c r="J2203">
        <v>26</v>
      </c>
      <c r="K2203">
        <v>586</v>
      </c>
      <c r="L2203">
        <v>45</v>
      </c>
      <c r="M2203">
        <v>100</v>
      </c>
      <c r="N2203" t="s">
        <v>86</v>
      </c>
      <c r="O2203">
        <v>1</v>
      </c>
      <c r="P2203" t="s">
        <v>135</v>
      </c>
      <c r="Q2203" t="s">
        <v>42</v>
      </c>
      <c r="R2203">
        <v>57</v>
      </c>
      <c r="S2203" t="s">
        <v>55</v>
      </c>
      <c r="T2203" t="s">
        <v>44</v>
      </c>
      <c r="U2203">
        <v>2026</v>
      </c>
      <c r="V2203">
        <v>3</v>
      </c>
      <c r="W2203" t="s">
        <v>66</v>
      </c>
      <c r="X2203">
        <v>1</v>
      </c>
      <c r="Y2203">
        <v>11</v>
      </c>
      <c r="Z2203">
        <v>3</v>
      </c>
      <c r="AA2203">
        <v>9</v>
      </c>
      <c r="AB2203" t="s">
        <v>44</v>
      </c>
      <c r="AC2203">
        <v>531</v>
      </c>
      <c r="AD2203">
        <v>0.36176470588235299</v>
      </c>
      <c r="AE2203" t="s">
        <v>58</v>
      </c>
      <c r="AF2203" t="s">
        <v>59</v>
      </c>
      <c r="AG2203">
        <v>8</v>
      </c>
      <c r="AH2203" t="s">
        <v>68</v>
      </c>
      <c r="AI2203">
        <f>--AND(OR(Dashboard!$B$4="All",Data!$E2203=Dashboard!$B$4),OR(Dashboard!$D$4="All",Data!$D2203=Dashboard!$D$4),OR(Dashboard!$F$4="All",Data!$F2203=Dashboard!$F$4),OR(Dashboard!$J$4="All",Data!$G2203=Dashboard!$J$4),OR(Dashboard!$H$4="All",Data!$N2203=Dashboard!$H$4),OR(Dashboard!$L$4="All",Data!$W2203=Dashboard!$L$4))</f>
        <v>1</v>
      </c>
    </row>
    <row r="2204" spans="1:35" x14ac:dyDescent="0.25">
      <c r="A2204" t="s">
        <v>2318</v>
      </c>
      <c r="B2204" s="1">
        <v>46185</v>
      </c>
      <c r="C2204" s="2">
        <v>-0.54583333333333339</v>
      </c>
      <c r="D2204" t="s">
        <v>118</v>
      </c>
      <c r="E2204" t="s">
        <v>51</v>
      </c>
      <c r="F2204" t="s">
        <v>72</v>
      </c>
      <c r="G2204" t="s">
        <v>53</v>
      </c>
      <c r="H2204">
        <v>7.3</v>
      </c>
      <c r="I2204">
        <v>45</v>
      </c>
      <c r="J2204">
        <v>32</v>
      </c>
      <c r="K2204">
        <v>1018</v>
      </c>
      <c r="L2204">
        <v>38</v>
      </c>
      <c r="M2204">
        <v>33</v>
      </c>
      <c r="N2204" t="s">
        <v>65</v>
      </c>
      <c r="O2204">
        <v>2</v>
      </c>
      <c r="P2204" t="s">
        <v>41</v>
      </c>
      <c r="Q2204" t="s">
        <v>42</v>
      </c>
      <c r="R2204">
        <v>46</v>
      </c>
      <c r="S2204" t="s">
        <v>43</v>
      </c>
      <c r="T2204" t="s">
        <v>44</v>
      </c>
      <c r="U2204">
        <v>2026</v>
      </c>
      <c r="V2204">
        <v>6</v>
      </c>
      <c r="W2204" t="s">
        <v>120</v>
      </c>
      <c r="X2204">
        <v>2</v>
      </c>
      <c r="Y2204">
        <v>12</v>
      </c>
      <c r="Z2204">
        <v>2</v>
      </c>
      <c r="AA2204">
        <v>10</v>
      </c>
      <c r="AB2204" t="s">
        <v>76</v>
      </c>
      <c r="AC2204">
        <v>1023</v>
      </c>
      <c r="AD2204">
        <v>0.16222222222222221</v>
      </c>
      <c r="AE2204" t="s">
        <v>58</v>
      </c>
      <c r="AF2204" t="s">
        <v>59</v>
      </c>
      <c r="AG2204">
        <v>13</v>
      </c>
      <c r="AH2204" t="s">
        <v>68</v>
      </c>
      <c r="AI2204">
        <f>--AND(OR(Dashboard!$B$4="All",Data!$E2204=Dashboard!$B$4),OR(Dashboard!$D$4="All",Data!$D2204=Dashboard!$D$4),OR(Dashboard!$F$4="All",Data!$F2204=Dashboard!$F$4),OR(Dashboard!$J$4="All",Data!$G2204=Dashboard!$J$4),OR(Dashboard!$H$4="All",Data!$N2204=Dashboard!$H$4),OR(Dashboard!$L$4="All",Data!$W2204=Dashboard!$L$4))</f>
        <v>1</v>
      </c>
    </row>
    <row r="2205" spans="1:35" x14ac:dyDescent="0.25">
      <c r="A2205" t="s">
        <v>2319</v>
      </c>
      <c r="B2205" s="1">
        <v>46035</v>
      </c>
      <c r="C2205" s="2">
        <v>-0.41041666666666671</v>
      </c>
      <c r="D2205" t="s">
        <v>79</v>
      </c>
      <c r="E2205" t="s">
        <v>108</v>
      </c>
      <c r="F2205" t="s">
        <v>104</v>
      </c>
      <c r="G2205" t="s">
        <v>111</v>
      </c>
      <c r="H2205">
        <v>4.5</v>
      </c>
      <c r="I2205">
        <v>55</v>
      </c>
      <c r="J2205">
        <v>40</v>
      </c>
      <c r="K2205">
        <v>433</v>
      </c>
      <c r="L2205">
        <v>39</v>
      </c>
      <c r="M2205">
        <v>129</v>
      </c>
      <c r="N2205" t="s">
        <v>65</v>
      </c>
      <c r="O2205">
        <v>2</v>
      </c>
      <c r="P2205" t="s">
        <v>41</v>
      </c>
      <c r="Q2205" t="s">
        <v>42</v>
      </c>
      <c r="R2205">
        <v>59</v>
      </c>
      <c r="S2205" t="s">
        <v>127</v>
      </c>
      <c r="T2205" t="s">
        <v>97</v>
      </c>
      <c r="U2205">
        <v>2026</v>
      </c>
      <c r="V2205">
        <v>1</v>
      </c>
      <c r="W2205" t="s">
        <v>102</v>
      </c>
      <c r="X2205">
        <v>1</v>
      </c>
      <c r="Y2205">
        <v>13</v>
      </c>
      <c r="Z2205">
        <v>3</v>
      </c>
      <c r="AA2205">
        <v>14</v>
      </c>
      <c r="AB2205" t="s">
        <v>76</v>
      </c>
      <c r="AC2205">
        <v>343</v>
      </c>
      <c r="AD2205">
        <v>8.1818181818181818E-2</v>
      </c>
      <c r="AE2205" t="s">
        <v>58</v>
      </c>
      <c r="AF2205" t="s">
        <v>59</v>
      </c>
      <c r="AG2205">
        <v>15</v>
      </c>
      <c r="AH2205" t="s">
        <v>68</v>
      </c>
      <c r="AI2205">
        <f>--AND(OR(Dashboard!$B$4="All",Data!$E2205=Dashboard!$B$4),OR(Dashboard!$D$4="All",Data!$D2205=Dashboard!$D$4),OR(Dashboard!$F$4="All",Data!$F2205=Dashboard!$F$4),OR(Dashboard!$J$4="All",Data!$G2205=Dashboard!$J$4),OR(Dashboard!$H$4="All",Data!$N2205=Dashboard!$H$4),OR(Dashboard!$L$4="All",Data!$W2205=Dashboard!$L$4))</f>
        <v>1</v>
      </c>
    </row>
    <row r="2206" spans="1:35" x14ac:dyDescent="0.25">
      <c r="A2206" t="s">
        <v>2320</v>
      </c>
      <c r="B2206" s="1">
        <v>46188</v>
      </c>
      <c r="C2206" s="2">
        <v>-0.64583333333333326</v>
      </c>
      <c r="D2206" t="s">
        <v>156</v>
      </c>
      <c r="E2206" t="s">
        <v>95</v>
      </c>
      <c r="F2206" t="s">
        <v>72</v>
      </c>
      <c r="G2206" t="s">
        <v>105</v>
      </c>
      <c r="H2206">
        <v>1.5</v>
      </c>
      <c r="I2206">
        <v>31</v>
      </c>
      <c r="J2206">
        <v>20</v>
      </c>
      <c r="K2206">
        <v>682</v>
      </c>
      <c r="L2206">
        <v>60</v>
      </c>
      <c r="M2206">
        <v>85</v>
      </c>
      <c r="N2206" t="s">
        <v>101</v>
      </c>
      <c r="O2206">
        <v>1</v>
      </c>
      <c r="P2206" t="s">
        <v>41</v>
      </c>
      <c r="Q2206" t="s">
        <v>73</v>
      </c>
      <c r="R2206">
        <v>49</v>
      </c>
      <c r="S2206" t="s">
        <v>74</v>
      </c>
      <c r="T2206" t="s">
        <v>44</v>
      </c>
      <c r="U2206">
        <v>2026</v>
      </c>
      <c r="V2206">
        <v>6</v>
      </c>
      <c r="W2206" t="s">
        <v>120</v>
      </c>
      <c r="X2206">
        <v>2</v>
      </c>
      <c r="Y2206">
        <v>15</v>
      </c>
      <c r="Z2206">
        <v>3</v>
      </c>
      <c r="AA2206">
        <v>8</v>
      </c>
      <c r="AB2206" t="s">
        <v>44</v>
      </c>
      <c r="AC2206">
        <v>657</v>
      </c>
      <c r="AD2206">
        <v>4.8387096774193547E-2</v>
      </c>
      <c r="AE2206" t="s">
        <v>58</v>
      </c>
      <c r="AF2206" t="s">
        <v>59</v>
      </c>
      <c r="AG2206">
        <v>11</v>
      </c>
      <c r="AH2206" t="s">
        <v>68</v>
      </c>
      <c r="AI2206">
        <f>--AND(OR(Dashboard!$B$4="All",Data!$E2206=Dashboard!$B$4),OR(Dashboard!$D$4="All",Data!$D2206=Dashboard!$D$4),OR(Dashboard!$F$4="All",Data!$F2206=Dashboard!$F$4),OR(Dashboard!$J$4="All",Data!$G2206=Dashboard!$J$4),OR(Dashboard!$H$4="All",Data!$N2206=Dashboard!$H$4),OR(Dashboard!$L$4="All",Data!$W2206=Dashboard!$L$4))</f>
        <v>1</v>
      </c>
    </row>
    <row r="2207" spans="1:35" x14ac:dyDescent="0.25">
      <c r="A2207" t="s">
        <v>2321</v>
      </c>
      <c r="B2207" s="1">
        <v>46027</v>
      </c>
      <c r="C2207" s="2">
        <v>-0.1986111111111111</v>
      </c>
      <c r="D2207" t="s">
        <v>70</v>
      </c>
      <c r="E2207" t="s">
        <v>108</v>
      </c>
      <c r="F2207" t="s">
        <v>104</v>
      </c>
      <c r="G2207" t="s">
        <v>64</v>
      </c>
      <c r="H2207">
        <v>1.6</v>
      </c>
      <c r="I2207">
        <v>36</v>
      </c>
      <c r="J2207">
        <v>37</v>
      </c>
      <c r="K2207">
        <v>1197</v>
      </c>
      <c r="L2207">
        <v>33</v>
      </c>
      <c r="M2207">
        <v>89</v>
      </c>
      <c r="N2207" t="s">
        <v>54</v>
      </c>
      <c r="O2207">
        <v>1</v>
      </c>
      <c r="P2207" t="s">
        <v>41</v>
      </c>
      <c r="Q2207" t="s">
        <v>73</v>
      </c>
      <c r="R2207">
        <v>54</v>
      </c>
      <c r="S2207" t="s">
        <v>74</v>
      </c>
      <c r="T2207" t="s">
        <v>56</v>
      </c>
      <c r="U2207">
        <v>2026</v>
      </c>
      <c r="V2207">
        <v>1</v>
      </c>
      <c r="W2207" t="s">
        <v>102</v>
      </c>
      <c r="X2207">
        <v>1</v>
      </c>
      <c r="Y2207">
        <v>5</v>
      </c>
      <c r="Z2207">
        <v>2</v>
      </c>
      <c r="AA2207">
        <v>19</v>
      </c>
      <c r="AB2207" t="s">
        <v>82</v>
      </c>
      <c r="AC2207">
        <v>1141</v>
      </c>
      <c r="AD2207">
        <v>4.4444444444444453E-2</v>
      </c>
      <c r="AE2207" t="s">
        <v>58</v>
      </c>
      <c r="AF2207" t="s">
        <v>59</v>
      </c>
      <c r="AG2207">
        <v>-1</v>
      </c>
      <c r="AH2207" t="s">
        <v>48</v>
      </c>
      <c r="AI2207">
        <f>--AND(OR(Dashboard!$B$4="All",Data!$E2207=Dashboard!$B$4),OR(Dashboard!$D$4="All",Data!$D2207=Dashboard!$D$4),OR(Dashboard!$F$4="All",Data!$F2207=Dashboard!$F$4),OR(Dashboard!$J$4="All",Data!$G2207=Dashboard!$J$4),OR(Dashboard!$H$4="All",Data!$N2207=Dashboard!$H$4),OR(Dashboard!$L$4="All",Data!$W2207=Dashboard!$L$4))</f>
        <v>1</v>
      </c>
    </row>
    <row r="2208" spans="1:35" x14ac:dyDescent="0.25">
      <c r="A2208" t="s">
        <v>2322</v>
      </c>
      <c r="B2208" s="1">
        <v>46193</v>
      </c>
      <c r="C2208" s="2">
        <v>-1.527777777777772E-2</v>
      </c>
      <c r="D2208" t="s">
        <v>122</v>
      </c>
      <c r="E2208" t="s">
        <v>129</v>
      </c>
      <c r="F2208" t="s">
        <v>80</v>
      </c>
      <c r="G2208" t="s">
        <v>105</v>
      </c>
      <c r="H2208">
        <v>1.7</v>
      </c>
      <c r="I2208">
        <v>33</v>
      </c>
      <c r="J2208">
        <v>25</v>
      </c>
      <c r="K2208">
        <v>617</v>
      </c>
      <c r="L2208">
        <v>59</v>
      </c>
      <c r="M2208">
        <v>30</v>
      </c>
      <c r="N2208" t="s">
        <v>86</v>
      </c>
      <c r="O2208">
        <v>2</v>
      </c>
      <c r="P2208" t="s">
        <v>41</v>
      </c>
      <c r="Q2208" t="s">
        <v>73</v>
      </c>
      <c r="R2208">
        <v>59</v>
      </c>
      <c r="S2208" t="s">
        <v>81</v>
      </c>
      <c r="T2208" t="s">
        <v>75</v>
      </c>
      <c r="U2208">
        <v>2026</v>
      </c>
      <c r="V2208">
        <v>6</v>
      </c>
      <c r="W2208" t="s">
        <v>120</v>
      </c>
      <c r="X2208">
        <v>2</v>
      </c>
      <c r="Y2208">
        <v>20</v>
      </c>
      <c r="Z2208">
        <v>3</v>
      </c>
      <c r="AA2208">
        <v>23</v>
      </c>
      <c r="AB2208" t="s">
        <v>93</v>
      </c>
      <c r="AC2208">
        <v>646</v>
      </c>
      <c r="AD2208">
        <v>5.1515151515151507E-2</v>
      </c>
      <c r="AE2208" t="s">
        <v>58</v>
      </c>
      <c r="AF2208" t="s">
        <v>59</v>
      </c>
      <c r="AG2208">
        <v>8</v>
      </c>
      <c r="AH2208" t="s">
        <v>68</v>
      </c>
      <c r="AI2208">
        <f>--AND(OR(Dashboard!$B$4="All",Data!$E2208=Dashboard!$B$4),OR(Dashboard!$D$4="All",Data!$D2208=Dashboard!$D$4),OR(Dashboard!$F$4="All",Data!$F2208=Dashboard!$F$4),OR(Dashboard!$J$4="All",Data!$G2208=Dashboard!$J$4),OR(Dashboard!$H$4="All",Data!$N2208=Dashboard!$H$4),OR(Dashboard!$L$4="All",Data!$W2208=Dashboard!$L$4))</f>
        <v>1</v>
      </c>
    </row>
    <row r="2209" spans="1:35" x14ac:dyDescent="0.25">
      <c r="A2209" t="s">
        <v>2323</v>
      </c>
      <c r="B2209" s="1">
        <v>46095</v>
      </c>
      <c r="C2209" s="2">
        <v>-0.39236111111111122</v>
      </c>
      <c r="D2209" t="s">
        <v>61</v>
      </c>
      <c r="E2209" t="s">
        <v>62</v>
      </c>
      <c r="F2209" t="s">
        <v>52</v>
      </c>
      <c r="G2209" t="s">
        <v>111</v>
      </c>
      <c r="H2209">
        <v>13.5</v>
      </c>
      <c r="I2209">
        <v>36</v>
      </c>
      <c r="J2209">
        <v>32</v>
      </c>
      <c r="K2209">
        <v>566</v>
      </c>
      <c r="L2209">
        <v>48</v>
      </c>
      <c r="M2209">
        <v>126</v>
      </c>
      <c r="N2209" t="s">
        <v>54</v>
      </c>
      <c r="O2209">
        <v>5</v>
      </c>
      <c r="P2209" t="s">
        <v>41</v>
      </c>
      <c r="Q2209" t="s">
        <v>42</v>
      </c>
      <c r="R2209">
        <v>29</v>
      </c>
      <c r="S2209" t="s">
        <v>81</v>
      </c>
      <c r="T2209" t="s">
        <v>97</v>
      </c>
      <c r="U2209">
        <v>2026</v>
      </c>
      <c r="V2209">
        <v>3</v>
      </c>
      <c r="W2209" t="s">
        <v>66</v>
      </c>
      <c r="X2209">
        <v>1</v>
      </c>
      <c r="Y2209">
        <v>14</v>
      </c>
      <c r="Z2209">
        <v>3</v>
      </c>
      <c r="AA2209">
        <v>14</v>
      </c>
      <c r="AB2209" t="s">
        <v>76</v>
      </c>
      <c r="AC2209">
        <v>488</v>
      </c>
      <c r="AD2209">
        <v>0.375</v>
      </c>
      <c r="AE2209" t="s">
        <v>77</v>
      </c>
      <c r="AF2209" t="s">
        <v>67</v>
      </c>
      <c r="AG2209">
        <v>4</v>
      </c>
      <c r="AH2209" t="s">
        <v>68</v>
      </c>
      <c r="AI2209">
        <f>--AND(OR(Dashboard!$B$4="All",Data!$E2209=Dashboard!$B$4),OR(Dashboard!$D$4="All",Data!$D2209=Dashboard!$D$4),OR(Dashboard!$F$4="All",Data!$F2209=Dashboard!$F$4),OR(Dashboard!$J$4="All",Data!$G2209=Dashboard!$J$4),OR(Dashboard!$H$4="All",Data!$N2209=Dashboard!$H$4),OR(Dashboard!$L$4="All",Data!$W2209=Dashboard!$L$4))</f>
        <v>1</v>
      </c>
    </row>
    <row r="2210" spans="1:35" x14ac:dyDescent="0.25">
      <c r="A2210" t="s">
        <v>2324</v>
      </c>
      <c r="B2210" s="1">
        <v>46160</v>
      </c>
      <c r="C2210" s="2">
        <v>-0.28888888888888892</v>
      </c>
      <c r="D2210" t="s">
        <v>156</v>
      </c>
      <c r="E2210" t="s">
        <v>108</v>
      </c>
      <c r="F2210" t="s">
        <v>104</v>
      </c>
      <c r="G2210" t="s">
        <v>39</v>
      </c>
      <c r="H2210">
        <v>6.4</v>
      </c>
      <c r="I2210">
        <v>36</v>
      </c>
      <c r="J2210">
        <v>25</v>
      </c>
      <c r="K2210">
        <v>595</v>
      </c>
      <c r="L2210">
        <v>49</v>
      </c>
      <c r="M2210">
        <v>64</v>
      </c>
      <c r="N2210" t="s">
        <v>65</v>
      </c>
      <c r="O2210">
        <v>5</v>
      </c>
      <c r="P2210" t="s">
        <v>41</v>
      </c>
      <c r="Q2210" t="s">
        <v>73</v>
      </c>
      <c r="R2210">
        <v>22</v>
      </c>
      <c r="S2210" t="s">
        <v>74</v>
      </c>
      <c r="T2210" t="s">
        <v>75</v>
      </c>
      <c r="U2210">
        <v>2026</v>
      </c>
      <c r="V2210">
        <v>5</v>
      </c>
      <c r="W2210" t="s">
        <v>88</v>
      </c>
      <c r="X2210">
        <v>2</v>
      </c>
      <c r="Y2210">
        <v>18</v>
      </c>
      <c r="Z2210">
        <v>4</v>
      </c>
      <c r="AA2210">
        <v>17</v>
      </c>
      <c r="AB2210" t="s">
        <v>57</v>
      </c>
      <c r="AC2210">
        <v>580</v>
      </c>
      <c r="AD2210">
        <v>0.17777777777777781</v>
      </c>
      <c r="AE2210" t="s">
        <v>77</v>
      </c>
      <c r="AF2210" t="s">
        <v>114</v>
      </c>
      <c r="AG2210">
        <v>11</v>
      </c>
      <c r="AH2210" t="s">
        <v>68</v>
      </c>
      <c r="AI2210">
        <f>--AND(OR(Dashboard!$B$4="All",Data!$E2210=Dashboard!$B$4),OR(Dashboard!$D$4="All",Data!$D2210=Dashboard!$D$4),OR(Dashboard!$F$4="All",Data!$F2210=Dashboard!$F$4),OR(Dashboard!$J$4="All",Data!$G2210=Dashboard!$J$4),OR(Dashboard!$H$4="All",Data!$N2210=Dashboard!$H$4),OR(Dashboard!$L$4="All",Data!$W2210=Dashboard!$L$4))</f>
        <v>1</v>
      </c>
    </row>
    <row r="2211" spans="1:35" x14ac:dyDescent="0.25">
      <c r="A2211" t="s">
        <v>2325</v>
      </c>
      <c r="B2211" s="1">
        <v>46106</v>
      </c>
      <c r="C2211" s="2">
        <v>-0.4291666666666667</v>
      </c>
      <c r="D2211" t="s">
        <v>50</v>
      </c>
      <c r="E2211" t="s">
        <v>140</v>
      </c>
      <c r="F2211" t="s">
        <v>96</v>
      </c>
      <c r="G2211" t="s">
        <v>105</v>
      </c>
      <c r="H2211">
        <v>9.6</v>
      </c>
      <c r="I2211">
        <v>42</v>
      </c>
      <c r="J2211">
        <v>39</v>
      </c>
      <c r="K2211">
        <v>974</v>
      </c>
      <c r="L2211">
        <v>45</v>
      </c>
      <c r="M2211">
        <v>185</v>
      </c>
      <c r="N2211" t="s">
        <v>40</v>
      </c>
      <c r="O2211">
        <v>2</v>
      </c>
      <c r="P2211" t="s">
        <v>41</v>
      </c>
      <c r="Q2211" t="s">
        <v>73</v>
      </c>
      <c r="R2211">
        <v>32</v>
      </c>
      <c r="S2211" t="s">
        <v>55</v>
      </c>
      <c r="T2211" t="s">
        <v>97</v>
      </c>
      <c r="U2211">
        <v>2026</v>
      </c>
      <c r="V2211">
        <v>3</v>
      </c>
      <c r="W2211" t="s">
        <v>66</v>
      </c>
      <c r="X2211">
        <v>1</v>
      </c>
      <c r="Y2211">
        <v>25</v>
      </c>
      <c r="Z2211">
        <v>5</v>
      </c>
      <c r="AA2211">
        <v>13</v>
      </c>
      <c r="AB2211" t="s">
        <v>76</v>
      </c>
      <c r="AC2211">
        <v>834</v>
      </c>
      <c r="AD2211">
        <v>0.22857142857142859</v>
      </c>
      <c r="AE2211" t="s">
        <v>58</v>
      </c>
      <c r="AF2211" t="s">
        <v>67</v>
      </c>
      <c r="AG2211">
        <v>3</v>
      </c>
      <c r="AH2211" t="s">
        <v>68</v>
      </c>
      <c r="AI2211">
        <f>--AND(OR(Dashboard!$B$4="All",Data!$E2211=Dashboard!$B$4),OR(Dashboard!$D$4="All",Data!$D2211=Dashboard!$D$4),OR(Dashboard!$F$4="All",Data!$F2211=Dashboard!$F$4),OR(Dashboard!$J$4="All",Data!$G2211=Dashboard!$J$4),OR(Dashboard!$H$4="All",Data!$N2211=Dashboard!$H$4),OR(Dashboard!$L$4="All",Data!$W2211=Dashboard!$L$4))</f>
        <v>1</v>
      </c>
    </row>
    <row r="2212" spans="1:35" x14ac:dyDescent="0.25">
      <c r="A2212" t="s">
        <v>2326</v>
      </c>
      <c r="B2212" s="1">
        <v>46076</v>
      </c>
      <c r="C2212" s="2">
        <v>-0.15069444444444449</v>
      </c>
      <c r="D2212" t="s">
        <v>126</v>
      </c>
      <c r="E2212" t="s">
        <v>71</v>
      </c>
      <c r="F2212" t="s">
        <v>104</v>
      </c>
      <c r="G2212" t="s">
        <v>111</v>
      </c>
      <c r="H2212">
        <v>13.1</v>
      </c>
      <c r="I2212">
        <v>32</v>
      </c>
      <c r="J2212">
        <v>20</v>
      </c>
      <c r="K2212">
        <v>390</v>
      </c>
      <c r="L2212">
        <v>29</v>
      </c>
      <c r="M2212">
        <v>192</v>
      </c>
      <c r="N2212" t="s">
        <v>65</v>
      </c>
      <c r="O2212">
        <v>2</v>
      </c>
      <c r="P2212" t="s">
        <v>41</v>
      </c>
      <c r="Q2212" t="s">
        <v>42</v>
      </c>
      <c r="R2212">
        <v>22</v>
      </c>
      <c r="S2212" t="s">
        <v>74</v>
      </c>
      <c r="T2212" t="s">
        <v>56</v>
      </c>
      <c r="U2212">
        <v>2026</v>
      </c>
      <c r="V2212">
        <v>2</v>
      </c>
      <c r="W2212" t="s">
        <v>45</v>
      </c>
      <c r="X2212">
        <v>1</v>
      </c>
      <c r="Y2212">
        <v>23</v>
      </c>
      <c r="Z2212">
        <v>5</v>
      </c>
      <c r="AA2212">
        <v>20</v>
      </c>
      <c r="AB2212" t="s">
        <v>82</v>
      </c>
      <c r="AC2212">
        <v>227</v>
      </c>
      <c r="AD2212">
        <v>0.40937499999999999</v>
      </c>
      <c r="AE2212" t="s">
        <v>58</v>
      </c>
      <c r="AF2212" t="s">
        <v>114</v>
      </c>
      <c r="AG2212">
        <v>12</v>
      </c>
      <c r="AH2212" t="s">
        <v>68</v>
      </c>
      <c r="AI2212">
        <f>--AND(OR(Dashboard!$B$4="All",Data!$E2212=Dashboard!$B$4),OR(Dashboard!$D$4="All",Data!$D2212=Dashboard!$D$4),OR(Dashboard!$F$4="All",Data!$F2212=Dashboard!$F$4),OR(Dashboard!$J$4="All",Data!$G2212=Dashboard!$J$4),OR(Dashboard!$H$4="All",Data!$N2212=Dashboard!$H$4),OR(Dashboard!$L$4="All",Data!$W2212=Dashboard!$L$4))</f>
        <v>1</v>
      </c>
    </row>
    <row r="2213" spans="1:35" x14ac:dyDescent="0.25">
      <c r="A2213" t="s">
        <v>2327</v>
      </c>
      <c r="B2213" s="1">
        <v>46165</v>
      </c>
      <c r="C2213" s="2">
        <v>-0.33263888888888887</v>
      </c>
      <c r="D2213" t="s">
        <v>156</v>
      </c>
      <c r="E2213" t="s">
        <v>71</v>
      </c>
      <c r="F2213" t="s">
        <v>91</v>
      </c>
      <c r="G2213" t="s">
        <v>119</v>
      </c>
      <c r="H2213">
        <v>5.3</v>
      </c>
      <c r="I2213">
        <v>46</v>
      </c>
      <c r="J2213">
        <v>42</v>
      </c>
      <c r="K2213">
        <v>676</v>
      </c>
      <c r="L2213">
        <v>46</v>
      </c>
      <c r="M2213">
        <v>86</v>
      </c>
      <c r="N2213" t="s">
        <v>54</v>
      </c>
      <c r="O2213">
        <v>5</v>
      </c>
      <c r="P2213" t="s">
        <v>41</v>
      </c>
      <c r="Q2213" t="s">
        <v>73</v>
      </c>
      <c r="R2213">
        <v>31</v>
      </c>
      <c r="S2213" t="s">
        <v>81</v>
      </c>
      <c r="T2213" t="s">
        <v>75</v>
      </c>
      <c r="U2213">
        <v>2026</v>
      </c>
      <c r="V2213">
        <v>5</v>
      </c>
      <c r="W2213" t="s">
        <v>88</v>
      </c>
      <c r="X2213">
        <v>2</v>
      </c>
      <c r="Y2213">
        <v>23</v>
      </c>
      <c r="Z2213">
        <v>4</v>
      </c>
      <c r="AA2213">
        <v>16</v>
      </c>
      <c r="AB2213" t="s">
        <v>57</v>
      </c>
      <c r="AC2213">
        <v>636</v>
      </c>
      <c r="AD2213">
        <v>0.1152173913043478</v>
      </c>
      <c r="AE2213" t="s">
        <v>77</v>
      </c>
      <c r="AF2213" t="s">
        <v>67</v>
      </c>
      <c r="AG2213">
        <v>4</v>
      </c>
      <c r="AH2213" t="s">
        <v>68</v>
      </c>
      <c r="AI2213">
        <f>--AND(OR(Dashboard!$B$4="All",Data!$E2213=Dashboard!$B$4),OR(Dashboard!$D$4="All",Data!$D2213=Dashboard!$D$4),OR(Dashboard!$F$4="All",Data!$F2213=Dashboard!$F$4),OR(Dashboard!$J$4="All",Data!$G2213=Dashboard!$J$4),OR(Dashboard!$H$4="All",Data!$N2213=Dashboard!$H$4),OR(Dashboard!$L$4="All",Data!$W2213=Dashboard!$L$4))</f>
        <v>1</v>
      </c>
    </row>
    <row r="2214" spans="1:35" x14ac:dyDescent="0.25">
      <c r="A2214" t="s">
        <v>2328</v>
      </c>
      <c r="B2214" s="1">
        <v>46027</v>
      </c>
      <c r="C2214" s="2">
        <v>-0.2034722222222223</v>
      </c>
      <c r="D2214" t="s">
        <v>50</v>
      </c>
      <c r="E2214" t="s">
        <v>108</v>
      </c>
      <c r="F2214" t="s">
        <v>72</v>
      </c>
      <c r="G2214" t="s">
        <v>64</v>
      </c>
      <c r="H2214">
        <v>6.7</v>
      </c>
      <c r="I2214">
        <v>36</v>
      </c>
      <c r="J2214">
        <v>34</v>
      </c>
      <c r="K2214">
        <v>1001</v>
      </c>
      <c r="L2214">
        <v>39</v>
      </c>
      <c r="M2214">
        <v>63</v>
      </c>
      <c r="N2214" t="s">
        <v>65</v>
      </c>
      <c r="O2214">
        <v>4</v>
      </c>
      <c r="P2214" t="s">
        <v>41</v>
      </c>
      <c r="Q2214" t="s">
        <v>73</v>
      </c>
      <c r="R2214">
        <v>53</v>
      </c>
      <c r="S2214" t="s">
        <v>74</v>
      </c>
      <c r="T2214" t="s">
        <v>56</v>
      </c>
      <c r="U2214">
        <v>2026</v>
      </c>
      <c r="V2214">
        <v>1</v>
      </c>
      <c r="W2214" t="s">
        <v>102</v>
      </c>
      <c r="X2214">
        <v>1</v>
      </c>
      <c r="Y2214">
        <v>5</v>
      </c>
      <c r="Z2214">
        <v>2</v>
      </c>
      <c r="AA2214">
        <v>19</v>
      </c>
      <c r="AB2214" t="s">
        <v>82</v>
      </c>
      <c r="AC2214">
        <v>977</v>
      </c>
      <c r="AD2214">
        <v>0.18611111111111109</v>
      </c>
      <c r="AE2214" t="s">
        <v>46</v>
      </c>
      <c r="AF2214" t="s">
        <v>59</v>
      </c>
      <c r="AG2214">
        <v>2</v>
      </c>
      <c r="AH2214" t="s">
        <v>68</v>
      </c>
      <c r="AI2214">
        <f>--AND(OR(Dashboard!$B$4="All",Data!$E2214=Dashboard!$B$4),OR(Dashboard!$D$4="All",Data!$D2214=Dashboard!$D$4),OR(Dashboard!$F$4="All",Data!$F2214=Dashboard!$F$4),OR(Dashboard!$J$4="All",Data!$G2214=Dashboard!$J$4),OR(Dashboard!$H$4="All",Data!$N2214=Dashboard!$H$4),OR(Dashboard!$L$4="All",Data!$W2214=Dashboard!$L$4))</f>
        <v>1</v>
      </c>
    </row>
    <row r="2215" spans="1:35" x14ac:dyDescent="0.25">
      <c r="A2215" t="s">
        <v>2329</v>
      </c>
      <c r="B2215" s="1">
        <v>46057</v>
      </c>
      <c r="C2215" s="2">
        <v>-0.3520833333333333</v>
      </c>
      <c r="D2215" t="s">
        <v>99</v>
      </c>
      <c r="E2215" t="s">
        <v>95</v>
      </c>
      <c r="F2215" t="s">
        <v>91</v>
      </c>
      <c r="G2215" t="s">
        <v>119</v>
      </c>
      <c r="H2215">
        <v>6.8</v>
      </c>
      <c r="I2215">
        <v>56</v>
      </c>
      <c r="J2215">
        <v>37</v>
      </c>
      <c r="K2215">
        <v>438</v>
      </c>
      <c r="L2215">
        <v>39</v>
      </c>
      <c r="M2215">
        <v>106</v>
      </c>
      <c r="N2215" t="s">
        <v>101</v>
      </c>
      <c r="O2215">
        <v>5</v>
      </c>
      <c r="P2215" t="s">
        <v>41</v>
      </c>
      <c r="Q2215" t="s">
        <v>42</v>
      </c>
      <c r="R2215">
        <v>53</v>
      </c>
      <c r="S2215" t="s">
        <v>55</v>
      </c>
      <c r="T2215" t="s">
        <v>75</v>
      </c>
      <c r="U2215">
        <v>2026</v>
      </c>
      <c r="V2215">
        <v>2</v>
      </c>
      <c r="W2215" t="s">
        <v>45</v>
      </c>
      <c r="X2215">
        <v>1</v>
      </c>
      <c r="Y2215">
        <v>4</v>
      </c>
      <c r="Z2215">
        <v>2</v>
      </c>
      <c r="AA2215">
        <v>15</v>
      </c>
      <c r="AB2215" t="s">
        <v>57</v>
      </c>
      <c r="AC2215">
        <v>371</v>
      </c>
      <c r="AD2215">
        <v>0.1214285714285714</v>
      </c>
      <c r="AE2215" t="s">
        <v>77</v>
      </c>
      <c r="AF2215" t="s">
        <v>59</v>
      </c>
      <c r="AG2215">
        <v>19</v>
      </c>
      <c r="AH2215" t="s">
        <v>68</v>
      </c>
      <c r="AI2215">
        <f>--AND(OR(Dashboard!$B$4="All",Data!$E2215=Dashboard!$B$4),OR(Dashboard!$D$4="All",Data!$D2215=Dashboard!$D$4),OR(Dashboard!$F$4="All",Data!$F2215=Dashboard!$F$4),OR(Dashboard!$J$4="All",Data!$G2215=Dashboard!$J$4),OR(Dashboard!$H$4="All",Data!$N2215=Dashboard!$H$4),OR(Dashboard!$L$4="All",Data!$W2215=Dashboard!$L$4))</f>
        <v>1</v>
      </c>
    </row>
    <row r="2216" spans="1:35" x14ac:dyDescent="0.25">
      <c r="A2216" t="s">
        <v>2330</v>
      </c>
      <c r="B2216" s="1">
        <v>46058</v>
      </c>
      <c r="C2216" s="2">
        <v>-0.37986111111111109</v>
      </c>
      <c r="D2216" t="s">
        <v>126</v>
      </c>
      <c r="E2216" t="s">
        <v>95</v>
      </c>
      <c r="F2216" t="s">
        <v>38</v>
      </c>
      <c r="G2216" t="s">
        <v>53</v>
      </c>
      <c r="H2216">
        <v>4.3</v>
      </c>
      <c r="I2216">
        <v>35</v>
      </c>
      <c r="J2216">
        <v>27</v>
      </c>
      <c r="K2216">
        <v>180</v>
      </c>
      <c r="L2216">
        <v>28</v>
      </c>
      <c r="M2216">
        <v>119</v>
      </c>
      <c r="N2216" t="s">
        <v>54</v>
      </c>
      <c r="O2216">
        <v>4</v>
      </c>
      <c r="P2216" t="s">
        <v>41</v>
      </c>
      <c r="Q2216" t="s">
        <v>42</v>
      </c>
      <c r="R2216">
        <v>43</v>
      </c>
      <c r="S2216" t="s">
        <v>87</v>
      </c>
      <c r="T2216" t="s">
        <v>97</v>
      </c>
      <c r="U2216">
        <v>2026</v>
      </c>
      <c r="V2216">
        <v>2</v>
      </c>
      <c r="W2216" t="s">
        <v>45</v>
      </c>
      <c r="X2216">
        <v>1</v>
      </c>
      <c r="Y2216">
        <v>5</v>
      </c>
      <c r="Z2216">
        <v>2</v>
      </c>
      <c r="AA2216">
        <v>14</v>
      </c>
      <c r="AB2216" t="s">
        <v>76</v>
      </c>
      <c r="AC2216">
        <v>89</v>
      </c>
      <c r="AD2216">
        <v>0.1228571428571428</v>
      </c>
      <c r="AE2216" t="s">
        <v>46</v>
      </c>
      <c r="AF2216" t="s">
        <v>47</v>
      </c>
      <c r="AG2216">
        <v>8</v>
      </c>
      <c r="AH2216" t="s">
        <v>68</v>
      </c>
      <c r="AI2216">
        <f>--AND(OR(Dashboard!$B$4="All",Data!$E2216=Dashboard!$B$4),OR(Dashboard!$D$4="All",Data!$D2216=Dashboard!$D$4),OR(Dashboard!$F$4="All",Data!$F2216=Dashboard!$F$4),OR(Dashboard!$J$4="All",Data!$G2216=Dashboard!$J$4),OR(Dashboard!$H$4="All",Data!$N2216=Dashboard!$H$4),OR(Dashboard!$L$4="All",Data!$W2216=Dashboard!$L$4))</f>
        <v>1</v>
      </c>
    </row>
    <row r="2217" spans="1:35" x14ac:dyDescent="0.25">
      <c r="A2217" t="s">
        <v>2331</v>
      </c>
      <c r="B2217" s="1">
        <v>46107</v>
      </c>
      <c r="C2217" s="2">
        <v>-0.35555555555555551</v>
      </c>
      <c r="D2217" t="s">
        <v>156</v>
      </c>
      <c r="E2217" t="s">
        <v>108</v>
      </c>
      <c r="F2217" t="s">
        <v>91</v>
      </c>
      <c r="G2217" t="s">
        <v>105</v>
      </c>
      <c r="H2217">
        <v>2.8</v>
      </c>
      <c r="I2217">
        <v>45</v>
      </c>
      <c r="J2217">
        <v>42</v>
      </c>
      <c r="K2217">
        <v>890</v>
      </c>
      <c r="L2217">
        <v>43</v>
      </c>
      <c r="M2217">
        <v>154</v>
      </c>
      <c r="N2217" t="s">
        <v>65</v>
      </c>
      <c r="O2217">
        <v>5</v>
      </c>
      <c r="P2217" t="s">
        <v>41</v>
      </c>
      <c r="Q2217" t="s">
        <v>42</v>
      </c>
      <c r="R2217">
        <v>22</v>
      </c>
      <c r="S2217" t="s">
        <v>87</v>
      </c>
      <c r="T2217" t="s">
        <v>75</v>
      </c>
      <c r="U2217">
        <v>2026</v>
      </c>
      <c r="V2217">
        <v>3</v>
      </c>
      <c r="W2217" t="s">
        <v>66</v>
      </c>
      <c r="X2217">
        <v>1</v>
      </c>
      <c r="Y2217">
        <v>26</v>
      </c>
      <c r="Z2217">
        <v>5</v>
      </c>
      <c r="AA2217">
        <v>15</v>
      </c>
      <c r="AB2217" t="s">
        <v>57</v>
      </c>
      <c r="AC2217">
        <v>779</v>
      </c>
      <c r="AD2217">
        <v>6.222222222222222E-2</v>
      </c>
      <c r="AE2217" t="s">
        <v>77</v>
      </c>
      <c r="AF2217" t="s">
        <v>114</v>
      </c>
      <c r="AG2217">
        <v>3</v>
      </c>
      <c r="AH2217" t="s">
        <v>68</v>
      </c>
      <c r="AI2217">
        <f>--AND(OR(Dashboard!$B$4="All",Data!$E2217=Dashboard!$B$4),OR(Dashboard!$D$4="All",Data!$D2217=Dashboard!$D$4),OR(Dashboard!$F$4="All",Data!$F2217=Dashboard!$F$4),OR(Dashboard!$J$4="All",Data!$G2217=Dashboard!$J$4),OR(Dashboard!$H$4="All",Data!$N2217=Dashboard!$H$4),OR(Dashboard!$L$4="All",Data!$W2217=Dashboard!$L$4))</f>
        <v>1</v>
      </c>
    </row>
    <row r="2218" spans="1:35" x14ac:dyDescent="0.25">
      <c r="A2218" t="s">
        <v>2332</v>
      </c>
      <c r="B2218" s="1">
        <v>46170</v>
      </c>
      <c r="C2218" s="2">
        <v>-0.59166666666666667</v>
      </c>
      <c r="D2218" t="s">
        <v>36</v>
      </c>
      <c r="E2218" t="s">
        <v>140</v>
      </c>
      <c r="F2218" t="s">
        <v>85</v>
      </c>
      <c r="G2218" t="s">
        <v>39</v>
      </c>
      <c r="H2218">
        <v>14.6</v>
      </c>
      <c r="I2218">
        <v>56</v>
      </c>
      <c r="J2218">
        <v>42</v>
      </c>
      <c r="K2218">
        <v>1032</v>
      </c>
      <c r="L2218">
        <v>42</v>
      </c>
      <c r="M2218">
        <v>114</v>
      </c>
      <c r="N2218" t="s">
        <v>101</v>
      </c>
      <c r="O2218">
        <v>5</v>
      </c>
      <c r="P2218" t="s">
        <v>135</v>
      </c>
      <c r="Q2218" t="s">
        <v>42</v>
      </c>
      <c r="R2218">
        <v>41</v>
      </c>
      <c r="S2218" t="s">
        <v>87</v>
      </c>
      <c r="T2218" t="s">
        <v>44</v>
      </c>
      <c r="U2218">
        <v>2026</v>
      </c>
      <c r="V2218">
        <v>5</v>
      </c>
      <c r="W2218" t="s">
        <v>88</v>
      </c>
      <c r="X2218">
        <v>2</v>
      </c>
      <c r="Y2218">
        <v>28</v>
      </c>
      <c r="Z2218">
        <v>5</v>
      </c>
      <c r="AA2218">
        <v>9</v>
      </c>
      <c r="AB2218" t="s">
        <v>44</v>
      </c>
      <c r="AC2218">
        <v>960</v>
      </c>
      <c r="AD2218">
        <v>0.26071428571428568</v>
      </c>
      <c r="AE2218" t="s">
        <v>77</v>
      </c>
      <c r="AF2218" t="s">
        <v>47</v>
      </c>
      <c r="AG2218">
        <v>14</v>
      </c>
      <c r="AH2218" t="s">
        <v>68</v>
      </c>
      <c r="AI2218">
        <f>--AND(OR(Dashboard!$B$4="All",Data!$E2218=Dashboard!$B$4),OR(Dashboard!$D$4="All",Data!$D2218=Dashboard!$D$4),OR(Dashboard!$F$4="All",Data!$F2218=Dashboard!$F$4),OR(Dashboard!$J$4="All",Data!$G2218=Dashboard!$J$4),OR(Dashboard!$H$4="All",Data!$N2218=Dashboard!$H$4),OR(Dashboard!$L$4="All",Data!$W2218=Dashboard!$L$4))</f>
        <v>1</v>
      </c>
    </row>
    <row r="2219" spans="1:35" x14ac:dyDescent="0.25">
      <c r="A2219" t="s">
        <v>2333</v>
      </c>
      <c r="B2219" s="1">
        <v>46191</v>
      </c>
      <c r="C2219" s="2">
        <v>-0.1159722222222223</v>
      </c>
      <c r="D2219" t="s">
        <v>156</v>
      </c>
      <c r="E2219" t="s">
        <v>100</v>
      </c>
      <c r="F2219" t="s">
        <v>143</v>
      </c>
      <c r="G2219" t="s">
        <v>64</v>
      </c>
      <c r="H2219">
        <v>9.9</v>
      </c>
      <c r="I2219">
        <v>34</v>
      </c>
      <c r="J2219">
        <v>36</v>
      </c>
      <c r="K2219">
        <v>716</v>
      </c>
      <c r="L2219">
        <v>38</v>
      </c>
      <c r="M2219">
        <v>61</v>
      </c>
      <c r="N2219" t="s">
        <v>54</v>
      </c>
      <c r="O2219">
        <v>4</v>
      </c>
      <c r="P2219" t="s">
        <v>41</v>
      </c>
      <c r="Q2219" t="s">
        <v>42</v>
      </c>
      <c r="R2219">
        <v>21</v>
      </c>
      <c r="S2219" t="s">
        <v>87</v>
      </c>
      <c r="T2219" t="s">
        <v>56</v>
      </c>
      <c r="U2219">
        <v>2026</v>
      </c>
      <c r="V2219">
        <v>6</v>
      </c>
      <c r="W2219" t="s">
        <v>120</v>
      </c>
      <c r="X2219">
        <v>2</v>
      </c>
      <c r="Y2219">
        <v>18</v>
      </c>
      <c r="Z2219">
        <v>3</v>
      </c>
      <c r="AA2219">
        <v>21</v>
      </c>
      <c r="AB2219" t="s">
        <v>82</v>
      </c>
      <c r="AC2219">
        <v>693</v>
      </c>
      <c r="AD2219">
        <v>0.29117647058823531</v>
      </c>
      <c r="AE2219" t="s">
        <v>46</v>
      </c>
      <c r="AF2219" t="s">
        <v>114</v>
      </c>
      <c r="AG2219">
        <v>-2</v>
      </c>
      <c r="AH2219" t="s">
        <v>48</v>
      </c>
      <c r="AI2219">
        <f>--AND(OR(Dashboard!$B$4="All",Data!$E2219=Dashboard!$B$4),OR(Dashboard!$D$4="All",Data!$D2219=Dashboard!$D$4),OR(Dashboard!$F$4="All",Data!$F2219=Dashboard!$F$4),OR(Dashboard!$J$4="All",Data!$G2219=Dashboard!$J$4),OR(Dashboard!$H$4="All",Data!$N2219=Dashboard!$H$4),OR(Dashboard!$L$4="All",Data!$W2219=Dashboard!$L$4))</f>
        <v>1</v>
      </c>
    </row>
    <row r="2220" spans="1:35" x14ac:dyDescent="0.25">
      <c r="A2220" t="s">
        <v>2334</v>
      </c>
      <c r="B2220" s="1">
        <v>46117</v>
      </c>
      <c r="C2220" s="2">
        <v>-2.638888888888891E-2</v>
      </c>
      <c r="D2220" t="s">
        <v>118</v>
      </c>
      <c r="E2220" t="s">
        <v>62</v>
      </c>
      <c r="F2220" t="s">
        <v>52</v>
      </c>
      <c r="G2220" t="s">
        <v>119</v>
      </c>
      <c r="H2220">
        <v>7.9</v>
      </c>
      <c r="I2220">
        <v>49</v>
      </c>
      <c r="J2220">
        <v>37</v>
      </c>
      <c r="K2220">
        <v>1042</v>
      </c>
      <c r="L2220">
        <v>38</v>
      </c>
      <c r="M2220">
        <v>37</v>
      </c>
      <c r="N2220" t="s">
        <v>101</v>
      </c>
      <c r="O2220">
        <v>1</v>
      </c>
      <c r="P2220" t="s">
        <v>41</v>
      </c>
      <c r="Q2220" t="s">
        <v>42</v>
      </c>
      <c r="R2220">
        <v>53</v>
      </c>
      <c r="S2220" t="s">
        <v>145</v>
      </c>
      <c r="T2220" t="s">
        <v>75</v>
      </c>
      <c r="U2220">
        <v>2026</v>
      </c>
      <c r="V2220">
        <v>4</v>
      </c>
      <c r="W2220" t="s">
        <v>113</v>
      </c>
      <c r="X2220">
        <v>2</v>
      </c>
      <c r="Y2220">
        <v>5</v>
      </c>
      <c r="Z2220">
        <v>1</v>
      </c>
      <c r="AA2220">
        <v>23</v>
      </c>
      <c r="AB2220" t="s">
        <v>93</v>
      </c>
      <c r="AC2220">
        <v>1043</v>
      </c>
      <c r="AD2220">
        <v>0.16122448979591841</v>
      </c>
      <c r="AE2220" t="s">
        <v>58</v>
      </c>
      <c r="AF2220" t="s">
        <v>59</v>
      </c>
      <c r="AG2220">
        <v>12</v>
      </c>
      <c r="AH2220" t="s">
        <v>68</v>
      </c>
      <c r="AI2220">
        <f>--AND(OR(Dashboard!$B$4="All",Data!$E2220=Dashboard!$B$4),OR(Dashboard!$D$4="All",Data!$D2220=Dashboard!$D$4),OR(Dashboard!$F$4="All",Data!$F2220=Dashboard!$F$4),OR(Dashboard!$J$4="All",Data!$G2220=Dashboard!$J$4),OR(Dashboard!$H$4="All",Data!$N2220=Dashboard!$H$4),OR(Dashboard!$L$4="All",Data!$W2220=Dashboard!$L$4))</f>
        <v>1</v>
      </c>
    </row>
    <row r="2221" spans="1:35" x14ac:dyDescent="0.25">
      <c r="A2221" t="s">
        <v>2335</v>
      </c>
      <c r="B2221" s="1">
        <v>46064</v>
      </c>
      <c r="C2221" s="2">
        <v>-2.430555555555558E-2</v>
      </c>
      <c r="D2221" t="s">
        <v>99</v>
      </c>
      <c r="E2221" t="s">
        <v>37</v>
      </c>
      <c r="F2221" t="s">
        <v>80</v>
      </c>
      <c r="G2221" t="s">
        <v>64</v>
      </c>
      <c r="H2221">
        <v>4.5</v>
      </c>
      <c r="I2221">
        <v>59</v>
      </c>
      <c r="J2221">
        <v>39</v>
      </c>
      <c r="K2221">
        <v>906</v>
      </c>
      <c r="L2221">
        <v>59</v>
      </c>
      <c r="M2221">
        <v>38</v>
      </c>
      <c r="N2221" t="s">
        <v>86</v>
      </c>
      <c r="O2221">
        <v>1</v>
      </c>
      <c r="P2221" t="s">
        <v>41</v>
      </c>
      <c r="Q2221" t="s">
        <v>42</v>
      </c>
      <c r="R2221">
        <v>56</v>
      </c>
      <c r="S2221" t="s">
        <v>55</v>
      </c>
      <c r="T2221" t="s">
        <v>75</v>
      </c>
      <c r="U2221">
        <v>2026</v>
      </c>
      <c r="V2221">
        <v>2</v>
      </c>
      <c r="W2221" t="s">
        <v>45</v>
      </c>
      <c r="X2221">
        <v>1</v>
      </c>
      <c r="Y2221">
        <v>11</v>
      </c>
      <c r="Z2221">
        <v>3</v>
      </c>
      <c r="AA2221">
        <v>23</v>
      </c>
      <c r="AB2221" t="s">
        <v>93</v>
      </c>
      <c r="AC2221">
        <v>927</v>
      </c>
      <c r="AD2221">
        <v>7.6271186440677971E-2</v>
      </c>
      <c r="AE2221" t="s">
        <v>58</v>
      </c>
      <c r="AF2221" t="s">
        <v>59</v>
      </c>
      <c r="AG2221">
        <v>20</v>
      </c>
      <c r="AH2221" t="s">
        <v>68</v>
      </c>
      <c r="AI2221">
        <f>--AND(OR(Dashboard!$B$4="All",Data!$E2221=Dashboard!$B$4),OR(Dashboard!$D$4="All",Data!$D2221=Dashboard!$D$4),OR(Dashboard!$F$4="All",Data!$F2221=Dashboard!$F$4),OR(Dashboard!$J$4="All",Data!$G2221=Dashboard!$J$4),OR(Dashboard!$H$4="All",Data!$N2221=Dashboard!$H$4),OR(Dashboard!$L$4="All",Data!$W2221=Dashboard!$L$4))</f>
        <v>1</v>
      </c>
    </row>
    <row r="2222" spans="1:35" x14ac:dyDescent="0.25">
      <c r="A2222" t="s">
        <v>2336</v>
      </c>
      <c r="B2222" s="1">
        <v>46087</v>
      </c>
      <c r="C2222" s="2">
        <v>-0.59791666666666665</v>
      </c>
      <c r="D2222" t="s">
        <v>122</v>
      </c>
      <c r="E2222" t="s">
        <v>131</v>
      </c>
      <c r="F2222" t="s">
        <v>91</v>
      </c>
      <c r="G2222" t="s">
        <v>111</v>
      </c>
      <c r="H2222">
        <v>14.6</v>
      </c>
      <c r="I2222">
        <v>51</v>
      </c>
      <c r="J2222">
        <v>39</v>
      </c>
      <c r="K2222">
        <v>702</v>
      </c>
      <c r="L2222">
        <v>45</v>
      </c>
      <c r="M2222">
        <v>129</v>
      </c>
      <c r="N2222" t="s">
        <v>101</v>
      </c>
      <c r="O2222">
        <v>2</v>
      </c>
      <c r="P2222" t="s">
        <v>41</v>
      </c>
      <c r="Q2222" t="s">
        <v>73</v>
      </c>
      <c r="R2222">
        <v>38</v>
      </c>
      <c r="S2222" t="s">
        <v>43</v>
      </c>
      <c r="T2222" t="s">
        <v>44</v>
      </c>
      <c r="U2222">
        <v>2026</v>
      </c>
      <c r="V2222">
        <v>3</v>
      </c>
      <c r="W2222" t="s">
        <v>66</v>
      </c>
      <c r="X2222">
        <v>1</v>
      </c>
      <c r="Y2222">
        <v>6</v>
      </c>
      <c r="Z2222">
        <v>2</v>
      </c>
      <c r="AA2222">
        <v>9</v>
      </c>
      <c r="AB2222" t="s">
        <v>44</v>
      </c>
      <c r="AC2222">
        <v>618</v>
      </c>
      <c r="AD2222">
        <v>0.28627450980392161</v>
      </c>
      <c r="AE2222" t="s">
        <v>58</v>
      </c>
      <c r="AF2222" t="s">
        <v>47</v>
      </c>
      <c r="AG2222">
        <v>12</v>
      </c>
      <c r="AH2222" t="s">
        <v>68</v>
      </c>
      <c r="AI2222">
        <f>--AND(OR(Dashboard!$B$4="All",Data!$E2222=Dashboard!$B$4),OR(Dashboard!$D$4="All",Data!$D2222=Dashboard!$D$4),OR(Dashboard!$F$4="All",Data!$F2222=Dashboard!$F$4),OR(Dashboard!$J$4="All",Data!$G2222=Dashboard!$J$4),OR(Dashboard!$H$4="All",Data!$N2222=Dashboard!$H$4),OR(Dashboard!$L$4="All",Data!$W2222=Dashboard!$L$4))</f>
        <v>1</v>
      </c>
    </row>
    <row r="2223" spans="1:35" x14ac:dyDescent="0.25">
      <c r="A2223" t="s">
        <v>2337</v>
      </c>
      <c r="B2223" s="1">
        <v>46185</v>
      </c>
      <c r="C2223" s="2">
        <v>-0.32291666666666657</v>
      </c>
      <c r="D2223" t="s">
        <v>84</v>
      </c>
      <c r="E2223" t="s">
        <v>95</v>
      </c>
      <c r="F2223" t="s">
        <v>63</v>
      </c>
      <c r="G2223" t="s">
        <v>53</v>
      </c>
      <c r="H2223">
        <v>12.6</v>
      </c>
      <c r="I2223">
        <v>38</v>
      </c>
      <c r="J2223">
        <v>20</v>
      </c>
      <c r="K2223">
        <v>615</v>
      </c>
      <c r="L2223">
        <v>56</v>
      </c>
      <c r="M2223">
        <v>43</v>
      </c>
      <c r="N2223" t="s">
        <v>86</v>
      </c>
      <c r="O2223">
        <v>2</v>
      </c>
      <c r="P2223" t="s">
        <v>41</v>
      </c>
      <c r="Q2223" t="s">
        <v>73</v>
      </c>
      <c r="R2223">
        <v>39</v>
      </c>
      <c r="S2223" t="s">
        <v>43</v>
      </c>
      <c r="T2223" t="s">
        <v>75</v>
      </c>
      <c r="U2223">
        <v>2026</v>
      </c>
      <c r="V2223">
        <v>6</v>
      </c>
      <c r="W2223" t="s">
        <v>120</v>
      </c>
      <c r="X2223">
        <v>2</v>
      </c>
      <c r="Y2223">
        <v>12</v>
      </c>
      <c r="Z2223">
        <v>2</v>
      </c>
      <c r="AA2223">
        <v>16</v>
      </c>
      <c r="AB2223" t="s">
        <v>57</v>
      </c>
      <c r="AC2223">
        <v>628</v>
      </c>
      <c r="AD2223">
        <v>0.33157894736842097</v>
      </c>
      <c r="AE2223" t="s">
        <v>58</v>
      </c>
      <c r="AF2223" t="s">
        <v>47</v>
      </c>
      <c r="AG2223">
        <v>18</v>
      </c>
      <c r="AH2223" t="s">
        <v>68</v>
      </c>
      <c r="AI2223">
        <f>--AND(OR(Dashboard!$B$4="All",Data!$E2223=Dashboard!$B$4),OR(Dashboard!$D$4="All",Data!$D2223=Dashboard!$D$4),OR(Dashboard!$F$4="All",Data!$F2223=Dashboard!$F$4),OR(Dashboard!$J$4="All",Data!$G2223=Dashboard!$J$4),OR(Dashboard!$H$4="All",Data!$N2223=Dashboard!$H$4),OR(Dashboard!$L$4="All",Data!$W2223=Dashboard!$L$4))</f>
        <v>1</v>
      </c>
    </row>
    <row r="2224" spans="1:35" x14ac:dyDescent="0.25">
      <c r="A2224" t="s">
        <v>2338</v>
      </c>
      <c r="B2224" s="1">
        <v>46165</v>
      </c>
      <c r="C2224" s="2">
        <v>-0.3833333333333333</v>
      </c>
      <c r="D2224" t="s">
        <v>156</v>
      </c>
      <c r="E2224" t="s">
        <v>71</v>
      </c>
      <c r="F2224" t="s">
        <v>91</v>
      </c>
      <c r="G2224" t="s">
        <v>64</v>
      </c>
      <c r="H2224">
        <v>2.9</v>
      </c>
      <c r="I2224">
        <v>44</v>
      </c>
      <c r="J2224">
        <v>40</v>
      </c>
      <c r="K2224">
        <v>423</v>
      </c>
      <c r="L2224">
        <v>22</v>
      </c>
      <c r="M2224">
        <v>72</v>
      </c>
      <c r="N2224" t="s">
        <v>101</v>
      </c>
      <c r="O2224">
        <v>3</v>
      </c>
      <c r="P2224" t="s">
        <v>41</v>
      </c>
      <c r="Q2224" t="s">
        <v>42</v>
      </c>
      <c r="R2224">
        <v>36</v>
      </c>
      <c r="S2224" t="s">
        <v>81</v>
      </c>
      <c r="T2224" t="s">
        <v>97</v>
      </c>
      <c r="U2224">
        <v>2026</v>
      </c>
      <c r="V2224">
        <v>5</v>
      </c>
      <c r="W2224" t="s">
        <v>88</v>
      </c>
      <c r="X2224">
        <v>2</v>
      </c>
      <c r="Y2224">
        <v>23</v>
      </c>
      <c r="Z2224">
        <v>4</v>
      </c>
      <c r="AA2224">
        <v>14</v>
      </c>
      <c r="AB2224" t="s">
        <v>76</v>
      </c>
      <c r="AC2224">
        <v>373</v>
      </c>
      <c r="AD2224">
        <v>6.5909090909090903E-2</v>
      </c>
      <c r="AE2224" t="s">
        <v>109</v>
      </c>
      <c r="AF2224" t="s">
        <v>47</v>
      </c>
      <c r="AG2224">
        <v>4</v>
      </c>
      <c r="AH2224" t="s">
        <v>68</v>
      </c>
      <c r="AI2224">
        <f>--AND(OR(Dashboard!$B$4="All",Data!$E2224=Dashboard!$B$4),OR(Dashboard!$D$4="All",Data!$D2224=Dashboard!$D$4),OR(Dashboard!$F$4="All",Data!$F2224=Dashboard!$F$4),OR(Dashboard!$J$4="All",Data!$G2224=Dashboard!$J$4),OR(Dashboard!$H$4="All",Data!$N2224=Dashboard!$H$4),OR(Dashboard!$L$4="All",Data!$W2224=Dashboard!$L$4))</f>
        <v>1</v>
      </c>
    </row>
    <row r="2225" spans="1:35" x14ac:dyDescent="0.25">
      <c r="A2225" t="s">
        <v>2339</v>
      </c>
      <c r="B2225" s="1">
        <v>46112</v>
      </c>
      <c r="C2225" s="2">
        <v>-0.2319444444444444</v>
      </c>
      <c r="D2225" t="s">
        <v>36</v>
      </c>
      <c r="E2225" t="s">
        <v>129</v>
      </c>
      <c r="F2225" t="s">
        <v>104</v>
      </c>
      <c r="G2225" t="s">
        <v>119</v>
      </c>
      <c r="H2225">
        <v>13.3</v>
      </c>
      <c r="I2225">
        <v>30</v>
      </c>
      <c r="J2225">
        <v>22</v>
      </c>
      <c r="K2225">
        <v>177</v>
      </c>
      <c r="L2225">
        <v>24</v>
      </c>
      <c r="M2225">
        <v>99</v>
      </c>
      <c r="N2225" t="s">
        <v>65</v>
      </c>
      <c r="O2225">
        <v>3</v>
      </c>
      <c r="P2225" t="s">
        <v>41</v>
      </c>
      <c r="Q2225" t="s">
        <v>42</v>
      </c>
      <c r="R2225">
        <v>41</v>
      </c>
      <c r="S2225" t="s">
        <v>127</v>
      </c>
      <c r="T2225" t="s">
        <v>56</v>
      </c>
      <c r="U2225">
        <v>2026</v>
      </c>
      <c r="V2225">
        <v>3</v>
      </c>
      <c r="W2225" t="s">
        <v>66</v>
      </c>
      <c r="X2225">
        <v>1</v>
      </c>
      <c r="Y2225">
        <v>31</v>
      </c>
      <c r="Z2225">
        <v>6</v>
      </c>
      <c r="AA2225">
        <v>18</v>
      </c>
      <c r="AB2225" t="s">
        <v>57</v>
      </c>
      <c r="AC2225">
        <v>102</v>
      </c>
      <c r="AD2225">
        <v>0.44333333333333341</v>
      </c>
      <c r="AE2225" t="s">
        <v>109</v>
      </c>
      <c r="AF2225" t="s">
        <v>47</v>
      </c>
      <c r="AG2225">
        <v>8</v>
      </c>
      <c r="AH2225" t="s">
        <v>68</v>
      </c>
      <c r="AI2225">
        <f>--AND(OR(Dashboard!$B$4="All",Data!$E2225=Dashboard!$B$4),OR(Dashboard!$D$4="All",Data!$D2225=Dashboard!$D$4),OR(Dashboard!$F$4="All",Data!$F2225=Dashboard!$F$4),OR(Dashboard!$J$4="All",Data!$G2225=Dashboard!$J$4),OR(Dashboard!$H$4="All",Data!$N2225=Dashboard!$H$4),OR(Dashboard!$L$4="All",Data!$W2225=Dashboard!$L$4))</f>
        <v>1</v>
      </c>
    </row>
    <row r="2226" spans="1:35" x14ac:dyDescent="0.25">
      <c r="A2226" t="s">
        <v>2340</v>
      </c>
      <c r="B2226" s="1">
        <v>46143</v>
      </c>
      <c r="C2226" s="2">
        <v>-0.3125</v>
      </c>
      <c r="D2226" t="s">
        <v>50</v>
      </c>
      <c r="E2226" t="s">
        <v>51</v>
      </c>
      <c r="F2226" t="s">
        <v>80</v>
      </c>
      <c r="G2226" t="s">
        <v>105</v>
      </c>
      <c r="H2226">
        <v>14.3</v>
      </c>
      <c r="I2226">
        <v>35</v>
      </c>
      <c r="J2226">
        <v>30</v>
      </c>
      <c r="K2226">
        <v>807</v>
      </c>
      <c r="L2226">
        <v>21</v>
      </c>
      <c r="M2226">
        <v>131</v>
      </c>
      <c r="N2226" t="s">
        <v>65</v>
      </c>
      <c r="O2226">
        <v>3</v>
      </c>
      <c r="P2226" t="s">
        <v>135</v>
      </c>
      <c r="Q2226" t="s">
        <v>73</v>
      </c>
      <c r="R2226">
        <v>33</v>
      </c>
      <c r="S2226" t="s">
        <v>43</v>
      </c>
      <c r="T2226" t="s">
        <v>75</v>
      </c>
      <c r="U2226">
        <v>2026</v>
      </c>
      <c r="V2226">
        <v>5</v>
      </c>
      <c r="W2226" t="s">
        <v>88</v>
      </c>
      <c r="X2226">
        <v>2</v>
      </c>
      <c r="Y2226">
        <v>1</v>
      </c>
      <c r="Z2226">
        <v>1</v>
      </c>
      <c r="AA2226">
        <v>16</v>
      </c>
      <c r="AB2226" t="s">
        <v>57</v>
      </c>
      <c r="AC2226">
        <v>697</v>
      </c>
      <c r="AD2226">
        <v>0.40857142857142859</v>
      </c>
      <c r="AE2226" t="s">
        <v>109</v>
      </c>
      <c r="AF2226" t="s">
        <v>67</v>
      </c>
      <c r="AG2226">
        <v>5</v>
      </c>
      <c r="AH2226" t="s">
        <v>68</v>
      </c>
      <c r="AI2226">
        <f>--AND(OR(Dashboard!$B$4="All",Data!$E2226=Dashboard!$B$4),OR(Dashboard!$D$4="All",Data!$D2226=Dashboard!$D$4),OR(Dashboard!$F$4="All",Data!$F2226=Dashboard!$F$4),OR(Dashboard!$J$4="All",Data!$G2226=Dashboard!$J$4),OR(Dashboard!$H$4="All",Data!$N2226=Dashboard!$H$4),OR(Dashboard!$L$4="All",Data!$W2226=Dashboard!$L$4))</f>
        <v>1</v>
      </c>
    </row>
    <row r="2227" spans="1:35" x14ac:dyDescent="0.25">
      <c r="A2227" t="s">
        <v>2341</v>
      </c>
      <c r="B2227" s="1">
        <v>46034</v>
      </c>
      <c r="C2227" s="2">
        <v>-1.3194444444444399E-2</v>
      </c>
      <c r="D2227" t="s">
        <v>61</v>
      </c>
      <c r="E2227" t="s">
        <v>129</v>
      </c>
      <c r="F2227" t="s">
        <v>85</v>
      </c>
      <c r="G2227" t="s">
        <v>64</v>
      </c>
      <c r="H2227">
        <v>9.8000000000000007</v>
      </c>
      <c r="I2227">
        <v>27</v>
      </c>
      <c r="J2227">
        <v>32</v>
      </c>
      <c r="K2227">
        <v>995</v>
      </c>
      <c r="L2227">
        <v>54</v>
      </c>
      <c r="M2227">
        <v>61</v>
      </c>
      <c r="N2227" t="s">
        <v>40</v>
      </c>
      <c r="O2227">
        <v>3</v>
      </c>
      <c r="P2227" t="s">
        <v>41</v>
      </c>
      <c r="Q2227" t="s">
        <v>73</v>
      </c>
      <c r="R2227">
        <v>19</v>
      </c>
      <c r="S2227" t="s">
        <v>74</v>
      </c>
      <c r="T2227" t="s">
        <v>75</v>
      </c>
      <c r="U2227">
        <v>2026</v>
      </c>
      <c r="V2227">
        <v>1</v>
      </c>
      <c r="W2227" t="s">
        <v>102</v>
      </c>
      <c r="X2227">
        <v>1</v>
      </c>
      <c r="Y2227">
        <v>12</v>
      </c>
      <c r="Z2227">
        <v>3</v>
      </c>
      <c r="AA2227">
        <v>23</v>
      </c>
      <c r="AB2227" t="s">
        <v>93</v>
      </c>
      <c r="AC2227">
        <v>988</v>
      </c>
      <c r="AD2227">
        <v>0.36296296296296299</v>
      </c>
      <c r="AE2227" t="s">
        <v>109</v>
      </c>
      <c r="AF2227" t="s">
        <v>114</v>
      </c>
      <c r="AG2227">
        <v>-5</v>
      </c>
      <c r="AH2227" t="s">
        <v>48</v>
      </c>
      <c r="AI2227">
        <f>--AND(OR(Dashboard!$B$4="All",Data!$E2227=Dashboard!$B$4),OR(Dashboard!$D$4="All",Data!$D2227=Dashboard!$D$4),OR(Dashboard!$F$4="All",Data!$F2227=Dashboard!$F$4),OR(Dashboard!$J$4="All",Data!$G2227=Dashboard!$J$4),OR(Dashboard!$H$4="All",Data!$N2227=Dashboard!$H$4),OR(Dashboard!$L$4="All",Data!$W2227=Dashboard!$L$4))</f>
        <v>1</v>
      </c>
    </row>
    <row r="2228" spans="1:35" x14ac:dyDescent="0.25">
      <c r="A2228" t="s">
        <v>2342</v>
      </c>
      <c r="B2228" s="1">
        <v>46183</v>
      </c>
      <c r="C2228" s="2">
        <v>-0.47986111111111113</v>
      </c>
      <c r="D2228" t="s">
        <v>36</v>
      </c>
      <c r="E2228" t="s">
        <v>140</v>
      </c>
      <c r="F2228" t="s">
        <v>91</v>
      </c>
      <c r="G2228" t="s">
        <v>111</v>
      </c>
      <c r="H2228">
        <v>6</v>
      </c>
      <c r="I2228">
        <v>40</v>
      </c>
      <c r="J2228">
        <v>26</v>
      </c>
      <c r="K2228">
        <v>1075</v>
      </c>
      <c r="L2228">
        <v>59</v>
      </c>
      <c r="M2228">
        <v>143</v>
      </c>
      <c r="N2228" t="s">
        <v>101</v>
      </c>
      <c r="O2228">
        <v>1</v>
      </c>
      <c r="P2228" t="s">
        <v>135</v>
      </c>
      <c r="Q2228" t="s">
        <v>73</v>
      </c>
      <c r="R2228">
        <v>27</v>
      </c>
      <c r="S2228" t="s">
        <v>55</v>
      </c>
      <c r="T2228" t="s">
        <v>97</v>
      </c>
      <c r="U2228">
        <v>2026</v>
      </c>
      <c r="V2228">
        <v>6</v>
      </c>
      <c r="W2228" t="s">
        <v>120</v>
      </c>
      <c r="X2228">
        <v>2</v>
      </c>
      <c r="Y2228">
        <v>10</v>
      </c>
      <c r="Z2228">
        <v>2</v>
      </c>
      <c r="AA2228">
        <v>12</v>
      </c>
      <c r="AB2228" t="s">
        <v>76</v>
      </c>
      <c r="AC2228">
        <v>991</v>
      </c>
      <c r="AD2228">
        <v>0.15</v>
      </c>
      <c r="AE2228" t="s">
        <v>58</v>
      </c>
      <c r="AF2228" t="s">
        <v>67</v>
      </c>
      <c r="AG2228">
        <v>14</v>
      </c>
      <c r="AH2228" t="s">
        <v>68</v>
      </c>
      <c r="AI2228">
        <f>--AND(OR(Dashboard!$B$4="All",Data!$E2228=Dashboard!$B$4),OR(Dashboard!$D$4="All",Data!$D2228=Dashboard!$D$4),OR(Dashboard!$F$4="All",Data!$F2228=Dashboard!$F$4),OR(Dashboard!$J$4="All",Data!$G2228=Dashboard!$J$4),OR(Dashboard!$H$4="All",Data!$N2228=Dashboard!$H$4),OR(Dashboard!$L$4="All",Data!$W2228=Dashboard!$L$4))</f>
        <v>1</v>
      </c>
    </row>
    <row r="2229" spans="1:35" x14ac:dyDescent="0.25">
      <c r="A2229" t="s">
        <v>2343</v>
      </c>
      <c r="B2229" s="1">
        <v>46169</v>
      </c>
      <c r="C2229" s="2">
        <v>-6.2499999999999778E-3</v>
      </c>
      <c r="D2229" t="s">
        <v>107</v>
      </c>
      <c r="E2229" t="s">
        <v>37</v>
      </c>
      <c r="F2229" t="s">
        <v>63</v>
      </c>
      <c r="G2229" t="s">
        <v>119</v>
      </c>
      <c r="H2229">
        <v>11.4</v>
      </c>
      <c r="I2229">
        <v>48</v>
      </c>
      <c r="J2229">
        <v>33</v>
      </c>
      <c r="K2229">
        <v>374</v>
      </c>
      <c r="L2229">
        <v>33</v>
      </c>
      <c r="M2229">
        <v>22</v>
      </c>
      <c r="N2229" t="s">
        <v>86</v>
      </c>
      <c r="O2229">
        <v>5</v>
      </c>
      <c r="P2229" t="s">
        <v>135</v>
      </c>
      <c r="Q2229" t="s">
        <v>73</v>
      </c>
      <c r="R2229">
        <v>33</v>
      </c>
      <c r="S2229" t="s">
        <v>55</v>
      </c>
      <c r="T2229" t="s">
        <v>75</v>
      </c>
      <c r="U2229">
        <v>2026</v>
      </c>
      <c r="V2229">
        <v>5</v>
      </c>
      <c r="W2229" t="s">
        <v>88</v>
      </c>
      <c r="X2229">
        <v>2</v>
      </c>
      <c r="Y2229">
        <v>27</v>
      </c>
      <c r="Z2229">
        <v>5</v>
      </c>
      <c r="AA2229">
        <v>23</v>
      </c>
      <c r="AB2229" t="s">
        <v>93</v>
      </c>
      <c r="AC2229">
        <v>385</v>
      </c>
      <c r="AD2229">
        <v>0.23749999999999999</v>
      </c>
      <c r="AE2229" t="s">
        <v>77</v>
      </c>
      <c r="AF2229" t="s">
        <v>67</v>
      </c>
      <c r="AG2229">
        <v>15</v>
      </c>
      <c r="AH2229" t="s">
        <v>68</v>
      </c>
      <c r="AI2229">
        <f>--AND(OR(Dashboard!$B$4="All",Data!$E2229=Dashboard!$B$4),OR(Dashboard!$D$4="All",Data!$D2229=Dashboard!$D$4),OR(Dashboard!$F$4="All",Data!$F2229=Dashboard!$F$4),OR(Dashboard!$J$4="All",Data!$G2229=Dashboard!$J$4),OR(Dashboard!$H$4="All",Data!$N2229=Dashboard!$H$4),OR(Dashboard!$L$4="All",Data!$W2229=Dashboard!$L$4))</f>
        <v>1</v>
      </c>
    </row>
    <row r="2230" spans="1:35" x14ac:dyDescent="0.25">
      <c r="A2230" t="s">
        <v>2344</v>
      </c>
      <c r="B2230" s="1">
        <v>46193</v>
      </c>
      <c r="C2230" s="2">
        <v>-0.33958333333333329</v>
      </c>
      <c r="D2230" t="s">
        <v>118</v>
      </c>
      <c r="E2230" t="s">
        <v>71</v>
      </c>
      <c r="F2230" t="s">
        <v>91</v>
      </c>
      <c r="G2230" t="s">
        <v>105</v>
      </c>
      <c r="H2230">
        <v>13.1</v>
      </c>
      <c r="I2230">
        <v>57</v>
      </c>
      <c r="J2230">
        <v>39</v>
      </c>
      <c r="K2230">
        <v>588</v>
      </c>
      <c r="L2230">
        <v>35</v>
      </c>
      <c r="M2230">
        <v>40</v>
      </c>
      <c r="N2230" t="s">
        <v>40</v>
      </c>
      <c r="O2230">
        <v>3</v>
      </c>
      <c r="P2230" t="s">
        <v>41</v>
      </c>
      <c r="Q2230" t="s">
        <v>73</v>
      </c>
      <c r="R2230">
        <v>57</v>
      </c>
      <c r="S2230" t="s">
        <v>81</v>
      </c>
      <c r="T2230" t="s">
        <v>75</v>
      </c>
      <c r="U2230">
        <v>2026</v>
      </c>
      <c r="V2230">
        <v>6</v>
      </c>
      <c r="W2230" t="s">
        <v>120</v>
      </c>
      <c r="X2230">
        <v>2</v>
      </c>
      <c r="Y2230">
        <v>20</v>
      </c>
      <c r="Z2230">
        <v>3</v>
      </c>
      <c r="AA2230">
        <v>15</v>
      </c>
      <c r="AB2230" t="s">
        <v>57</v>
      </c>
      <c r="AC2230">
        <v>583</v>
      </c>
      <c r="AD2230">
        <v>0.22982456140350879</v>
      </c>
      <c r="AE2230" t="s">
        <v>109</v>
      </c>
      <c r="AF2230" t="s">
        <v>59</v>
      </c>
      <c r="AG2230">
        <v>18</v>
      </c>
      <c r="AH2230" t="s">
        <v>68</v>
      </c>
      <c r="AI2230">
        <f>--AND(OR(Dashboard!$B$4="All",Data!$E2230=Dashboard!$B$4),OR(Dashboard!$D$4="All",Data!$D2230=Dashboard!$D$4),OR(Dashboard!$F$4="All",Data!$F2230=Dashboard!$F$4),OR(Dashboard!$J$4="All",Data!$G2230=Dashboard!$J$4),OR(Dashboard!$H$4="All",Data!$N2230=Dashboard!$H$4),OR(Dashboard!$L$4="All",Data!$W2230=Dashboard!$L$4))</f>
        <v>1</v>
      </c>
    </row>
    <row r="2231" spans="1:35" x14ac:dyDescent="0.25">
      <c r="A2231" t="s">
        <v>2345</v>
      </c>
      <c r="B2231" s="1">
        <v>46069</v>
      </c>
      <c r="C2231" s="2">
        <v>-0.40277777777777779</v>
      </c>
      <c r="D2231" t="s">
        <v>36</v>
      </c>
      <c r="E2231" t="s">
        <v>108</v>
      </c>
      <c r="F2231" t="s">
        <v>143</v>
      </c>
      <c r="G2231" t="s">
        <v>64</v>
      </c>
      <c r="H2231">
        <v>5.7</v>
      </c>
      <c r="I2231">
        <v>47</v>
      </c>
      <c r="J2231">
        <v>36</v>
      </c>
      <c r="K2231">
        <v>1025</v>
      </c>
      <c r="L2231">
        <v>23</v>
      </c>
      <c r="M2231">
        <v>69</v>
      </c>
      <c r="N2231" t="s">
        <v>65</v>
      </c>
      <c r="O2231">
        <v>2</v>
      </c>
      <c r="P2231" t="s">
        <v>135</v>
      </c>
      <c r="Q2231" t="s">
        <v>73</v>
      </c>
      <c r="R2231">
        <v>44</v>
      </c>
      <c r="S2231" t="s">
        <v>74</v>
      </c>
      <c r="T2231" t="s">
        <v>97</v>
      </c>
      <c r="U2231">
        <v>2026</v>
      </c>
      <c r="V2231">
        <v>2</v>
      </c>
      <c r="W2231" t="s">
        <v>45</v>
      </c>
      <c r="X2231">
        <v>1</v>
      </c>
      <c r="Y2231">
        <v>16</v>
      </c>
      <c r="Z2231">
        <v>4</v>
      </c>
      <c r="AA2231">
        <v>14</v>
      </c>
      <c r="AB2231" t="s">
        <v>76</v>
      </c>
      <c r="AC2231">
        <v>979</v>
      </c>
      <c r="AD2231">
        <v>0.1212765957446809</v>
      </c>
      <c r="AE2231" t="s">
        <v>58</v>
      </c>
      <c r="AF2231" t="s">
        <v>47</v>
      </c>
      <c r="AG2231">
        <v>11</v>
      </c>
      <c r="AH2231" t="s">
        <v>68</v>
      </c>
      <c r="AI2231">
        <f>--AND(OR(Dashboard!$B$4="All",Data!$E2231=Dashboard!$B$4),OR(Dashboard!$D$4="All",Data!$D2231=Dashboard!$D$4),OR(Dashboard!$F$4="All",Data!$F2231=Dashboard!$F$4),OR(Dashboard!$J$4="All",Data!$G2231=Dashboard!$J$4),OR(Dashboard!$H$4="All",Data!$N2231=Dashboard!$H$4),OR(Dashboard!$L$4="All",Data!$W2231=Dashboard!$L$4))</f>
        <v>1</v>
      </c>
    </row>
    <row r="2232" spans="1:35" x14ac:dyDescent="0.25">
      <c r="A2232" t="s">
        <v>2346</v>
      </c>
      <c r="B2232" s="1">
        <v>46145</v>
      </c>
      <c r="C2232" s="2">
        <v>-0.21736111111111109</v>
      </c>
      <c r="D2232" t="s">
        <v>61</v>
      </c>
      <c r="E2232" t="s">
        <v>129</v>
      </c>
      <c r="F2232" t="s">
        <v>52</v>
      </c>
      <c r="G2232" t="s">
        <v>53</v>
      </c>
      <c r="H2232">
        <v>13.9</v>
      </c>
      <c r="I2232">
        <v>57</v>
      </c>
      <c r="J2232">
        <v>38</v>
      </c>
      <c r="K2232">
        <v>927</v>
      </c>
      <c r="L2232">
        <v>52</v>
      </c>
      <c r="M2232">
        <v>180</v>
      </c>
      <c r="N2232" t="s">
        <v>86</v>
      </c>
      <c r="O2232">
        <v>5</v>
      </c>
      <c r="P2232" t="s">
        <v>41</v>
      </c>
      <c r="Q2232" t="s">
        <v>42</v>
      </c>
      <c r="R2232">
        <v>26</v>
      </c>
      <c r="S2232" t="s">
        <v>145</v>
      </c>
      <c r="T2232" t="s">
        <v>56</v>
      </c>
      <c r="U2232">
        <v>2026</v>
      </c>
      <c r="V2232">
        <v>5</v>
      </c>
      <c r="W2232" t="s">
        <v>88</v>
      </c>
      <c r="X2232">
        <v>2</v>
      </c>
      <c r="Y2232">
        <v>3</v>
      </c>
      <c r="Z2232">
        <v>1</v>
      </c>
      <c r="AA2232">
        <v>18</v>
      </c>
      <c r="AB2232" t="s">
        <v>57</v>
      </c>
      <c r="AC2232">
        <v>799</v>
      </c>
      <c r="AD2232">
        <v>0.243859649122807</v>
      </c>
      <c r="AE2232" t="s">
        <v>77</v>
      </c>
      <c r="AF2232" t="s">
        <v>67</v>
      </c>
      <c r="AG2232">
        <v>19</v>
      </c>
      <c r="AH2232" t="s">
        <v>68</v>
      </c>
      <c r="AI2232">
        <f>--AND(OR(Dashboard!$B$4="All",Data!$E2232=Dashboard!$B$4),OR(Dashboard!$D$4="All",Data!$D2232=Dashboard!$D$4),OR(Dashboard!$F$4="All",Data!$F2232=Dashboard!$F$4),OR(Dashboard!$J$4="All",Data!$G2232=Dashboard!$J$4),OR(Dashboard!$H$4="All",Data!$N2232=Dashboard!$H$4),OR(Dashboard!$L$4="All",Data!$W2232=Dashboard!$L$4))</f>
        <v>1</v>
      </c>
    </row>
    <row r="2233" spans="1:35" x14ac:dyDescent="0.25">
      <c r="A2233" t="s">
        <v>2347</v>
      </c>
      <c r="B2233" s="1">
        <v>46175</v>
      </c>
      <c r="C2233" s="2">
        <v>-0.54236111111111107</v>
      </c>
      <c r="D2233" t="s">
        <v>122</v>
      </c>
      <c r="E2233" t="s">
        <v>129</v>
      </c>
      <c r="F2233" t="s">
        <v>38</v>
      </c>
      <c r="G2233" t="s">
        <v>53</v>
      </c>
      <c r="H2233">
        <v>11.2</v>
      </c>
      <c r="I2233">
        <v>47</v>
      </c>
      <c r="J2233">
        <v>35</v>
      </c>
      <c r="K2233">
        <v>829</v>
      </c>
      <c r="L2233">
        <v>33</v>
      </c>
      <c r="M2233">
        <v>53</v>
      </c>
      <c r="N2233" t="s">
        <v>54</v>
      </c>
      <c r="O2233">
        <v>5</v>
      </c>
      <c r="P2233" t="s">
        <v>41</v>
      </c>
      <c r="Q2233" t="s">
        <v>42</v>
      </c>
      <c r="R2233">
        <v>31</v>
      </c>
      <c r="S2233" t="s">
        <v>127</v>
      </c>
      <c r="T2233" t="s">
        <v>44</v>
      </c>
      <c r="U2233">
        <v>2026</v>
      </c>
      <c r="V2233">
        <v>6</v>
      </c>
      <c r="W2233" t="s">
        <v>120</v>
      </c>
      <c r="X2233">
        <v>2</v>
      </c>
      <c r="Y2233">
        <v>2</v>
      </c>
      <c r="Z2233">
        <v>1</v>
      </c>
      <c r="AA2233">
        <v>10</v>
      </c>
      <c r="AB2233" t="s">
        <v>76</v>
      </c>
      <c r="AC2233">
        <v>809</v>
      </c>
      <c r="AD2233">
        <v>0.23829787234042549</v>
      </c>
      <c r="AE2233" t="s">
        <v>77</v>
      </c>
      <c r="AF2233" t="s">
        <v>67</v>
      </c>
      <c r="AG2233">
        <v>12</v>
      </c>
      <c r="AH2233" t="s">
        <v>68</v>
      </c>
      <c r="AI2233">
        <f>--AND(OR(Dashboard!$B$4="All",Data!$E2233=Dashboard!$B$4),OR(Dashboard!$D$4="All",Data!$D2233=Dashboard!$D$4),OR(Dashboard!$F$4="All",Data!$F2233=Dashboard!$F$4),OR(Dashboard!$J$4="All",Data!$G2233=Dashboard!$J$4),OR(Dashboard!$H$4="All",Data!$N2233=Dashboard!$H$4),OR(Dashboard!$L$4="All",Data!$W2233=Dashboard!$L$4))</f>
        <v>1</v>
      </c>
    </row>
    <row r="2234" spans="1:35" x14ac:dyDescent="0.25">
      <c r="A2234" t="s">
        <v>2348</v>
      </c>
      <c r="B2234" s="1">
        <v>46165</v>
      </c>
      <c r="C2234" s="2">
        <v>-0.40208333333333329</v>
      </c>
      <c r="D2234" t="s">
        <v>70</v>
      </c>
      <c r="E2234" t="s">
        <v>51</v>
      </c>
      <c r="F2234" t="s">
        <v>80</v>
      </c>
      <c r="G2234" t="s">
        <v>64</v>
      </c>
      <c r="H2234">
        <v>12</v>
      </c>
      <c r="I2234">
        <v>50</v>
      </c>
      <c r="J2234">
        <v>35</v>
      </c>
      <c r="K2234">
        <v>297</v>
      </c>
      <c r="L2234">
        <v>34</v>
      </c>
      <c r="M2234">
        <v>38</v>
      </c>
      <c r="N2234" t="s">
        <v>65</v>
      </c>
      <c r="O2234">
        <v>2</v>
      </c>
      <c r="P2234" t="s">
        <v>135</v>
      </c>
      <c r="Q2234" t="s">
        <v>73</v>
      </c>
      <c r="R2234">
        <v>57</v>
      </c>
      <c r="S2234" t="s">
        <v>81</v>
      </c>
      <c r="T2234" t="s">
        <v>97</v>
      </c>
      <c r="U2234">
        <v>2026</v>
      </c>
      <c r="V2234">
        <v>5</v>
      </c>
      <c r="W2234" t="s">
        <v>88</v>
      </c>
      <c r="X2234">
        <v>2</v>
      </c>
      <c r="Y2234">
        <v>23</v>
      </c>
      <c r="Z2234">
        <v>4</v>
      </c>
      <c r="AA2234">
        <v>14</v>
      </c>
      <c r="AB2234" t="s">
        <v>76</v>
      </c>
      <c r="AC2234">
        <v>293</v>
      </c>
      <c r="AD2234">
        <v>0.24</v>
      </c>
      <c r="AE2234" t="s">
        <v>58</v>
      </c>
      <c r="AF2234" t="s">
        <v>59</v>
      </c>
      <c r="AG2234">
        <v>15</v>
      </c>
      <c r="AH2234" t="s">
        <v>68</v>
      </c>
      <c r="AI2234">
        <f>--AND(OR(Dashboard!$B$4="All",Data!$E2234=Dashboard!$B$4),OR(Dashboard!$D$4="All",Data!$D2234=Dashboard!$D$4),OR(Dashboard!$F$4="All",Data!$F2234=Dashboard!$F$4),OR(Dashboard!$J$4="All",Data!$G2234=Dashboard!$J$4),OR(Dashboard!$H$4="All",Data!$N2234=Dashboard!$H$4),OR(Dashboard!$L$4="All",Data!$W2234=Dashboard!$L$4))</f>
        <v>1</v>
      </c>
    </row>
    <row r="2235" spans="1:35" x14ac:dyDescent="0.25">
      <c r="A2235" t="s">
        <v>2349</v>
      </c>
      <c r="B2235" s="1">
        <v>46088</v>
      </c>
      <c r="C2235" s="2">
        <v>-0.53680555555555554</v>
      </c>
      <c r="D2235" t="s">
        <v>90</v>
      </c>
      <c r="E2235" t="s">
        <v>51</v>
      </c>
      <c r="F2235" t="s">
        <v>38</v>
      </c>
      <c r="G2235" t="s">
        <v>53</v>
      </c>
      <c r="H2235">
        <v>14.9</v>
      </c>
      <c r="I2235">
        <v>50</v>
      </c>
      <c r="J2235">
        <v>41</v>
      </c>
      <c r="K2235">
        <v>812</v>
      </c>
      <c r="L2235">
        <v>43</v>
      </c>
      <c r="M2235">
        <v>140</v>
      </c>
      <c r="N2235" t="s">
        <v>40</v>
      </c>
      <c r="O2235">
        <v>5</v>
      </c>
      <c r="P2235" t="s">
        <v>41</v>
      </c>
      <c r="Q2235" t="s">
        <v>73</v>
      </c>
      <c r="R2235">
        <v>46</v>
      </c>
      <c r="S2235" t="s">
        <v>81</v>
      </c>
      <c r="T2235" t="s">
        <v>75</v>
      </c>
      <c r="U2235">
        <v>2026</v>
      </c>
      <c r="V2235">
        <v>3</v>
      </c>
      <c r="W2235" t="s">
        <v>66</v>
      </c>
      <c r="X2235">
        <v>1</v>
      </c>
      <c r="Y2235">
        <v>7</v>
      </c>
      <c r="Z2235">
        <v>2</v>
      </c>
      <c r="AA2235">
        <v>11</v>
      </c>
      <c r="AB2235" t="s">
        <v>76</v>
      </c>
      <c r="AC2235">
        <v>715</v>
      </c>
      <c r="AD2235">
        <v>0.29799999999999999</v>
      </c>
      <c r="AE2235" t="s">
        <v>77</v>
      </c>
      <c r="AF2235" t="s">
        <v>59</v>
      </c>
      <c r="AG2235">
        <v>9</v>
      </c>
      <c r="AH2235" t="s">
        <v>68</v>
      </c>
      <c r="AI2235">
        <f>--AND(OR(Dashboard!$B$4="All",Data!$E2235=Dashboard!$B$4),OR(Dashboard!$D$4="All",Data!$D2235=Dashboard!$D$4),OR(Dashboard!$F$4="All",Data!$F2235=Dashboard!$F$4),OR(Dashboard!$J$4="All",Data!$G2235=Dashboard!$J$4),OR(Dashboard!$H$4="All",Data!$N2235=Dashboard!$H$4),OR(Dashboard!$L$4="All",Data!$W2235=Dashboard!$L$4))</f>
        <v>1</v>
      </c>
    </row>
    <row r="2236" spans="1:35" x14ac:dyDescent="0.25">
      <c r="A2236" t="s">
        <v>2350</v>
      </c>
      <c r="B2236" s="1">
        <v>46158</v>
      </c>
      <c r="C2236" s="2">
        <v>-0.52916666666666667</v>
      </c>
      <c r="D2236" t="s">
        <v>79</v>
      </c>
      <c r="E2236" t="s">
        <v>131</v>
      </c>
      <c r="F2236" t="s">
        <v>72</v>
      </c>
      <c r="G2236" t="s">
        <v>111</v>
      </c>
      <c r="H2236">
        <v>9.6</v>
      </c>
      <c r="I2236">
        <v>35</v>
      </c>
      <c r="J2236">
        <v>25</v>
      </c>
      <c r="K2236">
        <v>691</v>
      </c>
      <c r="L2236">
        <v>30</v>
      </c>
      <c r="M2236">
        <v>144</v>
      </c>
      <c r="N2236" t="s">
        <v>86</v>
      </c>
      <c r="O2236">
        <v>3</v>
      </c>
      <c r="P2236" t="s">
        <v>41</v>
      </c>
      <c r="Q2236" t="s">
        <v>73</v>
      </c>
      <c r="R2236">
        <v>22</v>
      </c>
      <c r="S2236" t="s">
        <v>81</v>
      </c>
      <c r="T2236" t="s">
        <v>75</v>
      </c>
      <c r="U2236">
        <v>2026</v>
      </c>
      <c r="V2236">
        <v>5</v>
      </c>
      <c r="W2236" t="s">
        <v>88</v>
      </c>
      <c r="X2236">
        <v>2</v>
      </c>
      <c r="Y2236">
        <v>16</v>
      </c>
      <c r="Z2236">
        <v>3</v>
      </c>
      <c r="AA2236">
        <v>11</v>
      </c>
      <c r="AB2236" t="s">
        <v>76</v>
      </c>
      <c r="AC2236">
        <v>577</v>
      </c>
      <c r="AD2236">
        <v>0.2742857142857143</v>
      </c>
      <c r="AE2236" t="s">
        <v>109</v>
      </c>
      <c r="AF2236" t="s">
        <v>114</v>
      </c>
      <c r="AG2236">
        <v>10</v>
      </c>
      <c r="AH2236" t="s">
        <v>68</v>
      </c>
      <c r="AI2236">
        <f>--AND(OR(Dashboard!$B$4="All",Data!$E2236=Dashboard!$B$4),OR(Dashboard!$D$4="All",Data!$D2236=Dashboard!$D$4),OR(Dashboard!$F$4="All",Data!$F2236=Dashboard!$F$4),OR(Dashboard!$J$4="All",Data!$G2236=Dashboard!$J$4),OR(Dashboard!$H$4="All",Data!$N2236=Dashboard!$H$4),OR(Dashboard!$L$4="All",Data!$W2236=Dashboard!$L$4))</f>
        <v>1</v>
      </c>
    </row>
    <row r="2237" spans="1:35" x14ac:dyDescent="0.25">
      <c r="A2237" t="s">
        <v>2351</v>
      </c>
      <c r="B2237" s="1">
        <v>46095</v>
      </c>
      <c r="C2237" s="2">
        <v>-0.37569444444444439</v>
      </c>
      <c r="D2237" t="s">
        <v>36</v>
      </c>
      <c r="E2237" t="s">
        <v>129</v>
      </c>
      <c r="F2237" t="s">
        <v>63</v>
      </c>
      <c r="G2237" t="s">
        <v>39</v>
      </c>
      <c r="H2237">
        <v>14.5</v>
      </c>
      <c r="I2237">
        <v>55</v>
      </c>
      <c r="J2237">
        <v>45</v>
      </c>
      <c r="K2237">
        <v>796</v>
      </c>
      <c r="L2237">
        <v>47</v>
      </c>
      <c r="M2237">
        <v>100</v>
      </c>
      <c r="N2237" t="s">
        <v>86</v>
      </c>
      <c r="O2237">
        <v>4</v>
      </c>
      <c r="P2237" t="s">
        <v>41</v>
      </c>
      <c r="Q2237" t="s">
        <v>73</v>
      </c>
      <c r="R2237">
        <v>39</v>
      </c>
      <c r="S2237" t="s">
        <v>81</v>
      </c>
      <c r="T2237" t="s">
        <v>97</v>
      </c>
      <c r="U2237">
        <v>2026</v>
      </c>
      <c r="V2237">
        <v>3</v>
      </c>
      <c r="W2237" t="s">
        <v>66</v>
      </c>
      <c r="X2237">
        <v>1</v>
      </c>
      <c r="Y2237">
        <v>14</v>
      </c>
      <c r="Z2237">
        <v>3</v>
      </c>
      <c r="AA2237">
        <v>14</v>
      </c>
      <c r="AB2237" t="s">
        <v>76</v>
      </c>
      <c r="AC2237">
        <v>743</v>
      </c>
      <c r="AD2237">
        <v>0.26363636363636361</v>
      </c>
      <c r="AE2237" t="s">
        <v>46</v>
      </c>
      <c r="AF2237" t="s">
        <v>47</v>
      </c>
      <c r="AG2237">
        <v>10</v>
      </c>
      <c r="AH2237" t="s">
        <v>68</v>
      </c>
      <c r="AI2237">
        <f>--AND(OR(Dashboard!$B$4="All",Data!$E2237=Dashboard!$B$4),OR(Dashboard!$D$4="All",Data!$D2237=Dashboard!$D$4),OR(Dashboard!$F$4="All",Data!$F2237=Dashboard!$F$4),OR(Dashboard!$J$4="All",Data!$G2237=Dashboard!$J$4),OR(Dashboard!$H$4="All",Data!$N2237=Dashboard!$H$4),OR(Dashboard!$L$4="All",Data!$W2237=Dashboard!$L$4))</f>
        <v>1</v>
      </c>
    </row>
    <row r="2238" spans="1:35" x14ac:dyDescent="0.25">
      <c r="A2238" t="s">
        <v>2352</v>
      </c>
      <c r="B2238" s="1">
        <v>46035</v>
      </c>
      <c r="C2238" s="2">
        <v>-0.50208333333333333</v>
      </c>
      <c r="D2238" t="s">
        <v>156</v>
      </c>
      <c r="E2238" t="s">
        <v>108</v>
      </c>
      <c r="F2238" t="s">
        <v>85</v>
      </c>
      <c r="G2238" t="s">
        <v>111</v>
      </c>
      <c r="H2238">
        <v>8.6</v>
      </c>
      <c r="I2238">
        <v>27</v>
      </c>
      <c r="J2238">
        <v>23</v>
      </c>
      <c r="K2238">
        <v>461</v>
      </c>
      <c r="L2238">
        <v>27</v>
      </c>
      <c r="M2238">
        <v>66</v>
      </c>
      <c r="N2238" t="s">
        <v>101</v>
      </c>
      <c r="O2238">
        <v>1</v>
      </c>
      <c r="P2238" t="s">
        <v>41</v>
      </c>
      <c r="Q2238" t="s">
        <v>42</v>
      </c>
      <c r="R2238">
        <v>30</v>
      </c>
      <c r="S2238" t="s">
        <v>127</v>
      </c>
      <c r="T2238" t="s">
        <v>75</v>
      </c>
      <c r="U2238">
        <v>2026</v>
      </c>
      <c r="V2238">
        <v>1</v>
      </c>
      <c r="W2238" t="s">
        <v>102</v>
      </c>
      <c r="X2238">
        <v>1</v>
      </c>
      <c r="Y2238">
        <v>13</v>
      </c>
      <c r="Z2238">
        <v>3</v>
      </c>
      <c r="AA2238">
        <v>11</v>
      </c>
      <c r="AB2238" t="s">
        <v>76</v>
      </c>
      <c r="AC2238">
        <v>422</v>
      </c>
      <c r="AD2238">
        <v>0.31851851851851848</v>
      </c>
      <c r="AE2238" t="s">
        <v>58</v>
      </c>
      <c r="AF2238" t="s">
        <v>67</v>
      </c>
      <c r="AG2238">
        <v>4</v>
      </c>
      <c r="AH2238" t="s">
        <v>68</v>
      </c>
      <c r="AI2238">
        <f>--AND(OR(Dashboard!$B$4="All",Data!$E2238=Dashboard!$B$4),OR(Dashboard!$D$4="All",Data!$D2238=Dashboard!$D$4),OR(Dashboard!$F$4="All",Data!$F2238=Dashboard!$F$4),OR(Dashboard!$J$4="All",Data!$G2238=Dashboard!$J$4),OR(Dashboard!$H$4="All",Data!$N2238=Dashboard!$H$4),OR(Dashboard!$L$4="All",Data!$W2238=Dashboard!$L$4))</f>
        <v>1</v>
      </c>
    </row>
    <row r="2239" spans="1:35" x14ac:dyDescent="0.25">
      <c r="A2239" t="s">
        <v>2353</v>
      </c>
      <c r="B2239" s="1">
        <v>46125</v>
      </c>
      <c r="C2239" s="2">
        <v>-4.0277777777777753E-2</v>
      </c>
      <c r="D2239" t="s">
        <v>99</v>
      </c>
      <c r="E2239" t="s">
        <v>71</v>
      </c>
      <c r="F2239" t="s">
        <v>80</v>
      </c>
      <c r="G2239" t="s">
        <v>111</v>
      </c>
      <c r="H2239">
        <v>8.1</v>
      </c>
      <c r="I2239">
        <v>45</v>
      </c>
      <c r="J2239">
        <v>36</v>
      </c>
      <c r="K2239">
        <v>659</v>
      </c>
      <c r="L2239">
        <v>25</v>
      </c>
      <c r="M2239">
        <v>33</v>
      </c>
      <c r="N2239" t="s">
        <v>65</v>
      </c>
      <c r="O2239">
        <v>2</v>
      </c>
      <c r="P2239" t="s">
        <v>41</v>
      </c>
      <c r="Q2239" t="s">
        <v>42</v>
      </c>
      <c r="R2239">
        <v>60</v>
      </c>
      <c r="S2239" t="s">
        <v>74</v>
      </c>
      <c r="T2239" t="s">
        <v>75</v>
      </c>
      <c r="U2239">
        <v>2026</v>
      </c>
      <c r="V2239">
        <v>4</v>
      </c>
      <c r="W2239" t="s">
        <v>113</v>
      </c>
      <c r="X2239">
        <v>2</v>
      </c>
      <c r="Y2239">
        <v>13</v>
      </c>
      <c r="Z2239">
        <v>3</v>
      </c>
      <c r="AA2239">
        <v>23</v>
      </c>
      <c r="AB2239" t="s">
        <v>93</v>
      </c>
      <c r="AC2239">
        <v>651</v>
      </c>
      <c r="AD2239">
        <v>0.18</v>
      </c>
      <c r="AE2239" t="s">
        <v>58</v>
      </c>
      <c r="AF2239" t="s">
        <v>59</v>
      </c>
      <c r="AG2239">
        <v>9</v>
      </c>
      <c r="AH2239" t="s">
        <v>68</v>
      </c>
      <c r="AI2239">
        <f>--AND(OR(Dashboard!$B$4="All",Data!$E2239=Dashboard!$B$4),OR(Dashboard!$D$4="All",Data!$D2239=Dashboard!$D$4),OR(Dashboard!$F$4="All",Data!$F2239=Dashboard!$F$4),OR(Dashboard!$J$4="All",Data!$G2239=Dashboard!$J$4),OR(Dashboard!$H$4="All",Data!$N2239=Dashboard!$H$4),OR(Dashboard!$L$4="All",Data!$W2239=Dashboard!$L$4))</f>
        <v>1</v>
      </c>
    </row>
    <row r="2240" spans="1:35" x14ac:dyDescent="0.25">
      <c r="A2240" t="s">
        <v>2354</v>
      </c>
      <c r="B2240" s="1">
        <v>46099</v>
      </c>
      <c r="C2240" s="2">
        <v>-4.3055555555555507E-2</v>
      </c>
      <c r="D2240" t="s">
        <v>70</v>
      </c>
      <c r="E2240" t="s">
        <v>131</v>
      </c>
      <c r="F2240" t="s">
        <v>104</v>
      </c>
      <c r="G2240" t="s">
        <v>119</v>
      </c>
      <c r="H2240">
        <v>3.5</v>
      </c>
      <c r="I2240">
        <v>41</v>
      </c>
      <c r="J2240">
        <v>27</v>
      </c>
      <c r="K2240">
        <v>164</v>
      </c>
      <c r="L2240">
        <v>55</v>
      </c>
      <c r="M2240">
        <v>4</v>
      </c>
      <c r="N2240" t="s">
        <v>54</v>
      </c>
      <c r="O2240">
        <v>4</v>
      </c>
      <c r="P2240" t="s">
        <v>41</v>
      </c>
      <c r="Q2240" t="s">
        <v>42</v>
      </c>
      <c r="R2240">
        <v>33</v>
      </c>
      <c r="S2240" t="s">
        <v>55</v>
      </c>
      <c r="T2240" t="s">
        <v>75</v>
      </c>
      <c r="U2240">
        <v>2026</v>
      </c>
      <c r="V2240">
        <v>3</v>
      </c>
      <c r="W2240" t="s">
        <v>66</v>
      </c>
      <c r="X2240">
        <v>1</v>
      </c>
      <c r="Y2240">
        <v>18</v>
      </c>
      <c r="Z2240">
        <v>4</v>
      </c>
      <c r="AA2240">
        <v>22</v>
      </c>
      <c r="AB2240" t="s">
        <v>82</v>
      </c>
      <c r="AC2240">
        <v>215</v>
      </c>
      <c r="AD2240">
        <v>8.5365853658536592E-2</v>
      </c>
      <c r="AE2240" t="s">
        <v>46</v>
      </c>
      <c r="AF2240" t="s">
        <v>67</v>
      </c>
      <c r="AG2240">
        <v>14</v>
      </c>
      <c r="AH2240" t="s">
        <v>68</v>
      </c>
      <c r="AI2240">
        <f>--AND(OR(Dashboard!$B$4="All",Data!$E2240=Dashboard!$B$4),OR(Dashboard!$D$4="All",Data!$D2240=Dashboard!$D$4),OR(Dashboard!$F$4="All",Data!$F2240=Dashboard!$F$4),OR(Dashboard!$J$4="All",Data!$G2240=Dashboard!$J$4),OR(Dashboard!$H$4="All",Data!$N2240=Dashboard!$H$4),OR(Dashboard!$L$4="All",Data!$W2240=Dashboard!$L$4))</f>
        <v>1</v>
      </c>
    </row>
    <row r="2241" spans="1:35" x14ac:dyDescent="0.25">
      <c r="A2241" t="s">
        <v>2355</v>
      </c>
      <c r="B2241" s="1">
        <v>46194</v>
      </c>
      <c r="C2241" s="2">
        <v>-0.1076388888888888</v>
      </c>
      <c r="D2241" t="s">
        <v>79</v>
      </c>
      <c r="E2241" t="s">
        <v>62</v>
      </c>
      <c r="F2241" t="s">
        <v>52</v>
      </c>
      <c r="G2241" t="s">
        <v>111</v>
      </c>
      <c r="H2241">
        <v>10</v>
      </c>
      <c r="I2241">
        <v>32</v>
      </c>
      <c r="J2241">
        <v>26</v>
      </c>
      <c r="K2241">
        <v>690</v>
      </c>
      <c r="L2241">
        <v>55</v>
      </c>
      <c r="M2241">
        <v>4</v>
      </c>
      <c r="N2241" t="s">
        <v>101</v>
      </c>
      <c r="O2241">
        <v>3</v>
      </c>
      <c r="P2241" t="s">
        <v>41</v>
      </c>
      <c r="Q2241" t="s">
        <v>42</v>
      </c>
      <c r="R2241">
        <v>45</v>
      </c>
      <c r="S2241" t="s">
        <v>145</v>
      </c>
      <c r="T2241" t="s">
        <v>56</v>
      </c>
      <c r="U2241">
        <v>2026</v>
      </c>
      <c r="V2241">
        <v>6</v>
      </c>
      <c r="W2241" t="s">
        <v>120</v>
      </c>
      <c r="X2241">
        <v>2</v>
      </c>
      <c r="Y2241">
        <v>21</v>
      </c>
      <c r="Z2241">
        <v>3</v>
      </c>
      <c r="AA2241">
        <v>21</v>
      </c>
      <c r="AB2241" t="s">
        <v>82</v>
      </c>
      <c r="AC2241">
        <v>741</v>
      </c>
      <c r="AD2241">
        <v>0.3125</v>
      </c>
      <c r="AE2241" t="s">
        <v>109</v>
      </c>
      <c r="AF2241" t="s">
        <v>47</v>
      </c>
      <c r="AG2241">
        <v>6</v>
      </c>
      <c r="AH2241" t="s">
        <v>68</v>
      </c>
      <c r="AI2241">
        <f>--AND(OR(Dashboard!$B$4="All",Data!$E2241=Dashboard!$B$4),OR(Dashboard!$D$4="All",Data!$D2241=Dashboard!$D$4),OR(Dashboard!$F$4="All",Data!$F2241=Dashboard!$F$4),OR(Dashboard!$J$4="All",Data!$G2241=Dashboard!$J$4),OR(Dashboard!$H$4="All",Data!$N2241=Dashboard!$H$4),OR(Dashboard!$L$4="All",Data!$W2241=Dashboard!$L$4))</f>
        <v>1</v>
      </c>
    </row>
    <row r="2242" spans="1:35" x14ac:dyDescent="0.25">
      <c r="A2242" t="s">
        <v>2356</v>
      </c>
      <c r="B2242" s="1">
        <v>46056</v>
      </c>
      <c r="C2242" s="2">
        <v>-2.3611111111111142E-2</v>
      </c>
      <c r="D2242" t="s">
        <v>193</v>
      </c>
      <c r="E2242" t="s">
        <v>129</v>
      </c>
      <c r="F2242" t="s">
        <v>104</v>
      </c>
      <c r="G2242" t="s">
        <v>105</v>
      </c>
      <c r="H2242">
        <v>5.3</v>
      </c>
      <c r="I2242">
        <v>42</v>
      </c>
      <c r="J2242">
        <v>32</v>
      </c>
      <c r="K2242">
        <v>795</v>
      </c>
      <c r="L2242">
        <v>53</v>
      </c>
      <c r="M2242">
        <v>193</v>
      </c>
      <c r="N2242" t="s">
        <v>65</v>
      </c>
      <c r="O2242">
        <v>2</v>
      </c>
      <c r="P2242" t="s">
        <v>135</v>
      </c>
      <c r="Q2242" t="s">
        <v>73</v>
      </c>
      <c r="R2242">
        <v>32</v>
      </c>
      <c r="S2242" t="s">
        <v>127</v>
      </c>
      <c r="T2242" t="s">
        <v>75</v>
      </c>
      <c r="U2242">
        <v>2026</v>
      </c>
      <c r="V2242">
        <v>2</v>
      </c>
      <c r="W2242" t="s">
        <v>45</v>
      </c>
      <c r="X2242">
        <v>1</v>
      </c>
      <c r="Y2242">
        <v>3</v>
      </c>
      <c r="Z2242">
        <v>2</v>
      </c>
      <c r="AA2242">
        <v>23</v>
      </c>
      <c r="AB2242" t="s">
        <v>93</v>
      </c>
      <c r="AC2242">
        <v>655</v>
      </c>
      <c r="AD2242">
        <v>0.12619047619047619</v>
      </c>
      <c r="AE2242" t="s">
        <v>58</v>
      </c>
      <c r="AF2242" t="s">
        <v>67</v>
      </c>
      <c r="AG2242">
        <v>10</v>
      </c>
      <c r="AH2242" t="s">
        <v>68</v>
      </c>
      <c r="AI2242">
        <f>--AND(OR(Dashboard!$B$4="All",Data!$E2242=Dashboard!$B$4),OR(Dashboard!$D$4="All",Data!$D2242=Dashboard!$D$4),OR(Dashboard!$F$4="All",Data!$F2242=Dashboard!$F$4),OR(Dashboard!$J$4="All",Data!$G2242=Dashboard!$J$4),OR(Dashboard!$H$4="All",Data!$N2242=Dashboard!$H$4),OR(Dashboard!$L$4="All",Data!$W2242=Dashboard!$L$4))</f>
        <v>1</v>
      </c>
    </row>
    <row r="2243" spans="1:35" x14ac:dyDescent="0.25">
      <c r="A2243" t="s">
        <v>2357</v>
      </c>
      <c r="B2243" s="1">
        <v>46188</v>
      </c>
      <c r="C2243" s="2">
        <v>-0.52361111111111114</v>
      </c>
      <c r="D2243" t="s">
        <v>79</v>
      </c>
      <c r="E2243" t="s">
        <v>95</v>
      </c>
      <c r="F2243" t="s">
        <v>96</v>
      </c>
      <c r="G2243" t="s">
        <v>39</v>
      </c>
      <c r="H2243">
        <v>5.9</v>
      </c>
      <c r="I2243">
        <v>58</v>
      </c>
      <c r="J2243">
        <v>43</v>
      </c>
      <c r="K2243">
        <v>1038</v>
      </c>
      <c r="L2243">
        <v>55</v>
      </c>
      <c r="M2243">
        <v>50</v>
      </c>
      <c r="N2243" t="s">
        <v>40</v>
      </c>
      <c r="O2243">
        <v>2</v>
      </c>
      <c r="P2243" t="s">
        <v>135</v>
      </c>
      <c r="Q2243" t="s">
        <v>42</v>
      </c>
      <c r="R2243">
        <v>57</v>
      </c>
      <c r="S2243" t="s">
        <v>74</v>
      </c>
      <c r="T2243" t="s">
        <v>75</v>
      </c>
      <c r="U2243">
        <v>2026</v>
      </c>
      <c r="V2243">
        <v>6</v>
      </c>
      <c r="W2243" t="s">
        <v>120</v>
      </c>
      <c r="X2243">
        <v>2</v>
      </c>
      <c r="Y2243">
        <v>15</v>
      </c>
      <c r="Z2243">
        <v>3</v>
      </c>
      <c r="AA2243">
        <v>11</v>
      </c>
      <c r="AB2243" t="s">
        <v>76</v>
      </c>
      <c r="AC2243">
        <v>1043</v>
      </c>
      <c r="AD2243">
        <v>0.10172413793103451</v>
      </c>
      <c r="AE2243" t="s">
        <v>58</v>
      </c>
      <c r="AF2243" t="s">
        <v>59</v>
      </c>
      <c r="AG2243">
        <v>15</v>
      </c>
      <c r="AH2243" t="s">
        <v>68</v>
      </c>
      <c r="AI2243">
        <f>--AND(OR(Dashboard!$B$4="All",Data!$E2243=Dashboard!$B$4),OR(Dashboard!$D$4="All",Data!$D2243=Dashboard!$D$4),OR(Dashboard!$F$4="All",Data!$F2243=Dashboard!$F$4),OR(Dashboard!$J$4="All",Data!$G2243=Dashboard!$J$4),OR(Dashboard!$H$4="All",Data!$N2243=Dashboard!$H$4),OR(Dashboard!$L$4="All",Data!$W2243=Dashboard!$L$4))</f>
        <v>1</v>
      </c>
    </row>
    <row r="2244" spans="1:35" x14ac:dyDescent="0.25">
      <c r="A2244" t="s">
        <v>2358</v>
      </c>
      <c r="B2244" s="1">
        <v>46057</v>
      </c>
      <c r="C2244" s="2">
        <v>-0.52638888888888891</v>
      </c>
      <c r="D2244" t="s">
        <v>79</v>
      </c>
      <c r="E2244" t="s">
        <v>95</v>
      </c>
      <c r="F2244" t="s">
        <v>63</v>
      </c>
      <c r="G2244" t="s">
        <v>64</v>
      </c>
      <c r="H2244">
        <v>5.2</v>
      </c>
      <c r="I2244">
        <v>46</v>
      </c>
      <c r="J2244">
        <v>28</v>
      </c>
      <c r="K2244">
        <v>223</v>
      </c>
      <c r="L2244">
        <v>56</v>
      </c>
      <c r="M2244">
        <v>2</v>
      </c>
      <c r="N2244" t="s">
        <v>101</v>
      </c>
      <c r="O2244">
        <v>5</v>
      </c>
      <c r="P2244" t="s">
        <v>41</v>
      </c>
      <c r="Q2244" t="s">
        <v>73</v>
      </c>
      <c r="R2244">
        <v>55</v>
      </c>
      <c r="S2244" t="s">
        <v>55</v>
      </c>
      <c r="T2244" t="s">
        <v>75</v>
      </c>
      <c r="U2244">
        <v>2026</v>
      </c>
      <c r="V2244">
        <v>2</v>
      </c>
      <c r="W2244" t="s">
        <v>45</v>
      </c>
      <c r="X2244">
        <v>1</v>
      </c>
      <c r="Y2244">
        <v>4</v>
      </c>
      <c r="Z2244">
        <v>2</v>
      </c>
      <c r="AA2244">
        <v>11</v>
      </c>
      <c r="AB2244" t="s">
        <v>76</v>
      </c>
      <c r="AC2244">
        <v>277</v>
      </c>
      <c r="AD2244">
        <v>0.11304347826086961</v>
      </c>
      <c r="AE2244" t="s">
        <v>77</v>
      </c>
      <c r="AF2244" t="s">
        <v>59</v>
      </c>
      <c r="AG2244">
        <v>18</v>
      </c>
      <c r="AH2244" t="s">
        <v>68</v>
      </c>
      <c r="AI2244">
        <f>--AND(OR(Dashboard!$B$4="All",Data!$E2244=Dashboard!$B$4),OR(Dashboard!$D$4="All",Data!$D2244=Dashboard!$D$4),OR(Dashboard!$F$4="All",Data!$F2244=Dashboard!$F$4),OR(Dashboard!$J$4="All",Data!$G2244=Dashboard!$J$4),OR(Dashboard!$H$4="All",Data!$N2244=Dashboard!$H$4),OR(Dashboard!$L$4="All",Data!$W2244=Dashboard!$L$4))</f>
        <v>1</v>
      </c>
    </row>
    <row r="2245" spans="1:35" x14ac:dyDescent="0.25">
      <c r="A2245" t="s">
        <v>2359</v>
      </c>
      <c r="B2245" s="1">
        <v>46181</v>
      </c>
      <c r="C2245" s="2">
        <v>-7.9166666666666718E-2</v>
      </c>
      <c r="D2245" t="s">
        <v>156</v>
      </c>
      <c r="E2245" t="s">
        <v>140</v>
      </c>
      <c r="F2245" t="s">
        <v>143</v>
      </c>
      <c r="G2245" t="s">
        <v>53</v>
      </c>
      <c r="H2245">
        <v>9.4</v>
      </c>
      <c r="I2245">
        <v>39</v>
      </c>
      <c r="J2245">
        <v>38</v>
      </c>
      <c r="K2245">
        <v>734</v>
      </c>
      <c r="L2245">
        <v>30</v>
      </c>
      <c r="M2245">
        <v>83</v>
      </c>
      <c r="N2245" t="s">
        <v>86</v>
      </c>
      <c r="O2245">
        <v>5</v>
      </c>
      <c r="P2245" t="s">
        <v>135</v>
      </c>
      <c r="Q2245" t="s">
        <v>73</v>
      </c>
      <c r="R2245">
        <v>33</v>
      </c>
      <c r="S2245" t="s">
        <v>74</v>
      </c>
      <c r="T2245" t="s">
        <v>75</v>
      </c>
      <c r="U2245">
        <v>2026</v>
      </c>
      <c r="V2245">
        <v>6</v>
      </c>
      <c r="W2245" t="s">
        <v>120</v>
      </c>
      <c r="X2245">
        <v>2</v>
      </c>
      <c r="Y2245">
        <v>8</v>
      </c>
      <c r="Z2245">
        <v>2</v>
      </c>
      <c r="AA2245">
        <v>22</v>
      </c>
      <c r="AB2245" t="s">
        <v>82</v>
      </c>
      <c r="AC2245">
        <v>681</v>
      </c>
      <c r="AD2245">
        <v>0.241025641025641</v>
      </c>
      <c r="AE2245" t="s">
        <v>77</v>
      </c>
      <c r="AF2245" t="s">
        <v>67</v>
      </c>
      <c r="AG2245">
        <v>1</v>
      </c>
      <c r="AH2245" t="s">
        <v>68</v>
      </c>
      <c r="AI2245">
        <f>--AND(OR(Dashboard!$B$4="All",Data!$E2245=Dashboard!$B$4),OR(Dashboard!$D$4="All",Data!$D2245=Dashboard!$D$4),OR(Dashboard!$F$4="All",Data!$F2245=Dashboard!$F$4),OR(Dashboard!$J$4="All",Data!$G2245=Dashboard!$J$4),OR(Dashboard!$H$4="All",Data!$N2245=Dashboard!$H$4),OR(Dashboard!$L$4="All",Data!$W2245=Dashboard!$L$4))</f>
        <v>1</v>
      </c>
    </row>
    <row r="2246" spans="1:35" x14ac:dyDescent="0.25">
      <c r="A2246" t="s">
        <v>2360</v>
      </c>
      <c r="B2246" s="1">
        <v>46106</v>
      </c>
      <c r="C2246" s="2">
        <v>-0.2215277777777778</v>
      </c>
      <c r="D2246" t="s">
        <v>134</v>
      </c>
      <c r="E2246" t="s">
        <v>108</v>
      </c>
      <c r="F2246" t="s">
        <v>143</v>
      </c>
      <c r="G2246" t="s">
        <v>111</v>
      </c>
      <c r="H2246">
        <v>2.6</v>
      </c>
      <c r="I2246">
        <v>35</v>
      </c>
      <c r="J2246">
        <v>31</v>
      </c>
      <c r="K2246">
        <v>740</v>
      </c>
      <c r="L2246">
        <v>24</v>
      </c>
      <c r="M2246">
        <v>56</v>
      </c>
      <c r="N2246" t="s">
        <v>54</v>
      </c>
      <c r="O2246">
        <v>3</v>
      </c>
      <c r="P2246" t="s">
        <v>41</v>
      </c>
      <c r="Q2246" t="s">
        <v>73</v>
      </c>
      <c r="R2246">
        <v>27</v>
      </c>
      <c r="S2246" t="s">
        <v>55</v>
      </c>
      <c r="T2246" t="s">
        <v>56</v>
      </c>
      <c r="U2246">
        <v>2026</v>
      </c>
      <c r="V2246">
        <v>3</v>
      </c>
      <c r="W2246" t="s">
        <v>66</v>
      </c>
      <c r="X2246">
        <v>1</v>
      </c>
      <c r="Y2246">
        <v>25</v>
      </c>
      <c r="Z2246">
        <v>5</v>
      </c>
      <c r="AA2246">
        <v>18</v>
      </c>
      <c r="AB2246" t="s">
        <v>57</v>
      </c>
      <c r="AC2246">
        <v>708</v>
      </c>
      <c r="AD2246">
        <v>7.4285714285714288E-2</v>
      </c>
      <c r="AE2246" t="s">
        <v>109</v>
      </c>
      <c r="AF2246" t="s">
        <v>67</v>
      </c>
      <c r="AG2246">
        <v>4</v>
      </c>
      <c r="AH2246" t="s">
        <v>68</v>
      </c>
      <c r="AI2246">
        <f>--AND(OR(Dashboard!$B$4="All",Data!$E2246=Dashboard!$B$4),OR(Dashboard!$D$4="All",Data!$D2246=Dashboard!$D$4),OR(Dashboard!$F$4="All",Data!$F2246=Dashboard!$F$4),OR(Dashboard!$J$4="All",Data!$G2246=Dashboard!$J$4),OR(Dashboard!$H$4="All",Data!$N2246=Dashboard!$H$4),OR(Dashboard!$L$4="All",Data!$W2246=Dashboard!$L$4))</f>
        <v>1</v>
      </c>
    </row>
    <row r="2247" spans="1:35" x14ac:dyDescent="0.25">
      <c r="A2247" t="s">
        <v>2361</v>
      </c>
      <c r="B2247" s="1">
        <v>46064</v>
      </c>
      <c r="C2247" s="2">
        <v>-0.37013888888888891</v>
      </c>
      <c r="D2247" t="s">
        <v>107</v>
      </c>
      <c r="E2247" t="s">
        <v>140</v>
      </c>
      <c r="F2247" t="s">
        <v>72</v>
      </c>
      <c r="G2247" t="s">
        <v>53</v>
      </c>
      <c r="H2247">
        <v>9.6999999999999993</v>
      </c>
      <c r="I2247">
        <v>45</v>
      </c>
      <c r="J2247">
        <v>36</v>
      </c>
      <c r="K2247">
        <v>1159</v>
      </c>
      <c r="L2247">
        <v>30</v>
      </c>
      <c r="M2247">
        <v>114</v>
      </c>
      <c r="N2247" t="s">
        <v>54</v>
      </c>
      <c r="O2247">
        <v>2</v>
      </c>
      <c r="P2247" t="s">
        <v>41</v>
      </c>
      <c r="Q2247" t="s">
        <v>73</v>
      </c>
      <c r="R2247">
        <v>47</v>
      </c>
      <c r="S2247" t="s">
        <v>55</v>
      </c>
      <c r="T2247" t="s">
        <v>75</v>
      </c>
      <c r="U2247">
        <v>2026</v>
      </c>
      <c r="V2247">
        <v>2</v>
      </c>
      <c r="W2247" t="s">
        <v>45</v>
      </c>
      <c r="X2247">
        <v>1</v>
      </c>
      <c r="Y2247">
        <v>11</v>
      </c>
      <c r="Z2247">
        <v>3</v>
      </c>
      <c r="AA2247">
        <v>15</v>
      </c>
      <c r="AB2247" t="s">
        <v>57</v>
      </c>
      <c r="AC2247">
        <v>1075</v>
      </c>
      <c r="AD2247">
        <v>0.2155555555555555</v>
      </c>
      <c r="AE2247" t="s">
        <v>58</v>
      </c>
      <c r="AF2247" t="s">
        <v>59</v>
      </c>
      <c r="AG2247">
        <v>9</v>
      </c>
      <c r="AH2247" t="s">
        <v>68</v>
      </c>
      <c r="AI2247">
        <f>--AND(OR(Dashboard!$B$4="All",Data!$E2247=Dashboard!$B$4),OR(Dashboard!$D$4="All",Data!$D2247=Dashboard!$D$4),OR(Dashboard!$F$4="All",Data!$F2247=Dashboard!$F$4),OR(Dashboard!$J$4="All",Data!$G2247=Dashboard!$J$4),OR(Dashboard!$H$4="All",Data!$N2247=Dashboard!$H$4),OR(Dashboard!$L$4="All",Data!$W2247=Dashboard!$L$4))</f>
        <v>1</v>
      </c>
    </row>
    <row r="2248" spans="1:35" x14ac:dyDescent="0.25">
      <c r="A2248" t="s">
        <v>2362</v>
      </c>
      <c r="B2248" s="1">
        <v>46105</v>
      </c>
      <c r="C2248" s="2">
        <v>-0.14930555555555561</v>
      </c>
      <c r="D2248" t="s">
        <v>134</v>
      </c>
      <c r="E2248" t="s">
        <v>71</v>
      </c>
      <c r="F2248" t="s">
        <v>80</v>
      </c>
      <c r="G2248" t="s">
        <v>39</v>
      </c>
      <c r="H2248">
        <v>7.5</v>
      </c>
      <c r="I2248">
        <v>50</v>
      </c>
      <c r="J2248">
        <v>45</v>
      </c>
      <c r="K2248">
        <v>1061</v>
      </c>
      <c r="L2248">
        <v>39</v>
      </c>
      <c r="M2248">
        <v>75</v>
      </c>
      <c r="N2248" t="s">
        <v>101</v>
      </c>
      <c r="O2248">
        <v>1</v>
      </c>
      <c r="P2248" t="s">
        <v>135</v>
      </c>
      <c r="Q2248" t="s">
        <v>73</v>
      </c>
      <c r="R2248">
        <v>37</v>
      </c>
      <c r="S2248" t="s">
        <v>127</v>
      </c>
      <c r="T2248" t="s">
        <v>56</v>
      </c>
      <c r="U2248">
        <v>2026</v>
      </c>
      <c r="V2248">
        <v>3</v>
      </c>
      <c r="W2248" t="s">
        <v>66</v>
      </c>
      <c r="X2248">
        <v>1</v>
      </c>
      <c r="Y2248">
        <v>24</v>
      </c>
      <c r="Z2248">
        <v>5</v>
      </c>
      <c r="AA2248">
        <v>20</v>
      </c>
      <c r="AB2248" t="s">
        <v>82</v>
      </c>
      <c r="AC2248">
        <v>1025</v>
      </c>
      <c r="AD2248">
        <v>0.15</v>
      </c>
      <c r="AE2248" t="s">
        <v>58</v>
      </c>
      <c r="AF2248" t="s">
        <v>47</v>
      </c>
      <c r="AG2248">
        <v>5</v>
      </c>
      <c r="AH2248" t="s">
        <v>68</v>
      </c>
      <c r="AI2248">
        <f>--AND(OR(Dashboard!$B$4="All",Data!$E2248=Dashboard!$B$4),OR(Dashboard!$D$4="All",Data!$D2248=Dashboard!$D$4),OR(Dashboard!$F$4="All",Data!$F2248=Dashboard!$F$4),OR(Dashboard!$J$4="All",Data!$G2248=Dashboard!$J$4),OR(Dashboard!$H$4="All",Data!$N2248=Dashboard!$H$4),OR(Dashboard!$L$4="All",Data!$W2248=Dashboard!$L$4))</f>
        <v>1</v>
      </c>
    </row>
    <row r="2249" spans="1:35" x14ac:dyDescent="0.25">
      <c r="A2249" t="s">
        <v>2363</v>
      </c>
      <c r="B2249" s="1">
        <v>46112</v>
      </c>
      <c r="C2249" s="2">
        <v>-0.5</v>
      </c>
      <c r="D2249" t="s">
        <v>70</v>
      </c>
      <c r="E2249" t="s">
        <v>129</v>
      </c>
      <c r="F2249" t="s">
        <v>143</v>
      </c>
      <c r="G2249" t="s">
        <v>64</v>
      </c>
      <c r="H2249">
        <v>7.1</v>
      </c>
      <c r="I2249">
        <v>42</v>
      </c>
      <c r="J2249">
        <v>33</v>
      </c>
      <c r="K2249">
        <v>561</v>
      </c>
      <c r="L2249">
        <v>26</v>
      </c>
      <c r="M2249">
        <v>184</v>
      </c>
      <c r="N2249" t="s">
        <v>40</v>
      </c>
      <c r="O2249">
        <v>3</v>
      </c>
      <c r="P2249" t="s">
        <v>41</v>
      </c>
      <c r="Q2249" t="s">
        <v>73</v>
      </c>
      <c r="R2249">
        <v>39</v>
      </c>
      <c r="S2249" t="s">
        <v>127</v>
      </c>
      <c r="T2249" t="s">
        <v>97</v>
      </c>
      <c r="U2249">
        <v>2026</v>
      </c>
      <c r="V2249">
        <v>3</v>
      </c>
      <c r="W2249" t="s">
        <v>66</v>
      </c>
      <c r="X2249">
        <v>1</v>
      </c>
      <c r="Y2249">
        <v>31</v>
      </c>
      <c r="Z2249">
        <v>6</v>
      </c>
      <c r="AA2249">
        <v>12</v>
      </c>
      <c r="AB2249" t="s">
        <v>76</v>
      </c>
      <c r="AC2249">
        <v>403</v>
      </c>
      <c r="AD2249">
        <v>0.169047619047619</v>
      </c>
      <c r="AE2249" t="s">
        <v>109</v>
      </c>
      <c r="AF2249" t="s">
        <v>47</v>
      </c>
      <c r="AG2249">
        <v>9</v>
      </c>
      <c r="AH2249" t="s">
        <v>68</v>
      </c>
      <c r="AI2249">
        <f>--AND(OR(Dashboard!$B$4="All",Data!$E2249=Dashboard!$B$4),OR(Dashboard!$D$4="All",Data!$D2249=Dashboard!$D$4),OR(Dashboard!$F$4="All",Data!$F2249=Dashboard!$F$4),OR(Dashboard!$J$4="All",Data!$G2249=Dashboard!$J$4),OR(Dashboard!$H$4="All",Data!$N2249=Dashboard!$H$4),OR(Dashboard!$L$4="All",Data!$W2249=Dashboard!$L$4))</f>
        <v>1</v>
      </c>
    </row>
    <row r="2250" spans="1:35" x14ac:dyDescent="0.25">
      <c r="A2250" t="s">
        <v>2364</v>
      </c>
      <c r="B2250" s="1">
        <v>46174</v>
      </c>
      <c r="C2250" s="2">
        <v>-0.64861111111111114</v>
      </c>
      <c r="D2250" t="s">
        <v>118</v>
      </c>
      <c r="E2250" t="s">
        <v>100</v>
      </c>
      <c r="F2250" t="s">
        <v>72</v>
      </c>
      <c r="G2250" t="s">
        <v>39</v>
      </c>
      <c r="H2250">
        <v>2.1</v>
      </c>
      <c r="I2250">
        <v>30</v>
      </c>
      <c r="J2250">
        <v>32</v>
      </c>
      <c r="K2250">
        <v>669</v>
      </c>
      <c r="L2250">
        <v>29</v>
      </c>
      <c r="M2250">
        <v>1</v>
      </c>
      <c r="N2250" t="s">
        <v>40</v>
      </c>
      <c r="O2250">
        <v>5</v>
      </c>
      <c r="P2250" t="s">
        <v>135</v>
      </c>
      <c r="Q2250" t="s">
        <v>42</v>
      </c>
      <c r="R2250">
        <v>43</v>
      </c>
      <c r="S2250" t="s">
        <v>74</v>
      </c>
      <c r="T2250" t="s">
        <v>44</v>
      </c>
      <c r="U2250">
        <v>2026</v>
      </c>
      <c r="V2250">
        <v>6</v>
      </c>
      <c r="W2250" t="s">
        <v>120</v>
      </c>
      <c r="X2250">
        <v>2</v>
      </c>
      <c r="Y2250">
        <v>1</v>
      </c>
      <c r="Z2250">
        <v>1</v>
      </c>
      <c r="AA2250">
        <v>8</v>
      </c>
      <c r="AB2250" t="s">
        <v>44</v>
      </c>
      <c r="AC2250">
        <v>697</v>
      </c>
      <c r="AD2250">
        <v>7.0000000000000007E-2</v>
      </c>
      <c r="AE2250" t="s">
        <v>77</v>
      </c>
      <c r="AF2250" t="s">
        <v>47</v>
      </c>
      <c r="AG2250">
        <v>-2</v>
      </c>
      <c r="AH2250" t="s">
        <v>48</v>
      </c>
      <c r="AI2250">
        <f>--AND(OR(Dashboard!$B$4="All",Data!$E2250=Dashboard!$B$4),OR(Dashboard!$D$4="All",Data!$D2250=Dashboard!$D$4),OR(Dashboard!$F$4="All",Data!$F2250=Dashboard!$F$4),OR(Dashboard!$J$4="All",Data!$G2250=Dashboard!$J$4),OR(Dashboard!$H$4="All",Data!$N2250=Dashboard!$H$4),OR(Dashboard!$L$4="All",Data!$W2250=Dashboard!$L$4))</f>
        <v>1</v>
      </c>
    </row>
    <row r="2251" spans="1:35" x14ac:dyDescent="0.25">
      <c r="A2251" t="s">
        <v>2365</v>
      </c>
      <c r="B2251" s="1">
        <v>46139</v>
      </c>
      <c r="C2251" s="2">
        <v>-0.25902777777777769</v>
      </c>
      <c r="D2251" t="s">
        <v>61</v>
      </c>
      <c r="E2251" t="s">
        <v>140</v>
      </c>
      <c r="F2251" t="s">
        <v>38</v>
      </c>
      <c r="G2251" t="s">
        <v>111</v>
      </c>
      <c r="H2251">
        <v>2.1</v>
      </c>
      <c r="I2251">
        <v>18</v>
      </c>
      <c r="J2251">
        <v>22</v>
      </c>
      <c r="K2251">
        <v>494</v>
      </c>
      <c r="L2251">
        <v>27</v>
      </c>
      <c r="M2251">
        <v>106</v>
      </c>
      <c r="N2251" t="s">
        <v>101</v>
      </c>
      <c r="O2251">
        <v>4</v>
      </c>
      <c r="P2251" t="s">
        <v>41</v>
      </c>
      <c r="Q2251" t="s">
        <v>73</v>
      </c>
      <c r="R2251">
        <v>22</v>
      </c>
      <c r="S2251" t="s">
        <v>74</v>
      </c>
      <c r="T2251" t="s">
        <v>75</v>
      </c>
      <c r="U2251">
        <v>2026</v>
      </c>
      <c r="V2251">
        <v>4</v>
      </c>
      <c r="W2251" t="s">
        <v>113</v>
      </c>
      <c r="X2251">
        <v>2</v>
      </c>
      <c r="Y2251">
        <v>27</v>
      </c>
      <c r="Z2251">
        <v>5</v>
      </c>
      <c r="AA2251">
        <v>17</v>
      </c>
      <c r="AB2251" t="s">
        <v>57</v>
      </c>
      <c r="AC2251">
        <v>415</v>
      </c>
      <c r="AD2251">
        <v>0.1166666666666667</v>
      </c>
      <c r="AE2251" t="s">
        <v>46</v>
      </c>
      <c r="AF2251" t="s">
        <v>114</v>
      </c>
      <c r="AG2251">
        <v>-4</v>
      </c>
      <c r="AH2251" t="s">
        <v>48</v>
      </c>
      <c r="AI2251">
        <f>--AND(OR(Dashboard!$B$4="All",Data!$E2251=Dashboard!$B$4),OR(Dashboard!$D$4="All",Data!$D2251=Dashboard!$D$4),OR(Dashboard!$F$4="All",Data!$F2251=Dashboard!$F$4),OR(Dashboard!$J$4="All",Data!$G2251=Dashboard!$J$4),OR(Dashboard!$H$4="All",Data!$N2251=Dashboard!$H$4),OR(Dashboard!$L$4="All",Data!$W2251=Dashboard!$L$4))</f>
        <v>1</v>
      </c>
    </row>
    <row r="2252" spans="1:35" x14ac:dyDescent="0.25">
      <c r="A2252" t="s">
        <v>2366</v>
      </c>
      <c r="B2252" s="1">
        <v>46128</v>
      </c>
      <c r="C2252" s="2">
        <v>-0.27569444444444452</v>
      </c>
      <c r="D2252" t="s">
        <v>134</v>
      </c>
      <c r="E2252" t="s">
        <v>131</v>
      </c>
      <c r="F2252" t="s">
        <v>38</v>
      </c>
      <c r="G2252" t="s">
        <v>119</v>
      </c>
      <c r="H2252">
        <v>12.2</v>
      </c>
      <c r="I2252">
        <v>45</v>
      </c>
      <c r="J2252">
        <v>39</v>
      </c>
      <c r="K2252">
        <v>312</v>
      </c>
      <c r="L2252">
        <v>39</v>
      </c>
      <c r="M2252">
        <v>121</v>
      </c>
      <c r="N2252" t="s">
        <v>101</v>
      </c>
      <c r="O2252">
        <v>1</v>
      </c>
      <c r="P2252" t="s">
        <v>41</v>
      </c>
      <c r="Q2252" t="s">
        <v>42</v>
      </c>
      <c r="R2252">
        <v>36</v>
      </c>
      <c r="S2252" t="s">
        <v>87</v>
      </c>
      <c r="T2252" t="s">
        <v>75</v>
      </c>
      <c r="U2252">
        <v>2026</v>
      </c>
      <c r="V2252">
        <v>4</v>
      </c>
      <c r="W2252" t="s">
        <v>113</v>
      </c>
      <c r="X2252">
        <v>2</v>
      </c>
      <c r="Y2252">
        <v>16</v>
      </c>
      <c r="Z2252">
        <v>3</v>
      </c>
      <c r="AA2252">
        <v>17</v>
      </c>
      <c r="AB2252" t="s">
        <v>57</v>
      </c>
      <c r="AC2252">
        <v>230</v>
      </c>
      <c r="AD2252">
        <v>0.27111111111111108</v>
      </c>
      <c r="AE2252" t="s">
        <v>58</v>
      </c>
      <c r="AF2252" t="s">
        <v>47</v>
      </c>
      <c r="AG2252">
        <v>6</v>
      </c>
      <c r="AH2252" t="s">
        <v>68</v>
      </c>
      <c r="AI2252">
        <f>--AND(OR(Dashboard!$B$4="All",Data!$E2252=Dashboard!$B$4),OR(Dashboard!$D$4="All",Data!$D2252=Dashboard!$D$4),OR(Dashboard!$F$4="All",Data!$F2252=Dashboard!$F$4),OR(Dashboard!$J$4="All",Data!$G2252=Dashboard!$J$4),OR(Dashboard!$H$4="All",Data!$N2252=Dashboard!$H$4),OR(Dashboard!$L$4="All",Data!$W2252=Dashboard!$L$4))</f>
        <v>1</v>
      </c>
    </row>
    <row r="2253" spans="1:35" x14ac:dyDescent="0.25">
      <c r="A2253" t="s">
        <v>2367</v>
      </c>
      <c r="B2253" s="1">
        <v>46183</v>
      </c>
      <c r="C2253" s="2">
        <v>-0.27777777777777779</v>
      </c>
      <c r="D2253" t="s">
        <v>99</v>
      </c>
      <c r="E2253" t="s">
        <v>100</v>
      </c>
      <c r="F2253" t="s">
        <v>38</v>
      </c>
      <c r="G2253" t="s">
        <v>53</v>
      </c>
      <c r="H2253">
        <v>12.5</v>
      </c>
      <c r="I2253">
        <v>33</v>
      </c>
      <c r="J2253">
        <v>24</v>
      </c>
      <c r="K2253">
        <v>945</v>
      </c>
      <c r="L2253">
        <v>42</v>
      </c>
      <c r="M2253">
        <v>162</v>
      </c>
      <c r="N2253" t="s">
        <v>40</v>
      </c>
      <c r="O2253">
        <v>2</v>
      </c>
      <c r="P2253" t="s">
        <v>41</v>
      </c>
      <c r="Q2253" t="s">
        <v>73</v>
      </c>
      <c r="R2253">
        <v>57</v>
      </c>
      <c r="S2253" t="s">
        <v>55</v>
      </c>
      <c r="T2253" t="s">
        <v>75</v>
      </c>
      <c r="U2253">
        <v>2026</v>
      </c>
      <c r="V2253">
        <v>6</v>
      </c>
      <c r="W2253" t="s">
        <v>120</v>
      </c>
      <c r="X2253">
        <v>2</v>
      </c>
      <c r="Y2253">
        <v>10</v>
      </c>
      <c r="Z2253">
        <v>2</v>
      </c>
      <c r="AA2253">
        <v>17</v>
      </c>
      <c r="AB2253" t="s">
        <v>57</v>
      </c>
      <c r="AC2253">
        <v>825</v>
      </c>
      <c r="AD2253">
        <v>0.37878787878787878</v>
      </c>
      <c r="AE2253" t="s">
        <v>58</v>
      </c>
      <c r="AF2253" t="s">
        <v>59</v>
      </c>
      <c r="AG2253">
        <v>9</v>
      </c>
      <c r="AH2253" t="s">
        <v>68</v>
      </c>
      <c r="AI2253">
        <f>--AND(OR(Dashboard!$B$4="All",Data!$E2253=Dashboard!$B$4),OR(Dashboard!$D$4="All",Data!$D2253=Dashboard!$D$4),OR(Dashboard!$F$4="All",Data!$F2253=Dashboard!$F$4),OR(Dashboard!$J$4="All",Data!$G2253=Dashboard!$J$4),OR(Dashboard!$H$4="All",Data!$N2253=Dashboard!$H$4),OR(Dashboard!$L$4="All",Data!$W2253=Dashboard!$L$4))</f>
        <v>1</v>
      </c>
    </row>
    <row r="2254" spans="1:35" x14ac:dyDescent="0.25">
      <c r="A2254" t="s">
        <v>2368</v>
      </c>
      <c r="B2254" s="1">
        <v>46064</v>
      </c>
      <c r="C2254" s="2">
        <v>-8.0555555555555602E-2</v>
      </c>
      <c r="D2254" t="s">
        <v>70</v>
      </c>
      <c r="E2254" t="s">
        <v>140</v>
      </c>
      <c r="F2254" t="s">
        <v>143</v>
      </c>
      <c r="G2254" t="s">
        <v>105</v>
      </c>
      <c r="H2254">
        <v>13.2</v>
      </c>
      <c r="I2254">
        <v>23</v>
      </c>
      <c r="J2254">
        <v>22</v>
      </c>
      <c r="K2254">
        <v>1115</v>
      </c>
      <c r="L2254">
        <v>21</v>
      </c>
      <c r="M2254">
        <v>50</v>
      </c>
      <c r="N2254" t="s">
        <v>54</v>
      </c>
      <c r="O2254">
        <v>1</v>
      </c>
      <c r="P2254" t="s">
        <v>41</v>
      </c>
      <c r="Q2254" t="s">
        <v>73</v>
      </c>
      <c r="R2254">
        <v>33</v>
      </c>
      <c r="S2254" t="s">
        <v>55</v>
      </c>
      <c r="T2254" t="s">
        <v>75</v>
      </c>
      <c r="U2254">
        <v>2026</v>
      </c>
      <c r="V2254">
        <v>2</v>
      </c>
      <c r="W2254" t="s">
        <v>45</v>
      </c>
      <c r="X2254">
        <v>1</v>
      </c>
      <c r="Y2254">
        <v>11</v>
      </c>
      <c r="Z2254">
        <v>3</v>
      </c>
      <c r="AA2254">
        <v>22</v>
      </c>
      <c r="AB2254" t="s">
        <v>82</v>
      </c>
      <c r="AC2254">
        <v>1086</v>
      </c>
      <c r="AD2254">
        <v>0.57391304347826089</v>
      </c>
      <c r="AE2254" t="s">
        <v>58</v>
      </c>
      <c r="AF2254" t="s">
        <v>67</v>
      </c>
      <c r="AG2254">
        <v>1</v>
      </c>
      <c r="AH2254" t="s">
        <v>68</v>
      </c>
      <c r="AI2254">
        <f>--AND(OR(Dashboard!$B$4="All",Data!$E2254=Dashboard!$B$4),OR(Dashboard!$D$4="All",Data!$D2254=Dashboard!$D$4),OR(Dashboard!$F$4="All",Data!$F2254=Dashboard!$F$4),OR(Dashboard!$J$4="All",Data!$G2254=Dashboard!$J$4),OR(Dashboard!$H$4="All",Data!$N2254=Dashboard!$H$4),OR(Dashboard!$L$4="All",Data!$W2254=Dashboard!$L$4))</f>
        <v>1</v>
      </c>
    </row>
    <row r="2255" spans="1:35" x14ac:dyDescent="0.25">
      <c r="A2255" t="s">
        <v>2369</v>
      </c>
      <c r="B2255" s="1">
        <v>46174</v>
      </c>
      <c r="C2255" s="2">
        <v>-0.1020833333333333</v>
      </c>
      <c r="D2255" t="s">
        <v>107</v>
      </c>
      <c r="E2255" t="s">
        <v>95</v>
      </c>
      <c r="F2255" t="s">
        <v>80</v>
      </c>
      <c r="G2255" t="s">
        <v>111</v>
      </c>
      <c r="H2255">
        <v>10</v>
      </c>
      <c r="I2255">
        <v>33</v>
      </c>
      <c r="J2255">
        <v>27</v>
      </c>
      <c r="K2255">
        <v>765</v>
      </c>
      <c r="L2255">
        <v>44</v>
      </c>
      <c r="M2255">
        <v>155</v>
      </c>
      <c r="N2255" t="s">
        <v>40</v>
      </c>
      <c r="O2255">
        <v>2</v>
      </c>
      <c r="P2255" t="s">
        <v>41</v>
      </c>
      <c r="Q2255" t="s">
        <v>42</v>
      </c>
      <c r="R2255">
        <v>52</v>
      </c>
      <c r="S2255" t="s">
        <v>74</v>
      </c>
      <c r="T2255" t="s">
        <v>56</v>
      </c>
      <c r="U2255">
        <v>2026</v>
      </c>
      <c r="V2255">
        <v>6</v>
      </c>
      <c r="W2255" t="s">
        <v>120</v>
      </c>
      <c r="X2255">
        <v>2</v>
      </c>
      <c r="Y2255">
        <v>1</v>
      </c>
      <c r="Z2255">
        <v>1</v>
      </c>
      <c r="AA2255">
        <v>21</v>
      </c>
      <c r="AB2255" t="s">
        <v>82</v>
      </c>
      <c r="AC2255">
        <v>654</v>
      </c>
      <c r="AD2255">
        <v>0.30303030303030298</v>
      </c>
      <c r="AE2255" t="s">
        <v>58</v>
      </c>
      <c r="AF2255" t="s">
        <v>59</v>
      </c>
      <c r="AG2255">
        <v>6</v>
      </c>
      <c r="AH2255" t="s">
        <v>68</v>
      </c>
      <c r="AI2255">
        <f>--AND(OR(Dashboard!$B$4="All",Data!$E2255=Dashboard!$B$4),OR(Dashboard!$D$4="All",Data!$D2255=Dashboard!$D$4),OR(Dashboard!$F$4="All",Data!$F2255=Dashboard!$F$4),OR(Dashboard!$J$4="All",Data!$G2255=Dashboard!$J$4),OR(Dashboard!$H$4="All",Data!$N2255=Dashboard!$H$4),OR(Dashboard!$L$4="All",Data!$W2255=Dashboard!$L$4))</f>
        <v>1</v>
      </c>
    </row>
    <row r="2256" spans="1:35" x14ac:dyDescent="0.25">
      <c r="A2256" t="s">
        <v>2370</v>
      </c>
      <c r="B2256" s="1">
        <v>46191</v>
      </c>
      <c r="C2256" s="2">
        <v>-0.27083333333333343</v>
      </c>
      <c r="D2256" t="s">
        <v>61</v>
      </c>
      <c r="E2256" t="s">
        <v>131</v>
      </c>
      <c r="F2256" t="s">
        <v>85</v>
      </c>
      <c r="G2256" t="s">
        <v>53</v>
      </c>
      <c r="H2256">
        <v>2.5</v>
      </c>
      <c r="I2256">
        <v>47</v>
      </c>
      <c r="J2256">
        <v>37</v>
      </c>
      <c r="K2256">
        <v>707</v>
      </c>
      <c r="L2256">
        <v>58</v>
      </c>
      <c r="M2256">
        <v>91</v>
      </c>
      <c r="N2256" t="s">
        <v>65</v>
      </c>
      <c r="O2256">
        <v>1</v>
      </c>
      <c r="P2256" t="s">
        <v>41</v>
      </c>
      <c r="Q2256" t="s">
        <v>73</v>
      </c>
      <c r="R2256">
        <v>26</v>
      </c>
      <c r="S2256" t="s">
        <v>87</v>
      </c>
      <c r="T2256" t="s">
        <v>75</v>
      </c>
      <c r="U2256">
        <v>2026</v>
      </c>
      <c r="V2256">
        <v>6</v>
      </c>
      <c r="W2256" t="s">
        <v>120</v>
      </c>
      <c r="X2256">
        <v>2</v>
      </c>
      <c r="Y2256">
        <v>18</v>
      </c>
      <c r="Z2256">
        <v>3</v>
      </c>
      <c r="AA2256">
        <v>17</v>
      </c>
      <c r="AB2256" t="s">
        <v>57</v>
      </c>
      <c r="AC2256">
        <v>674</v>
      </c>
      <c r="AD2256">
        <v>5.3191489361702128E-2</v>
      </c>
      <c r="AE2256" t="s">
        <v>58</v>
      </c>
      <c r="AF2256" t="s">
        <v>67</v>
      </c>
      <c r="AG2256">
        <v>10</v>
      </c>
      <c r="AH2256" t="s">
        <v>68</v>
      </c>
      <c r="AI2256">
        <f>--AND(OR(Dashboard!$B$4="All",Data!$E2256=Dashboard!$B$4),OR(Dashboard!$D$4="All",Data!$D2256=Dashboard!$D$4),OR(Dashboard!$F$4="All",Data!$F2256=Dashboard!$F$4),OR(Dashboard!$J$4="All",Data!$G2256=Dashboard!$J$4),OR(Dashboard!$H$4="All",Data!$N2256=Dashboard!$H$4),OR(Dashboard!$L$4="All",Data!$W2256=Dashboard!$L$4))</f>
        <v>1</v>
      </c>
    </row>
    <row r="2257" spans="1:35" x14ac:dyDescent="0.25">
      <c r="A2257" t="s">
        <v>2371</v>
      </c>
      <c r="B2257" s="1">
        <v>46054</v>
      </c>
      <c r="C2257" s="2">
        <v>-0.2027777777777777</v>
      </c>
      <c r="D2257" t="s">
        <v>61</v>
      </c>
      <c r="E2257" t="s">
        <v>100</v>
      </c>
      <c r="F2257" t="s">
        <v>143</v>
      </c>
      <c r="G2257" t="s">
        <v>39</v>
      </c>
      <c r="H2257">
        <v>12.2</v>
      </c>
      <c r="I2257">
        <v>46</v>
      </c>
      <c r="J2257">
        <v>34</v>
      </c>
      <c r="K2257">
        <v>430</v>
      </c>
      <c r="L2257">
        <v>54</v>
      </c>
      <c r="M2257">
        <v>15</v>
      </c>
      <c r="N2257" t="s">
        <v>40</v>
      </c>
      <c r="O2257">
        <v>5</v>
      </c>
      <c r="P2257" t="s">
        <v>41</v>
      </c>
      <c r="Q2257" t="s">
        <v>73</v>
      </c>
      <c r="R2257">
        <v>50</v>
      </c>
      <c r="S2257" t="s">
        <v>145</v>
      </c>
      <c r="T2257" t="s">
        <v>56</v>
      </c>
      <c r="U2257">
        <v>2026</v>
      </c>
      <c r="V2257">
        <v>2</v>
      </c>
      <c r="W2257" t="s">
        <v>45</v>
      </c>
      <c r="X2257">
        <v>1</v>
      </c>
      <c r="Y2257">
        <v>1</v>
      </c>
      <c r="Z2257">
        <v>1</v>
      </c>
      <c r="AA2257">
        <v>19</v>
      </c>
      <c r="AB2257" t="s">
        <v>82</v>
      </c>
      <c r="AC2257">
        <v>469</v>
      </c>
      <c r="AD2257">
        <v>0.26521739130434779</v>
      </c>
      <c r="AE2257" t="s">
        <v>77</v>
      </c>
      <c r="AF2257" t="s">
        <v>59</v>
      </c>
      <c r="AG2257">
        <v>12</v>
      </c>
      <c r="AH2257" t="s">
        <v>68</v>
      </c>
      <c r="AI2257">
        <f>--AND(OR(Dashboard!$B$4="All",Data!$E2257=Dashboard!$B$4),OR(Dashboard!$D$4="All",Data!$D2257=Dashboard!$D$4),OR(Dashboard!$F$4="All",Data!$F2257=Dashboard!$F$4),OR(Dashboard!$J$4="All",Data!$G2257=Dashboard!$J$4),OR(Dashboard!$H$4="All",Data!$N2257=Dashboard!$H$4),OR(Dashboard!$L$4="All",Data!$W2257=Dashboard!$L$4))</f>
        <v>1</v>
      </c>
    </row>
    <row r="2258" spans="1:35" x14ac:dyDescent="0.25">
      <c r="A2258" t="s">
        <v>2372</v>
      </c>
      <c r="B2258" s="1">
        <v>46143</v>
      </c>
      <c r="C2258" s="2">
        <v>-0.33888888888888891</v>
      </c>
      <c r="D2258" t="s">
        <v>134</v>
      </c>
      <c r="E2258" t="s">
        <v>95</v>
      </c>
      <c r="F2258" t="s">
        <v>63</v>
      </c>
      <c r="G2258" t="s">
        <v>105</v>
      </c>
      <c r="H2258">
        <v>10.1</v>
      </c>
      <c r="I2258">
        <v>33</v>
      </c>
      <c r="J2258">
        <v>27</v>
      </c>
      <c r="K2258">
        <v>652</v>
      </c>
      <c r="L2258">
        <v>33</v>
      </c>
      <c r="M2258">
        <v>135</v>
      </c>
      <c r="N2258" t="s">
        <v>86</v>
      </c>
      <c r="O2258">
        <v>4</v>
      </c>
      <c r="P2258" t="s">
        <v>135</v>
      </c>
      <c r="Q2258" t="s">
        <v>42</v>
      </c>
      <c r="R2258">
        <v>34</v>
      </c>
      <c r="S2258" t="s">
        <v>43</v>
      </c>
      <c r="T2258" t="s">
        <v>75</v>
      </c>
      <c r="U2258">
        <v>2026</v>
      </c>
      <c r="V2258">
        <v>5</v>
      </c>
      <c r="W2258" t="s">
        <v>88</v>
      </c>
      <c r="X2258">
        <v>2</v>
      </c>
      <c r="Y2258">
        <v>1</v>
      </c>
      <c r="Z2258">
        <v>1</v>
      </c>
      <c r="AA2258">
        <v>15</v>
      </c>
      <c r="AB2258" t="s">
        <v>57</v>
      </c>
      <c r="AC2258">
        <v>550</v>
      </c>
      <c r="AD2258">
        <v>0.30606060606060598</v>
      </c>
      <c r="AE2258" t="s">
        <v>46</v>
      </c>
      <c r="AF2258" t="s">
        <v>67</v>
      </c>
      <c r="AG2258">
        <v>6</v>
      </c>
      <c r="AH2258" t="s">
        <v>68</v>
      </c>
      <c r="AI2258">
        <f>--AND(OR(Dashboard!$B$4="All",Data!$E2258=Dashboard!$B$4),OR(Dashboard!$D$4="All",Data!$D2258=Dashboard!$D$4),OR(Dashboard!$F$4="All",Data!$F2258=Dashboard!$F$4),OR(Dashboard!$J$4="All",Data!$G2258=Dashboard!$J$4),OR(Dashboard!$H$4="All",Data!$N2258=Dashboard!$H$4),OR(Dashboard!$L$4="All",Data!$W2258=Dashboard!$L$4))</f>
        <v>1</v>
      </c>
    </row>
    <row r="2259" spans="1:35" x14ac:dyDescent="0.25">
      <c r="A2259" t="s">
        <v>2373</v>
      </c>
      <c r="B2259" s="1">
        <v>46173</v>
      </c>
      <c r="C2259" s="2">
        <v>-0.52638888888888891</v>
      </c>
      <c r="D2259" t="s">
        <v>90</v>
      </c>
      <c r="E2259" t="s">
        <v>51</v>
      </c>
      <c r="F2259" t="s">
        <v>80</v>
      </c>
      <c r="G2259" t="s">
        <v>105</v>
      </c>
      <c r="H2259">
        <v>6</v>
      </c>
      <c r="I2259">
        <v>26</v>
      </c>
      <c r="J2259">
        <v>30</v>
      </c>
      <c r="K2259">
        <v>1026</v>
      </c>
      <c r="L2259">
        <v>56</v>
      </c>
      <c r="M2259">
        <v>94</v>
      </c>
      <c r="N2259" t="s">
        <v>54</v>
      </c>
      <c r="O2259">
        <v>2</v>
      </c>
      <c r="P2259" t="s">
        <v>41</v>
      </c>
      <c r="Q2259" t="s">
        <v>42</v>
      </c>
      <c r="R2259">
        <v>57</v>
      </c>
      <c r="S2259" t="s">
        <v>145</v>
      </c>
      <c r="T2259" t="s">
        <v>75</v>
      </c>
      <c r="U2259">
        <v>2026</v>
      </c>
      <c r="V2259">
        <v>5</v>
      </c>
      <c r="W2259" t="s">
        <v>88</v>
      </c>
      <c r="X2259">
        <v>2</v>
      </c>
      <c r="Y2259">
        <v>31</v>
      </c>
      <c r="Z2259">
        <v>5</v>
      </c>
      <c r="AA2259">
        <v>11</v>
      </c>
      <c r="AB2259" t="s">
        <v>76</v>
      </c>
      <c r="AC2259">
        <v>988</v>
      </c>
      <c r="AD2259">
        <v>0.23076923076923081</v>
      </c>
      <c r="AE2259" t="s">
        <v>58</v>
      </c>
      <c r="AF2259" t="s">
        <v>59</v>
      </c>
      <c r="AG2259">
        <v>-4</v>
      </c>
      <c r="AH2259" t="s">
        <v>48</v>
      </c>
      <c r="AI2259">
        <f>--AND(OR(Dashboard!$B$4="All",Data!$E2259=Dashboard!$B$4),OR(Dashboard!$D$4="All",Data!$D2259=Dashboard!$D$4),OR(Dashboard!$F$4="All",Data!$F2259=Dashboard!$F$4),OR(Dashboard!$J$4="All",Data!$G2259=Dashboard!$J$4),OR(Dashboard!$H$4="All",Data!$N2259=Dashboard!$H$4),OR(Dashboard!$L$4="All",Data!$W2259=Dashboard!$L$4))</f>
        <v>1</v>
      </c>
    </row>
    <row r="2260" spans="1:35" x14ac:dyDescent="0.25">
      <c r="A2260" t="s">
        <v>2374</v>
      </c>
      <c r="B2260" s="1">
        <v>46040</v>
      </c>
      <c r="C2260" s="2">
        <v>-0.34513888888888888</v>
      </c>
      <c r="D2260" t="s">
        <v>50</v>
      </c>
      <c r="E2260" t="s">
        <v>140</v>
      </c>
      <c r="F2260" t="s">
        <v>96</v>
      </c>
      <c r="G2260" t="s">
        <v>53</v>
      </c>
      <c r="H2260">
        <v>10</v>
      </c>
      <c r="I2260">
        <v>39</v>
      </c>
      <c r="J2260">
        <v>42</v>
      </c>
      <c r="K2260">
        <v>384</v>
      </c>
      <c r="L2260">
        <v>23</v>
      </c>
      <c r="M2260">
        <v>184</v>
      </c>
      <c r="N2260" t="s">
        <v>65</v>
      </c>
      <c r="O2260">
        <v>3</v>
      </c>
      <c r="P2260" t="s">
        <v>41</v>
      </c>
      <c r="Q2260" t="s">
        <v>73</v>
      </c>
      <c r="R2260">
        <v>27</v>
      </c>
      <c r="S2260" t="s">
        <v>145</v>
      </c>
      <c r="T2260" t="s">
        <v>75</v>
      </c>
      <c r="U2260">
        <v>2026</v>
      </c>
      <c r="V2260">
        <v>1</v>
      </c>
      <c r="W2260" t="s">
        <v>102</v>
      </c>
      <c r="X2260">
        <v>1</v>
      </c>
      <c r="Y2260">
        <v>18</v>
      </c>
      <c r="Z2260">
        <v>3</v>
      </c>
      <c r="AA2260">
        <v>15</v>
      </c>
      <c r="AB2260" t="s">
        <v>57</v>
      </c>
      <c r="AC2260">
        <v>223</v>
      </c>
      <c r="AD2260">
        <v>0.25641025641025639</v>
      </c>
      <c r="AE2260" t="s">
        <v>109</v>
      </c>
      <c r="AF2260" t="s">
        <v>67</v>
      </c>
      <c r="AG2260">
        <v>-3</v>
      </c>
      <c r="AH2260" t="s">
        <v>48</v>
      </c>
      <c r="AI2260">
        <f>--AND(OR(Dashboard!$B$4="All",Data!$E2260=Dashboard!$B$4),OR(Dashboard!$D$4="All",Data!$D2260=Dashboard!$D$4),OR(Dashboard!$F$4="All",Data!$F2260=Dashboard!$F$4),OR(Dashboard!$J$4="All",Data!$G2260=Dashboard!$J$4),OR(Dashboard!$H$4="All",Data!$N2260=Dashboard!$H$4),OR(Dashboard!$L$4="All",Data!$W2260=Dashboard!$L$4))</f>
        <v>1</v>
      </c>
    </row>
    <row r="2261" spans="1:35" x14ac:dyDescent="0.25">
      <c r="A2261" t="s">
        <v>2375</v>
      </c>
      <c r="B2261" s="1">
        <v>46030</v>
      </c>
      <c r="C2261" s="2">
        <v>-5.1388888888888928E-2</v>
      </c>
      <c r="D2261" t="s">
        <v>61</v>
      </c>
      <c r="E2261" t="s">
        <v>62</v>
      </c>
      <c r="F2261" t="s">
        <v>104</v>
      </c>
      <c r="G2261" t="s">
        <v>39</v>
      </c>
      <c r="H2261">
        <v>2.6</v>
      </c>
      <c r="I2261">
        <v>47</v>
      </c>
      <c r="J2261">
        <v>43</v>
      </c>
      <c r="K2261">
        <v>299</v>
      </c>
      <c r="L2261">
        <v>22</v>
      </c>
      <c r="M2261">
        <v>89</v>
      </c>
      <c r="N2261" t="s">
        <v>54</v>
      </c>
      <c r="O2261">
        <v>5</v>
      </c>
      <c r="P2261" t="s">
        <v>41</v>
      </c>
      <c r="Q2261" t="s">
        <v>73</v>
      </c>
      <c r="R2261">
        <v>35</v>
      </c>
      <c r="S2261" t="s">
        <v>87</v>
      </c>
      <c r="T2261" t="s">
        <v>75</v>
      </c>
      <c r="U2261">
        <v>2026</v>
      </c>
      <c r="V2261">
        <v>1</v>
      </c>
      <c r="W2261" t="s">
        <v>102</v>
      </c>
      <c r="X2261">
        <v>1</v>
      </c>
      <c r="Y2261">
        <v>8</v>
      </c>
      <c r="Z2261">
        <v>2</v>
      </c>
      <c r="AA2261">
        <v>22</v>
      </c>
      <c r="AB2261" t="s">
        <v>82</v>
      </c>
      <c r="AC2261">
        <v>232</v>
      </c>
      <c r="AD2261">
        <v>5.5319148936170223E-2</v>
      </c>
      <c r="AE2261" t="s">
        <v>77</v>
      </c>
      <c r="AF2261" t="s">
        <v>67</v>
      </c>
      <c r="AG2261">
        <v>4</v>
      </c>
      <c r="AH2261" t="s">
        <v>68</v>
      </c>
      <c r="AI2261">
        <f>--AND(OR(Dashboard!$B$4="All",Data!$E2261=Dashboard!$B$4),OR(Dashboard!$D$4="All",Data!$D2261=Dashboard!$D$4),OR(Dashboard!$F$4="All",Data!$F2261=Dashboard!$F$4),OR(Dashboard!$J$4="All",Data!$G2261=Dashboard!$J$4),OR(Dashboard!$H$4="All",Data!$N2261=Dashboard!$H$4),OR(Dashboard!$L$4="All",Data!$W2261=Dashboard!$L$4))</f>
        <v>1</v>
      </c>
    </row>
    <row r="2262" spans="1:35" x14ac:dyDescent="0.25">
      <c r="A2262" t="s">
        <v>2376</v>
      </c>
      <c r="B2262" s="1">
        <v>46099</v>
      </c>
      <c r="C2262" s="2">
        <v>-4.5833333333333282E-2</v>
      </c>
      <c r="D2262" t="s">
        <v>126</v>
      </c>
      <c r="E2262" t="s">
        <v>140</v>
      </c>
      <c r="F2262" t="s">
        <v>143</v>
      </c>
      <c r="G2262" t="s">
        <v>105</v>
      </c>
      <c r="H2262">
        <v>7.6</v>
      </c>
      <c r="I2262">
        <v>37</v>
      </c>
      <c r="J2262">
        <v>20</v>
      </c>
      <c r="K2262">
        <v>1110</v>
      </c>
      <c r="L2262">
        <v>36</v>
      </c>
      <c r="M2262">
        <v>189</v>
      </c>
      <c r="N2262" t="s">
        <v>65</v>
      </c>
      <c r="O2262">
        <v>4</v>
      </c>
      <c r="P2262" t="s">
        <v>41</v>
      </c>
      <c r="Q2262" t="s">
        <v>73</v>
      </c>
      <c r="R2262">
        <v>34</v>
      </c>
      <c r="S2262" t="s">
        <v>55</v>
      </c>
      <c r="T2262" t="s">
        <v>75</v>
      </c>
      <c r="U2262">
        <v>2026</v>
      </c>
      <c r="V2262">
        <v>3</v>
      </c>
      <c r="W2262" t="s">
        <v>66</v>
      </c>
      <c r="X2262">
        <v>1</v>
      </c>
      <c r="Y2262">
        <v>18</v>
      </c>
      <c r="Z2262">
        <v>4</v>
      </c>
      <c r="AA2262">
        <v>22</v>
      </c>
      <c r="AB2262" t="s">
        <v>82</v>
      </c>
      <c r="AC2262">
        <v>957</v>
      </c>
      <c r="AD2262">
        <v>0.20540540540540539</v>
      </c>
      <c r="AE2262" t="s">
        <v>46</v>
      </c>
      <c r="AF2262" t="s">
        <v>67</v>
      </c>
      <c r="AG2262">
        <v>17</v>
      </c>
      <c r="AH2262" t="s">
        <v>68</v>
      </c>
      <c r="AI2262">
        <f>--AND(OR(Dashboard!$B$4="All",Data!$E2262=Dashboard!$B$4),OR(Dashboard!$D$4="All",Data!$D2262=Dashboard!$D$4),OR(Dashboard!$F$4="All",Data!$F2262=Dashboard!$F$4),OR(Dashboard!$J$4="All",Data!$G2262=Dashboard!$J$4),OR(Dashboard!$H$4="All",Data!$N2262=Dashboard!$H$4),OR(Dashboard!$L$4="All",Data!$W2262=Dashboard!$L$4))</f>
        <v>1</v>
      </c>
    </row>
    <row r="2263" spans="1:35" x14ac:dyDescent="0.25">
      <c r="A2263" t="s">
        <v>2377</v>
      </c>
      <c r="B2263" s="1">
        <v>46135</v>
      </c>
      <c r="C2263" s="2">
        <v>-0.22847222222222219</v>
      </c>
      <c r="D2263" t="s">
        <v>134</v>
      </c>
      <c r="E2263" t="s">
        <v>100</v>
      </c>
      <c r="F2263" t="s">
        <v>91</v>
      </c>
      <c r="G2263" t="s">
        <v>64</v>
      </c>
      <c r="H2263">
        <v>6.9</v>
      </c>
      <c r="I2263">
        <v>30</v>
      </c>
      <c r="J2263">
        <v>31</v>
      </c>
      <c r="K2263">
        <v>309</v>
      </c>
      <c r="L2263">
        <v>30</v>
      </c>
      <c r="M2263">
        <v>108</v>
      </c>
      <c r="N2263" t="s">
        <v>86</v>
      </c>
      <c r="O2263">
        <v>3</v>
      </c>
      <c r="P2263" t="s">
        <v>41</v>
      </c>
      <c r="Q2263" t="s">
        <v>73</v>
      </c>
      <c r="R2263">
        <v>19</v>
      </c>
      <c r="S2263" t="s">
        <v>87</v>
      </c>
      <c r="T2263" t="s">
        <v>56</v>
      </c>
      <c r="U2263">
        <v>2026</v>
      </c>
      <c r="V2263">
        <v>4</v>
      </c>
      <c r="W2263" t="s">
        <v>113</v>
      </c>
      <c r="X2263">
        <v>2</v>
      </c>
      <c r="Y2263">
        <v>23</v>
      </c>
      <c r="Z2263">
        <v>4</v>
      </c>
      <c r="AA2263">
        <v>18</v>
      </c>
      <c r="AB2263" t="s">
        <v>57</v>
      </c>
      <c r="AC2263">
        <v>231</v>
      </c>
      <c r="AD2263">
        <v>0.23</v>
      </c>
      <c r="AE2263" t="s">
        <v>109</v>
      </c>
      <c r="AF2263" t="s">
        <v>114</v>
      </c>
      <c r="AG2263">
        <v>-1</v>
      </c>
      <c r="AH2263" t="s">
        <v>48</v>
      </c>
      <c r="AI2263">
        <f>--AND(OR(Dashboard!$B$4="All",Data!$E2263=Dashboard!$B$4),OR(Dashboard!$D$4="All",Data!$D2263=Dashboard!$D$4),OR(Dashboard!$F$4="All",Data!$F2263=Dashboard!$F$4),OR(Dashboard!$J$4="All",Data!$G2263=Dashboard!$J$4),OR(Dashboard!$H$4="All",Data!$N2263=Dashboard!$H$4),OR(Dashboard!$L$4="All",Data!$W2263=Dashboard!$L$4))</f>
        <v>1</v>
      </c>
    </row>
    <row r="2264" spans="1:35" x14ac:dyDescent="0.25">
      <c r="A2264" t="s">
        <v>2378</v>
      </c>
      <c r="B2264" s="1">
        <v>46151</v>
      </c>
      <c r="C2264" s="2">
        <v>-0.4194444444444444</v>
      </c>
      <c r="D2264" t="s">
        <v>156</v>
      </c>
      <c r="E2264" t="s">
        <v>71</v>
      </c>
      <c r="F2264" t="s">
        <v>85</v>
      </c>
      <c r="G2264" t="s">
        <v>105</v>
      </c>
      <c r="H2264">
        <v>8.6</v>
      </c>
      <c r="I2264">
        <v>37</v>
      </c>
      <c r="J2264">
        <v>29</v>
      </c>
      <c r="K2264">
        <v>448</v>
      </c>
      <c r="L2264">
        <v>49</v>
      </c>
      <c r="M2264">
        <v>185</v>
      </c>
      <c r="N2264" t="s">
        <v>54</v>
      </c>
      <c r="O2264">
        <v>4</v>
      </c>
      <c r="P2264" t="s">
        <v>41</v>
      </c>
      <c r="Q2264" t="s">
        <v>42</v>
      </c>
      <c r="R2264">
        <v>56</v>
      </c>
      <c r="S2264" t="s">
        <v>81</v>
      </c>
      <c r="T2264" t="s">
        <v>97</v>
      </c>
      <c r="U2264">
        <v>2026</v>
      </c>
      <c r="V2264">
        <v>5</v>
      </c>
      <c r="W2264" t="s">
        <v>88</v>
      </c>
      <c r="X2264">
        <v>2</v>
      </c>
      <c r="Y2264">
        <v>9</v>
      </c>
      <c r="Z2264">
        <v>2</v>
      </c>
      <c r="AA2264">
        <v>13</v>
      </c>
      <c r="AB2264" t="s">
        <v>76</v>
      </c>
      <c r="AC2264">
        <v>312</v>
      </c>
      <c r="AD2264">
        <v>0.23243243243243239</v>
      </c>
      <c r="AE2264" t="s">
        <v>46</v>
      </c>
      <c r="AF2264" t="s">
        <v>59</v>
      </c>
      <c r="AG2264">
        <v>8</v>
      </c>
      <c r="AH2264" t="s">
        <v>68</v>
      </c>
      <c r="AI2264">
        <f>--AND(OR(Dashboard!$B$4="All",Data!$E2264=Dashboard!$B$4),OR(Dashboard!$D$4="All",Data!$D2264=Dashboard!$D$4),OR(Dashboard!$F$4="All",Data!$F2264=Dashboard!$F$4),OR(Dashboard!$J$4="All",Data!$G2264=Dashboard!$J$4),OR(Dashboard!$H$4="All",Data!$N2264=Dashboard!$H$4),OR(Dashboard!$L$4="All",Data!$W2264=Dashboard!$L$4))</f>
        <v>1</v>
      </c>
    </row>
    <row r="2265" spans="1:35" x14ac:dyDescent="0.25">
      <c r="A2265" t="s">
        <v>2379</v>
      </c>
      <c r="B2265" s="1">
        <v>46108</v>
      </c>
      <c r="C2265" s="2">
        <v>-0.63402777777777786</v>
      </c>
      <c r="D2265" t="s">
        <v>90</v>
      </c>
      <c r="E2265" t="s">
        <v>71</v>
      </c>
      <c r="F2265" t="s">
        <v>143</v>
      </c>
      <c r="G2265" t="s">
        <v>39</v>
      </c>
      <c r="H2265">
        <v>1.2</v>
      </c>
      <c r="I2265">
        <v>44</v>
      </c>
      <c r="J2265">
        <v>45</v>
      </c>
      <c r="K2265">
        <v>917</v>
      </c>
      <c r="L2265">
        <v>36</v>
      </c>
      <c r="M2265">
        <v>35</v>
      </c>
      <c r="N2265" t="s">
        <v>65</v>
      </c>
      <c r="O2265">
        <v>3</v>
      </c>
      <c r="P2265" t="s">
        <v>41</v>
      </c>
      <c r="Q2265" t="s">
        <v>73</v>
      </c>
      <c r="R2265">
        <v>26</v>
      </c>
      <c r="S2265" t="s">
        <v>43</v>
      </c>
      <c r="T2265" t="s">
        <v>44</v>
      </c>
      <c r="U2265">
        <v>2026</v>
      </c>
      <c r="V2265">
        <v>3</v>
      </c>
      <c r="W2265" t="s">
        <v>66</v>
      </c>
      <c r="X2265">
        <v>1</v>
      </c>
      <c r="Y2265">
        <v>27</v>
      </c>
      <c r="Z2265">
        <v>5</v>
      </c>
      <c r="AA2265">
        <v>8</v>
      </c>
      <c r="AB2265" t="s">
        <v>44</v>
      </c>
      <c r="AC2265">
        <v>918</v>
      </c>
      <c r="AD2265">
        <v>2.7272727272727271E-2</v>
      </c>
      <c r="AE2265" t="s">
        <v>109</v>
      </c>
      <c r="AF2265" t="s">
        <v>67</v>
      </c>
      <c r="AG2265">
        <v>-1</v>
      </c>
      <c r="AH2265" t="s">
        <v>48</v>
      </c>
      <c r="AI2265">
        <f>--AND(OR(Dashboard!$B$4="All",Data!$E2265=Dashboard!$B$4),OR(Dashboard!$D$4="All",Data!$D2265=Dashboard!$D$4),OR(Dashboard!$F$4="All",Data!$F2265=Dashboard!$F$4),OR(Dashboard!$J$4="All",Data!$G2265=Dashboard!$J$4),OR(Dashboard!$H$4="All",Data!$N2265=Dashboard!$H$4),OR(Dashboard!$L$4="All",Data!$W2265=Dashboard!$L$4))</f>
        <v>1</v>
      </c>
    </row>
    <row r="2266" spans="1:35" x14ac:dyDescent="0.25">
      <c r="A2266" t="s">
        <v>2380</v>
      </c>
      <c r="B2266" s="1">
        <v>46079</v>
      </c>
      <c r="C2266" s="2">
        <v>-0.56041666666666667</v>
      </c>
      <c r="D2266" t="s">
        <v>84</v>
      </c>
      <c r="E2266" t="s">
        <v>100</v>
      </c>
      <c r="F2266" t="s">
        <v>85</v>
      </c>
      <c r="G2266" t="s">
        <v>119</v>
      </c>
      <c r="H2266">
        <v>14</v>
      </c>
      <c r="I2266">
        <v>53</v>
      </c>
      <c r="J2266">
        <v>39</v>
      </c>
      <c r="K2266">
        <v>701</v>
      </c>
      <c r="L2266">
        <v>53</v>
      </c>
      <c r="M2266">
        <v>187</v>
      </c>
      <c r="N2266" t="s">
        <v>101</v>
      </c>
      <c r="O2266">
        <v>2</v>
      </c>
      <c r="P2266" t="s">
        <v>41</v>
      </c>
      <c r="Q2266" t="s">
        <v>42</v>
      </c>
      <c r="R2266">
        <v>40</v>
      </c>
      <c r="S2266" t="s">
        <v>87</v>
      </c>
      <c r="T2266" t="s">
        <v>44</v>
      </c>
      <c r="U2266">
        <v>2026</v>
      </c>
      <c r="V2266">
        <v>2</v>
      </c>
      <c r="W2266" t="s">
        <v>45</v>
      </c>
      <c r="X2266">
        <v>1</v>
      </c>
      <c r="Y2266">
        <v>26</v>
      </c>
      <c r="Z2266">
        <v>5</v>
      </c>
      <c r="AA2266">
        <v>10</v>
      </c>
      <c r="AB2266" t="s">
        <v>76</v>
      </c>
      <c r="AC2266">
        <v>567</v>
      </c>
      <c r="AD2266">
        <v>0.26415094339622641</v>
      </c>
      <c r="AE2266" t="s">
        <v>58</v>
      </c>
      <c r="AF2266" t="s">
        <v>47</v>
      </c>
      <c r="AG2266">
        <v>14</v>
      </c>
      <c r="AH2266" t="s">
        <v>68</v>
      </c>
      <c r="AI2266">
        <f>--AND(OR(Dashboard!$B$4="All",Data!$E2266=Dashboard!$B$4),OR(Dashboard!$D$4="All",Data!$D2266=Dashboard!$D$4),OR(Dashboard!$F$4="All",Data!$F2266=Dashboard!$F$4),OR(Dashboard!$J$4="All",Data!$G2266=Dashboard!$J$4),OR(Dashboard!$H$4="All",Data!$N2266=Dashboard!$H$4),OR(Dashboard!$L$4="All",Data!$W2266=Dashboard!$L$4))</f>
        <v>1</v>
      </c>
    </row>
    <row r="2267" spans="1:35" x14ac:dyDescent="0.25">
      <c r="A2267" t="s">
        <v>2381</v>
      </c>
      <c r="B2267" s="1">
        <v>46068</v>
      </c>
      <c r="C2267" s="2">
        <v>-0.62013888888888891</v>
      </c>
      <c r="D2267" t="s">
        <v>61</v>
      </c>
      <c r="E2267" t="s">
        <v>51</v>
      </c>
      <c r="F2267" t="s">
        <v>143</v>
      </c>
      <c r="G2267" t="s">
        <v>119</v>
      </c>
      <c r="H2267">
        <v>12.4</v>
      </c>
      <c r="I2267">
        <v>24</v>
      </c>
      <c r="J2267">
        <v>27</v>
      </c>
      <c r="K2267">
        <v>999</v>
      </c>
      <c r="L2267">
        <v>25</v>
      </c>
      <c r="M2267">
        <v>147</v>
      </c>
      <c r="N2267" t="s">
        <v>101</v>
      </c>
      <c r="O2267">
        <v>2</v>
      </c>
      <c r="P2267" t="s">
        <v>135</v>
      </c>
      <c r="Q2267" t="s">
        <v>73</v>
      </c>
      <c r="R2267">
        <v>55</v>
      </c>
      <c r="S2267" t="s">
        <v>145</v>
      </c>
      <c r="T2267" t="s">
        <v>44</v>
      </c>
      <c r="U2267">
        <v>2026</v>
      </c>
      <c r="V2267">
        <v>2</v>
      </c>
      <c r="W2267" t="s">
        <v>45</v>
      </c>
      <c r="X2267">
        <v>1</v>
      </c>
      <c r="Y2267">
        <v>15</v>
      </c>
      <c r="Z2267">
        <v>3</v>
      </c>
      <c r="AA2267">
        <v>9</v>
      </c>
      <c r="AB2267" t="s">
        <v>44</v>
      </c>
      <c r="AC2267">
        <v>877</v>
      </c>
      <c r="AD2267">
        <v>0.51666666666666672</v>
      </c>
      <c r="AE2267" t="s">
        <v>58</v>
      </c>
      <c r="AF2267" t="s">
        <v>59</v>
      </c>
      <c r="AG2267">
        <v>-3</v>
      </c>
      <c r="AH2267" t="s">
        <v>48</v>
      </c>
      <c r="AI2267">
        <f>--AND(OR(Dashboard!$B$4="All",Data!$E2267=Dashboard!$B$4),OR(Dashboard!$D$4="All",Data!$D2267=Dashboard!$D$4),OR(Dashboard!$F$4="All",Data!$F2267=Dashboard!$F$4),OR(Dashboard!$J$4="All",Data!$G2267=Dashboard!$J$4),OR(Dashboard!$H$4="All",Data!$N2267=Dashboard!$H$4),OR(Dashboard!$L$4="All",Data!$W2267=Dashboard!$L$4))</f>
        <v>1</v>
      </c>
    </row>
    <row r="2268" spans="1:35" x14ac:dyDescent="0.25">
      <c r="A2268" t="s">
        <v>2382</v>
      </c>
      <c r="B2268" s="1">
        <v>46108</v>
      </c>
      <c r="C2268" s="2">
        <v>-0.65486111111111112</v>
      </c>
      <c r="D2268" t="s">
        <v>36</v>
      </c>
      <c r="E2268" t="s">
        <v>62</v>
      </c>
      <c r="F2268" t="s">
        <v>80</v>
      </c>
      <c r="G2268" t="s">
        <v>111</v>
      </c>
      <c r="H2268">
        <v>5.3</v>
      </c>
      <c r="I2268">
        <v>43</v>
      </c>
      <c r="J2268">
        <v>40</v>
      </c>
      <c r="K2268">
        <v>285</v>
      </c>
      <c r="L2268">
        <v>24</v>
      </c>
      <c r="M2268">
        <v>75</v>
      </c>
      <c r="N2268" t="s">
        <v>40</v>
      </c>
      <c r="O2268">
        <v>4</v>
      </c>
      <c r="P2268" t="s">
        <v>41</v>
      </c>
      <c r="Q2268" t="s">
        <v>73</v>
      </c>
      <c r="R2268">
        <v>25</v>
      </c>
      <c r="S2268" t="s">
        <v>43</v>
      </c>
      <c r="T2268" t="s">
        <v>44</v>
      </c>
      <c r="U2268">
        <v>2026</v>
      </c>
      <c r="V2268">
        <v>3</v>
      </c>
      <c r="W2268" t="s">
        <v>66</v>
      </c>
      <c r="X2268">
        <v>1</v>
      </c>
      <c r="Y2268">
        <v>27</v>
      </c>
      <c r="Z2268">
        <v>5</v>
      </c>
      <c r="AA2268">
        <v>8</v>
      </c>
      <c r="AB2268" t="s">
        <v>44</v>
      </c>
      <c r="AC2268">
        <v>234</v>
      </c>
      <c r="AD2268">
        <v>0.12325581395348841</v>
      </c>
      <c r="AE2268" t="s">
        <v>46</v>
      </c>
      <c r="AF2268" t="s">
        <v>114</v>
      </c>
      <c r="AG2268">
        <v>3</v>
      </c>
      <c r="AH2268" t="s">
        <v>68</v>
      </c>
      <c r="AI2268">
        <f>--AND(OR(Dashboard!$B$4="All",Data!$E2268=Dashboard!$B$4),OR(Dashboard!$D$4="All",Data!$D2268=Dashboard!$D$4),OR(Dashboard!$F$4="All",Data!$F2268=Dashboard!$F$4),OR(Dashboard!$J$4="All",Data!$G2268=Dashboard!$J$4),OR(Dashboard!$H$4="All",Data!$N2268=Dashboard!$H$4),OR(Dashboard!$L$4="All",Data!$W2268=Dashboard!$L$4))</f>
        <v>1</v>
      </c>
    </row>
    <row r="2269" spans="1:35" x14ac:dyDescent="0.25">
      <c r="A2269" t="s">
        <v>2383</v>
      </c>
      <c r="B2269" s="1">
        <v>46200</v>
      </c>
      <c r="C2269" s="2">
        <v>-0.40416666666666667</v>
      </c>
      <c r="D2269" t="s">
        <v>156</v>
      </c>
      <c r="E2269" t="s">
        <v>131</v>
      </c>
      <c r="F2269" t="s">
        <v>52</v>
      </c>
      <c r="G2269" t="s">
        <v>39</v>
      </c>
      <c r="H2269">
        <v>7.9</v>
      </c>
      <c r="I2269">
        <v>25</v>
      </c>
      <c r="J2269">
        <v>22</v>
      </c>
      <c r="K2269">
        <v>236</v>
      </c>
      <c r="L2269">
        <v>32</v>
      </c>
      <c r="M2269">
        <v>95</v>
      </c>
      <c r="N2269" t="s">
        <v>101</v>
      </c>
      <c r="O2269">
        <v>5</v>
      </c>
      <c r="P2269" t="s">
        <v>41</v>
      </c>
      <c r="Q2269" t="s">
        <v>73</v>
      </c>
      <c r="R2269">
        <v>47</v>
      </c>
      <c r="S2269" t="s">
        <v>81</v>
      </c>
      <c r="T2269" t="s">
        <v>97</v>
      </c>
      <c r="U2269">
        <v>2026</v>
      </c>
      <c r="V2269">
        <v>6</v>
      </c>
      <c r="W2269" t="s">
        <v>120</v>
      </c>
      <c r="X2269">
        <v>2</v>
      </c>
      <c r="Y2269">
        <v>27</v>
      </c>
      <c r="Z2269">
        <v>4</v>
      </c>
      <c r="AA2269">
        <v>14</v>
      </c>
      <c r="AB2269" t="s">
        <v>76</v>
      </c>
      <c r="AC2269">
        <v>173</v>
      </c>
      <c r="AD2269">
        <v>0.316</v>
      </c>
      <c r="AE2269" t="s">
        <v>77</v>
      </c>
      <c r="AF2269" t="s">
        <v>59</v>
      </c>
      <c r="AG2269">
        <v>3</v>
      </c>
      <c r="AH2269" t="s">
        <v>68</v>
      </c>
      <c r="AI2269">
        <f>--AND(OR(Dashboard!$B$4="All",Data!$E2269=Dashboard!$B$4),OR(Dashboard!$D$4="All",Data!$D2269=Dashboard!$D$4),OR(Dashboard!$F$4="All",Data!$F2269=Dashboard!$F$4),OR(Dashboard!$J$4="All",Data!$G2269=Dashboard!$J$4),OR(Dashboard!$H$4="All",Data!$N2269=Dashboard!$H$4),OR(Dashboard!$L$4="All",Data!$W2269=Dashboard!$L$4))</f>
        <v>1</v>
      </c>
    </row>
    <row r="2270" spans="1:35" x14ac:dyDescent="0.25">
      <c r="A2270" t="s">
        <v>2384</v>
      </c>
      <c r="B2270" s="1">
        <v>46048</v>
      </c>
      <c r="C2270" s="2">
        <v>-0.58680555555555558</v>
      </c>
      <c r="D2270" t="s">
        <v>126</v>
      </c>
      <c r="E2270" t="s">
        <v>37</v>
      </c>
      <c r="F2270" t="s">
        <v>80</v>
      </c>
      <c r="G2270" t="s">
        <v>119</v>
      </c>
      <c r="H2270">
        <v>2</v>
      </c>
      <c r="I2270">
        <v>19</v>
      </c>
      <c r="J2270">
        <v>22</v>
      </c>
      <c r="K2270">
        <v>381</v>
      </c>
      <c r="L2270">
        <v>34</v>
      </c>
      <c r="M2270">
        <v>98</v>
      </c>
      <c r="N2270" t="s">
        <v>40</v>
      </c>
      <c r="O2270">
        <v>4</v>
      </c>
      <c r="P2270" t="s">
        <v>135</v>
      </c>
      <c r="Q2270" t="s">
        <v>42</v>
      </c>
      <c r="R2270">
        <v>41</v>
      </c>
      <c r="S2270" t="s">
        <v>74</v>
      </c>
      <c r="T2270" t="s">
        <v>44</v>
      </c>
      <c r="U2270">
        <v>2026</v>
      </c>
      <c r="V2270">
        <v>1</v>
      </c>
      <c r="W2270" t="s">
        <v>102</v>
      </c>
      <c r="X2270">
        <v>1</v>
      </c>
      <c r="Y2270">
        <v>26</v>
      </c>
      <c r="Z2270">
        <v>5</v>
      </c>
      <c r="AA2270">
        <v>9</v>
      </c>
      <c r="AB2270" t="s">
        <v>44</v>
      </c>
      <c r="AC2270">
        <v>317</v>
      </c>
      <c r="AD2270">
        <v>0.10526315789473679</v>
      </c>
      <c r="AE2270" t="s">
        <v>46</v>
      </c>
      <c r="AF2270" t="s">
        <v>47</v>
      </c>
      <c r="AG2270">
        <v>-3</v>
      </c>
      <c r="AH2270" t="s">
        <v>48</v>
      </c>
      <c r="AI2270">
        <f>--AND(OR(Dashboard!$B$4="All",Data!$E2270=Dashboard!$B$4),OR(Dashboard!$D$4="All",Data!$D2270=Dashboard!$D$4),OR(Dashboard!$F$4="All",Data!$F2270=Dashboard!$F$4),OR(Dashboard!$J$4="All",Data!$G2270=Dashboard!$J$4),OR(Dashboard!$H$4="All",Data!$N2270=Dashboard!$H$4),OR(Dashboard!$L$4="All",Data!$W2270=Dashboard!$L$4))</f>
        <v>1</v>
      </c>
    </row>
    <row r="2271" spans="1:35" x14ac:dyDescent="0.25">
      <c r="A2271" t="s">
        <v>2385</v>
      </c>
      <c r="B2271" s="1">
        <v>46143</v>
      </c>
      <c r="C2271" s="2">
        <v>-0.4194444444444444</v>
      </c>
      <c r="D2271" t="s">
        <v>79</v>
      </c>
      <c r="E2271" t="s">
        <v>140</v>
      </c>
      <c r="F2271" t="s">
        <v>80</v>
      </c>
      <c r="G2271" t="s">
        <v>39</v>
      </c>
      <c r="H2271">
        <v>2.5</v>
      </c>
      <c r="I2271">
        <v>43</v>
      </c>
      <c r="J2271">
        <v>32</v>
      </c>
      <c r="K2271">
        <v>1150</v>
      </c>
      <c r="L2271">
        <v>56</v>
      </c>
      <c r="M2271">
        <v>93</v>
      </c>
      <c r="N2271" t="s">
        <v>40</v>
      </c>
      <c r="O2271">
        <v>1</v>
      </c>
      <c r="P2271" t="s">
        <v>41</v>
      </c>
      <c r="Q2271" t="s">
        <v>73</v>
      </c>
      <c r="R2271">
        <v>57</v>
      </c>
      <c r="S2271" t="s">
        <v>43</v>
      </c>
      <c r="T2271" t="s">
        <v>97</v>
      </c>
      <c r="U2271">
        <v>2026</v>
      </c>
      <c r="V2271">
        <v>5</v>
      </c>
      <c r="W2271" t="s">
        <v>88</v>
      </c>
      <c r="X2271">
        <v>2</v>
      </c>
      <c r="Y2271">
        <v>1</v>
      </c>
      <c r="Z2271">
        <v>1</v>
      </c>
      <c r="AA2271">
        <v>13</v>
      </c>
      <c r="AB2271" t="s">
        <v>76</v>
      </c>
      <c r="AC2271">
        <v>1113</v>
      </c>
      <c r="AD2271">
        <v>5.8139534883720929E-2</v>
      </c>
      <c r="AE2271" t="s">
        <v>58</v>
      </c>
      <c r="AF2271" t="s">
        <v>59</v>
      </c>
      <c r="AG2271">
        <v>11</v>
      </c>
      <c r="AH2271" t="s">
        <v>68</v>
      </c>
      <c r="AI2271">
        <f>--AND(OR(Dashboard!$B$4="All",Data!$E2271=Dashboard!$B$4),OR(Dashboard!$D$4="All",Data!$D2271=Dashboard!$D$4),OR(Dashboard!$F$4="All",Data!$F2271=Dashboard!$F$4),OR(Dashboard!$J$4="All",Data!$G2271=Dashboard!$J$4),OR(Dashboard!$H$4="All",Data!$N2271=Dashboard!$H$4),OR(Dashboard!$L$4="All",Data!$W2271=Dashboard!$L$4))</f>
        <v>1</v>
      </c>
    </row>
    <row r="2272" spans="1:35" x14ac:dyDescent="0.25">
      <c r="A2272" t="s">
        <v>2386</v>
      </c>
      <c r="B2272" s="1">
        <v>46086</v>
      </c>
      <c r="C2272" s="2">
        <v>-0.2472222222222222</v>
      </c>
      <c r="D2272" t="s">
        <v>61</v>
      </c>
      <c r="E2272" t="s">
        <v>95</v>
      </c>
      <c r="F2272" t="s">
        <v>72</v>
      </c>
      <c r="G2272" t="s">
        <v>64</v>
      </c>
      <c r="H2272">
        <v>10.6</v>
      </c>
      <c r="I2272">
        <v>54</v>
      </c>
      <c r="J2272">
        <v>43</v>
      </c>
      <c r="K2272">
        <v>333</v>
      </c>
      <c r="L2272">
        <v>58</v>
      </c>
      <c r="M2272">
        <v>138</v>
      </c>
      <c r="N2272" t="s">
        <v>86</v>
      </c>
      <c r="O2272">
        <v>5</v>
      </c>
      <c r="P2272" t="s">
        <v>41</v>
      </c>
      <c r="Q2272" t="s">
        <v>42</v>
      </c>
      <c r="R2272">
        <v>20</v>
      </c>
      <c r="S2272" t="s">
        <v>87</v>
      </c>
      <c r="T2272" t="s">
        <v>56</v>
      </c>
      <c r="U2272">
        <v>2026</v>
      </c>
      <c r="V2272">
        <v>3</v>
      </c>
      <c r="W2272" t="s">
        <v>66</v>
      </c>
      <c r="X2272">
        <v>1</v>
      </c>
      <c r="Y2272">
        <v>5</v>
      </c>
      <c r="Z2272">
        <v>2</v>
      </c>
      <c r="AA2272">
        <v>18</v>
      </c>
      <c r="AB2272" t="s">
        <v>57</v>
      </c>
      <c r="AC2272">
        <v>253</v>
      </c>
      <c r="AD2272">
        <v>0.1962962962962963</v>
      </c>
      <c r="AE2272" t="s">
        <v>77</v>
      </c>
      <c r="AF2272" t="s">
        <v>114</v>
      </c>
      <c r="AG2272">
        <v>11</v>
      </c>
      <c r="AH2272" t="s">
        <v>68</v>
      </c>
      <c r="AI2272">
        <f>--AND(OR(Dashboard!$B$4="All",Data!$E2272=Dashboard!$B$4),OR(Dashboard!$D$4="All",Data!$D2272=Dashboard!$D$4),OR(Dashboard!$F$4="All",Data!$F2272=Dashboard!$F$4),OR(Dashboard!$J$4="All",Data!$G2272=Dashboard!$J$4),OR(Dashboard!$H$4="All",Data!$N2272=Dashboard!$H$4),OR(Dashboard!$L$4="All",Data!$W2272=Dashboard!$L$4))</f>
        <v>1</v>
      </c>
    </row>
    <row r="2273" spans="1:35" x14ac:dyDescent="0.25">
      <c r="A2273" t="s">
        <v>2387</v>
      </c>
      <c r="B2273" s="1">
        <v>46166</v>
      </c>
      <c r="C2273" s="2">
        <v>-0.32430555555555551</v>
      </c>
      <c r="D2273" t="s">
        <v>50</v>
      </c>
      <c r="E2273" t="s">
        <v>71</v>
      </c>
      <c r="F2273" t="s">
        <v>104</v>
      </c>
      <c r="G2273" t="s">
        <v>119</v>
      </c>
      <c r="H2273">
        <v>12.6</v>
      </c>
      <c r="I2273">
        <v>20</v>
      </c>
      <c r="J2273">
        <v>21</v>
      </c>
      <c r="K2273">
        <v>153</v>
      </c>
      <c r="L2273">
        <v>57</v>
      </c>
      <c r="M2273">
        <v>79</v>
      </c>
      <c r="N2273" t="s">
        <v>40</v>
      </c>
      <c r="O2273">
        <v>1</v>
      </c>
      <c r="P2273" t="s">
        <v>41</v>
      </c>
      <c r="Q2273" t="s">
        <v>73</v>
      </c>
      <c r="R2273">
        <v>56</v>
      </c>
      <c r="S2273" t="s">
        <v>145</v>
      </c>
      <c r="T2273" t="s">
        <v>75</v>
      </c>
      <c r="U2273">
        <v>2026</v>
      </c>
      <c r="V2273">
        <v>5</v>
      </c>
      <c r="W2273" t="s">
        <v>88</v>
      </c>
      <c r="X2273">
        <v>2</v>
      </c>
      <c r="Y2273">
        <v>24</v>
      </c>
      <c r="Z2273">
        <v>4</v>
      </c>
      <c r="AA2273">
        <v>16</v>
      </c>
      <c r="AB2273" t="s">
        <v>57</v>
      </c>
      <c r="AC2273">
        <v>131</v>
      </c>
      <c r="AD2273">
        <v>0.63</v>
      </c>
      <c r="AE2273" t="s">
        <v>58</v>
      </c>
      <c r="AF2273" t="s">
        <v>59</v>
      </c>
      <c r="AG2273">
        <v>-1</v>
      </c>
      <c r="AH2273" t="s">
        <v>48</v>
      </c>
      <c r="AI2273">
        <f>--AND(OR(Dashboard!$B$4="All",Data!$E2273=Dashboard!$B$4),OR(Dashboard!$D$4="All",Data!$D2273=Dashboard!$D$4),OR(Dashboard!$F$4="All",Data!$F2273=Dashboard!$F$4),OR(Dashboard!$J$4="All",Data!$G2273=Dashboard!$J$4),OR(Dashboard!$H$4="All",Data!$N2273=Dashboard!$H$4),OR(Dashboard!$L$4="All",Data!$W2273=Dashboard!$L$4))</f>
        <v>1</v>
      </c>
    </row>
    <row r="2274" spans="1:35" x14ac:dyDescent="0.25">
      <c r="A2274" t="s">
        <v>2388</v>
      </c>
      <c r="B2274" s="1">
        <v>46039</v>
      </c>
      <c r="C2274" s="2">
        <v>-0.39861111111111108</v>
      </c>
      <c r="D2274" t="s">
        <v>122</v>
      </c>
      <c r="E2274" t="s">
        <v>37</v>
      </c>
      <c r="F2274" t="s">
        <v>91</v>
      </c>
      <c r="G2274" t="s">
        <v>111</v>
      </c>
      <c r="H2274">
        <v>5.4</v>
      </c>
      <c r="I2274">
        <v>56</v>
      </c>
      <c r="J2274">
        <v>41</v>
      </c>
      <c r="K2274">
        <v>340</v>
      </c>
      <c r="L2274">
        <v>31</v>
      </c>
      <c r="M2274">
        <v>49</v>
      </c>
      <c r="N2274" t="s">
        <v>86</v>
      </c>
      <c r="O2274">
        <v>2</v>
      </c>
      <c r="P2274" t="s">
        <v>41</v>
      </c>
      <c r="Q2274" t="s">
        <v>73</v>
      </c>
      <c r="R2274">
        <v>49</v>
      </c>
      <c r="S2274" t="s">
        <v>81</v>
      </c>
      <c r="T2274" t="s">
        <v>97</v>
      </c>
      <c r="U2274">
        <v>2026</v>
      </c>
      <c r="V2274">
        <v>1</v>
      </c>
      <c r="W2274" t="s">
        <v>102</v>
      </c>
      <c r="X2274">
        <v>1</v>
      </c>
      <c r="Y2274">
        <v>17</v>
      </c>
      <c r="Z2274">
        <v>3</v>
      </c>
      <c r="AA2274">
        <v>14</v>
      </c>
      <c r="AB2274" t="s">
        <v>76</v>
      </c>
      <c r="AC2274">
        <v>322</v>
      </c>
      <c r="AD2274">
        <v>9.6428571428571433E-2</v>
      </c>
      <c r="AE2274" t="s">
        <v>58</v>
      </c>
      <c r="AF2274" t="s">
        <v>59</v>
      </c>
      <c r="AG2274">
        <v>15</v>
      </c>
      <c r="AH2274" t="s">
        <v>68</v>
      </c>
      <c r="AI2274">
        <f>--AND(OR(Dashboard!$B$4="All",Data!$E2274=Dashboard!$B$4),OR(Dashboard!$D$4="All",Data!$D2274=Dashboard!$D$4),OR(Dashboard!$F$4="All",Data!$F2274=Dashboard!$F$4),OR(Dashboard!$J$4="All",Data!$G2274=Dashboard!$J$4),OR(Dashboard!$H$4="All",Data!$N2274=Dashboard!$H$4),OR(Dashboard!$L$4="All",Data!$W2274=Dashboard!$L$4))</f>
        <v>1</v>
      </c>
    </row>
    <row r="2275" spans="1:35" x14ac:dyDescent="0.25">
      <c r="A2275" t="s">
        <v>2389</v>
      </c>
      <c r="B2275" s="1">
        <v>46086</v>
      </c>
      <c r="C2275" s="2">
        <v>-0.26111111111111113</v>
      </c>
      <c r="D2275" t="s">
        <v>61</v>
      </c>
      <c r="E2275" t="s">
        <v>62</v>
      </c>
      <c r="F2275" t="s">
        <v>63</v>
      </c>
      <c r="G2275" t="s">
        <v>64</v>
      </c>
      <c r="H2275">
        <v>10.8</v>
      </c>
      <c r="I2275">
        <v>53</v>
      </c>
      <c r="J2275">
        <v>40</v>
      </c>
      <c r="K2275">
        <v>577</v>
      </c>
      <c r="L2275">
        <v>27</v>
      </c>
      <c r="M2275">
        <v>87</v>
      </c>
      <c r="N2275" t="s">
        <v>86</v>
      </c>
      <c r="O2275">
        <v>3</v>
      </c>
      <c r="P2275" t="s">
        <v>41</v>
      </c>
      <c r="Q2275" t="s">
        <v>42</v>
      </c>
      <c r="R2275">
        <v>51</v>
      </c>
      <c r="S2275" t="s">
        <v>87</v>
      </c>
      <c r="T2275" t="s">
        <v>75</v>
      </c>
      <c r="U2275">
        <v>2026</v>
      </c>
      <c r="V2275">
        <v>3</v>
      </c>
      <c r="W2275" t="s">
        <v>66</v>
      </c>
      <c r="X2275">
        <v>1</v>
      </c>
      <c r="Y2275">
        <v>5</v>
      </c>
      <c r="Z2275">
        <v>2</v>
      </c>
      <c r="AA2275">
        <v>17</v>
      </c>
      <c r="AB2275" t="s">
        <v>57</v>
      </c>
      <c r="AC2275">
        <v>517</v>
      </c>
      <c r="AD2275">
        <v>0.20377358490566039</v>
      </c>
      <c r="AE2275" t="s">
        <v>109</v>
      </c>
      <c r="AF2275" t="s">
        <v>59</v>
      </c>
      <c r="AG2275">
        <v>13</v>
      </c>
      <c r="AH2275" t="s">
        <v>68</v>
      </c>
      <c r="AI2275">
        <f>--AND(OR(Dashboard!$B$4="All",Data!$E2275=Dashboard!$B$4),OR(Dashboard!$D$4="All",Data!$D2275=Dashboard!$D$4),OR(Dashboard!$F$4="All",Data!$F2275=Dashboard!$F$4),OR(Dashboard!$J$4="All",Data!$G2275=Dashboard!$J$4),OR(Dashboard!$H$4="All",Data!$N2275=Dashboard!$H$4),OR(Dashboard!$L$4="All",Data!$W2275=Dashboard!$L$4))</f>
        <v>1</v>
      </c>
    </row>
    <row r="2276" spans="1:35" x14ac:dyDescent="0.25">
      <c r="A2276" t="s">
        <v>2390</v>
      </c>
      <c r="B2276" s="1">
        <v>46029</v>
      </c>
      <c r="C2276" s="2">
        <v>-9.027777777777779E-2</v>
      </c>
      <c r="D2276" t="s">
        <v>193</v>
      </c>
      <c r="E2276" t="s">
        <v>37</v>
      </c>
      <c r="F2276" t="s">
        <v>96</v>
      </c>
      <c r="G2276" t="s">
        <v>53</v>
      </c>
      <c r="H2276">
        <v>7</v>
      </c>
      <c r="I2276">
        <v>28</v>
      </c>
      <c r="J2276">
        <v>24</v>
      </c>
      <c r="K2276">
        <v>352</v>
      </c>
      <c r="L2276">
        <v>25</v>
      </c>
      <c r="M2276">
        <v>182</v>
      </c>
      <c r="N2276" t="s">
        <v>101</v>
      </c>
      <c r="O2276">
        <v>5</v>
      </c>
      <c r="P2276" t="s">
        <v>41</v>
      </c>
      <c r="Q2276" t="s">
        <v>42</v>
      </c>
      <c r="R2276">
        <v>47</v>
      </c>
      <c r="S2276" t="s">
        <v>55</v>
      </c>
      <c r="T2276" t="s">
        <v>56</v>
      </c>
      <c r="U2276">
        <v>2026</v>
      </c>
      <c r="V2276">
        <v>1</v>
      </c>
      <c r="W2276" t="s">
        <v>102</v>
      </c>
      <c r="X2276">
        <v>1</v>
      </c>
      <c r="Y2276">
        <v>7</v>
      </c>
      <c r="Z2276">
        <v>2</v>
      </c>
      <c r="AA2276">
        <v>21</v>
      </c>
      <c r="AB2276" t="s">
        <v>82</v>
      </c>
      <c r="AC2276">
        <v>195</v>
      </c>
      <c r="AD2276">
        <v>0.25</v>
      </c>
      <c r="AE2276" t="s">
        <v>77</v>
      </c>
      <c r="AF2276" t="s">
        <v>59</v>
      </c>
      <c r="AG2276">
        <v>4</v>
      </c>
      <c r="AH2276" t="s">
        <v>68</v>
      </c>
      <c r="AI2276">
        <f>--AND(OR(Dashboard!$B$4="All",Data!$E2276=Dashboard!$B$4),OR(Dashboard!$D$4="All",Data!$D2276=Dashboard!$D$4),OR(Dashboard!$F$4="All",Data!$F2276=Dashboard!$F$4),OR(Dashboard!$J$4="All",Data!$G2276=Dashboard!$J$4),OR(Dashboard!$H$4="All",Data!$N2276=Dashboard!$H$4),OR(Dashboard!$L$4="All",Data!$W2276=Dashboard!$L$4))</f>
        <v>1</v>
      </c>
    </row>
    <row r="2277" spans="1:35" x14ac:dyDescent="0.25">
      <c r="A2277" t="s">
        <v>2391</v>
      </c>
      <c r="B2277" s="1">
        <v>46137</v>
      </c>
      <c r="C2277" s="2">
        <v>-0.1722222222222223</v>
      </c>
      <c r="D2277" t="s">
        <v>36</v>
      </c>
      <c r="E2277" t="s">
        <v>62</v>
      </c>
      <c r="F2277" t="s">
        <v>80</v>
      </c>
      <c r="G2277" t="s">
        <v>53</v>
      </c>
      <c r="H2277">
        <v>2.4</v>
      </c>
      <c r="I2277">
        <v>43</v>
      </c>
      <c r="J2277">
        <v>25</v>
      </c>
      <c r="K2277">
        <v>557</v>
      </c>
      <c r="L2277">
        <v>55</v>
      </c>
      <c r="M2277">
        <v>184</v>
      </c>
      <c r="N2277" t="s">
        <v>40</v>
      </c>
      <c r="O2277">
        <v>4</v>
      </c>
      <c r="P2277" t="s">
        <v>41</v>
      </c>
      <c r="Q2277" t="s">
        <v>42</v>
      </c>
      <c r="R2277">
        <v>18</v>
      </c>
      <c r="S2277" t="s">
        <v>81</v>
      </c>
      <c r="T2277" t="s">
        <v>56</v>
      </c>
      <c r="U2277">
        <v>2026</v>
      </c>
      <c r="V2277">
        <v>4</v>
      </c>
      <c r="W2277" t="s">
        <v>113</v>
      </c>
      <c r="X2277">
        <v>2</v>
      </c>
      <c r="Y2277">
        <v>25</v>
      </c>
      <c r="Z2277">
        <v>4</v>
      </c>
      <c r="AA2277">
        <v>19</v>
      </c>
      <c r="AB2277" t="s">
        <v>82</v>
      </c>
      <c r="AC2277">
        <v>428</v>
      </c>
      <c r="AD2277">
        <v>5.5813953488372092E-2</v>
      </c>
      <c r="AE2277" t="s">
        <v>46</v>
      </c>
      <c r="AF2277" t="s">
        <v>114</v>
      </c>
      <c r="AG2277">
        <v>18</v>
      </c>
      <c r="AH2277" t="s">
        <v>68</v>
      </c>
      <c r="AI2277">
        <f>--AND(OR(Dashboard!$B$4="All",Data!$E2277=Dashboard!$B$4),OR(Dashboard!$D$4="All",Data!$D2277=Dashboard!$D$4),OR(Dashboard!$F$4="All",Data!$F2277=Dashboard!$F$4),OR(Dashboard!$J$4="All",Data!$G2277=Dashboard!$J$4),OR(Dashboard!$H$4="All",Data!$N2277=Dashboard!$H$4),OR(Dashboard!$L$4="All",Data!$W2277=Dashboard!$L$4))</f>
        <v>1</v>
      </c>
    </row>
    <row r="2278" spans="1:35" x14ac:dyDescent="0.25">
      <c r="A2278" t="s">
        <v>2392</v>
      </c>
      <c r="B2278" s="1">
        <v>46097</v>
      </c>
      <c r="C2278" s="2">
        <v>-0.1138888888888889</v>
      </c>
      <c r="D2278" t="s">
        <v>126</v>
      </c>
      <c r="E2278" t="s">
        <v>95</v>
      </c>
      <c r="F2278" t="s">
        <v>38</v>
      </c>
      <c r="G2278" t="s">
        <v>39</v>
      </c>
      <c r="H2278">
        <v>13.4</v>
      </c>
      <c r="I2278">
        <v>29</v>
      </c>
      <c r="J2278">
        <v>28</v>
      </c>
      <c r="K2278">
        <v>474</v>
      </c>
      <c r="L2278">
        <v>40</v>
      </c>
      <c r="M2278">
        <v>110</v>
      </c>
      <c r="N2278" t="s">
        <v>86</v>
      </c>
      <c r="O2278">
        <v>5</v>
      </c>
      <c r="P2278" t="s">
        <v>41</v>
      </c>
      <c r="Q2278" t="s">
        <v>42</v>
      </c>
      <c r="R2278">
        <v>55</v>
      </c>
      <c r="S2278" t="s">
        <v>74</v>
      </c>
      <c r="T2278" t="s">
        <v>56</v>
      </c>
      <c r="U2278">
        <v>2026</v>
      </c>
      <c r="V2278">
        <v>3</v>
      </c>
      <c r="W2278" t="s">
        <v>66</v>
      </c>
      <c r="X2278">
        <v>1</v>
      </c>
      <c r="Y2278">
        <v>16</v>
      </c>
      <c r="Z2278">
        <v>4</v>
      </c>
      <c r="AA2278">
        <v>21</v>
      </c>
      <c r="AB2278" t="s">
        <v>82</v>
      </c>
      <c r="AC2278">
        <v>404</v>
      </c>
      <c r="AD2278">
        <v>0.46206896551724141</v>
      </c>
      <c r="AE2278" t="s">
        <v>77</v>
      </c>
      <c r="AF2278" t="s">
        <v>59</v>
      </c>
      <c r="AG2278">
        <v>1</v>
      </c>
      <c r="AH2278" t="s">
        <v>68</v>
      </c>
      <c r="AI2278">
        <f>--AND(OR(Dashboard!$B$4="All",Data!$E2278=Dashboard!$B$4),OR(Dashboard!$D$4="All",Data!$D2278=Dashboard!$D$4),OR(Dashboard!$F$4="All",Data!$F2278=Dashboard!$F$4),OR(Dashboard!$J$4="All",Data!$G2278=Dashboard!$J$4),OR(Dashboard!$H$4="All",Data!$N2278=Dashboard!$H$4),OR(Dashboard!$L$4="All",Data!$W2278=Dashboard!$L$4))</f>
        <v>1</v>
      </c>
    </row>
    <row r="2279" spans="1:35" x14ac:dyDescent="0.25">
      <c r="A2279" t="s">
        <v>2393</v>
      </c>
      <c r="B2279" s="1">
        <v>46056</v>
      </c>
      <c r="C2279" s="2">
        <v>-2.2222222222222251E-2</v>
      </c>
      <c r="D2279" t="s">
        <v>70</v>
      </c>
      <c r="E2279" t="s">
        <v>108</v>
      </c>
      <c r="F2279" t="s">
        <v>143</v>
      </c>
      <c r="G2279" t="s">
        <v>53</v>
      </c>
      <c r="H2279">
        <v>12.7</v>
      </c>
      <c r="I2279">
        <v>36</v>
      </c>
      <c r="J2279">
        <v>35</v>
      </c>
      <c r="K2279">
        <v>1117</v>
      </c>
      <c r="L2279">
        <v>32</v>
      </c>
      <c r="M2279">
        <v>55</v>
      </c>
      <c r="N2279" t="s">
        <v>86</v>
      </c>
      <c r="O2279">
        <v>3</v>
      </c>
      <c r="P2279" t="s">
        <v>41</v>
      </c>
      <c r="Q2279" t="s">
        <v>42</v>
      </c>
      <c r="R2279">
        <v>49</v>
      </c>
      <c r="S2279" t="s">
        <v>127</v>
      </c>
      <c r="T2279" t="s">
        <v>75</v>
      </c>
      <c r="U2279">
        <v>2026</v>
      </c>
      <c r="V2279">
        <v>2</v>
      </c>
      <c r="W2279" t="s">
        <v>45</v>
      </c>
      <c r="X2279">
        <v>1</v>
      </c>
      <c r="Y2279">
        <v>3</v>
      </c>
      <c r="Z2279">
        <v>2</v>
      </c>
      <c r="AA2279">
        <v>23</v>
      </c>
      <c r="AB2279" t="s">
        <v>93</v>
      </c>
      <c r="AC2279">
        <v>1094</v>
      </c>
      <c r="AD2279">
        <v>0.35277777777777769</v>
      </c>
      <c r="AE2279" t="s">
        <v>109</v>
      </c>
      <c r="AF2279" t="s">
        <v>59</v>
      </c>
      <c r="AG2279">
        <v>1</v>
      </c>
      <c r="AH2279" t="s">
        <v>68</v>
      </c>
      <c r="AI2279">
        <f>--AND(OR(Dashboard!$B$4="All",Data!$E2279=Dashboard!$B$4),OR(Dashboard!$D$4="All",Data!$D2279=Dashboard!$D$4),OR(Dashboard!$F$4="All",Data!$F2279=Dashboard!$F$4),OR(Dashboard!$J$4="All",Data!$G2279=Dashboard!$J$4),OR(Dashboard!$H$4="All",Data!$N2279=Dashboard!$H$4),OR(Dashboard!$L$4="All",Data!$W2279=Dashboard!$L$4))</f>
        <v>1</v>
      </c>
    </row>
    <row r="2280" spans="1:35" x14ac:dyDescent="0.25">
      <c r="A2280" t="s">
        <v>2394</v>
      </c>
      <c r="B2280" s="1">
        <v>46179</v>
      </c>
      <c r="C2280" s="2">
        <v>-0.54236111111111107</v>
      </c>
      <c r="D2280" t="s">
        <v>134</v>
      </c>
      <c r="E2280" t="s">
        <v>95</v>
      </c>
      <c r="F2280" t="s">
        <v>72</v>
      </c>
      <c r="G2280" t="s">
        <v>39</v>
      </c>
      <c r="H2280">
        <v>2.5</v>
      </c>
      <c r="I2280">
        <v>39</v>
      </c>
      <c r="J2280">
        <v>20</v>
      </c>
      <c r="K2280">
        <v>815</v>
      </c>
      <c r="L2280">
        <v>36</v>
      </c>
      <c r="M2280">
        <v>125</v>
      </c>
      <c r="N2280" t="s">
        <v>86</v>
      </c>
      <c r="O2280">
        <v>4</v>
      </c>
      <c r="P2280" t="s">
        <v>135</v>
      </c>
      <c r="Q2280" t="s">
        <v>73</v>
      </c>
      <c r="R2280">
        <v>47</v>
      </c>
      <c r="S2280" t="s">
        <v>81</v>
      </c>
      <c r="T2280" t="s">
        <v>44</v>
      </c>
      <c r="U2280">
        <v>2026</v>
      </c>
      <c r="V2280">
        <v>6</v>
      </c>
      <c r="W2280" t="s">
        <v>120</v>
      </c>
      <c r="X2280">
        <v>2</v>
      </c>
      <c r="Y2280">
        <v>6</v>
      </c>
      <c r="Z2280">
        <v>1</v>
      </c>
      <c r="AA2280">
        <v>10</v>
      </c>
      <c r="AB2280" t="s">
        <v>76</v>
      </c>
      <c r="AC2280">
        <v>726</v>
      </c>
      <c r="AD2280">
        <v>6.4102564102564097E-2</v>
      </c>
      <c r="AE2280" t="s">
        <v>46</v>
      </c>
      <c r="AF2280" t="s">
        <v>59</v>
      </c>
      <c r="AG2280">
        <v>19</v>
      </c>
      <c r="AH2280" t="s">
        <v>68</v>
      </c>
      <c r="AI2280">
        <f>--AND(OR(Dashboard!$B$4="All",Data!$E2280=Dashboard!$B$4),OR(Dashboard!$D$4="All",Data!$D2280=Dashboard!$D$4),OR(Dashboard!$F$4="All",Data!$F2280=Dashboard!$F$4),OR(Dashboard!$J$4="All",Data!$G2280=Dashboard!$J$4),OR(Dashboard!$H$4="All",Data!$N2280=Dashboard!$H$4),OR(Dashboard!$L$4="All",Data!$W2280=Dashboard!$L$4))</f>
        <v>1</v>
      </c>
    </row>
    <row r="2281" spans="1:35" x14ac:dyDescent="0.25">
      <c r="A2281" t="s">
        <v>2395</v>
      </c>
      <c r="B2281" s="1">
        <v>46047</v>
      </c>
      <c r="C2281" s="2">
        <v>-0.25694444444444442</v>
      </c>
      <c r="D2281" t="s">
        <v>79</v>
      </c>
      <c r="E2281" t="s">
        <v>140</v>
      </c>
      <c r="F2281" t="s">
        <v>104</v>
      </c>
      <c r="G2281" t="s">
        <v>39</v>
      </c>
      <c r="H2281">
        <v>10.6</v>
      </c>
      <c r="I2281">
        <v>26</v>
      </c>
      <c r="J2281">
        <v>20</v>
      </c>
      <c r="K2281">
        <v>536</v>
      </c>
      <c r="L2281">
        <v>31</v>
      </c>
      <c r="M2281">
        <v>38</v>
      </c>
      <c r="N2281" t="s">
        <v>65</v>
      </c>
      <c r="O2281">
        <v>4</v>
      </c>
      <c r="P2281" t="s">
        <v>41</v>
      </c>
      <c r="Q2281" t="s">
        <v>42</v>
      </c>
      <c r="R2281">
        <v>25</v>
      </c>
      <c r="S2281" t="s">
        <v>145</v>
      </c>
      <c r="T2281" t="s">
        <v>75</v>
      </c>
      <c r="U2281">
        <v>2026</v>
      </c>
      <c r="V2281">
        <v>1</v>
      </c>
      <c r="W2281" t="s">
        <v>102</v>
      </c>
      <c r="X2281">
        <v>1</v>
      </c>
      <c r="Y2281">
        <v>25</v>
      </c>
      <c r="Z2281">
        <v>4</v>
      </c>
      <c r="AA2281">
        <v>17</v>
      </c>
      <c r="AB2281" t="s">
        <v>57</v>
      </c>
      <c r="AC2281">
        <v>529</v>
      </c>
      <c r="AD2281">
        <v>0.40769230769230769</v>
      </c>
      <c r="AE2281" t="s">
        <v>46</v>
      </c>
      <c r="AF2281" t="s">
        <v>114</v>
      </c>
      <c r="AG2281">
        <v>6</v>
      </c>
      <c r="AH2281" t="s">
        <v>68</v>
      </c>
      <c r="AI2281">
        <f>--AND(OR(Dashboard!$B$4="All",Data!$E2281=Dashboard!$B$4),OR(Dashboard!$D$4="All",Data!$D2281=Dashboard!$D$4),OR(Dashboard!$F$4="All",Data!$F2281=Dashboard!$F$4),OR(Dashboard!$J$4="All",Data!$G2281=Dashboard!$J$4),OR(Dashboard!$H$4="All",Data!$N2281=Dashboard!$H$4),OR(Dashboard!$L$4="All",Data!$W2281=Dashboard!$L$4))</f>
        <v>1</v>
      </c>
    </row>
    <row r="2282" spans="1:35" x14ac:dyDescent="0.25">
      <c r="A2282" t="s">
        <v>2396</v>
      </c>
      <c r="B2282" s="1">
        <v>46054</v>
      </c>
      <c r="C2282" s="2">
        <v>-0.24236111111111111</v>
      </c>
      <c r="D2282" t="s">
        <v>84</v>
      </c>
      <c r="E2282" t="s">
        <v>131</v>
      </c>
      <c r="F2282" t="s">
        <v>104</v>
      </c>
      <c r="G2282" t="s">
        <v>39</v>
      </c>
      <c r="H2282">
        <v>13.7</v>
      </c>
      <c r="I2282">
        <v>52</v>
      </c>
      <c r="J2282">
        <v>37</v>
      </c>
      <c r="K2282">
        <v>421</v>
      </c>
      <c r="L2282">
        <v>31</v>
      </c>
      <c r="M2282">
        <v>154</v>
      </c>
      <c r="N2282" t="s">
        <v>101</v>
      </c>
      <c r="O2282">
        <v>4</v>
      </c>
      <c r="P2282" t="s">
        <v>41</v>
      </c>
      <c r="Q2282" t="s">
        <v>73</v>
      </c>
      <c r="R2282">
        <v>32</v>
      </c>
      <c r="S2282" t="s">
        <v>145</v>
      </c>
      <c r="T2282" t="s">
        <v>56</v>
      </c>
      <c r="U2282">
        <v>2026</v>
      </c>
      <c r="V2282">
        <v>2</v>
      </c>
      <c r="W2282" t="s">
        <v>45</v>
      </c>
      <c r="X2282">
        <v>1</v>
      </c>
      <c r="Y2282">
        <v>1</v>
      </c>
      <c r="Z2282">
        <v>1</v>
      </c>
      <c r="AA2282">
        <v>18</v>
      </c>
      <c r="AB2282" t="s">
        <v>57</v>
      </c>
      <c r="AC2282">
        <v>298</v>
      </c>
      <c r="AD2282">
        <v>0.26346153846153852</v>
      </c>
      <c r="AE2282" t="s">
        <v>46</v>
      </c>
      <c r="AF2282" t="s">
        <v>67</v>
      </c>
      <c r="AG2282">
        <v>15</v>
      </c>
      <c r="AH2282" t="s">
        <v>68</v>
      </c>
      <c r="AI2282">
        <f>--AND(OR(Dashboard!$B$4="All",Data!$E2282=Dashboard!$B$4),OR(Dashboard!$D$4="All",Data!$D2282=Dashboard!$D$4),OR(Dashboard!$F$4="All",Data!$F2282=Dashboard!$F$4),OR(Dashboard!$J$4="All",Data!$G2282=Dashboard!$J$4),OR(Dashboard!$H$4="All",Data!$N2282=Dashboard!$H$4),OR(Dashboard!$L$4="All",Data!$W2282=Dashboard!$L$4))</f>
        <v>1</v>
      </c>
    </row>
    <row r="2283" spans="1:35" x14ac:dyDescent="0.25">
      <c r="A2283" t="s">
        <v>2397</v>
      </c>
      <c r="B2283" s="1">
        <v>46156</v>
      </c>
      <c r="C2283" s="2">
        <v>-5.9722222222222232E-2</v>
      </c>
      <c r="D2283" t="s">
        <v>36</v>
      </c>
      <c r="E2283" t="s">
        <v>108</v>
      </c>
      <c r="F2283" t="s">
        <v>72</v>
      </c>
      <c r="G2283" t="s">
        <v>39</v>
      </c>
      <c r="H2283">
        <v>7</v>
      </c>
      <c r="I2283">
        <v>50</v>
      </c>
      <c r="J2283">
        <v>38</v>
      </c>
      <c r="K2283">
        <v>415</v>
      </c>
      <c r="L2283">
        <v>21</v>
      </c>
      <c r="M2283">
        <v>121</v>
      </c>
      <c r="N2283" t="s">
        <v>54</v>
      </c>
      <c r="O2283">
        <v>3</v>
      </c>
      <c r="P2283" t="s">
        <v>41</v>
      </c>
      <c r="Q2283" t="s">
        <v>42</v>
      </c>
      <c r="R2283">
        <v>48</v>
      </c>
      <c r="S2283" t="s">
        <v>87</v>
      </c>
      <c r="T2283" t="s">
        <v>75</v>
      </c>
      <c r="U2283">
        <v>2026</v>
      </c>
      <c r="V2283">
        <v>5</v>
      </c>
      <c r="W2283" t="s">
        <v>88</v>
      </c>
      <c r="X2283">
        <v>2</v>
      </c>
      <c r="Y2283">
        <v>14</v>
      </c>
      <c r="Z2283">
        <v>3</v>
      </c>
      <c r="AA2283">
        <v>22</v>
      </c>
      <c r="AB2283" t="s">
        <v>82</v>
      </c>
      <c r="AC2283">
        <v>315</v>
      </c>
      <c r="AD2283">
        <v>0.14000000000000001</v>
      </c>
      <c r="AE2283" t="s">
        <v>109</v>
      </c>
      <c r="AF2283" t="s">
        <v>59</v>
      </c>
      <c r="AG2283">
        <v>12</v>
      </c>
      <c r="AH2283" t="s">
        <v>68</v>
      </c>
      <c r="AI2283">
        <f>--AND(OR(Dashboard!$B$4="All",Data!$E2283=Dashboard!$B$4),OR(Dashboard!$D$4="All",Data!$D2283=Dashboard!$D$4),OR(Dashboard!$F$4="All",Data!$F2283=Dashboard!$F$4),OR(Dashboard!$J$4="All",Data!$G2283=Dashboard!$J$4),OR(Dashboard!$H$4="All",Data!$N2283=Dashboard!$H$4),OR(Dashboard!$L$4="All",Data!$W2283=Dashboard!$L$4))</f>
        <v>1</v>
      </c>
    </row>
    <row r="2284" spans="1:35" x14ac:dyDescent="0.25">
      <c r="A2284" t="s">
        <v>2398</v>
      </c>
      <c r="B2284" s="1">
        <v>46189</v>
      </c>
      <c r="C2284" s="2">
        <v>-0.42777777777777781</v>
      </c>
      <c r="D2284" t="s">
        <v>134</v>
      </c>
      <c r="E2284" t="s">
        <v>37</v>
      </c>
      <c r="F2284" t="s">
        <v>52</v>
      </c>
      <c r="G2284" t="s">
        <v>119</v>
      </c>
      <c r="H2284">
        <v>8.6999999999999993</v>
      </c>
      <c r="I2284">
        <v>39</v>
      </c>
      <c r="J2284">
        <v>26</v>
      </c>
      <c r="K2284">
        <v>521</v>
      </c>
      <c r="L2284">
        <v>58</v>
      </c>
      <c r="M2284">
        <v>87</v>
      </c>
      <c r="N2284" t="s">
        <v>86</v>
      </c>
      <c r="O2284">
        <v>4</v>
      </c>
      <c r="P2284" t="s">
        <v>41</v>
      </c>
      <c r="Q2284" t="s">
        <v>42</v>
      </c>
      <c r="R2284">
        <v>43</v>
      </c>
      <c r="S2284" t="s">
        <v>127</v>
      </c>
      <c r="T2284" t="s">
        <v>97</v>
      </c>
      <c r="U2284">
        <v>2026</v>
      </c>
      <c r="V2284">
        <v>6</v>
      </c>
      <c r="W2284" t="s">
        <v>120</v>
      </c>
      <c r="X2284">
        <v>2</v>
      </c>
      <c r="Y2284">
        <v>16</v>
      </c>
      <c r="Z2284">
        <v>3</v>
      </c>
      <c r="AA2284">
        <v>13</v>
      </c>
      <c r="AB2284" t="s">
        <v>76</v>
      </c>
      <c r="AC2284">
        <v>492</v>
      </c>
      <c r="AD2284">
        <v>0.22307692307692309</v>
      </c>
      <c r="AE2284" t="s">
        <v>46</v>
      </c>
      <c r="AF2284" t="s">
        <v>47</v>
      </c>
      <c r="AG2284">
        <v>13</v>
      </c>
      <c r="AH2284" t="s">
        <v>68</v>
      </c>
      <c r="AI2284">
        <f>--AND(OR(Dashboard!$B$4="All",Data!$E2284=Dashboard!$B$4),OR(Dashboard!$D$4="All",Data!$D2284=Dashboard!$D$4),OR(Dashboard!$F$4="All",Data!$F2284=Dashboard!$F$4),OR(Dashboard!$J$4="All",Data!$G2284=Dashboard!$J$4),OR(Dashboard!$H$4="All",Data!$N2284=Dashboard!$H$4),OR(Dashboard!$L$4="All",Data!$W2284=Dashboard!$L$4))</f>
        <v>1</v>
      </c>
    </row>
    <row r="2285" spans="1:35" x14ac:dyDescent="0.25">
      <c r="A2285" t="s">
        <v>2399</v>
      </c>
      <c r="B2285" s="1">
        <v>46148</v>
      </c>
      <c r="C2285" s="2">
        <v>-0.50208333333333333</v>
      </c>
      <c r="D2285" t="s">
        <v>107</v>
      </c>
      <c r="E2285" t="s">
        <v>108</v>
      </c>
      <c r="F2285" t="s">
        <v>143</v>
      </c>
      <c r="G2285" t="s">
        <v>111</v>
      </c>
      <c r="H2285">
        <v>5.8</v>
      </c>
      <c r="I2285">
        <v>47</v>
      </c>
      <c r="J2285">
        <v>44</v>
      </c>
      <c r="K2285">
        <v>707</v>
      </c>
      <c r="L2285">
        <v>23</v>
      </c>
      <c r="M2285">
        <v>163</v>
      </c>
      <c r="N2285" t="s">
        <v>54</v>
      </c>
      <c r="O2285">
        <v>5</v>
      </c>
      <c r="P2285" t="s">
        <v>41</v>
      </c>
      <c r="Q2285" t="s">
        <v>42</v>
      </c>
      <c r="R2285">
        <v>25</v>
      </c>
      <c r="S2285" t="s">
        <v>55</v>
      </c>
      <c r="T2285" t="s">
        <v>75</v>
      </c>
      <c r="U2285">
        <v>2026</v>
      </c>
      <c r="V2285">
        <v>5</v>
      </c>
      <c r="W2285" t="s">
        <v>88</v>
      </c>
      <c r="X2285">
        <v>2</v>
      </c>
      <c r="Y2285">
        <v>6</v>
      </c>
      <c r="Z2285">
        <v>2</v>
      </c>
      <c r="AA2285">
        <v>11</v>
      </c>
      <c r="AB2285" t="s">
        <v>76</v>
      </c>
      <c r="AC2285">
        <v>567</v>
      </c>
      <c r="AD2285">
        <v>0.12340425531914891</v>
      </c>
      <c r="AE2285" t="s">
        <v>77</v>
      </c>
      <c r="AF2285" t="s">
        <v>114</v>
      </c>
      <c r="AG2285">
        <v>3</v>
      </c>
      <c r="AH2285" t="s">
        <v>68</v>
      </c>
      <c r="AI2285">
        <f>--AND(OR(Dashboard!$B$4="All",Data!$E2285=Dashboard!$B$4),OR(Dashboard!$D$4="All",Data!$D2285=Dashboard!$D$4),OR(Dashboard!$F$4="All",Data!$F2285=Dashboard!$F$4),OR(Dashboard!$J$4="All",Data!$G2285=Dashboard!$J$4),OR(Dashboard!$H$4="All",Data!$N2285=Dashboard!$H$4),OR(Dashboard!$L$4="All",Data!$W2285=Dashboard!$L$4))</f>
        <v>1</v>
      </c>
    </row>
    <row r="2286" spans="1:35" x14ac:dyDescent="0.25">
      <c r="A2286" t="s">
        <v>2400</v>
      </c>
      <c r="B2286" s="1">
        <v>46025</v>
      </c>
      <c r="C2286" s="2">
        <v>-0.20972222222222231</v>
      </c>
      <c r="D2286" t="s">
        <v>122</v>
      </c>
      <c r="E2286" t="s">
        <v>95</v>
      </c>
      <c r="F2286" t="s">
        <v>38</v>
      </c>
      <c r="G2286" t="s">
        <v>111</v>
      </c>
      <c r="H2286">
        <v>8.4</v>
      </c>
      <c r="I2286">
        <v>25</v>
      </c>
      <c r="J2286">
        <v>23</v>
      </c>
      <c r="K2286">
        <v>1049</v>
      </c>
      <c r="L2286">
        <v>35</v>
      </c>
      <c r="M2286">
        <v>124</v>
      </c>
      <c r="N2286" t="s">
        <v>101</v>
      </c>
      <c r="O2286">
        <v>3</v>
      </c>
      <c r="P2286" t="s">
        <v>41</v>
      </c>
      <c r="Q2286" t="s">
        <v>73</v>
      </c>
      <c r="R2286">
        <v>60</v>
      </c>
      <c r="S2286" t="s">
        <v>81</v>
      </c>
      <c r="T2286" t="s">
        <v>56</v>
      </c>
      <c r="U2286">
        <v>2026</v>
      </c>
      <c r="V2286">
        <v>1</v>
      </c>
      <c r="W2286" t="s">
        <v>102</v>
      </c>
      <c r="X2286">
        <v>1</v>
      </c>
      <c r="Y2286">
        <v>3</v>
      </c>
      <c r="Z2286">
        <v>1</v>
      </c>
      <c r="AA2286">
        <v>18</v>
      </c>
      <c r="AB2286" t="s">
        <v>57</v>
      </c>
      <c r="AC2286">
        <v>960</v>
      </c>
      <c r="AD2286">
        <v>0.33600000000000002</v>
      </c>
      <c r="AE2286" t="s">
        <v>109</v>
      </c>
      <c r="AF2286" t="s">
        <v>59</v>
      </c>
      <c r="AG2286">
        <v>2</v>
      </c>
      <c r="AH2286" t="s">
        <v>68</v>
      </c>
      <c r="AI2286">
        <f>--AND(OR(Dashboard!$B$4="All",Data!$E2286=Dashboard!$B$4),OR(Dashboard!$D$4="All",Data!$D2286=Dashboard!$D$4),OR(Dashboard!$F$4="All",Data!$F2286=Dashboard!$F$4),OR(Dashboard!$J$4="All",Data!$G2286=Dashboard!$J$4),OR(Dashboard!$H$4="All",Data!$N2286=Dashboard!$H$4),OR(Dashboard!$L$4="All",Data!$W2286=Dashboard!$L$4))</f>
        <v>1</v>
      </c>
    </row>
    <row r="2287" spans="1:35" x14ac:dyDescent="0.25">
      <c r="A2287" t="s">
        <v>2401</v>
      </c>
      <c r="B2287" s="1">
        <v>46181</v>
      </c>
      <c r="C2287" s="2">
        <v>-5.2777777777777812E-2</v>
      </c>
      <c r="D2287" t="s">
        <v>90</v>
      </c>
      <c r="E2287" t="s">
        <v>100</v>
      </c>
      <c r="F2287" t="s">
        <v>91</v>
      </c>
      <c r="G2287" t="s">
        <v>64</v>
      </c>
      <c r="H2287">
        <v>4.5999999999999996</v>
      </c>
      <c r="I2287">
        <v>49</v>
      </c>
      <c r="J2287">
        <v>32</v>
      </c>
      <c r="K2287">
        <v>202</v>
      </c>
      <c r="L2287">
        <v>52</v>
      </c>
      <c r="M2287">
        <v>81</v>
      </c>
      <c r="N2287" t="s">
        <v>54</v>
      </c>
      <c r="O2287">
        <v>3</v>
      </c>
      <c r="P2287" t="s">
        <v>41</v>
      </c>
      <c r="Q2287" t="s">
        <v>42</v>
      </c>
      <c r="R2287">
        <v>54</v>
      </c>
      <c r="S2287" t="s">
        <v>74</v>
      </c>
      <c r="T2287" t="s">
        <v>75</v>
      </c>
      <c r="U2287">
        <v>2026</v>
      </c>
      <c r="V2287">
        <v>6</v>
      </c>
      <c r="W2287" t="s">
        <v>120</v>
      </c>
      <c r="X2287">
        <v>2</v>
      </c>
      <c r="Y2287">
        <v>8</v>
      </c>
      <c r="Z2287">
        <v>2</v>
      </c>
      <c r="AA2287">
        <v>22</v>
      </c>
      <c r="AB2287" t="s">
        <v>82</v>
      </c>
      <c r="AC2287">
        <v>173</v>
      </c>
      <c r="AD2287">
        <v>9.3877551020408151E-2</v>
      </c>
      <c r="AE2287" t="s">
        <v>109</v>
      </c>
      <c r="AF2287" t="s">
        <v>59</v>
      </c>
      <c r="AG2287">
        <v>17</v>
      </c>
      <c r="AH2287" t="s">
        <v>68</v>
      </c>
      <c r="AI2287">
        <f>--AND(OR(Dashboard!$B$4="All",Data!$E2287=Dashboard!$B$4),OR(Dashboard!$D$4="All",Data!$D2287=Dashboard!$D$4),OR(Dashboard!$F$4="All",Data!$F2287=Dashboard!$F$4),OR(Dashboard!$J$4="All",Data!$G2287=Dashboard!$J$4),OR(Dashboard!$H$4="All",Data!$N2287=Dashboard!$H$4),OR(Dashboard!$L$4="All",Data!$W2287=Dashboard!$L$4))</f>
        <v>1</v>
      </c>
    </row>
    <row r="2288" spans="1:35" x14ac:dyDescent="0.25">
      <c r="A2288" t="s">
        <v>2402</v>
      </c>
      <c r="B2288" s="1">
        <v>46083</v>
      </c>
      <c r="C2288" s="2">
        <v>-0.44930555555555551</v>
      </c>
      <c r="D2288" t="s">
        <v>90</v>
      </c>
      <c r="E2288" t="s">
        <v>100</v>
      </c>
      <c r="F2288" t="s">
        <v>104</v>
      </c>
      <c r="G2288" t="s">
        <v>53</v>
      </c>
      <c r="H2288">
        <v>10.6</v>
      </c>
      <c r="I2288">
        <v>31</v>
      </c>
      <c r="J2288">
        <v>29</v>
      </c>
      <c r="K2288">
        <v>511</v>
      </c>
      <c r="L2288">
        <v>52</v>
      </c>
      <c r="M2288">
        <v>124</v>
      </c>
      <c r="N2288" t="s">
        <v>54</v>
      </c>
      <c r="O2288">
        <v>3</v>
      </c>
      <c r="P2288" t="s">
        <v>41</v>
      </c>
      <c r="Q2288" t="s">
        <v>42</v>
      </c>
      <c r="R2288">
        <v>48</v>
      </c>
      <c r="S2288" t="s">
        <v>74</v>
      </c>
      <c r="T2288" t="s">
        <v>97</v>
      </c>
      <c r="U2288">
        <v>2026</v>
      </c>
      <c r="V2288">
        <v>3</v>
      </c>
      <c r="W2288" t="s">
        <v>66</v>
      </c>
      <c r="X2288">
        <v>1</v>
      </c>
      <c r="Y2288">
        <v>2</v>
      </c>
      <c r="Z2288">
        <v>2</v>
      </c>
      <c r="AA2288">
        <v>13</v>
      </c>
      <c r="AB2288" t="s">
        <v>76</v>
      </c>
      <c r="AC2288">
        <v>439</v>
      </c>
      <c r="AD2288">
        <v>0.34193548387096773</v>
      </c>
      <c r="AE2288" t="s">
        <v>109</v>
      </c>
      <c r="AF2288" t="s">
        <v>59</v>
      </c>
      <c r="AG2288">
        <v>2</v>
      </c>
      <c r="AH2288" t="s">
        <v>68</v>
      </c>
      <c r="AI2288">
        <f>--AND(OR(Dashboard!$B$4="All",Data!$E2288=Dashboard!$B$4),OR(Dashboard!$D$4="All",Data!$D2288=Dashboard!$D$4),OR(Dashboard!$F$4="All",Data!$F2288=Dashboard!$F$4),OR(Dashboard!$J$4="All",Data!$G2288=Dashboard!$J$4),OR(Dashboard!$H$4="All",Data!$N2288=Dashboard!$H$4),OR(Dashboard!$L$4="All",Data!$W2288=Dashboard!$L$4))</f>
        <v>1</v>
      </c>
    </row>
    <row r="2289" spans="1:35" x14ac:dyDescent="0.25">
      <c r="A2289" t="s">
        <v>2403</v>
      </c>
      <c r="B2289" s="1">
        <v>46051</v>
      </c>
      <c r="C2289" s="2">
        <v>-3.7499999999999978E-2</v>
      </c>
      <c r="D2289" t="s">
        <v>79</v>
      </c>
      <c r="E2289" t="s">
        <v>51</v>
      </c>
      <c r="F2289" t="s">
        <v>96</v>
      </c>
      <c r="G2289" t="s">
        <v>53</v>
      </c>
      <c r="H2289">
        <v>13.2</v>
      </c>
      <c r="I2289">
        <v>56</v>
      </c>
      <c r="J2289">
        <v>36</v>
      </c>
      <c r="K2289">
        <v>973</v>
      </c>
      <c r="L2289">
        <v>36</v>
      </c>
      <c r="M2289">
        <v>6</v>
      </c>
      <c r="N2289" t="s">
        <v>86</v>
      </c>
      <c r="O2289">
        <v>1</v>
      </c>
      <c r="P2289" t="s">
        <v>41</v>
      </c>
      <c r="Q2289" t="s">
        <v>42</v>
      </c>
      <c r="R2289">
        <v>59</v>
      </c>
      <c r="S2289" t="s">
        <v>87</v>
      </c>
      <c r="T2289" t="s">
        <v>75</v>
      </c>
      <c r="U2289">
        <v>2026</v>
      </c>
      <c r="V2289">
        <v>1</v>
      </c>
      <c r="W2289" t="s">
        <v>102</v>
      </c>
      <c r="X2289">
        <v>1</v>
      </c>
      <c r="Y2289">
        <v>29</v>
      </c>
      <c r="Z2289">
        <v>5</v>
      </c>
      <c r="AA2289">
        <v>23</v>
      </c>
      <c r="AB2289" t="s">
        <v>93</v>
      </c>
      <c r="AC2289">
        <v>1003</v>
      </c>
      <c r="AD2289">
        <v>0.23571428571428571</v>
      </c>
      <c r="AE2289" t="s">
        <v>58</v>
      </c>
      <c r="AF2289" t="s">
        <v>59</v>
      </c>
      <c r="AG2289">
        <v>20</v>
      </c>
      <c r="AH2289" t="s">
        <v>68</v>
      </c>
      <c r="AI2289">
        <f>--AND(OR(Dashboard!$B$4="All",Data!$E2289=Dashboard!$B$4),OR(Dashboard!$D$4="All",Data!$D2289=Dashboard!$D$4),OR(Dashboard!$F$4="All",Data!$F2289=Dashboard!$F$4),OR(Dashboard!$J$4="All",Data!$G2289=Dashboard!$J$4),OR(Dashboard!$H$4="All",Data!$N2289=Dashboard!$H$4),OR(Dashboard!$L$4="All",Data!$W2289=Dashboard!$L$4))</f>
        <v>1</v>
      </c>
    </row>
    <row r="2290" spans="1:35" x14ac:dyDescent="0.25">
      <c r="A2290" t="s">
        <v>2404</v>
      </c>
      <c r="B2290" s="1">
        <v>46026</v>
      </c>
      <c r="C2290" s="2">
        <v>-0.37986111111111109</v>
      </c>
      <c r="D2290" t="s">
        <v>99</v>
      </c>
      <c r="E2290" t="s">
        <v>131</v>
      </c>
      <c r="F2290" t="s">
        <v>52</v>
      </c>
      <c r="G2290" t="s">
        <v>39</v>
      </c>
      <c r="H2290">
        <v>9.6999999999999993</v>
      </c>
      <c r="I2290">
        <v>53</v>
      </c>
      <c r="J2290">
        <v>37</v>
      </c>
      <c r="K2290">
        <v>259</v>
      </c>
      <c r="L2290">
        <v>28</v>
      </c>
      <c r="M2290">
        <v>98</v>
      </c>
      <c r="N2290" t="s">
        <v>40</v>
      </c>
      <c r="O2290">
        <v>5</v>
      </c>
      <c r="P2290" t="s">
        <v>41</v>
      </c>
      <c r="Q2290" t="s">
        <v>73</v>
      </c>
      <c r="R2290">
        <v>59</v>
      </c>
      <c r="S2290" t="s">
        <v>145</v>
      </c>
      <c r="T2290" t="s">
        <v>97</v>
      </c>
      <c r="U2290">
        <v>2026</v>
      </c>
      <c r="V2290">
        <v>1</v>
      </c>
      <c r="W2290" t="s">
        <v>102</v>
      </c>
      <c r="X2290">
        <v>1</v>
      </c>
      <c r="Y2290">
        <v>4</v>
      </c>
      <c r="Z2290">
        <v>1</v>
      </c>
      <c r="AA2290">
        <v>14</v>
      </c>
      <c r="AB2290" t="s">
        <v>76</v>
      </c>
      <c r="AC2290">
        <v>189</v>
      </c>
      <c r="AD2290">
        <v>0.18301886792452829</v>
      </c>
      <c r="AE2290" t="s">
        <v>77</v>
      </c>
      <c r="AF2290" t="s">
        <v>59</v>
      </c>
      <c r="AG2290">
        <v>16</v>
      </c>
      <c r="AH2290" t="s">
        <v>68</v>
      </c>
      <c r="AI2290">
        <f>--AND(OR(Dashboard!$B$4="All",Data!$E2290=Dashboard!$B$4),OR(Dashboard!$D$4="All",Data!$D2290=Dashboard!$D$4),OR(Dashboard!$F$4="All",Data!$F2290=Dashboard!$F$4),OR(Dashboard!$J$4="All",Data!$G2290=Dashboard!$J$4),OR(Dashboard!$H$4="All",Data!$N2290=Dashboard!$H$4),OR(Dashboard!$L$4="All",Data!$W2290=Dashboard!$L$4))</f>
        <v>1</v>
      </c>
    </row>
    <row r="2291" spans="1:35" x14ac:dyDescent="0.25">
      <c r="A2291" t="s">
        <v>2405</v>
      </c>
      <c r="B2291" s="1">
        <v>46072</v>
      </c>
      <c r="C2291" s="2">
        <v>-4.166666666666663E-2</v>
      </c>
      <c r="D2291" t="s">
        <v>70</v>
      </c>
      <c r="E2291" t="s">
        <v>71</v>
      </c>
      <c r="F2291" t="s">
        <v>80</v>
      </c>
      <c r="G2291" t="s">
        <v>111</v>
      </c>
      <c r="H2291">
        <v>14.5</v>
      </c>
      <c r="I2291">
        <v>27</v>
      </c>
      <c r="J2291">
        <v>30</v>
      </c>
      <c r="K2291">
        <v>175</v>
      </c>
      <c r="L2291">
        <v>39</v>
      </c>
      <c r="M2291">
        <v>148</v>
      </c>
      <c r="N2291" t="s">
        <v>101</v>
      </c>
      <c r="O2291">
        <v>4</v>
      </c>
      <c r="P2291" t="s">
        <v>41</v>
      </c>
      <c r="Q2291" t="s">
        <v>42</v>
      </c>
      <c r="R2291">
        <v>26</v>
      </c>
      <c r="S2291" t="s">
        <v>87</v>
      </c>
      <c r="T2291" t="s">
        <v>75</v>
      </c>
      <c r="U2291">
        <v>2026</v>
      </c>
      <c r="V2291">
        <v>2</v>
      </c>
      <c r="W2291" t="s">
        <v>45</v>
      </c>
      <c r="X2291">
        <v>1</v>
      </c>
      <c r="Y2291">
        <v>19</v>
      </c>
      <c r="Z2291">
        <v>4</v>
      </c>
      <c r="AA2291">
        <v>23</v>
      </c>
      <c r="AB2291" t="s">
        <v>82</v>
      </c>
      <c r="AC2291">
        <v>66</v>
      </c>
      <c r="AD2291">
        <v>0.53703703703703709</v>
      </c>
      <c r="AE2291" t="s">
        <v>46</v>
      </c>
      <c r="AF2291" t="s">
        <v>67</v>
      </c>
      <c r="AG2291">
        <v>-3</v>
      </c>
      <c r="AH2291" t="s">
        <v>48</v>
      </c>
      <c r="AI2291">
        <f>--AND(OR(Dashboard!$B$4="All",Data!$E2291=Dashboard!$B$4),OR(Dashboard!$D$4="All",Data!$D2291=Dashboard!$D$4),OR(Dashboard!$F$4="All",Data!$F2291=Dashboard!$F$4),OR(Dashboard!$J$4="All",Data!$G2291=Dashboard!$J$4),OR(Dashboard!$H$4="All",Data!$N2291=Dashboard!$H$4),OR(Dashboard!$L$4="All",Data!$W2291=Dashboard!$L$4))</f>
        <v>1</v>
      </c>
    </row>
    <row r="2292" spans="1:35" x14ac:dyDescent="0.25">
      <c r="A2292" t="s">
        <v>2406</v>
      </c>
      <c r="B2292" s="1">
        <v>46025</v>
      </c>
      <c r="C2292" s="2">
        <v>-0.52361111111111114</v>
      </c>
      <c r="D2292" t="s">
        <v>126</v>
      </c>
      <c r="E2292" t="s">
        <v>129</v>
      </c>
      <c r="F2292" t="s">
        <v>104</v>
      </c>
      <c r="G2292" t="s">
        <v>105</v>
      </c>
      <c r="H2292">
        <v>13.1</v>
      </c>
      <c r="I2292">
        <v>35</v>
      </c>
      <c r="J2292">
        <v>30</v>
      </c>
      <c r="K2292">
        <v>545</v>
      </c>
      <c r="L2292">
        <v>51</v>
      </c>
      <c r="M2292">
        <v>148</v>
      </c>
      <c r="N2292" t="s">
        <v>86</v>
      </c>
      <c r="O2292">
        <v>2</v>
      </c>
      <c r="P2292" t="s">
        <v>41</v>
      </c>
      <c r="Q2292" t="s">
        <v>42</v>
      </c>
      <c r="R2292">
        <v>49</v>
      </c>
      <c r="S2292" t="s">
        <v>81</v>
      </c>
      <c r="T2292" t="s">
        <v>75</v>
      </c>
      <c r="U2292">
        <v>2026</v>
      </c>
      <c r="V2292">
        <v>1</v>
      </c>
      <c r="W2292" t="s">
        <v>102</v>
      </c>
      <c r="X2292">
        <v>1</v>
      </c>
      <c r="Y2292">
        <v>3</v>
      </c>
      <c r="Z2292">
        <v>1</v>
      </c>
      <c r="AA2292">
        <v>11</v>
      </c>
      <c r="AB2292" t="s">
        <v>76</v>
      </c>
      <c r="AC2292">
        <v>448</v>
      </c>
      <c r="AD2292">
        <v>0.37428571428571428</v>
      </c>
      <c r="AE2292" t="s">
        <v>58</v>
      </c>
      <c r="AF2292" t="s">
        <v>59</v>
      </c>
      <c r="AG2292">
        <v>5</v>
      </c>
      <c r="AH2292" t="s">
        <v>68</v>
      </c>
      <c r="AI2292">
        <f>--AND(OR(Dashboard!$B$4="All",Data!$E2292=Dashboard!$B$4),OR(Dashboard!$D$4="All",Data!$D2292=Dashboard!$D$4),OR(Dashboard!$F$4="All",Data!$F2292=Dashboard!$F$4),OR(Dashboard!$J$4="All",Data!$G2292=Dashboard!$J$4),OR(Dashboard!$H$4="All",Data!$N2292=Dashboard!$H$4),OR(Dashboard!$L$4="All",Data!$W2292=Dashboard!$L$4))</f>
        <v>1</v>
      </c>
    </row>
    <row r="2293" spans="1:35" x14ac:dyDescent="0.25">
      <c r="A2293" t="s">
        <v>2407</v>
      </c>
      <c r="B2293" s="1">
        <v>46049</v>
      </c>
      <c r="C2293" s="2">
        <v>-3.6111111111111087E-2</v>
      </c>
      <c r="D2293" t="s">
        <v>122</v>
      </c>
      <c r="E2293" t="s">
        <v>71</v>
      </c>
      <c r="F2293" t="s">
        <v>80</v>
      </c>
      <c r="G2293" t="s">
        <v>111</v>
      </c>
      <c r="H2293">
        <v>3.7</v>
      </c>
      <c r="I2293">
        <v>52</v>
      </c>
      <c r="J2293">
        <v>38</v>
      </c>
      <c r="K2293">
        <v>478</v>
      </c>
      <c r="L2293">
        <v>40</v>
      </c>
      <c r="M2293">
        <v>170</v>
      </c>
      <c r="N2293" t="s">
        <v>40</v>
      </c>
      <c r="O2293">
        <v>2</v>
      </c>
      <c r="P2293" t="s">
        <v>41</v>
      </c>
      <c r="Q2293" t="s">
        <v>73</v>
      </c>
      <c r="R2293">
        <v>38</v>
      </c>
      <c r="S2293" t="s">
        <v>127</v>
      </c>
      <c r="T2293" t="s">
        <v>75</v>
      </c>
      <c r="U2293">
        <v>2026</v>
      </c>
      <c r="V2293">
        <v>1</v>
      </c>
      <c r="W2293" t="s">
        <v>102</v>
      </c>
      <c r="X2293">
        <v>1</v>
      </c>
      <c r="Y2293">
        <v>27</v>
      </c>
      <c r="Z2293">
        <v>5</v>
      </c>
      <c r="AA2293">
        <v>23</v>
      </c>
      <c r="AB2293" t="s">
        <v>93</v>
      </c>
      <c r="AC2293">
        <v>348</v>
      </c>
      <c r="AD2293">
        <v>7.1153846153846151E-2</v>
      </c>
      <c r="AE2293" t="s">
        <v>58</v>
      </c>
      <c r="AF2293" t="s">
        <v>47</v>
      </c>
      <c r="AG2293">
        <v>14</v>
      </c>
      <c r="AH2293" t="s">
        <v>68</v>
      </c>
      <c r="AI2293">
        <f>--AND(OR(Dashboard!$B$4="All",Data!$E2293=Dashboard!$B$4),OR(Dashboard!$D$4="All",Data!$D2293=Dashboard!$D$4),OR(Dashboard!$F$4="All",Data!$F2293=Dashboard!$F$4),OR(Dashboard!$J$4="All",Data!$G2293=Dashboard!$J$4),OR(Dashboard!$H$4="All",Data!$N2293=Dashboard!$H$4),OR(Dashboard!$L$4="All",Data!$W2293=Dashboard!$L$4))</f>
        <v>1</v>
      </c>
    </row>
    <row r="2294" spans="1:35" x14ac:dyDescent="0.25">
      <c r="A2294" t="s">
        <v>2408</v>
      </c>
      <c r="B2294" s="1">
        <v>46066</v>
      </c>
      <c r="C2294" s="2">
        <v>-0.52430555555555558</v>
      </c>
      <c r="D2294" t="s">
        <v>61</v>
      </c>
      <c r="E2294" t="s">
        <v>131</v>
      </c>
      <c r="F2294" t="s">
        <v>96</v>
      </c>
      <c r="G2294" t="s">
        <v>111</v>
      </c>
      <c r="H2294">
        <v>11.1</v>
      </c>
      <c r="I2294">
        <v>38</v>
      </c>
      <c r="J2294">
        <v>20</v>
      </c>
      <c r="K2294">
        <v>954</v>
      </c>
      <c r="L2294">
        <v>51</v>
      </c>
      <c r="M2294">
        <v>46</v>
      </c>
      <c r="N2294" t="s">
        <v>65</v>
      </c>
      <c r="O2294">
        <v>3</v>
      </c>
      <c r="P2294" t="s">
        <v>135</v>
      </c>
      <c r="Q2294" t="s">
        <v>42</v>
      </c>
      <c r="R2294">
        <v>19</v>
      </c>
      <c r="S2294" t="s">
        <v>43</v>
      </c>
      <c r="T2294" t="s">
        <v>75</v>
      </c>
      <c r="U2294">
        <v>2026</v>
      </c>
      <c r="V2294">
        <v>2</v>
      </c>
      <c r="W2294" t="s">
        <v>45</v>
      </c>
      <c r="X2294">
        <v>1</v>
      </c>
      <c r="Y2294">
        <v>13</v>
      </c>
      <c r="Z2294">
        <v>3</v>
      </c>
      <c r="AA2294">
        <v>11</v>
      </c>
      <c r="AB2294" t="s">
        <v>76</v>
      </c>
      <c r="AC2294">
        <v>959</v>
      </c>
      <c r="AD2294">
        <v>0.2921052631578947</v>
      </c>
      <c r="AE2294" t="s">
        <v>109</v>
      </c>
      <c r="AF2294" t="s">
        <v>114</v>
      </c>
      <c r="AG2294">
        <v>18</v>
      </c>
      <c r="AH2294" t="s">
        <v>68</v>
      </c>
      <c r="AI2294">
        <f>--AND(OR(Dashboard!$B$4="All",Data!$E2294=Dashboard!$B$4),OR(Dashboard!$D$4="All",Data!$D2294=Dashboard!$D$4),OR(Dashboard!$F$4="All",Data!$F2294=Dashboard!$F$4),OR(Dashboard!$J$4="All",Data!$G2294=Dashboard!$J$4),OR(Dashboard!$H$4="All",Data!$N2294=Dashboard!$H$4),OR(Dashboard!$L$4="All",Data!$W2294=Dashboard!$L$4))</f>
        <v>1</v>
      </c>
    </row>
    <row r="2295" spans="1:35" x14ac:dyDescent="0.25">
      <c r="A2295" t="s">
        <v>2409</v>
      </c>
      <c r="B2295" s="1">
        <v>46155</v>
      </c>
      <c r="C2295" s="2">
        <v>-2.3611111111111142E-2</v>
      </c>
      <c r="D2295" t="s">
        <v>84</v>
      </c>
      <c r="E2295" t="s">
        <v>129</v>
      </c>
      <c r="F2295" t="s">
        <v>38</v>
      </c>
      <c r="G2295" t="s">
        <v>105</v>
      </c>
      <c r="H2295">
        <v>8.5</v>
      </c>
      <c r="I2295">
        <v>18</v>
      </c>
      <c r="J2295">
        <v>22</v>
      </c>
      <c r="K2295">
        <v>788</v>
      </c>
      <c r="L2295">
        <v>26</v>
      </c>
      <c r="M2295">
        <v>182</v>
      </c>
      <c r="N2295" t="s">
        <v>54</v>
      </c>
      <c r="O2295">
        <v>5</v>
      </c>
      <c r="P2295" t="s">
        <v>41</v>
      </c>
      <c r="Q2295" t="s">
        <v>42</v>
      </c>
      <c r="R2295">
        <v>21</v>
      </c>
      <c r="S2295" t="s">
        <v>55</v>
      </c>
      <c r="T2295" t="s">
        <v>75</v>
      </c>
      <c r="U2295">
        <v>2026</v>
      </c>
      <c r="V2295">
        <v>5</v>
      </c>
      <c r="W2295" t="s">
        <v>88</v>
      </c>
      <c r="X2295">
        <v>2</v>
      </c>
      <c r="Y2295">
        <v>13</v>
      </c>
      <c r="Z2295">
        <v>3</v>
      </c>
      <c r="AA2295">
        <v>23</v>
      </c>
      <c r="AB2295" t="s">
        <v>93</v>
      </c>
      <c r="AC2295">
        <v>632</v>
      </c>
      <c r="AD2295">
        <v>0.47222222222222221</v>
      </c>
      <c r="AE2295" t="s">
        <v>77</v>
      </c>
      <c r="AF2295" t="s">
        <v>114</v>
      </c>
      <c r="AG2295">
        <v>-4</v>
      </c>
      <c r="AH2295" t="s">
        <v>48</v>
      </c>
      <c r="AI2295">
        <f>--AND(OR(Dashboard!$B$4="All",Data!$E2295=Dashboard!$B$4),OR(Dashboard!$D$4="All",Data!$D2295=Dashboard!$D$4),OR(Dashboard!$F$4="All",Data!$F2295=Dashboard!$F$4),OR(Dashboard!$J$4="All",Data!$G2295=Dashboard!$J$4),OR(Dashboard!$H$4="All",Data!$N2295=Dashboard!$H$4),OR(Dashboard!$L$4="All",Data!$W2295=Dashboard!$L$4))</f>
        <v>1</v>
      </c>
    </row>
    <row r="2296" spans="1:35" x14ac:dyDescent="0.25">
      <c r="A2296" t="s">
        <v>2410</v>
      </c>
      <c r="B2296" s="1">
        <v>46041</v>
      </c>
      <c r="C2296" s="2">
        <v>-0.29236111111111113</v>
      </c>
      <c r="D2296" t="s">
        <v>99</v>
      </c>
      <c r="E2296" t="s">
        <v>100</v>
      </c>
      <c r="F2296" t="s">
        <v>38</v>
      </c>
      <c r="G2296" t="s">
        <v>111</v>
      </c>
      <c r="H2296">
        <v>4.5</v>
      </c>
      <c r="I2296">
        <v>44</v>
      </c>
      <c r="J2296">
        <v>30</v>
      </c>
      <c r="K2296">
        <v>922</v>
      </c>
      <c r="L2296">
        <v>44</v>
      </c>
      <c r="M2296">
        <v>4</v>
      </c>
      <c r="N2296" t="s">
        <v>40</v>
      </c>
      <c r="O2296">
        <v>4</v>
      </c>
      <c r="P2296" t="s">
        <v>41</v>
      </c>
      <c r="Q2296" t="s">
        <v>73</v>
      </c>
      <c r="R2296">
        <v>47</v>
      </c>
      <c r="S2296" t="s">
        <v>74</v>
      </c>
      <c r="T2296" t="s">
        <v>75</v>
      </c>
      <c r="U2296">
        <v>2026</v>
      </c>
      <c r="V2296">
        <v>1</v>
      </c>
      <c r="W2296" t="s">
        <v>102</v>
      </c>
      <c r="X2296">
        <v>1</v>
      </c>
      <c r="Y2296">
        <v>19</v>
      </c>
      <c r="Z2296">
        <v>4</v>
      </c>
      <c r="AA2296">
        <v>16</v>
      </c>
      <c r="AB2296" t="s">
        <v>57</v>
      </c>
      <c r="AC2296">
        <v>962</v>
      </c>
      <c r="AD2296">
        <v>0.10227272727272731</v>
      </c>
      <c r="AE2296" t="s">
        <v>46</v>
      </c>
      <c r="AF2296" t="s">
        <v>59</v>
      </c>
      <c r="AG2296">
        <v>14</v>
      </c>
      <c r="AH2296" t="s">
        <v>68</v>
      </c>
      <c r="AI2296">
        <f>--AND(OR(Dashboard!$B$4="All",Data!$E2296=Dashboard!$B$4),OR(Dashboard!$D$4="All",Data!$D2296=Dashboard!$D$4),OR(Dashboard!$F$4="All",Data!$F2296=Dashboard!$F$4),OR(Dashboard!$J$4="All",Data!$G2296=Dashboard!$J$4),OR(Dashboard!$H$4="All",Data!$N2296=Dashboard!$H$4),OR(Dashboard!$L$4="All",Data!$W2296=Dashboard!$L$4))</f>
        <v>1</v>
      </c>
    </row>
    <row r="2297" spans="1:35" x14ac:dyDescent="0.25">
      <c r="A2297" t="s">
        <v>2411</v>
      </c>
      <c r="B2297" s="1">
        <v>46089</v>
      </c>
      <c r="C2297" s="2">
        <v>-0.50972222222222219</v>
      </c>
      <c r="D2297" t="s">
        <v>107</v>
      </c>
      <c r="E2297" t="s">
        <v>140</v>
      </c>
      <c r="F2297" t="s">
        <v>63</v>
      </c>
      <c r="G2297" t="s">
        <v>111</v>
      </c>
      <c r="H2297">
        <v>8</v>
      </c>
      <c r="I2297">
        <v>52</v>
      </c>
      <c r="J2297">
        <v>43</v>
      </c>
      <c r="K2297">
        <v>363</v>
      </c>
      <c r="L2297">
        <v>59</v>
      </c>
      <c r="M2297">
        <v>28</v>
      </c>
      <c r="N2297" t="s">
        <v>86</v>
      </c>
      <c r="O2297">
        <v>1</v>
      </c>
      <c r="P2297" t="s">
        <v>41</v>
      </c>
      <c r="Q2297" t="s">
        <v>73</v>
      </c>
      <c r="R2297">
        <v>25</v>
      </c>
      <c r="S2297" t="s">
        <v>145</v>
      </c>
      <c r="T2297" t="s">
        <v>75</v>
      </c>
      <c r="U2297">
        <v>2026</v>
      </c>
      <c r="V2297">
        <v>3</v>
      </c>
      <c r="W2297" t="s">
        <v>66</v>
      </c>
      <c r="X2297">
        <v>1</v>
      </c>
      <c r="Y2297">
        <v>8</v>
      </c>
      <c r="Z2297">
        <v>2</v>
      </c>
      <c r="AA2297">
        <v>11</v>
      </c>
      <c r="AB2297" t="s">
        <v>76</v>
      </c>
      <c r="AC2297">
        <v>394</v>
      </c>
      <c r="AD2297">
        <v>0.15384615384615391</v>
      </c>
      <c r="AE2297" t="s">
        <v>58</v>
      </c>
      <c r="AF2297" t="s">
        <v>114</v>
      </c>
      <c r="AG2297">
        <v>9</v>
      </c>
      <c r="AH2297" t="s">
        <v>68</v>
      </c>
      <c r="AI2297">
        <f>--AND(OR(Dashboard!$B$4="All",Data!$E2297=Dashboard!$B$4),OR(Dashboard!$D$4="All",Data!$D2297=Dashboard!$D$4),OR(Dashboard!$F$4="All",Data!$F2297=Dashboard!$F$4),OR(Dashboard!$J$4="All",Data!$G2297=Dashboard!$J$4),OR(Dashboard!$H$4="All",Data!$N2297=Dashboard!$H$4),OR(Dashboard!$L$4="All",Data!$W2297=Dashboard!$L$4))</f>
        <v>1</v>
      </c>
    </row>
    <row r="2298" spans="1:35" x14ac:dyDescent="0.25">
      <c r="A2298" t="s">
        <v>2412</v>
      </c>
      <c r="B2298" s="1">
        <v>46138</v>
      </c>
      <c r="C2298" s="2">
        <v>-0.66111111111111109</v>
      </c>
      <c r="D2298" t="s">
        <v>126</v>
      </c>
      <c r="E2298" t="s">
        <v>37</v>
      </c>
      <c r="F2298" t="s">
        <v>80</v>
      </c>
      <c r="G2298" t="s">
        <v>64</v>
      </c>
      <c r="H2298">
        <v>7</v>
      </c>
      <c r="I2298">
        <v>46</v>
      </c>
      <c r="J2298">
        <v>37</v>
      </c>
      <c r="K2298">
        <v>207</v>
      </c>
      <c r="L2298">
        <v>21</v>
      </c>
      <c r="M2298">
        <v>43</v>
      </c>
      <c r="N2298" t="s">
        <v>54</v>
      </c>
      <c r="O2298">
        <v>1</v>
      </c>
      <c r="P2298" t="s">
        <v>41</v>
      </c>
      <c r="Q2298" t="s">
        <v>73</v>
      </c>
      <c r="R2298">
        <v>49</v>
      </c>
      <c r="S2298" t="s">
        <v>145</v>
      </c>
      <c r="T2298" t="s">
        <v>44</v>
      </c>
      <c r="U2298">
        <v>2026</v>
      </c>
      <c r="V2298">
        <v>4</v>
      </c>
      <c r="W2298" t="s">
        <v>113</v>
      </c>
      <c r="X2298">
        <v>2</v>
      </c>
      <c r="Y2298">
        <v>26</v>
      </c>
      <c r="Z2298">
        <v>4</v>
      </c>
      <c r="AA2298">
        <v>8</v>
      </c>
      <c r="AB2298" t="s">
        <v>44</v>
      </c>
      <c r="AC2298">
        <v>185</v>
      </c>
      <c r="AD2298">
        <v>0.1521739130434783</v>
      </c>
      <c r="AE2298" t="s">
        <v>58</v>
      </c>
      <c r="AF2298" t="s">
        <v>59</v>
      </c>
      <c r="AG2298">
        <v>9</v>
      </c>
      <c r="AH2298" t="s">
        <v>68</v>
      </c>
      <c r="AI2298">
        <f>--AND(OR(Dashboard!$B$4="All",Data!$E2298=Dashboard!$B$4),OR(Dashboard!$D$4="All",Data!$D2298=Dashboard!$D$4),OR(Dashboard!$F$4="All",Data!$F2298=Dashboard!$F$4),OR(Dashboard!$J$4="All",Data!$G2298=Dashboard!$J$4),OR(Dashboard!$H$4="All",Data!$N2298=Dashboard!$H$4),OR(Dashboard!$L$4="All",Data!$W2298=Dashboard!$L$4))</f>
        <v>1</v>
      </c>
    </row>
    <row r="2299" spans="1:35" x14ac:dyDescent="0.25">
      <c r="A2299" t="s">
        <v>2413</v>
      </c>
      <c r="B2299" s="1">
        <v>46176</v>
      </c>
      <c r="C2299" s="2">
        <v>-0.30902777777777779</v>
      </c>
      <c r="D2299" t="s">
        <v>79</v>
      </c>
      <c r="E2299" t="s">
        <v>140</v>
      </c>
      <c r="F2299" t="s">
        <v>80</v>
      </c>
      <c r="G2299" t="s">
        <v>53</v>
      </c>
      <c r="H2299">
        <v>13.9</v>
      </c>
      <c r="I2299">
        <v>35</v>
      </c>
      <c r="J2299">
        <v>38</v>
      </c>
      <c r="K2299">
        <v>1032</v>
      </c>
      <c r="L2299">
        <v>23</v>
      </c>
      <c r="M2299">
        <v>26</v>
      </c>
      <c r="N2299" t="s">
        <v>54</v>
      </c>
      <c r="O2299">
        <v>5</v>
      </c>
      <c r="P2299" t="s">
        <v>41</v>
      </c>
      <c r="Q2299" t="s">
        <v>73</v>
      </c>
      <c r="R2299">
        <v>54</v>
      </c>
      <c r="S2299" t="s">
        <v>55</v>
      </c>
      <c r="T2299" t="s">
        <v>75</v>
      </c>
      <c r="U2299">
        <v>2026</v>
      </c>
      <c r="V2299">
        <v>6</v>
      </c>
      <c r="W2299" t="s">
        <v>120</v>
      </c>
      <c r="X2299">
        <v>2</v>
      </c>
      <c r="Y2299">
        <v>3</v>
      </c>
      <c r="Z2299">
        <v>1</v>
      </c>
      <c r="AA2299">
        <v>16</v>
      </c>
      <c r="AB2299" t="s">
        <v>57</v>
      </c>
      <c r="AC2299">
        <v>1029</v>
      </c>
      <c r="AD2299">
        <v>0.39714285714285708</v>
      </c>
      <c r="AE2299" t="s">
        <v>77</v>
      </c>
      <c r="AF2299" t="s">
        <v>59</v>
      </c>
      <c r="AG2299">
        <v>-3</v>
      </c>
      <c r="AH2299" t="s">
        <v>48</v>
      </c>
      <c r="AI2299">
        <f>--AND(OR(Dashboard!$B$4="All",Data!$E2299=Dashboard!$B$4),OR(Dashboard!$D$4="All",Data!$D2299=Dashboard!$D$4),OR(Dashboard!$F$4="All",Data!$F2299=Dashboard!$F$4),OR(Dashboard!$J$4="All",Data!$G2299=Dashboard!$J$4),OR(Dashboard!$H$4="All",Data!$N2299=Dashboard!$H$4),OR(Dashboard!$L$4="All",Data!$W2299=Dashboard!$L$4))</f>
        <v>1</v>
      </c>
    </row>
    <row r="2300" spans="1:35" x14ac:dyDescent="0.25">
      <c r="A2300" t="s">
        <v>2414</v>
      </c>
      <c r="B2300" s="1">
        <v>46083</v>
      </c>
      <c r="C2300" s="2">
        <v>-0.58402777777777781</v>
      </c>
      <c r="D2300" t="s">
        <v>70</v>
      </c>
      <c r="E2300" t="s">
        <v>37</v>
      </c>
      <c r="F2300" t="s">
        <v>72</v>
      </c>
      <c r="G2300" t="s">
        <v>64</v>
      </c>
      <c r="H2300">
        <v>11.9</v>
      </c>
      <c r="I2300">
        <v>31</v>
      </c>
      <c r="J2300">
        <v>30</v>
      </c>
      <c r="K2300">
        <v>283</v>
      </c>
      <c r="L2300">
        <v>60</v>
      </c>
      <c r="M2300">
        <v>4</v>
      </c>
      <c r="N2300" t="s">
        <v>86</v>
      </c>
      <c r="O2300">
        <v>1</v>
      </c>
      <c r="P2300" t="s">
        <v>135</v>
      </c>
      <c r="Q2300" t="s">
        <v>73</v>
      </c>
      <c r="R2300">
        <v>48</v>
      </c>
      <c r="S2300" t="s">
        <v>74</v>
      </c>
      <c r="T2300" t="s">
        <v>44</v>
      </c>
      <c r="U2300">
        <v>2026</v>
      </c>
      <c r="V2300">
        <v>3</v>
      </c>
      <c r="W2300" t="s">
        <v>66</v>
      </c>
      <c r="X2300">
        <v>1</v>
      </c>
      <c r="Y2300">
        <v>2</v>
      </c>
      <c r="Z2300">
        <v>2</v>
      </c>
      <c r="AA2300">
        <v>9</v>
      </c>
      <c r="AB2300" t="s">
        <v>44</v>
      </c>
      <c r="AC2300">
        <v>339</v>
      </c>
      <c r="AD2300">
        <v>0.38387096774193552</v>
      </c>
      <c r="AE2300" t="s">
        <v>58</v>
      </c>
      <c r="AF2300" t="s">
        <v>59</v>
      </c>
      <c r="AG2300">
        <v>1</v>
      </c>
      <c r="AH2300" t="s">
        <v>68</v>
      </c>
      <c r="AI2300">
        <f>--AND(OR(Dashboard!$B$4="All",Data!$E2300=Dashboard!$B$4),OR(Dashboard!$D$4="All",Data!$D2300=Dashboard!$D$4),OR(Dashboard!$F$4="All",Data!$F2300=Dashboard!$F$4),OR(Dashboard!$J$4="All",Data!$G2300=Dashboard!$J$4),OR(Dashboard!$H$4="All",Data!$N2300=Dashboard!$H$4),OR(Dashboard!$L$4="All",Data!$W2300=Dashboard!$L$4))</f>
        <v>1</v>
      </c>
    </row>
    <row r="2301" spans="1:35" x14ac:dyDescent="0.25">
      <c r="A2301" t="s">
        <v>2415</v>
      </c>
      <c r="B2301" s="1">
        <v>46047</v>
      </c>
      <c r="C2301" s="2">
        <v>-0.52430555555555558</v>
      </c>
      <c r="D2301" t="s">
        <v>134</v>
      </c>
      <c r="E2301" t="s">
        <v>51</v>
      </c>
      <c r="F2301" t="s">
        <v>63</v>
      </c>
      <c r="G2301" t="s">
        <v>119</v>
      </c>
      <c r="H2301">
        <v>5.4</v>
      </c>
      <c r="I2301">
        <v>65</v>
      </c>
      <c r="J2301">
        <v>45</v>
      </c>
      <c r="K2301">
        <v>547</v>
      </c>
      <c r="L2301">
        <v>55</v>
      </c>
      <c r="M2301">
        <v>10</v>
      </c>
      <c r="N2301" t="s">
        <v>40</v>
      </c>
      <c r="O2301">
        <v>1</v>
      </c>
      <c r="P2301" t="s">
        <v>41</v>
      </c>
      <c r="Q2301" t="s">
        <v>73</v>
      </c>
      <c r="R2301">
        <v>38</v>
      </c>
      <c r="S2301" t="s">
        <v>145</v>
      </c>
      <c r="T2301" t="s">
        <v>75</v>
      </c>
      <c r="U2301">
        <v>2026</v>
      </c>
      <c r="V2301">
        <v>1</v>
      </c>
      <c r="W2301" t="s">
        <v>102</v>
      </c>
      <c r="X2301">
        <v>1</v>
      </c>
      <c r="Y2301">
        <v>25</v>
      </c>
      <c r="Z2301">
        <v>4</v>
      </c>
      <c r="AA2301">
        <v>11</v>
      </c>
      <c r="AB2301" t="s">
        <v>76</v>
      </c>
      <c r="AC2301">
        <v>592</v>
      </c>
      <c r="AD2301">
        <v>8.3076923076923076E-2</v>
      </c>
      <c r="AE2301" t="s">
        <v>58</v>
      </c>
      <c r="AF2301" t="s">
        <v>47</v>
      </c>
      <c r="AG2301">
        <v>20</v>
      </c>
      <c r="AH2301" t="s">
        <v>68</v>
      </c>
      <c r="AI2301">
        <f>--AND(OR(Dashboard!$B$4="All",Data!$E2301=Dashboard!$B$4),OR(Dashboard!$D$4="All",Data!$D2301=Dashboard!$D$4),OR(Dashboard!$F$4="All",Data!$F2301=Dashboard!$F$4),OR(Dashboard!$J$4="All",Data!$G2301=Dashboard!$J$4),OR(Dashboard!$H$4="All",Data!$N2301=Dashboard!$H$4),OR(Dashboard!$L$4="All",Data!$W2301=Dashboard!$L$4))</f>
        <v>1</v>
      </c>
    </row>
    <row r="2302" spans="1:35" x14ac:dyDescent="0.25">
      <c r="A2302" t="s">
        <v>2416</v>
      </c>
      <c r="B2302" s="1">
        <v>46107</v>
      </c>
      <c r="C2302" s="2">
        <v>-0.13472222222222219</v>
      </c>
      <c r="D2302" t="s">
        <v>126</v>
      </c>
      <c r="E2302" t="s">
        <v>131</v>
      </c>
      <c r="F2302" t="s">
        <v>80</v>
      </c>
      <c r="G2302" t="s">
        <v>119</v>
      </c>
      <c r="H2302">
        <v>6.6</v>
      </c>
      <c r="I2302">
        <v>28</v>
      </c>
      <c r="J2302">
        <v>25</v>
      </c>
      <c r="K2302">
        <v>779</v>
      </c>
      <c r="L2302">
        <v>36</v>
      </c>
      <c r="M2302">
        <v>10</v>
      </c>
      <c r="N2302" t="s">
        <v>54</v>
      </c>
      <c r="O2302">
        <v>5</v>
      </c>
      <c r="P2302" t="s">
        <v>41</v>
      </c>
      <c r="Q2302" t="s">
        <v>73</v>
      </c>
      <c r="R2302">
        <v>44</v>
      </c>
      <c r="S2302" t="s">
        <v>87</v>
      </c>
      <c r="T2302" t="s">
        <v>56</v>
      </c>
      <c r="U2302">
        <v>2026</v>
      </c>
      <c r="V2302">
        <v>3</v>
      </c>
      <c r="W2302" t="s">
        <v>66</v>
      </c>
      <c r="X2302">
        <v>1</v>
      </c>
      <c r="Y2302">
        <v>26</v>
      </c>
      <c r="Z2302">
        <v>5</v>
      </c>
      <c r="AA2302">
        <v>20</v>
      </c>
      <c r="AB2302" t="s">
        <v>82</v>
      </c>
      <c r="AC2302">
        <v>805</v>
      </c>
      <c r="AD2302">
        <v>0.23571428571428571</v>
      </c>
      <c r="AE2302" t="s">
        <v>77</v>
      </c>
      <c r="AF2302" t="s">
        <v>47</v>
      </c>
      <c r="AG2302">
        <v>3</v>
      </c>
      <c r="AH2302" t="s">
        <v>68</v>
      </c>
      <c r="AI2302">
        <f>--AND(OR(Dashboard!$B$4="All",Data!$E2302=Dashboard!$B$4),OR(Dashboard!$D$4="All",Data!$D2302=Dashboard!$D$4),OR(Dashboard!$F$4="All",Data!$F2302=Dashboard!$F$4),OR(Dashboard!$J$4="All",Data!$G2302=Dashboard!$J$4),OR(Dashboard!$H$4="All",Data!$N2302=Dashboard!$H$4),OR(Dashboard!$L$4="All",Data!$W2302=Dashboard!$L$4))</f>
        <v>1</v>
      </c>
    </row>
    <row r="2303" spans="1:35" x14ac:dyDescent="0.25">
      <c r="A2303" t="s">
        <v>2417</v>
      </c>
      <c r="B2303" s="1">
        <v>46064</v>
      </c>
      <c r="C2303" s="2">
        <v>-0.64166666666666661</v>
      </c>
      <c r="D2303" t="s">
        <v>36</v>
      </c>
      <c r="E2303" t="s">
        <v>129</v>
      </c>
      <c r="F2303" t="s">
        <v>80</v>
      </c>
      <c r="G2303" t="s">
        <v>111</v>
      </c>
      <c r="H2303">
        <v>4</v>
      </c>
      <c r="I2303">
        <v>26</v>
      </c>
      <c r="J2303">
        <v>28</v>
      </c>
      <c r="K2303">
        <v>334</v>
      </c>
      <c r="L2303">
        <v>22</v>
      </c>
      <c r="M2303">
        <v>64</v>
      </c>
      <c r="N2303" t="s">
        <v>54</v>
      </c>
      <c r="O2303">
        <v>3</v>
      </c>
      <c r="P2303" t="s">
        <v>41</v>
      </c>
      <c r="Q2303" t="s">
        <v>73</v>
      </c>
      <c r="R2303">
        <v>32</v>
      </c>
      <c r="S2303" t="s">
        <v>55</v>
      </c>
      <c r="T2303" t="s">
        <v>44</v>
      </c>
      <c r="U2303">
        <v>2026</v>
      </c>
      <c r="V2303">
        <v>2</v>
      </c>
      <c r="W2303" t="s">
        <v>45</v>
      </c>
      <c r="X2303">
        <v>1</v>
      </c>
      <c r="Y2303">
        <v>11</v>
      </c>
      <c r="Z2303">
        <v>3</v>
      </c>
      <c r="AA2303">
        <v>8</v>
      </c>
      <c r="AB2303" t="s">
        <v>44</v>
      </c>
      <c r="AC2303">
        <v>292</v>
      </c>
      <c r="AD2303">
        <v>0.15384615384615391</v>
      </c>
      <c r="AE2303" t="s">
        <v>109</v>
      </c>
      <c r="AF2303" t="s">
        <v>67</v>
      </c>
      <c r="AG2303">
        <v>-2</v>
      </c>
      <c r="AH2303" t="s">
        <v>48</v>
      </c>
      <c r="AI2303">
        <f>--AND(OR(Dashboard!$B$4="All",Data!$E2303=Dashboard!$B$4),OR(Dashboard!$D$4="All",Data!$D2303=Dashboard!$D$4),OR(Dashboard!$F$4="All",Data!$F2303=Dashboard!$F$4),OR(Dashboard!$J$4="All",Data!$G2303=Dashboard!$J$4),OR(Dashboard!$H$4="All",Data!$N2303=Dashboard!$H$4),OR(Dashboard!$L$4="All",Data!$W2303=Dashboard!$L$4))</f>
        <v>1</v>
      </c>
    </row>
    <row r="2304" spans="1:35" x14ac:dyDescent="0.25">
      <c r="A2304" t="s">
        <v>2418</v>
      </c>
      <c r="B2304" s="1">
        <v>46135</v>
      </c>
      <c r="C2304" s="2">
        <v>-0.2215277777777778</v>
      </c>
      <c r="D2304" t="s">
        <v>99</v>
      </c>
      <c r="E2304" t="s">
        <v>100</v>
      </c>
      <c r="F2304" t="s">
        <v>104</v>
      </c>
      <c r="G2304" t="s">
        <v>119</v>
      </c>
      <c r="H2304">
        <v>6.1</v>
      </c>
      <c r="I2304">
        <v>27</v>
      </c>
      <c r="J2304">
        <v>28</v>
      </c>
      <c r="K2304">
        <v>924</v>
      </c>
      <c r="L2304">
        <v>50</v>
      </c>
      <c r="M2304">
        <v>135</v>
      </c>
      <c r="N2304" t="s">
        <v>86</v>
      </c>
      <c r="O2304">
        <v>3</v>
      </c>
      <c r="P2304" t="s">
        <v>41</v>
      </c>
      <c r="Q2304" t="s">
        <v>42</v>
      </c>
      <c r="R2304">
        <v>34</v>
      </c>
      <c r="S2304" t="s">
        <v>87</v>
      </c>
      <c r="T2304" t="s">
        <v>56</v>
      </c>
      <c r="U2304">
        <v>2026</v>
      </c>
      <c r="V2304">
        <v>4</v>
      </c>
      <c r="W2304" t="s">
        <v>113</v>
      </c>
      <c r="X2304">
        <v>2</v>
      </c>
      <c r="Y2304">
        <v>23</v>
      </c>
      <c r="Z2304">
        <v>4</v>
      </c>
      <c r="AA2304">
        <v>18</v>
      </c>
      <c r="AB2304" t="s">
        <v>57</v>
      </c>
      <c r="AC2304">
        <v>839</v>
      </c>
      <c r="AD2304">
        <v>0.22592592592592589</v>
      </c>
      <c r="AE2304" t="s">
        <v>109</v>
      </c>
      <c r="AF2304" t="s">
        <v>67</v>
      </c>
      <c r="AG2304">
        <v>-1</v>
      </c>
      <c r="AH2304" t="s">
        <v>48</v>
      </c>
      <c r="AI2304">
        <f>--AND(OR(Dashboard!$B$4="All",Data!$E2304=Dashboard!$B$4),OR(Dashboard!$D$4="All",Data!$D2304=Dashboard!$D$4),OR(Dashboard!$F$4="All",Data!$F2304=Dashboard!$F$4),OR(Dashboard!$J$4="All",Data!$G2304=Dashboard!$J$4),OR(Dashboard!$H$4="All",Data!$N2304=Dashboard!$H$4),OR(Dashboard!$L$4="All",Data!$W2304=Dashboard!$L$4))</f>
        <v>1</v>
      </c>
    </row>
    <row r="2305" spans="1:35" x14ac:dyDescent="0.25">
      <c r="A2305" t="s">
        <v>2419</v>
      </c>
      <c r="B2305" s="1">
        <v>46145</v>
      </c>
      <c r="C2305" s="2">
        <v>-6.3888888888888884E-2</v>
      </c>
      <c r="D2305" t="s">
        <v>84</v>
      </c>
      <c r="E2305" t="s">
        <v>108</v>
      </c>
      <c r="F2305" t="s">
        <v>52</v>
      </c>
      <c r="G2305" t="s">
        <v>39</v>
      </c>
      <c r="H2305">
        <v>7.3</v>
      </c>
      <c r="I2305">
        <v>48</v>
      </c>
      <c r="J2305">
        <v>43</v>
      </c>
      <c r="K2305">
        <v>676</v>
      </c>
      <c r="L2305">
        <v>46</v>
      </c>
      <c r="M2305">
        <v>42</v>
      </c>
      <c r="N2305" t="s">
        <v>101</v>
      </c>
      <c r="O2305">
        <v>3</v>
      </c>
      <c r="P2305" t="s">
        <v>41</v>
      </c>
      <c r="Q2305" t="s">
        <v>42</v>
      </c>
      <c r="R2305">
        <v>51</v>
      </c>
      <c r="S2305" t="s">
        <v>145</v>
      </c>
      <c r="T2305" t="s">
        <v>75</v>
      </c>
      <c r="U2305">
        <v>2026</v>
      </c>
      <c r="V2305">
        <v>5</v>
      </c>
      <c r="W2305" t="s">
        <v>88</v>
      </c>
      <c r="X2305">
        <v>2</v>
      </c>
      <c r="Y2305">
        <v>3</v>
      </c>
      <c r="Z2305">
        <v>1</v>
      </c>
      <c r="AA2305">
        <v>22</v>
      </c>
      <c r="AB2305" t="s">
        <v>82</v>
      </c>
      <c r="AC2305">
        <v>680</v>
      </c>
      <c r="AD2305">
        <v>0.15208333333333329</v>
      </c>
      <c r="AE2305" t="s">
        <v>109</v>
      </c>
      <c r="AF2305" t="s">
        <v>59</v>
      </c>
      <c r="AG2305">
        <v>5</v>
      </c>
      <c r="AH2305" t="s">
        <v>68</v>
      </c>
      <c r="AI2305">
        <f>--AND(OR(Dashboard!$B$4="All",Data!$E2305=Dashboard!$B$4),OR(Dashboard!$D$4="All",Data!$D2305=Dashboard!$D$4),OR(Dashboard!$F$4="All",Data!$F2305=Dashboard!$F$4),OR(Dashboard!$J$4="All",Data!$G2305=Dashboard!$J$4),OR(Dashboard!$H$4="All",Data!$N2305=Dashboard!$H$4),OR(Dashboard!$L$4="All",Data!$W2305=Dashboard!$L$4))</f>
        <v>1</v>
      </c>
    </row>
    <row r="2306" spans="1:35" x14ac:dyDescent="0.25">
      <c r="A2306" t="s">
        <v>2420</v>
      </c>
      <c r="B2306" s="1">
        <v>46172</v>
      </c>
      <c r="C2306" s="2">
        <v>-0.62777777777777777</v>
      </c>
      <c r="D2306" t="s">
        <v>90</v>
      </c>
      <c r="E2306" t="s">
        <v>37</v>
      </c>
      <c r="F2306" t="s">
        <v>63</v>
      </c>
      <c r="G2306" t="s">
        <v>64</v>
      </c>
      <c r="H2306">
        <v>12.3</v>
      </c>
      <c r="I2306">
        <v>35</v>
      </c>
      <c r="J2306">
        <v>35</v>
      </c>
      <c r="K2306">
        <v>337</v>
      </c>
      <c r="L2306">
        <v>53</v>
      </c>
      <c r="M2306">
        <v>44</v>
      </c>
      <c r="N2306" t="s">
        <v>65</v>
      </c>
      <c r="O2306">
        <v>5</v>
      </c>
      <c r="P2306" t="s">
        <v>41</v>
      </c>
      <c r="Q2306" t="s">
        <v>42</v>
      </c>
      <c r="R2306">
        <v>50</v>
      </c>
      <c r="S2306" t="s">
        <v>81</v>
      </c>
      <c r="T2306" t="s">
        <v>44</v>
      </c>
      <c r="U2306">
        <v>2026</v>
      </c>
      <c r="V2306">
        <v>5</v>
      </c>
      <c r="W2306" t="s">
        <v>88</v>
      </c>
      <c r="X2306">
        <v>2</v>
      </c>
      <c r="Y2306">
        <v>30</v>
      </c>
      <c r="Z2306">
        <v>5</v>
      </c>
      <c r="AA2306">
        <v>8</v>
      </c>
      <c r="AB2306" t="s">
        <v>44</v>
      </c>
      <c r="AC2306">
        <v>346</v>
      </c>
      <c r="AD2306">
        <v>0.35142857142857142</v>
      </c>
      <c r="AE2306" t="s">
        <v>77</v>
      </c>
      <c r="AF2306" t="s">
        <v>59</v>
      </c>
      <c r="AG2306">
        <v>0</v>
      </c>
      <c r="AH2306" t="s">
        <v>48</v>
      </c>
      <c r="AI2306">
        <f>--AND(OR(Dashboard!$B$4="All",Data!$E2306=Dashboard!$B$4),OR(Dashboard!$D$4="All",Data!$D2306=Dashboard!$D$4),OR(Dashboard!$F$4="All",Data!$F2306=Dashboard!$F$4),OR(Dashboard!$J$4="All",Data!$G2306=Dashboard!$J$4),OR(Dashboard!$H$4="All",Data!$N2306=Dashboard!$H$4),OR(Dashboard!$L$4="All",Data!$W2306=Dashboard!$L$4))</f>
        <v>1</v>
      </c>
    </row>
    <row r="2307" spans="1:35" x14ac:dyDescent="0.25">
      <c r="A2307" t="s">
        <v>2421</v>
      </c>
      <c r="B2307" s="1">
        <v>46186</v>
      </c>
      <c r="C2307" s="2">
        <v>-0.19652777777777769</v>
      </c>
      <c r="D2307" t="s">
        <v>193</v>
      </c>
      <c r="E2307" t="s">
        <v>108</v>
      </c>
      <c r="F2307" t="s">
        <v>72</v>
      </c>
      <c r="G2307" t="s">
        <v>53</v>
      </c>
      <c r="H2307">
        <v>3.4</v>
      </c>
      <c r="I2307">
        <v>43</v>
      </c>
      <c r="J2307">
        <v>25</v>
      </c>
      <c r="K2307">
        <v>710</v>
      </c>
      <c r="L2307">
        <v>36</v>
      </c>
      <c r="M2307">
        <v>62</v>
      </c>
      <c r="N2307" t="s">
        <v>101</v>
      </c>
      <c r="O2307">
        <v>2</v>
      </c>
      <c r="P2307" t="s">
        <v>41</v>
      </c>
      <c r="Q2307" t="s">
        <v>73</v>
      </c>
      <c r="R2307">
        <v>38</v>
      </c>
      <c r="S2307" t="s">
        <v>81</v>
      </c>
      <c r="T2307" t="s">
        <v>56</v>
      </c>
      <c r="U2307">
        <v>2026</v>
      </c>
      <c r="V2307">
        <v>6</v>
      </c>
      <c r="W2307" t="s">
        <v>120</v>
      </c>
      <c r="X2307">
        <v>2</v>
      </c>
      <c r="Y2307">
        <v>13</v>
      </c>
      <c r="Z2307">
        <v>2</v>
      </c>
      <c r="AA2307">
        <v>19</v>
      </c>
      <c r="AB2307" t="s">
        <v>82</v>
      </c>
      <c r="AC2307">
        <v>684</v>
      </c>
      <c r="AD2307">
        <v>7.9069767441860464E-2</v>
      </c>
      <c r="AE2307" t="s">
        <v>58</v>
      </c>
      <c r="AF2307" t="s">
        <v>47</v>
      </c>
      <c r="AG2307">
        <v>18</v>
      </c>
      <c r="AH2307" t="s">
        <v>68</v>
      </c>
      <c r="AI2307">
        <f>--AND(OR(Dashboard!$B$4="All",Data!$E2307=Dashboard!$B$4),OR(Dashboard!$D$4="All",Data!$D2307=Dashboard!$D$4),OR(Dashboard!$F$4="All",Data!$F2307=Dashboard!$F$4),OR(Dashboard!$J$4="All",Data!$G2307=Dashboard!$J$4),OR(Dashboard!$H$4="All",Data!$N2307=Dashboard!$H$4),OR(Dashboard!$L$4="All",Data!$W2307=Dashboard!$L$4))</f>
        <v>1</v>
      </c>
    </row>
    <row r="2308" spans="1:35" x14ac:dyDescent="0.25">
      <c r="A2308" t="s">
        <v>2422</v>
      </c>
      <c r="B2308" s="1">
        <v>46058</v>
      </c>
      <c r="C2308" s="2">
        <v>-0.20624999999999999</v>
      </c>
      <c r="D2308" t="s">
        <v>99</v>
      </c>
      <c r="E2308" t="s">
        <v>95</v>
      </c>
      <c r="F2308" t="s">
        <v>38</v>
      </c>
      <c r="G2308" t="s">
        <v>111</v>
      </c>
      <c r="H2308">
        <v>4.9000000000000004</v>
      </c>
      <c r="I2308">
        <v>36</v>
      </c>
      <c r="J2308">
        <v>40</v>
      </c>
      <c r="K2308">
        <v>1154</v>
      </c>
      <c r="L2308">
        <v>21</v>
      </c>
      <c r="M2308">
        <v>75</v>
      </c>
      <c r="N2308" t="s">
        <v>65</v>
      </c>
      <c r="O2308">
        <v>1</v>
      </c>
      <c r="P2308" t="s">
        <v>41</v>
      </c>
      <c r="Q2308" t="s">
        <v>73</v>
      </c>
      <c r="R2308">
        <v>43</v>
      </c>
      <c r="S2308" t="s">
        <v>87</v>
      </c>
      <c r="T2308" t="s">
        <v>56</v>
      </c>
      <c r="U2308">
        <v>2026</v>
      </c>
      <c r="V2308">
        <v>2</v>
      </c>
      <c r="W2308" t="s">
        <v>45</v>
      </c>
      <c r="X2308">
        <v>1</v>
      </c>
      <c r="Y2308">
        <v>5</v>
      </c>
      <c r="Z2308">
        <v>2</v>
      </c>
      <c r="AA2308">
        <v>19</v>
      </c>
      <c r="AB2308" t="s">
        <v>82</v>
      </c>
      <c r="AC2308">
        <v>1100</v>
      </c>
      <c r="AD2308">
        <v>0.1361111111111111</v>
      </c>
      <c r="AE2308" t="s">
        <v>58</v>
      </c>
      <c r="AF2308" t="s">
        <v>47</v>
      </c>
      <c r="AG2308">
        <v>-4</v>
      </c>
      <c r="AH2308" t="s">
        <v>48</v>
      </c>
      <c r="AI2308">
        <f>--AND(OR(Dashboard!$B$4="All",Data!$E2308=Dashboard!$B$4),OR(Dashboard!$D$4="All",Data!$D2308=Dashboard!$D$4),OR(Dashboard!$F$4="All",Data!$F2308=Dashboard!$F$4),OR(Dashboard!$J$4="All",Data!$G2308=Dashboard!$J$4),OR(Dashboard!$H$4="All",Data!$N2308=Dashboard!$H$4),OR(Dashboard!$L$4="All",Data!$W2308=Dashboard!$L$4))</f>
        <v>1</v>
      </c>
    </row>
    <row r="2309" spans="1:35" x14ac:dyDescent="0.25">
      <c r="A2309" t="s">
        <v>2423</v>
      </c>
      <c r="B2309" s="1">
        <v>46161</v>
      </c>
      <c r="C2309" s="2">
        <v>-0.28333333333333333</v>
      </c>
      <c r="D2309" t="s">
        <v>122</v>
      </c>
      <c r="E2309" t="s">
        <v>62</v>
      </c>
      <c r="F2309" t="s">
        <v>85</v>
      </c>
      <c r="G2309" t="s">
        <v>64</v>
      </c>
      <c r="H2309">
        <v>12.2</v>
      </c>
      <c r="I2309">
        <v>29</v>
      </c>
      <c r="J2309">
        <v>31</v>
      </c>
      <c r="K2309">
        <v>838</v>
      </c>
      <c r="L2309">
        <v>39</v>
      </c>
      <c r="M2309">
        <v>111</v>
      </c>
      <c r="N2309" t="s">
        <v>101</v>
      </c>
      <c r="O2309">
        <v>1</v>
      </c>
      <c r="P2309" t="s">
        <v>41</v>
      </c>
      <c r="Q2309" t="s">
        <v>42</v>
      </c>
      <c r="R2309">
        <v>41</v>
      </c>
      <c r="S2309" t="s">
        <v>127</v>
      </c>
      <c r="T2309" t="s">
        <v>75</v>
      </c>
      <c r="U2309">
        <v>2026</v>
      </c>
      <c r="V2309">
        <v>5</v>
      </c>
      <c r="W2309" t="s">
        <v>88</v>
      </c>
      <c r="X2309">
        <v>2</v>
      </c>
      <c r="Y2309">
        <v>19</v>
      </c>
      <c r="Z2309">
        <v>4</v>
      </c>
      <c r="AA2309">
        <v>17</v>
      </c>
      <c r="AB2309" t="s">
        <v>57</v>
      </c>
      <c r="AC2309">
        <v>766</v>
      </c>
      <c r="AD2309">
        <v>0.42068965517241369</v>
      </c>
      <c r="AE2309" t="s">
        <v>58</v>
      </c>
      <c r="AF2309" t="s">
        <v>47</v>
      </c>
      <c r="AG2309">
        <v>-2</v>
      </c>
      <c r="AH2309" t="s">
        <v>48</v>
      </c>
      <c r="AI2309">
        <f>--AND(OR(Dashboard!$B$4="All",Data!$E2309=Dashboard!$B$4),OR(Dashboard!$D$4="All",Data!$D2309=Dashboard!$D$4),OR(Dashboard!$F$4="All",Data!$F2309=Dashboard!$F$4),OR(Dashboard!$J$4="All",Data!$G2309=Dashboard!$J$4),OR(Dashboard!$H$4="All",Data!$N2309=Dashboard!$H$4),OR(Dashboard!$L$4="All",Data!$W2309=Dashboard!$L$4))</f>
        <v>1</v>
      </c>
    </row>
    <row r="2310" spans="1:35" x14ac:dyDescent="0.25">
      <c r="A2310" t="s">
        <v>2424</v>
      </c>
      <c r="B2310" s="1">
        <v>46051</v>
      </c>
      <c r="C2310" s="2">
        <v>-0.50763888888888886</v>
      </c>
      <c r="D2310" t="s">
        <v>36</v>
      </c>
      <c r="E2310" t="s">
        <v>51</v>
      </c>
      <c r="F2310" t="s">
        <v>52</v>
      </c>
      <c r="G2310" t="s">
        <v>105</v>
      </c>
      <c r="H2310">
        <v>13.8</v>
      </c>
      <c r="I2310">
        <v>34</v>
      </c>
      <c r="J2310">
        <v>20</v>
      </c>
      <c r="K2310">
        <v>451</v>
      </c>
      <c r="L2310">
        <v>24</v>
      </c>
      <c r="M2310">
        <v>187</v>
      </c>
      <c r="N2310" t="s">
        <v>54</v>
      </c>
      <c r="O2310">
        <v>5</v>
      </c>
      <c r="P2310" t="s">
        <v>135</v>
      </c>
      <c r="Q2310" t="s">
        <v>73</v>
      </c>
      <c r="R2310">
        <v>60</v>
      </c>
      <c r="S2310" t="s">
        <v>87</v>
      </c>
      <c r="T2310" t="s">
        <v>75</v>
      </c>
      <c r="U2310">
        <v>2026</v>
      </c>
      <c r="V2310">
        <v>1</v>
      </c>
      <c r="W2310" t="s">
        <v>102</v>
      </c>
      <c r="X2310">
        <v>1</v>
      </c>
      <c r="Y2310">
        <v>29</v>
      </c>
      <c r="Z2310">
        <v>5</v>
      </c>
      <c r="AA2310">
        <v>11</v>
      </c>
      <c r="AB2310" t="s">
        <v>76</v>
      </c>
      <c r="AC2310">
        <v>288</v>
      </c>
      <c r="AD2310">
        <v>0.40588235294117653</v>
      </c>
      <c r="AE2310" t="s">
        <v>77</v>
      </c>
      <c r="AF2310" t="s">
        <v>59</v>
      </c>
      <c r="AG2310">
        <v>14</v>
      </c>
      <c r="AH2310" t="s">
        <v>68</v>
      </c>
      <c r="AI2310">
        <f>--AND(OR(Dashboard!$B$4="All",Data!$E2310=Dashboard!$B$4),OR(Dashboard!$D$4="All",Data!$D2310=Dashboard!$D$4),OR(Dashboard!$F$4="All",Data!$F2310=Dashboard!$F$4),OR(Dashboard!$J$4="All",Data!$G2310=Dashboard!$J$4),OR(Dashboard!$H$4="All",Data!$N2310=Dashboard!$H$4),OR(Dashboard!$L$4="All",Data!$W2310=Dashboard!$L$4))</f>
        <v>1</v>
      </c>
    </row>
    <row r="2311" spans="1:35" x14ac:dyDescent="0.25">
      <c r="A2311" t="s">
        <v>2425</v>
      </c>
      <c r="B2311" s="1">
        <v>46107</v>
      </c>
      <c r="C2311" s="2">
        <v>-7.2222222222222188E-2</v>
      </c>
      <c r="D2311" t="s">
        <v>156</v>
      </c>
      <c r="E2311" t="s">
        <v>37</v>
      </c>
      <c r="F2311" t="s">
        <v>80</v>
      </c>
      <c r="G2311" t="s">
        <v>53</v>
      </c>
      <c r="H2311">
        <v>12.7</v>
      </c>
      <c r="I2311">
        <v>52</v>
      </c>
      <c r="J2311">
        <v>36</v>
      </c>
      <c r="K2311">
        <v>815</v>
      </c>
      <c r="L2311">
        <v>52</v>
      </c>
      <c r="M2311">
        <v>38</v>
      </c>
      <c r="N2311" t="s">
        <v>65</v>
      </c>
      <c r="O2311">
        <v>1</v>
      </c>
      <c r="P2311" t="s">
        <v>41</v>
      </c>
      <c r="Q2311" t="s">
        <v>42</v>
      </c>
      <c r="R2311">
        <v>21</v>
      </c>
      <c r="S2311" t="s">
        <v>87</v>
      </c>
      <c r="T2311" t="s">
        <v>75</v>
      </c>
      <c r="U2311">
        <v>2026</v>
      </c>
      <c r="V2311">
        <v>3</v>
      </c>
      <c r="W2311" t="s">
        <v>66</v>
      </c>
      <c r="X2311">
        <v>1</v>
      </c>
      <c r="Y2311">
        <v>26</v>
      </c>
      <c r="Z2311">
        <v>5</v>
      </c>
      <c r="AA2311">
        <v>22</v>
      </c>
      <c r="AB2311" t="s">
        <v>82</v>
      </c>
      <c r="AC2311">
        <v>829</v>
      </c>
      <c r="AD2311">
        <v>0.2442307692307692</v>
      </c>
      <c r="AE2311" t="s">
        <v>58</v>
      </c>
      <c r="AF2311" t="s">
        <v>114</v>
      </c>
      <c r="AG2311">
        <v>16</v>
      </c>
      <c r="AH2311" t="s">
        <v>68</v>
      </c>
      <c r="AI2311">
        <f>--AND(OR(Dashboard!$B$4="All",Data!$E2311=Dashboard!$B$4),OR(Dashboard!$D$4="All",Data!$D2311=Dashboard!$D$4),OR(Dashboard!$F$4="All",Data!$F2311=Dashboard!$F$4),OR(Dashboard!$J$4="All",Data!$G2311=Dashboard!$J$4),OR(Dashboard!$H$4="All",Data!$N2311=Dashboard!$H$4),OR(Dashboard!$L$4="All",Data!$W2311=Dashboard!$L$4))</f>
        <v>1</v>
      </c>
    </row>
    <row r="2312" spans="1:35" x14ac:dyDescent="0.25">
      <c r="A2312" t="s">
        <v>2426</v>
      </c>
      <c r="B2312" s="1">
        <v>46080</v>
      </c>
      <c r="C2312" s="2">
        <v>-2.2222222222222251E-2</v>
      </c>
      <c r="D2312" t="s">
        <v>134</v>
      </c>
      <c r="E2312" t="s">
        <v>71</v>
      </c>
      <c r="F2312" t="s">
        <v>96</v>
      </c>
      <c r="G2312" t="s">
        <v>111</v>
      </c>
      <c r="H2312">
        <v>11.2</v>
      </c>
      <c r="I2312">
        <v>47</v>
      </c>
      <c r="J2312">
        <v>40</v>
      </c>
      <c r="K2312">
        <v>941</v>
      </c>
      <c r="L2312">
        <v>46</v>
      </c>
      <c r="M2312">
        <v>145</v>
      </c>
      <c r="N2312" t="s">
        <v>54</v>
      </c>
      <c r="O2312">
        <v>5</v>
      </c>
      <c r="P2312" t="s">
        <v>41</v>
      </c>
      <c r="Q2312" t="s">
        <v>73</v>
      </c>
      <c r="R2312">
        <v>45</v>
      </c>
      <c r="S2312" t="s">
        <v>43</v>
      </c>
      <c r="T2312" t="s">
        <v>75</v>
      </c>
      <c r="U2312">
        <v>2026</v>
      </c>
      <c r="V2312">
        <v>2</v>
      </c>
      <c r="W2312" t="s">
        <v>45</v>
      </c>
      <c r="X2312">
        <v>1</v>
      </c>
      <c r="Y2312">
        <v>27</v>
      </c>
      <c r="Z2312">
        <v>5</v>
      </c>
      <c r="AA2312">
        <v>23</v>
      </c>
      <c r="AB2312" t="s">
        <v>93</v>
      </c>
      <c r="AC2312">
        <v>842</v>
      </c>
      <c r="AD2312">
        <v>0.23829787234042549</v>
      </c>
      <c r="AE2312" t="s">
        <v>77</v>
      </c>
      <c r="AF2312" t="s">
        <v>47</v>
      </c>
      <c r="AG2312">
        <v>7</v>
      </c>
      <c r="AH2312" t="s">
        <v>68</v>
      </c>
      <c r="AI2312">
        <f>--AND(OR(Dashboard!$B$4="All",Data!$E2312=Dashboard!$B$4),OR(Dashboard!$D$4="All",Data!$D2312=Dashboard!$D$4),OR(Dashboard!$F$4="All",Data!$F2312=Dashboard!$F$4),OR(Dashboard!$J$4="All",Data!$G2312=Dashboard!$J$4),OR(Dashboard!$H$4="All",Data!$N2312=Dashboard!$H$4),OR(Dashboard!$L$4="All",Data!$W2312=Dashboard!$L$4))</f>
        <v>1</v>
      </c>
    </row>
    <row r="2313" spans="1:35" x14ac:dyDescent="0.25">
      <c r="A2313" t="s">
        <v>2427</v>
      </c>
      <c r="B2313" s="1">
        <v>46076</v>
      </c>
      <c r="C2313" s="2">
        <v>-5.6944444444444457E-2</v>
      </c>
      <c r="D2313" t="s">
        <v>134</v>
      </c>
      <c r="E2313" t="s">
        <v>95</v>
      </c>
      <c r="F2313" t="s">
        <v>85</v>
      </c>
      <c r="G2313" t="s">
        <v>105</v>
      </c>
      <c r="H2313">
        <v>3.9</v>
      </c>
      <c r="I2313">
        <v>34</v>
      </c>
      <c r="J2313">
        <v>25</v>
      </c>
      <c r="K2313">
        <v>1139</v>
      </c>
      <c r="L2313">
        <v>53</v>
      </c>
      <c r="M2313">
        <v>5</v>
      </c>
      <c r="N2313" t="s">
        <v>86</v>
      </c>
      <c r="O2313">
        <v>5</v>
      </c>
      <c r="P2313" t="s">
        <v>41</v>
      </c>
      <c r="Q2313" t="s">
        <v>73</v>
      </c>
      <c r="R2313">
        <v>42</v>
      </c>
      <c r="S2313" t="s">
        <v>74</v>
      </c>
      <c r="T2313" t="s">
        <v>75</v>
      </c>
      <c r="U2313">
        <v>2026</v>
      </c>
      <c r="V2313">
        <v>2</v>
      </c>
      <c r="W2313" t="s">
        <v>45</v>
      </c>
      <c r="X2313">
        <v>1</v>
      </c>
      <c r="Y2313">
        <v>23</v>
      </c>
      <c r="Z2313">
        <v>5</v>
      </c>
      <c r="AA2313">
        <v>22</v>
      </c>
      <c r="AB2313" t="s">
        <v>82</v>
      </c>
      <c r="AC2313">
        <v>1187</v>
      </c>
      <c r="AD2313">
        <v>0.1147058823529412</v>
      </c>
      <c r="AE2313" t="s">
        <v>77</v>
      </c>
      <c r="AF2313" t="s">
        <v>47</v>
      </c>
      <c r="AG2313">
        <v>9</v>
      </c>
      <c r="AH2313" t="s">
        <v>68</v>
      </c>
      <c r="AI2313">
        <f>--AND(OR(Dashboard!$B$4="All",Data!$E2313=Dashboard!$B$4),OR(Dashboard!$D$4="All",Data!$D2313=Dashboard!$D$4),OR(Dashboard!$F$4="All",Data!$F2313=Dashboard!$F$4),OR(Dashboard!$J$4="All",Data!$G2313=Dashboard!$J$4),OR(Dashboard!$H$4="All",Data!$N2313=Dashboard!$H$4),OR(Dashboard!$L$4="All",Data!$W2313=Dashboard!$L$4))</f>
        <v>1</v>
      </c>
    </row>
    <row r="2314" spans="1:35" x14ac:dyDescent="0.25">
      <c r="A2314" t="s">
        <v>2428</v>
      </c>
      <c r="B2314" s="1">
        <v>46043</v>
      </c>
      <c r="C2314" s="2">
        <v>-0.30902777777777779</v>
      </c>
      <c r="D2314" t="s">
        <v>90</v>
      </c>
      <c r="E2314" t="s">
        <v>131</v>
      </c>
      <c r="F2314" t="s">
        <v>85</v>
      </c>
      <c r="G2314" t="s">
        <v>64</v>
      </c>
      <c r="H2314">
        <v>12</v>
      </c>
      <c r="I2314">
        <v>41</v>
      </c>
      <c r="J2314">
        <v>31</v>
      </c>
      <c r="K2314">
        <v>384</v>
      </c>
      <c r="L2314">
        <v>45</v>
      </c>
      <c r="M2314">
        <v>173</v>
      </c>
      <c r="N2314" t="s">
        <v>65</v>
      </c>
      <c r="O2314">
        <v>5</v>
      </c>
      <c r="P2314" t="s">
        <v>41</v>
      </c>
      <c r="Q2314" t="s">
        <v>42</v>
      </c>
      <c r="R2314">
        <v>31</v>
      </c>
      <c r="S2314" t="s">
        <v>55</v>
      </c>
      <c r="T2314" t="s">
        <v>75</v>
      </c>
      <c r="U2314">
        <v>2026</v>
      </c>
      <c r="V2314">
        <v>1</v>
      </c>
      <c r="W2314" t="s">
        <v>102</v>
      </c>
      <c r="X2314">
        <v>1</v>
      </c>
      <c r="Y2314">
        <v>21</v>
      </c>
      <c r="Z2314">
        <v>4</v>
      </c>
      <c r="AA2314">
        <v>16</v>
      </c>
      <c r="AB2314" t="s">
        <v>57</v>
      </c>
      <c r="AC2314">
        <v>256</v>
      </c>
      <c r="AD2314">
        <v>0.29268292682926828</v>
      </c>
      <c r="AE2314" t="s">
        <v>77</v>
      </c>
      <c r="AF2314" t="s">
        <v>67</v>
      </c>
      <c r="AG2314">
        <v>10</v>
      </c>
      <c r="AH2314" t="s">
        <v>68</v>
      </c>
      <c r="AI2314">
        <f>--AND(OR(Dashboard!$B$4="All",Data!$E2314=Dashboard!$B$4),OR(Dashboard!$D$4="All",Data!$D2314=Dashboard!$D$4),OR(Dashboard!$F$4="All",Data!$F2314=Dashboard!$F$4),OR(Dashboard!$J$4="All",Data!$G2314=Dashboard!$J$4),OR(Dashboard!$H$4="All",Data!$N2314=Dashboard!$H$4),OR(Dashboard!$L$4="All",Data!$W2314=Dashboard!$L$4))</f>
        <v>1</v>
      </c>
    </row>
    <row r="2315" spans="1:35" x14ac:dyDescent="0.25">
      <c r="A2315" t="s">
        <v>2429</v>
      </c>
      <c r="B2315" s="1">
        <v>46158</v>
      </c>
      <c r="C2315" s="2">
        <v>-4.3749999999999963E-2</v>
      </c>
      <c r="D2315" t="s">
        <v>90</v>
      </c>
      <c r="E2315" t="s">
        <v>100</v>
      </c>
      <c r="F2315" t="s">
        <v>143</v>
      </c>
      <c r="G2315" t="s">
        <v>53</v>
      </c>
      <c r="H2315">
        <v>9.1</v>
      </c>
      <c r="I2315">
        <v>40</v>
      </c>
      <c r="J2315">
        <v>20</v>
      </c>
      <c r="K2315">
        <v>399</v>
      </c>
      <c r="L2315">
        <v>33</v>
      </c>
      <c r="M2315">
        <v>120</v>
      </c>
      <c r="N2315" t="s">
        <v>101</v>
      </c>
      <c r="O2315">
        <v>1</v>
      </c>
      <c r="P2315" t="s">
        <v>41</v>
      </c>
      <c r="Q2315" t="s">
        <v>42</v>
      </c>
      <c r="R2315">
        <v>53</v>
      </c>
      <c r="S2315" t="s">
        <v>81</v>
      </c>
      <c r="T2315" t="s">
        <v>75</v>
      </c>
      <c r="U2315">
        <v>2026</v>
      </c>
      <c r="V2315">
        <v>5</v>
      </c>
      <c r="W2315" t="s">
        <v>88</v>
      </c>
      <c r="X2315">
        <v>2</v>
      </c>
      <c r="Y2315">
        <v>16</v>
      </c>
      <c r="Z2315">
        <v>3</v>
      </c>
      <c r="AA2315">
        <v>22</v>
      </c>
      <c r="AB2315" t="s">
        <v>82</v>
      </c>
      <c r="AC2315">
        <v>312</v>
      </c>
      <c r="AD2315">
        <v>0.22750000000000001</v>
      </c>
      <c r="AE2315" t="s">
        <v>58</v>
      </c>
      <c r="AF2315" t="s">
        <v>59</v>
      </c>
      <c r="AG2315">
        <v>20</v>
      </c>
      <c r="AH2315" t="s">
        <v>68</v>
      </c>
      <c r="AI2315">
        <f>--AND(OR(Dashboard!$B$4="All",Data!$E2315=Dashboard!$B$4),OR(Dashboard!$D$4="All",Data!$D2315=Dashboard!$D$4),OR(Dashboard!$F$4="All",Data!$F2315=Dashboard!$F$4),OR(Dashboard!$J$4="All",Data!$G2315=Dashboard!$J$4),OR(Dashboard!$H$4="All",Data!$N2315=Dashboard!$H$4),OR(Dashboard!$L$4="All",Data!$W2315=Dashboard!$L$4))</f>
        <v>1</v>
      </c>
    </row>
    <row r="2316" spans="1:35" x14ac:dyDescent="0.25">
      <c r="A2316" t="s">
        <v>2430</v>
      </c>
      <c r="B2316" s="1">
        <v>46119</v>
      </c>
      <c r="C2316" s="2">
        <v>-6.8055555555555536E-2</v>
      </c>
      <c r="D2316" t="s">
        <v>107</v>
      </c>
      <c r="E2316" t="s">
        <v>129</v>
      </c>
      <c r="F2316" t="s">
        <v>72</v>
      </c>
      <c r="G2316" t="s">
        <v>119</v>
      </c>
      <c r="H2316">
        <v>2.7</v>
      </c>
      <c r="I2316">
        <v>18</v>
      </c>
      <c r="J2316">
        <v>20</v>
      </c>
      <c r="K2316">
        <v>800</v>
      </c>
      <c r="L2316">
        <v>49</v>
      </c>
      <c r="M2316">
        <v>200</v>
      </c>
      <c r="N2316" t="s">
        <v>65</v>
      </c>
      <c r="O2316">
        <v>5</v>
      </c>
      <c r="P2316" t="s">
        <v>41</v>
      </c>
      <c r="Q2316" t="s">
        <v>73</v>
      </c>
      <c r="R2316">
        <v>24</v>
      </c>
      <c r="S2316" t="s">
        <v>127</v>
      </c>
      <c r="T2316" t="s">
        <v>75</v>
      </c>
      <c r="U2316">
        <v>2026</v>
      </c>
      <c r="V2316">
        <v>4</v>
      </c>
      <c r="W2316" t="s">
        <v>113</v>
      </c>
      <c r="X2316">
        <v>2</v>
      </c>
      <c r="Y2316">
        <v>7</v>
      </c>
      <c r="Z2316">
        <v>2</v>
      </c>
      <c r="AA2316">
        <v>22</v>
      </c>
      <c r="AB2316" t="s">
        <v>82</v>
      </c>
      <c r="AC2316">
        <v>649</v>
      </c>
      <c r="AD2316">
        <v>0.15</v>
      </c>
      <c r="AE2316" t="s">
        <v>77</v>
      </c>
      <c r="AF2316" t="s">
        <v>114</v>
      </c>
      <c r="AG2316">
        <v>-2</v>
      </c>
      <c r="AH2316" t="s">
        <v>48</v>
      </c>
      <c r="AI2316">
        <f>--AND(OR(Dashboard!$B$4="All",Data!$E2316=Dashboard!$B$4),OR(Dashboard!$D$4="All",Data!$D2316=Dashboard!$D$4),OR(Dashboard!$F$4="All",Data!$F2316=Dashboard!$F$4),OR(Dashboard!$J$4="All",Data!$G2316=Dashboard!$J$4),OR(Dashboard!$H$4="All",Data!$N2316=Dashboard!$H$4),OR(Dashboard!$L$4="All",Data!$W2316=Dashboard!$L$4))</f>
        <v>1</v>
      </c>
    </row>
    <row r="2317" spans="1:35" x14ac:dyDescent="0.25">
      <c r="A2317" t="s">
        <v>2431</v>
      </c>
      <c r="B2317" s="1">
        <v>46164</v>
      </c>
      <c r="C2317" s="2">
        <v>-0.24027777777777781</v>
      </c>
      <c r="D2317" t="s">
        <v>79</v>
      </c>
      <c r="E2317" t="s">
        <v>62</v>
      </c>
      <c r="F2317" t="s">
        <v>80</v>
      </c>
      <c r="G2317" t="s">
        <v>105</v>
      </c>
      <c r="H2317">
        <v>12.1</v>
      </c>
      <c r="I2317">
        <v>28</v>
      </c>
      <c r="J2317">
        <v>20</v>
      </c>
      <c r="K2317">
        <v>258</v>
      </c>
      <c r="L2317">
        <v>31</v>
      </c>
      <c r="M2317">
        <v>45</v>
      </c>
      <c r="N2317" t="s">
        <v>101</v>
      </c>
      <c r="O2317">
        <v>2</v>
      </c>
      <c r="P2317" t="s">
        <v>41</v>
      </c>
      <c r="Q2317" t="s">
        <v>73</v>
      </c>
      <c r="R2317">
        <v>35</v>
      </c>
      <c r="S2317" t="s">
        <v>43</v>
      </c>
      <c r="T2317" t="s">
        <v>56</v>
      </c>
      <c r="U2317">
        <v>2026</v>
      </c>
      <c r="V2317">
        <v>5</v>
      </c>
      <c r="W2317" t="s">
        <v>88</v>
      </c>
      <c r="X2317">
        <v>2</v>
      </c>
      <c r="Y2317">
        <v>22</v>
      </c>
      <c r="Z2317">
        <v>4</v>
      </c>
      <c r="AA2317">
        <v>18</v>
      </c>
      <c r="AB2317" t="s">
        <v>57</v>
      </c>
      <c r="AC2317">
        <v>244</v>
      </c>
      <c r="AD2317">
        <v>0.43214285714285711</v>
      </c>
      <c r="AE2317" t="s">
        <v>58</v>
      </c>
      <c r="AF2317" t="s">
        <v>67</v>
      </c>
      <c r="AG2317">
        <v>8</v>
      </c>
      <c r="AH2317" t="s">
        <v>68</v>
      </c>
      <c r="AI2317">
        <f>--AND(OR(Dashboard!$B$4="All",Data!$E2317=Dashboard!$B$4),OR(Dashboard!$D$4="All",Data!$D2317=Dashboard!$D$4),OR(Dashboard!$F$4="All",Data!$F2317=Dashboard!$F$4),OR(Dashboard!$J$4="All",Data!$G2317=Dashboard!$J$4),OR(Dashboard!$H$4="All",Data!$N2317=Dashboard!$H$4),OR(Dashboard!$L$4="All",Data!$W2317=Dashboard!$L$4))</f>
        <v>1</v>
      </c>
    </row>
    <row r="2318" spans="1:35" x14ac:dyDescent="0.25">
      <c r="A2318" t="s">
        <v>2432</v>
      </c>
      <c r="B2318" s="1">
        <v>46190</v>
      </c>
      <c r="C2318" s="2">
        <v>-0.63402777777777786</v>
      </c>
      <c r="D2318" t="s">
        <v>50</v>
      </c>
      <c r="E2318" t="s">
        <v>140</v>
      </c>
      <c r="F2318" t="s">
        <v>143</v>
      </c>
      <c r="G2318" t="s">
        <v>64</v>
      </c>
      <c r="H2318">
        <v>2.7</v>
      </c>
      <c r="I2318">
        <v>41</v>
      </c>
      <c r="J2318">
        <v>38</v>
      </c>
      <c r="K2318">
        <v>948</v>
      </c>
      <c r="L2318">
        <v>44</v>
      </c>
      <c r="M2318">
        <v>24</v>
      </c>
      <c r="N2318" t="s">
        <v>40</v>
      </c>
      <c r="O2318">
        <v>5</v>
      </c>
      <c r="P2318" t="s">
        <v>41</v>
      </c>
      <c r="Q2318" t="s">
        <v>73</v>
      </c>
      <c r="R2318">
        <v>38</v>
      </c>
      <c r="S2318" t="s">
        <v>55</v>
      </c>
      <c r="T2318" t="s">
        <v>44</v>
      </c>
      <c r="U2318">
        <v>2026</v>
      </c>
      <c r="V2318">
        <v>6</v>
      </c>
      <c r="W2318" t="s">
        <v>120</v>
      </c>
      <c r="X2318">
        <v>2</v>
      </c>
      <c r="Y2318">
        <v>17</v>
      </c>
      <c r="Z2318">
        <v>3</v>
      </c>
      <c r="AA2318">
        <v>8</v>
      </c>
      <c r="AB2318" t="s">
        <v>44</v>
      </c>
      <c r="AC2318">
        <v>968</v>
      </c>
      <c r="AD2318">
        <v>6.5853658536585369E-2</v>
      </c>
      <c r="AE2318" t="s">
        <v>77</v>
      </c>
      <c r="AF2318" t="s">
        <v>47</v>
      </c>
      <c r="AG2318">
        <v>3</v>
      </c>
      <c r="AH2318" t="s">
        <v>68</v>
      </c>
      <c r="AI2318">
        <f>--AND(OR(Dashboard!$B$4="All",Data!$E2318=Dashboard!$B$4),OR(Dashboard!$D$4="All",Data!$D2318=Dashboard!$D$4),OR(Dashboard!$F$4="All",Data!$F2318=Dashboard!$F$4),OR(Dashboard!$J$4="All",Data!$G2318=Dashboard!$J$4),OR(Dashboard!$H$4="All",Data!$N2318=Dashboard!$H$4),OR(Dashboard!$L$4="All",Data!$W2318=Dashboard!$L$4))</f>
        <v>1</v>
      </c>
    </row>
    <row r="2319" spans="1:35" x14ac:dyDescent="0.25">
      <c r="A2319" t="s">
        <v>2433</v>
      </c>
      <c r="B2319" s="1">
        <v>46176</v>
      </c>
      <c r="C2319" s="2">
        <v>-0.57986111111111116</v>
      </c>
      <c r="D2319" t="s">
        <v>134</v>
      </c>
      <c r="E2319" t="s">
        <v>71</v>
      </c>
      <c r="F2319" t="s">
        <v>104</v>
      </c>
      <c r="G2319" t="s">
        <v>105</v>
      </c>
      <c r="H2319">
        <v>8.5</v>
      </c>
      <c r="I2319">
        <v>31</v>
      </c>
      <c r="J2319">
        <v>33</v>
      </c>
      <c r="K2319">
        <v>989</v>
      </c>
      <c r="L2319">
        <v>37</v>
      </c>
      <c r="M2319">
        <v>47</v>
      </c>
      <c r="N2319" t="s">
        <v>40</v>
      </c>
      <c r="O2319">
        <v>2</v>
      </c>
      <c r="P2319" t="s">
        <v>41</v>
      </c>
      <c r="Q2319" t="s">
        <v>73</v>
      </c>
      <c r="R2319">
        <v>22</v>
      </c>
      <c r="S2319" t="s">
        <v>55</v>
      </c>
      <c r="T2319" t="s">
        <v>44</v>
      </c>
      <c r="U2319">
        <v>2026</v>
      </c>
      <c r="V2319">
        <v>6</v>
      </c>
      <c r="W2319" t="s">
        <v>120</v>
      </c>
      <c r="X2319">
        <v>2</v>
      </c>
      <c r="Y2319">
        <v>3</v>
      </c>
      <c r="Z2319">
        <v>1</v>
      </c>
      <c r="AA2319">
        <v>10</v>
      </c>
      <c r="AB2319" t="s">
        <v>76</v>
      </c>
      <c r="AC2319">
        <v>979</v>
      </c>
      <c r="AD2319">
        <v>0.27419354838709681</v>
      </c>
      <c r="AE2319" t="s">
        <v>58</v>
      </c>
      <c r="AF2319" t="s">
        <v>114</v>
      </c>
      <c r="AG2319">
        <v>-2</v>
      </c>
      <c r="AH2319" t="s">
        <v>48</v>
      </c>
      <c r="AI2319">
        <f>--AND(OR(Dashboard!$B$4="All",Data!$E2319=Dashboard!$B$4),OR(Dashboard!$D$4="All",Data!$D2319=Dashboard!$D$4),OR(Dashboard!$F$4="All",Data!$F2319=Dashboard!$F$4),OR(Dashboard!$J$4="All",Data!$G2319=Dashboard!$J$4),OR(Dashboard!$H$4="All",Data!$N2319=Dashboard!$H$4),OR(Dashboard!$L$4="All",Data!$W2319=Dashboard!$L$4))</f>
        <v>1</v>
      </c>
    </row>
    <row r="2320" spans="1:35" x14ac:dyDescent="0.25">
      <c r="A2320" t="s">
        <v>2434</v>
      </c>
      <c r="B2320" s="1">
        <v>46143</v>
      </c>
      <c r="C2320" s="2">
        <v>-0.37708333333333333</v>
      </c>
      <c r="D2320" t="s">
        <v>84</v>
      </c>
      <c r="E2320" t="s">
        <v>62</v>
      </c>
      <c r="F2320" t="s">
        <v>85</v>
      </c>
      <c r="G2320" t="s">
        <v>105</v>
      </c>
      <c r="H2320">
        <v>14.5</v>
      </c>
      <c r="I2320">
        <v>27</v>
      </c>
      <c r="J2320">
        <v>24</v>
      </c>
      <c r="K2320">
        <v>283</v>
      </c>
      <c r="L2320">
        <v>22</v>
      </c>
      <c r="M2320">
        <v>4</v>
      </c>
      <c r="N2320" t="s">
        <v>54</v>
      </c>
      <c r="O2320">
        <v>1</v>
      </c>
      <c r="P2320" t="s">
        <v>41</v>
      </c>
      <c r="Q2320" t="s">
        <v>42</v>
      </c>
      <c r="R2320">
        <v>42</v>
      </c>
      <c r="S2320" t="s">
        <v>43</v>
      </c>
      <c r="T2320" t="s">
        <v>97</v>
      </c>
      <c r="U2320">
        <v>2026</v>
      </c>
      <c r="V2320">
        <v>5</v>
      </c>
      <c r="W2320" t="s">
        <v>88</v>
      </c>
      <c r="X2320">
        <v>2</v>
      </c>
      <c r="Y2320">
        <v>1</v>
      </c>
      <c r="Z2320">
        <v>1</v>
      </c>
      <c r="AA2320">
        <v>14</v>
      </c>
      <c r="AB2320" t="s">
        <v>76</v>
      </c>
      <c r="AC2320">
        <v>301</v>
      </c>
      <c r="AD2320">
        <v>0.53703703703703709</v>
      </c>
      <c r="AE2320" t="s">
        <v>58</v>
      </c>
      <c r="AF2320" t="s">
        <v>47</v>
      </c>
      <c r="AG2320">
        <v>3</v>
      </c>
      <c r="AH2320" t="s">
        <v>68</v>
      </c>
      <c r="AI2320">
        <f>--AND(OR(Dashboard!$B$4="All",Data!$E2320=Dashboard!$B$4),OR(Dashboard!$D$4="All",Data!$D2320=Dashboard!$D$4),OR(Dashboard!$F$4="All",Data!$F2320=Dashboard!$F$4),OR(Dashboard!$J$4="All",Data!$G2320=Dashboard!$J$4),OR(Dashboard!$H$4="All",Data!$N2320=Dashboard!$H$4),OR(Dashboard!$L$4="All",Data!$W2320=Dashboard!$L$4))</f>
        <v>1</v>
      </c>
    </row>
    <row r="2321" spans="1:35" x14ac:dyDescent="0.25">
      <c r="A2321" t="s">
        <v>2435</v>
      </c>
      <c r="B2321" s="1">
        <v>46121</v>
      </c>
      <c r="C2321" s="2">
        <v>-0.1847222222222222</v>
      </c>
      <c r="D2321" t="s">
        <v>126</v>
      </c>
      <c r="E2321" t="s">
        <v>37</v>
      </c>
      <c r="F2321" t="s">
        <v>63</v>
      </c>
      <c r="G2321" t="s">
        <v>64</v>
      </c>
      <c r="H2321">
        <v>12</v>
      </c>
      <c r="I2321">
        <v>35</v>
      </c>
      <c r="J2321">
        <v>24</v>
      </c>
      <c r="K2321">
        <v>489</v>
      </c>
      <c r="L2321">
        <v>32</v>
      </c>
      <c r="M2321">
        <v>182</v>
      </c>
      <c r="N2321" t="s">
        <v>40</v>
      </c>
      <c r="O2321">
        <v>5</v>
      </c>
      <c r="P2321" t="s">
        <v>41</v>
      </c>
      <c r="Q2321" t="s">
        <v>42</v>
      </c>
      <c r="R2321">
        <v>18</v>
      </c>
      <c r="S2321" t="s">
        <v>87</v>
      </c>
      <c r="T2321" t="s">
        <v>56</v>
      </c>
      <c r="U2321">
        <v>2026</v>
      </c>
      <c r="V2321">
        <v>4</v>
      </c>
      <c r="W2321" t="s">
        <v>113</v>
      </c>
      <c r="X2321">
        <v>2</v>
      </c>
      <c r="Y2321">
        <v>9</v>
      </c>
      <c r="Z2321">
        <v>2</v>
      </c>
      <c r="AA2321">
        <v>19</v>
      </c>
      <c r="AB2321" t="s">
        <v>82</v>
      </c>
      <c r="AC2321">
        <v>339</v>
      </c>
      <c r="AD2321">
        <v>0.34285714285714292</v>
      </c>
      <c r="AE2321" t="s">
        <v>77</v>
      </c>
      <c r="AF2321" t="s">
        <v>114</v>
      </c>
      <c r="AG2321">
        <v>11</v>
      </c>
      <c r="AH2321" t="s">
        <v>68</v>
      </c>
      <c r="AI2321">
        <f>--AND(OR(Dashboard!$B$4="All",Data!$E2321=Dashboard!$B$4),OR(Dashboard!$D$4="All",Data!$D2321=Dashboard!$D$4),OR(Dashboard!$F$4="All",Data!$F2321=Dashboard!$F$4),OR(Dashboard!$J$4="All",Data!$G2321=Dashboard!$J$4),OR(Dashboard!$H$4="All",Data!$N2321=Dashboard!$H$4),OR(Dashboard!$L$4="All",Data!$W2321=Dashboard!$L$4))</f>
        <v>1</v>
      </c>
    </row>
    <row r="2322" spans="1:35" x14ac:dyDescent="0.25">
      <c r="A2322" t="s">
        <v>2436</v>
      </c>
      <c r="B2322" s="1">
        <v>46152</v>
      </c>
      <c r="C2322" s="2">
        <v>-0.63611111111111107</v>
      </c>
      <c r="D2322" t="s">
        <v>156</v>
      </c>
      <c r="E2322" t="s">
        <v>129</v>
      </c>
      <c r="F2322" t="s">
        <v>85</v>
      </c>
      <c r="G2322" t="s">
        <v>111</v>
      </c>
      <c r="H2322">
        <v>14.1</v>
      </c>
      <c r="I2322">
        <v>46</v>
      </c>
      <c r="J2322">
        <v>34</v>
      </c>
      <c r="K2322">
        <v>825</v>
      </c>
      <c r="L2322">
        <v>52</v>
      </c>
      <c r="M2322">
        <v>51</v>
      </c>
      <c r="N2322" t="s">
        <v>86</v>
      </c>
      <c r="O2322">
        <v>3</v>
      </c>
      <c r="P2322" t="s">
        <v>41</v>
      </c>
      <c r="Q2322" t="s">
        <v>42</v>
      </c>
      <c r="R2322">
        <v>42</v>
      </c>
      <c r="S2322" t="s">
        <v>145</v>
      </c>
      <c r="T2322" t="s">
        <v>44</v>
      </c>
      <c r="U2322">
        <v>2026</v>
      </c>
      <c r="V2322">
        <v>5</v>
      </c>
      <c r="W2322" t="s">
        <v>88</v>
      </c>
      <c r="X2322">
        <v>2</v>
      </c>
      <c r="Y2322">
        <v>10</v>
      </c>
      <c r="Z2322">
        <v>2</v>
      </c>
      <c r="AA2322">
        <v>8</v>
      </c>
      <c r="AB2322" t="s">
        <v>44</v>
      </c>
      <c r="AC2322">
        <v>826</v>
      </c>
      <c r="AD2322">
        <v>0.30652173913043479</v>
      </c>
      <c r="AE2322" t="s">
        <v>109</v>
      </c>
      <c r="AF2322" t="s">
        <v>47</v>
      </c>
      <c r="AG2322">
        <v>12</v>
      </c>
      <c r="AH2322" t="s">
        <v>68</v>
      </c>
      <c r="AI2322">
        <f>--AND(OR(Dashboard!$B$4="All",Data!$E2322=Dashboard!$B$4),OR(Dashboard!$D$4="All",Data!$D2322=Dashboard!$D$4),OR(Dashboard!$F$4="All",Data!$F2322=Dashboard!$F$4),OR(Dashboard!$J$4="All",Data!$G2322=Dashboard!$J$4),OR(Dashboard!$H$4="All",Data!$N2322=Dashboard!$H$4),OR(Dashboard!$L$4="All",Data!$W2322=Dashboard!$L$4))</f>
        <v>1</v>
      </c>
    </row>
    <row r="2323" spans="1:35" x14ac:dyDescent="0.25">
      <c r="A2323" t="s">
        <v>2437</v>
      </c>
      <c r="B2323" s="1">
        <v>46127</v>
      </c>
      <c r="C2323" s="2">
        <v>-9.7916666666666652E-2</v>
      </c>
      <c r="D2323" t="s">
        <v>134</v>
      </c>
      <c r="E2323" t="s">
        <v>37</v>
      </c>
      <c r="F2323" t="s">
        <v>96</v>
      </c>
      <c r="G2323" t="s">
        <v>111</v>
      </c>
      <c r="H2323">
        <v>13.4</v>
      </c>
      <c r="I2323">
        <v>25</v>
      </c>
      <c r="J2323">
        <v>23</v>
      </c>
      <c r="K2323">
        <v>780</v>
      </c>
      <c r="L2323">
        <v>40</v>
      </c>
      <c r="M2323">
        <v>6</v>
      </c>
      <c r="N2323" t="s">
        <v>101</v>
      </c>
      <c r="O2323">
        <v>4</v>
      </c>
      <c r="P2323" t="s">
        <v>41</v>
      </c>
      <c r="Q2323" t="s">
        <v>73</v>
      </c>
      <c r="R2323">
        <v>44</v>
      </c>
      <c r="S2323" t="s">
        <v>55</v>
      </c>
      <c r="T2323" t="s">
        <v>56</v>
      </c>
      <c r="U2323">
        <v>2026</v>
      </c>
      <c r="V2323">
        <v>4</v>
      </c>
      <c r="W2323" t="s">
        <v>113</v>
      </c>
      <c r="X2323">
        <v>2</v>
      </c>
      <c r="Y2323">
        <v>15</v>
      </c>
      <c r="Z2323">
        <v>3</v>
      </c>
      <c r="AA2323">
        <v>21</v>
      </c>
      <c r="AB2323" t="s">
        <v>82</v>
      </c>
      <c r="AC2323">
        <v>814</v>
      </c>
      <c r="AD2323">
        <v>0.53600000000000003</v>
      </c>
      <c r="AE2323" t="s">
        <v>46</v>
      </c>
      <c r="AF2323" t="s">
        <v>47</v>
      </c>
      <c r="AG2323">
        <v>2</v>
      </c>
      <c r="AH2323" t="s">
        <v>68</v>
      </c>
      <c r="AI2323">
        <f>--AND(OR(Dashboard!$B$4="All",Data!$E2323=Dashboard!$B$4),OR(Dashboard!$D$4="All",Data!$D2323=Dashboard!$D$4),OR(Dashboard!$F$4="All",Data!$F2323=Dashboard!$F$4),OR(Dashboard!$J$4="All",Data!$G2323=Dashboard!$J$4),OR(Dashboard!$H$4="All",Data!$N2323=Dashboard!$H$4),OR(Dashboard!$L$4="All",Data!$W2323=Dashboard!$L$4))</f>
        <v>1</v>
      </c>
    </row>
    <row r="2324" spans="1:35" x14ac:dyDescent="0.25">
      <c r="A2324" t="s">
        <v>2438</v>
      </c>
      <c r="B2324" s="1">
        <v>46098</v>
      </c>
      <c r="C2324" s="2">
        <v>-0.4604166666666667</v>
      </c>
      <c r="D2324" t="s">
        <v>79</v>
      </c>
      <c r="E2324" t="s">
        <v>140</v>
      </c>
      <c r="F2324" t="s">
        <v>96</v>
      </c>
      <c r="G2324" t="s">
        <v>39</v>
      </c>
      <c r="H2324">
        <v>11</v>
      </c>
      <c r="I2324">
        <v>36</v>
      </c>
      <c r="J2324">
        <v>41</v>
      </c>
      <c r="K2324">
        <v>824</v>
      </c>
      <c r="L2324">
        <v>35</v>
      </c>
      <c r="M2324">
        <v>65</v>
      </c>
      <c r="N2324" t="s">
        <v>65</v>
      </c>
      <c r="O2324">
        <v>1</v>
      </c>
      <c r="P2324" t="s">
        <v>41</v>
      </c>
      <c r="Q2324" t="s">
        <v>73</v>
      </c>
      <c r="R2324">
        <v>25</v>
      </c>
      <c r="S2324" t="s">
        <v>127</v>
      </c>
      <c r="T2324" t="s">
        <v>97</v>
      </c>
      <c r="U2324">
        <v>2026</v>
      </c>
      <c r="V2324">
        <v>3</v>
      </c>
      <c r="W2324" t="s">
        <v>66</v>
      </c>
      <c r="X2324">
        <v>1</v>
      </c>
      <c r="Y2324">
        <v>17</v>
      </c>
      <c r="Z2324">
        <v>4</v>
      </c>
      <c r="AA2324">
        <v>12</v>
      </c>
      <c r="AB2324" t="s">
        <v>76</v>
      </c>
      <c r="AC2324">
        <v>794</v>
      </c>
      <c r="AD2324">
        <v>0.30555555555555558</v>
      </c>
      <c r="AE2324" t="s">
        <v>58</v>
      </c>
      <c r="AF2324" t="s">
        <v>114</v>
      </c>
      <c r="AG2324">
        <v>-5</v>
      </c>
      <c r="AH2324" t="s">
        <v>48</v>
      </c>
      <c r="AI2324">
        <f>--AND(OR(Dashboard!$B$4="All",Data!$E2324=Dashboard!$B$4),OR(Dashboard!$D$4="All",Data!$D2324=Dashboard!$D$4),OR(Dashboard!$F$4="All",Data!$F2324=Dashboard!$F$4),OR(Dashboard!$J$4="All",Data!$G2324=Dashboard!$J$4),OR(Dashboard!$H$4="All",Data!$N2324=Dashboard!$H$4),OR(Dashboard!$L$4="All",Data!$W2324=Dashboard!$L$4))</f>
        <v>1</v>
      </c>
    </row>
    <row r="2325" spans="1:35" x14ac:dyDescent="0.25">
      <c r="A2325" t="s">
        <v>2439</v>
      </c>
      <c r="B2325" s="1">
        <v>46059</v>
      </c>
      <c r="C2325" s="2">
        <v>-0.63749999999999996</v>
      </c>
      <c r="D2325" t="s">
        <v>118</v>
      </c>
      <c r="E2325" t="s">
        <v>95</v>
      </c>
      <c r="F2325" t="s">
        <v>96</v>
      </c>
      <c r="G2325" t="s">
        <v>111</v>
      </c>
      <c r="H2325">
        <v>12.6</v>
      </c>
      <c r="I2325">
        <v>21</v>
      </c>
      <c r="J2325">
        <v>26</v>
      </c>
      <c r="K2325">
        <v>1189</v>
      </c>
      <c r="L2325">
        <v>34</v>
      </c>
      <c r="M2325">
        <v>173</v>
      </c>
      <c r="N2325" t="s">
        <v>40</v>
      </c>
      <c r="O2325">
        <v>4</v>
      </c>
      <c r="P2325" t="s">
        <v>41</v>
      </c>
      <c r="Q2325" t="s">
        <v>42</v>
      </c>
      <c r="R2325">
        <v>49</v>
      </c>
      <c r="S2325" t="s">
        <v>43</v>
      </c>
      <c r="T2325" t="s">
        <v>44</v>
      </c>
      <c r="U2325">
        <v>2026</v>
      </c>
      <c r="V2325">
        <v>2</v>
      </c>
      <c r="W2325" t="s">
        <v>45</v>
      </c>
      <c r="X2325">
        <v>1</v>
      </c>
      <c r="Y2325">
        <v>6</v>
      </c>
      <c r="Z2325">
        <v>2</v>
      </c>
      <c r="AA2325">
        <v>8</v>
      </c>
      <c r="AB2325" t="s">
        <v>44</v>
      </c>
      <c r="AC2325">
        <v>1050</v>
      </c>
      <c r="AD2325">
        <v>0.6</v>
      </c>
      <c r="AE2325" t="s">
        <v>46</v>
      </c>
      <c r="AF2325" t="s">
        <v>59</v>
      </c>
      <c r="AG2325">
        <v>-5</v>
      </c>
      <c r="AH2325" t="s">
        <v>48</v>
      </c>
      <c r="AI2325">
        <f>--AND(OR(Dashboard!$B$4="All",Data!$E2325=Dashboard!$B$4),OR(Dashboard!$D$4="All",Data!$D2325=Dashboard!$D$4),OR(Dashboard!$F$4="All",Data!$F2325=Dashboard!$F$4),OR(Dashboard!$J$4="All",Data!$G2325=Dashboard!$J$4),OR(Dashboard!$H$4="All",Data!$N2325=Dashboard!$H$4),OR(Dashboard!$L$4="All",Data!$W2325=Dashboard!$L$4))</f>
        <v>1</v>
      </c>
    </row>
    <row r="2326" spans="1:35" x14ac:dyDescent="0.25">
      <c r="A2326" t="s">
        <v>2440</v>
      </c>
      <c r="B2326" s="1">
        <v>46132</v>
      </c>
      <c r="C2326" s="2">
        <v>-0.30555555555555558</v>
      </c>
      <c r="D2326" t="s">
        <v>61</v>
      </c>
      <c r="E2326" t="s">
        <v>140</v>
      </c>
      <c r="F2326" t="s">
        <v>143</v>
      </c>
      <c r="G2326" t="s">
        <v>53</v>
      </c>
      <c r="H2326">
        <v>8</v>
      </c>
      <c r="I2326">
        <v>24</v>
      </c>
      <c r="J2326">
        <v>20</v>
      </c>
      <c r="K2326">
        <v>185</v>
      </c>
      <c r="L2326">
        <v>36</v>
      </c>
      <c r="M2326">
        <v>159</v>
      </c>
      <c r="N2326" t="s">
        <v>86</v>
      </c>
      <c r="O2326">
        <v>4</v>
      </c>
      <c r="P2326" t="s">
        <v>41</v>
      </c>
      <c r="Q2326" t="s">
        <v>42</v>
      </c>
      <c r="R2326">
        <v>32</v>
      </c>
      <c r="S2326" t="s">
        <v>74</v>
      </c>
      <c r="T2326" t="s">
        <v>75</v>
      </c>
      <c r="U2326">
        <v>2026</v>
      </c>
      <c r="V2326">
        <v>4</v>
      </c>
      <c r="W2326" t="s">
        <v>113</v>
      </c>
      <c r="X2326">
        <v>2</v>
      </c>
      <c r="Y2326">
        <v>20</v>
      </c>
      <c r="Z2326">
        <v>4</v>
      </c>
      <c r="AA2326">
        <v>16</v>
      </c>
      <c r="AB2326" t="s">
        <v>57</v>
      </c>
      <c r="AC2326">
        <v>62</v>
      </c>
      <c r="AD2326">
        <v>0.33333333333333331</v>
      </c>
      <c r="AE2326" t="s">
        <v>46</v>
      </c>
      <c r="AF2326" t="s">
        <v>67</v>
      </c>
      <c r="AG2326">
        <v>4</v>
      </c>
      <c r="AH2326" t="s">
        <v>68</v>
      </c>
      <c r="AI2326">
        <f>--AND(OR(Dashboard!$B$4="All",Data!$E2326=Dashboard!$B$4),OR(Dashboard!$D$4="All",Data!$D2326=Dashboard!$D$4),OR(Dashboard!$F$4="All",Data!$F2326=Dashboard!$F$4),OR(Dashboard!$J$4="All",Data!$G2326=Dashboard!$J$4),OR(Dashboard!$H$4="All",Data!$N2326=Dashboard!$H$4),OR(Dashboard!$L$4="All",Data!$W2326=Dashboard!$L$4))</f>
        <v>1</v>
      </c>
    </row>
    <row r="2327" spans="1:35" x14ac:dyDescent="0.25">
      <c r="A2327" t="s">
        <v>2441</v>
      </c>
      <c r="B2327" s="1">
        <v>46095</v>
      </c>
      <c r="C2327" s="2">
        <v>-0.27638888888888891</v>
      </c>
      <c r="D2327" t="s">
        <v>126</v>
      </c>
      <c r="E2327" t="s">
        <v>129</v>
      </c>
      <c r="F2327" t="s">
        <v>85</v>
      </c>
      <c r="G2327" t="s">
        <v>111</v>
      </c>
      <c r="H2327">
        <v>12.3</v>
      </c>
      <c r="I2327">
        <v>51</v>
      </c>
      <c r="J2327">
        <v>36</v>
      </c>
      <c r="K2327">
        <v>189</v>
      </c>
      <c r="L2327">
        <v>45</v>
      </c>
      <c r="M2327">
        <v>154</v>
      </c>
      <c r="N2327" t="s">
        <v>86</v>
      </c>
      <c r="O2327">
        <v>3</v>
      </c>
      <c r="P2327" t="s">
        <v>41</v>
      </c>
      <c r="Q2327" t="s">
        <v>73</v>
      </c>
      <c r="R2327">
        <v>33</v>
      </c>
      <c r="S2327" t="s">
        <v>81</v>
      </c>
      <c r="T2327" t="s">
        <v>75</v>
      </c>
      <c r="U2327">
        <v>2026</v>
      </c>
      <c r="V2327">
        <v>3</v>
      </c>
      <c r="W2327" t="s">
        <v>66</v>
      </c>
      <c r="X2327">
        <v>1</v>
      </c>
      <c r="Y2327">
        <v>14</v>
      </c>
      <c r="Z2327">
        <v>3</v>
      </c>
      <c r="AA2327">
        <v>17</v>
      </c>
      <c r="AB2327" t="s">
        <v>57</v>
      </c>
      <c r="AC2327">
        <v>80</v>
      </c>
      <c r="AD2327">
        <v>0.2411764705882353</v>
      </c>
      <c r="AE2327" t="s">
        <v>109</v>
      </c>
      <c r="AF2327" t="s">
        <v>67</v>
      </c>
      <c r="AG2327">
        <v>15</v>
      </c>
      <c r="AH2327" t="s">
        <v>68</v>
      </c>
      <c r="AI2327">
        <f>--AND(OR(Dashboard!$B$4="All",Data!$E2327=Dashboard!$B$4),OR(Dashboard!$D$4="All",Data!$D2327=Dashboard!$D$4),OR(Dashboard!$F$4="All",Data!$F2327=Dashboard!$F$4),OR(Dashboard!$J$4="All",Data!$G2327=Dashboard!$J$4),OR(Dashboard!$H$4="All",Data!$N2327=Dashboard!$H$4),OR(Dashboard!$L$4="All",Data!$W2327=Dashboard!$L$4))</f>
        <v>1</v>
      </c>
    </row>
    <row r="2328" spans="1:35" x14ac:dyDescent="0.25">
      <c r="A2328" t="s">
        <v>2442</v>
      </c>
      <c r="B2328" s="1">
        <v>46041</v>
      </c>
      <c r="C2328" s="2">
        <v>-0.25486111111111109</v>
      </c>
      <c r="D2328" t="s">
        <v>107</v>
      </c>
      <c r="E2328" t="s">
        <v>131</v>
      </c>
      <c r="F2328" t="s">
        <v>143</v>
      </c>
      <c r="G2328" t="s">
        <v>64</v>
      </c>
      <c r="H2328">
        <v>6</v>
      </c>
      <c r="I2328">
        <v>26</v>
      </c>
      <c r="J2328">
        <v>23</v>
      </c>
      <c r="K2328">
        <v>998</v>
      </c>
      <c r="L2328">
        <v>51</v>
      </c>
      <c r="M2328">
        <v>51</v>
      </c>
      <c r="N2328" t="s">
        <v>86</v>
      </c>
      <c r="O2328">
        <v>4</v>
      </c>
      <c r="P2328" t="s">
        <v>41</v>
      </c>
      <c r="Q2328" t="s">
        <v>42</v>
      </c>
      <c r="R2328">
        <v>38</v>
      </c>
      <c r="S2328" t="s">
        <v>74</v>
      </c>
      <c r="T2328" t="s">
        <v>75</v>
      </c>
      <c r="U2328">
        <v>2026</v>
      </c>
      <c r="V2328">
        <v>1</v>
      </c>
      <c r="W2328" t="s">
        <v>102</v>
      </c>
      <c r="X2328">
        <v>1</v>
      </c>
      <c r="Y2328">
        <v>19</v>
      </c>
      <c r="Z2328">
        <v>4</v>
      </c>
      <c r="AA2328">
        <v>17</v>
      </c>
      <c r="AB2328" t="s">
        <v>57</v>
      </c>
      <c r="AC2328">
        <v>998</v>
      </c>
      <c r="AD2328">
        <v>0.23076923076923081</v>
      </c>
      <c r="AE2328" t="s">
        <v>46</v>
      </c>
      <c r="AF2328" t="s">
        <v>47</v>
      </c>
      <c r="AG2328">
        <v>3</v>
      </c>
      <c r="AH2328" t="s">
        <v>68</v>
      </c>
      <c r="AI2328">
        <f>--AND(OR(Dashboard!$B$4="All",Data!$E2328=Dashboard!$B$4),OR(Dashboard!$D$4="All",Data!$D2328=Dashboard!$D$4),OR(Dashboard!$F$4="All",Data!$F2328=Dashboard!$F$4),OR(Dashboard!$J$4="All",Data!$G2328=Dashboard!$J$4),OR(Dashboard!$H$4="All",Data!$N2328=Dashboard!$H$4),OR(Dashboard!$L$4="All",Data!$W2328=Dashboard!$L$4))</f>
        <v>1</v>
      </c>
    </row>
    <row r="2329" spans="1:35" x14ac:dyDescent="0.25">
      <c r="A2329" t="s">
        <v>2443</v>
      </c>
      <c r="B2329" s="1">
        <v>46166</v>
      </c>
      <c r="C2329" s="2">
        <v>-4.1666666666666519E-3</v>
      </c>
      <c r="D2329" t="s">
        <v>99</v>
      </c>
      <c r="E2329" t="s">
        <v>131</v>
      </c>
      <c r="F2329" t="s">
        <v>52</v>
      </c>
      <c r="G2329" t="s">
        <v>119</v>
      </c>
      <c r="H2329">
        <v>10.1</v>
      </c>
      <c r="I2329">
        <v>45</v>
      </c>
      <c r="J2329">
        <v>27</v>
      </c>
      <c r="K2329">
        <v>478</v>
      </c>
      <c r="L2329">
        <v>48</v>
      </c>
      <c r="M2329">
        <v>90</v>
      </c>
      <c r="N2329" t="s">
        <v>54</v>
      </c>
      <c r="O2329">
        <v>1</v>
      </c>
      <c r="P2329" t="s">
        <v>41</v>
      </c>
      <c r="Q2329" t="s">
        <v>73</v>
      </c>
      <c r="R2329">
        <v>24</v>
      </c>
      <c r="S2329" t="s">
        <v>145</v>
      </c>
      <c r="T2329" t="s">
        <v>75</v>
      </c>
      <c r="U2329">
        <v>2026</v>
      </c>
      <c r="V2329">
        <v>5</v>
      </c>
      <c r="W2329" t="s">
        <v>88</v>
      </c>
      <c r="X2329">
        <v>2</v>
      </c>
      <c r="Y2329">
        <v>24</v>
      </c>
      <c r="Z2329">
        <v>4</v>
      </c>
      <c r="AA2329">
        <v>23</v>
      </c>
      <c r="AB2329" t="s">
        <v>93</v>
      </c>
      <c r="AC2329">
        <v>436</v>
      </c>
      <c r="AD2329">
        <v>0.22444444444444439</v>
      </c>
      <c r="AE2329" t="s">
        <v>58</v>
      </c>
      <c r="AF2329" t="s">
        <v>114</v>
      </c>
      <c r="AG2329">
        <v>18</v>
      </c>
      <c r="AH2329" t="s">
        <v>68</v>
      </c>
      <c r="AI2329">
        <f>--AND(OR(Dashboard!$B$4="All",Data!$E2329=Dashboard!$B$4),OR(Dashboard!$D$4="All",Data!$D2329=Dashboard!$D$4),OR(Dashboard!$F$4="All",Data!$F2329=Dashboard!$F$4),OR(Dashboard!$J$4="All",Data!$G2329=Dashboard!$J$4),OR(Dashboard!$H$4="All",Data!$N2329=Dashboard!$H$4),OR(Dashboard!$L$4="All",Data!$W2329=Dashboard!$L$4))</f>
        <v>1</v>
      </c>
    </row>
    <row r="2330" spans="1:35" x14ac:dyDescent="0.25">
      <c r="A2330" t="s">
        <v>2444</v>
      </c>
      <c r="B2330" s="1">
        <v>46150</v>
      </c>
      <c r="C2330" s="2">
        <v>-0.40625</v>
      </c>
      <c r="D2330" t="s">
        <v>193</v>
      </c>
      <c r="E2330" t="s">
        <v>62</v>
      </c>
      <c r="F2330" t="s">
        <v>80</v>
      </c>
      <c r="G2330" t="s">
        <v>53</v>
      </c>
      <c r="H2330">
        <v>1.2</v>
      </c>
      <c r="I2330">
        <v>42</v>
      </c>
      <c r="J2330">
        <v>44</v>
      </c>
      <c r="K2330">
        <v>422</v>
      </c>
      <c r="L2330">
        <v>59</v>
      </c>
      <c r="M2330">
        <v>81</v>
      </c>
      <c r="N2330" t="s">
        <v>86</v>
      </c>
      <c r="O2330">
        <v>5</v>
      </c>
      <c r="P2330" t="s">
        <v>41</v>
      </c>
      <c r="Q2330" t="s">
        <v>42</v>
      </c>
      <c r="R2330">
        <v>29</v>
      </c>
      <c r="S2330" t="s">
        <v>43</v>
      </c>
      <c r="T2330" t="s">
        <v>97</v>
      </c>
      <c r="U2330">
        <v>2026</v>
      </c>
      <c r="V2330">
        <v>5</v>
      </c>
      <c r="W2330" t="s">
        <v>88</v>
      </c>
      <c r="X2330">
        <v>2</v>
      </c>
      <c r="Y2330">
        <v>8</v>
      </c>
      <c r="Z2330">
        <v>2</v>
      </c>
      <c r="AA2330">
        <v>14</v>
      </c>
      <c r="AB2330" t="s">
        <v>76</v>
      </c>
      <c r="AC2330">
        <v>400</v>
      </c>
      <c r="AD2330">
        <v>2.8571428571428571E-2</v>
      </c>
      <c r="AE2330" t="s">
        <v>77</v>
      </c>
      <c r="AF2330" t="s">
        <v>67</v>
      </c>
      <c r="AG2330">
        <v>-2</v>
      </c>
      <c r="AH2330" t="s">
        <v>48</v>
      </c>
      <c r="AI2330">
        <f>--AND(OR(Dashboard!$B$4="All",Data!$E2330=Dashboard!$B$4),OR(Dashboard!$D$4="All",Data!$D2330=Dashboard!$D$4),OR(Dashboard!$F$4="All",Data!$F2330=Dashboard!$F$4),OR(Dashboard!$J$4="All",Data!$G2330=Dashboard!$J$4),OR(Dashboard!$H$4="All",Data!$N2330=Dashboard!$H$4),OR(Dashboard!$L$4="All",Data!$W2330=Dashboard!$L$4))</f>
        <v>1</v>
      </c>
    </row>
    <row r="2331" spans="1:35" x14ac:dyDescent="0.25">
      <c r="A2331" t="s">
        <v>2445</v>
      </c>
      <c r="B2331" s="1">
        <v>46169</v>
      </c>
      <c r="C2331" s="2">
        <v>-0.62916666666666665</v>
      </c>
      <c r="D2331" t="s">
        <v>107</v>
      </c>
      <c r="E2331" t="s">
        <v>95</v>
      </c>
      <c r="F2331" t="s">
        <v>38</v>
      </c>
      <c r="G2331" t="s">
        <v>64</v>
      </c>
      <c r="H2331">
        <v>14.8</v>
      </c>
      <c r="I2331">
        <v>54</v>
      </c>
      <c r="J2331">
        <v>42</v>
      </c>
      <c r="K2331">
        <v>498</v>
      </c>
      <c r="L2331">
        <v>20</v>
      </c>
      <c r="M2331">
        <v>117</v>
      </c>
      <c r="N2331" t="s">
        <v>65</v>
      </c>
      <c r="O2331">
        <v>1</v>
      </c>
      <c r="P2331" t="s">
        <v>41</v>
      </c>
      <c r="Q2331" t="s">
        <v>73</v>
      </c>
      <c r="R2331">
        <v>52</v>
      </c>
      <c r="S2331" t="s">
        <v>55</v>
      </c>
      <c r="T2331" t="s">
        <v>44</v>
      </c>
      <c r="U2331">
        <v>2026</v>
      </c>
      <c r="V2331">
        <v>5</v>
      </c>
      <c r="W2331" t="s">
        <v>88</v>
      </c>
      <c r="X2331">
        <v>2</v>
      </c>
      <c r="Y2331">
        <v>27</v>
      </c>
      <c r="Z2331">
        <v>5</v>
      </c>
      <c r="AA2331">
        <v>8</v>
      </c>
      <c r="AB2331" t="s">
        <v>44</v>
      </c>
      <c r="AC2331">
        <v>401</v>
      </c>
      <c r="AD2331">
        <v>0.27407407407407408</v>
      </c>
      <c r="AE2331" t="s">
        <v>58</v>
      </c>
      <c r="AF2331" t="s">
        <v>59</v>
      </c>
      <c r="AG2331">
        <v>12</v>
      </c>
      <c r="AH2331" t="s">
        <v>68</v>
      </c>
      <c r="AI2331">
        <f>--AND(OR(Dashboard!$B$4="All",Data!$E2331=Dashboard!$B$4),OR(Dashboard!$D$4="All",Data!$D2331=Dashboard!$D$4),OR(Dashboard!$F$4="All",Data!$F2331=Dashboard!$F$4),OR(Dashboard!$J$4="All",Data!$G2331=Dashboard!$J$4),OR(Dashboard!$H$4="All",Data!$N2331=Dashboard!$H$4),OR(Dashboard!$L$4="All",Data!$W2331=Dashboard!$L$4))</f>
        <v>1</v>
      </c>
    </row>
    <row r="2332" spans="1:35" x14ac:dyDescent="0.25">
      <c r="A2332" t="s">
        <v>2446</v>
      </c>
      <c r="B2332" s="1">
        <v>46136</v>
      </c>
      <c r="C2332" s="2">
        <v>-0.58680555555555558</v>
      </c>
      <c r="D2332" t="s">
        <v>193</v>
      </c>
      <c r="E2332" t="s">
        <v>100</v>
      </c>
      <c r="F2332" t="s">
        <v>104</v>
      </c>
      <c r="G2332" t="s">
        <v>64</v>
      </c>
      <c r="H2332">
        <v>12.4</v>
      </c>
      <c r="I2332">
        <v>24</v>
      </c>
      <c r="J2332">
        <v>24</v>
      </c>
      <c r="K2332">
        <v>318</v>
      </c>
      <c r="L2332">
        <v>40</v>
      </c>
      <c r="M2332">
        <v>103</v>
      </c>
      <c r="N2332" t="s">
        <v>40</v>
      </c>
      <c r="O2332">
        <v>3</v>
      </c>
      <c r="P2332" t="s">
        <v>41</v>
      </c>
      <c r="Q2332" t="s">
        <v>73</v>
      </c>
      <c r="R2332">
        <v>18</v>
      </c>
      <c r="S2332" t="s">
        <v>43</v>
      </c>
      <c r="T2332" t="s">
        <v>44</v>
      </c>
      <c r="U2332">
        <v>2026</v>
      </c>
      <c r="V2332">
        <v>4</v>
      </c>
      <c r="W2332" t="s">
        <v>113</v>
      </c>
      <c r="X2332">
        <v>2</v>
      </c>
      <c r="Y2332">
        <v>24</v>
      </c>
      <c r="Z2332">
        <v>4</v>
      </c>
      <c r="AA2332">
        <v>9</v>
      </c>
      <c r="AB2332" t="s">
        <v>44</v>
      </c>
      <c r="AC2332">
        <v>255</v>
      </c>
      <c r="AD2332">
        <v>0.51666666666666672</v>
      </c>
      <c r="AE2332" t="s">
        <v>109</v>
      </c>
      <c r="AF2332" t="s">
        <v>114</v>
      </c>
      <c r="AG2332">
        <v>0</v>
      </c>
      <c r="AH2332" t="s">
        <v>48</v>
      </c>
      <c r="AI2332">
        <f>--AND(OR(Dashboard!$B$4="All",Data!$E2332=Dashboard!$B$4),OR(Dashboard!$D$4="All",Data!$D2332=Dashboard!$D$4),OR(Dashboard!$F$4="All",Data!$F2332=Dashboard!$F$4),OR(Dashboard!$J$4="All",Data!$G2332=Dashboard!$J$4),OR(Dashboard!$H$4="All",Data!$N2332=Dashboard!$H$4),OR(Dashboard!$L$4="All",Data!$W2332=Dashboard!$L$4))</f>
        <v>1</v>
      </c>
    </row>
    <row r="2333" spans="1:35" x14ac:dyDescent="0.25">
      <c r="A2333" t="s">
        <v>2447</v>
      </c>
      <c r="B2333" s="1">
        <v>46042</v>
      </c>
      <c r="C2333" s="2">
        <v>-0.16319444444444439</v>
      </c>
      <c r="D2333" t="s">
        <v>193</v>
      </c>
      <c r="E2333" t="s">
        <v>129</v>
      </c>
      <c r="F2333" t="s">
        <v>104</v>
      </c>
      <c r="G2333" t="s">
        <v>119</v>
      </c>
      <c r="H2333">
        <v>4.0999999999999996</v>
      </c>
      <c r="I2333">
        <v>58</v>
      </c>
      <c r="J2333">
        <v>40</v>
      </c>
      <c r="K2333">
        <v>293</v>
      </c>
      <c r="L2333">
        <v>53</v>
      </c>
      <c r="M2333">
        <v>49</v>
      </c>
      <c r="N2333" t="s">
        <v>40</v>
      </c>
      <c r="O2333">
        <v>5</v>
      </c>
      <c r="P2333" t="s">
        <v>41</v>
      </c>
      <c r="Q2333" t="s">
        <v>42</v>
      </c>
      <c r="R2333">
        <v>47</v>
      </c>
      <c r="S2333" t="s">
        <v>127</v>
      </c>
      <c r="T2333" t="s">
        <v>56</v>
      </c>
      <c r="U2333">
        <v>2026</v>
      </c>
      <c r="V2333">
        <v>1</v>
      </c>
      <c r="W2333" t="s">
        <v>102</v>
      </c>
      <c r="X2333">
        <v>1</v>
      </c>
      <c r="Y2333">
        <v>20</v>
      </c>
      <c r="Z2333">
        <v>4</v>
      </c>
      <c r="AA2333">
        <v>20</v>
      </c>
      <c r="AB2333" t="s">
        <v>82</v>
      </c>
      <c r="AC2333">
        <v>297</v>
      </c>
      <c r="AD2333">
        <v>7.0689655172413782E-2</v>
      </c>
      <c r="AE2333" t="s">
        <v>77</v>
      </c>
      <c r="AF2333" t="s">
        <v>59</v>
      </c>
      <c r="AG2333">
        <v>18</v>
      </c>
      <c r="AH2333" t="s">
        <v>68</v>
      </c>
      <c r="AI2333">
        <f>--AND(OR(Dashboard!$B$4="All",Data!$E2333=Dashboard!$B$4),OR(Dashboard!$D$4="All",Data!$D2333=Dashboard!$D$4),OR(Dashboard!$F$4="All",Data!$F2333=Dashboard!$F$4),OR(Dashboard!$J$4="All",Data!$G2333=Dashboard!$J$4),OR(Dashboard!$H$4="All",Data!$N2333=Dashboard!$H$4),OR(Dashboard!$L$4="All",Data!$W2333=Dashboard!$L$4))</f>
        <v>1</v>
      </c>
    </row>
    <row r="2334" spans="1:35" x14ac:dyDescent="0.25">
      <c r="A2334" t="s">
        <v>2448</v>
      </c>
      <c r="B2334" s="1">
        <v>46154</v>
      </c>
      <c r="C2334" s="2">
        <v>-0.43541666666666667</v>
      </c>
      <c r="D2334" t="s">
        <v>61</v>
      </c>
      <c r="E2334" t="s">
        <v>62</v>
      </c>
      <c r="F2334" t="s">
        <v>72</v>
      </c>
      <c r="G2334" t="s">
        <v>111</v>
      </c>
      <c r="H2334">
        <v>7.4</v>
      </c>
      <c r="I2334">
        <v>33</v>
      </c>
      <c r="J2334">
        <v>30</v>
      </c>
      <c r="K2334">
        <v>458</v>
      </c>
      <c r="L2334">
        <v>26</v>
      </c>
      <c r="M2334">
        <v>45</v>
      </c>
      <c r="N2334" t="s">
        <v>40</v>
      </c>
      <c r="O2334">
        <v>3</v>
      </c>
      <c r="P2334" t="s">
        <v>135</v>
      </c>
      <c r="Q2334" t="s">
        <v>73</v>
      </c>
      <c r="R2334">
        <v>48</v>
      </c>
      <c r="S2334" t="s">
        <v>127</v>
      </c>
      <c r="T2334" t="s">
        <v>97</v>
      </c>
      <c r="U2334">
        <v>2026</v>
      </c>
      <c r="V2334">
        <v>5</v>
      </c>
      <c r="W2334" t="s">
        <v>88</v>
      </c>
      <c r="X2334">
        <v>2</v>
      </c>
      <c r="Y2334">
        <v>12</v>
      </c>
      <c r="Z2334">
        <v>3</v>
      </c>
      <c r="AA2334">
        <v>13</v>
      </c>
      <c r="AB2334" t="s">
        <v>76</v>
      </c>
      <c r="AC2334">
        <v>439</v>
      </c>
      <c r="AD2334">
        <v>0.22424242424242419</v>
      </c>
      <c r="AE2334" t="s">
        <v>109</v>
      </c>
      <c r="AF2334" t="s">
        <v>59</v>
      </c>
      <c r="AG2334">
        <v>3</v>
      </c>
      <c r="AH2334" t="s">
        <v>68</v>
      </c>
      <c r="AI2334">
        <f>--AND(OR(Dashboard!$B$4="All",Data!$E2334=Dashboard!$B$4),OR(Dashboard!$D$4="All",Data!$D2334=Dashboard!$D$4),OR(Dashboard!$F$4="All",Data!$F2334=Dashboard!$F$4),OR(Dashboard!$J$4="All",Data!$G2334=Dashboard!$J$4),OR(Dashboard!$H$4="All",Data!$N2334=Dashboard!$H$4),OR(Dashboard!$L$4="All",Data!$W2334=Dashboard!$L$4))</f>
        <v>1</v>
      </c>
    </row>
    <row r="2335" spans="1:35" x14ac:dyDescent="0.25">
      <c r="A2335" t="s">
        <v>2449</v>
      </c>
      <c r="B2335" s="1">
        <v>46183</v>
      </c>
      <c r="C2335" s="2">
        <v>-0.50624999999999998</v>
      </c>
      <c r="D2335" t="s">
        <v>50</v>
      </c>
      <c r="E2335" t="s">
        <v>100</v>
      </c>
      <c r="F2335" t="s">
        <v>38</v>
      </c>
      <c r="G2335" t="s">
        <v>64</v>
      </c>
      <c r="H2335">
        <v>8.5</v>
      </c>
      <c r="I2335">
        <v>53</v>
      </c>
      <c r="J2335">
        <v>40</v>
      </c>
      <c r="K2335">
        <v>1063</v>
      </c>
      <c r="L2335">
        <v>41</v>
      </c>
      <c r="M2335">
        <v>62</v>
      </c>
      <c r="N2335" t="s">
        <v>86</v>
      </c>
      <c r="O2335">
        <v>1</v>
      </c>
      <c r="P2335" t="s">
        <v>41</v>
      </c>
      <c r="Q2335" t="s">
        <v>73</v>
      </c>
      <c r="R2335">
        <v>56</v>
      </c>
      <c r="S2335" t="s">
        <v>55</v>
      </c>
      <c r="T2335" t="s">
        <v>75</v>
      </c>
      <c r="U2335">
        <v>2026</v>
      </c>
      <c r="V2335">
        <v>6</v>
      </c>
      <c r="W2335" t="s">
        <v>120</v>
      </c>
      <c r="X2335">
        <v>2</v>
      </c>
      <c r="Y2335">
        <v>10</v>
      </c>
      <c r="Z2335">
        <v>2</v>
      </c>
      <c r="AA2335">
        <v>11</v>
      </c>
      <c r="AB2335" t="s">
        <v>76</v>
      </c>
      <c r="AC2335">
        <v>1042</v>
      </c>
      <c r="AD2335">
        <v>0.160377358490566</v>
      </c>
      <c r="AE2335" t="s">
        <v>58</v>
      </c>
      <c r="AF2335" t="s">
        <v>59</v>
      </c>
      <c r="AG2335">
        <v>13</v>
      </c>
      <c r="AH2335" t="s">
        <v>68</v>
      </c>
      <c r="AI2335">
        <f>--AND(OR(Dashboard!$B$4="All",Data!$E2335=Dashboard!$B$4),OR(Dashboard!$D$4="All",Data!$D2335=Dashboard!$D$4),OR(Dashboard!$F$4="All",Data!$F2335=Dashboard!$F$4),OR(Dashboard!$J$4="All",Data!$G2335=Dashboard!$J$4),OR(Dashboard!$H$4="All",Data!$N2335=Dashboard!$H$4),OR(Dashboard!$L$4="All",Data!$W2335=Dashboard!$L$4))</f>
        <v>1</v>
      </c>
    </row>
    <row r="2336" spans="1:35" x14ac:dyDescent="0.25">
      <c r="A2336" t="s">
        <v>2450</v>
      </c>
      <c r="B2336" s="1">
        <v>46190</v>
      </c>
      <c r="C2336" s="2">
        <v>-0.11874999999999999</v>
      </c>
      <c r="D2336" t="s">
        <v>70</v>
      </c>
      <c r="E2336" t="s">
        <v>131</v>
      </c>
      <c r="F2336" t="s">
        <v>104</v>
      </c>
      <c r="G2336" t="s">
        <v>119</v>
      </c>
      <c r="H2336">
        <v>2.5</v>
      </c>
      <c r="I2336">
        <v>27</v>
      </c>
      <c r="J2336">
        <v>20</v>
      </c>
      <c r="K2336">
        <v>1182</v>
      </c>
      <c r="L2336">
        <v>38</v>
      </c>
      <c r="M2336">
        <v>106</v>
      </c>
      <c r="N2336" t="s">
        <v>86</v>
      </c>
      <c r="O2336">
        <v>1</v>
      </c>
      <c r="P2336" t="s">
        <v>41</v>
      </c>
      <c r="Q2336" t="s">
        <v>73</v>
      </c>
      <c r="R2336">
        <v>23</v>
      </c>
      <c r="S2336" t="s">
        <v>55</v>
      </c>
      <c r="T2336" t="s">
        <v>56</v>
      </c>
      <c r="U2336">
        <v>2026</v>
      </c>
      <c r="V2336">
        <v>6</v>
      </c>
      <c r="W2336" t="s">
        <v>120</v>
      </c>
      <c r="X2336">
        <v>2</v>
      </c>
      <c r="Y2336">
        <v>17</v>
      </c>
      <c r="Z2336">
        <v>3</v>
      </c>
      <c r="AA2336">
        <v>21</v>
      </c>
      <c r="AB2336" t="s">
        <v>82</v>
      </c>
      <c r="AC2336">
        <v>1114</v>
      </c>
      <c r="AD2336">
        <v>9.2592592592592587E-2</v>
      </c>
      <c r="AE2336" t="s">
        <v>58</v>
      </c>
      <c r="AF2336" t="s">
        <v>114</v>
      </c>
      <c r="AG2336">
        <v>7</v>
      </c>
      <c r="AH2336" t="s">
        <v>68</v>
      </c>
      <c r="AI2336">
        <f>--AND(OR(Dashboard!$B$4="All",Data!$E2336=Dashboard!$B$4),OR(Dashboard!$D$4="All",Data!$D2336=Dashboard!$D$4),OR(Dashboard!$F$4="All",Data!$F2336=Dashboard!$F$4),OR(Dashboard!$J$4="All",Data!$G2336=Dashboard!$J$4),OR(Dashboard!$H$4="All",Data!$N2336=Dashboard!$H$4),OR(Dashboard!$L$4="All",Data!$W2336=Dashboard!$L$4))</f>
        <v>1</v>
      </c>
    </row>
    <row r="2337" spans="1:35" x14ac:dyDescent="0.25">
      <c r="A2337" t="s">
        <v>2451</v>
      </c>
      <c r="B2337" s="1">
        <v>46139</v>
      </c>
      <c r="C2337" s="2">
        <v>-0.36249999999999999</v>
      </c>
      <c r="D2337" t="s">
        <v>118</v>
      </c>
      <c r="E2337" t="s">
        <v>51</v>
      </c>
      <c r="F2337" t="s">
        <v>104</v>
      </c>
      <c r="G2337" t="s">
        <v>39</v>
      </c>
      <c r="H2337">
        <v>10.8</v>
      </c>
      <c r="I2337">
        <v>55</v>
      </c>
      <c r="J2337">
        <v>35</v>
      </c>
      <c r="K2337">
        <v>673</v>
      </c>
      <c r="L2337">
        <v>41</v>
      </c>
      <c r="M2337">
        <v>83</v>
      </c>
      <c r="N2337" t="s">
        <v>65</v>
      </c>
      <c r="O2337">
        <v>1</v>
      </c>
      <c r="P2337" t="s">
        <v>41</v>
      </c>
      <c r="Q2337" t="s">
        <v>42</v>
      </c>
      <c r="R2337">
        <v>35</v>
      </c>
      <c r="S2337" t="s">
        <v>74</v>
      </c>
      <c r="T2337" t="s">
        <v>75</v>
      </c>
      <c r="U2337">
        <v>2026</v>
      </c>
      <c r="V2337">
        <v>4</v>
      </c>
      <c r="W2337" t="s">
        <v>113</v>
      </c>
      <c r="X2337">
        <v>2</v>
      </c>
      <c r="Y2337">
        <v>27</v>
      </c>
      <c r="Z2337">
        <v>5</v>
      </c>
      <c r="AA2337">
        <v>15</v>
      </c>
      <c r="AB2337" t="s">
        <v>57</v>
      </c>
      <c r="AC2337">
        <v>631</v>
      </c>
      <c r="AD2337">
        <v>0.19636363636363641</v>
      </c>
      <c r="AE2337" t="s">
        <v>58</v>
      </c>
      <c r="AF2337" t="s">
        <v>67</v>
      </c>
      <c r="AG2337">
        <v>20</v>
      </c>
      <c r="AH2337" t="s">
        <v>68</v>
      </c>
      <c r="AI2337">
        <f>--AND(OR(Dashboard!$B$4="All",Data!$E2337=Dashboard!$B$4),OR(Dashboard!$D$4="All",Data!$D2337=Dashboard!$D$4),OR(Dashboard!$F$4="All",Data!$F2337=Dashboard!$F$4),OR(Dashboard!$J$4="All",Data!$G2337=Dashboard!$J$4),OR(Dashboard!$H$4="All",Data!$N2337=Dashboard!$H$4),OR(Dashboard!$L$4="All",Data!$W2337=Dashboard!$L$4))</f>
        <v>1</v>
      </c>
    </row>
    <row r="2338" spans="1:35" x14ac:dyDescent="0.25">
      <c r="A2338" t="s">
        <v>2452</v>
      </c>
      <c r="B2338" s="1">
        <v>46066</v>
      </c>
      <c r="C2338" s="2">
        <v>-0.50069444444444444</v>
      </c>
      <c r="D2338" t="s">
        <v>134</v>
      </c>
      <c r="E2338" t="s">
        <v>37</v>
      </c>
      <c r="F2338" t="s">
        <v>38</v>
      </c>
      <c r="G2338" t="s">
        <v>105</v>
      </c>
      <c r="H2338">
        <v>5.7</v>
      </c>
      <c r="I2338">
        <v>49</v>
      </c>
      <c r="J2338">
        <v>44</v>
      </c>
      <c r="K2338">
        <v>210</v>
      </c>
      <c r="L2338">
        <v>57</v>
      </c>
      <c r="M2338">
        <v>174</v>
      </c>
      <c r="N2338" t="s">
        <v>86</v>
      </c>
      <c r="O2338">
        <v>3</v>
      </c>
      <c r="P2338" t="s">
        <v>41</v>
      </c>
      <c r="Q2338" t="s">
        <v>42</v>
      </c>
      <c r="R2338">
        <v>41</v>
      </c>
      <c r="S2338" t="s">
        <v>43</v>
      </c>
      <c r="T2338" t="s">
        <v>75</v>
      </c>
      <c r="U2338">
        <v>2026</v>
      </c>
      <c r="V2338">
        <v>2</v>
      </c>
      <c r="W2338" t="s">
        <v>45</v>
      </c>
      <c r="X2338">
        <v>1</v>
      </c>
      <c r="Y2338">
        <v>13</v>
      </c>
      <c r="Z2338">
        <v>3</v>
      </c>
      <c r="AA2338">
        <v>11</v>
      </c>
      <c r="AB2338" t="s">
        <v>76</v>
      </c>
      <c r="AC2338">
        <v>93</v>
      </c>
      <c r="AD2338">
        <v>0.1163265306122449</v>
      </c>
      <c r="AE2338" t="s">
        <v>109</v>
      </c>
      <c r="AF2338" t="s">
        <v>47</v>
      </c>
      <c r="AG2338">
        <v>5</v>
      </c>
      <c r="AH2338" t="s">
        <v>68</v>
      </c>
      <c r="AI2338">
        <f>--AND(OR(Dashboard!$B$4="All",Data!$E2338=Dashboard!$B$4),OR(Dashboard!$D$4="All",Data!$D2338=Dashboard!$D$4),OR(Dashboard!$F$4="All",Data!$F2338=Dashboard!$F$4),OR(Dashboard!$J$4="All",Data!$G2338=Dashboard!$J$4),OR(Dashboard!$H$4="All",Data!$N2338=Dashboard!$H$4),OR(Dashboard!$L$4="All",Data!$W2338=Dashboard!$L$4))</f>
        <v>1</v>
      </c>
    </row>
    <row r="2339" spans="1:35" x14ac:dyDescent="0.25">
      <c r="A2339" t="s">
        <v>2453</v>
      </c>
      <c r="B2339" s="1">
        <v>46092</v>
      </c>
      <c r="C2339" s="2">
        <v>-0.52777777777777779</v>
      </c>
      <c r="D2339" t="s">
        <v>118</v>
      </c>
      <c r="E2339" t="s">
        <v>37</v>
      </c>
      <c r="F2339" t="s">
        <v>96</v>
      </c>
      <c r="G2339" t="s">
        <v>39</v>
      </c>
      <c r="H2339">
        <v>12.6</v>
      </c>
      <c r="I2339">
        <v>31</v>
      </c>
      <c r="J2339">
        <v>32</v>
      </c>
      <c r="K2339">
        <v>635</v>
      </c>
      <c r="L2339">
        <v>41</v>
      </c>
      <c r="M2339">
        <v>21</v>
      </c>
      <c r="N2339" t="s">
        <v>101</v>
      </c>
      <c r="O2339">
        <v>2</v>
      </c>
      <c r="P2339" t="s">
        <v>41</v>
      </c>
      <c r="Q2339" t="s">
        <v>42</v>
      </c>
      <c r="R2339">
        <v>36</v>
      </c>
      <c r="S2339" t="s">
        <v>55</v>
      </c>
      <c r="T2339" t="s">
        <v>75</v>
      </c>
      <c r="U2339">
        <v>2026</v>
      </c>
      <c r="V2339">
        <v>3</v>
      </c>
      <c r="W2339" t="s">
        <v>66</v>
      </c>
      <c r="X2339">
        <v>1</v>
      </c>
      <c r="Y2339">
        <v>11</v>
      </c>
      <c r="Z2339">
        <v>3</v>
      </c>
      <c r="AA2339">
        <v>11</v>
      </c>
      <c r="AB2339" t="s">
        <v>76</v>
      </c>
      <c r="AC2339">
        <v>655</v>
      </c>
      <c r="AD2339">
        <v>0.40645161290322579</v>
      </c>
      <c r="AE2339" t="s">
        <v>58</v>
      </c>
      <c r="AF2339" t="s">
        <v>47</v>
      </c>
      <c r="AG2339">
        <v>-1</v>
      </c>
      <c r="AH2339" t="s">
        <v>48</v>
      </c>
      <c r="AI2339">
        <f>--AND(OR(Dashboard!$B$4="All",Data!$E2339=Dashboard!$B$4),OR(Dashboard!$D$4="All",Data!$D2339=Dashboard!$D$4),OR(Dashboard!$F$4="All",Data!$F2339=Dashboard!$F$4),OR(Dashboard!$J$4="All",Data!$G2339=Dashboard!$J$4),OR(Dashboard!$H$4="All",Data!$N2339=Dashboard!$H$4),OR(Dashboard!$L$4="All",Data!$W2339=Dashboard!$L$4))</f>
        <v>1</v>
      </c>
    </row>
    <row r="2340" spans="1:35" x14ac:dyDescent="0.25">
      <c r="A2340" t="s">
        <v>2454</v>
      </c>
      <c r="B2340" s="1">
        <v>46199</v>
      </c>
      <c r="C2340" s="2">
        <v>-0.52638888888888891</v>
      </c>
      <c r="D2340" t="s">
        <v>107</v>
      </c>
      <c r="E2340" t="s">
        <v>140</v>
      </c>
      <c r="F2340" t="s">
        <v>52</v>
      </c>
      <c r="G2340" t="s">
        <v>111</v>
      </c>
      <c r="H2340">
        <v>3.8</v>
      </c>
      <c r="I2340">
        <v>52</v>
      </c>
      <c r="J2340">
        <v>33</v>
      </c>
      <c r="K2340">
        <v>1116</v>
      </c>
      <c r="L2340">
        <v>48</v>
      </c>
      <c r="M2340">
        <v>88</v>
      </c>
      <c r="N2340" t="s">
        <v>65</v>
      </c>
      <c r="O2340">
        <v>4</v>
      </c>
      <c r="P2340" t="s">
        <v>135</v>
      </c>
      <c r="Q2340" t="s">
        <v>42</v>
      </c>
      <c r="R2340">
        <v>52</v>
      </c>
      <c r="S2340" t="s">
        <v>43</v>
      </c>
      <c r="T2340" t="s">
        <v>75</v>
      </c>
      <c r="U2340">
        <v>2026</v>
      </c>
      <c r="V2340">
        <v>6</v>
      </c>
      <c r="W2340" t="s">
        <v>120</v>
      </c>
      <c r="X2340">
        <v>2</v>
      </c>
      <c r="Y2340">
        <v>26</v>
      </c>
      <c r="Z2340">
        <v>4</v>
      </c>
      <c r="AA2340">
        <v>11</v>
      </c>
      <c r="AB2340" t="s">
        <v>76</v>
      </c>
      <c r="AC2340">
        <v>1076</v>
      </c>
      <c r="AD2340">
        <v>7.3076923076923067E-2</v>
      </c>
      <c r="AE2340" t="s">
        <v>46</v>
      </c>
      <c r="AF2340" t="s">
        <v>59</v>
      </c>
      <c r="AG2340">
        <v>19</v>
      </c>
      <c r="AH2340" t="s">
        <v>68</v>
      </c>
      <c r="AI2340">
        <f>--AND(OR(Dashboard!$B$4="All",Data!$E2340=Dashboard!$B$4),OR(Dashboard!$D$4="All",Data!$D2340=Dashboard!$D$4),OR(Dashboard!$F$4="All",Data!$F2340=Dashboard!$F$4),OR(Dashboard!$J$4="All",Data!$G2340=Dashboard!$J$4),OR(Dashboard!$H$4="All",Data!$N2340=Dashboard!$H$4),OR(Dashboard!$L$4="All",Data!$W2340=Dashboard!$L$4))</f>
        <v>1</v>
      </c>
    </row>
    <row r="2341" spans="1:35" x14ac:dyDescent="0.25">
      <c r="A2341" t="s">
        <v>2455</v>
      </c>
      <c r="B2341" s="1">
        <v>46067</v>
      </c>
      <c r="C2341" s="2">
        <v>-0.41597222222222219</v>
      </c>
      <c r="D2341" t="s">
        <v>84</v>
      </c>
      <c r="E2341" t="s">
        <v>131</v>
      </c>
      <c r="F2341" t="s">
        <v>52</v>
      </c>
      <c r="G2341" t="s">
        <v>39</v>
      </c>
      <c r="H2341">
        <v>6.3</v>
      </c>
      <c r="I2341">
        <v>39</v>
      </c>
      <c r="J2341">
        <v>39</v>
      </c>
      <c r="K2341">
        <v>1014</v>
      </c>
      <c r="L2341">
        <v>48</v>
      </c>
      <c r="M2341">
        <v>86</v>
      </c>
      <c r="N2341" t="s">
        <v>86</v>
      </c>
      <c r="O2341">
        <v>2</v>
      </c>
      <c r="P2341" t="s">
        <v>41</v>
      </c>
      <c r="Q2341" t="s">
        <v>73</v>
      </c>
      <c r="R2341">
        <v>57</v>
      </c>
      <c r="S2341" t="s">
        <v>81</v>
      </c>
      <c r="T2341" t="s">
        <v>97</v>
      </c>
      <c r="U2341">
        <v>2026</v>
      </c>
      <c r="V2341">
        <v>2</v>
      </c>
      <c r="W2341" t="s">
        <v>45</v>
      </c>
      <c r="X2341">
        <v>1</v>
      </c>
      <c r="Y2341">
        <v>14</v>
      </c>
      <c r="Z2341">
        <v>3</v>
      </c>
      <c r="AA2341">
        <v>14</v>
      </c>
      <c r="AB2341" t="s">
        <v>76</v>
      </c>
      <c r="AC2341">
        <v>976</v>
      </c>
      <c r="AD2341">
        <v>0.16153846153846149</v>
      </c>
      <c r="AE2341" t="s">
        <v>58</v>
      </c>
      <c r="AF2341" t="s">
        <v>59</v>
      </c>
      <c r="AG2341">
        <v>0</v>
      </c>
      <c r="AH2341" t="s">
        <v>48</v>
      </c>
      <c r="AI2341">
        <f>--AND(OR(Dashboard!$B$4="All",Data!$E2341=Dashboard!$B$4),OR(Dashboard!$D$4="All",Data!$D2341=Dashboard!$D$4),OR(Dashboard!$F$4="All",Data!$F2341=Dashboard!$F$4),OR(Dashboard!$J$4="All",Data!$G2341=Dashboard!$J$4),OR(Dashboard!$H$4="All",Data!$N2341=Dashboard!$H$4),OR(Dashboard!$L$4="All",Data!$W2341=Dashboard!$L$4))</f>
        <v>1</v>
      </c>
    </row>
    <row r="2342" spans="1:35" x14ac:dyDescent="0.25">
      <c r="A2342" t="s">
        <v>2456</v>
      </c>
      <c r="B2342" s="1">
        <v>46090</v>
      </c>
      <c r="C2342" s="2">
        <v>-0.10625</v>
      </c>
      <c r="D2342" t="s">
        <v>90</v>
      </c>
      <c r="E2342" t="s">
        <v>131</v>
      </c>
      <c r="F2342" t="s">
        <v>91</v>
      </c>
      <c r="G2342" t="s">
        <v>105</v>
      </c>
      <c r="H2342">
        <v>10.5</v>
      </c>
      <c r="I2342">
        <v>57</v>
      </c>
      <c r="J2342">
        <v>41</v>
      </c>
      <c r="K2342">
        <v>345</v>
      </c>
      <c r="L2342">
        <v>44</v>
      </c>
      <c r="M2342">
        <v>143</v>
      </c>
      <c r="N2342" t="s">
        <v>101</v>
      </c>
      <c r="O2342">
        <v>4</v>
      </c>
      <c r="P2342" t="s">
        <v>41</v>
      </c>
      <c r="Q2342" t="s">
        <v>42</v>
      </c>
      <c r="R2342">
        <v>22</v>
      </c>
      <c r="S2342" t="s">
        <v>74</v>
      </c>
      <c r="T2342" t="s">
        <v>56</v>
      </c>
      <c r="U2342">
        <v>2026</v>
      </c>
      <c r="V2342">
        <v>3</v>
      </c>
      <c r="W2342" t="s">
        <v>66</v>
      </c>
      <c r="X2342">
        <v>1</v>
      </c>
      <c r="Y2342">
        <v>9</v>
      </c>
      <c r="Z2342">
        <v>3</v>
      </c>
      <c r="AA2342">
        <v>21</v>
      </c>
      <c r="AB2342" t="s">
        <v>82</v>
      </c>
      <c r="AC2342">
        <v>246</v>
      </c>
      <c r="AD2342">
        <v>0.18421052631578949</v>
      </c>
      <c r="AE2342" t="s">
        <v>46</v>
      </c>
      <c r="AF2342" t="s">
        <v>114</v>
      </c>
      <c r="AG2342">
        <v>16</v>
      </c>
      <c r="AH2342" t="s">
        <v>68</v>
      </c>
      <c r="AI2342">
        <f>--AND(OR(Dashboard!$B$4="All",Data!$E2342=Dashboard!$B$4),OR(Dashboard!$D$4="All",Data!$D2342=Dashboard!$D$4),OR(Dashboard!$F$4="All",Data!$F2342=Dashboard!$F$4),OR(Dashboard!$J$4="All",Data!$G2342=Dashboard!$J$4),OR(Dashboard!$H$4="All",Data!$N2342=Dashboard!$H$4),OR(Dashboard!$L$4="All",Data!$W2342=Dashboard!$L$4))</f>
        <v>1</v>
      </c>
    </row>
    <row r="2343" spans="1:35" x14ac:dyDescent="0.25">
      <c r="A2343" t="s">
        <v>2457</v>
      </c>
      <c r="B2343" s="1">
        <v>46163</v>
      </c>
      <c r="C2343" s="2">
        <v>-9.5833333333333326E-2</v>
      </c>
      <c r="D2343" t="s">
        <v>50</v>
      </c>
      <c r="E2343" t="s">
        <v>71</v>
      </c>
      <c r="F2343" t="s">
        <v>91</v>
      </c>
      <c r="G2343" t="s">
        <v>119</v>
      </c>
      <c r="H2343">
        <v>10.5</v>
      </c>
      <c r="I2343">
        <v>30</v>
      </c>
      <c r="J2343">
        <v>22</v>
      </c>
      <c r="K2343">
        <v>482</v>
      </c>
      <c r="L2343">
        <v>32</v>
      </c>
      <c r="M2343">
        <v>155</v>
      </c>
      <c r="N2343" t="s">
        <v>86</v>
      </c>
      <c r="O2343">
        <v>4</v>
      </c>
      <c r="P2343" t="s">
        <v>41</v>
      </c>
      <c r="Q2343" t="s">
        <v>42</v>
      </c>
      <c r="R2343">
        <v>53</v>
      </c>
      <c r="S2343" t="s">
        <v>87</v>
      </c>
      <c r="T2343" t="s">
        <v>56</v>
      </c>
      <c r="U2343">
        <v>2026</v>
      </c>
      <c r="V2343">
        <v>5</v>
      </c>
      <c r="W2343" t="s">
        <v>88</v>
      </c>
      <c r="X2343">
        <v>2</v>
      </c>
      <c r="Y2343">
        <v>21</v>
      </c>
      <c r="Z2343">
        <v>4</v>
      </c>
      <c r="AA2343">
        <v>21</v>
      </c>
      <c r="AB2343" t="s">
        <v>82</v>
      </c>
      <c r="AC2343">
        <v>359</v>
      </c>
      <c r="AD2343">
        <v>0.35</v>
      </c>
      <c r="AE2343" t="s">
        <v>46</v>
      </c>
      <c r="AF2343" t="s">
        <v>59</v>
      </c>
      <c r="AG2343">
        <v>8</v>
      </c>
      <c r="AH2343" t="s">
        <v>68</v>
      </c>
      <c r="AI2343">
        <f>--AND(OR(Dashboard!$B$4="All",Data!$E2343=Dashboard!$B$4),OR(Dashboard!$D$4="All",Data!$D2343=Dashboard!$D$4),OR(Dashboard!$F$4="All",Data!$F2343=Dashboard!$F$4),OR(Dashboard!$J$4="All",Data!$G2343=Dashboard!$J$4),OR(Dashboard!$H$4="All",Data!$N2343=Dashboard!$H$4),OR(Dashboard!$L$4="All",Data!$W2343=Dashboard!$L$4))</f>
        <v>1</v>
      </c>
    </row>
    <row r="2344" spans="1:35" x14ac:dyDescent="0.25">
      <c r="A2344" t="s">
        <v>2458</v>
      </c>
      <c r="B2344" s="1">
        <v>46148</v>
      </c>
      <c r="C2344" s="2">
        <v>-0.65347222222222223</v>
      </c>
      <c r="D2344" t="s">
        <v>193</v>
      </c>
      <c r="E2344" t="s">
        <v>140</v>
      </c>
      <c r="F2344" t="s">
        <v>104</v>
      </c>
      <c r="G2344" t="s">
        <v>105</v>
      </c>
      <c r="H2344">
        <v>7.9</v>
      </c>
      <c r="I2344">
        <v>25</v>
      </c>
      <c r="J2344">
        <v>27</v>
      </c>
      <c r="K2344">
        <v>856</v>
      </c>
      <c r="L2344">
        <v>23</v>
      </c>
      <c r="M2344">
        <v>3</v>
      </c>
      <c r="N2344" t="s">
        <v>101</v>
      </c>
      <c r="O2344">
        <v>1</v>
      </c>
      <c r="P2344" t="s">
        <v>41</v>
      </c>
      <c r="Q2344" t="s">
        <v>42</v>
      </c>
      <c r="R2344">
        <v>47</v>
      </c>
      <c r="S2344" t="s">
        <v>55</v>
      </c>
      <c r="T2344" t="s">
        <v>44</v>
      </c>
      <c r="U2344">
        <v>2026</v>
      </c>
      <c r="V2344">
        <v>5</v>
      </c>
      <c r="W2344" t="s">
        <v>88</v>
      </c>
      <c r="X2344">
        <v>2</v>
      </c>
      <c r="Y2344">
        <v>6</v>
      </c>
      <c r="Z2344">
        <v>2</v>
      </c>
      <c r="AA2344">
        <v>8</v>
      </c>
      <c r="AB2344" t="s">
        <v>44</v>
      </c>
      <c r="AC2344">
        <v>876</v>
      </c>
      <c r="AD2344">
        <v>0.316</v>
      </c>
      <c r="AE2344" t="s">
        <v>58</v>
      </c>
      <c r="AF2344" t="s">
        <v>59</v>
      </c>
      <c r="AG2344">
        <v>-2</v>
      </c>
      <c r="AH2344" t="s">
        <v>48</v>
      </c>
      <c r="AI2344">
        <f>--AND(OR(Dashboard!$B$4="All",Data!$E2344=Dashboard!$B$4),OR(Dashboard!$D$4="All",Data!$D2344=Dashboard!$D$4),OR(Dashboard!$F$4="All",Data!$F2344=Dashboard!$F$4),OR(Dashboard!$J$4="All",Data!$G2344=Dashboard!$J$4),OR(Dashboard!$H$4="All",Data!$N2344=Dashboard!$H$4),OR(Dashboard!$L$4="All",Data!$W2344=Dashboard!$L$4))</f>
        <v>1</v>
      </c>
    </row>
    <row r="2345" spans="1:35" x14ac:dyDescent="0.25">
      <c r="A2345" t="s">
        <v>2459</v>
      </c>
      <c r="B2345" s="1">
        <v>46152</v>
      </c>
      <c r="C2345" s="2">
        <v>-0.33263888888888887</v>
      </c>
      <c r="D2345" t="s">
        <v>193</v>
      </c>
      <c r="E2345" t="s">
        <v>71</v>
      </c>
      <c r="F2345" t="s">
        <v>143</v>
      </c>
      <c r="G2345" t="s">
        <v>39</v>
      </c>
      <c r="H2345">
        <v>6</v>
      </c>
      <c r="I2345">
        <v>33</v>
      </c>
      <c r="J2345">
        <v>32</v>
      </c>
      <c r="K2345">
        <v>1126</v>
      </c>
      <c r="L2345">
        <v>26</v>
      </c>
      <c r="M2345">
        <v>99</v>
      </c>
      <c r="N2345" t="s">
        <v>40</v>
      </c>
      <c r="O2345">
        <v>5</v>
      </c>
      <c r="P2345" t="s">
        <v>41</v>
      </c>
      <c r="Q2345" t="s">
        <v>73</v>
      </c>
      <c r="R2345">
        <v>23</v>
      </c>
      <c r="S2345" t="s">
        <v>145</v>
      </c>
      <c r="T2345" t="s">
        <v>75</v>
      </c>
      <c r="U2345">
        <v>2026</v>
      </c>
      <c r="V2345">
        <v>5</v>
      </c>
      <c r="W2345" t="s">
        <v>88</v>
      </c>
      <c r="X2345">
        <v>2</v>
      </c>
      <c r="Y2345">
        <v>10</v>
      </c>
      <c r="Z2345">
        <v>2</v>
      </c>
      <c r="AA2345">
        <v>16</v>
      </c>
      <c r="AB2345" t="s">
        <v>57</v>
      </c>
      <c r="AC2345">
        <v>1053</v>
      </c>
      <c r="AD2345">
        <v>0.1818181818181818</v>
      </c>
      <c r="AE2345" t="s">
        <v>77</v>
      </c>
      <c r="AF2345" t="s">
        <v>114</v>
      </c>
      <c r="AG2345">
        <v>1</v>
      </c>
      <c r="AH2345" t="s">
        <v>68</v>
      </c>
      <c r="AI2345">
        <f>--AND(OR(Dashboard!$B$4="All",Data!$E2345=Dashboard!$B$4),OR(Dashboard!$D$4="All",Data!$D2345=Dashboard!$D$4),OR(Dashboard!$F$4="All",Data!$F2345=Dashboard!$F$4),OR(Dashboard!$J$4="All",Data!$G2345=Dashboard!$J$4),OR(Dashboard!$H$4="All",Data!$N2345=Dashboard!$H$4),OR(Dashboard!$L$4="All",Data!$W2345=Dashboard!$L$4))</f>
        <v>1</v>
      </c>
    </row>
    <row r="2346" spans="1:35" x14ac:dyDescent="0.25">
      <c r="A2346" t="s">
        <v>2460</v>
      </c>
      <c r="B2346" s="1">
        <v>46190</v>
      </c>
      <c r="C2346" s="2">
        <v>-0.59513888888888888</v>
      </c>
      <c r="D2346" t="s">
        <v>193</v>
      </c>
      <c r="E2346" t="s">
        <v>95</v>
      </c>
      <c r="F2346" t="s">
        <v>38</v>
      </c>
      <c r="G2346" t="s">
        <v>39</v>
      </c>
      <c r="H2346">
        <v>8.8000000000000007</v>
      </c>
      <c r="I2346">
        <v>47</v>
      </c>
      <c r="J2346">
        <v>35</v>
      </c>
      <c r="K2346">
        <v>467</v>
      </c>
      <c r="L2346">
        <v>45</v>
      </c>
      <c r="M2346">
        <v>174</v>
      </c>
      <c r="N2346" t="s">
        <v>40</v>
      </c>
      <c r="O2346">
        <v>5</v>
      </c>
      <c r="P2346" t="s">
        <v>41</v>
      </c>
      <c r="Q2346" t="s">
        <v>73</v>
      </c>
      <c r="R2346">
        <v>23</v>
      </c>
      <c r="S2346" t="s">
        <v>55</v>
      </c>
      <c r="T2346" t="s">
        <v>44</v>
      </c>
      <c r="U2346">
        <v>2026</v>
      </c>
      <c r="V2346">
        <v>6</v>
      </c>
      <c r="W2346" t="s">
        <v>120</v>
      </c>
      <c r="X2346">
        <v>2</v>
      </c>
      <c r="Y2346">
        <v>17</v>
      </c>
      <c r="Z2346">
        <v>3</v>
      </c>
      <c r="AA2346">
        <v>9</v>
      </c>
      <c r="AB2346" t="s">
        <v>44</v>
      </c>
      <c r="AC2346">
        <v>338</v>
      </c>
      <c r="AD2346">
        <v>0.18723404255319151</v>
      </c>
      <c r="AE2346" t="s">
        <v>77</v>
      </c>
      <c r="AF2346" t="s">
        <v>114</v>
      </c>
      <c r="AG2346">
        <v>12</v>
      </c>
      <c r="AH2346" t="s">
        <v>68</v>
      </c>
      <c r="AI2346">
        <f>--AND(OR(Dashboard!$B$4="All",Data!$E2346=Dashboard!$B$4),OR(Dashboard!$D$4="All",Data!$D2346=Dashboard!$D$4),OR(Dashboard!$F$4="All",Data!$F2346=Dashboard!$F$4),OR(Dashboard!$J$4="All",Data!$G2346=Dashboard!$J$4),OR(Dashboard!$H$4="All",Data!$N2346=Dashboard!$H$4),OR(Dashboard!$L$4="All",Data!$W2346=Dashboard!$L$4))</f>
        <v>1</v>
      </c>
    </row>
    <row r="2347" spans="1:35" x14ac:dyDescent="0.25">
      <c r="A2347" t="s">
        <v>2461</v>
      </c>
      <c r="B2347" s="1">
        <v>46185</v>
      </c>
      <c r="C2347" s="2">
        <v>-0.50069444444444444</v>
      </c>
      <c r="D2347" t="s">
        <v>193</v>
      </c>
      <c r="E2347" t="s">
        <v>108</v>
      </c>
      <c r="F2347" t="s">
        <v>72</v>
      </c>
      <c r="G2347" t="s">
        <v>53</v>
      </c>
      <c r="H2347">
        <v>7</v>
      </c>
      <c r="I2347">
        <v>58</v>
      </c>
      <c r="J2347">
        <v>44</v>
      </c>
      <c r="K2347">
        <v>560</v>
      </c>
      <c r="L2347">
        <v>54</v>
      </c>
      <c r="M2347">
        <v>149</v>
      </c>
      <c r="N2347" t="s">
        <v>101</v>
      </c>
      <c r="O2347">
        <v>1</v>
      </c>
      <c r="P2347" t="s">
        <v>41</v>
      </c>
      <c r="Q2347" t="s">
        <v>73</v>
      </c>
      <c r="R2347">
        <v>22</v>
      </c>
      <c r="S2347" t="s">
        <v>43</v>
      </c>
      <c r="T2347" t="s">
        <v>75</v>
      </c>
      <c r="U2347">
        <v>2026</v>
      </c>
      <c r="V2347">
        <v>6</v>
      </c>
      <c r="W2347" t="s">
        <v>120</v>
      </c>
      <c r="X2347">
        <v>2</v>
      </c>
      <c r="Y2347">
        <v>12</v>
      </c>
      <c r="Z2347">
        <v>2</v>
      </c>
      <c r="AA2347">
        <v>11</v>
      </c>
      <c r="AB2347" t="s">
        <v>76</v>
      </c>
      <c r="AC2347">
        <v>465</v>
      </c>
      <c r="AD2347">
        <v>0.1206896551724138</v>
      </c>
      <c r="AE2347" t="s">
        <v>58</v>
      </c>
      <c r="AF2347" t="s">
        <v>114</v>
      </c>
      <c r="AG2347">
        <v>14</v>
      </c>
      <c r="AH2347" t="s">
        <v>68</v>
      </c>
      <c r="AI2347">
        <f>--AND(OR(Dashboard!$B$4="All",Data!$E2347=Dashboard!$B$4),OR(Dashboard!$D$4="All",Data!$D2347=Dashboard!$D$4),OR(Dashboard!$F$4="All",Data!$F2347=Dashboard!$F$4),OR(Dashboard!$J$4="All",Data!$G2347=Dashboard!$J$4),OR(Dashboard!$H$4="All",Data!$N2347=Dashboard!$H$4),OR(Dashboard!$L$4="All",Data!$W2347=Dashboard!$L$4))</f>
        <v>1</v>
      </c>
    </row>
    <row r="2348" spans="1:35" x14ac:dyDescent="0.25">
      <c r="A2348" t="s">
        <v>2462</v>
      </c>
      <c r="B2348" s="1">
        <v>46078</v>
      </c>
      <c r="C2348" s="2">
        <v>-0.1166666666666667</v>
      </c>
      <c r="D2348" t="s">
        <v>193</v>
      </c>
      <c r="E2348" t="s">
        <v>37</v>
      </c>
      <c r="F2348" t="s">
        <v>104</v>
      </c>
      <c r="G2348" t="s">
        <v>53</v>
      </c>
      <c r="H2348">
        <v>3.7</v>
      </c>
      <c r="I2348">
        <v>52</v>
      </c>
      <c r="J2348">
        <v>34</v>
      </c>
      <c r="K2348">
        <v>1136</v>
      </c>
      <c r="L2348">
        <v>44</v>
      </c>
      <c r="M2348">
        <v>68</v>
      </c>
      <c r="N2348" t="s">
        <v>40</v>
      </c>
      <c r="O2348">
        <v>1</v>
      </c>
      <c r="P2348" t="s">
        <v>41</v>
      </c>
      <c r="Q2348" t="s">
        <v>73</v>
      </c>
      <c r="R2348">
        <v>23</v>
      </c>
      <c r="S2348" t="s">
        <v>55</v>
      </c>
      <c r="T2348" t="s">
        <v>56</v>
      </c>
      <c r="U2348">
        <v>2026</v>
      </c>
      <c r="V2348">
        <v>2</v>
      </c>
      <c r="W2348" t="s">
        <v>45</v>
      </c>
      <c r="X2348">
        <v>1</v>
      </c>
      <c r="Y2348">
        <v>25</v>
      </c>
      <c r="Z2348">
        <v>5</v>
      </c>
      <c r="AA2348">
        <v>21</v>
      </c>
      <c r="AB2348" t="s">
        <v>82</v>
      </c>
      <c r="AC2348">
        <v>1112</v>
      </c>
      <c r="AD2348">
        <v>7.1153846153846151E-2</v>
      </c>
      <c r="AE2348" t="s">
        <v>58</v>
      </c>
      <c r="AF2348" t="s">
        <v>114</v>
      </c>
      <c r="AG2348">
        <v>18</v>
      </c>
      <c r="AH2348" t="s">
        <v>68</v>
      </c>
      <c r="AI2348">
        <f>--AND(OR(Dashboard!$B$4="All",Data!$E2348=Dashboard!$B$4),OR(Dashboard!$D$4="All",Data!$D2348=Dashboard!$D$4),OR(Dashboard!$F$4="All",Data!$F2348=Dashboard!$F$4),OR(Dashboard!$J$4="All",Data!$G2348=Dashboard!$J$4),OR(Dashboard!$H$4="All",Data!$N2348=Dashboard!$H$4),OR(Dashboard!$L$4="All",Data!$W2348=Dashboard!$L$4))</f>
        <v>1</v>
      </c>
    </row>
    <row r="2349" spans="1:35" x14ac:dyDescent="0.25">
      <c r="A2349" t="s">
        <v>2463</v>
      </c>
      <c r="B2349" s="1">
        <v>46163</v>
      </c>
      <c r="C2349" s="2">
        <v>-6.597222222222221E-2</v>
      </c>
      <c r="D2349" t="s">
        <v>99</v>
      </c>
      <c r="E2349" t="s">
        <v>140</v>
      </c>
      <c r="F2349" t="s">
        <v>80</v>
      </c>
      <c r="G2349" t="s">
        <v>39</v>
      </c>
      <c r="H2349">
        <v>7.1</v>
      </c>
      <c r="I2349">
        <v>51</v>
      </c>
      <c r="J2349">
        <v>40</v>
      </c>
      <c r="K2349">
        <v>512</v>
      </c>
      <c r="L2349">
        <v>28</v>
      </c>
      <c r="M2349">
        <v>82</v>
      </c>
      <c r="N2349" t="s">
        <v>86</v>
      </c>
      <c r="O2349">
        <v>3</v>
      </c>
      <c r="P2349" t="s">
        <v>41</v>
      </c>
      <c r="Q2349" t="s">
        <v>42</v>
      </c>
      <c r="R2349">
        <v>45</v>
      </c>
      <c r="S2349" t="s">
        <v>87</v>
      </c>
      <c r="T2349" t="s">
        <v>75</v>
      </c>
      <c r="U2349">
        <v>2026</v>
      </c>
      <c r="V2349">
        <v>5</v>
      </c>
      <c r="W2349" t="s">
        <v>88</v>
      </c>
      <c r="X2349">
        <v>2</v>
      </c>
      <c r="Y2349">
        <v>21</v>
      </c>
      <c r="Z2349">
        <v>4</v>
      </c>
      <c r="AA2349">
        <v>22</v>
      </c>
      <c r="AB2349" t="s">
        <v>82</v>
      </c>
      <c r="AC2349">
        <v>458</v>
      </c>
      <c r="AD2349">
        <v>0.13921568627450981</v>
      </c>
      <c r="AE2349" t="s">
        <v>109</v>
      </c>
      <c r="AF2349" t="s">
        <v>47</v>
      </c>
      <c r="AG2349">
        <v>11</v>
      </c>
      <c r="AH2349" t="s">
        <v>68</v>
      </c>
      <c r="AI2349">
        <f>--AND(OR(Dashboard!$B$4="All",Data!$E2349=Dashboard!$B$4),OR(Dashboard!$D$4="All",Data!$D2349=Dashboard!$D$4),OR(Dashboard!$F$4="All",Data!$F2349=Dashboard!$F$4),OR(Dashboard!$J$4="All",Data!$G2349=Dashboard!$J$4),OR(Dashboard!$H$4="All",Data!$N2349=Dashboard!$H$4),OR(Dashboard!$L$4="All",Data!$W2349=Dashboard!$L$4))</f>
        <v>1</v>
      </c>
    </row>
    <row r="2350" spans="1:35" x14ac:dyDescent="0.25">
      <c r="A2350" t="s">
        <v>2464</v>
      </c>
      <c r="B2350" s="1">
        <v>46089</v>
      </c>
      <c r="C2350" s="2">
        <v>-0.2027777777777777</v>
      </c>
      <c r="D2350" t="s">
        <v>70</v>
      </c>
      <c r="E2350" t="s">
        <v>100</v>
      </c>
      <c r="F2350" t="s">
        <v>72</v>
      </c>
      <c r="G2350" t="s">
        <v>105</v>
      </c>
      <c r="H2350">
        <v>4.2</v>
      </c>
      <c r="I2350">
        <v>28</v>
      </c>
      <c r="J2350">
        <v>26</v>
      </c>
      <c r="K2350">
        <v>753</v>
      </c>
      <c r="L2350">
        <v>25</v>
      </c>
      <c r="M2350">
        <v>152</v>
      </c>
      <c r="N2350" t="s">
        <v>101</v>
      </c>
      <c r="O2350">
        <v>4</v>
      </c>
      <c r="P2350" t="s">
        <v>41</v>
      </c>
      <c r="Q2350" t="s">
        <v>73</v>
      </c>
      <c r="R2350">
        <v>32</v>
      </c>
      <c r="S2350" t="s">
        <v>145</v>
      </c>
      <c r="T2350" t="s">
        <v>56</v>
      </c>
      <c r="U2350">
        <v>2026</v>
      </c>
      <c r="V2350">
        <v>3</v>
      </c>
      <c r="W2350" t="s">
        <v>66</v>
      </c>
      <c r="X2350">
        <v>1</v>
      </c>
      <c r="Y2350">
        <v>8</v>
      </c>
      <c r="Z2350">
        <v>2</v>
      </c>
      <c r="AA2350">
        <v>19</v>
      </c>
      <c r="AB2350" t="s">
        <v>82</v>
      </c>
      <c r="AC2350">
        <v>626</v>
      </c>
      <c r="AD2350">
        <v>0.15</v>
      </c>
      <c r="AE2350" t="s">
        <v>46</v>
      </c>
      <c r="AF2350" t="s">
        <v>67</v>
      </c>
      <c r="AG2350">
        <v>2</v>
      </c>
      <c r="AH2350" t="s">
        <v>68</v>
      </c>
      <c r="AI2350">
        <f>--AND(OR(Dashboard!$B$4="All",Data!$E2350=Dashboard!$B$4),OR(Dashboard!$D$4="All",Data!$D2350=Dashboard!$D$4),OR(Dashboard!$F$4="All",Data!$F2350=Dashboard!$F$4),OR(Dashboard!$J$4="All",Data!$G2350=Dashboard!$J$4),OR(Dashboard!$H$4="All",Data!$N2350=Dashboard!$H$4),OR(Dashboard!$L$4="All",Data!$W2350=Dashboard!$L$4))</f>
        <v>1</v>
      </c>
    </row>
    <row r="2351" spans="1:35" x14ac:dyDescent="0.25">
      <c r="A2351" t="s">
        <v>2465</v>
      </c>
      <c r="B2351" s="1">
        <v>46067</v>
      </c>
      <c r="C2351" s="2">
        <v>-0.2319444444444444</v>
      </c>
      <c r="D2351" t="s">
        <v>126</v>
      </c>
      <c r="E2351" t="s">
        <v>129</v>
      </c>
      <c r="F2351" t="s">
        <v>38</v>
      </c>
      <c r="G2351" t="s">
        <v>39</v>
      </c>
      <c r="H2351">
        <v>2.4</v>
      </c>
      <c r="I2351">
        <v>50</v>
      </c>
      <c r="J2351">
        <v>33</v>
      </c>
      <c r="K2351">
        <v>604</v>
      </c>
      <c r="L2351">
        <v>48</v>
      </c>
      <c r="M2351">
        <v>111</v>
      </c>
      <c r="N2351" t="s">
        <v>101</v>
      </c>
      <c r="O2351">
        <v>1</v>
      </c>
      <c r="P2351" t="s">
        <v>41</v>
      </c>
      <c r="Q2351" t="s">
        <v>42</v>
      </c>
      <c r="R2351">
        <v>50</v>
      </c>
      <c r="S2351" t="s">
        <v>81</v>
      </c>
      <c r="T2351" t="s">
        <v>56</v>
      </c>
      <c r="U2351">
        <v>2026</v>
      </c>
      <c r="V2351">
        <v>2</v>
      </c>
      <c r="W2351" t="s">
        <v>45</v>
      </c>
      <c r="X2351">
        <v>1</v>
      </c>
      <c r="Y2351">
        <v>14</v>
      </c>
      <c r="Z2351">
        <v>3</v>
      </c>
      <c r="AA2351">
        <v>18</v>
      </c>
      <c r="AB2351" t="s">
        <v>57</v>
      </c>
      <c r="AC2351">
        <v>541</v>
      </c>
      <c r="AD2351">
        <v>4.8000000000000001E-2</v>
      </c>
      <c r="AE2351" t="s">
        <v>58</v>
      </c>
      <c r="AF2351" t="s">
        <v>59</v>
      </c>
      <c r="AG2351">
        <v>17</v>
      </c>
      <c r="AH2351" t="s">
        <v>68</v>
      </c>
      <c r="AI2351">
        <f>--AND(OR(Dashboard!$B$4="All",Data!$E2351=Dashboard!$B$4),OR(Dashboard!$D$4="All",Data!$D2351=Dashboard!$D$4),OR(Dashboard!$F$4="All",Data!$F2351=Dashboard!$F$4),OR(Dashboard!$J$4="All",Data!$G2351=Dashboard!$J$4),OR(Dashboard!$H$4="All",Data!$N2351=Dashboard!$H$4),OR(Dashboard!$L$4="All",Data!$W2351=Dashboard!$L$4))</f>
        <v>1</v>
      </c>
    </row>
    <row r="2352" spans="1:35" x14ac:dyDescent="0.25">
      <c r="A2352" t="s">
        <v>2466</v>
      </c>
      <c r="B2352" s="1">
        <v>46139</v>
      </c>
      <c r="C2352" s="2">
        <v>-0.32777777777777772</v>
      </c>
      <c r="D2352" t="s">
        <v>70</v>
      </c>
      <c r="E2352" t="s">
        <v>71</v>
      </c>
      <c r="F2352" t="s">
        <v>143</v>
      </c>
      <c r="G2352" t="s">
        <v>64</v>
      </c>
      <c r="H2352">
        <v>2.1</v>
      </c>
      <c r="I2352">
        <v>37</v>
      </c>
      <c r="J2352">
        <v>30</v>
      </c>
      <c r="K2352">
        <v>349</v>
      </c>
      <c r="L2352">
        <v>34</v>
      </c>
      <c r="M2352">
        <v>20</v>
      </c>
      <c r="N2352" t="s">
        <v>40</v>
      </c>
      <c r="O2352">
        <v>3</v>
      </c>
      <c r="P2352" t="s">
        <v>41</v>
      </c>
      <c r="Q2352" t="s">
        <v>42</v>
      </c>
      <c r="R2352">
        <v>37</v>
      </c>
      <c r="S2352" t="s">
        <v>74</v>
      </c>
      <c r="T2352" t="s">
        <v>75</v>
      </c>
      <c r="U2352">
        <v>2026</v>
      </c>
      <c r="V2352">
        <v>4</v>
      </c>
      <c r="W2352" t="s">
        <v>113</v>
      </c>
      <c r="X2352">
        <v>2</v>
      </c>
      <c r="Y2352">
        <v>27</v>
      </c>
      <c r="Z2352">
        <v>5</v>
      </c>
      <c r="AA2352">
        <v>16</v>
      </c>
      <c r="AB2352" t="s">
        <v>57</v>
      </c>
      <c r="AC2352">
        <v>363</v>
      </c>
      <c r="AD2352">
        <v>5.675675675675676E-2</v>
      </c>
      <c r="AE2352" t="s">
        <v>109</v>
      </c>
      <c r="AF2352" t="s">
        <v>47</v>
      </c>
      <c r="AG2352">
        <v>7</v>
      </c>
      <c r="AH2352" t="s">
        <v>68</v>
      </c>
      <c r="AI2352">
        <f>--AND(OR(Dashboard!$B$4="All",Data!$E2352=Dashboard!$B$4),OR(Dashboard!$D$4="All",Data!$D2352=Dashboard!$D$4),OR(Dashboard!$F$4="All",Data!$F2352=Dashboard!$F$4),OR(Dashboard!$J$4="All",Data!$G2352=Dashboard!$J$4),OR(Dashboard!$H$4="All",Data!$N2352=Dashboard!$H$4),OR(Dashboard!$L$4="All",Data!$W2352=Dashboard!$L$4))</f>
        <v>1</v>
      </c>
    </row>
    <row r="2353" spans="1:35" x14ac:dyDescent="0.25">
      <c r="A2353" t="s">
        <v>2467</v>
      </c>
      <c r="B2353" s="1">
        <v>46109</v>
      </c>
      <c r="C2353" s="2">
        <v>-0.1027777777777777</v>
      </c>
      <c r="D2353" t="s">
        <v>36</v>
      </c>
      <c r="E2353" t="s">
        <v>37</v>
      </c>
      <c r="F2353" t="s">
        <v>63</v>
      </c>
      <c r="G2353" t="s">
        <v>119</v>
      </c>
      <c r="H2353">
        <v>12.1</v>
      </c>
      <c r="I2353">
        <v>29</v>
      </c>
      <c r="J2353">
        <v>23</v>
      </c>
      <c r="K2353">
        <v>760</v>
      </c>
      <c r="L2353">
        <v>52</v>
      </c>
      <c r="M2353">
        <v>10</v>
      </c>
      <c r="N2353" t="s">
        <v>40</v>
      </c>
      <c r="O2353">
        <v>4</v>
      </c>
      <c r="P2353" t="s">
        <v>41</v>
      </c>
      <c r="Q2353" t="s">
        <v>42</v>
      </c>
      <c r="R2353">
        <v>50</v>
      </c>
      <c r="S2353" t="s">
        <v>81</v>
      </c>
      <c r="T2353" t="s">
        <v>56</v>
      </c>
      <c r="U2353">
        <v>2026</v>
      </c>
      <c r="V2353">
        <v>3</v>
      </c>
      <c r="W2353" t="s">
        <v>66</v>
      </c>
      <c r="X2353">
        <v>1</v>
      </c>
      <c r="Y2353">
        <v>28</v>
      </c>
      <c r="Z2353">
        <v>5</v>
      </c>
      <c r="AA2353">
        <v>21</v>
      </c>
      <c r="AB2353" t="s">
        <v>82</v>
      </c>
      <c r="AC2353">
        <v>802</v>
      </c>
      <c r="AD2353">
        <v>0.41724137931034477</v>
      </c>
      <c r="AE2353" t="s">
        <v>46</v>
      </c>
      <c r="AF2353" t="s">
        <v>59</v>
      </c>
      <c r="AG2353">
        <v>6</v>
      </c>
      <c r="AH2353" t="s">
        <v>68</v>
      </c>
      <c r="AI2353">
        <f>--AND(OR(Dashboard!$B$4="All",Data!$E2353=Dashboard!$B$4),OR(Dashboard!$D$4="All",Data!$D2353=Dashboard!$D$4),OR(Dashboard!$F$4="All",Data!$F2353=Dashboard!$F$4),OR(Dashboard!$J$4="All",Data!$G2353=Dashboard!$J$4),OR(Dashboard!$H$4="All",Data!$N2353=Dashboard!$H$4),OR(Dashboard!$L$4="All",Data!$W2353=Dashboard!$L$4))</f>
        <v>1</v>
      </c>
    </row>
    <row r="2354" spans="1:35" x14ac:dyDescent="0.25">
      <c r="A2354" t="s">
        <v>2468</v>
      </c>
      <c r="B2354" s="1">
        <v>46176</v>
      </c>
      <c r="C2354" s="2">
        <v>-0.21736111111111109</v>
      </c>
      <c r="D2354" t="s">
        <v>193</v>
      </c>
      <c r="E2354" t="s">
        <v>129</v>
      </c>
      <c r="F2354" t="s">
        <v>63</v>
      </c>
      <c r="G2354" t="s">
        <v>119</v>
      </c>
      <c r="H2354">
        <v>10.1</v>
      </c>
      <c r="I2354">
        <v>41</v>
      </c>
      <c r="J2354">
        <v>40</v>
      </c>
      <c r="K2354">
        <v>804</v>
      </c>
      <c r="L2354">
        <v>58</v>
      </c>
      <c r="M2354">
        <v>6</v>
      </c>
      <c r="N2354" t="s">
        <v>86</v>
      </c>
      <c r="O2354">
        <v>3</v>
      </c>
      <c r="P2354" t="s">
        <v>41</v>
      </c>
      <c r="Q2354" t="s">
        <v>42</v>
      </c>
      <c r="R2354">
        <v>45</v>
      </c>
      <c r="S2354" t="s">
        <v>55</v>
      </c>
      <c r="T2354" t="s">
        <v>56</v>
      </c>
      <c r="U2354">
        <v>2026</v>
      </c>
      <c r="V2354">
        <v>6</v>
      </c>
      <c r="W2354" t="s">
        <v>120</v>
      </c>
      <c r="X2354">
        <v>2</v>
      </c>
      <c r="Y2354">
        <v>3</v>
      </c>
      <c r="Z2354">
        <v>1</v>
      </c>
      <c r="AA2354">
        <v>18</v>
      </c>
      <c r="AB2354" t="s">
        <v>57</v>
      </c>
      <c r="AC2354">
        <v>856</v>
      </c>
      <c r="AD2354">
        <v>0.24634146341463409</v>
      </c>
      <c r="AE2354" t="s">
        <v>109</v>
      </c>
      <c r="AF2354" t="s">
        <v>47</v>
      </c>
      <c r="AG2354">
        <v>1</v>
      </c>
      <c r="AH2354" t="s">
        <v>68</v>
      </c>
      <c r="AI2354">
        <f>--AND(OR(Dashboard!$B$4="All",Data!$E2354=Dashboard!$B$4),OR(Dashboard!$D$4="All",Data!$D2354=Dashboard!$D$4),OR(Dashboard!$F$4="All",Data!$F2354=Dashboard!$F$4),OR(Dashboard!$J$4="All",Data!$G2354=Dashboard!$J$4),OR(Dashboard!$H$4="All",Data!$N2354=Dashboard!$H$4),OR(Dashboard!$L$4="All",Data!$W2354=Dashboard!$L$4))</f>
        <v>1</v>
      </c>
    </row>
    <row r="2355" spans="1:35" x14ac:dyDescent="0.25">
      <c r="A2355" t="s">
        <v>2469</v>
      </c>
      <c r="B2355" s="1">
        <v>46110</v>
      </c>
      <c r="C2355" s="2">
        <v>-0.49722222222222218</v>
      </c>
      <c r="D2355" t="s">
        <v>84</v>
      </c>
      <c r="E2355" t="s">
        <v>37</v>
      </c>
      <c r="F2355" t="s">
        <v>85</v>
      </c>
      <c r="G2355" t="s">
        <v>105</v>
      </c>
      <c r="H2355">
        <v>3.3</v>
      </c>
      <c r="I2355">
        <v>37</v>
      </c>
      <c r="J2355">
        <v>29</v>
      </c>
      <c r="K2355">
        <v>811</v>
      </c>
      <c r="L2355">
        <v>44</v>
      </c>
      <c r="M2355">
        <v>108</v>
      </c>
      <c r="N2355" t="s">
        <v>54</v>
      </c>
      <c r="O2355">
        <v>1</v>
      </c>
      <c r="P2355" t="s">
        <v>135</v>
      </c>
      <c r="Q2355" t="s">
        <v>42</v>
      </c>
      <c r="R2355">
        <v>54</v>
      </c>
      <c r="S2355" t="s">
        <v>145</v>
      </c>
      <c r="T2355" t="s">
        <v>97</v>
      </c>
      <c r="U2355">
        <v>2026</v>
      </c>
      <c r="V2355">
        <v>3</v>
      </c>
      <c r="W2355" t="s">
        <v>66</v>
      </c>
      <c r="X2355">
        <v>1</v>
      </c>
      <c r="Y2355">
        <v>29</v>
      </c>
      <c r="Z2355">
        <v>5</v>
      </c>
      <c r="AA2355">
        <v>12</v>
      </c>
      <c r="AB2355" t="s">
        <v>76</v>
      </c>
      <c r="AC2355">
        <v>747</v>
      </c>
      <c r="AD2355">
        <v>8.918918918918918E-2</v>
      </c>
      <c r="AE2355" t="s">
        <v>58</v>
      </c>
      <c r="AF2355" t="s">
        <v>59</v>
      </c>
      <c r="AG2355">
        <v>8</v>
      </c>
      <c r="AH2355" t="s">
        <v>68</v>
      </c>
      <c r="AI2355">
        <f>--AND(OR(Dashboard!$B$4="All",Data!$E2355=Dashboard!$B$4),OR(Dashboard!$D$4="All",Data!$D2355=Dashboard!$D$4),OR(Dashboard!$F$4="All",Data!$F2355=Dashboard!$F$4),OR(Dashboard!$J$4="All",Data!$G2355=Dashboard!$J$4),OR(Dashboard!$H$4="All",Data!$N2355=Dashboard!$H$4),OR(Dashboard!$L$4="All",Data!$W2355=Dashboard!$L$4))</f>
        <v>1</v>
      </c>
    </row>
    <row r="2356" spans="1:35" x14ac:dyDescent="0.25">
      <c r="A2356" t="s">
        <v>2470</v>
      </c>
      <c r="B2356" s="1">
        <v>46182</v>
      </c>
      <c r="C2356" s="2">
        <v>-0.51319444444444451</v>
      </c>
      <c r="D2356" t="s">
        <v>134</v>
      </c>
      <c r="E2356" t="s">
        <v>71</v>
      </c>
      <c r="F2356" t="s">
        <v>85</v>
      </c>
      <c r="G2356" t="s">
        <v>105</v>
      </c>
      <c r="H2356">
        <v>14.8</v>
      </c>
      <c r="I2356">
        <v>37</v>
      </c>
      <c r="J2356">
        <v>27</v>
      </c>
      <c r="K2356">
        <v>1075</v>
      </c>
      <c r="L2356">
        <v>46</v>
      </c>
      <c r="M2356">
        <v>99</v>
      </c>
      <c r="N2356" t="s">
        <v>101</v>
      </c>
      <c r="O2356">
        <v>3</v>
      </c>
      <c r="P2356" t="s">
        <v>41</v>
      </c>
      <c r="Q2356" t="s">
        <v>73</v>
      </c>
      <c r="R2356">
        <v>33</v>
      </c>
      <c r="S2356" t="s">
        <v>127</v>
      </c>
      <c r="T2356" t="s">
        <v>75</v>
      </c>
      <c r="U2356">
        <v>2026</v>
      </c>
      <c r="V2356">
        <v>6</v>
      </c>
      <c r="W2356" t="s">
        <v>120</v>
      </c>
      <c r="X2356">
        <v>2</v>
      </c>
      <c r="Y2356">
        <v>9</v>
      </c>
      <c r="Z2356">
        <v>2</v>
      </c>
      <c r="AA2356">
        <v>11</v>
      </c>
      <c r="AB2356" t="s">
        <v>76</v>
      </c>
      <c r="AC2356">
        <v>1022</v>
      </c>
      <c r="AD2356">
        <v>0.4</v>
      </c>
      <c r="AE2356" t="s">
        <v>109</v>
      </c>
      <c r="AF2356" t="s">
        <v>67</v>
      </c>
      <c r="AG2356">
        <v>10</v>
      </c>
      <c r="AH2356" t="s">
        <v>68</v>
      </c>
      <c r="AI2356">
        <f>--AND(OR(Dashboard!$B$4="All",Data!$E2356=Dashboard!$B$4),OR(Dashboard!$D$4="All",Data!$D2356=Dashboard!$D$4),OR(Dashboard!$F$4="All",Data!$F2356=Dashboard!$F$4),OR(Dashboard!$J$4="All",Data!$G2356=Dashboard!$J$4),OR(Dashboard!$H$4="All",Data!$N2356=Dashboard!$H$4),OR(Dashboard!$L$4="All",Data!$W2356=Dashboard!$L$4))</f>
        <v>1</v>
      </c>
    </row>
    <row r="2357" spans="1:35" x14ac:dyDescent="0.25">
      <c r="A2357" t="s">
        <v>2471</v>
      </c>
      <c r="B2357" s="1">
        <v>46169</v>
      </c>
      <c r="C2357" s="2">
        <v>-4.5833333333333282E-2</v>
      </c>
      <c r="D2357" t="s">
        <v>50</v>
      </c>
      <c r="E2357" t="s">
        <v>62</v>
      </c>
      <c r="F2357" t="s">
        <v>91</v>
      </c>
      <c r="G2357" t="s">
        <v>119</v>
      </c>
      <c r="H2357">
        <v>3.6</v>
      </c>
      <c r="I2357">
        <v>37</v>
      </c>
      <c r="J2357">
        <v>38</v>
      </c>
      <c r="K2357">
        <v>779</v>
      </c>
      <c r="L2357">
        <v>31</v>
      </c>
      <c r="M2357">
        <v>73</v>
      </c>
      <c r="N2357" t="s">
        <v>101</v>
      </c>
      <c r="O2357">
        <v>3</v>
      </c>
      <c r="P2357" t="s">
        <v>41</v>
      </c>
      <c r="Q2357" t="s">
        <v>42</v>
      </c>
      <c r="R2357">
        <v>42</v>
      </c>
      <c r="S2357" t="s">
        <v>55</v>
      </c>
      <c r="T2357" t="s">
        <v>75</v>
      </c>
      <c r="U2357">
        <v>2026</v>
      </c>
      <c r="V2357">
        <v>5</v>
      </c>
      <c r="W2357" t="s">
        <v>88</v>
      </c>
      <c r="X2357">
        <v>2</v>
      </c>
      <c r="Y2357">
        <v>27</v>
      </c>
      <c r="Z2357">
        <v>5</v>
      </c>
      <c r="AA2357">
        <v>22</v>
      </c>
      <c r="AB2357" t="s">
        <v>82</v>
      </c>
      <c r="AC2357">
        <v>737</v>
      </c>
      <c r="AD2357">
        <v>9.7297297297297303E-2</v>
      </c>
      <c r="AE2357" t="s">
        <v>109</v>
      </c>
      <c r="AF2357" t="s">
        <v>47</v>
      </c>
      <c r="AG2357">
        <v>-1</v>
      </c>
      <c r="AH2357" t="s">
        <v>48</v>
      </c>
      <c r="AI2357">
        <f>--AND(OR(Dashboard!$B$4="All",Data!$E2357=Dashboard!$B$4),OR(Dashboard!$D$4="All",Data!$D2357=Dashboard!$D$4),OR(Dashboard!$F$4="All",Data!$F2357=Dashboard!$F$4),OR(Dashboard!$J$4="All",Data!$G2357=Dashboard!$J$4),OR(Dashboard!$H$4="All",Data!$N2357=Dashboard!$H$4),OR(Dashboard!$L$4="All",Data!$W2357=Dashboard!$L$4))</f>
        <v>1</v>
      </c>
    </row>
    <row r="2358" spans="1:35" x14ac:dyDescent="0.25">
      <c r="A2358" t="s">
        <v>2472</v>
      </c>
      <c r="B2358" s="1">
        <v>46109</v>
      </c>
      <c r="C2358" s="2">
        <v>-7.5694444444444398E-2</v>
      </c>
      <c r="D2358" t="s">
        <v>50</v>
      </c>
      <c r="E2358" t="s">
        <v>129</v>
      </c>
      <c r="F2358" t="s">
        <v>85</v>
      </c>
      <c r="G2358" t="s">
        <v>105</v>
      </c>
      <c r="H2358">
        <v>5.4</v>
      </c>
      <c r="I2358">
        <v>50</v>
      </c>
      <c r="J2358">
        <v>31</v>
      </c>
      <c r="K2358">
        <v>597</v>
      </c>
      <c r="L2358">
        <v>46</v>
      </c>
      <c r="M2358">
        <v>17</v>
      </c>
      <c r="N2358" t="s">
        <v>40</v>
      </c>
      <c r="O2358">
        <v>5</v>
      </c>
      <c r="P2358" t="s">
        <v>41</v>
      </c>
      <c r="Q2358" t="s">
        <v>73</v>
      </c>
      <c r="R2358">
        <v>53</v>
      </c>
      <c r="S2358" t="s">
        <v>81</v>
      </c>
      <c r="T2358" t="s">
        <v>75</v>
      </c>
      <c r="U2358">
        <v>2026</v>
      </c>
      <c r="V2358">
        <v>3</v>
      </c>
      <c r="W2358" t="s">
        <v>66</v>
      </c>
      <c r="X2358">
        <v>1</v>
      </c>
      <c r="Y2358">
        <v>28</v>
      </c>
      <c r="Z2358">
        <v>5</v>
      </c>
      <c r="AA2358">
        <v>22</v>
      </c>
      <c r="AB2358" t="s">
        <v>82</v>
      </c>
      <c r="AC2358">
        <v>626</v>
      </c>
      <c r="AD2358">
        <v>0.108</v>
      </c>
      <c r="AE2358" t="s">
        <v>77</v>
      </c>
      <c r="AF2358" t="s">
        <v>59</v>
      </c>
      <c r="AG2358">
        <v>19</v>
      </c>
      <c r="AH2358" t="s">
        <v>68</v>
      </c>
      <c r="AI2358">
        <f>--AND(OR(Dashboard!$B$4="All",Data!$E2358=Dashboard!$B$4),OR(Dashboard!$D$4="All",Data!$D2358=Dashboard!$D$4),OR(Dashboard!$F$4="All",Data!$F2358=Dashboard!$F$4),OR(Dashboard!$J$4="All",Data!$G2358=Dashboard!$J$4),OR(Dashboard!$H$4="All",Data!$N2358=Dashboard!$H$4),OR(Dashboard!$L$4="All",Data!$W2358=Dashboard!$L$4))</f>
        <v>1</v>
      </c>
    </row>
    <row r="2359" spans="1:35" x14ac:dyDescent="0.25">
      <c r="A2359" t="s">
        <v>2473</v>
      </c>
      <c r="B2359" s="1">
        <v>46132</v>
      </c>
      <c r="C2359" s="2">
        <v>-6.9444444444444198E-3</v>
      </c>
      <c r="D2359" t="s">
        <v>107</v>
      </c>
      <c r="E2359" t="s">
        <v>95</v>
      </c>
      <c r="F2359" t="s">
        <v>91</v>
      </c>
      <c r="G2359" t="s">
        <v>111</v>
      </c>
      <c r="H2359">
        <v>14.3</v>
      </c>
      <c r="I2359">
        <v>57</v>
      </c>
      <c r="J2359">
        <v>42</v>
      </c>
      <c r="K2359">
        <v>323</v>
      </c>
      <c r="L2359">
        <v>52</v>
      </c>
      <c r="M2359">
        <v>107</v>
      </c>
      <c r="N2359" t="s">
        <v>65</v>
      </c>
      <c r="O2359">
        <v>5</v>
      </c>
      <c r="P2359" t="s">
        <v>41</v>
      </c>
      <c r="Q2359" t="s">
        <v>73</v>
      </c>
      <c r="R2359">
        <v>36</v>
      </c>
      <c r="S2359" t="s">
        <v>74</v>
      </c>
      <c r="T2359" t="s">
        <v>75</v>
      </c>
      <c r="U2359">
        <v>2026</v>
      </c>
      <c r="V2359">
        <v>4</v>
      </c>
      <c r="W2359" t="s">
        <v>113</v>
      </c>
      <c r="X2359">
        <v>2</v>
      </c>
      <c r="Y2359">
        <v>20</v>
      </c>
      <c r="Z2359">
        <v>4</v>
      </c>
      <c r="AA2359">
        <v>23</v>
      </c>
      <c r="AB2359" t="s">
        <v>93</v>
      </c>
      <c r="AC2359">
        <v>268</v>
      </c>
      <c r="AD2359">
        <v>0.25087719298245609</v>
      </c>
      <c r="AE2359" t="s">
        <v>77</v>
      </c>
      <c r="AF2359" t="s">
        <v>47</v>
      </c>
      <c r="AG2359">
        <v>15</v>
      </c>
      <c r="AH2359" t="s">
        <v>68</v>
      </c>
      <c r="AI2359">
        <f>--AND(OR(Dashboard!$B$4="All",Data!$E2359=Dashboard!$B$4),OR(Dashboard!$D$4="All",Data!$D2359=Dashboard!$D$4),OR(Dashboard!$F$4="All",Data!$F2359=Dashboard!$F$4),OR(Dashboard!$J$4="All",Data!$G2359=Dashboard!$J$4),OR(Dashboard!$H$4="All",Data!$N2359=Dashboard!$H$4),OR(Dashboard!$L$4="All",Data!$W2359=Dashboard!$L$4))</f>
        <v>1</v>
      </c>
    </row>
    <row r="2360" spans="1:35" x14ac:dyDescent="0.25">
      <c r="A2360" t="s">
        <v>2474</v>
      </c>
      <c r="B2360" s="1">
        <v>46118</v>
      </c>
      <c r="C2360" s="2">
        <v>-0.15277777777777779</v>
      </c>
      <c r="D2360" t="s">
        <v>122</v>
      </c>
      <c r="E2360" t="s">
        <v>140</v>
      </c>
      <c r="F2360" t="s">
        <v>80</v>
      </c>
      <c r="G2360" t="s">
        <v>64</v>
      </c>
      <c r="H2360">
        <v>1.7</v>
      </c>
      <c r="I2360">
        <v>32</v>
      </c>
      <c r="J2360">
        <v>27</v>
      </c>
      <c r="K2360">
        <v>771</v>
      </c>
      <c r="L2360">
        <v>50</v>
      </c>
      <c r="M2360">
        <v>101</v>
      </c>
      <c r="N2360" t="s">
        <v>86</v>
      </c>
      <c r="O2360">
        <v>2</v>
      </c>
      <c r="P2360" t="s">
        <v>41</v>
      </c>
      <c r="Q2360" t="s">
        <v>73</v>
      </c>
      <c r="R2360">
        <v>25</v>
      </c>
      <c r="S2360" t="s">
        <v>74</v>
      </c>
      <c r="T2360" t="s">
        <v>56</v>
      </c>
      <c r="U2360">
        <v>2026</v>
      </c>
      <c r="V2360">
        <v>4</v>
      </c>
      <c r="W2360" t="s">
        <v>113</v>
      </c>
      <c r="X2360">
        <v>2</v>
      </c>
      <c r="Y2360">
        <v>6</v>
      </c>
      <c r="Z2360">
        <v>2</v>
      </c>
      <c r="AA2360">
        <v>20</v>
      </c>
      <c r="AB2360" t="s">
        <v>82</v>
      </c>
      <c r="AC2360">
        <v>720</v>
      </c>
      <c r="AD2360">
        <v>5.3124999999999999E-2</v>
      </c>
      <c r="AE2360" t="s">
        <v>58</v>
      </c>
      <c r="AF2360" t="s">
        <v>114</v>
      </c>
      <c r="AG2360">
        <v>5</v>
      </c>
      <c r="AH2360" t="s">
        <v>68</v>
      </c>
      <c r="AI2360">
        <f>--AND(OR(Dashboard!$B$4="All",Data!$E2360=Dashboard!$B$4),OR(Dashboard!$D$4="All",Data!$D2360=Dashboard!$D$4),OR(Dashboard!$F$4="All",Data!$F2360=Dashboard!$F$4),OR(Dashboard!$J$4="All",Data!$G2360=Dashboard!$J$4),OR(Dashboard!$H$4="All",Data!$N2360=Dashboard!$H$4),OR(Dashboard!$L$4="All",Data!$W2360=Dashboard!$L$4))</f>
        <v>1</v>
      </c>
    </row>
    <row r="2361" spans="1:35" x14ac:dyDescent="0.25">
      <c r="A2361" t="s">
        <v>2475</v>
      </c>
      <c r="B2361" s="1">
        <v>46063</v>
      </c>
      <c r="C2361" s="2">
        <v>-0.50972222222222219</v>
      </c>
      <c r="D2361" t="s">
        <v>126</v>
      </c>
      <c r="E2361" t="s">
        <v>100</v>
      </c>
      <c r="F2361" t="s">
        <v>52</v>
      </c>
      <c r="G2361" t="s">
        <v>39</v>
      </c>
      <c r="H2361">
        <v>9.1</v>
      </c>
      <c r="I2361">
        <v>26</v>
      </c>
      <c r="J2361">
        <v>31</v>
      </c>
      <c r="K2361">
        <v>244</v>
      </c>
      <c r="L2361">
        <v>43</v>
      </c>
      <c r="M2361">
        <v>56</v>
      </c>
      <c r="N2361" t="s">
        <v>86</v>
      </c>
      <c r="O2361">
        <v>3</v>
      </c>
      <c r="P2361" t="s">
        <v>41</v>
      </c>
      <c r="Q2361" t="s">
        <v>73</v>
      </c>
      <c r="R2361">
        <v>59</v>
      </c>
      <c r="S2361" t="s">
        <v>127</v>
      </c>
      <c r="T2361" t="s">
        <v>75</v>
      </c>
      <c r="U2361">
        <v>2026</v>
      </c>
      <c r="V2361">
        <v>2</v>
      </c>
      <c r="W2361" t="s">
        <v>45</v>
      </c>
      <c r="X2361">
        <v>1</v>
      </c>
      <c r="Y2361">
        <v>10</v>
      </c>
      <c r="Z2361">
        <v>3</v>
      </c>
      <c r="AA2361">
        <v>11</v>
      </c>
      <c r="AB2361" t="s">
        <v>76</v>
      </c>
      <c r="AC2361">
        <v>231</v>
      </c>
      <c r="AD2361">
        <v>0.35</v>
      </c>
      <c r="AE2361" t="s">
        <v>109</v>
      </c>
      <c r="AF2361" t="s">
        <v>59</v>
      </c>
      <c r="AG2361">
        <v>-5</v>
      </c>
      <c r="AH2361" t="s">
        <v>48</v>
      </c>
      <c r="AI2361">
        <f>--AND(OR(Dashboard!$B$4="All",Data!$E2361=Dashboard!$B$4),OR(Dashboard!$D$4="All",Data!$D2361=Dashboard!$D$4),OR(Dashboard!$F$4="All",Data!$F2361=Dashboard!$F$4),OR(Dashboard!$J$4="All",Data!$G2361=Dashboard!$J$4),OR(Dashboard!$H$4="All",Data!$N2361=Dashboard!$H$4),OR(Dashboard!$L$4="All",Data!$W2361=Dashboard!$L$4))</f>
        <v>1</v>
      </c>
    </row>
    <row r="2362" spans="1:35" x14ac:dyDescent="0.25">
      <c r="A2362" t="s">
        <v>2476</v>
      </c>
      <c r="B2362" s="1">
        <v>46194</v>
      </c>
      <c r="C2362" s="2">
        <v>-0.16180555555555551</v>
      </c>
      <c r="D2362" t="s">
        <v>107</v>
      </c>
      <c r="E2362" t="s">
        <v>71</v>
      </c>
      <c r="F2362" t="s">
        <v>143</v>
      </c>
      <c r="G2362" t="s">
        <v>119</v>
      </c>
      <c r="H2362">
        <v>8.5</v>
      </c>
      <c r="I2362">
        <v>46</v>
      </c>
      <c r="J2362">
        <v>38</v>
      </c>
      <c r="K2362">
        <v>224</v>
      </c>
      <c r="L2362">
        <v>43</v>
      </c>
      <c r="M2362">
        <v>126</v>
      </c>
      <c r="N2362" t="s">
        <v>40</v>
      </c>
      <c r="O2362">
        <v>2</v>
      </c>
      <c r="P2362" t="s">
        <v>41</v>
      </c>
      <c r="Q2362" t="s">
        <v>73</v>
      </c>
      <c r="R2362">
        <v>24</v>
      </c>
      <c r="S2362" t="s">
        <v>145</v>
      </c>
      <c r="T2362" t="s">
        <v>56</v>
      </c>
      <c r="U2362">
        <v>2026</v>
      </c>
      <c r="V2362">
        <v>6</v>
      </c>
      <c r="W2362" t="s">
        <v>120</v>
      </c>
      <c r="X2362">
        <v>2</v>
      </c>
      <c r="Y2362">
        <v>21</v>
      </c>
      <c r="Z2362">
        <v>3</v>
      </c>
      <c r="AA2362">
        <v>20</v>
      </c>
      <c r="AB2362" t="s">
        <v>82</v>
      </c>
      <c r="AC2362">
        <v>141</v>
      </c>
      <c r="AD2362">
        <v>0.18478260869565219</v>
      </c>
      <c r="AE2362" t="s">
        <v>58</v>
      </c>
      <c r="AF2362" t="s">
        <v>114</v>
      </c>
      <c r="AG2362">
        <v>8</v>
      </c>
      <c r="AH2362" t="s">
        <v>68</v>
      </c>
      <c r="AI2362">
        <f>--AND(OR(Dashboard!$B$4="All",Data!$E2362=Dashboard!$B$4),OR(Dashboard!$D$4="All",Data!$D2362=Dashboard!$D$4),OR(Dashboard!$F$4="All",Data!$F2362=Dashboard!$F$4),OR(Dashboard!$J$4="All",Data!$G2362=Dashboard!$J$4),OR(Dashboard!$H$4="All",Data!$N2362=Dashboard!$H$4),OR(Dashboard!$L$4="All",Data!$W2362=Dashboard!$L$4))</f>
        <v>1</v>
      </c>
    </row>
    <row r="2363" spans="1:35" x14ac:dyDescent="0.25">
      <c r="A2363" t="s">
        <v>2477</v>
      </c>
      <c r="B2363" s="1">
        <v>46062</v>
      </c>
      <c r="C2363" s="2">
        <v>-0.65833333333333333</v>
      </c>
      <c r="D2363" t="s">
        <v>193</v>
      </c>
      <c r="E2363" t="s">
        <v>51</v>
      </c>
      <c r="F2363" t="s">
        <v>104</v>
      </c>
      <c r="G2363" t="s">
        <v>105</v>
      </c>
      <c r="H2363">
        <v>2.1</v>
      </c>
      <c r="I2363">
        <v>34</v>
      </c>
      <c r="J2363">
        <v>27</v>
      </c>
      <c r="K2363">
        <v>862</v>
      </c>
      <c r="L2363">
        <v>41</v>
      </c>
      <c r="M2363">
        <v>57</v>
      </c>
      <c r="N2363" t="s">
        <v>54</v>
      </c>
      <c r="O2363">
        <v>5</v>
      </c>
      <c r="P2363" t="s">
        <v>41</v>
      </c>
      <c r="Q2363" t="s">
        <v>42</v>
      </c>
      <c r="R2363">
        <v>59</v>
      </c>
      <c r="S2363" t="s">
        <v>74</v>
      </c>
      <c r="T2363" t="s">
        <v>44</v>
      </c>
      <c r="U2363">
        <v>2026</v>
      </c>
      <c r="V2363">
        <v>2</v>
      </c>
      <c r="W2363" t="s">
        <v>45</v>
      </c>
      <c r="X2363">
        <v>1</v>
      </c>
      <c r="Y2363">
        <v>9</v>
      </c>
      <c r="Z2363">
        <v>3</v>
      </c>
      <c r="AA2363">
        <v>8</v>
      </c>
      <c r="AB2363" t="s">
        <v>44</v>
      </c>
      <c r="AC2363">
        <v>846</v>
      </c>
      <c r="AD2363">
        <v>6.1764705882352937E-2</v>
      </c>
      <c r="AE2363" t="s">
        <v>77</v>
      </c>
      <c r="AF2363" t="s">
        <v>59</v>
      </c>
      <c r="AG2363">
        <v>7</v>
      </c>
      <c r="AH2363" t="s">
        <v>68</v>
      </c>
      <c r="AI2363">
        <f>--AND(OR(Dashboard!$B$4="All",Data!$E2363=Dashboard!$B$4),OR(Dashboard!$D$4="All",Data!$D2363=Dashboard!$D$4),OR(Dashboard!$F$4="All",Data!$F2363=Dashboard!$F$4),OR(Dashboard!$J$4="All",Data!$G2363=Dashboard!$J$4),OR(Dashboard!$H$4="All",Data!$N2363=Dashboard!$H$4),OR(Dashboard!$L$4="All",Data!$W2363=Dashboard!$L$4))</f>
        <v>1</v>
      </c>
    </row>
    <row r="2364" spans="1:35" x14ac:dyDescent="0.25">
      <c r="A2364" t="s">
        <v>2478</v>
      </c>
      <c r="B2364" s="1">
        <v>46165</v>
      </c>
      <c r="C2364" s="2">
        <v>-0.14652777777777781</v>
      </c>
      <c r="D2364" t="s">
        <v>90</v>
      </c>
      <c r="E2364" t="s">
        <v>131</v>
      </c>
      <c r="F2364" t="s">
        <v>80</v>
      </c>
      <c r="G2364" t="s">
        <v>53</v>
      </c>
      <c r="H2364">
        <v>4</v>
      </c>
      <c r="I2364">
        <v>40</v>
      </c>
      <c r="J2364">
        <v>32</v>
      </c>
      <c r="K2364">
        <v>239</v>
      </c>
      <c r="L2364">
        <v>23</v>
      </c>
      <c r="M2364">
        <v>103</v>
      </c>
      <c r="N2364" t="s">
        <v>40</v>
      </c>
      <c r="O2364">
        <v>4</v>
      </c>
      <c r="P2364" t="s">
        <v>41</v>
      </c>
      <c r="Q2364" t="s">
        <v>73</v>
      </c>
      <c r="R2364">
        <v>45</v>
      </c>
      <c r="S2364" t="s">
        <v>81</v>
      </c>
      <c r="T2364" t="s">
        <v>56</v>
      </c>
      <c r="U2364">
        <v>2026</v>
      </c>
      <c r="V2364">
        <v>5</v>
      </c>
      <c r="W2364" t="s">
        <v>88</v>
      </c>
      <c r="X2364">
        <v>2</v>
      </c>
      <c r="Y2364">
        <v>23</v>
      </c>
      <c r="Z2364">
        <v>4</v>
      </c>
      <c r="AA2364">
        <v>20</v>
      </c>
      <c r="AB2364" t="s">
        <v>82</v>
      </c>
      <c r="AC2364">
        <v>159</v>
      </c>
      <c r="AD2364">
        <v>0.1</v>
      </c>
      <c r="AE2364" t="s">
        <v>46</v>
      </c>
      <c r="AF2364" t="s">
        <v>47</v>
      </c>
      <c r="AG2364">
        <v>8</v>
      </c>
      <c r="AH2364" t="s">
        <v>68</v>
      </c>
      <c r="AI2364">
        <f>--AND(OR(Dashboard!$B$4="All",Data!$E2364=Dashboard!$B$4),OR(Dashboard!$D$4="All",Data!$D2364=Dashboard!$D$4),OR(Dashboard!$F$4="All",Data!$F2364=Dashboard!$F$4),OR(Dashboard!$J$4="All",Data!$G2364=Dashboard!$J$4),OR(Dashboard!$H$4="All",Data!$N2364=Dashboard!$H$4),OR(Dashboard!$L$4="All",Data!$W2364=Dashboard!$L$4))</f>
        <v>1</v>
      </c>
    </row>
    <row r="2365" spans="1:35" x14ac:dyDescent="0.25">
      <c r="A2365" t="s">
        <v>2479</v>
      </c>
      <c r="B2365" s="1">
        <v>46023</v>
      </c>
      <c r="C2365" s="2">
        <v>-0.32777777777777772</v>
      </c>
      <c r="D2365" t="s">
        <v>126</v>
      </c>
      <c r="E2365" t="s">
        <v>140</v>
      </c>
      <c r="F2365" t="s">
        <v>52</v>
      </c>
      <c r="G2365" t="s">
        <v>111</v>
      </c>
      <c r="H2365">
        <v>5.6</v>
      </c>
      <c r="I2365">
        <v>33</v>
      </c>
      <c r="J2365">
        <v>30</v>
      </c>
      <c r="K2365">
        <v>776</v>
      </c>
      <c r="L2365">
        <v>28</v>
      </c>
      <c r="M2365">
        <v>165</v>
      </c>
      <c r="N2365" t="s">
        <v>101</v>
      </c>
      <c r="O2365">
        <v>2</v>
      </c>
      <c r="P2365" t="s">
        <v>41</v>
      </c>
      <c r="Q2365" t="s">
        <v>42</v>
      </c>
      <c r="R2365">
        <v>37</v>
      </c>
      <c r="S2365" t="s">
        <v>87</v>
      </c>
      <c r="T2365" t="s">
        <v>75</v>
      </c>
      <c r="U2365">
        <v>2026</v>
      </c>
      <c r="V2365">
        <v>1</v>
      </c>
      <c r="W2365" t="s">
        <v>102</v>
      </c>
      <c r="X2365">
        <v>1</v>
      </c>
      <c r="Y2365">
        <v>1</v>
      </c>
      <c r="Z2365">
        <v>1</v>
      </c>
      <c r="AA2365">
        <v>16</v>
      </c>
      <c r="AB2365" t="s">
        <v>57</v>
      </c>
      <c r="AC2365">
        <v>639</v>
      </c>
      <c r="AD2365">
        <v>0.16969696969696971</v>
      </c>
      <c r="AE2365" t="s">
        <v>58</v>
      </c>
      <c r="AF2365" t="s">
        <v>47</v>
      </c>
      <c r="AG2365">
        <v>3</v>
      </c>
      <c r="AH2365" t="s">
        <v>68</v>
      </c>
      <c r="AI2365">
        <f>--AND(OR(Dashboard!$B$4="All",Data!$E2365=Dashboard!$B$4),OR(Dashboard!$D$4="All",Data!$D2365=Dashboard!$D$4),OR(Dashboard!$F$4="All",Data!$F2365=Dashboard!$F$4),OR(Dashboard!$J$4="All",Data!$G2365=Dashboard!$J$4),OR(Dashboard!$H$4="All",Data!$N2365=Dashboard!$H$4),OR(Dashboard!$L$4="All",Data!$W2365=Dashboard!$L$4))</f>
        <v>1</v>
      </c>
    </row>
    <row r="2366" spans="1:35" x14ac:dyDescent="0.25">
      <c r="A2366" t="s">
        <v>2480</v>
      </c>
      <c r="B2366" s="1">
        <v>46108</v>
      </c>
      <c r="C2366" s="2">
        <v>-0.58750000000000002</v>
      </c>
      <c r="D2366" t="s">
        <v>84</v>
      </c>
      <c r="E2366" t="s">
        <v>71</v>
      </c>
      <c r="F2366" t="s">
        <v>104</v>
      </c>
      <c r="G2366" t="s">
        <v>53</v>
      </c>
      <c r="H2366">
        <v>14.2</v>
      </c>
      <c r="I2366">
        <v>45</v>
      </c>
      <c r="J2366">
        <v>32</v>
      </c>
      <c r="K2366">
        <v>452</v>
      </c>
      <c r="L2366">
        <v>26</v>
      </c>
      <c r="M2366">
        <v>138</v>
      </c>
      <c r="N2366" t="s">
        <v>101</v>
      </c>
      <c r="O2366">
        <v>2</v>
      </c>
      <c r="P2366" t="s">
        <v>41</v>
      </c>
      <c r="Q2366" t="s">
        <v>42</v>
      </c>
      <c r="R2366">
        <v>57</v>
      </c>
      <c r="S2366" t="s">
        <v>43</v>
      </c>
      <c r="T2366" t="s">
        <v>44</v>
      </c>
      <c r="U2366">
        <v>2026</v>
      </c>
      <c r="V2366">
        <v>3</v>
      </c>
      <c r="W2366" t="s">
        <v>66</v>
      </c>
      <c r="X2366">
        <v>1</v>
      </c>
      <c r="Y2366">
        <v>27</v>
      </c>
      <c r="Z2366">
        <v>5</v>
      </c>
      <c r="AA2366">
        <v>9</v>
      </c>
      <c r="AB2366" t="s">
        <v>44</v>
      </c>
      <c r="AC2366">
        <v>340</v>
      </c>
      <c r="AD2366">
        <v>0.31555555555555548</v>
      </c>
      <c r="AE2366" t="s">
        <v>58</v>
      </c>
      <c r="AF2366" t="s">
        <v>59</v>
      </c>
      <c r="AG2366">
        <v>13</v>
      </c>
      <c r="AH2366" t="s">
        <v>68</v>
      </c>
      <c r="AI2366">
        <f>--AND(OR(Dashboard!$B$4="All",Data!$E2366=Dashboard!$B$4),OR(Dashboard!$D$4="All",Data!$D2366=Dashboard!$D$4),OR(Dashboard!$F$4="All",Data!$F2366=Dashboard!$F$4),OR(Dashboard!$J$4="All",Data!$G2366=Dashboard!$J$4),OR(Dashboard!$H$4="All",Data!$N2366=Dashboard!$H$4),OR(Dashboard!$L$4="All",Data!$W2366=Dashboard!$L$4))</f>
        <v>1</v>
      </c>
    </row>
    <row r="2367" spans="1:35" x14ac:dyDescent="0.25">
      <c r="A2367" t="s">
        <v>2481</v>
      </c>
      <c r="B2367" s="1">
        <v>46171</v>
      </c>
      <c r="C2367" s="2">
        <v>-0.1979166666666666</v>
      </c>
      <c r="D2367" t="s">
        <v>126</v>
      </c>
      <c r="E2367" t="s">
        <v>71</v>
      </c>
      <c r="F2367" t="s">
        <v>96</v>
      </c>
      <c r="G2367" t="s">
        <v>105</v>
      </c>
      <c r="H2367">
        <v>7.3</v>
      </c>
      <c r="I2367">
        <v>54</v>
      </c>
      <c r="J2367">
        <v>40</v>
      </c>
      <c r="K2367">
        <v>708</v>
      </c>
      <c r="L2367">
        <v>52</v>
      </c>
      <c r="M2367">
        <v>100</v>
      </c>
      <c r="N2367" t="s">
        <v>101</v>
      </c>
      <c r="O2367">
        <v>4</v>
      </c>
      <c r="P2367" t="s">
        <v>41</v>
      </c>
      <c r="Q2367" t="s">
        <v>42</v>
      </c>
      <c r="R2367">
        <v>33</v>
      </c>
      <c r="S2367" t="s">
        <v>43</v>
      </c>
      <c r="T2367" t="s">
        <v>56</v>
      </c>
      <c r="U2367">
        <v>2026</v>
      </c>
      <c r="V2367">
        <v>5</v>
      </c>
      <c r="W2367" t="s">
        <v>88</v>
      </c>
      <c r="X2367">
        <v>2</v>
      </c>
      <c r="Y2367">
        <v>29</v>
      </c>
      <c r="Z2367">
        <v>5</v>
      </c>
      <c r="AA2367">
        <v>19</v>
      </c>
      <c r="AB2367" t="s">
        <v>82</v>
      </c>
      <c r="AC2367">
        <v>660</v>
      </c>
      <c r="AD2367">
        <v>0.13518518518518521</v>
      </c>
      <c r="AE2367" t="s">
        <v>46</v>
      </c>
      <c r="AF2367" t="s">
        <v>67</v>
      </c>
      <c r="AG2367">
        <v>14</v>
      </c>
      <c r="AH2367" t="s">
        <v>68</v>
      </c>
      <c r="AI2367">
        <f>--AND(OR(Dashboard!$B$4="All",Data!$E2367=Dashboard!$B$4),OR(Dashboard!$D$4="All",Data!$D2367=Dashboard!$D$4),OR(Dashboard!$F$4="All",Data!$F2367=Dashboard!$F$4),OR(Dashboard!$J$4="All",Data!$G2367=Dashboard!$J$4),OR(Dashboard!$H$4="All",Data!$N2367=Dashboard!$H$4),OR(Dashboard!$L$4="All",Data!$W2367=Dashboard!$L$4))</f>
        <v>1</v>
      </c>
    </row>
    <row r="2368" spans="1:35" x14ac:dyDescent="0.25">
      <c r="A2368" t="s">
        <v>2482</v>
      </c>
      <c r="B2368" s="1">
        <v>46166</v>
      </c>
      <c r="C2368" s="2">
        <v>-0.38541666666666657</v>
      </c>
      <c r="D2368" t="s">
        <v>84</v>
      </c>
      <c r="E2368" t="s">
        <v>108</v>
      </c>
      <c r="F2368" t="s">
        <v>72</v>
      </c>
      <c r="G2368" t="s">
        <v>53</v>
      </c>
      <c r="H2368">
        <v>9.3000000000000007</v>
      </c>
      <c r="I2368">
        <v>40</v>
      </c>
      <c r="J2368">
        <v>27</v>
      </c>
      <c r="K2368">
        <v>211</v>
      </c>
      <c r="L2368">
        <v>58</v>
      </c>
      <c r="M2368">
        <v>185</v>
      </c>
      <c r="N2368" t="s">
        <v>40</v>
      </c>
      <c r="O2368">
        <v>5</v>
      </c>
      <c r="P2368" t="s">
        <v>41</v>
      </c>
      <c r="Q2368" t="s">
        <v>73</v>
      </c>
      <c r="R2368">
        <v>41</v>
      </c>
      <c r="S2368" t="s">
        <v>145</v>
      </c>
      <c r="T2368" t="s">
        <v>97</v>
      </c>
      <c r="U2368">
        <v>2026</v>
      </c>
      <c r="V2368">
        <v>5</v>
      </c>
      <c r="W2368" t="s">
        <v>88</v>
      </c>
      <c r="X2368">
        <v>2</v>
      </c>
      <c r="Y2368">
        <v>24</v>
      </c>
      <c r="Z2368">
        <v>4</v>
      </c>
      <c r="AA2368">
        <v>14</v>
      </c>
      <c r="AB2368" t="s">
        <v>76</v>
      </c>
      <c r="AC2368">
        <v>84</v>
      </c>
      <c r="AD2368">
        <v>0.23250000000000001</v>
      </c>
      <c r="AE2368" t="s">
        <v>77</v>
      </c>
      <c r="AF2368" t="s">
        <v>47</v>
      </c>
      <c r="AG2368">
        <v>13</v>
      </c>
      <c r="AH2368" t="s">
        <v>68</v>
      </c>
      <c r="AI2368">
        <f>--AND(OR(Dashboard!$B$4="All",Data!$E2368=Dashboard!$B$4),OR(Dashboard!$D$4="All",Data!$D2368=Dashboard!$D$4),OR(Dashboard!$F$4="All",Data!$F2368=Dashboard!$F$4),OR(Dashboard!$J$4="All",Data!$G2368=Dashboard!$J$4),OR(Dashboard!$H$4="All",Data!$N2368=Dashboard!$H$4),OR(Dashboard!$L$4="All",Data!$W2368=Dashboard!$L$4))</f>
        <v>1</v>
      </c>
    </row>
    <row r="2369" spans="1:35" x14ac:dyDescent="0.25">
      <c r="A2369" t="s">
        <v>2483</v>
      </c>
      <c r="B2369" s="1">
        <v>46095</v>
      </c>
      <c r="C2369" s="2">
        <v>-0.42986111111111108</v>
      </c>
      <c r="D2369" t="s">
        <v>90</v>
      </c>
      <c r="E2369" t="s">
        <v>100</v>
      </c>
      <c r="F2369" t="s">
        <v>91</v>
      </c>
      <c r="G2369" t="s">
        <v>111</v>
      </c>
      <c r="H2369">
        <v>13.5</v>
      </c>
      <c r="I2369">
        <v>41</v>
      </c>
      <c r="J2369">
        <v>29</v>
      </c>
      <c r="K2369">
        <v>736</v>
      </c>
      <c r="L2369">
        <v>50</v>
      </c>
      <c r="M2369">
        <v>109</v>
      </c>
      <c r="N2369" t="s">
        <v>65</v>
      </c>
      <c r="O2369">
        <v>4</v>
      </c>
      <c r="P2369" t="s">
        <v>41</v>
      </c>
      <c r="Q2369" t="s">
        <v>73</v>
      </c>
      <c r="R2369">
        <v>19</v>
      </c>
      <c r="S2369" t="s">
        <v>81</v>
      </c>
      <c r="T2369" t="s">
        <v>97</v>
      </c>
      <c r="U2369">
        <v>2026</v>
      </c>
      <c r="V2369">
        <v>3</v>
      </c>
      <c r="W2369" t="s">
        <v>66</v>
      </c>
      <c r="X2369">
        <v>1</v>
      </c>
      <c r="Y2369">
        <v>14</v>
      </c>
      <c r="Z2369">
        <v>3</v>
      </c>
      <c r="AA2369">
        <v>13</v>
      </c>
      <c r="AB2369" t="s">
        <v>76</v>
      </c>
      <c r="AC2369">
        <v>677</v>
      </c>
      <c r="AD2369">
        <v>0.32926829268292679</v>
      </c>
      <c r="AE2369" t="s">
        <v>46</v>
      </c>
      <c r="AF2369" t="s">
        <v>114</v>
      </c>
      <c r="AG2369">
        <v>12</v>
      </c>
      <c r="AH2369" t="s">
        <v>68</v>
      </c>
      <c r="AI2369">
        <f>--AND(OR(Dashboard!$B$4="All",Data!$E2369=Dashboard!$B$4),OR(Dashboard!$D$4="All",Data!$D2369=Dashboard!$D$4),OR(Dashboard!$F$4="All",Data!$F2369=Dashboard!$F$4),OR(Dashboard!$J$4="All",Data!$G2369=Dashboard!$J$4),OR(Dashboard!$H$4="All",Data!$N2369=Dashboard!$H$4),OR(Dashboard!$L$4="All",Data!$W2369=Dashboard!$L$4))</f>
        <v>1</v>
      </c>
    </row>
    <row r="2370" spans="1:35" x14ac:dyDescent="0.25">
      <c r="A2370" t="s">
        <v>2484</v>
      </c>
      <c r="B2370" s="1">
        <v>46154</v>
      </c>
      <c r="C2370" s="2">
        <v>-0.26736111111111122</v>
      </c>
      <c r="D2370" t="s">
        <v>99</v>
      </c>
      <c r="E2370" t="s">
        <v>37</v>
      </c>
      <c r="F2370" t="s">
        <v>63</v>
      </c>
      <c r="G2370" t="s">
        <v>111</v>
      </c>
      <c r="H2370">
        <v>6.8</v>
      </c>
      <c r="I2370">
        <v>56</v>
      </c>
      <c r="J2370">
        <v>40</v>
      </c>
      <c r="K2370">
        <v>296</v>
      </c>
      <c r="L2370">
        <v>45</v>
      </c>
      <c r="M2370">
        <v>166</v>
      </c>
      <c r="N2370" t="s">
        <v>101</v>
      </c>
      <c r="O2370">
        <v>1</v>
      </c>
      <c r="P2370" t="s">
        <v>41</v>
      </c>
      <c r="Q2370" t="s">
        <v>73</v>
      </c>
      <c r="R2370">
        <v>24</v>
      </c>
      <c r="S2370" t="s">
        <v>127</v>
      </c>
      <c r="T2370" t="s">
        <v>75</v>
      </c>
      <c r="U2370">
        <v>2026</v>
      </c>
      <c r="V2370">
        <v>5</v>
      </c>
      <c r="W2370" t="s">
        <v>88</v>
      </c>
      <c r="X2370">
        <v>2</v>
      </c>
      <c r="Y2370">
        <v>12</v>
      </c>
      <c r="Z2370">
        <v>3</v>
      </c>
      <c r="AA2370">
        <v>17</v>
      </c>
      <c r="AB2370" t="s">
        <v>57</v>
      </c>
      <c r="AC2370">
        <v>175</v>
      </c>
      <c r="AD2370">
        <v>0.1214285714285714</v>
      </c>
      <c r="AE2370" t="s">
        <v>58</v>
      </c>
      <c r="AF2370" t="s">
        <v>114</v>
      </c>
      <c r="AG2370">
        <v>16</v>
      </c>
      <c r="AH2370" t="s">
        <v>68</v>
      </c>
      <c r="AI2370">
        <f>--AND(OR(Dashboard!$B$4="All",Data!$E2370=Dashboard!$B$4),OR(Dashboard!$D$4="All",Data!$D2370=Dashboard!$D$4),OR(Dashboard!$F$4="All",Data!$F2370=Dashboard!$F$4),OR(Dashboard!$J$4="All",Data!$G2370=Dashboard!$J$4),OR(Dashboard!$H$4="All",Data!$N2370=Dashboard!$H$4),OR(Dashboard!$L$4="All",Data!$W2370=Dashboard!$L$4))</f>
        <v>1</v>
      </c>
    </row>
    <row r="2371" spans="1:35" x14ac:dyDescent="0.25">
      <c r="A2371" t="s">
        <v>2485</v>
      </c>
      <c r="B2371" s="1">
        <v>46182</v>
      </c>
      <c r="C2371" s="2">
        <v>-0.49444444444444452</v>
      </c>
      <c r="D2371" t="s">
        <v>99</v>
      </c>
      <c r="E2371" t="s">
        <v>129</v>
      </c>
      <c r="F2371" t="s">
        <v>104</v>
      </c>
      <c r="G2371" t="s">
        <v>64</v>
      </c>
      <c r="H2371">
        <v>13.5</v>
      </c>
      <c r="I2371">
        <v>38</v>
      </c>
      <c r="J2371">
        <v>30</v>
      </c>
      <c r="K2371">
        <v>299</v>
      </c>
      <c r="L2371">
        <v>35</v>
      </c>
      <c r="M2371">
        <v>162</v>
      </c>
      <c r="N2371" t="s">
        <v>86</v>
      </c>
      <c r="O2371">
        <v>2</v>
      </c>
      <c r="P2371" t="s">
        <v>41</v>
      </c>
      <c r="Q2371" t="s">
        <v>73</v>
      </c>
      <c r="R2371">
        <v>18</v>
      </c>
      <c r="S2371" t="s">
        <v>127</v>
      </c>
      <c r="T2371" t="s">
        <v>97</v>
      </c>
      <c r="U2371">
        <v>2026</v>
      </c>
      <c r="V2371">
        <v>6</v>
      </c>
      <c r="W2371" t="s">
        <v>120</v>
      </c>
      <c r="X2371">
        <v>2</v>
      </c>
      <c r="Y2371">
        <v>9</v>
      </c>
      <c r="Z2371">
        <v>2</v>
      </c>
      <c r="AA2371">
        <v>12</v>
      </c>
      <c r="AB2371" t="s">
        <v>76</v>
      </c>
      <c r="AC2371">
        <v>172</v>
      </c>
      <c r="AD2371">
        <v>0.35526315789473678</v>
      </c>
      <c r="AE2371" t="s">
        <v>58</v>
      </c>
      <c r="AF2371" t="s">
        <v>114</v>
      </c>
      <c r="AG2371">
        <v>8</v>
      </c>
      <c r="AH2371" t="s">
        <v>68</v>
      </c>
      <c r="AI2371">
        <f>--AND(OR(Dashboard!$B$4="All",Data!$E2371=Dashboard!$B$4),OR(Dashboard!$D$4="All",Data!$D2371=Dashboard!$D$4),OR(Dashboard!$F$4="All",Data!$F2371=Dashboard!$F$4),OR(Dashboard!$J$4="All",Data!$G2371=Dashboard!$J$4),OR(Dashboard!$H$4="All",Data!$N2371=Dashboard!$H$4),OR(Dashboard!$L$4="All",Data!$W2371=Dashboard!$L$4))</f>
        <v>1</v>
      </c>
    </row>
    <row r="2372" spans="1:35" x14ac:dyDescent="0.25">
      <c r="A2372" t="s">
        <v>2486</v>
      </c>
      <c r="B2372" s="1">
        <v>46137</v>
      </c>
      <c r="C2372" s="2">
        <v>-0.44027777777777782</v>
      </c>
      <c r="D2372" t="s">
        <v>79</v>
      </c>
      <c r="E2372" t="s">
        <v>131</v>
      </c>
      <c r="F2372" t="s">
        <v>96</v>
      </c>
      <c r="G2372" t="s">
        <v>111</v>
      </c>
      <c r="H2372">
        <v>12.7</v>
      </c>
      <c r="I2372">
        <v>41</v>
      </c>
      <c r="J2372">
        <v>38</v>
      </c>
      <c r="K2372">
        <v>613</v>
      </c>
      <c r="L2372">
        <v>39</v>
      </c>
      <c r="M2372">
        <v>101</v>
      </c>
      <c r="N2372" t="s">
        <v>65</v>
      </c>
      <c r="O2372">
        <v>2</v>
      </c>
      <c r="P2372" t="s">
        <v>41</v>
      </c>
      <c r="Q2372" t="s">
        <v>42</v>
      </c>
      <c r="R2372">
        <v>37</v>
      </c>
      <c r="S2372" t="s">
        <v>81</v>
      </c>
      <c r="T2372" t="s">
        <v>97</v>
      </c>
      <c r="U2372">
        <v>2026</v>
      </c>
      <c r="V2372">
        <v>4</v>
      </c>
      <c r="W2372" t="s">
        <v>113</v>
      </c>
      <c r="X2372">
        <v>2</v>
      </c>
      <c r="Y2372">
        <v>25</v>
      </c>
      <c r="Z2372">
        <v>4</v>
      </c>
      <c r="AA2372">
        <v>13</v>
      </c>
      <c r="AB2372" t="s">
        <v>76</v>
      </c>
      <c r="AC2372">
        <v>551</v>
      </c>
      <c r="AD2372">
        <v>0.30975609756097561</v>
      </c>
      <c r="AE2372" t="s">
        <v>58</v>
      </c>
      <c r="AF2372" t="s">
        <v>47</v>
      </c>
      <c r="AG2372">
        <v>3</v>
      </c>
      <c r="AH2372" t="s">
        <v>68</v>
      </c>
      <c r="AI2372">
        <f>--AND(OR(Dashboard!$B$4="All",Data!$E2372=Dashboard!$B$4),OR(Dashboard!$D$4="All",Data!$D2372=Dashboard!$D$4),OR(Dashboard!$F$4="All",Data!$F2372=Dashboard!$F$4),OR(Dashboard!$J$4="All",Data!$G2372=Dashboard!$J$4),OR(Dashboard!$H$4="All",Data!$N2372=Dashboard!$H$4),OR(Dashboard!$L$4="All",Data!$W2372=Dashboard!$L$4))</f>
        <v>1</v>
      </c>
    </row>
    <row r="2373" spans="1:35" x14ac:dyDescent="0.25">
      <c r="A2373" t="s">
        <v>2487</v>
      </c>
      <c r="B2373" s="1">
        <v>46079</v>
      </c>
      <c r="C2373" s="2">
        <v>-0.31597222222222221</v>
      </c>
      <c r="D2373" t="s">
        <v>79</v>
      </c>
      <c r="E2373" t="s">
        <v>51</v>
      </c>
      <c r="F2373" t="s">
        <v>143</v>
      </c>
      <c r="G2373" t="s">
        <v>39</v>
      </c>
      <c r="H2373">
        <v>4.3</v>
      </c>
      <c r="I2373">
        <v>26</v>
      </c>
      <c r="J2373">
        <v>22</v>
      </c>
      <c r="K2373">
        <v>850</v>
      </c>
      <c r="L2373">
        <v>32</v>
      </c>
      <c r="M2373">
        <v>159</v>
      </c>
      <c r="N2373" t="s">
        <v>86</v>
      </c>
      <c r="O2373">
        <v>1</v>
      </c>
      <c r="P2373" t="s">
        <v>41</v>
      </c>
      <c r="Q2373" t="s">
        <v>73</v>
      </c>
      <c r="R2373">
        <v>26</v>
      </c>
      <c r="S2373" t="s">
        <v>87</v>
      </c>
      <c r="T2373" t="s">
        <v>75</v>
      </c>
      <c r="U2373">
        <v>2026</v>
      </c>
      <c r="V2373">
        <v>2</v>
      </c>
      <c r="W2373" t="s">
        <v>45</v>
      </c>
      <c r="X2373">
        <v>1</v>
      </c>
      <c r="Y2373">
        <v>26</v>
      </c>
      <c r="Z2373">
        <v>5</v>
      </c>
      <c r="AA2373">
        <v>16</v>
      </c>
      <c r="AB2373" t="s">
        <v>57</v>
      </c>
      <c r="AC2373">
        <v>723</v>
      </c>
      <c r="AD2373">
        <v>0.16538461538461541</v>
      </c>
      <c r="AE2373" t="s">
        <v>58</v>
      </c>
      <c r="AF2373" t="s">
        <v>67</v>
      </c>
      <c r="AG2373">
        <v>4</v>
      </c>
      <c r="AH2373" t="s">
        <v>68</v>
      </c>
      <c r="AI2373">
        <f>--AND(OR(Dashboard!$B$4="All",Data!$E2373=Dashboard!$B$4),OR(Dashboard!$D$4="All",Data!$D2373=Dashboard!$D$4),OR(Dashboard!$F$4="All",Data!$F2373=Dashboard!$F$4),OR(Dashboard!$J$4="All",Data!$G2373=Dashboard!$J$4),OR(Dashboard!$H$4="All",Data!$N2373=Dashboard!$H$4),OR(Dashboard!$L$4="All",Data!$W2373=Dashboard!$L$4))</f>
        <v>1</v>
      </c>
    </row>
    <row r="2374" spans="1:35" x14ac:dyDescent="0.25">
      <c r="A2374" t="s">
        <v>2488</v>
      </c>
      <c r="B2374" s="1">
        <v>46152</v>
      </c>
      <c r="C2374" s="2">
        <v>-0.51736111111111116</v>
      </c>
      <c r="D2374" t="s">
        <v>79</v>
      </c>
      <c r="E2374" t="s">
        <v>131</v>
      </c>
      <c r="F2374" t="s">
        <v>80</v>
      </c>
      <c r="G2374" t="s">
        <v>119</v>
      </c>
      <c r="H2374">
        <v>5.2</v>
      </c>
      <c r="I2374">
        <v>39</v>
      </c>
      <c r="J2374">
        <v>26</v>
      </c>
      <c r="K2374">
        <v>323</v>
      </c>
      <c r="L2374">
        <v>24</v>
      </c>
      <c r="M2374">
        <v>44</v>
      </c>
      <c r="N2374" t="s">
        <v>86</v>
      </c>
      <c r="O2374">
        <v>3</v>
      </c>
      <c r="P2374" t="s">
        <v>135</v>
      </c>
      <c r="Q2374" t="s">
        <v>73</v>
      </c>
      <c r="R2374">
        <v>29</v>
      </c>
      <c r="S2374" t="s">
        <v>145</v>
      </c>
      <c r="T2374" t="s">
        <v>75</v>
      </c>
      <c r="U2374">
        <v>2026</v>
      </c>
      <c r="V2374">
        <v>5</v>
      </c>
      <c r="W2374" t="s">
        <v>88</v>
      </c>
      <c r="X2374">
        <v>2</v>
      </c>
      <c r="Y2374">
        <v>10</v>
      </c>
      <c r="Z2374">
        <v>2</v>
      </c>
      <c r="AA2374">
        <v>11</v>
      </c>
      <c r="AB2374" t="s">
        <v>76</v>
      </c>
      <c r="AC2374">
        <v>303</v>
      </c>
      <c r="AD2374">
        <v>0.1333333333333333</v>
      </c>
      <c r="AE2374" t="s">
        <v>109</v>
      </c>
      <c r="AF2374" t="s">
        <v>67</v>
      </c>
      <c r="AG2374">
        <v>13</v>
      </c>
      <c r="AH2374" t="s">
        <v>68</v>
      </c>
      <c r="AI2374">
        <f>--AND(OR(Dashboard!$B$4="All",Data!$E2374=Dashboard!$B$4),OR(Dashboard!$D$4="All",Data!$D2374=Dashboard!$D$4),OR(Dashboard!$F$4="All",Data!$F2374=Dashboard!$F$4),OR(Dashboard!$J$4="All",Data!$G2374=Dashboard!$J$4),OR(Dashboard!$H$4="All",Data!$N2374=Dashboard!$H$4),OR(Dashboard!$L$4="All",Data!$W2374=Dashboard!$L$4))</f>
        <v>1</v>
      </c>
    </row>
    <row r="2375" spans="1:35" x14ac:dyDescent="0.25">
      <c r="A2375" t="s">
        <v>2489</v>
      </c>
      <c r="B2375" s="1">
        <v>46044</v>
      </c>
      <c r="C2375" s="2">
        <v>-0.12013888888888891</v>
      </c>
      <c r="D2375" t="s">
        <v>118</v>
      </c>
      <c r="E2375" t="s">
        <v>71</v>
      </c>
      <c r="F2375" t="s">
        <v>38</v>
      </c>
      <c r="G2375" t="s">
        <v>53</v>
      </c>
      <c r="H2375">
        <v>13.3</v>
      </c>
      <c r="I2375">
        <v>34</v>
      </c>
      <c r="J2375">
        <v>26</v>
      </c>
      <c r="K2375">
        <v>372</v>
      </c>
      <c r="L2375">
        <v>42</v>
      </c>
      <c r="M2375">
        <v>130</v>
      </c>
      <c r="N2375" t="s">
        <v>101</v>
      </c>
      <c r="O2375">
        <v>3</v>
      </c>
      <c r="P2375" t="s">
        <v>41</v>
      </c>
      <c r="Q2375" t="s">
        <v>73</v>
      </c>
      <c r="R2375">
        <v>35</v>
      </c>
      <c r="S2375" t="s">
        <v>87</v>
      </c>
      <c r="T2375" t="s">
        <v>56</v>
      </c>
      <c r="U2375">
        <v>2026</v>
      </c>
      <c r="V2375">
        <v>1</v>
      </c>
      <c r="W2375" t="s">
        <v>102</v>
      </c>
      <c r="X2375">
        <v>1</v>
      </c>
      <c r="Y2375">
        <v>22</v>
      </c>
      <c r="Z2375">
        <v>4</v>
      </c>
      <c r="AA2375">
        <v>21</v>
      </c>
      <c r="AB2375" t="s">
        <v>82</v>
      </c>
      <c r="AC2375">
        <v>284</v>
      </c>
      <c r="AD2375">
        <v>0.39117647058823529</v>
      </c>
      <c r="AE2375" t="s">
        <v>109</v>
      </c>
      <c r="AF2375" t="s">
        <v>67</v>
      </c>
      <c r="AG2375">
        <v>8</v>
      </c>
      <c r="AH2375" t="s">
        <v>68</v>
      </c>
      <c r="AI2375">
        <f>--AND(OR(Dashboard!$B$4="All",Data!$E2375=Dashboard!$B$4),OR(Dashboard!$D$4="All",Data!$D2375=Dashboard!$D$4),OR(Dashboard!$F$4="All",Data!$F2375=Dashboard!$F$4),OR(Dashboard!$J$4="All",Data!$G2375=Dashboard!$J$4),OR(Dashboard!$H$4="All",Data!$N2375=Dashboard!$H$4),OR(Dashboard!$L$4="All",Data!$W2375=Dashboard!$L$4))</f>
        <v>1</v>
      </c>
    </row>
    <row r="2376" spans="1:35" x14ac:dyDescent="0.25">
      <c r="A2376" t="s">
        <v>2490</v>
      </c>
      <c r="B2376" s="1">
        <v>46149</v>
      </c>
      <c r="C2376" s="2">
        <v>-0.15069444444444449</v>
      </c>
      <c r="D2376" t="s">
        <v>122</v>
      </c>
      <c r="E2376" t="s">
        <v>140</v>
      </c>
      <c r="F2376" t="s">
        <v>104</v>
      </c>
      <c r="G2376" t="s">
        <v>111</v>
      </c>
      <c r="H2376">
        <v>1.2</v>
      </c>
      <c r="I2376">
        <v>25</v>
      </c>
      <c r="J2376">
        <v>26</v>
      </c>
      <c r="K2376">
        <v>168</v>
      </c>
      <c r="L2376">
        <v>34</v>
      </c>
      <c r="M2376">
        <v>93</v>
      </c>
      <c r="N2376" t="s">
        <v>101</v>
      </c>
      <c r="O2376">
        <v>1</v>
      </c>
      <c r="P2376" t="s">
        <v>41</v>
      </c>
      <c r="Q2376" t="s">
        <v>42</v>
      </c>
      <c r="R2376">
        <v>47</v>
      </c>
      <c r="S2376" t="s">
        <v>87</v>
      </c>
      <c r="T2376" t="s">
        <v>56</v>
      </c>
      <c r="U2376">
        <v>2026</v>
      </c>
      <c r="V2376">
        <v>5</v>
      </c>
      <c r="W2376" t="s">
        <v>88</v>
      </c>
      <c r="X2376">
        <v>2</v>
      </c>
      <c r="Y2376">
        <v>7</v>
      </c>
      <c r="Z2376">
        <v>2</v>
      </c>
      <c r="AA2376">
        <v>20</v>
      </c>
      <c r="AB2376" t="s">
        <v>82</v>
      </c>
      <c r="AC2376">
        <v>109</v>
      </c>
      <c r="AD2376">
        <v>4.8000000000000001E-2</v>
      </c>
      <c r="AE2376" t="s">
        <v>58</v>
      </c>
      <c r="AF2376" t="s">
        <v>59</v>
      </c>
      <c r="AG2376">
        <v>-1</v>
      </c>
      <c r="AH2376" t="s">
        <v>48</v>
      </c>
      <c r="AI2376">
        <f>--AND(OR(Dashboard!$B$4="All",Data!$E2376=Dashboard!$B$4),OR(Dashboard!$D$4="All",Data!$D2376=Dashboard!$D$4),OR(Dashboard!$F$4="All",Data!$F2376=Dashboard!$F$4),OR(Dashboard!$J$4="All",Data!$G2376=Dashboard!$J$4),OR(Dashboard!$H$4="All",Data!$N2376=Dashboard!$H$4),OR(Dashboard!$L$4="All",Data!$W2376=Dashboard!$L$4))</f>
        <v>1</v>
      </c>
    </row>
    <row r="2377" spans="1:35" x14ac:dyDescent="0.25">
      <c r="A2377" t="s">
        <v>2491</v>
      </c>
      <c r="B2377" s="1">
        <v>46118</v>
      </c>
      <c r="C2377" s="2">
        <v>-0.62847222222222221</v>
      </c>
      <c r="D2377" t="s">
        <v>70</v>
      </c>
      <c r="E2377" t="s">
        <v>51</v>
      </c>
      <c r="F2377" t="s">
        <v>96</v>
      </c>
      <c r="G2377" t="s">
        <v>53</v>
      </c>
      <c r="H2377">
        <v>4.0999999999999996</v>
      </c>
      <c r="I2377">
        <v>50</v>
      </c>
      <c r="J2377">
        <v>41</v>
      </c>
      <c r="K2377">
        <v>526</v>
      </c>
      <c r="L2377">
        <v>29</v>
      </c>
      <c r="M2377">
        <v>21</v>
      </c>
      <c r="N2377" t="s">
        <v>54</v>
      </c>
      <c r="O2377">
        <v>3</v>
      </c>
      <c r="P2377" t="s">
        <v>41</v>
      </c>
      <c r="Q2377" t="s">
        <v>42</v>
      </c>
      <c r="R2377">
        <v>44</v>
      </c>
      <c r="S2377" t="s">
        <v>74</v>
      </c>
      <c r="T2377" t="s">
        <v>44</v>
      </c>
      <c r="U2377">
        <v>2026</v>
      </c>
      <c r="V2377">
        <v>4</v>
      </c>
      <c r="W2377" t="s">
        <v>113</v>
      </c>
      <c r="X2377">
        <v>2</v>
      </c>
      <c r="Y2377">
        <v>6</v>
      </c>
      <c r="Z2377">
        <v>2</v>
      </c>
      <c r="AA2377">
        <v>8</v>
      </c>
      <c r="AB2377" t="s">
        <v>44</v>
      </c>
      <c r="AC2377">
        <v>534</v>
      </c>
      <c r="AD2377">
        <v>8.199999999999999E-2</v>
      </c>
      <c r="AE2377" t="s">
        <v>109</v>
      </c>
      <c r="AF2377" t="s">
        <v>47</v>
      </c>
      <c r="AG2377">
        <v>9</v>
      </c>
      <c r="AH2377" t="s">
        <v>68</v>
      </c>
      <c r="AI2377">
        <f>--AND(OR(Dashboard!$B$4="All",Data!$E2377=Dashboard!$B$4),OR(Dashboard!$D$4="All",Data!$D2377=Dashboard!$D$4),OR(Dashboard!$F$4="All",Data!$F2377=Dashboard!$F$4),OR(Dashboard!$J$4="All",Data!$G2377=Dashboard!$J$4),OR(Dashboard!$H$4="All",Data!$N2377=Dashboard!$H$4),OR(Dashboard!$L$4="All",Data!$W2377=Dashboard!$L$4))</f>
        <v>1</v>
      </c>
    </row>
    <row r="2378" spans="1:35" x14ac:dyDescent="0.25">
      <c r="A2378" t="s">
        <v>2492</v>
      </c>
      <c r="B2378" s="1">
        <v>46105</v>
      </c>
      <c r="C2378" s="2">
        <v>-0.42638888888888887</v>
      </c>
      <c r="D2378" t="s">
        <v>84</v>
      </c>
      <c r="E2378" t="s">
        <v>131</v>
      </c>
      <c r="F2378" t="s">
        <v>91</v>
      </c>
      <c r="G2378" t="s">
        <v>105</v>
      </c>
      <c r="H2378">
        <v>14.3</v>
      </c>
      <c r="I2378">
        <v>33</v>
      </c>
      <c r="J2378">
        <v>37</v>
      </c>
      <c r="K2378">
        <v>374</v>
      </c>
      <c r="L2378">
        <v>28</v>
      </c>
      <c r="M2378">
        <v>200</v>
      </c>
      <c r="N2378" t="s">
        <v>101</v>
      </c>
      <c r="O2378">
        <v>5</v>
      </c>
      <c r="P2378" t="s">
        <v>41</v>
      </c>
      <c r="Q2378" t="s">
        <v>73</v>
      </c>
      <c r="R2378">
        <v>26</v>
      </c>
      <c r="S2378" t="s">
        <v>127</v>
      </c>
      <c r="T2378" t="s">
        <v>97</v>
      </c>
      <c r="U2378">
        <v>2026</v>
      </c>
      <c r="V2378">
        <v>3</v>
      </c>
      <c r="W2378" t="s">
        <v>66</v>
      </c>
      <c r="X2378">
        <v>1</v>
      </c>
      <c r="Y2378">
        <v>24</v>
      </c>
      <c r="Z2378">
        <v>5</v>
      </c>
      <c r="AA2378">
        <v>13</v>
      </c>
      <c r="AB2378" t="s">
        <v>76</v>
      </c>
      <c r="AC2378">
        <v>202</v>
      </c>
      <c r="AD2378">
        <v>0.43333333333333329</v>
      </c>
      <c r="AE2378" t="s">
        <v>77</v>
      </c>
      <c r="AF2378" t="s">
        <v>67</v>
      </c>
      <c r="AG2378">
        <v>-4</v>
      </c>
      <c r="AH2378" t="s">
        <v>48</v>
      </c>
      <c r="AI2378">
        <f>--AND(OR(Dashboard!$B$4="All",Data!$E2378=Dashboard!$B$4),OR(Dashboard!$D$4="All",Data!$D2378=Dashboard!$D$4),OR(Dashboard!$F$4="All",Data!$F2378=Dashboard!$F$4),OR(Dashboard!$J$4="All",Data!$G2378=Dashboard!$J$4),OR(Dashboard!$H$4="All",Data!$N2378=Dashboard!$H$4),OR(Dashboard!$L$4="All",Data!$W2378=Dashboard!$L$4))</f>
        <v>1</v>
      </c>
    </row>
    <row r="2379" spans="1:35" x14ac:dyDescent="0.25">
      <c r="A2379" t="s">
        <v>2493</v>
      </c>
      <c r="B2379" s="1">
        <v>46129</v>
      </c>
      <c r="C2379" s="2">
        <v>-0.60763888888888884</v>
      </c>
      <c r="D2379" t="s">
        <v>36</v>
      </c>
      <c r="E2379" t="s">
        <v>37</v>
      </c>
      <c r="F2379" t="s">
        <v>80</v>
      </c>
      <c r="G2379" t="s">
        <v>111</v>
      </c>
      <c r="H2379">
        <v>6.6</v>
      </c>
      <c r="I2379">
        <v>57</v>
      </c>
      <c r="J2379">
        <v>40</v>
      </c>
      <c r="K2379">
        <v>394</v>
      </c>
      <c r="L2379">
        <v>25</v>
      </c>
      <c r="M2379">
        <v>107</v>
      </c>
      <c r="N2379" t="s">
        <v>101</v>
      </c>
      <c r="O2379">
        <v>3</v>
      </c>
      <c r="P2379" t="s">
        <v>41</v>
      </c>
      <c r="Q2379" t="s">
        <v>42</v>
      </c>
      <c r="R2379">
        <v>32</v>
      </c>
      <c r="S2379" t="s">
        <v>43</v>
      </c>
      <c r="T2379" t="s">
        <v>44</v>
      </c>
      <c r="U2379">
        <v>2026</v>
      </c>
      <c r="V2379">
        <v>4</v>
      </c>
      <c r="W2379" t="s">
        <v>113</v>
      </c>
      <c r="X2379">
        <v>2</v>
      </c>
      <c r="Y2379">
        <v>17</v>
      </c>
      <c r="Z2379">
        <v>3</v>
      </c>
      <c r="AA2379">
        <v>9</v>
      </c>
      <c r="AB2379" t="s">
        <v>44</v>
      </c>
      <c r="AC2379">
        <v>312</v>
      </c>
      <c r="AD2379">
        <v>0.1157894736842105</v>
      </c>
      <c r="AE2379" t="s">
        <v>109</v>
      </c>
      <c r="AF2379" t="s">
        <v>67</v>
      </c>
      <c r="AG2379">
        <v>17</v>
      </c>
      <c r="AH2379" t="s">
        <v>68</v>
      </c>
      <c r="AI2379">
        <f>--AND(OR(Dashboard!$B$4="All",Data!$E2379=Dashboard!$B$4),OR(Dashboard!$D$4="All",Data!$D2379=Dashboard!$D$4),OR(Dashboard!$F$4="All",Data!$F2379=Dashboard!$F$4),OR(Dashboard!$J$4="All",Data!$G2379=Dashboard!$J$4),OR(Dashboard!$H$4="All",Data!$N2379=Dashboard!$H$4),OR(Dashboard!$L$4="All",Data!$W2379=Dashboard!$L$4))</f>
        <v>1</v>
      </c>
    </row>
    <row r="2380" spans="1:35" x14ac:dyDescent="0.25">
      <c r="A2380" t="s">
        <v>2494</v>
      </c>
      <c r="B2380" s="1">
        <v>46155</v>
      </c>
      <c r="C2380" s="2">
        <v>-0.53749999999999998</v>
      </c>
      <c r="D2380" t="s">
        <v>126</v>
      </c>
      <c r="E2380" t="s">
        <v>140</v>
      </c>
      <c r="F2380" t="s">
        <v>96</v>
      </c>
      <c r="G2380" t="s">
        <v>64</v>
      </c>
      <c r="H2380">
        <v>8</v>
      </c>
      <c r="I2380">
        <v>43</v>
      </c>
      <c r="J2380">
        <v>23</v>
      </c>
      <c r="K2380">
        <v>1119</v>
      </c>
      <c r="L2380">
        <v>35</v>
      </c>
      <c r="M2380">
        <v>167</v>
      </c>
      <c r="N2380" t="s">
        <v>54</v>
      </c>
      <c r="O2380">
        <v>4</v>
      </c>
      <c r="P2380" t="s">
        <v>41</v>
      </c>
      <c r="Q2380" t="s">
        <v>73</v>
      </c>
      <c r="R2380">
        <v>50</v>
      </c>
      <c r="S2380" t="s">
        <v>55</v>
      </c>
      <c r="T2380" t="s">
        <v>75</v>
      </c>
      <c r="U2380">
        <v>2026</v>
      </c>
      <c r="V2380">
        <v>5</v>
      </c>
      <c r="W2380" t="s">
        <v>88</v>
      </c>
      <c r="X2380">
        <v>2</v>
      </c>
      <c r="Y2380">
        <v>13</v>
      </c>
      <c r="Z2380">
        <v>3</v>
      </c>
      <c r="AA2380">
        <v>11</v>
      </c>
      <c r="AB2380" t="s">
        <v>76</v>
      </c>
      <c r="AC2380">
        <v>987</v>
      </c>
      <c r="AD2380">
        <v>0.186046511627907</v>
      </c>
      <c r="AE2380" t="s">
        <v>46</v>
      </c>
      <c r="AF2380" t="s">
        <v>59</v>
      </c>
      <c r="AG2380">
        <v>20</v>
      </c>
      <c r="AH2380" t="s">
        <v>68</v>
      </c>
      <c r="AI2380">
        <f>--AND(OR(Dashboard!$B$4="All",Data!$E2380=Dashboard!$B$4),OR(Dashboard!$D$4="All",Data!$D2380=Dashboard!$D$4),OR(Dashboard!$F$4="All",Data!$F2380=Dashboard!$F$4),OR(Dashboard!$J$4="All",Data!$G2380=Dashboard!$J$4),OR(Dashboard!$H$4="All",Data!$N2380=Dashboard!$H$4),OR(Dashboard!$L$4="All",Data!$W2380=Dashboard!$L$4))</f>
        <v>1</v>
      </c>
    </row>
    <row r="2381" spans="1:35" x14ac:dyDescent="0.25">
      <c r="A2381" t="s">
        <v>2495</v>
      </c>
      <c r="B2381" s="1">
        <v>46069</v>
      </c>
      <c r="C2381" s="2">
        <v>-0.42569444444444449</v>
      </c>
      <c r="D2381" t="s">
        <v>50</v>
      </c>
      <c r="E2381" t="s">
        <v>51</v>
      </c>
      <c r="F2381" t="s">
        <v>52</v>
      </c>
      <c r="G2381" t="s">
        <v>119</v>
      </c>
      <c r="H2381">
        <v>13.9</v>
      </c>
      <c r="I2381">
        <v>64</v>
      </c>
      <c r="J2381">
        <v>45</v>
      </c>
      <c r="K2381">
        <v>920</v>
      </c>
      <c r="L2381">
        <v>23</v>
      </c>
      <c r="M2381">
        <v>141</v>
      </c>
      <c r="N2381" t="s">
        <v>54</v>
      </c>
      <c r="O2381">
        <v>1</v>
      </c>
      <c r="P2381" t="s">
        <v>41</v>
      </c>
      <c r="Q2381" t="s">
        <v>73</v>
      </c>
      <c r="R2381">
        <v>48</v>
      </c>
      <c r="S2381" t="s">
        <v>74</v>
      </c>
      <c r="T2381" t="s">
        <v>97</v>
      </c>
      <c r="U2381">
        <v>2026</v>
      </c>
      <c r="V2381">
        <v>2</v>
      </c>
      <c r="W2381" t="s">
        <v>45</v>
      </c>
      <c r="X2381">
        <v>1</v>
      </c>
      <c r="Y2381">
        <v>16</v>
      </c>
      <c r="Z2381">
        <v>4</v>
      </c>
      <c r="AA2381">
        <v>13</v>
      </c>
      <c r="AB2381" t="s">
        <v>76</v>
      </c>
      <c r="AC2381">
        <v>802</v>
      </c>
      <c r="AD2381">
        <v>0.21718750000000001</v>
      </c>
      <c r="AE2381" t="s">
        <v>58</v>
      </c>
      <c r="AF2381" t="s">
        <v>59</v>
      </c>
      <c r="AG2381">
        <v>19</v>
      </c>
      <c r="AH2381" t="s">
        <v>68</v>
      </c>
      <c r="AI2381">
        <f>--AND(OR(Dashboard!$B$4="All",Data!$E2381=Dashboard!$B$4),OR(Dashboard!$D$4="All",Data!$D2381=Dashboard!$D$4),OR(Dashboard!$F$4="All",Data!$F2381=Dashboard!$F$4),OR(Dashboard!$J$4="All",Data!$G2381=Dashboard!$J$4),OR(Dashboard!$H$4="All",Data!$N2381=Dashboard!$H$4),OR(Dashboard!$L$4="All",Data!$W2381=Dashboard!$L$4))</f>
        <v>1</v>
      </c>
    </row>
    <row r="2382" spans="1:35" x14ac:dyDescent="0.25">
      <c r="A2382" t="s">
        <v>2496</v>
      </c>
      <c r="B2382" s="1">
        <v>46118</v>
      </c>
      <c r="C2382" s="2">
        <v>-0.23055555555555551</v>
      </c>
      <c r="D2382" t="s">
        <v>134</v>
      </c>
      <c r="E2382" t="s">
        <v>140</v>
      </c>
      <c r="F2382" t="s">
        <v>104</v>
      </c>
      <c r="G2382" t="s">
        <v>111</v>
      </c>
      <c r="H2382">
        <v>2.2000000000000002</v>
      </c>
      <c r="I2382">
        <v>42</v>
      </c>
      <c r="J2382">
        <v>43</v>
      </c>
      <c r="K2382">
        <v>1000</v>
      </c>
      <c r="L2382">
        <v>27</v>
      </c>
      <c r="M2382">
        <v>88</v>
      </c>
      <c r="N2382" t="s">
        <v>86</v>
      </c>
      <c r="O2382">
        <v>4</v>
      </c>
      <c r="P2382" t="s">
        <v>41</v>
      </c>
      <c r="Q2382" t="s">
        <v>73</v>
      </c>
      <c r="R2382">
        <v>49</v>
      </c>
      <c r="S2382" t="s">
        <v>74</v>
      </c>
      <c r="T2382" t="s">
        <v>56</v>
      </c>
      <c r="U2382">
        <v>2026</v>
      </c>
      <c r="V2382">
        <v>4</v>
      </c>
      <c r="W2382" t="s">
        <v>113</v>
      </c>
      <c r="X2382">
        <v>2</v>
      </c>
      <c r="Y2382">
        <v>6</v>
      </c>
      <c r="Z2382">
        <v>2</v>
      </c>
      <c r="AA2382">
        <v>18</v>
      </c>
      <c r="AB2382" t="s">
        <v>57</v>
      </c>
      <c r="AC2382">
        <v>939</v>
      </c>
      <c r="AD2382">
        <v>5.2380952380952382E-2</v>
      </c>
      <c r="AE2382" t="s">
        <v>46</v>
      </c>
      <c r="AF2382" t="s">
        <v>59</v>
      </c>
      <c r="AG2382">
        <v>-1</v>
      </c>
      <c r="AH2382" t="s">
        <v>48</v>
      </c>
      <c r="AI2382">
        <f>--AND(OR(Dashboard!$B$4="All",Data!$E2382=Dashboard!$B$4),OR(Dashboard!$D$4="All",Data!$D2382=Dashboard!$D$4),OR(Dashboard!$F$4="All",Data!$F2382=Dashboard!$F$4),OR(Dashboard!$J$4="All",Data!$G2382=Dashboard!$J$4),OR(Dashboard!$H$4="All",Data!$N2382=Dashboard!$H$4),OR(Dashboard!$L$4="All",Data!$W2382=Dashboard!$L$4))</f>
        <v>1</v>
      </c>
    </row>
    <row r="2383" spans="1:35" x14ac:dyDescent="0.25">
      <c r="A2383" t="s">
        <v>2497</v>
      </c>
      <c r="B2383" s="1">
        <v>46102</v>
      </c>
      <c r="C2383" s="2">
        <v>-0.49375000000000002</v>
      </c>
      <c r="D2383" t="s">
        <v>134</v>
      </c>
      <c r="E2383" t="s">
        <v>37</v>
      </c>
      <c r="F2383" t="s">
        <v>52</v>
      </c>
      <c r="G2383" t="s">
        <v>39</v>
      </c>
      <c r="H2383">
        <v>12.9</v>
      </c>
      <c r="I2383">
        <v>40</v>
      </c>
      <c r="J2383">
        <v>40</v>
      </c>
      <c r="K2383">
        <v>352</v>
      </c>
      <c r="L2383">
        <v>48</v>
      </c>
      <c r="M2383">
        <v>193</v>
      </c>
      <c r="N2383" t="s">
        <v>101</v>
      </c>
      <c r="O2383">
        <v>3</v>
      </c>
      <c r="P2383" t="s">
        <v>41</v>
      </c>
      <c r="Q2383" t="s">
        <v>42</v>
      </c>
      <c r="R2383">
        <v>23</v>
      </c>
      <c r="S2383" t="s">
        <v>81</v>
      </c>
      <c r="T2383" t="s">
        <v>97</v>
      </c>
      <c r="U2383">
        <v>2026</v>
      </c>
      <c r="V2383">
        <v>3</v>
      </c>
      <c r="W2383" t="s">
        <v>66</v>
      </c>
      <c r="X2383">
        <v>1</v>
      </c>
      <c r="Y2383">
        <v>21</v>
      </c>
      <c r="Z2383">
        <v>4</v>
      </c>
      <c r="AA2383">
        <v>12</v>
      </c>
      <c r="AB2383" t="s">
        <v>76</v>
      </c>
      <c r="AC2383">
        <v>207</v>
      </c>
      <c r="AD2383">
        <v>0.32250000000000001</v>
      </c>
      <c r="AE2383" t="s">
        <v>109</v>
      </c>
      <c r="AF2383" t="s">
        <v>114</v>
      </c>
      <c r="AG2383">
        <v>0</v>
      </c>
      <c r="AH2383" t="s">
        <v>48</v>
      </c>
      <c r="AI2383">
        <f>--AND(OR(Dashboard!$B$4="All",Data!$E2383=Dashboard!$B$4),OR(Dashboard!$D$4="All",Data!$D2383=Dashboard!$D$4),OR(Dashboard!$F$4="All",Data!$F2383=Dashboard!$F$4),OR(Dashboard!$J$4="All",Data!$G2383=Dashboard!$J$4),OR(Dashboard!$H$4="All",Data!$N2383=Dashboard!$H$4),OR(Dashboard!$L$4="All",Data!$W2383=Dashboard!$L$4))</f>
        <v>1</v>
      </c>
    </row>
    <row r="2384" spans="1:35" x14ac:dyDescent="0.25">
      <c r="A2384" t="s">
        <v>2498</v>
      </c>
      <c r="B2384" s="1">
        <v>46115</v>
      </c>
      <c r="C2384" s="2">
        <v>-0.63055555555555554</v>
      </c>
      <c r="D2384" t="s">
        <v>122</v>
      </c>
      <c r="E2384" t="s">
        <v>108</v>
      </c>
      <c r="F2384" t="s">
        <v>104</v>
      </c>
      <c r="G2384" t="s">
        <v>39</v>
      </c>
      <c r="H2384">
        <v>12.5</v>
      </c>
      <c r="I2384">
        <v>35</v>
      </c>
      <c r="J2384">
        <v>30</v>
      </c>
      <c r="K2384">
        <v>610</v>
      </c>
      <c r="L2384">
        <v>30</v>
      </c>
      <c r="M2384">
        <v>148</v>
      </c>
      <c r="N2384" t="s">
        <v>101</v>
      </c>
      <c r="O2384">
        <v>2</v>
      </c>
      <c r="P2384" t="s">
        <v>41</v>
      </c>
      <c r="Q2384" t="s">
        <v>73</v>
      </c>
      <c r="R2384">
        <v>54</v>
      </c>
      <c r="S2384" t="s">
        <v>43</v>
      </c>
      <c r="T2384" t="s">
        <v>44</v>
      </c>
      <c r="U2384">
        <v>2026</v>
      </c>
      <c r="V2384">
        <v>4</v>
      </c>
      <c r="W2384" t="s">
        <v>113</v>
      </c>
      <c r="X2384">
        <v>2</v>
      </c>
      <c r="Y2384">
        <v>3</v>
      </c>
      <c r="Z2384">
        <v>1</v>
      </c>
      <c r="AA2384">
        <v>8</v>
      </c>
      <c r="AB2384" t="s">
        <v>44</v>
      </c>
      <c r="AC2384">
        <v>492</v>
      </c>
      <c r="AD2384">
        <v>0.35714285714285721</v>
      </c>
      <c r="AE2384" t="s">
        <v>58</v>
      </c>
      <c r="AF2384" t="s">
        <v>59</v>
      </c>
      <c r="AG2384">
        <v>5</v>
      </c>
      <c r="AH2384" t="s">
        <v>68</v>
      </c>
      <c r="AI2384">
        <f>--AND(OR(Dashboard!$B$4="All",Data!$E2384=Dashboard!$B$4),OR(Dashboard!$D$4="All",Data!$D2384=Dashboard!$D$4),OR(Dashboard!$F$4="All",Data!$F2384=Dashboard!$F$4),OR(Dashboard!$J$4="All",Data!$G2384=Dashboard!$J$4),OR(Dashboard!$H$4="All",Data!$N2384=Dashboard!$H$4),OR(Dashboard!$L$4="All",Data!$W2384=Dashboard!$L$4))</f>
        <v>1</v>
      </c>
    </row>
    <row r="2385" spans="1:35" x14ac:dyDescent="0.25">
      <c r="A2385" t="s">
        <v>2499</v>
      </c>
      <c r="B2385" s="1">
        <v>46147</v>
      </c>
      <c r="C2385" s="2">
        <v>-0.50694444444444442</v>
      </c>
      <c r="D2385" t="s">
        <v>99</v>
      </c>
      <c r="E2385" t="s">
        <v>71</v>
      </c>
      <c r="F2385" t="s">
        <v>104</v>
      </c>
      <c r="G2385" t="s">
        <v>39</v>
      </c>
      <c r="H2385">
        <v>3.6</v>
      </c>
      <c r="I2385">
        <v>41</v>
      </c>
      <c r="J2385">
        <v>26</v>
      </c>
      <c r="K2385">
        <v>864</v>
      </c>
      <c r="L2385">
        <v>52</v>
      </c>
      <c r="M2385">
        <v>93</v>
      </c>
      <c r="N2385" t="s">
        <v>101</v>
      </c>
      <c r="O2385">
        <v>2</v>
      </c>
      <c r="P2385" t="s">
        <v>135</v>
      </c>
      <c r="Q2385" t="s">
        <v>73</v>
      </c>
      <c r="R2385">
        <v>44</v>
      </c>
      <c r="S2385" t="s">
        <v>127</v>
      </c>
      <c r="T2385" t="s">
        <v>75</v>
      </c>
      <c r="U2385">
        <v>2026</v>
      </c>
      <c r="V2385">
        <v>5</v>
      </c>
      <c r="W2385" t="s">
        <v>88</v>
      </c>
      <c r="X2385">
        <v>2</v>
      </c>
      <c r="Y2385">
        <v>5</v>
      </c>
      <c r="Z2385">
        <v>2</v>
      </c>
      <c r="AA2385">
        <v>11</v>
      </c>
      <c r="AB2385" t="s">
        <v>76</v>
      </c>
      <c r="AC2385">
        <v>823</v>
      </c>
      <c r="AD2385">
        <v>8.7804878048780496E-2</v>
      </c>
      <c r="AE2385" t="s">
        <v>58</v>
      </c>
      <c r="AF2385" t="s">
        <v>47</v>
      </c>
      <c r="AG2385">
        <v>15</v>
      </c>
      <c r="AH2385" t="s">
        <v>68</v>
      </c>
      <c r="AI2385">
        <f>--AND(OR(Dashboard!$B$4="All",Data!$E2385=Dashboard!$B$4),OR(Dashboard!$D$4="All",Data!$D2385=Dashboard!$D$4),OR(Dashboard!$F$4="All",Data!$F2385=Dashboard!$F$4),OR(Dashboard!$J$4="All",Data!$G2385=Dashboard!$J$4),OR(Dashboard!$H$4="All",Data!$N2385=Dashboard!$H$4),OR(Dashboard!$L$4="All",Data!$W2385=Dashboard!$L$4))</f>
        <v>1</v>
      </c>
    </row>
    <row r="2386" spans="1:35" x14ac:dyDescent="0.25">
      <c r="A2386" t="s">
        <v>2500</v>
      </c>
      <c r="B2386" s="1">
        <v>46100</v>
      </c>
      <c r="C2386" s="2">
        <v>-0.17291666666666669</v>
      </c>
      <c r="D2386" t="s">
        <v>70</v>
      </c>
      <c r="E2386" t="s">
        <v>129</v>
      </c>
      <c r="F2386" t="s">
        <v>104</v>
      </c>
      <c r="G2386" t="s">
        <v>53</v>
      </c>
      <c r="H2386">
        <v>3.3</v>
      </c>
      <c r="I2386">
        <v>23</v>
      </c>
      <c r="J2386">
        <v>20</v>
      </c>
      <c r="K2386">
        <v>693</v>
      </c>
      <c r="L2386">
        <v>45</v>
      </c>
      <c r="M2386">
        <v>20</v>
      </c>
      <c r="N2386" t="s">
        <v>86</v>
      </c>
      <c r="O2386">
        <v>2</v>
      </c>
      <c r="P2386" t="s">
        <v>41</v>
      </c>
      <c r="Q2386" t="s">
        <v>42</v>
      </c>
      <c r="R2386">
        <v>42</v>
      </c>
      <c r="S2386" t="s">
        <v>87</v>
      </c>
      <c r="T2386" t="s">
        <v>56</v>
      </c>
      <c r="U2386">
        <v>2026</v>
      </c>
      <c r="V2386">
        <v>3</v>
      </c>
      <c r="W2386" t="s">
        <v>66</v>
      </c>
      <c r="X2386">
        <v>1</v>
      </c>
      <c r="Y2386">
        <v>19</v>
      </c>
      <c r="Z2386">
        <v>4</v>
      </c>
      <c r="AA2386">
        <v>19</v>
      </c>
      <c r="AB2386" t="s">
        <v>82</v>
      </c>
      <c r="AC2386">
        <v>718</v>
      </c>
      <c r="AD2386">
        <v>0.14347826086956519</v>
      </c>
      <c r="AE2386" t="s">
        <v>58</v>
      </c>
      <c r="AF2386" t="s">
        <v>47</v>
      </c>
      <c r="AG2386">
        <v>3</v>
      </c>
      <c r="AH2386" t="s">
        <v>68</v>
      </c>
      <c r="AI2386">
        <f>--AND(OR(Dashboard!$B$4="All",Data!$E2386=Dashboard!$B$4),OR(Dashboard!$D$4="All",Data!$D2386=Dashboard!$D$4),OR(Dashboard!$F$4="All",Data!$F2386=Dashboard!$F$4),OR(Dashboard!$J$4="All",Data!$G2386=Dashboard!$J$4),OR(Dashboard!$H$4="All",Data!$N2386=Dashboard!$H$4),OR(Dashboard!$L$4="All",Data!$W2386=Dashboard!$L$4))</f>
        <v>1</v>
      </c>
    </row>
    <row r="2387" spans="1:35" x14ac:dyDescent="0.25">
      <c r="A2387" t="s">
        <v>2501</v>
      </c>
      <c r="B2387" s="1">
        <v>46160</v>
      </c>
      <c r="C2387" s="2">
        <v>-0.22013888888888891</v>
      </c>
      <c r="D2387" t="s">
        <v>70</v>
      </c>
      <c r="E2387" t="s">
        <v>62</v>
      </c>
      <c r="F2387" t="s">
        <v>38</v>
      </c>
      <c r="G2387" t="s">
        <v>105</v>
      </c>
      <c r="H2387">
        <v>3</v>
      </c>
      <c r="I2387">
        <v>49</v>
      </c>
      <c r="J2387">
        <v>39</v>
      </c>
      <c r="K2387">
        <v>179</v>
      </c>
      <c r="L2387">
        <v>29</v>
      </c>
      <c r="M2387">
        <v>164</v>
      </c>
      <c r="N2387" t="s">
        <v>54</v>
      </c>
      <c r="O2387">
        <v>4</v>
      </c>
      <c r="P2387" t="s">
        <v>41</v>
      </c>
      <c r="Q2387" t="s">
        <v>73</v>
      </c>
      <c r="R2387">
        <v>20</v>
      </c>
      <c r="S2387" t="s">
        <v>74</v>
      </c>
      <c r="T2387" t="s">
        <v>56</v>
      </c>
      <c r="U2387">
        <v>2026</v>
      </c>
      <c r="V2387">
        <v>5</v>
      </c>
      <c r="W2387" t="s">
        <v>88</v>
      </c>
      <c r="X2387">
        <v>2</v>
      </c>
      <c r="Y2387">
        <v>18</v>
      </c>
      <c r="Z2387">
        <v>4</v>
      </c>
      <c r="AA2387">
        <v>18</v>
      </c>
      <c r="AB2387" t="s">
        <v>57</v>
      </c>
      <c r="AC2387">
        <v>44</v>
      </c>
      <c r="AD2387">
        <v>6.1224489795918373E-2</v>
      </c>
      <c r="AE2387" t="s">
        <v>46</v>
      </c>
      <c r="AF2387" t="s">
        <v>114</v>
      </c>
      <c r="AG2387">
        <v>10</v>
      </c>
      <c r="AH2387" t="s">
        <v>68</v>
      </c>
      <c r="AI2387">
        <f>--AND(OR(Dashboard!$B$4="All",Data!$E2387=Dashboard!$B$4),OR(Dashboard!$D$4="All",Data!$D2387=Dashboard!$D$4),OR(Dashboard!$F$4="All",Data!$F2387=Dashboard!$F$4),OR(Dashboard!$J$4="All",Data!$G2387=Dashboard!$J$4),OR(Dashboard!$H$4="All",Data!$N2387=Dashboard!$H$4),OR(Dashboard!$L$4="All",Data!$W2387=Dashboard!$L$4))</f>
        <v>1</v>
      </c>
    </row>
    <row r="2388" spans="1:35" x14ac:dyDescent="0.25">
      <c r="A2388" t="s">
        <v>2502</v>
      </c>
      <c r="B2388" s="1">
        <v>46077</v>
      </c>
      <c r="C2388" s="2">
        <v>-0.44513888888888892</v>
      </c>
      <c r="D2388" t="s">
        <v>118</v>
      </c>
      <c r="E2388" t="s">
        <v>131</v>
      </c>
      <c r="F2388" t="s">
        <v>143</v>
      </c>
      <c r="G2388" t="s">
        <v>111</v>
      </c>
      <c r="H2388">
        <v>6.8</v>
      </c>
      <c r="I2388">
        <v>45</v>
      </c>
      <c r="J2388">
        <v>44</v>
      </c>
      <c r="K2388">
        <v>940</v>
      </c>
      <c r="L2388">
        <v>33</v>
      </c>
      <c r="M2388">
        <v>17</v>
      </c>
      <c r="N2388" t="s">
        <v>40</v>
      </c>
      <c r="O2388">
        <v>3</v>
      </c>
      <c r="P2388" t="s">
        <v>135</v>
      </c>
      <c r="Q2388" t="s">
        <v>42</v>
      </c>
      <c r="R2388">
        <v>28</v>
      </c>
      <c r="S2388" t="s">
        <v>127</v>
      </c>
      <c r="T2388" t="s">
        <v>97</v>
      </c>
      <c r="U2388">
        <v>2026</v>
      </c>
      <c r="V2388">
        <v>2</v>
      </c>
      <c r="W2388" t="s">
        <v>45</v>
      </c>
      <c r="X2388">
        <v>1</v>
      </c>
      <c r="Y2388">
        <v>24</v>
      </c>
      <c r="Z2388">
        <v>5</v>
      </c>
      <c r="AA2388">
        <v>13</v>
      </c>
      <c r="AB2388" t="s">
        <v>76</v>
      </c>
      <c r="AC2388">
        <v>956</v>
      </c>
      <c r="AD2388">
        <v>0.15111111111111111</v>
      </c>
      <c r="AE2388" t="s">
        <v>109</v>
      </c>
      <c r="AF2388" t="s">
        <v>67</v>
      </c>
      <c r="AG2388">
        <v>1</v>
      </c>
      <c r="AH2388" t="s">
        <v>68</v>
      </c>
      <c r="AI2388">
        <f>--AND(OR(Dashboard!$B$4="All",Data!$E2388=Dashboard!$B$4),OR(Dashboard!$D$4="All",Data!$D2388=Dashboard!$D$4),OR(Dashboard!$F$4="All",Data!$F2388=Dashboard!$F$4),OR(Dashboard!$J$4="All",Data!$G2388=Dashboard!$J$4),OR(Dashboard!$H$4="All",Data!$N2388=Dashboard!$H$4),OR(Dashboard!$L$4="All",Data!$W2388=Dashboard!$L$4))</f>
        <v>1</v>
      </c>
    </row>
    <row r="2389" spans="1:35" x14ac:dyDescent="0.25">
      <c r="A2389" t="s">
        <v>2503</v>
      </c>
      <c r="B2389" s="1">
        <v>46128</v>
      </c>
      <c r="C2389" s="2">
        <v>-0.35833333333333328</v>
      </c>
      <c r="D2389" t="s">
        <v>50</v>
      </c>
      <c r="E2389" t="s">
        <v>37</v>
      </c>
      <c r="F2389" t="s">
        <v>96</v>
      </c>
      <c r="G2389" t="s">
        <v>119</v>
      </c>
      <c r="H2389">
        <v>12.3</v>
      </c>
      <c r="I2389">
        <v>50</v>
      </c>
      <c r="J2389">
        <v>41</v>
      </c>
      <c r="K2389">
        <v>946</v>
      </c>
      <c r="L2389">
        <v>47</v>
      </c>
      <c r="M2389">
        <v>117</v>
      </c>
      <c r="N2389" t="s">
        <v>54</v>
      </c>
      <c r="O2389">
        <v>4</v>
      </c>
      <c r="P2389" t="s">
        <v>41</v>
      </c>
      <c r="Q2389" t="s">
        <v>42</v>
      </c>
      <c r="R2389">
        <v>58</v>
      </c>
      <c r="S2389" t="s">
        <v>87</v>
      </c>
      <c r="T2389" t="s">
        <v>75</v>
      </c>
      <c r="U2389">
        <v>2026</v>
      </c>
      <c r="V2389">
        <v>4</v>
      </c>
      <c r="W2389" t="s">
        <v>113</v>
      </c>
      <c r="X2389">
        <v>2</v>
      </c>
      <c r="Y2389">
        <v>16</v>
      </c>
      <c r="Z2389">
        <v>3</v>
      </c>
      <c r="AA2389">
        <v>15</v>
      </c>
      <c r="AB2389" t="s">
        <v>57</v>
      </c>
      <c r="AC2389">
        <v>876</v>
      </c>
      <c r="AD2389">
        <v>0.246</v>
      </c>
      <c r="AE2389" t="s">
        <v>46</v>
      </c>
      <c r="AF2389" t="s">
        <v>59</v>
      </c>
      <c r="AG2389">
        <v>9</v>
      </c>
      <c r="AH2389" t="s">
        <v>68</v>
      </c>
      <c r="AI2389">
        <f>--AND(OR(Dashboard!$B$4="All",Data!$E2389=Dashboard!$B$4),OR(Dashboard!$D$4="All",Data!$D2389=Dashboard!$D$4),OR(Dashboard!$F$4="All",Data!$F2389=Dashboard!$F$4),OR(Dashboard!$J$4="All",Data!$G2389=Dashboard!$J$4),OR(Dashboard!$H$4="All",Data!$N2389=Dashboard!$H$4),OR(Dashboard!$L$4="All",Data!$W2389=Dashboard!$L$4))</f>
        <v>1</v>
      </c>
    </row>
    <row r="2390" spans="1:35" x14ac:dyDescent="0.25">
      <c r="A2390" t="s">
        <v>2504</v>
      </c>
      <c r="B2390" s="1">
        <v>46082</v>
      </c>
      <c r="C2390" s="2">
        <v>-0.1590277777777778</v>
      </c>
      <c r="D2390" t="s">
        <v>118</v>
      </c>
      <c r="E2390" t="s">
        <v>62</v>
      </c>
      <c r="F2390" t="s">
        <v>91</v>
      </c>
      <c r="G2390" t="s">
        <v>105</v>
      </c>
      <c r="H2390">
        <v>13.8</v>
      </c>
      <c r="I2390">
        <v>30</v>
      </c>
      <c r="J2390">
        <v>34</v>
      </c>
      <c r="K2390">
        <v>573</v>
      </c>
      <c r="L2390">
        <v>45</v>
      </c>
      <c r="M2390">
        <v>131</v>
      </c>
      <c r="N2390" t="s">
        <v>101</v>
      </c>
      <c r="O2390">
        <v>1</v>
      </c>
      <c r="P2390" t="s">
        <v>41</v>
      </c>
      <c r="Q2390" t="s">
        <v>42</v>
      </c>
      <c r="R2390">
        <v>52</v>
      </c>
      <c r="S2390" t="s">
        <v>145</v>
      </c>
      <c r="T2390" t="s">
        <v>56</v>
      </c>
      <c r="U2390">
        <v>2026</v>
      </c>
      <c r="V2390">
        <v>3</v>
      </c>
      <c r="W2390" t="s">
        <v>66</v>
      </c>
      <c r="X2390">
        <v>1</v>
      </c>
      <c r="Y2390">
        <v>1</v>
      </c>
      <c r="Z2390">
        <v>1</v>
      </c>
      <c r="AA2390">
        <v>20</v>
      </c>
      <c r="AB2390" t="s">
        <v>82</v>
      </c>
      <c r="AC2390">
        <v>487</v>
      </c>
      <c r="AD2390">
        <v>0.46</v>
      </c>
      <c r="AE2390" t="s">
        <v>58</v>
      </c>
      <c r="AF2390" t="s">
        <v>59</v>
      </c>
      <c r="AG2390">
        <v>-4</v>
      </c>
      <c r="AH2390" t="s">
        <v>48</v>
      </c>
      <c r="AI2390">
        <f>--AND(OR(Dashboard!$B$4="All",Data!$E2390=Dashboard!$B$4),OR(Dashboard!$D$4="All",Data!$D2390=Dashboard!$D$4),OR(Dashboard!$F$4="All",Data!$F2390=Dashboard!$F$4),OR(Dashboard!$J$4="All",Data!$G2390=Dashboard!$J$4),OR(Dashboard!$H$4="All",Data!$N2390=Dashboard!$H$4),OR(Dashboard!$L$4="All",Data!$W2390=Dashboard!$L$4))</f>
        <v>1</v>
      </c>
    </row>
    <row r="2391" spans="1:35" x14ac:dyDescent="0.25">
      <c r="A2391" t="s">
        <v>2505</v>
      </c>
      <c r="B2391" s="1">
        <v>46067</v>
      </c>
      <c r="C2391" s="2">
        <v>-7.3611111111111072E-2</v>
      </c>
      <c r="D2391" t="s">
        <v>36</v>
      </c>
      <c r="E2391" t="s">
        <v>62</v>
      </c>
      <c r="F2391" t="s">
        <v>104</v>
      </c>
      <c r="G2391" t="s">
        <v>64</v>
      </c>
      <c r="H2391">
        <v>2.8</v>
      </c>
      <c r="I2391">
        <v>22</v>
      </c>
      <c r="J2391">
        <v>25</v>
      </c>
      <c r="K2391">
        <v>680</v>
      </c>
      <c r="L2391">
        <v>24</v>
      </c>
      <c r="M2391">
        <v>17</v>
      </c>
      <c r="N2391" t="s">
        <v>54</v>
      </c>
      <c r="O2391">
        <v>3</v>
      </c>
      <c r="P2391" t="s">
        <v>41</v>
      </c>
      <c r="Q2391" t="s">
        <v>73</v>
      </c>
      <c r="R2391">
        <v>59</v>
      </c>
      <c r="S2391" t="s">
        <v>81</v>
      </c>
      <c r="T2391" t="s">
        <v>75</v>
      </c>
      <c r="U2391">
        <v>2026</v>
      </c>
      <c r="V2391">
        <v>2</v>
      </c>
      <c r="W2391" t="s">
        <v>45</v>
      </c>
      <c r="X2391">
        <v>1</v>
      </c>
      <c r="Y2391">
        <v>14</v>
      </c>
      <c r="Z2391">
        <v>3</v>
      </c>
      <c r="AA2391">
        <v>22</v>
      </c>
      <c r="AB2391" t="s">
        <v>82</v>
      </c>
      <c r="AC2391">
        <v>687</v>
      </c>
      <c r="AD2391">
        <v>0.12727272727272729</v>
      </c>
      <c r="AE2391" t="s">
        <v>109</v>
      </c>
      <c r="AF2391" t="s">
        <v>59</v>
      </c>
      <c r="AG2391">
        <v>-3</v>
      </c>
      <c r="AH2391" t="s">
        <v>48</v>
      </c>
      <c r="AI2391">
        <f>--AND(OR(Dashboard!$B$4="All",Data!$E2391=Dashboard!$B$4),OR(Dashboard!$D$4="All",Data!$D2391=Dashboard!$D$4),OR(Dashboard!$F$4="All",Data!$F2391=Dashboard!$F$4),OR(Dashboard!$J$4="All",Data!$G2391=Dashboard!$J$4),OR(Dashboard!$H$4="All",Data!$N2391=Dashboard!$H$4),OR(Dashboard!$L$4="All",Data!$W2391=Dashboard!$L$4))</f>
        <v>1</v>
      </c>
    </row>
    <row r="2392" spans="1:35" x14ac:dyDescent="0.25">
      <c r="A2392" t="s">
        <v>2506</v>
      </c>
      <c r="B2392" s="1">
        <v>46083</v>
      </c>
      <c r="C2392" s="2">
        <v>-7.1527777777777746E-2</v>
      </c>
      <c r="D2392" t="s">
        <v>50</v>
      </c>
      <c r="E2392" t="s">
        <v>71</v>
      </c>
      <c r="F2392" t="s">
        <v>52</v>
      </c>
      <c r="G2392" t="s">
        <v>53</v>
      </c>
      <c r="H2392">
        <v>3.3</v>
      </c>
      <c r="I2392">
        <v>18</v>
      </c>
      <c r="J2392">
        <v>21</v>
      </c>
      <c r="K2392">
        <v>1195</v>
      </c>
      <c r="L2392">
        <v>36</v>
      </c>
      <c r="M2392">
        <v>100</v>
      </c>
      <c r="N2392" t="s">
        <v>101</v>
      </c>
      <c r="O2392">
        <v>4</v>
      </c>
      <c r="P2392" t="s">
        <v>41</v>
      </c>
      <c r="Q2392" t="s">
        <v>73</v>
      </c>
      <c r="R2392">
        <v>53</v>
      </c>
      <c r="S2392" t="s">
        <v>74</v>
      </c>
      <c r="T2392" t="s">
        <v>75</v>
      </c>
      <c r="U2392">
        <v>2026</v>
      </c>
      <c r="V2392">
        <v>3</v>
      </c>
      <c r="W2392" t="s">
        <v>66</v>
      </c>
      <c r="X2392">
        <v>1</v>
      </c>
      <c r="Y2392">
        <v>2</v>
      </c>
      <c r="Z2392">
        <v>2</v>
      </c>
      <c r="AA2392">
        <v>22</v>
      </c>
      <c r="AB2392" t="s">
        <v>82</v>
      </c>
      <c r="AC2392">
        <v>1131</v>
      </c>
      <c r="AD2392">
        <v>0.18333333333333329</v>
      </c>
      <c r="AE2392" t="s">
        <v>46</v>
      </c>
      <c r="AF2392" t="s">
        <v>59</v>
      </c>
      <c r="AG2392">
        <v>-3</v>
      </c>
      <c r="AH2392" t="s">
        <v>48</v>
      </c>
      <c r="AI2392">
        <f>--AND(OR(Dashboard!$B$4="All",Data!$E2392=Dashboard!$B$4),OR(Dashboard!$D$4="All",Data!$D2392=Dashboard!$D$4),OR(Dashboard!$F$4="All",Data!$F2392=Dashboard!$F$4),OR(Dashboard!$J$4="All",Data!$G2392=Dashboard!$J$4),OR(Dashboard!$H$4="All",Data!$N2392=Dashboard!$H$4),OR(Dashboard!$L$4="All",Data!$W2392=Dashboard!$L$4))</f>
        <v>1</v>
      </c>
    </row>
    <row r="2393" spans="1:35" x14ac:dyDescent="0.25">
      <c r="A2393" t="s">
        <v>2507</v>
      </c>
      <c r="B2393" s="1">
        <v>46061</v>
      </c>
      <c r="C2393" s="2">
        <v>-2.7083333333333352E-2</v>
      </c>
      <c r="D2393" t="s">
        <v>156</v>
      </c>
      <c r="E2393" t="s">
        <v>51</v>
      </c>
      <c r="F2393" t="s">
        <v>72</v>
      </c>
      <c r="G2393" t="s">
        <v>64</v>
      </c>
      <c r="H2393">
        <v>6.1</v>
      </c>
      <c r="I2393">
        <v>32</v>
      </c>
      <c r="J2393">
        <v>24</v>
      </c>
      <c r="K2393">
        <v>574</v>
      </c>
      <c r="L2393">
        <v>52</v>
      </c>
      <c r="M2393">
        <v>83</v>
      </c>
      <c r="N2393" t="s">
        <v>54</v>
      </c>
      <c r="O2393">
        <v>1</v>
      </c>
      <c r="P2393" t="s">
        <v>41</v>
      </c>
      <c r="Q2393" t="s">
        <v>73</v>
      </c>
      <c r="R2393">
        <v>49</v>
      </c>
      <c r="S2393" t="s">
        <v>145</v>
      </c>
      <c r="T2393" t="s">
        <v>75</v>
      </c>
      <c r="U2393">
        <v>2026</v>
      </c>
      <c r="V2393">
        <v>2</v>
      </c>
      <c r="W2393" t="s">
        <v>45</v>
      </c>
      <c r="X2393">
        <v>1</v>
      </c>
      <c r="Y2393">
        <v>8</v>
      </c>
      <c r="Z2393">
        <v>2</v>
      </c>
      <c r="AA2393">
        <v>23</v>
      </c>
      <c r="AB2393" t="s">
        <v>93</v>
      </c>
      <c r="AC2393">
        <v>543</v>
      </c>
      <c r="AD2393">
        <v>0.19062499999999999</v>
      </c>
      <c r="AE2393" t="s">
        <v>58</v>
      </c>
      <c r="AF2393" t="s">
        <v>59</v>
      </c>
      <c r="AG2393">
        <v>8</v>
      </c>
      <c r="AH2393" t="s">
        <v>68</v>
      </c>
      <c r="AI2393">
        <f>--AND(OR(Dashboard!$B$4="All",Data!$E2393=Dashboard!$B$4),OR(Dashboard!$D$4="All",Data!$D2393=Dashboard!$D$4),OR(Dashboard!$F$4="All",Data!$F2393=Dashboard!$F$4),OR(Dashboard!$J$4="All",Data!$G2393=Dashboard!$J$4),OR(Dashboard!$H$4="All",Data!$N2393=Dashboard!$H$4),OR(Dashboard!$L$4="All",Data!$W2393=Dashboard!$L$4))</f>
        <v>1</v>
      </c>
    </row>
    <row r="2394" spans="1:35" x14ac:dyDescent="0.25">
      <c r="A2394" t="s">
        <v>2508</v>
      </c>
      <c r="B2394" s="1">
        <v>46087</v>
      </c>
      <c r="C2394" s="2">
        <v>-0.43541666666666667</v>
      </c>
      <c r="D2394" t="s">
        <v>107</v>
      </c>
      <c r="E2394" t="s">
        <v>140</v>
      </c>
      <c r="F2394" t="s">
        <v>96</v>
      </c>
      <c r="G2394" t="s">
        <v>39</v>
      </c>
      <c r="H2394">
        <v>5.3</v>
      </c>
      <c r="I2394">
        <v>49</v>
      </c>
      <c r="J2394">
        <v>38</v>
      </c>
      <c r="K2394">
        <v>194</v>
      </c>
      <c r="L2394">
        <v>22</v>
      </c>
      <c r="M2394">
        <v>186</v>
      </c>
      <c r="N2394" t="s">
        <v>65</v>
      </c>
      <c r="O2394">
        <v>3</v>
      </c>
      <c r="P2394" t="s">
        <v>41</v>
      </c>
      <c r="Q2394" t="s">
        <v>42</v>
      </c>
      <c r="R2394">
        <v>20</v>
      </c>
      <c r="S2394" t="s">
        <v>43</v>
      </c>
      <c r="T2394" t="s">
        <v>97</v>
      </c>
      <c r="U2394">
        <v>2026</v>
      </c>
      <c r="V2394">
        <v>3</v>
      </c>
      <c r="W2394" t="s">
        <v>66</v>
      </c>
      <c r="X2394">
        <v>1</v>
      </c>
      <c r="Y2394">
        <v>6</v>
      </c>
      <c r="Z2394">
        <v>2</v>
      </c>
      <c r="AA2394">
        <v>13</v>
      </c>
      <c r="AB2394" t="s">
        <v>76</v>
      </c>
      <c r="AC2394">
        <v>30</v>
      </c>
      <c r="AD2394">
        <v>0.1081632653061224</v>
      </c>
      <c r="AE2394" t="s">
        <v>109</v>
      </c>
      <c r="AF2394" t="s">
        <v>114</v>
      </c>
      <c r="AG2394">
        <v>11</v>
      </c>
      <c r="AH2394" t="s">
        <v>68</v>
      </c>
      <c r="AI2394">
        <f>--AND(OR(Dashboard!$B$4="All",Data!$E2394=Dashboard!$B$4),OR(Dashboard!$D$4="All",Data!$D2394=Dashboard!$D$4),OR(Dashboard!$F$4="All",Data!$F2394=Dashboard!$F$4),OR(Dashboard!$J$4="All",Data!$G2394=Dashboard!$J$4),OR(Dashboard!$H$4="All",Data!$N2394=Dashboard!$H$4),OR(Dashboard!$L$4="All",Data!$W2394=Dashboard!$L$4))</f>
        <v>1</v>
      </c>
    </row>
    <row r="2395" spans="1:35" x14ac:dyDescent="0.25">
      <c r="A2395" t="s">
        <v>2509</v>
      </c>
      <c r="B2395" s="1">
        <v>46179</v>
      </c>
      <c r="C2395" s="2">
        <v>-0.24513888888888891</v>
      </c>
      <c r="D2395" t="s">
        <v>107</v>
      </c>
      <c r="E2395" t="s">
        <v>131</v>
      </c>
      <c r="F2395" t="s">
        <v>38</v>
      </c>
      <c r="G2395" t="s">
        <v>105</v>
      </c>
      <c r="H2395">
        <v>14.8</v>
      </c>
      <c r="I2395">
        <v>42</v>
      </c>
      <c r="J2395">
        <v>34</v>
      </c>
      <c r="K2395">
        <v>1045</v>
      </c>
      <c r="L2395">
        <v>30</v>
      </c>
      <c r="M2395">
        <v>69</v>
      </c>
      <c r="N2395" t="s">
        <v>54</v>
      </c>
      <c r="O2395">
        <v>4</v>
      </c>
      <c r="P2395" t="s">
        <v>41</v>
      </c>
      <c r="Q2395" t="s">
        <v>42</v>
      </c>
      <c r="R2395">
        <v>34</v>
      </c>
      <c r="S2395" t="s">
        <v>81</v>
      </c>
      <c r="T2395" t="s">
        <v>56</v>
      </c>
      <c r="U2395">
        <v>2026</v>
      </c>
      <c r="V2395">
        <v>6</v>
      </c>
      <c r="W2395" t="s">
        <v>120</v>
      </c>
      <c r="X2395">
        <v>2</v>
      </c>
      <c r="Y2395">
        <v>6</v>
      </c>
      <c r="Z2395">
        <v>1</v>
      </c>
      <c r="AA2395">
        <v>18</v>
      </c>
      <c r="AB2395" t="s">
        <v>57</v>
      </c>
      <c r="AC2395">
        <v>1006</v>
      </c>
      <c r="AD2395">
        <v>0.35238095238095241</v>
      </c>
      <c r="AE2395" t="s">
        <v>46</v>
      </c>
      <c r="AF2395" t="s">
        <v>67</v>
      </c>
      <c r="AG2395">
        <v>8</v>
      </c>
      <c r="AH2395" t="s">
        <v>68</v>
      </c>
      <c r="AI2395">
        <f>--AND(OR(Dashboard!$B$4="All",Data!$E2395=Dashboard!$B$4),OR(Dashboard!$D$4="All",Data!$D2395=Dashboard!$D$4),OR(Dashboard!$F$4="All",Data!$F2395=Dashboard!$F$4),OR(Dashboard!$J$4="All",Data!$G2395=Dashboard!$J$4),OR(Dashboard!$H$4="All",Data!$N2395=Dashboard!$H$4),OR(Dashboard!$L$4="All",Data!$W2395=Dashboard!$L$4))</f>
        <v>1</v>
      </c>
    </row>
    <row r="2396" spans="1:35" x14ac:dyDescent="0.25">
      <c r="A2396" t="s">
        <v>2510</v>
      </c>
      <c r="B2396" s="1">
        <v>46040</v>
      </c>
      <c r="C2396" s="2">
        <v>-0.2270833333333333</v>
      </c>
      <c r="D2396" t="s">
        <v>193</v>
      </c>
      <c r="E2396" t="s">
        <v>129</v>
      </c>
      <c r="F2396" t="s">
        <v>52</v>
      </c>
      <c r="G2396" t="s">
        <v>39</v>
      </c>
      <c r="H2396">
        <v>12.6</v>
      </c>
      <c r="I2396">
        <v>32</v>
      </c>
      <c r="J2396">
        <v>31</v>
      </c>
      <c r="K2396">
        <v>595</v>
      </c>
      <c r="L2396">
        <v>25</v>
      </c>
      <c r="M2396">
        <v>61</v>
      </c>
      <c r="N2396" t="s">
        <v>101</v>
      </c>
      <c r="O2396">
        <v>1</v>
      </c>
      <c r="P2396" t="s">
        <v>41</v>
      </c>
      <c r="Q2396" t="s">
        <v>42</v>
      </c>
      <c r="R2396">
        <v>42</v>
      </c>
      <c r="S2396" t="s">
        <v>145</v>
      </c>
      <c r="T2396" t="s">
        <v>56</v>
      </c>
      <c r="U2396">
        <v>2026</v>
      </c>
      <c r="V2396">
        <v>1</v>
      </c>
      <c r="W2396" t="s">
        <v>102</v>
      </c>
      <c r="X2396">
        <v>1</v>
      </c>
      <c r="Y2396">
        <v>18</v>
      </c>
      <c r="Z2396">
        <v>3</v>
      </c>
      <c r="AA2396">
        <v>18</v>
      </c>
      <c r="AB2396" t="s">
        <v>57</v>
      </c>
      <c r="AC2396">
        <v>559</v>
      </c>
      <c r="AD2396">
        <v>0.39374999999999999</v>
      </c>
      <c r="AE2396" t="s">
        <v>58</v>
      </c>
      <c r="AF2396" t="s">
        <v>47</v>
      </c>
      <c r="AG2396">
        <v>1</v>
      </c>
      <c r="AH2396" t="s">
        <v>68</v>
      </c>
      <c r="AI2396">
        <f>--AND(OR(Dashboard!$B$4="All",Data!$E2396=Dashboard!$B$4),OR(Dashboard!$D$4="All",Data!$D2396=Dashboard!$D$4),OR(Dashboard!$F$4="All",Data!$F2396=Dashboard!$F$4),OR(Dashboard!$J$4="All",Data!$G2396=Dashboard!$J$4),OR(Dashboard!$H$4="All",Data!$N2396=Dashboard!$H$4),OR(Dashboard!$L$4="All",Data!$W2396=Dashboard!$L$4))</f>
        <v>1</v>
      </c>
    </row>
    <row r="2397" spans="1:35" x14ac:dyDescent="0.25">
      <c r="A2397" t="s">
        <v>2511</v>
      </c>
      <c r="B2397" s="1">
        <v>46200</v>
      </c>
      <c r="C2397" s="2">
        <v>-0.45</v>
      </c>
      <c r="D2397" t="s">
        <v>156</v>
      </c>
      <c r="E2397" t="s">
        <v>71</v>
      </c>
      <c r="F2397" t="s">
        <v>91</v>
      </c>
      <c r="G2397" t="s">
        <v>64</v>
      </c>
      <c r="H2397">
        <v>5.6</v>
      </c>
      <c r="I2397">
        <v>33</v>
      </c>
      <c r="J2397">
        <v>36</v>
      </c>
      <c r="K2397">
        <v>236</v>
      </c>
      <c r="L2397">
        <v>31</v>
      </c>
      <c r="M2397">
        <v>64</v>
      </c>
      <c r="N2397" t="s">
        <v>40</v>
      </c>
      <c r="O2397">
        <v>4</v>
      </c>
      <c r="P2397" t="s">
        <v>41</v>
      </c>
      <c r="Q2397" t="s">
        <v>73</v>
      </c>
      <c r="R2397">
        <v>49</v>
      </c>
      <c r="S2397" t="s">
        <v>81</v>
      </c>
      <c r="T2397" t="s">
        <v>97</v>
      </c>
      <c r="U2397">
        <v>2026</v>
      </c>
      <c r="V2397">
        <v>6</v>
      </c>
      <c r="W2397" t="s">
        <v>120</v>
      </c>
      <c r="X2397">
        <v>2</v>
      </c>
      <c r="Y2397">
        <v>27</v>
      </c>
      <c r="Z2397">
        <v>4</v>
      </c>
      <c r="AA2397">
        <v>13</v>
      </c>
      <c r="AB2397" t="s">
        <v>76</v>
      </c>
      <c r="AC2397">
        <v>203</v>
      </c>
      <c r="AD2397">
        <v>0.16969696969696971</v>
      </c>
      <c r="AE2397" t="s">
        <v>46</v>
      </c>
      <c r="AF2397" t="s">
        <v>59</v>
      </c>
      <c r="AG2397">
        <v>-3</v>
      </c>
      <c r="AH2397" t="s">
        <v>48</v>
      </c>
      <c r="AI2397">
        <f>--AND(OR(Dashboard!$B$4="All",Data!$E2397=Dashboard!$B$4),OR(Dashboard!$D$4="All",Data!$D2397=Dashboard!$D$4),OR(Dashboard!$F$4="All",Data!$F2397=Dashboard!$F$4),OR(Dashboard!$J$4="All",Data!$G2397=Dashboard!$J$4),OR(Dashboard!$H$4="All",Data!$N2397=Dashboard!$H$4),OR(Dashboard!$L$4="All",Data!$W2397=Dashboard!$L$4))</f>
        <v>1</v>
      </c>
    </row>
    <row r="2398" spans="1:35" x14ac:dyDescent="0.25">
      <c r="A2398" t="s">
        <v>2512</v>
      </c>
      <c r="B2398" s="1">
        <v>46188</v>
      </c>
      <c r="C2398" s="2">
        <v>-0.4375</v>
      </c>
      <c r="D2398" t="s">
        <v>84</v>
      </c>
      <c r="E2398" t="s">
        <v>129</v>
      </c>
      <c r="F2398" t="s">
        <v>80</v>
      </c>
      <c r="G2398" t="s">
        <v>64</v>
      </c>
      <c r="H2398">
        <v>6.6</v>
      </c>
      <c r="I2398">
        <v>49</v>
      </c>
      <c r="J2398">
        <v>41</v>
      </c>
      <c r="K2398">
        <v>1024</v>
      </c>
      <c r="L2398">
        <v>55</v>
      </c>
      <c r="M2398">
        <v>91</v>
      </c>
      <c r="N2398" t="s">
        <v>40</v>
      </c>
      <c r="O2398">
        <v>4</v>
      </c>
      <c r="P2398" t="s">
        <v>41</v>
      </c>
      <c r="Q2398" t="s">
        <v>42</v>
      </c>
      <c r="R2398">
        <v>45</v>
      </c>
      <c r="S2398" t="s">
        <v>74</v>
      </c>
      <c r="T2398" t="s">
        <v>97</v>
      </c>
      <c r="U2398">
        <v>2026</v>
      </c>
      <c r="V2398">
        <v>6</v>
      </c>
      <c r="W2398" t="s">
        <v>120</v>
      </c>
      <c r="X2398">
        <v>2</v>
      </c>
      <c r="Y2398">
        <v>15</v>
      </c>
      <c r="Z2398">
        <v>3</v>
      </c>
      <c r="AA2398">
        <v>13</v>
      </c>
      <c r="AB2398" t="s">
        <v>76</v>
      </c>
      <c r="AC2398">
        <v>988</v>
      </c>
      <c r="AD2398">
        <v>0.13469387755102041</v>
      </c>
      <c r="AE2398" t="s">
        <v>46</v>
      </c>
      <c r="AF2398" t="s">
        <v>47</v>
      </c>
      <c r="AG2398">
        <v>8</v>
      </c>
      <c r="AH2398" t="s">
        <v>68</v>
      </c>
      <c r="AI2398">
        <f>--AND(OR(Dashboard!$B$4="All",Data!$E2398=Dashboard!$B$4),OR(Dashboard!$D$4="All",Data!$D2398=Dashboard!$D$4),OR(Dashboard!$F$4="All",Data!$F2398=Dashboard!$F$4),OR(Dashboard!$J$4="All",Data!$G2398=Dashboard!$J$4),OR(Dashboard!$H$4="All",Data!$N2398=Dashboard!$H$4),OR(Dashboard!$L$4="All",Data!$W2398=Dashboard!$L$4))</f>
        <v>1</v>
      </c>
    </row>
    <row r="2399" spans="1:35" x14ac:dyDescent="0.25">
      <c r="A2399" t="s">
        <v>2513</v>
      </c>
      <c r="B2399" s="1">
        <v>46046</v>
      </c>
      <c r="C2399" s="2">
        <v>-0.28541666666666671</v>
      </c>
      <c r="D2399" t="s">
        <v>118</v>
      </c>
      <c r="E2399" t="s">
        <v>37</v>
      </c>
      <c r="F2399" t="s">
        <v>72</v>
      </c>
      <c r="G2399" t="s">
        <v>53</v>
      </c>
      <c r="H2399">
        <v>7.5</v>
      </c>
      <c r="I2399">
        <v>33</v>
      </c>
      <c r="J2399">
        <v>35</v>
      </c>
      <c r="K2399">
        <v>228</v>
      </c>
      <c r="L2399">
        <v>50</v>
      </c>
      <c r="M2399">
        <v>146</v>
      </c>
      <c r="N2399" t="s">
        <v>40</v>
      </c>
      <c r="O2399">
        <v>1</v>
      </c>
      <c r="P2399" t="s">
        <v>41</v>
      </c>
      <c r="Q2399" t="s">
        <v>73</v>
      </c>
      <c r="R2399">
        <v>26</v>
      </c>
      <c r="S2399" t="s">
        <v>81</v>
      </c>
      <c r="T2399" t="s">
        <v>75</v>
      </c>
      <c r="U2399">
        <v>2026</v>
      </c>
      <c r="V2399">
        <v>1</v>
      </c>
      <c r="W2399" t="s">
        <v>102</v>
      </c>
      <c r="X2399">
        <v>1</v>
      </c>
      <c r="Y2399">
        <v>24</v>
      </c>
      <c r="Z2399">
        <v>4</v>
      </c>
      <c r="AA2399">
        <v>17</v>
      </c>
      <c r="AB2399" t="s">
        <v>57</v>
      </c>
      <c r="AC2399">
        <v>132</v>
      </c>
      <c r="AD2399">
        <v>0.22727272727272729</v>
      </c>
      <c r="AE2399" t="s">
        <v>58</v>
      </c>
      <c r="AF2399" t="s">
        <v>67</v>
      </c>
      <c r="AG2399">
        <v>-2</v>
      </c>
      <c r="AH2399" t="s">
        <v>48</v>
      </c>
      <c r="AI2399">
        <f>--AND(OR(Dashboard!$B$4="All",Data!$E2399=Dashboard!$B$4),OR(Dashboard!$D$4="All",Data!$D2399=Dashboard!$D$4),OR(Dashboard!$F$4="All",Data!$F2399=Dashboard!$F$4),OR(Dashboard!$J$4="All",Data!$G2399=Dashboard!$J$4),OR(Dashboard!$H$4="All",Data!$N2399=Dashboard!$H$4),OR(Dashboard!$L$4="All",Data!$W2399=Dashboard!$L$4))</f>
        <v>1</v>
      </c>
    </row>
    <row r="2400" spans="1:35" x14ac:dyDescent="0.25">
      <c r="A2400" t="s">
        <v>2514</v>
      </c>
      <c r="B2400" s="1">
        <v>46064</v>
      </c>
      <c r="C2400" s="2">
        <v>-0.30208333333333343</v>
      </c>
      <c r="D2400" t="s">
        <v>36</v>
      </c>
      <c r="E2400" t="s">
        <v>37</v>
      </c>
      <c r="F2400" t="s">
        <v>72</v>
      </c>
      <c r="G2400" t="s">
        <v>111</v>
      </c>
      <c r="H2400">
        <v>4.5</v>
      </c>
      <c r="I2400">
        <v>25</v>
      </c>
      <c r="J2400">
        <v>25</v>
      </c>
      <c r="K2400">
        <v>158</v>
      </c>
      <c r="L2400">
        <v>40</v>
      </c>
      <c r="M2400">
        <v>89</v>
      </c>
      <c r="N2400" t="s">
        <v>65</v>
      </c>
      <c r="O2400">
        <v>2</v>
      </c>
      <c r="P2400" t="s">
        <v>41</v>
      </c>
      <c r="Q2400" t="s">
        <v>42</v>
      </c>
      <c r="R2400">
        <v>33</v>
      </c>
      <c r="S2400" t="s">
        <v>55</v>
      </c>
      <c r="T2400" t="s">
        <v>75</v>
      </c>
      <c r="U2400">
        <v>2026</v>
      </c>
      <c r="V2400">
        <v>2</v>
      </c>
      <c r="W2400" t="s">
        <v>45</v>
      </c>
      <c r="X2400">
        <v>1</v>
      </c>
      <c r="Y2400">
        <v>11</v>
      </c>
      <c r="Z2400">
        <v>3</v>
      </c>
      <c r="AA2400">
        <v>16</v>
      </c>
      <c r="AB2400" t="s">
        <v>57</v>
      </c>
      <c r="AC2400">
        <v>109</v>
      </c>
      <c r="AD2400">
        <v>0.18</v>
      </c>
      <c r="AE2400" t="s">
        <v>58</v>
      </c>
      <c r="AF2400" t="s">
        <v>67</v>
      </c>
      <c r="AG2400">
        <v>0</v>
      </c>
      <c r="AH2400" t="s">
        <v>48</v>
      </c>
      <c r="AI2400">
        <f>--AND(OR(Dashboard!$B$4="All",Data!$E2400=Dashboard!$B$4),OR(Dashboard!$D$4="All",Data!$D2400=Dashboard!$D$4),OR(Dashboard!$F$4="All",Data!$F2400=Dashboard!$F$4),OR(Dashboard!$J$4="All",Data!$G2400=Dashboard!$J$4),OR(Dashboard!$H$4="All",Data!$N2400=Dashboard!$H$4),OR(Dashboard!$L$4="All",Data!$W2400=Dashboard!$L$4))</f>
        <v>1</v>
      </c>
    </row>
    <row r="2401" spans="1:35" x14ac:dyDescent="0.25">
      <c r="A2401" t="s">
        <v>2515</v>
      </c>
      <c r="B2401" s="1">
        <v>46191</v>
      </c>
      <c r="C2401" s="2">
        <v>-0.63194444444444442</v>
      </c>
      <c r="D2401" t="s">
        <v>70</v>
      </c>
      <c r="E2401" t="s">
        <v>51</v>
      </c>
      <c r="F2401" t="s">
        <v>96</v>
      </c>
      <c r="G2401" t="s">
        <v>105</v>
      </c>
      <c r="H2401">
        <v>3.6</v>
      </c>
      <c r="I2401">
        <v>45</v>
      </c>
      <c r="J2401">
        <v>36</v>
      </c>
      <c r="K2401">
        <v>598</v>
      </c>
      <c r="L2401">
        <v>32</v>
      </c>
      <c r="M2401">
        <v>21</v>
      </c>
      <c r="N2401" t="s">
        <v>54</v>
      </c>
      <c r="O2401">
        <v>4</v>
      </c>
      <c r="P2401" t="s">
        <v>41</v>
      </c>
      <c r="Q2401" t="s">
        <v>42</v>
      </c>
      <c r="R2401">
        <v>22</v>
      </c>
      <c r="S2401" t="s">
        <v>87</v>
      </c>
      <c r="T2401" t="s">
        <v>44</v>
      </c>
      <c r="U2401">
        <v>2026</v>
      </c>
      <c r="V2401">
        <v>6</v>
      </c>
      <c r="W2401" t="s">
        <v>120</v>
      </c>
      <c r="X2401">
        <v>2</v>
      </c>
      <c r="Y2401">
        <v>18</v>
      </c>
      <c r="Z2401">
        <v>3</v>
      </c>
      <c r="AA2401">
        <v>8</v>
      </c>
      <c r="AB2401" t="s">
        <v>44</v>
      </c>
      <c r="AC2401">
        <v>609</v>
      </c>
      <c r="AD2401">
        <v>0.08</v>
      </c>
      <c r="AE2401" t="s">
        <v>46</v>
      </c>
      <c r="AF2401" t="s">
        <v>114</v>
      </c>
      <c r="AG2401">
        <v>9</v>
      </c>
      <c r="AH2401" t="s">
        <v>68</v>
      </c>
      <c r="AI2401">
        <f>--AND(OR(Dashboard!$B$4="All",Data!$E2401=Dashboard!$B$4),OR(Dashboard!$D$4="All",Data!$D2401=Dashboard!$D$4),OR(Dashboard!$F$4="All",Data!$F2401=Dashboard!$F$4),OR(Dashboard!$J$4="All",Data!$G2401=Dashboard!$J$4),OR(Dashboard!$H$4="All",Data!$N2401=Dashboard!$H$4),OR(Dashboard!$L$4="All",Data!$W2401=Dashboard!$L$4))</f>
        <v>1</v>
      </c>
    </row>
    <row r="2402" spans="1:35" x14ac:dyDescent="0.25">
      <c r="A2402" t="s">
        <v>2516</v>
      </c>
      <c r="B2402" s="1">
        <v>46031</v>
      </c>
      <c r="C2402" s="2">
        <v>-3.7499999999999978E-2</v>
      </c>
      <c r="D2402" t="s">
        <v>122</v>
      </c>
      <c r="E2402" t="s">
        <v>108</v>
      </c>
      <c r="F2402" t="s">
        <v>91</v>
      </c>
      <c r="G2402" t="s">
        <v>53</v>
      </c>
      <c r="H2402">
        <v>12.3</v>
      </c>
      <c r="I2402">
        <v>44</v>
      </c>
      <c r="J2402">
        <v>40</v>
      </c>
      <c r="K2402">
        <v>402</v>
      </c>
      <c r="L2402">
        <v>28</v>
      </c>
      <c r="M2402">
        <v>22</v>
      </c>
      <c r="N2402" t="s">
        <v>101</v>
      </c>
      <c r="O2402">
        <v>5</v>
      </c>
      <c r="P2402" t="s">
        <v>41</v>
      </c>
      <c r="Q2402" t="s">
        <v>42</v>
      </c>
      <c r="R2402">
        <v>60</v>
      </c>
      <c r="S2402" t="s">
        <v>43</v>
      </c>
      <c r="T2402" t="s">
        <v>75</v>
      </c>
      <c r="U2402">
        <v>2026</v>
      </c>
      <c r="V2402">
        <v>1</v>
      </c>
      <c r="W2402" t="s">
        <v>102</v>
      </c>
      <c r="X2402">
        <v>1</v>
      </c>
      <c r="Y2402">
        <v>9</v>
      </c>
      <c r="Z2402">
        <v>2</v>
      </c>
      <c r="AA2402">
        <v>23</v>
      </c>
      <c r="AB2402" t="s">
        <v>93</v>
      </c>
      <c r="AC2402">
        <v>408</v>
      </c>
      <c r="AD2402">
        <v>0.27954545454545449</v>
      </c>
      <c r="AE2402" t="s">
        <v>77</v>
      </c>
      <c r="AF2402" t="s">
        <v>59</v>
      </c>
      <c r="AG2402">
        <v>4</v>
      </c>
      <c r="AH2402" t="s">
        <v>68</v>
      </c>
      <c r="AI2402">
        <f>--AND(OR(Dashboard!$B$4="All",Data!$E2402=Dashboard!$B$4),OR(Dashboard!$D$4="All",Data!$D2402=Dashboard!$D$4),OR(Dashboard!$F$4="All",Data!$F2402=Dashboard!$F$4),OR(Dashboard!$J$4="All",Data!$G2402=Dashboard!$J$4),OR(Dashboard!$H$4="All",Data!$N2402=Dashboard!$H$4),OR(Dashboard!$L$4="All",Data!$W2402=Dashboard!$L$4))</f>
        <v>1</v>
      </c>
    </row>
    <row r="2403" spans="1:35" x14ac:dyDescent="0.25">
      <c r="A2403" t="s">
        <v>2517</v>
      </c>
      <c r="B2403" s="1">
        <v>46084</v>
      </c>
      <c r="C2403" s="2">
        <v>-0.13472222222222219</v>
      </c>
      <c r="D2403" t="s">
        <v>122</v>
      </c>
      <c r="E2403" t="s">
        <v>100</v>
      </c>
      <c r="F2403" t="s">
        <v>72</v>
      </c>
      <c r="G2403" t="s">
        <v>64</v>
      </c>
      <c r="H2403">
        <v>4.8</v>
      </c>
      <c r="I2403">
        <v>41</v>
      </c>
      <c r="J2403">
        <v>39</v>
      </c>
      <c r="K2403">
        <v>689</v>
      </c>
      <c r="L2403">
        <v>60</v>
      </c>
      <c r="M2403">
        <v>48</v>
      </c>
      <c r="N2403" t="s">
        <v>86</v>
      </c>
      <c r="O2403">
        <v>2</v>
      </c>
      <c r="P2403" t="s">
        <v>41</v>
      </c>
      <c r="Q2403" t="s">
        <v>42</v>
      </c>
      <c r="R2403">
        <v>43</v>
      </c>
      <c r="S2403" t="s">
        <v>127</v>
      </c>
      <c r="T2403" t="s">
        <v>56</v>
      </c>
      <c r="U2403">
        <v>2026</v>
      </c>
      <c r="V2403">
        <v>3</v>
      </c>
      <c r="W2403" t="s">
        <v>66</v>
      </c>
      <c r="X2403">
        <v>1</v>
      </c>
      <c r="Y2403">
        <v>3</v>
      </c>
      <c r="Z2403">
        <v>2</v>
      </c>
      <c r="AA2403">
        <v>20</v>
      </c>
      <c r="AB2403" t="s">
        <v>82</v>
      </c>
      <c r="AC2403">
        <v>701</v>
      </c>
      <c r="AD2403">
        <v>0.1170731707317073</v>
      </c>
      <c r="AE2403" t="s">
        <v>58</v>
      </c>
      <c r="AF2403" t="s">
        <v>47</v>
      </c>
      <c r="AG2403">
        <v>2</v>
      </c>
      <c r="AH2403" t="s">
        <v>68</v>
      </c>
      <c r="AI2403">
        <f>--AND(OR(Dashboard!$B$4="All",Data!$E2403=Dashboard!$B$4),OR(Dashboard!$D$4="All",Data!$D2403=Dashboard!$D$4),OR(Dashboard!$F$4="All",Data!$F2403=Dashboard!$F$4),OR(Dashboard!$J$4="All",Data!$G2403=Dashboard!$J$4),OR(Dashboard!$H$4="All",Data!$N2403=Dashboard!$H$4),OR(Dashboard!$L$4="All",Data!$W2403=Dashboard!$L$4))</f>
        <v>1</v>
      </c>
    </row>
    <row r="2404" spans="1:35" x14ac:dyDescent="0.25">
      <c r="A2404" t="s">
        <v>2518</v>
      </c>
      <c r="B2404" s="1">
        <v>46058</v>
      </c>
      <c r="C2404" s="2">
        <v>-1.597222222222228E-2</v>
      </c>
      <c r="D2404" t="s">
        <v>156</v>
      </c>
      <c r="E2404" t="s">
        <v>129</v>
      </c>
      <c r="F2404" t="s">
        <v>80</v>
      </c>
      <c r="G2404" t="s">
        <v>119</v>
      </c>
      <c r="H2404">
        <v>2.6</v>
      </c>
      <c r="I2404">
        <v>42</v>
      </c>
      <c r="J2404">
        <v>40</v>
      </c>
      <c r="K2404">
        <v>871</v>
      </c>
      <c r="L2404">
        <v>43</v>
      </c>
      <c r="M2404">
        <v>130</v>
      </c>
      <c r="N2404" t="s">
        <v>65</v>
      </c>
      <c r="O2404">
        <v>2</v>
      </c>
      <c r="P2404" t="s">
        <v>41</v>
      </c>
      <c r="Q2404" t="s">
        <v>42</v>
      </c>
      <c r="R2404">
        <v>59</v>
      </c>
      <c r="S2404" t="s">
        <v>87</v>
      </c>
      <c r="T2404" t="s">
        <v>75</v>
      </c>
      <c r="U2404">
        <v>2026</v>
      </c>
      <c r="V2404">
        <v>2</v>
      </c>
      <c r="W2404" t="s">
        <v>45</v>
      </c>
      <c r="X2404">
        <v>1</v>
      </c>
      <c r="Y2404">
        <v>5</v>
      </c>
      <c r="Z2404">
        <v>2</v>
      </c>
      <c r="AA2404">
        <v>23</v>
      </c>
      <c r="AB2404" t="s">
        <v>93</v>
      </c>
      <c r="AC2404">
        <v>784</v>
      </c>
      <c r="AD2404">
        <v>6.1904761904761907E-2</v>
      </c>
      <c r="AE2404" t="s">
        <v>58</v>
      </c>
      <c r="AF2404" t="s">
        <v>59</v>
      </c>
      <c r="AG2404">
        <v>2</v>
      </c>
      <c r="AH2404" t="s">
        <v>68</v>
      </c>
      <c r="AI2404">
        <f>--AND(OR(Dashboard!$B$4="All",Data!$E2404=Dashboard!$B$4),OR(Dashboard!$D$4="All",Data!$D2404=Dashboard!$D$4),OR(Dashboard!$F$4="All",Data!$F2404=Dashboard!$F$4),OR(Dashboard!$J$4="All",Data!$G2404=Dashboard!$J$4),OR(Dashboard!$H$4="All",Data!$N2404=Dashboard!$H$4),OR(Dashboard!$L$4="All",Data!$W2404=Dashboard!$L$4))</f>
        <v>1</v>
      </c>
    </row>
    <row r="2405" spans="1:35" x14ac:dyDescent="0.25">
      <c r="A2405" t="s">
        <v>2519</v>
      </c>
      <c r="B2405" s="1">
        <v>46181</v>
      </c>
      <c r="C2405" s="2">
        <v>-0.47916666666666657</v>
      </c>
      <c r="D2405" t="s">
        <v>90</v>
      </c>
      <c r="E2405" t="s">
        <v>131</v>
      </c>
      <c r="F2405" t="s">
        <v>72</v>
      </c>
      <c r="G2405" t="s">
        <v>111</v>
      </c>
      <c r="H2405">
        <v>9.6</v>
      </c>
      <c r="I2405">
        <v>50</v>
      </c>
      <c r="J2405">
        <v>30</v>
      </c>
      <c r="K2405">
        <v>1044</v>
      </c>
      <c r="L2405">
        <v>21</v>
      </c>
      <c r="M2405">
        <v>150</v>
      </c>
      <c r="N2405" t="s">
        <v>86</v>
      </c>
      <c r="O2405">
        <v>3</v>
      </c>
      <c r="P2405" t="s">
        <v>41</v>
      </c>
      <c r="Q2405" t="s">
        <v>73</v>
      </c>
      <c r="R2405">
        <v>51</v>
      </c>
      <c r="S2405" t="s">
        <v>74</v>
      </c>
      <c r="T2405" t="s">
        <v>97</v>
      </c>
      <c r="U2405">
        <v>2026</v>
      </c>
      <c r="V2405">
        <v>6</v>
      </c>
      <c r="W2405" t="s">
        <v>120</v>
      </c>
      <c r="X2405">
        <v>2</v>
      </c>
      <c r="Y2405">
        <v>8</v>
      </c>
      <c r="Z2405">
        <v>2</v>
      </c>
      <c r="AA2405">
        <v>12</v>
      </c>
      <c r="AB2405" t="s">
        <v>76</v>
      </c>
      <c r="AC2405">
        <v>915</v>
      </c>
      <c r="AD2405">
        <v>0.192</v>
      </c>
      <c r="AE2405" t="s">
        <v>109</v>
      </c>
      <c r="AF2405" t="s">
        <v>59</v>
      </c>
      <c r="AG2405">
        <v>20</v>
      </c>
      <c r="AH2405" t="s">
        <v>68</v>
      </c>
      <c r="AI2405">
        <f>--AND(OR(Dashboard!$B$4="All",Data!$E2405=Dashboard!$B$4),OR(Dashboard!$D$4="All",Data!$D2405=Dashboard!$D$4),OR(Dashboard!$F$4="All",Data!$F2405=Dashboard!$F$4),OR(Dashboard!$J$4="All",Data!$G2405=Dashboard!$J$4),OR(Dashboard!$H$4="All",Data!$N2405=Dashboard!$H$4),OR(Dashboard!$L$4="All",Data!$W2405=Dashboard!$L$4))</f>
        <v>1</v>
      </c>
    </row>
    <row r="2406" spans="1:35" x14ac:dyDescent="0.25">
      <c r="A2406" t="s">
        <v>2520</v>
      </c>
      <c r="B2406" s="1">
        <v>46080</v>
      </c>
      <c r="C2406" s="2">
        <v>-0.25486111111111109</v>
      </c>
      <c r="D2406" t="s">
        <v>61</v>
      </c>
      <c r="E2406" t="s">
        <v>100</v>
      </c>
      <c r="F2406" t="s">
        <v>104</v>
      </c>
      <c r="G2406" t="s">
        <v>105</v>
      </c>
      <c r="H2406">
        <v>5.0999999999999996</v>
      </c>
      <c r="I2406">
        <v>33</v>
      </c>
      <c r="J2406">
        <v>30</v>
      </c>
      <c r="K2406">
        <v>1097</v>
      </c>
      <c r="L2406">
        <v>49</v>
      </c>
      <c r="M2406">
        <v>161</v>
      </c>
      <c r="N2406" t="s">
        <v>65</v>
      </c>
      <c r="O2406">
        <v>2</v>
      </c>
      <c r="P2406" t="s">
        <v>41</v>
      </c>
      <c r="Q2406" t="s">
        <v>73</v>
      </c>
      <c r="R2406">
        <v>40</v>
      </c>
      <c r="S2406" t="s">
        <v>43</v>
      </c>
      <c r="T2406" t="s">
        <v>75</v>
      </c>
      <c r="U2406">
        <v>2026</v>
      </c>
      <c r="V2406">
        <v>2</v>
      </c>
      <c r="W2406" t="s">
        <v>45</v>
      </c>
      <c r="X2406">
        <v>1</v>
      </c>
      <c r="Y2406">
        <v>27</v>
      </c>
      <c r="Z2406">
        <v>5</v>
      </c>
      <c r="AA2406">
        <v>17</v>
      </c>
      <c r="AB2406" t="s">
        <v>57</v>
      </c>
      <c r="AC2406">
        <v>985</v>
      </c>
      <c r="AD2406">
        <v>0.15454545454545451</v>
      </c>
      <c r="AE2406" t="s">
        <v>58</v>
      </c>
      <c r="AF2406" t="s">
        <v>47</v>
      </c>
      <c r="AG2406">
        <v>3</v>
      </c>
      <c r="AH2406" t="s">
        <v>68</v>
      </c>
      <c r="AI2406">
        <f>--AND(OR(Dashboard!$B$4="All",Data!$E2406=Dashboard!$B$4),OR(Dashboard!$D$4="All",Data!$D2406=Dashboard!$D$4),OR(Dashboard!$F$4="All",Data!$F2406=Dashboard!$F$4),OR(Dashboard!$J$4="All",Data!$G2406=Dashboard!$J$4),OR(Dashboard!$H$4="All",Data!$N2406=Dashboard!$H$4),OR(Dashboard!$L$4="All",Data!$W2406=Dashboard!$L$4))</f>
        <v>1</v>
      </c>
    </row>
    <row r="2407" spans="1:35" x14ac:dyDescent="0.25">
      <c r="A2407" t="s">
        <v>2521</v>
      </c>
      <c r="B2407" s="1">
        <v>46138</v>
      </c>
      <c r="C2407" s="2">
        <v>-0.62361111111111112</v>
      </c>
      <c r="D2407" t="s">
        <v>156</v>
      </c>
      <c r="E2407" t="s">
        <v>62</v>
      </c>
      <c r="F2407" t="s">
        <v>52</v>
      </c>
      <c r="G2407" t="s">
        <v>64</v>
      </c>
      <c r="H2407">
        <v>13.3</v>
      </c>
      <c r="I2407">
        <v>43</v>
      </c>
      <c r="J2407">
        <v>28</v>
      </c>
      <c r="K2407">
        <v>550</v>
      </c>
      <c r="L2407">
        <v>49</v>
      </c>
      <c r="M2407">
        <v>152</v>
      </c>
      <c r="N2407" t="s">
        <v>65</v>
      </c>
      <c r="O2407">
        <v>2</v>
      </c>
      <c r="P2407" t="s">
        <v>41</v>
      </c>
      <c r="Q2407" t="s">
        <v>42</v>
      </c>
      <c r="R2407">
        <v>59</v>
      </c>
      <c r="S2407" t="s">
        <v>145</v>
      </c>
      <c r="T2407" t="s">
        <v>44</v>
      </c>
      <c r="U2407">
        <v>2026</v>
      </c>
      <c r="V2407">
        <v>4</v>
      </c>
      <c r="W2407" t="s">
        <v>113</v>
      </c>
      <c r="X2407">
        <v>2</v>
      </c>
      <c r="Y2407">
        <v>26</v>
      </c>
      <c r="Z2407">
        <v>4</v>
      </c>
      <c r="AA2407">
        <v>9</v>
      </c>
      <c r="AB2407" t="s">
        <v>44</v>
      </c>
      <c r="AC2407">
        <v>447</v>
      </c>
      <c r="AD2407">
        <v>0.30930232558139542</v>
      </c>
      <c r="AE2407" t="s">
        <v>58</v>
      </c>
      <c r="AF2407" t="s">
        <v>59</v>
      </c>
      <c r="AG2407">
        <v>15</v>
      </c>
      <c r="AH2407" t="s">
        <v>68</v>
      </c>
      <c r="AI2407">
        <f>--AND(OR(Dashboard!$B$4="All",Data!$E2407=Dashboard!$B$4),OR(Dashboard!$D$4="All",Data!$D2407=Dashboard!$D$4),OR(Dashboard!$F$4="All",Data!$F2407=Dashboard!$F$4),OR(Dashboard!$J$4="All",Data!$G2407=Dashboard!$J$4),OR(Dashboard!$H$4="All",Data!$N2407=Dashboard!$H$4),OR(Dashboard!$L$4="All",Data!$W2407=Dashboard!$L$4))</f>
        <v>1</v>
      </c>
    </row>
    <row r="2408" spans="1:35" x14ac:dyDescent="0.25">
      <c r="A2408" t="s">
        <v>2522</v>
      </c>
      <c r="B2408" s="1">
        <v>46048</v>
      </c>
      <c r="C2408" s="2">
        <v>-0.13958333333333331</v>
      </c>
      <c r="D2408" t="s">
        <v>193</v>
      </c>
      <c r="E2408" t="s">
        <v>131</v>
      </c>
      <c r="F2408" t="s">
        <v>143</v>
      </c>
      <c r="G2408" t="s">
        <v>105</v>
      </c>
      <c r="H2408">
        <v>8.8000000000000007</v>
      </c>
      <c r="I2408">
        <v>39</v>
      </c>
      <c r="J2408">
        <v>27</v>
      </c>
      <c r="K2408">
        <v>1009</v>
      </c>
      <c r="L2408">
        <v>27</v>
      </c>
      <c r="M2408">
        <v>37</v>
      </c>
      <c r="N2408" t="s">
        <v>65</v>
      </c>
      <c r="O2408">
        <v>5</v>
      </c>
      <c r="P2408" t="s">
        <v>41</v>
      </c>
      <c r="Q2408" t="s">
        <v>73</v>
      </c>
      <c r="R2408">
        <v>50</v>
      </c>
      <c r="S2408" t="s">
        <v>74</v>
      </c>
      <c r="T2408" t="s">
        <v>56</v>
      </c>
      <c r="U2408">
        <v>2026</v>
      </c>
      <c r="V2408">
        <v>1</v>
      </c>
      <c r="W2408" t="s">
        <v>102</v>
      </c>
      <c r="X2408">
        <v>1</v>
      </c>
      <c r="Y2408">
        <v>26</v>
      </c>
      <c r="Z2408">
        <v>5</v>
      </c>
      <c r="AA2408">
        <v>20</v>
      </c>
      <c r="AB2408" t="s">
        <v>82</v>
      </c>
      <c r="AC2408">
        <v>999</v>
      </c>
      <c r="AD2408">
        <v>0.2256410256410257</v>
      </c>
      <c r="AE2408" t="s">
        <v>77</v>
      </c>
      <c r="AF2408" t="s">
        <v>59</v>
      </c>
      <c r="AG2408">
        <v>12</v>
      </c>
      <c r="AH2408" t="s">
        <v>68</v>
      </c>
      <c r="AI2408">
        <f>--AND(OR(Dashboard!$B$4="All",Data!$E2408=Dashboard!$B$4),OR(Dashboard!$D$4="All",Data!$D2408=Dashboard!$D$4),OR(Dashboard!$F$4="All",Data!$F2408=Dashboard!$F$4),OR(Dashboard!$J$4="All",Data!$G2408=Dashboard!$J$4),OR(Dashboard!$H$4="All",Data!$N2408=Dashboard!$H$4),OR(Dashboard!$L$4="All",Data!$W2408=Dashboard!$L$4))</f>
        <v>1</v>
      </c>
    </row>
    <row r="2409" spans="1:35" x14ac:dyDescent="0.25">
      <c r="A2409" t="s">
        <v>2523</v>
      </c>
      <c r="B2409" s="1">
        <v>46041</v>
      </c>
      <c r="C2409" s="2">
        <v>-0.44027777777777782</v>
      </c>
      <c r="D2409" t="s">
        <v>99</v>
      </c>
      <c r="E2409" t="s">
        <v>108</v>
      </c>
      <c r="F2409" t="s">
        <v>143</v>
      </c>
      <c r="G2409" t="s">
        <v>39</v>
      </c>
      <c r="H2409">
        <v>8.4</v>
      </c>
      <c r="I2409">
        <v>23</v>
      </c>
      <c r="J2409">
        <v>26</v>
      </c>
      <c r="K2409">
        <v>202</v>
      </c>
      <c r="L2409">
        <v>39</v>
      </c>
      <c r="M2409">
        <v>98</v>
      </c>
      <c r="N2409" t="s">
        <v>65</v>
      </c>
      <c r="O2409">
        <v>5</v>
      </c>
      <c r="P2409" t="s">
        <v>41</v>
      </c>
      <c r="Q2409" t="s">
        <v>42</v>
      </c>
      <c r="R2409">
        <v>31</v>
      </c>
      <c r="S2409" t="s">
        <v>74</v>
      </c>
      <c r="T2409" t="s">
        <v>97</v>
      </c>
      <c r="U2409">
        <v>2026</v>
      </c>
      <c r="V2409">
        <v>1</v>
      </c>
      <c r="W2409" t="s">
        <v>102</v>
      </c>
      <c r="X2409">
        <v>1</v>
      </c>
      <c r="Y2409">
        <v>19</v>
      </c>
      <c r="Z2409">
        <v>4</v>
      </c>
      <c r="AA2409">
        <v>13</v>
      </c>
      <c r="AB2409" t="s">
        <v>76</v>
      </c>
      <c r="AC2409">
        <v>143</v>
      </c>
      <c r="AD2409">
        <v>0.36521739130434783</v>
      </c>
      <c r="AE2409" t="s">
        <v>77</v>
      </c>
      <c r="AF2409" t="s">
        <v>67</v>
      </c>
      <c r="AG2409">
        <v>-3</v>
      </c>
      <c r="AH2409" t="s">
        <v>48</v>
      </c>
      <c r="AI2409">
        <f>--AND(OR(Dashboard!$B$4="All",Data!$E2409=Dashboard!$B$4),OR(Dashboard!$D$4="All",Data!$D2409=Dashboard!$D$4),OR(Dashboard!$F$4="All",Data!$F2409=Dashboard!$F$4),OR(Dashboard!$J$4="All",Data!$G2409=Dashboard!$J$4),OR(Dashboard!$H$4="All",Data!$N2409=Dashboard!$H$4),OR(Dashboard!$L$4="All",Data!$W2409=Dashboard!$L$4))</f>
        <v>1</v>
      </c>
    </row>
    <row r="2410" spans="1:35" x14ac:dyDescent="0.25">
      <c r="A2410" t="s">
        <v>2524</v>
      </c>
      <c r="B2410" s="1">
        <v>46166</v>
      </c>
      <c r="C2410" s="2">
        <v>-2.5000000000000019E-2</v>
      </c>
      <c r="D2410" t="s">
        <v>50</v>
      </c>
      <c r="E2410" t="s">
        <v>71</v>
      </c>
      <c r="F2410" t="s">
        <v>104</v>
      </c>
      <c r="G2410" t="s">
        <v>111</v>
      </c>
      <c r="H2410">
        <v>6.9</v>
      </c>
      <c r="I2410">
        <v>40</v>
      </c>
      <c r="J2410">
        <v>23</v>
      </c>
      <c r="K2410">
        <v>377</v>
      </c>
      <c r="L2410">
        <v>43</v>
      </c>
      <c r="M2410">
        <v>159</v>
      </c>
      <c r="N2410" t="s">
        <v>54</v>
      </c>
      <c r="O2410">
        <v>3</v>
      </c>
      <c r="P2410" t="s">
        <v>41</v>
      </c>
      <c r="Q2410" t="s">
        <v>73</v>
      </c>
      <c r="R2410">
        <v>57</v>
      </c>
      <c r="S2410" t="s">
        <v>145</v>
      </c>
      <c r="T2410" t="s">
        <v>75</v>
      </c>
      <c r="U2410">
        <v>2026</v>
      </c>
      <c r="V2410">
        <v>5</v>
      </c>
      <c r="W2410" t="s">
        <v>88</v>
      </c>
      <c r="X2410">
        <v>2</v>
      </c>
      <c r="Y2410">
        <v>24</v>
      </c>
      <c r="Z2410">
        <v>4</v>
      </c>
      <c r="AA2410">
        <v>23</v>
      </c>
      <c r="AB2410" t="s">
        <v>93</v>
      </c>
      <c r="AC2410">
        <v>261</v>
      </c>
      <c r="AD2410">
        <v>0.17249999999999999</v>
      </c>
      <c r="AE2410" t="s">
        <v>109</v>
      </c>
      <c r="AF2410" t="s">
        <v>59</v>
      </c>
      <c r="AG2410">
        <v>17</v>
      </c>
      <c r="AH2410" t="s">
        <v>68</v>
      </c>
      <c r="AI2410">
        <f>--AND(OR(Dashboard!$B$4="All",Data!$E2410=Dashboard!$B$4),OR(Dashboard!$D$4="All",Data!$D2410=Dashboard!$D$4),OR(Dashboard!$F$4="All",Data!$F2410=Dashboard!$F$4),OR(Dashboard!$J$4="All",Data!$G2410=Dashboard!$J$4),OR(Dashboard!$H$4="All",Data!$N2410=Dashboard!$H$4),OR(Dashboard!$L$4="All",Data!$W2410=Dashboard!$L$4))</f>
        <v>1</v>
      </c>
    </row>
    <row r="2411" spans="1:35" x14ac:dyDescent="0.25">
      <c r="A2411" t="s">
        <v>2525</v>
      </c>
      <c r="B2411" s="1">
        <v>46064</v>
      </c>
      <c r="C2411" s="2">
        <v>-0.2270833333333333</v>
      </c>
      <c r="D2411" t="s">
        <v>90</v>
      </c>
      <c r="E2411" t="s">
        <v>51</v>
      </c>
      <c r="F2411" t="s">
        <v>72</v>
      </c>
      <c r="G2411" t="s">
        <v>105</v>
      </c>
      <c r="H2411">
        <v>9.1999999999999993</v>
      </c>
      <c r="I2411">
        <v>51</v>
      </c>
      <c r="J2411">
        <v>43</v>
      </c>
      <c r="K2411">
        <v>532</v>
      </c>
      <c r="L2411">
        <v>51</v>
      </c>
      <c r="M2411">
        <v>196</v>
      </c>
      <c r="N2411" t="s">
        <v>54</v>
      </c>
      <c r="O2411">
        <v>4</v>
      </c>
      <c r="P2411" t="s">
        <v>41</v>
      </c>
      <c r="Q2411" t="s">
        <v>42</v>
      </c>
      <c r="R2411">
        <v>21</v>
      </c>
      <c r="S2411" t="s">
        <v>55</v>
      </c>
      <c r="T2411" t="s">
        <v>56</v>
      </c>
      <c r="U2411">
        <v>2026</v>
      </c>
      <c r="V2411">
        <v>2</v>
      </c>
      <c r="W2411" t="s">
        <v>45</v>
      </c>
      <c r="X2411">
        <v>1</v>
      </c>
      <c r="Y2411">
        <v>11</v>
      </c>
      <c r="Z2411">
        <v>3</v>
      </c>
      <c r="AA2411">
        <v>18</v>
      </c>
      <c r="AB2411" t="s">
        <v>57</v>
      </c>
      <c r="AC2411">
        <v>387</v>
      </c>
      <c r="AD2411">
        <v>0.1803921568627451</v>
      </c>
      <c r="AE2411" t="s">
        <v>46</v>
      </c>
      <c r="AF2411" t="s">
        <v>114</v>
      </c>
      <c r="AG2411">
        <v>8</v>
      </c>
      <c r="AH2411" t="s">
        <v>68</v>
      </c>
      <c r="AI2411">
        <f>--AND(OR(Dashboard!$B$4="All",Data!$E2411=Dashboard!$B$4),OR(Dashboard!$D$4="All",Data!$D2411=Dashboard!$D$4),OR(Dashboard!$F$4="All",Data!$F2411=Dashboard!$F$4),OR(Dashboard!$J$4="All",Data!$G2411=Dashboard!$J$4),OR(Dashboard!$H$4="All",Data!$N2411=Dashboard!$H$4),OR(Dashboard!$L$4="All",Data!$W2411=Dashboard!$L$4))</f>
        <v>1</v>
      </c>
    </row>
    <row r="2412" spans="1:35" x14ac:dyDescent="0.25">
      <c r="A2412" t="s">
        <v>2526</v>
      </c>
      <c r="B2412" s="1">
        <v>46102</v>
      </c>
      <c r="C2412" s="2">
        <v>-0.30555555555555558</v>
      </c>
      <c r="D2412" t="s">
        <v>193</v>
      </c>
      <c r="E2412" t="s">
        <v>37</v>
      </c>
      <c r="F2412" t="s">
        <v>91</v>
      </c>
      <c r="G2412" t="s">
        <v>53</v>
      </c>
      <c r="H2412">
        <v>3.4</v>
      </c>
      <c r="I2412">
        <v>44</v>
      </c>
      <c r="J2412">
        <v>34</v>
      </c>
      <c r="K2412">
        <v>599</v>
      </c>
      <c r="L2412">
        <v>36</v>
      </c>
      <c r="M2412">
        <v>114</v>
      </c>
      <c r="N2412" t="s">
        <v>65</v>
      </c>
      <c r="O2412">
        <v>1</v>
      </c>
      <c r="P2412" t="s">
        <v>41</v>
      </c>
      <c r="Q2412" t="s">
        <v>42</v>
      </c>
      <c r="R2412">
        <v>42</v>
      </c>
      <c r="S2412" t="s">
        <v>81</v>
      </c>
      <c r="T2412" t="s">
        <v>75</v>
      </c>
      <c r="U2412">
        <v>2026</v>
      </c>
      <c r="V2412">
        <v>3</v>
      </c>
      <c r="W2412" t="s">
        <v>66</v>
      </c>
      <c r="X2412">
        <v>1</v>
      </c>
      <c r="Y2412">
        <v>21</v>
      </c>
      <c r="Z2412">
        <v>4</v>
      </c>
      <c r="AA2412">
        <v>16</v>
      </c>
      <c r="AB2412" t="s">
        <v>57</v>
      </c>
      <c r="AC2412">
        <v>521</v>
      </c>
      <c r="AD2412">
        <v>7.7272727272727271E-2</v>
      </c>
      <c r="AE2412" t="s">
        <v>58</v>
      </c>
      <c r="AF2412" t="s">
        <v>47</v>
      </c>
      <c r="AG2412">
        <v>10</v>
      </c>
      <c r="AH2412" t="s">
        <v>68</v>
      </c>
      <c r="AI2412">
        <f>--AND(OR(Dashboard!$B$4="All",Data!$E2412=Dashboard!$B$4),OR(Dashboard!$D$4="All",Data!$D2412=Dashboard!$D$4),OR(Dashboard!$F$4="All",Data!$F2412=Dashboard!$F$4),OR(Dashboard!$J$4="All",Data!$G2412=Dashboard!$J$4),OR(Dashboard!$H$4="All",Data!$N2412=Dashboard!$H$4),OR(Dashboard!$L$4="All",Data!$W2412=Dashboard!$L$4))</f>
        <v>1</v>
      </c>
    </row>
    <row r="2413" spans="1:35" x14ac:dyDescent="0.25">
      <c r="A2413" t="s">
        <v>2527</v>
      </c>
      <c r="B2413" s="1">
        <v>46181</v>
      </c>
      <c r="C2413" s="2">
        <v>-0.45763888888888887</v>
      </c>
      <c r="D2413" t="s">
        <v>156</v>
      </c>
      <c r="E2413" t="s">
        <v>100</v>
      </c>
      <c r="F2413" t="s">
        <v>96</v>
      </c>
      <c r="G2413" t="s">
        <v>111</v>
      </c>
      <c r="H2413">
        <v>4.5</v>
      </c>
      <c r="I2413">
        <v>25</v>
      </c>
      <c r="J2413">
        <v>24</v>
      </c>
      <c r="K2413">
        <v>281</v>
      </c>
      <c r="L2413">
        <v>43</v>
      </c>
      <c r="M2413">
        <v>182</v>
      </c>
      <c r="N2413" t="s">
        <v>86</v>
      </c>
      <c r="O2413">
        <v>3</v>
      </c>
      <c r="P2413" t="s">
        <v>41</v>
      </c>
      <c r="Q2413" t="s">
        <v>42</v>
      </c>
      <c r="R2413">
        <v>54</v>
      </c>
      <c r="S2413" t="s">
        <v>74</v>
      </c>
      <c r="T2413" t="s">
        <v>97</v>
      </c>
      <c r="U2413">
        <v>2026</v>
      </c>
      <c r="V2413">
        <v>6</v>
      </c>
      <c r="W2413" t="s">
        <v>120</v>
      </c>
      <c r="X2413">
        <v>2</v>
      </c>
      <c r="Y2413">
        <v>8</v>
      </c>
      <c r="Z2413">
        <v>2</v>
      </c>
      <c r="AA2413">
        <v>13</v>
      </c>
      <c r="AB2413" t="s">
        <v>76</v>
      </c>
      <c r="AC2413">
        <v>142</v>
      </c>
      <c r="AD2413">
        <v>0.18</v>
      </c>
      <c r="AE2413" t="s">
        <v>109</v>
      </c>
      <c r="AF2413" t="s">
        <v>59</v>
      </c>
      <c r="AG2413">
        <v>1</v>
      </c>
      <c r="AH2413" t="s">
        <v>68</v>
      </c>
      <c r="AI2413">
        <f>--AND(OR(Dashboard!$B$4="All",Data!$E2413=Dashboard!$B$4),OR(Dashboard!$D$4="All",Data!$D2413=Dashboard!$D$4),OR(Dashboard!$F$4="All",Data!$F2413=Dashboard!$F$4),OR(Dashboard!$J$4="All",Data!$G2413=Dashboard!$J$4),OR(Dashboard!$H$4="All",Data!$N2413=Dashboard!$H$4),OR(Dashboard!$L$4="All",Data!$W2413=Dashboard!$L$4))</f>
        <v>1</v>
      </c>
    </row>
    <row r="2414" spans="1:35" x14ac:dyDescent="0.25">
      <c r="A2414" t="s">
        <v>2528</v>
      </c>
      <c r="B2414" s="1">
        <v>46160</v>
      </c>
      <c r="C2414" s="2">
        <v>-0.1986111111111111</v>
      </c>
      <c r="D2414" t="s">
        <v>61</v>
      </c>
      <c r="E2414" t="s">
        <v>62</v>
      </c>
      <c r="F2414" t="s">
        <v>143</v>
      </c>
      <c r="G2414" t="s">
        <v>39</v>
      </c>
      <c r="H2414">
        <v>7.9</v>
      </c>
      <c r="I2414">
        <v>56</v>
      </c>
      <c r="J2414">
        <v>44</v>
      </c>
      <c r="K2414">
        <v>381</v>
      </c>
      <c r="L2414">
        <v>35</v>
      </c>
      <c r="M2414">
        <v>168</v>
      </c>
      <c r="N2414" t="s">
        <v>54</v>
      </c>
      <c r="O2414">
        <v>5</v>
      </c>
      <c r="P2414" t="s">
        <v>41</v>
      </c>
      <c r="Q2414" t="s">
        <v>42</v>
      </c>
      <c r="R2414">
        <v>53</v>
      </c>
      <c r="S2414" t="s">
        <v>74</v>
      </c>
      <c r="T2414" t="s">
        <v>56</v>
      </c>
      <c r="U2414">
        <v>2026</v>
      </c>
      <c r="V2414">
        <v>5</v>
      </c>
      <c r="W2414" t="s">
        <v>88</v>
      </c>
      <c r="X2414">
        <v>2</v>
      </c>
      <c r="Y2414">
        <v>18</v>
      </c>
      <c r="Z2414">
        <v>4</v>
      </c>
      <c r="AA2414">
        <v>19</v>
      </c>
      <c r="AB2414" t="s">
        <v>82</v>
      </c>
      <c r="AC2414">
        <v>248</v>
      </c>
      <c r="AD2414">
        <v>0.1410714285714286</v>
      </c>
      <c r="AE2414" t="s">
        <v>77</v>
      </c>
      <c r="AF2414" t="s">
        <v>59</v>
      </c>
      <c r="AG2414">
        <v>12</v>
      </c>
      <c r="AH2414" t="s">
        <v>68</v>
      </c>
      <c r="AI2414">
        <f>--AND(OR(Dashboard!$B$4="All",Data!$E2414=Dashboard!$B$4),OR(Dashboard!$D$4="All",Data!$D2414=Dashboard!$D$4),OR(Dashboard!$F$4="All",Data!$F2414=Dashboard!$F$4),OR(Dashboard!$J$4="All",Data!$G2414=Dashboard!$J$4),OR(Dashboard!$H$4="All",Data!$N2414=Dashboard!$H$4),OR(Dashboard!$L$4="All",Data!$W2414=Dashboard!$L$4))</f>
        <v>1</v>
      </c>
    </row>
    <row r="2415" spans="1:35" x14ac:dyDescent="0.25">
      <c r="A2415" t="s">
        <v>2529</v>
      </c>
      <c r="B2415" s="1">
        <v>46054</v>
      </c>
      <c r="C2415" s="2">
        <v>-0.18194444444444449</v>
      </c>
      <c r="D2415" t="s">
        <v>79</v>
      </c>
      <c r="E2415" t="s">
        <v>95</v>
      </c>
      <c r="F2415" t="s">
        <v>52</v>
      </c>
      <c r="G2415" t="s">
        <v>39</v>
      </c>
      <c r="H2415">
        <v>3.2</v>
      </c>
      <c r="I2415">
        <v>39</v>
      </c>
      <c r="J2415">
        <v>25</v>
      </c>
      <c r="K2415">
        <v>492</v>
      </c>
      <c r="L2415">
        <v>32</v>
      </c>
      <c r="M2415">
        <v>88</v>
      </c>
      <c r="N2415" t="s">
        <v>40</v>
      </c>
      <c r="O2415">
        <v>2</v>
      </c>
      <c r="P2415" t="s">
        <v>41</v>
      </c>
      <c r="Q2415" t="s">
        <v>42</v>
      </c>
      <c r="R2415">
        <v>47</v>
      </c>
      <c r="S2415" t="s">
        <v>145</v>
      </c>
      <c r="T2415" t="s">
        <v>56</v>
      </c>
      <c r="U2415">
        <v>2026</v>
      </c>
      <c r="V2415">
        <v>2</v>
      </c>
      <c r="W2415" t="s">
        <v>45</v>
      </c>
      <c r="X2415">
        <v>1</v>
      </c>
      <c r="Y2415">
        <v>1</v>
      </c>
      <c r="Z2415">
        <v>1</v>
      </c>
      <c r="AA2415">
        <v>19</v>
      </c>
      <c r="AB2415" t="s">
        <v>82</v>
      </c>
      <c r="AC2415">
        <v>436</v>
      </c>
      <c r="AD2415">
        <v>8.2051282051282051E-2</v>
      </c>
      <c r="AE2415" t="s">
        <v>58</v>
      </c>
      <c r="AF2415" t="s">
        <v>59</v>
      </c>
      <c r="AG2415">
        <v>14</v>
      </c>
      <c r="AH2415" t="s">
        <v>68</v>
      </c>
      <c r="AI2415">
        <f>--AND(OR(Dashboard!$B$4="All",Data!$E2415=Dashboard!$B$4),OR(Dashboard!$D$4="All",Data!$D2415=Dashboard!$D$4),OR(Dashboard!$F$4="All",Data!$F2415=Dashboard!$F$4),OR(Dashboard!$J$4="All",Data!$G2415=Dashboard!$J$4),OR(Dashboard!$H$4="All",Data!$N2415=Dashboard!$H$4),OR(Dashboard!$L$4="All",Data!$W2415=Dashboard!$L$4))</f>
        <v>1</v>
      </c>
    </row>
    <row r="2416" spans="1:35" x14ac:dyDescent="0.25">
      <c r="A2416" t="s">
        <v>2530</v>
      </c>
      <c r="B2416" s="1">
        <v>46194</v>
      </c>
      <c r="C2416" s="2">
        <v>-0.2680555555555556</v>
      </c>
      <c r="D2416" t="s">
        <v>99</v>
      </c>
      <c r="E2416" t="s">
        <v>37</v>
      </c>
      <c r="F2416" t="s">
        <v>91</v>
      </c>
      <c r="G2416" t="s">
        <v>111</v>
      </c>
      <c r="H2416">
        <v>2.2999999999999998</v>
      </c>
      <c r="I2416">
        <v>28</v>
      </c>
      <c r="J2416">
        <v>25</v>
      </c>
      <c r="K2416">
        <v>451</v>
      </c>
      <c r="L2416">
        <v>54</v>
      </c>
      <c r="M2416">
        <v>85</v>
      </c>
      <c r="N2416" t="s">
        <v>86</v>
      </c>
      <c r="O2416">
        <v>5</v>
      </c>
      <c r="P2416" t="s">
        <v>41</v>
      </c>
      <c r="Q2416" t="s">
        <v>42</v>
      </c>
      <c r="R2416">
        <v>57</v>
      </c>
      <c r="S2416" t="s">
        <v>145</v>
      </c>
      <c r="T2416" t="s">
        <v>75</v>
      </c>
      <c r="U2416">
        <v>2026</v>
      </c>
      <c r="V2416">
        <v>6</v>
      </c>
      <c r="W2416" t="s">
        <v>120</v>
      </c>
      <c r="X2416">
        <v>2</v>
      </c>
      <c r="Y2416">
        <v>21</v>
      </c>
      <c r="Z2416">
        <v>3</v>
      </c>
      <c r="AA2416">
        <v>17</v>
      </c>
      <c r="AB2416" t="s">
        <v>57</v>
      </c>
      <c r="AC2416">
        <v>420</v>
      </c>
      <c r="AD2416">
        <v>8.2142857142857142E-2</v>
      </c>
      <c r="AE2416" t="s">
        <v>77</v>
      </c>
      <c r="AF2416" t="s">
        <v>59</v>
      </c>
      <c r="AG2416">
        <v>3</v>
      </c>
      <c r="AH2416" t="s">
        <v>68</v>
      </c>
      <c r="AI2416">
        <f>--AND(OR(Dashboard!$B$4="All",Data!$E2416=Dashboard!$B$4),OR(Dashboard!$D$4="All",Data!$D2416=Dashboard!$D$4),OR(Dashboard!$F$4="All",Data!$F2416=Dashboard!$F$4),OR(Dashboard!$J$4="All",Data!$G2416=Dashboard!$J$4),OR(Dashboard!$H$4="All",Data!$N2416=Dashboard!$H$4),OR(Dashboard!$L$4="All",Data!$W2416=Dashboard!$L$4))</f>
        <v>1</v>
      </c>
    </row>
    <row r="2417" spans="1:35" x14ac:dyDescent="0.25">
      <c r="A2417" t="s">
        <v>2531</v>
      </c>
      <c r="B2417" s="1">
        <v>46141</v>
      </c>
      <c r="C2417" s="2">
        <v>-9.7222222222221877E-3</v>
      </c>
      <c r="D2417" t="s">
        <v>84</v>
      </c>
      <c r="E2417" t="s">
        <v>62</v>
      </c>
      <c r="F2417" t="s">
        <v>143</v>
      </c>
      <c r="G2417" t="s">
        <v>64</v>
      </c>
      <c r="H2417">
        <v>6.2</v>
      </c>
      <c r="I2417">
        <v>52</v>
      </c>
      <c r="J2417">
        <v>35</v>
      </c>
      <c r="K2417">
        <v>1174</v>
      </c>
      <c r="L2417">
        <v>34</v>
      </c>
      <c r="M2417">
        <v>100</v>
      </c>
      <c r="N2417" t="s">
        <v>40</v>
      </c>
      <c r="O2417">
        <v>3</v>
      </c>
      <c r="P2417" t="s">
        <v>41</v>
      </c>
      <c r="Q2417" t="s">
        <v>42</v>
      </c>
      <c r="R2417">
        <v>28</v>
      </c>
      <c r="S2417" t="s">
        <v>55</v>
      </c>
      <c r="T2417" t="s">
        <v>75</v>
      </c>
      <c r="U2417">
        <v>2026</v>
      </c>
      <c r="V2417">
        <v>4</v>
      </c>
      <c r="W2417" t="s">
        <v>113</v>
      </c>
      <c r="X2417">
        <v>2</v>
      </c>
      <c r="Y2417">
        <v>29</v>
      </c>
      <c r="Z2417">
        <v>5</v>
      </c>
      <c r="AA2417">
        <v>23</v>
      </c>
      <c r="AB2417" t="s">
        <v>93</v>
      </c>
      <c r="AC2417">
        <v>1108</v>
      </c>
      <c r="AD2417">
        <v>0.1192307692307692</v>
      </c>
      <c r="AE2417" t="s">
        <v>109</v>
      </c>
      <c r="AF2417" t="s">
        <v>67</v>
      </c>
      <c r="AG2417">
        <v>17</v>
      </c>
      <c r="AH2417" t="s">
        <v>68</v>
      </c>
      <c r="AI2417">
        <f>--AND(OR(Dashboard!$B$4="All",Data!$E2417=Dashboard!$B$4),OR(Dashboard!$D$4="All",Data!$D2417=Dashboard!$D$4),OR(Dashboard!$F$4="All",Data!$F2417=Dashboard!$F$4),OR(Dashboard!$J$4="All",Data!$G2417=Dashboard!$J$4),OR(Dashboard!$H$4="All",Data!$N2417=Dashboard!$H$4),OR(Dashboard!$L$4="All",Data!$W2417=Dashboard!$L$4))</f>
        <v>1</v>
      </c>
    </row>
    <row r="2418" spans="1:35" x14ac:dyDescent="0.25">
      <c r="A2418" t="s">
        <v>2532</v>
      </c>
      <c r="B2418" s="1">
        <v>46056</v>
      </c>
      <c r="C2418" s="2">
        <v>-0.53749999999999998</v>
      </c>
      <c r="D2418" t="s">
        <v>122</v>
      </c>
      <c r="E2418" t="s">
        <v>131</v>
      </c>
      <c r="F2418" t="s">
        <v>91</v>
      </c>
      <c r="G2418" t="s">
        <v>39</v>
      </c>
      <c r="H2418">
        <v>11.9</v>
      </c>
      <c r="I2418">
        <v>34</v>
      </c>
      <c r="J2418">
        <v>22</v>
      </c>
      <c r="K2418">
        <v>787</v>
      </c>
      <c r="L2418">
        <v>57</v>
      </c>
      <c r="M2418">
        <v>102</v>
      </c>
      <c r="N2418" t="s">
        <v>54</v>
      </c>
      <c r="O2418">
        <v>3</v>
      </c>
      <c r="P2418" t="s">
        <v>41</v>
      </c>
      <c r="Q2418" t="s">
        <v>73</v>
      </c>
      <c r="R2418">
        <v>24</v>
      </c>
      <c r="S2418" t="s">
        <v>127</v>
      </c>
      <c r="T2418" t="s">
        <v>75</v>
      </c>
      <c r="U2418">
        <v>2026</v>
      </c>
      <c r="V2418">
        <v>2</v>
      </c>
      <c r="W2418" t="s">
        <v>45</v>
      </c>
      <c r="X2418">
        <v>1</v>
      </c>
      <c r="Y2418">
        <v>3</v>
      </c>
      <c r="Z2418">
        <v>2</v>
      </c>
      <c r="AA2418">
        <v>11</v>
      </c>
      <c r="AB2418" t="s">
        <v>76</v>
      </c>
      <c r="AC2418">
        <v>742</v>
      </c>
      <c r="AD2418">
        <v>0.35</v>
      </c>
      <c r="AE2418" t="s">
        <v>109</v>
      </c>
      <c r="AF2418" t="s">
        <v>114</v>
      </c>
      <c r="AG2418">
        <v>12</v>
      </c>
      <c r="AH2418" t="s">
        <v>68</v>
      </c>
      <c r="AI2418">
        <f>--AND(OR(Dashboard!$B$4="All",Data!$E2418=Dashboard!$B$4),OR(Dashboard!$D$4="All",Data!$D2418=Dashboard!$D$4),OR(Dashboard!$F$4="All",Data!$F2418=Dashboard!$F$4),OR(Dashboard!$J$4="All",Data!$G2418=Dashboard!$J$4),OR(Dashboard!$H$4="All",Data!$N2418=Dashboard!$H$4),OR(Dashboard!$L$4="All",Data!$W2418=Dashboard!$L$4))</f>
        <v>1</v>
      </c>
    </row>
    <row r="2419" spans="1:35" x14ac:dyDescent="0.25">
      <c r="A2419" t="s">
        <v>2533</v>
      </c>
      <c r="B2419" s="1">
        <v>46043</v>
      </c>
      <c r="C2419" s="2">
        <v>-9.2361111111111116E-2</v>
      </c>
      <c r="D2419" t="s">
        <v>122</v>
      </c>
      <c r="E2419" t="s">
        <v>129</v>
      </c>
      <c r="F2419" t="s">
        <v>38</v>
      </c>
      <c r="G2419" t="s">
        <v>64</v>
      </c>
      <c r="H2419">
        <v>6.4</v>
      </c>
      <c r="I2419">
        <v>47</v>
      </c>
      <c r="J2419">
        <v>32</v>
      </c>
      <c r="K2419">
        <v>449</v>
      </c>
      <c r="L2419">
        <v>50</v>
      </c>
      <c r="M2419">
        <v>50</v>
      </c>
      <c r="N2419" t="s">
        <v>65</v>
      </c>
      <c r="O2419">
        <v>4</v>
      </c>
      <c r="P2419" t="s">
        <v>41</v>
      </c>
      <c r="Q2419" t="s">
        <v>42</v>
      </c>
      <c r="R2419">
        <v>40</v>
      </c>
      <c r="S2419" t="s">
        <v>55</v>
      </c>
      <c r="T2419" t="s">
        <v>56</v>
      </c>
      <c r="U2419">
        <v>2026</v>
      </c>
      <c r="V2419">
        <v>1</v>
      </c>
      <c r="W2419" t="s">
        <v>102</v>
      </c>
      <c r="X2419">
        <v>1</v>
      </c>
      <c r="Y2419">
        <v>21</v>
      </c>
      <c r="Z2419">
        <v>4</v>
      </c>
      <c r="AA2419">
        <v>21</v>
      </c>
      <c r="AB2419" t="s">
        <v>82</v>
      </c>
      <c r="AC2419">
        <v>449</v>
      </c>
      <c r="AD2419">
        <v>0.13617021276595739</v>
      </c>
      <c r="AE2419" t="s">
        <v>46</v>
      </c>
      <c r="AF2419" t="s">
        <v>47</v>
      </c>
      <c r="AG2419">
        <v>15</v>
      </c>
      <c r="AH2419" t="s">
        <v>68</v>
      </c>
      <c r="AI2419">
        <f>--AND(OR(Dashboard!$B$4="All",Data!$E2419=Dashboard!$B$4),OR(Dashboard!$D$4="All",Data!$D2419=Dashboard!$D$4),OR(Dashboard!$F$4="All",Data!$F2419=Dashboard!$F$4),OR(Dashboard!$J$4="All",Data!$G2419=Dashboard!$J$4),OR(Dashboard!$H$4="All",Data!$N2419=Dashboard!$H$4),OR(Dashboard!$L$4="All",Data!$W2419=Dashboard!$L$4))</f>
        <v>1</v>
      </c>
    </row>
    <row r="2420" spans="1:35" x14ac:dyDescent="0.25">
      <c r="A2420" t="s">
        <v>2534</v>
      </c>
      <c r="B2420" s="1">
        <v>46044</v>
      </c>
      <c r="C2420" s="2">
        <v>-0.45763888888888887</v>
      </c>
      <c r="D2420" t="s">
        <v>36</v>
      </c>
      <c r="E2420" t="s">
        <v>108</v>
      </c>
      <c r="F2420" t="s">
        <v>85</v>
      </c>
      <c r="G2420" t="s">
        <v>53</v>
      </c>
      <c r="H2420">
        <v>13.1</v>
      </c>
      <c r="I2420">
        <v>22</v>
      </c>
      <c r="J2420">
        <v>27</v>
      </c>
      <c r="K2420">
        <v>332</v>
      </c>
      <c r="L2420">
        <v>57</v>
      </c>
      <c r="M2420">
        <v>126</v>
      </c>
      <c r="N2420" t="s">
        <v>101</v>
      </c>
      <c r="O2420">
        <v>1</v>
      </c>
      <c r="P2420" t="s">
        <v>41</v>
      </c>
      <c r="Q2420" t="s">
        <v>42</v>
      </c>
      <c r="R2420">
        <v>60</v>
      </c>
      <c r="S2420" t="s">
        <v>87</v>
      </c>
      <c r="T2420" t="s">
        <v>97</v>
      </c>
      <c r="U2420">
        <v>2026</v>
      </c>
      <c r="V2420">
        <v>1</v>
      </c>
      <c r="W2420" t="s">
        <v>102</v>
      </c>
      <c r="X2420">
        <v>1</v>
      </c>
      <c r="Y2420">
        <v>22</v>
      </c>
      <c r="Z2420">
        <v>4</v>
      </c>
      <c r="AA2420">
        <v>13</v>
      </c>
      <c r="AB2420" t="s">
        <v>76</v>
      </c>
      <c r="AC2420">
        <v>263</v>
      </c>
      <c r="AD2420">
        <v>0.59545454545454546</v>
      </c>
      <c r="AE2420" t="s">
        <v>58</v>
      </c>
      <c r="AF2420" t="s">
        <v>59</v>
      </c>
      <c r="AG2420">
        <v>-5</v>
      </c>
      <c r="AH2420" t="s">
        <v>48</v>
      </c>
      <c r="AI2420">
        <f>--AND(OR(Dashboard!$B$4="All",Data!$E2420=Dashboard!$B$4),OR(Dashboard!$D$4="All",Data!$D2420=Dashboard!$D$4),OR(Dashboard!$F$4="All",Data!$F2420=Dashboard!$F$4),OR(Dashboard!$J$4="All",Data!$G2420=Dashboard!$J$4),OR(Dashboard!$H$4="All",Data!$N2420=Dashboard!$H$4),OR(Dashboard!$L$4="All",Data!$W2420=Dashboard!$L$4))</f>
        <v>1</v>
      </c>
    </row>
    <row r="2421" spans="1:35" x14ac:dyDescent="0.25">
      <c r="A2421" t="s">
        <v>2535</v>
      </c>
      <c r="B2421" s="1">
        <v>46040</v>
      </c>
      <c r="C2421" s="2">
        <v>-0.37361111111111112</v>
      </c>
      <c r="D2421" t="s">
        <v>118</v>
      </c>
      <c r="E2421" t="s">
        <v>37</v>
      </c>
      <c r="F2421" t="s">
        <v>104</v>
      </c>
      <c r="G2421" t="s">
        <v>105</v>
      </c>
      <c r="H2421">
        <v>4.5</v>
      </c>
      <c r="I2421">
        <v>48</v>
      </c>
      <c r="J2421">
        <v>32</v>
      </c>
      <c r="K2421">
        <v>346</v>
      </c>
      <c r="L2421">
        <v>59</v>
      </c>
      <c r="M2421">
        <v>186</v>
      </c>
      <c r="N2421" t="s">
        <v>40</v>
      </c>
      <c r="O2421">
        <v>3</v>
      </c>
      <c r="P2421" t="s">
        <v>41</v>
      </c>
      <c r="Q2421" t="s">
        <v>42</v>
      </c>
      <c r="R2421">
        <v>50</v>
      </c>
      <c r="S2421" t="s">
        <v>145</v>
      </c>
      <c r="T2421" t="s">
        <v>75</v>
      </c>
      <c r="U2421">
        <v>2026</v>
      </c>
      <c r="V2421">
        <v>1</v>
      </c>
      <c r="W2421" t="s">
        <v>102</v>
      </c>
      <c r="X2421">
        <v>1</v>
      </c>
      <c r="Y2421">
        <v>18</v>
      </c>
      <c r="Z2421">
        <v>3</v>
      </c>
      <c r="AA2421">
        <v>15</v>
      </c>
      <c r="AB2421" t="s">
        <v>57</v>
      </c>
      <c r="AC2421">
        <v>219</v>
      </c>
      <c r="AD2421">
        <v>9.375E-2</v>
      </c>
      <c r="AE2421" t="s">
        <v>109</v>
      </c>
      <c r="AF2421" t="s">
        <v>59</v>
      </c>
      <c r="AG2421">
        <v>16</v>
      </c>
      <c r="AH2421" t="s">
        <v>68</v>
      </c>
      <c r="AI2421">
        <f>--AND(OR(Dashboard!$B$4="All",Data!$E2421=Dashboard!$B$4),OR(Dashboard!$D$4="All",Data!$D2421=Dashboard!$D$4),OR(Dashboard!$F$4="All",Data!$F2421=Dashboard!$F$4),OR(Dashboard!$J$4="All",Data!$G2421=Dashboard!$J$4),OR(Dashboard!$H$4="All",Data!$N2421=Dashboard!$H$4),OR(Dashboard!$L$4="All",Data!$W2421=Dashboard!$L$4))</f>
        <v>1</v>
      </c>
    </row>
    <row r="2422" spans="1:35" x14ac:dyDescent="0.25">
      <c r="A2422" t="s">
        <v>2536</v>
      </c>
      <c r="B2422" s="1">
        <v>46041</v>
      </c>
      <c r="C2422" s="2">
        <v>-0.58819444444444446</v>
      </c>
      <c r="D2422" t="s">
        <v>107</v>
      </c>
      <c r="E2422" t="s">
        <v>100</v>
      </c>
      <c r="F2422" t="s">
        <v>91</v>
      </c>
      <c r="G2422" t="s">
        <v>64</v>
      </c>
      <c r="H2422">
        <v>11.8</v>
      </c>
      <c r="I2422">
        <v>22</v>
      </c>
      <c r="J2422">
        <v>24</v>
      </c>
      <c r="K2422">
        <v>753</v>
      </c>
      <c r="L2422">
        <v>32</v>
      </c>
      <c r="M2422">
        <v>113</v>
      </c>
      <c r="N2422" t="s">
        <v>65</v>
      </c>
      <c r="O2422">
        <v>4</v>
      </c>
      <c r="P2422" t="s">
        <v>41</v>
      </c>
      <c r="Q2422" t="s">
        <v>42</v>
      </c>
      <c r="R2422">
        <v>32</v>
      </c>
      <c r="S2422" t="s">
        <v>74</v>
      </c>
      <c r="T2422" t="s">
        <v>44</v>
      </c>
      <c r="U2422">
        <v>2026</v>
      </c>
      <c r="V2422">
        <v>1</v>
      </c>
      <c r="W2422" t="s">
        <v>102</v>
      </c>
      <c r="X2422">
        <v>1</v>
      </c>
      <c r="Y2422">
        <v>19</v>
      </c>
      <c r="Z2422">
        <v>4</v>
      </c>
      <c r="AA2422">
        <v>9</v>
      </c>
      <c r="AB2422" t="s">
        <v>44</v>
      </c>
      <c r="AC2422">
        <v>672</v>
      </c>
      <c r="AD2422">
        <v>0.53636363636363638</v>
      </c>
      <c r="AE2422" t="s">
        <v>46</v>
      </c>
      <c r="AF2422" t="s">
        <v>67</v>
      </c>
      <c r="AG2422">
        <v>-2</v>
      </c>
      <c r="AH2422" t="s">
        <v>48</v>
      </c>
      <c r="AI2422">
        <f>--AND(OR(Dashboard!$B$4="All",Data!$E2422=Dashboard!$B$4),OR(Dashboard!$D$4="All",Data!$D2422=Dashboard!$D$4),OR(Dashboard!$F$4="All",Data!$F2422=Dashboard!$F$4),OR(Dashboard!$J$4="All",Data!$G2422=Dashboard!$J$4),OR(Dashboard!$H$4="All",Data!$N2422=Dashboard!$H$4),OR(Dashboard!$L$4="All",Data!$W2422=Dashboard!$L$4))</f>
        <v>1</v>
      </c>
    </row>
    <row r="2423" spans="1:35" x14ac:dyDescent="0.25">
      <c r="A2423" t="s">
        <v>2537</v>
      </c>
      <c r="B2423" s="1">
        <v>46069</v>
      </c>
      <c r="C2423" s="2">
        <v>-0.66597222222222219</v>
      </c>
      <c r="D2423" t="s">
        <v>118</v>
      </c>
      <c r="E2423" t="s">
        <v>62</v>
      </c>
      <c r="F2423" t="s">
        <v>80</v>
      </c>
      <c r="G2423" t="s">
        <v>64</v>
      </c>
      <c r="H2423">
        <v>14.8</v>
      </c>
      <c r="I2423">
        <v>56</v>
      </c>
      <c r="J2423">
        <v>36</v>
      </c>
      <c r="K2423">
        <v>873</v>
      </c>
      <c r="L2423">
        <v>39</v>
      </c>
      <c r="M2423">
        <v>42</v>
      </c>
      <c r="N2423" t="s">
        <v>86</v>
      </c>
      <c r="O2423">
        <v>4</v>
      </c>
      <c r="P2423" t="s">
        <v>135</v>
      </c>
      <c r="Q2423" t="s">
        <v>73</v>
      </c>
      <c r="R2423">
        <v>47</v>
      </c>
      <c r="S2423" t="s">
        <v>74</v>
      </c>
      <c r="T2423" t="s">
        <v>44</v>
      </c>
      <c r="U2423">
        <v>2026</v>
      </c>
      <c r="V2423">
        <v>2</v>
      </c>
      <c r="W2423" t="s">
        <v>45</v>
      </c>
      <c r="X2423">
        <v>1</v>
      </c>
      <c r="Y2423">
        <v>16</v>
      </c>
      <c r="Z2423">
        <v>4</v>
      </c>
      <c r="AA2423">
        <v>8</v>
      </c>
      <c r="AB2423" t="s">
        <v>44</v>
      </c>
      <c r="AC2423">
        <v>870</v>
      </c>
      <c r="AD2423">
        <v>0.26428571428571429</v>
      </c>
      <c r="AE2423" t="s">
        <v>46</v>
      </c>
      <c r="AF2423" t="s">
        <v>59</v>
      </c>
      <c r="AG2423">
        <v>20</v>
      </c>
      <c r="AH2423" t="s">
        <v>68</v>
      </c>
      <c r="AI2423">
        <f>--AND(OR(Dashboard!$B$4="All",Data!$E2423=Dashboard!$B$4),OR(Dashboard!$D$4="All",Data!$D2423=Dashboard!$D$4),OR(Dashboard!$F$4="All",Data!$F2423=Dashboard!$F$4),OR(Dashboard!$J$4="All",Data!$G2423=Dashboard!$J$4),OR(Dashboard!$H$4="All",Data!$N2423=Dashboard!$H$4),OR(Dashboard!$L$4="All",Data!$W2423=Dashboard!$L$4))</f>
        <v>1</v>
      </c>
    </row>
    <row r="2424" spans="1:35" x14ac:dyDescent="0.25">
      <c r="A2424" t="s">
        <v>2538</v>
      </c>
      <c r="B2424" s="1">
        <v>46190</v>
      </c>
      <c r="C2424" s="2">
        <v>-0.45624999999999999</v>
      </c>
      <c r="D2424" t="s">
        <v>84</v>
      </c>
      <c r="E2424" t="s">
        <v>100</v>
      </c>
      <c r="F2424" t="s">
        <v>104</v>
      </c>
      <c r="G2424" t="s">
        <v>105</v>
      </c>
      <c r="H2424">
        <v>1.5</v>
      </c>
      <c r="I2424">
        <v>45</v>
      </c>
      <c r="J2424">
        <v>43</v>
      </c>
      <c r="K2424">
        <v>685</v>
      </c>
      <c r="L2424">
        <v>26</v>
      </c>
      <c r="M2424">
        <v>180</v>
      </c>
      <c r="N2424" t="s">
        <v>40</v>
      </c>
      <c r="O2424">
        <v>1</v>
      </c>
      <c r="P2424" t="s">
        <v>41</v>
      </c>
      <c r="Q2424" t="s">
        <v>42</v>
      </c>
      <c r="R2424">
        <v>32</v>
      </c>
      <c r="S2424" t="s">
        <v>55</v>
      </c>
      <c r="T2424" t="s">
        <v>97</v>
      </c>
      <c r="U2424">
        <v>2026</v>
      </c>
      <c r="V2424">
        <v>6</v>
      </c>
      <c r="W2424" t="s">
        <v>120</v>
      </c>
      <c r="X2424">
        <v>2</v>
      </c>
      <c r="Y2424">
        <v>17</v>
      </c>
      <c r="Z2424">
        <v>3</v>
      </c>
      <c r="AA2424">
        <v>13</v>
      </c>
      <c r="AB2424" t="s">
        <v>76</v>
      </c>
      <c r="AC2424">
        <v>531</v>
      </c>
      <c r="AD2424">
        <v>3.3333333333333333E-2</v>
      </c>
      <c r="AE2424" t="s">
        <v>58</v>
      </c>
      <c r="AF2424" t="s">
        <v>67</v>
      </c>
      <c r="AG2424">
        <v>2</v>
      </c>
      <c r="AH2424" t="s">
        <v>68</v>
      </c>
      <c r="AI2424">
        <f>--AND(OR(Dashboard!$B$4="All",Data!$E2424=Dashboard!$B$4),OR(Dashboard!$D$4="All",Data!$D2424=Dashboard!$D$4),OR(Dashboard!$F$4="All",Data!$F2424=Dashboard!$F$4),OR(Dashboard!$J$4="All",Data!$G2424=Dashboard!$J$4),OR(Dashboard!$H$4="All",Data!$N2424=Dashboard!$H$4),OR(Dashboard!$L$4="All",Data!$W2424=Dashboard!$L$4))</f>
        <v>1</v>
      </c>
    </row>
    <row r="2425" spans="1:35" x14ac:dyDescent="0.25">
      <c r="A2425" t="s">
        <v>2539</v>
      </c>
      <c r="B2425" s="1">
        <v>46052</v>
      </c>
      <c r="C2425" s="2">
        <v>-0.45902777777777781</v>
      </c>
      <c r="D2425" t="s">
        <v>90</v>
      </c>
      <c r="E2425" t="s">
        <v>100</v>
      </c>
      <c r="F2425" t="s">
        <v>72</v>
      </c>
      <c r="G2425" t="s">
        <v>53</v>
      </c>
      <c r="H2425">
        <v>3.9</v>
      </c>
      <c r="I2425">
        <v>40</v>
      </c>
      <c r="J2425">
        <v>31</v>
      </c>
      <c r="K2425">
        <v>497</v>
      </c>
      <c r="L2425">
        <v>37</v>
      </c>
      <c r="M2425">
        <v>3</v>
      </c>
      <c r="N2425" t="s">
        <v>54</v>
      </c>
      <c r="O2425">
        <v>4</v>
      </c>
      <c r="P2425" t="s">
        <v>41</v>
      </c>
      <c r="Q2425" t="s">
        <v>42</v>
      </c>
      <c r="R2425">
        <v>57</v>
      </c>
      <c r="S2425" t="s">
        <v>43</v>
      </c>
      <c r="T2425" t="s">
        <v>97</v>
      </c>
      <c r="U2425">
        <v>2026</v>
      </c>
      <c r="V2425">
        <v>1</v>
      </c>
      <c r="W2425" t="s">
        <v>102</v>
      </c>
      <c r="X2425">
        <v>1</v>
      </c>
      <c r="Y2425">
        <v>30</v>
      </c>
      <c r="Z2425">
        <v>5</v>
      </c>
      <c r="AA2425">
        <v>12</v>
      </c>
      <c r="AB2425" t="s">
        <v>76</v>
      </c>
      <c r="AC2425">
        <v>531</v>
      </c>
      <c r="AD2425">
        <v>9.7500000000000003E-2</v>
      </c>
      <c r="AE2425" t="s">
        <v>46</v>
      </c>
      <c r="AF2425" t="s">
        <v>59</v>
      </c>
      <c r="AG2425">
        <v>9</v>
      </c>
      <c r="AH2425" t="s">
        <v>68</v>
      </c>
      <c r="AI2425">
        <f>--AND(OR(Dashboard!$B$4="All",Data!$E2425=Dashboard!$B$4),OR(Dashboard!$D$4="All",Data!$D2425=Dashboard!$D$4),OR(Dashboard!$F$4="All",Data!$F2425=Dashboard!$F$4),OR(Dashboard!$J$4="All",Data!$G2425=Dashboard!$J$4),OR(Dashboard!$H$4="All",Data!$N2425=Dashboard!$H$4),OR(Dashboard!$L$4="All",Data!$W2425=Dashboard!$L$4))</f>
        <v>1</v>
      </c>
    </row>
    <row r="2426" spans="1:35" x14ac:dyDescent="0.25">
      <c r="A2426" t="s">
        <v>2540</v>
      </c>
      <c r="B2426" s="1">
        <v>46089</v>
      </c>
      <c r="C2426" s="2">
        <v>-0.18680555555555561</v>
      </c>
      <c r="D2426" t="s">
        <v>156</v>
      </c>
      <c r="E2426" t="s">
        <v>129</v>
      </c>
      <c r="F2426" t="s">
        <v>63</v>
      </c>
      <c r="G2426" t="s">
        <v>39</v>
      </c>
      <c r="H2426">
        <v>3.8</v>
      </c>
      <c r="I2426">
        <v>47</v>
      </c>
      <c r="J2426">
        <v>36</v>
      </c>
      <c r="K2426">
        <v>736</v>
      </c>
      <c r="L2426">
        <v>46</v>
      </c>
      <c r="M2426">
        <v>64</v>
      </c>
      <c r="N2426" t="s">
        <v>54</v>
      </c>
      <c r="O2426">
        <v>4</v>
      </c>
      <c r="P2426" t="s">
        <v>41</v>
      </c>
      <c r="Q2426" t="s">
        <v>42</v>
      </c>
      <c r="R2426">
        <v>36</v>
      </c>
      <c r="S2426" t="s">
        <v>145</v>
      </c>
      <c r="T2426" t="s">
        <v>56</v>
      </c>
      <c r="U2426">
        <v>2026</v>
      </c>
      <c r="V2426">
        <v>3</v>
      </c>
      <c r="W2426" t="s">
        <v>66</v>
      </c>
      <c r="X2426">
        <v>1</v>
      </c>
      <c r="Y2426">
        <v>8</v>
      </c>
      <c r="Z2426">
        <v>2</v>
      </c>
      <c r="AA2426">
        <v>19</v>
      </c>
      <c r="AB2426" t="s">
        <v>82</v>
      </c>
      <c r="AC2426">
        <v>718</v>
      </c>
      <c r="AD2426">
        <v>8.0851063829787226E-2</v>
      </c>
      <c r="AE2426" t="s">
        <v>46</v>
      </c>
      <c r="AF2426" t="s">
        <v>47</v>
      </c>
      <c r="AG2426">
        <v>11</v>
      </c>
      <c r="AH2426" t="s">
        <v>68</v>
      </c>
      <c r="AI2426">
        <f>--AND(OR(Dashboard!$B$4="All",Data!$E2426=Dashboard!$B$4),OR(Dashboard!$D$4="All",Data!$D2426=Dashboard!$D$4),OR(Dashboard!$F$4="All",Data!$F2426=Dashboard!$F$4),OR(Dashboard!$J$4="All",Data!$G2426=Dashboard!$J$4),OR(Dashboard!$H$4="All",Data!$N2426=Dashboard!$H$4),OR(Dashboard!$L$4="All",Data!$W2426=Dashboard!$L$4))</f>
        <v>1</v>
      </c>
    </row>
    <row r="2427" spans="1:35" x14ac:dyDescent="0.25">
      <c r="A2427" t="s">
        <v>2541</v>
      </c>
      <c r="B2427" s="1">
        <v>46090</v>
      </c>
      <c r="C2427" s="2">
        <v>-0.15069444444444449</v>
      </c>
      <c r="D2427" t="s">
        <v>193</v>
      </c>
      <c r="E2427" t="s">
        <v>131</v>
      </c>
      <c r="F2427" t="s">
        <v>143</v>
      </c>
      <c r="G2427" t="s">
        <v>39</v>
      </c>
      <c r="H2427">
        <v>6.7</v>
      </c>
      <c r="I2427">
        <v>54</v>
      </c>
      <c r="J2427">
        <v>38</v>
      </c>
      <c r="K2427">
        <v>277</v>
      </c>
      <c r="L2427">
        <v>58</v>
      </c>
      <c r="M2427">
        <v>170</v>
      </c>
      <c r="N2427" t="s">
        <v>86</v>
      </c>
      <c r="O2427">
        <v>2</v>
      </c>
      <c r="P2427" t="s">
        <v>41</v>
      </c>
      <c r="Q2427" t="s">
        <v>73</v>
      </c>
      <c r="R2427">
        <v>51</v>
      </c>
      <c r="S2427" t="s">
        <v>74</v>
      </c>
      <c r="T2427" t="s">
        <v>56</v>
      </c>
      <c r="U2427">
        <v>2026</v>
      </c>
      <c r="V2427">
        <v>3</v>
      </c>
      <c r="W2427" t="s">
        <v>66</v>
      </c>
      <c r="X2427">
        <v>1</v>
      </c>
      <c r="Y2427">
        <v>9</v>
      </c>
      <c r="Z2427">
        <v>3</v>
      </c>
      <c r="AA2427">
        <v>20</v>
      </c>
      <c r="AB2427" t="s">
        <v>82</v>
      </c>
      <c r="AC2427">
        <v>165</v>
      </c>
      <c r="AD2427">
        <v>0.1240740740740741</v>
      </c>
      <c r="AE2427" t="s">
        <v>58</v>
      </c>
      <c r="AF2427" t="s">
        <v>59</v>
      </c>
      <c r="AG2427">
        <v>16</v>
      </c>
      <c r="AH2427" t="s">
        <v>68</v>
      </c>
      <c r="AI2427">
        <f>--AND(OR(Dashboard!$B$4="All",Data!$E2427=Dashboard!$B$4),OR(Dashboard!$D$4="All",Data!$D2427=Dashboard!$D$4),OR(Dashboard!$F$4="All",Data!$F2427=Dashboard!$F$4),OR(Dashboard!$J$4="All",Data!$G2427=Dashboard!$J$4),OR(Dashboard!$H$4="All",Data!$N2427=Dashboard!$H$4),OR(Dashboard!$L$4="All",Data!$W2427=Dashboard!$L$4))</f>
        <v>1</v>
      </c>
    </row>
    <row r="2428" spans="1:35" x14ac:dyDescent="0.25">
      <c r="A2428" t="s">
        <v>2542</v>
      </c>
      <c r="B2428" s="1">
        <v>46164</v>
      </c>
      <c r="C2428" s="2">
        <v>-0.49375000000000002</v>
      </c>
      <c r="D2428" t="s">
        <v>107</v>
      </c>
      <c r="E2428" t="s">
        <v>131</v>
      </c>
      <c r="F2428" t="s">
        <v>96</v>
      </c>
      <c r="G2428" t="s">
        <v>39</v>
      </c>
      <c r="H2428">
        <v>11.6</v>
      </c>
      <c r="I2428">
        <v>27</v>
      </c>
      <c r="J2428">
        <v>24</v>
      </c>
      <c r="K2428">
        <v>293</v>
      </c>
      <c r="L2428">
        <v>60</v>
      </c>
      <c r="M2428">
        <v>63</v>
      </c>
      <c r="N2428" t="s">
        <v>40</v>
      </c>
      <c r="O2428">
        <v>4</v>
      </c>
      <c r="P2428" t="s">
        <v>41</v>
      </c>
      <c r="Q2428" t="s">
        <v>73</v>
      </c>
      <c r="R2428">
        <v>34</v>
      </c>
      <c r="S2428" t="s">
        <v>43</v>
      </c>
      <c r="T2428" t="s">
        <v>97</v>
      </c>
      <c r="U2428">
        <v>2026</v>
      </c>
      <c r="V2428">
        <v>5</v>
      </c>
      <c r="W2428" t="s">
        <v>88</v>
      </c>
      <c r="X2428">
        <v>2</v>
      </c>
      <c r="Y2428">
        <v>22</v>
      </c>
      <c r="Z2428">
        <v>4</v>
      </c>
      <c r="AA2428">
        <v>12</v>
      </c>
      <c r="AB2428" t="s">
        <v>76</v>
      </c>
      <c r="AC2428">
        <v>290</v>
      </c>
      <c r="AD2428">
        <v>0.42962962962962958</v>
      </c>
      <c r="AE2428" t="s">
        <v>46</v>
      </c>
      <c r="AF2428" t="s">
        <v>67</v>
      </c>
      <c r="AG2428">
        <v>3</v>
      </c>
      <c r="AH2428" t="s">
        <v>68</v>
      </c>
      <c r="AI2428">
        <f>--AND(OR(Dashboard!$B$4="All",Data!$E2428=Dashboard!$B$4),OR(Dashboard!$D$4="All",Data!$D2428=Dashboard!$D$4),OR(Dashboard!$F$4="All",Data!$F2428=Dashboard!$F$4),OR(Dashboard!$J$4="All",Data!$G2428=Dashboard!$J$4),OR(Dashboard!$H$4="All",Data!$N2428=Dashboard!$H$4),OR(Dashboard!$L$4="All",Data!$W2428=Dashboard!$L$4))</f>
        <v>1</v>
      </c>
    </row>
    <row r="2429" spans="1:35" x14ac:dyDescent="0.25">
      <c r="A2429" t="s">
        <v>2543</v>
      </c>
      <c r="B2429" s="1">
        <v>46200</v>
      </c>
      <c r="C2429" s="2">
        <v>-0.1145833333333334</v>
      </c>
      <c r="D2429" t="s">
        <v>99</v>
      </c>
      <c r="E2429" t="s">
        <v>100</v>
      </c>
      <c r="F2429" t="s">
        <v>52</v>
      </c>
      <c r="G2429" t="s">
        <v>111</v>
      </c>
      <c r="H2429">
        <v>3</v>
      </c>
      <c r="I2429">
        <v>39</v>
      </c>
      <c r="J2429">
        <v>29</v>
      </c>
      <c r="K2429">
        <v>174</v>
      </c>
      <c r="L2429">
        <v>55</v>
      </c>
      <c r="M2429">
        <v>83</v>
      </c>
      <c r="N2429" t="s">
        <v>54</v>
      </c>
      <c r="O2429">
        <v>2</v>
      </c>
      <c r="P2429" t="s">
        <v>41</v>
      </c>
      <c r="Q2429" t="s">
        <v>42</v>
      </c>
      <c r="R2429">
        <v>45</v>
      </c>
      <c r="S2429" t="s">
        <v>81</v>
      </c>
      <c r="T2429" t="s">
        <v>56</v>
      </c>
      <c r="U2429">
        <v>2026</v>
      </c>
      <c r="V2429">
        <v>6</v>
      </c>
      <c r="W2429" t="s">
        <v>120</v>
      </c>
      <c r="X2429">
        <v>2</v>
      </c>
      <c r="Y2429">
        <v>27</v>
      </c>
      <c r="Z2429">
        <v>4</v>
      </c>
      <c r="AA2429">
        <v>21</v>
      </c>
      <c r="AB2429" t="s">
        <v>82</v>
      </c>
      <c r="AC2429">
        <v>146</v>
      </c>
      <c r="AD2429">
        <v>7.6923076923076927E-2</v>
      </c>
      <c r="AE2429" t="s">
        <v>58</v>
      </c>
      <c r="AF2429" t="s">
        <v>47</v>
      </c>
      <c r="AG2429">
        <v>10</v>
      </c>
      <c r="AH2429" t="s">
        <v>68</v>
      </c>
      <c r="AI2429">
        <f>--AND(OR(Dashboard!$B$4="All",Data!$E2429=Dashboard!$B$4),OR(Dashboard!$D$4="All",Data!$D2429=Dashboard!$D$4),OR(Dashboard!$F$4="All",Data!$F2429=Dashboard!$F$4),OR(Dashboard!$J$4="All",Data!$G2429=Dashboard!$J$4),OR(Dashboard!$H$4="All",Data!$N2429=Dashboard!$H$4),OR(Dashboard!$L$4="All",Data!$W2429=Dashboard!$L$4))</f>
        <v>1</v>
      </c>
    </row>
    <row r="2430" spans="1:35" x14ac:dyDescent="0.25">
      <c r="A2430" t="s">
        <v>2544</v>
      </c>
      <c r="B2430" s="1">
        <v>46175</v>
      </c>
      <c r="C2430" s="2">
        <v>-0.49583333333333329</v>
      </c>
      <c r="D2430" t="s">
        <v>61</v>
      </c>
      <c r="E2430" t="s">
        <v>131</v>
      </c>
      <c r="F2430" t="s">
        <v>80</v>
      </c>
      <c r="G2430" t="s">
        <v>111</v>
      </c>
      <c r="H2430">
        <v>8.3000000000000007</v>
      </c>
      <c r="I2430">
        <v>31</v>
      </c>
      <c r="J2430">
        <v>20</v>
      </c>
      <c r="K2430">
        <v>803</v>
      </c>
      <c r="L2430">
        <v>44</v>
      </c>
      <c r="M2430">
        <v>156</v>
      </c>
      <c r="N2430" t="s">
        <v>40</v>
      </c>
      <c r="O2430">
        <v>4</v>
      </c>
      <c r="P2430" t="s">
        <v>41</v>
      </c>
      <c r="Q2430" t="s">
        <v>73</v>
      </c>
      <c r="R2430">
        <v>22</v>
      </c>
      <c r="S2430" t="s">
        <v>127</v>
      </c>
      <c r="T2430" t="s">
        <v>97</v>
      </c>
      <c r="U2430">
        <v>2026</v>
      </c>
      <c r="V2430">
        <v>6</v>
      </c>
      <c r="W2430" t="s">
        <v>120</v>
      </c>
      <c r="X2430">
        <v>2</v>
      </c>
      <c r="Y2430">
        <v>2</v>
      </c>
      <c r="Z2430">
        <v>1</v>
      </c>
      <c r="AA2430">
        <v>12</v>
      </c>
      <c r="AB2430" t="s">
        <v>76</v>
      </c>
      <c r="AC2430">
        <v>691</v>
      </c>
      <c r="AD2430">
        <v>0.26774193548387099</v>
      </c>
      <c r="AE2430" t="s">
        <v>46</v>
      </c>
      <c r="AF2430" t="s">
        <v>114</v>
      </c>
      <c r="AG2430">
        <v>11</v>
      </c>
      <c r="AH2430" t="s">
        <v>68</v>
      </c>
      <c r="AI2430">
        <f>--AND(OR(Dashboard!$B$4="All",Data!$E2430=Dashboard!$B$4),OR(Dashboard!$D$4="All",Data!$D2430=Dashboard!$D$4),OR(Dashboard!$F$4="All",Data!$F2430=Dashboard!$F$4),OR(Dashboard!$J$4="All",Data!$G2430=Dashboard!$J$4),OR(Dashboard!$H$4="All",Data!$N2430=Dashboard!$H$4),OR(Dashboard!$L$4="All",Data!$W2430=Dashboard!$L$4))</f>
        <v>1</v>
      </c>
    </row>
    <row r="2431" spans="1:35" x14ac:dyDescent="0.25">
      <c r="A2431" t="s">
        <v>2545</v>
      </c>
      <c r="B2431" s="1">
        <v>46131</v>
      </c>
      <c r="C2431" s="2">
        <v>-0.6645833333333333</v>
      </c>
      <c r="D2431" t="s">
        <v>90</v>
      </c>
      <c r="E2431" t="s">
        <v>71</v>
      </c>
      <c r="F2431" t="s">
        <v>72</v>
      </c>
      <c r="G2431" t="s">
        <v>105</v>
      </c>
      <c r="H2431">
        <v>4.8</v>
      </c>
      <c r="I2431">
        <v>38</v>
      </c>
      <c r="J2431">
        <v>36</v>
      </c>
      <c r="K2431">
        <v>480</v>
      </c>
      <c r="L2431">
        <v>57</v>
      </c>
      <c r="M2431">
        <v>47</v>
      </c>
      <c r="N2431" t="s">
        <v>54</v>
      </c>
      <c r="O2431">
        <v>2</v>
      </c>
      <c r="P2431" t="s">
        <v>41</v>
      </c>
      <c r="Q2431" t="s">
        <v>73</v>
      </c>
      <c r="R2431">
        <v>41</v>
      </c>
      <c r="S2431" t="s">
        <v>145</v>
      </c>
      <c r="T2431" t="s">
        <v>44</v>
      </c>
      <c r="U2431">
        <v>2026</v>
      </c>
      <c r="V2431">
        <v>4</v>
      </c>
      <c r="W2431" t="s">
        <v>113</v>
      </c>
      <c r="X2431">
        <v>2</v>
      </c>
      <c r="Y2431">
        <v>19</v>
      </c>
      <c r="Z2431">
        <v>3</v>
      </c>
      <c r="AA2431">
        <v>8</v>
      </c>
      <c r="AB2431" t="s">
        <v>44</v>
      </c>
      <c r="AC2431">
        <v>490</v>
      </c>
      <c r="AD2431">
        <v>0.12631578947368419</v>
      </c>
      <c r="AE2431" t="s">
        <v>58</v>
      </c>
      <c r="AF2431" t="s">
        <v>47</v>
      </c>
      <c r="AG2431">
        <v>2</v>
      </c>
      <c r="AH2431" t="s">
        <v>68</v>
      </c>
      <c r="AI2431">
        <f>--AND(OR(Dashboard!$B$4="All",Data!$E2431=Dashboard!$B$4),OR(Dashboard!$D$4="All",Data!$D2431=Dashboard!$D$4),OR(Dashboard!$F$4="All",Data!$F2431=Dashboard!$F$4),OR(Dashboard!$J$4="All",Data!$G2431=Dashboard!$J$4),OR(Dashboard!$H$4="All",Data!$N2431=Dashboard!$H$4),OR(Dashboard!$L$4="All",Data!$W2431=Dashboard!$L$4))</f>
        <v>1</v>
      </c>
    </row>
    <row r="2432" spans="1:35" x14ac:dyDescent="0.25">
      <c r="A2432" t="s">
        <v>2546</v>
      </c>
      <c r="B2432" s="1">
        <v>46058</v>
      </c>
      <c r="C2432" s="2">
        <v>-0.25347222222222221</v>
      </c>
      <c r="D2432" t="s">
        <v>156</v>
      </c>
      <c r="E2432" t="s">
        <v>95</v>
      </c>
      <c r="F2432" t="s">
        <v>38</v>
      </c>
      <c r="G2432" t="s">
        <v>111</v>
      </c>
      <c r="H2432">
        <v>14.6</v>
      </c>
      <c r="I2432">
        <v>43</v>
      </c>
      <c r="J2432">
        <v>29</v>
      </c>
      <c r="K2432">
        <v>314</v>
      </c>
      <c r="L2432">
        <v>38</v>
      </c>
      <c r="M2432">
        <v>61</v>
      </c>
      <c r="N2432" t="s">
        <v>54</v>
      </c>
      <c r="O2432">
        <v>4</v>
      </c>
      <c r="P2432" t="s">
        <v>41</v>
      </c>
      <c r="Q2432" t="s">
        <v>42</v>
      </c>
      <c r="R2432">
        <v>30</v>
      </c>
      <c r="S2432" t="s">
        <v>87</v>
      </c>
      <c r="T2432" t="s">
        <v>75</v>
      </c>
      <c r="U2432">
        <v>2026</v>
      </c>
      <c r="V2432">
        <v>2</v>
      </c>
      <c r="W2432" t="s">
        <v>45</v>
      </c>
      <c r="X2432">
        <v>1</v>
      </c>
      <c r="Y2432">
        <v>5</v>
      </c>
      <c r="Z2432">
        <v>2</v>
      </c>
      <c r="AA2432">
        <v>17</v>
      </c>
      <c r="AB2432" t="s">
        <v>57</v>
      </c>
      <c r="AC2432">
        <v>291</v>
      </c>
      <c r="AD2432">
        <v>0.33953488372093021</v>
      </c>
      <c r="AE2432" t="s">
        <v>46</v>
      </c>
      <c r="AF2432" t="s">
        <v>67</v>
      </c>
      <c r="AG2432">
        <v>14</v>
      </c>
      <c r="AH2432" t="s">
        <v>68</v>
      </c>
      <c r="AI2432">
        <f>--AND(OR(Dashboard!$B$4="All",Data!$E2432=Dashboard!$B$4),OR(Dashboard!$D$4="All",Data!$D2432=Dashboard!$D$4),OR(Dashboard!$F$4="All",Data!$F2432=Dashboard!$F$4),OR(Dashboard!$J$4="All",Data!$G2432=Dashboard!$J$4),OR(Dashboard!$H$4="All",Data!$N2432=Dashboard!$H$4),OR(Dashboard!$L$4="All",Data!$W2432=Dashboard!$L$4))</f>
        <v>1</v>
      </c>
    </row>
    <row r="2433" spans="1:35" x14ac:dyDescent="0.25">
      <c r="A2433" t="s">
        <v>2547</v>
      </c>
      <c r="B2433" s="1">
        <v>46195</v>
      </c>
      <c r="C2433" s="2">
        <v>-0.40069444444444452</v>
      </c>
      <c r="D2433" t="s">
        <v>79</v>
      </c>
      <c r="E2433" t="s">
        <v>108</v>
      </c>
      <c r="F2433" t="s">
        <v>38</v>
      </c>
      <c r="G2433" t="s">
        <v>105</v>
      </c>
      <c r="H2433">
        <v>7.5</v>
      </c>
      <c r="I2433">
        <v>42</v>
      </c>
      <c r="J2433">
        <v>23</v>
      </c>
      <c r="K2433">
        <v>155</v>
      </c>
      <c r="L2433">
        <v>43</v>
      </c>
      <c r="M2433">
        <v>46</v>
      </c>
      <c r="N2433" t="s">
        <v>101</v>
      </c>
      <c r="O2433">
        <v>3</v>
      </c>
      <c r="P2433" t="s">
        <v>41</v>
      </c>
      <c r="Q2433" t="s">
        <v>42</v>
      </c>
      <c r="R2433">
        <v>57</v>
      </c>
      <c r="S2433" t="s">
        <v>74</v>
      </c>
      <c r="T2433" t="s">
        <v>97</v>
      </c>
      <c r="U2433">
        <v>2026</v>
      </c>
      <c r="V2433">
        <v>6</v>
      </c>
      <c r="W2433" t="s">
        <v>120</v>
      </c>
      <c r="X2433">
        <v>2</v>
      </c>
      <c r="Y2433">
        <v>22</v>
      </c>
      <c r="Z2433">
        <v>4</v>
      </c>
      <c r="AA2433">
        <v>14</v>
      </c>
      <c r="AB2433" t="s">
        <v>76</v>
      </c>
      <c r="AC2433">
        <v>152</v>
      </c>
      <c r="AD2433">
        <v>0.1785714285714286</v>
      </c>
      <c r="AE2433" t="s">
        <v>109</v>
      </c>
      <c r="AF2433" t="s">
        <v>59</v>
      </c>
      <c r="AG2433">
        <v>19</v>
      </c>
      <c r="AH2433" t="s">
        <v>68</v>
      </c>
      <c r="AI2433">
        <f>--AND(OR(Dashboard!$B$4="All",Data!$E2433=Dashboard!$B$4),OR(Dashboard!$D$4="All",Data!$D2433=Dashboard!$D$4),OR(Dashboard!$F$4="All",Data!$F2433=Dashboard!$F$4),OR(Dashboard!$J$4="All",Data!$G2433=Dashboard!$J$4),OR(Dashboard!$H$4="All",Data!$N2433=Dashboard!$H$4),OR(Dashboard!$L$4="All",Data!$W2433=Dashboard!$L$4))</f>
        <v>1</v>
      </c>
    </row>
    <row r="2434" spans="1:35" x14ac:dyDescent="0.25">
      <c r="A2434" t="s">
        <v>2548</v>
      </c>
      <c r="B2434" s="1">
        <v>46191</v>
      </c>
      <c r="C2434" s="2">
        <v>-0.63749999999999996</v>
      </c>
      <c r="D2434" t="s">
        <v>90</v>
      </c>
      <c r="E2434" t="s">
        <v>62</v>
      </c>
      <c r="F2434" t="s">
        <v>104</v>
      </c>
      <c r="G2434" t="s">
        <v>111</v>
      </c>
      <c r="H2434">
        <v>5.8</v>
      </c>
      <c r="I2434">
        <v>38</v>
      </c>
      <c r="J2434">
        <v>32</v>
      </c>
      <c r="K2434">
        <v>298</v>
      </c>
      <c r="L2434">
        <v>54</v>
      </c>
      <c r="M2434">
        <v>183</v>
      </c>
      <c r="N2434" t="s">
        <v>54</v>
      </c>
      <c r="O2434">
        <v>5</v>
      </c>
      <c r="P2434" t="s">
        <v>41</v>
      </c>
      <c r="Q2434" t="s">
        <v>42</v>
      </c>
      <c r="R2434">
        <v>44</v>
      </c>
      <c r="S2434" t="s">
        <v>87</v>
      </c>
      <c r="T2434" t="s">
        <v>44</v>
      </c>
      <c r="U2434">
        <v>2026</v>
      </c>
      <c r="V2434">
        <v>6</v>
      </c>
      <c r="W2434" t="s">
        <v>120</v>
      </c>
      <c r="X2434">
        <v>2</v>
      </c>
      <c r="Y2434">
        <v>18</v>
      </c>
      <c r="Z2434">
        <v>3</v>
      </c>
      <c r="AA2434">
        <v>8</v>
      </c>
      <c r="AB2434" t="s">
        <v>44</v>
      </c>
      <c r="AC2434">
        <v>169</v>
      </c>
      <c r="AD2434">
        <v>0.1526315789473684</v>
      </c>
      <c r="AE2434" t="s">
        <v>77</v>
      </c>
      <c r="AF2434" t="s">
        <v>47</v>
      </c>
      <c r="AG2434">
        <v>6</v>
      </c>
      <c r="AH2434" t="s">
        <v>68</v>
      </c>
      <c r="AI2434">
        <f>--AND(OR(Dashboard!$B$4="All",Data!$E2434=Dashboard!$B$4),OR(Dashboard!$D$4="All",Data!$D2434=Dashboard!$D$4),OR(Dashboard!$F$4="All",Data!$F2434=Dashboard!$F$4),OR(Dashboard!$J$4="All",Data!$G2434=Dashboard!$J$4),OR(Dashboard!$H$4="All",Data!$N2434=Dashboard!$H$4),OR(Dashboard!$L$4="All",Data!$W2434=Dashboard!$L$4))</f>
        <v>1</v>
      </c>
    </row>
    <row r="2435" spans="1:35" x14ac:dyDescent="0.25">
      <c r="A2435" t="s">
        <v>2549</v>
      </c>
      <c r="B2435" s="1">
        <v>46120</v>
      </c>
      <c r="C2435" s="2">
        <v>-0.63124999999999998</v>
      </c>
      <c r="D2435" t="s">
        <v>61</v>
      </c>
      <c r="E2435" t="s">
        <v>62</v>
      </c>
      <c r="F2435" t="s">
        <v>80</v>
      </c>
      <c r="G2435" t="s">
        <v>39</v>
      </c>
      <c r="H2435">
        <v>8.1</v>
      </c>
      <c r="I2435">
        <v>36</v>
      </c>
      <c r="J2435">
        <v>40</v>
      </c>
      <c r="K2435">
        <v>906</v>
      </c>
      <c r="L2435">
        <v>46</v>
      </c>
      <c r="M2435">
        <v>177</v>
      </c>
      <c r="N2435" t="s">
        <v>101</v>
      </c>
      <c r="O2435">
        <v>4</v>
      </c>
      <c r="P2435" t="s">
        <v>135</v>
      </c>
      <c r="Q2435" t="s">
        <v>73</v>
      </c>
      <c r="R2435">
        <v>60</v>
      </c>
      <c r="S2435" t="s">
        <v>55</v>
      </c>
      <c r="T2435" t="s">
        <v>44</v>
      </c>
      <c r="U2435">
        <v>2026</v>
      </c>
      <c r="V2435">
        <v>4</v>
      </c>
      <c r="W2435" t="s">
        <v>113</v>
      </c>
      <c r="X2435">
        <v>2</v>
      </c>
      <c r="Y2435">
        <v>8</v>
      </c>
      <c r="Z2435">
        <v>2</v>
      </c>
      <c r="AA2435">
        <v>8</v>
      </c>
      <c r="AB2435" t="s">
        <v>44</v>
      </c>
      <c r="AC2435">
        <v>775</v>
      </c>
      <c r="AD2435">
        <v>0.22500000000000001</v>
      </c>
      <c r="AE2435" t="s">
        <v>46</v>
      </c>
      <c r="AF2435" t="s">
        <v>59</v>
      </c>
      <c r="AG2435">
        <v>-4</v>
      </c>
      <c r="AH2435" t="s">
        <v>48</v>
      </c>
      <c r="AI2435">
        <f>--AND(OR(Dashboard!$B$4="All",Data!$E2435=Dashboard!$B$4),OR(Dashboard!$D$4="All",Data!$D2435=Dashboard!$D$4),OR(Dashboard!$F$4="All",Data!$F2435=Dashboard!$F$4),OR(Dashboard!$J$4="All",Data!$G2435=Dashboard!$J$4),OR(Dashboard!$H$4="All",Data!$N2435=Dashboard!$H$4),OR(Dashboard!$L$4="All",Data!$W2435=Dashboard!$L$4))</f>
        <v>1</v>
      </c>
    </row>
    <row r="2436" spans="1:35" x14ac:dyDescent="0.25">
      <c r="A2436" t="s">
        <v>2550</v>
      </c>
      <c r="B2436" s="1">
        <v>46111</v>
      </c>
      <c r="C2436" s="2">
        <v>-0.27083333333333343</v>
      </c>
      <c r="D2436" t="s">
        <v>70</v>
      </c>
      <c r="E2436" t="s">
        <v>140</v>
      </c>
      <c r="F2436" t="s">
        <v>91</v>
      </c>
      <c r="G2436" t="s">
        <v>111</v>
      </c>
      <c r="H2436">
        <v>12.2</v>
      </c>
      <c r="I2436">
        <v>38</v>
      </c>
      <c r="J2436">
        <v>41</v>
      </c>
      <c r="K2436">
        <v>269</v>
      </c>
      <c r="L2436">
        <v>29</v>
      </c>
      <c r="M2436">
        <v>174</v>
      </c>
      <c r="N2436" t="s">
        <v>40</v>
      </c>
      <c r="O2436">
        <v>1</v>
      </c>
      <c r="P2436" t="s">
        <v>41</v>
      </c>
      <c r="Q2436" t="s">
        <v>42</v>
      </c>
      <c r="R2436">
        <v>41</v>
      </c>
      <c r="S2436" t="s">
        <v>74</v>
      </c>
      <c r="T2436" t="s">
        <v>75</v>
      </c>
      <c r="U2436">
        <v>2026</v>
      </c>
      <c r="V2436">
        <v>3</v>
      </c>
      <c r="W2436" t="s">
        <v>66</v>
      </c>
      <c r="X2436">
        <v>1</v>
      </c>
      <c r="Y2436">
        <v>30</v>
      </c>
      <c r="Z2436">
        <v>6</v>
      </c>
      <c r="AA2436">
        <v>17</v>
      </c>
      <c r="AB2436" t="s">
        <v>57</v>
      </c>
      <c r="AC2436">
        <v>124</v>
      </c>
      <c r="AD2436">
        <v>0.32105263157894742</v>
      </c>
      <c r="AE2436" t="s">
        <v>58</v>
      </c>
      <c r="AF2436" t="s">
        <v>47</v>
      </c>
      <c r="AG2436">
        <v>-3</v>
      </c>
      <c r="AH2436" t="s">
        <v>48</v>
      </c>
      <c r="AI2436">
        <f>--AND(OR(Dashboard!$B$4="All",Data!$E2436=Dashboard!$B$4),OR(Dashboard!$D$4="All",Data!$D2436=Dashboard!$D$4),OR(Dashboard!$F$4="All",Data!$F2436=Dashboard!$F$4),OR(Dashboard!$J$4="All",Data!$G2436=Dashboard!$J$4),OR(Dashboard!$H$4="All",Data!$N2436=Dashboard!$H$4),OR(Dashboard!$L$4="All",Data!$W2436=Dashboard!$L$4))</f>
        <v>1</v>
      </c>
    </row>
    <row r="2437" spans="1:35" x14ac:dyDescent="0.25">
      <c r="A2437" t="s">
        <v>2551</v>
      </c>
      <c r="B2437" s="1">
        <v>46174</v>
      </c>
      <c r="C2437" s="2">
        <v>-0.2472222222222222</v>
      </c>
      <c r="D2437" t="s">
        <v>99</v>
      </c>
      <c r="E2437" t="s">
        <v>37</v>
      </c>
      <c r="F2437" t="s">
        <v>80</v>
      </c>
      <c r="G2437" t="s">
        <v>119</v>
      </c>
      <c r="H2437">
        <v>13</v>
      </c>
      <c r="I2437">
        <v>40</v>
      </c>
      <c r="J2437">
        <v>29</v>
      </c>
      <c r="K2437">
        <v>968</v>
      </c>
      <c r="L2437">
        <v>38</v>
      </c>
      <c r="M2437">
        <v>58</v>
      </c>
      <c r="N2437" t="s">
        <v>54</v>
      </c>
      <c r="O2437">
        <v>2</v>
      </c>
      <c r="P2437" t="s">
        <v>41</v>
      </c>
      <c r="Q2437" t="s">
        <v>73</v>
      </c>
      <c r="R2437">
        <v>46</v>
      </c>
      <c r="S2437" t="s">
        <v>74</v>
      </c>
      <c r="T2437" t="s">
        <v>56</v>
      </c>
      <c r="U2437">
        <v>2026</v>
      </c>
      <c r="V2437">
        <v>6</v>
      </c>
      <c r="W2437" t="s">
        <v>120</v>
      </c>
      <c r="X2437">
        <v>2</v>
      </c>
      <c r="Y2437">
        <v>1</v>
      </c>
      <c r="Z2437">
        <v>1</v>
      </c>
      <c r="AA2437">
        <v>18</v>
      </c>
      <c r="AB2437" t="s">
        <v>57</v>
      </c>
      <c r="AC2437">
        <v>948</v>
      </c>
      <c r="AD2437">
        <v>0.32500000000000001</v>
      </c>
      <c r="AE2437" t="s">
        <v>58</v>
      </c>
      <c r="AF2437" t="s">
        <v>59</v>
      </c>
      <c r="AG2437">
        <v>11</v>
      </c>
      <c r="AH2437" t="s">
        <v>68</v>
      </c>
      <c r="AI2437">
        <f>--AND(OR(Dashboard!$B$4="All",Data!$E2437=Dashboard!$B$4),OR(Dashboard!$D$4="All",Data!$D2437=Dashboard!$D$4),OR(Dashboard!$F$4="All",Data!$F2437=Dashboard!$F$4),OR(Dashboard!$J$4="All",Data!$G2437=Dashboard!$J$4),OR(Dashboard!$H$4="All",Data!$N2437=Dashboard!$H$4),OR(Dashboard!$L$4="All",Data!$W2437=Dashboard!$L$4))</f>
        <v>1</v>
      </c>
    </row>
    <row r="2438" spans="1:35" x14ac:dyDescent="0.25">
      <c r="A2438" t="s">
        <v>2552</v>
      </c>
      <c r="B2438" s="1">
        <v>46068</v>
      </c>
      <c r="C2438" s="2">
        <v>-0.33402777777777781</v>
      </c>
      <c r="D2438" t="s">
        <v>50</v>
      </c>
      <c r="E2438" t="s">
        <v>71</v>
      </c>
      <c r="F2438" t="s">
        <v>38</v>
      </c>
      <c r="G2438" t="s">
        <v>111</v>
      </c>
      <c r="H2438">
        <v>6.7</v>
      </c>
      <c r="I2438">
        <v>38</v>
      </c>
      <c r="J2438">
        <v>42</v>
      </c>
      <c r="K2438">
        <v>1028</v>
      </c>
      <c r="L2438">
        <v>31</v>
      </c>
      <c r="M2438">
        <v>1</v>
      </c>
      <c r="N2438" t="s">
        <v>65</v>
      </c>
      <c r="O2438">
        <v>2</v>
      </c>
      <c r="P2438" t="s">
        <v>41</v>
      </c>
      <c r="Q2438" t="s">
        <v>73</v>
      </c>
      <c r="R2438">
        <v>35</v>
      </c>
      <c r="S2438" t="s">
        <v>145</v>
      </c>
      <c r="T2438" t="s">
        <v>75</v>
      </c>
      <c r="U2438">
        <v>2026</v>
      </c>
      <c r="V2438">
        <v>2</v>
      </c>
      <c r="W2438" t="s">
        <v>45</v>
      </c>
      <c r="X2438">
        <v>1</v>
      </c>
      <c r="Y2438">
        <v>15</v>
      </c>
      <c r="Z2438">
        <v>3</v>
      </c>
      <c r="AA2438">
        <v>15</v>
      </c>
      <c r="AB2438" t="s">
        <v>57</v>
      </c>
      <c r="AC2438">
        <v>1058</v>
      </c>
      <c r="AD2438">
        <v>0.1763157894736842</v>
      </c>
      <c r="AE2438" t="s">
        <v>58</v>
      </c>
      <c r="AF2438" t="s">
        <v>67</v>
      </c>
      <c r="AG2438">
        <v>-4</v>
      </c>
      <c r="AH2438" t="s">
        <v>48</v>
      </c>
      <c r="AI2438">
        <f>--AND(OR(Dashboard!$B$4="All",Data!$E2438=Dashboard!$B$4),OR(Dashboard!$D$4="All",Data!$D2438=Dashboard!$D$4),OR(Dashboard!$F$4="All",Data!$F2438=Dashboard!$F$4),OR(Dashboard!$J$4="All",Data!$G2438=Dashboard!$J$4),OR(Dashboard!$H$4="All",Data!$N2438=Dashboard!$H$4),OR(Dashboard!$L$4="All",Data!$W2438=Dashboard!$L$4))</f>
        <v>1</v>
      </c>
    </row>
    <row r="2439" spans="1:35" x14ac:dyDescent="0.25">
      <c r="A2439" t="s">
        <v>2553</v>
      </c>
      <c r="B2439" s="1">
        <v>46125</v>
      </c>
      <c r="C2439" s="2">
        <v>-0.58472222222222214</v>
      </c>
      <c r="D2439" t="s">
        <v>156</v>
      </c>
      <c r="E2439" t="s">
        <v>37</v>
      </c>
      <c r="F2439" t="s">
        <v>91</v>
      </c>
      <c r="G2439" t="s">
        <v>119</v>
      </c>
      <c r="H2439">
        <v>10.3</v>
      </c>
      <c r="I2439">
        <v>23</v>
      </c>
      <c r="J2439">
        <v>26</v>
      </c>
      <c r="K2439">
        <v>195</v>
      </c>
      <c r="L2439">
        <v>45</v>
      </c>
      <c r="M2439">
        <v>185</v>
      </c>
      <c r="N2439" t="s">
        <v>65</v>
      </c>
      <c r="O2439">
        <v>2</v>
      </c>
      <c r="P2439" t="s">
        <v>41</v>
      </c>
      <c r="Q2439" t="s">
        <v>42</v>
      </c>
      <c r="R2439">
        <v>21</v>
      </c>
      <c r="S2439" t="s">
        <v>74</v>
      </c>
      <c r="T2439" t="s">
        <v>44</v>
      </c>
      <c r="U2439">
        <v>2026</v>
      </c>
      <c r="V2439">
        <v>4</v>
      </c>
      <c r="W2439" t="s">
        <v>113</v>
      </c>
      <c r="X2439">
        <v>2</v>
      </c>
      <c r="Y2439">
        <v>13</v>
      </c>
      <c r="Z2439">
        <v>3</v>
      </c>
      <c r="AA2439">
        <v>9</v>
      </c>
      <c r="AB2439" t="s">
        <v>44</v>
      </c>
      <c r="AC2439">
        <v>55</v>
      </c>
      <c r="AD2439">
        <v>0.44782608695652182</v>
      </c>
      <c r="AE2439" t="s">
        <v>58</v>
      </c>
      <c r="AF2439" t="s">
        <v>114</v>
      </c>
      <c r="AG2439">
        <v>-3</v>
      </c>
      <c r="AH2439" t="s">
        <v>48</v>
      </c>
      <c r="AI2439">
        <f>--AND(OR(Dashboard!$B$4="All",Data!$E2439=Dashboard!$B$4),OR(Dashboard!$D$4="All",Data!$D2439=Dashboard!$D$4),OR(Dashboard!$F$4="All",Data!$F2439=Dashboard!$F$4),OR(Dashboard!$J$4="All",Data!$G2439=Dashboard!$J$4),OR(Dashboard!$H$4="All",Data!$N2439=Dashboard!$H$4),OR(Dashboard!$L$4="All",Data!$W2439=Dashboard!$L$4))</f>
        <v>1</v>
      </c>
    </row>
    <row r="2440" spans="1:35" x14ac:dyDescent="0.25">
      <c r="A2440" t="s">
        <v>2554</v>
      </c>
      <c r="B2440" s="1">
        <v>46136</v>
      </c>
      <c r="C2440" s="2">
        <v>-0.1854166666666667</v>
      </c>
      <c r="D2440" t="s">
        <v>193</v>
      </c>
      <c r="E2440" t="s">
        <v>37</v>
      </c>
      <c r="F2440" t="s">
        <v>38</v>
      </c>
      <c r="G2440" t="s">
        <v>105</v>
      </c>
      <c r="H2440">
        <v>1.3</v>
      </c>
      <c r="I2440">
        <v>43</v>
      </c>
      <c r="J2440">
        <v>23</v>
      </c>
      <c r="K2440">
        <v>652</v>
      </c>
      <c r="L2440">
        <v>28</v>
      </c>
      <c r="M2440">
        <v>42</v>
      </c>
      <c r="N2440" t="s">
        <v>86</v>
      </c>
      <c r="O2440">
        <v>3</v>
      </c>
      <c r="P2440" t="s">
        <v>41</v>
      </c>
      <c r="Q2440" t="s">
        <v>73</v>
      </c>
      <c r="R2440">
        <v>49</v>
      </c>
      <c r="S2440" t="s">
        <v>43</v>
      </c>
      <c r="T2440" t="s">
        <v>56</v>
      </c>
      <c r="U2440">
        <v>2026</v>
      </c>
      <c r="V2440">
        <v>4</v>
      </c>
      <c r="W2440" t="s">
        <v>113</v>
      </c>
      <c r="X2440">
        <v>2</v>
      </c>
      <c r="Y2440">
        <v>24</v>
      </c>
      <c r="Z2440">
        <v>4</v>
      </c>
      <c r="AA2440">
        <v>19</v>
      </c>
      <c r="AB2440" t="s">
        <v>82</v>
      </c>
      <c r="AC2440">
        <v>638</v>
      </c>
      <c r="AD2440">
        <v>3.023255813953488E-2</v>
      </c>
      <c r="AE2440" t="s">
        <v>109</v>
      </c>
      <c r="AF2440" t="s">
        <v>59</v>
      </c>
      <c r="AG2440">
        <v>20</v>
      </c>
      <c r="AH2440" t="s">
        <v>68</v>
      </c>
      <c r="AI2440">
        <f>--AND(OR(Dashboard!$B$4="All",Data!$E2440=Dashboard!$B$4),OR(Dashboard!$D$4="All",Data!$D2440=Dashboard!$D$4),OR(Dashboard!$F$4="All",Data!$F2440=Dashboard!$F$4),OR(Dashboard!$J$4="All",Data!$G2440=Dashboard!$J$4),OR(Dashboard!$H$4="All",Data!$N2440=Dashboard!$H$4),OR(Dashboard!$L$4="All",Data!$W2440=Dashboard!$L$4))</f>
        <v>1</v>
      </c>
    </row>
    <row r="2441" spans="1:35" x14ac:dyDescent="0.25">
      <c r="A2441" t="s">
        <v>2555</v>
      </c>
      <c r="B2441" s="1">
        <v>46059</v>
      </c>
      <c r="C2441" s="2">
        <v>-0.57430555555555562</v>
      </c>
      <c r="D2441" t="s">
        <v>36</v>
      </c>
      <c r="E2441" t="s">
        <v>129</v>
      </c>
      <c r="F2441" t="s">
        <v>143</v>
      </c>
      <c r="G2441" t="s">
        <v>39</v>
      </c>
      <c r="H2441">
        <v>12.4</v>
      </c>
      <c r="I2441">
        <v>41</v>
      </c>
      <c r="J2441">
        <v>24</v>
      </c>
      <c r="K2441">
        <v>287</v>
      </c>
      <c r="L2441">
        <v>56</v>
      </c>
      <c r="M2441">
        <v>131</v>
      </c>
      <c r="N2441" t="s">
        <v>40</v>
      </c>
      <c r="O2441">
        <v>3</v>
      </c>
      <c r="P2441" t="s">
        <v>41</v>
      </c>
      <c r="Q2441" t="s">
        <v>73</v>
      </c>
      <c r="R2441">
        <v>60</v>
      </c>
      <c r="S2441" t="s">
        <v>43</v>
      </c>
      <c r="T2441" t="s">
        <v>44</v>
      </c>
      <c r="U2441">
        <v>2026</v>
      </c>
      <c r="V2441">
        <v>2</v>
      </c>
      <c r="W2441" t="s">
        <v>45</v>
      </c>
      <c r="X2441">
        <v>1</v>
      </c>
      <c r="Y2441">
        <v>6</v>
      </c>
      <c r="Z2441">
        <v>2</v>
      </c>
      <c r="AA2441">
        <v>10</v>
      </c>
      <c r="AB2441" t="s">
        <v>76</v>
      </c>
      <c r="AC2441">
        <v>212</v>
      </c>
      <c r="AD2441">
        <v>0.30243902439024389</v>
      </c>
      <c r="AE2441" t="s">
        <v>109</v>
      </c>
      <c r="AF2441" t="s">
        <v>59</v>
      </c>
      <c r="AG2441">
        <v>17</v>
      </c>
      <c r="AH2441" t="s">
        <v>68</v>
      </c>
      <c r="AI2441">
        <f>--AND(OR(Dashboard!$B$4="All",Data!$E2441=Dashboard!$B$4),OR(Dashboard!$D$4="All",Data!$D2441=Dashboard!$D$4),OR(Dashboard!$F$4="All",Data!$F2441=Dashboard!$F$4),OR(Dashboard!$J$4="All",Data!$G2441=Dashboard!$J$4),OR(Dashboard!$H$4="All",Data!$N2441=Dashboard!$H$4),OR(Dashboard!$L$4="All",Data!$W2441=Dashboard!$L$4))</f>
        <v>1</v>
      </c>
    </row>
    <row r="2442" spans="1:35" x14ac:dyDescent="0.25">
      <c r="A2442" t="s">
        <v>2556</v>
      </c>
      <c r="B2442" s="1">
        <v>46094</v>
      </c>
      <c r="C2442" s="2">
        <v>-0.28541666666666671</v>
      </c>
      <c r="D2442" t="s">
        <v>50</v>
      </c>
      <c r="E2442" t="s">
        <v>62</v>
      </c>
      <c r="F2442" t="s">
        <v>38</v>
      </c>
      <c r="G2442" t="s">
        <v>39</v>
      </c>
      <c r="H2442">
        <v>10.5</v>
      </c>
      <c r="I2442">
        <v>43</v>
      </c>
      <c r="J2442">
        <v>24</v>
      </c>
      <c r="K2442">
        <v>547</v>
      </c>
      <c r="L2442">
        <v>22</v>
      </c>
      <c r="M2442">
        <v>71</v>
      </c>
      <c r="N2442" t="s">
        <v>65</v>
      </c>
      <c r="O2442">
        <v>1</v>
      </c>
      <c r="P2442" t="s">
        <v>41</v>
      </c>
      <c r="Q2442" t="s">
        <v>42</v>
      </c>
      <c r="R2442">
        <v>54</v>
      </c>
      <c r="S2442" t="s">
        <v>43</v>
      </c>
      <c r="T2442" t="s">
        <v>75</v>
      </c>
      <c r="U2442">
        <v>2026</v>
      </c>
      <c r="V2442">
        <v>3</v>
      </c>
      <c r="W2442" t="s">
        <v>66</v>
      </c>
      <c r="X2442">
        <v>1</v>
      </c>
      <c r="Y2442">
        <v>13</v>
      </c>
      <c r="Z2442">
        <v>3</v>
      </c>
      <c r="AA2442">
        <v>17</v>
      </c>
      <c r="AB2442" t="s">
        <v>57</v>
      </c>
      <c r="AC2442">
        <v>498</v>
      </c>
      <c r="AD2442">
        <v>0.2441860465116279</v>
      </c>
      <c r="AE2442" t="s">
        <v>58</v>
      </c>
      <c r="AF2442" t="s">
        <v>59</v>
      </c>
      <c r="AG2442">
        <v>19</v>
      </c>
      <c r="AH2442" t="s">
        <v>68</v>
      </c>
      <c r="AI2442">
        <f>--AND(OR(Dashboard!$B$4="All",Data!$E2442=Dashboard!$B$4),OR(Dashboard!$D$4="All",Data!$D2442=Dashboard!$D$4),OR(Dashboard!$F$4="All",Data!$F2442=Dashboard!$F$4),OR(Dashboard!$J$4="All",Data!$G2442=Dashboard!$J$4),OR(Dashboard!$H$4="All",Data!$N2442=Dashboard!$H$4),OR(Dashboard!$L$4="All",Data!$W2442=Dashboard!$L$4))</f>
        <v>1</v>
      </c>
    </row>
    <row r="2443" spans="1:35" x14ac:dyDescent="0.25">
      <c r="A2443" t="s">
        <v>2557</v>
      </c>
      <c r="B2443" s="1">
        <v>46152</v>
      </c>
      <c r="C2443" s="2">
        <v>-0.28749999999999998</v>
      </c>
      <c r="D2443" t="s">
        <v>79</v>
      </c>
      <c r="E2443" t="s">
        <v>51</v>
      </c>
      <c r="F2443" t="s">
        <v>85</v>
      </c>
      <c r="G2443" t="s">
        <v>53</v>
      </c>
      <c r="H2443">
        <v>10.7</v>
      </c>
      <c r="I2443">
        <v>41</v>
      </c>
      <c r="J2443">
        <v>22</v>
      </c>
      <c r="K2443">
        <v>836</v>
      </c>
      <c r="L2443">
        <v>23</v>
      </c>
      <c r="M2443">
        <v>192</v>
      </c>
      <c r="N2443" t="s">
        <v>40</v>
      </c>
      <c r="O2443">
        <v>4</v>
      </c>
      <c r="P2443" t="s">
        <v>41</v>
      </c>
      <c r="Q2443" t="s">
        <v>42</v>
      </c>
      <c r="R2443">
        <v>49</v>
      </c>
      <c r="S2443" t="s">
        <v>145</v>
      </c>
      <c r="T2443" t="s">
        <v>75</v>
      </c>
      <c r="U2443">
        <v>2026</v>
      </c>
      <c r="V2443">
        <v>5</v>
      </c>
      <c r="W2443" t="s">
        <v>88</v>
      </c>
      <c r="X2443">
        <v>2</v>
      </c>
      <c r="Y2443">
        <v>10</v>
      </c>
      <c r="Z2443">
        <v>2</v>
      </c>
      <c r="AA2443">
        <v>17</v>
      </c>
      <c r="AB2443" t="s">
        <v>57</v>
      </c>
      <c r="AC2443">
        <v>667</v>
      </c>
      <c r="AD2443">
        <v>0.26097560975609763</v>
      </c>
      <c r="AE2443" t="s">
        <v>46</v>
      </c>
      <c r="AF2443" t="s">
        <v>59</v>
      </c>
      <c r="AG2443">
        <v>19</v>
      </c>
      <c r="AH2443" t="s">
        <v>68</v>
      </c>
      <c r="AI2443">
        <f>--AND(OR(Dashboard!$B$4="All",Data!$E2443=Dashboard!$B$4),OR(Dashboard!$D$4="All",Data!$D2443=Dashboard!$D$4),OR(Dashboard!$F$4="All",Data!$F2443=Dashboard!$F$4),OR(Dashboard!$J$4="All",Data!$G2443=Dashboard!$J$4),OR(Dashboard!$H$4="All",Data!$N2443=Dashboard!$H$4),OR(Dashboard!$L$4="All",Data!$W2443=Dashboard!$L$4))</f>
        <v>1</v>
      </c>
    </row>
    <row r="2444" spans="1:35" x14ac:dyDescent="0.25">
      <c r="A2444" t="s">
        <v>2558</v>
      </c>
      <c r="B2444" s="1">
        <v>46124</v>
      </c>
      <c r="C2444" s="2">
        <v>-0.63819444444444451</v>
      </c>
      <c r="D2444" t="s">
        <v>90</v>
      </c>
      <c r="E2444" t="s">
        <v>140</v>
      </c>
      <c r="F2444" t="s">
        <v>38</v>
      </c>
      <c r="G2444" t="s">
        <v>105</v>
      </c>
      <c r="H2444">
        <v>7.5</v>
      </c>
      <c r="I2444">
        <v>43</v>
      </c>
      <c r="J2444">
        <v>29</v>
      </c>
      <c r="K2444">
        <v>429</v>
      </c>
      <c r="L2444">
        <v>23</v>
      </c>
      <c r="M2444">
        <v>87</v>
      </c>
      <c r="N2444" t="s">
        <v>101</v>
      </c>
      <c r="O2444">
        <v>4</v>
      </c>
      <c r="P2444" t="s">
        <v>41</v>
      </c>
      <c r="Q2444" t="s">
        <v>73</v>
      </c>
      <c r="R2444">
        <v>31</v>
      </c>
      <c r="S2444" t="s">
        <v>145</v>
      </c>
      <c r="T2444" t="s">
        <v>44</v>
      </c>
      <c r="U2444">
        <v>2026</v>
      </c>
      <c r="V2444">
        <v>4</v>
      </c>
      <c r="W2444" t="s">
        <v>113</v>
      </c>
      <c r="X2444">
        <v>2</v>
      </c>
      <c r="Y2444">
        <v>12</v>
      </c>
      <c r="Z2444">
        <v>2</v>
      </c>
      <c r="AA2444">
        <v>8</v>
      </c>
      <c r="AB2444" t="s">
        <v>44</v>
      </c>
      <c r="AC2444">
        <v>365</v>
      </c>
      <c r="AD2444">
        <v>0.1744186046511628</v>
      </c>
      <c r="AE2444" t="s">
        <v>46</v>
      </c>
      <c r="AF2444" t="s">
        <v>67</v>
      </c>
      <c r="AG2444">
        <v>14</v>
      </c>
      <c r="AH2444" t="s">
        <v>68</v>
      </c>
      <c r="AI2444">
        <f>--AND(OR(Dashboard!$B$4="All",Data!$E2444=Dashboard!$B$4),OR(Dashboard!$D$4="All",Data!$D2444=Dashboard!$D$4),OR(Dashboard!$F$4="All",Data!$F2444=Dashboard!$F$4),OR(Dashboard!$J$4="All",Data!$G2444=Dashboard!$J$4),OR(Dashboard!$H$4="All",Data!$N2444=Dashboard!$H$4),OR(Dashboard!$L$4="All",Data!$W2444=Dashboard!$L$4))</f>
        <v>1</v>
      </c>
    </row>
    <row r="2445" spans="1:35" x14ac:dyDescent="0.25">
      <c r="A2445" t="s">
        <v>2559</v>
      </c>
      <c r="B2445" s="1">
        <v>46032</v>
      </c>
      <c r="C2445" s="2">
        <v>-0.12986111111111109</v>
      </c>
      <c r="D2445" t="s">
        <v>99</v>
      </c>
      <c r="E2445" t="s">
        <v>95</v>
      </c>
      <c r="F2445" t="s">
        <v>143</v>
      </c>
      <c r="G2445" t="s">
        <v>111</v>
      </c>
      <c r="H2445">
        <v>7.8</v>
      </c>
      <c r="I2445">
        <v>40</v>
      </c>
      <c r="J2445">
        <v>27</v>
      </c>
      <c r="K2445">
        <v>1045</v>
      </c>
      <c r="L2445">
        <v>28</v>
      </c>
      <c r="M2445">
        <v>126</v>
      </c>
      <c r="N2445" t="s">
        <v>65</v>
      </c>
      <c r="O2445">
        <v>4</v>
      </c>
      <c r="P2445" t="s">
        <v>41</v>
      </c>
      <c r="Q2445" t="s">
        <v>42</v>
      </c>
      <c r="R2445">
        <v>40</v>
      </c>
      <c r="S2445" t="s">
        <v>81</v>
      </c>
      <c r="T2445" t="s">
        <v>56</v>
      </c>
      <c r="U2445">
        <v>2026</v>
      </c>
      <c r="V2445">
        <v>1</v>
      </c>
      <c r="W2445" t="s">
        <v>102</v>
      </c>
      <c r="X2445">
        <v>1</v>
      </c>
      <c r="Y2445">
        <v>10</v>
      </c>
      <c r="Z2445">
        <v>2</v>
      </c>
      <c r="AA2445">
        <v>20</v>
      </c>
      <c r="AB2445" t="s">
        <v>82</v>
      </c>
      <c r="AC2445">
        <v>947</v>
      </c>
      <c r="AD2445">
        <v>0.19500000000000001</v>
      </c>
      <c r="AE2445" t="s">
        <v>46</v>
      </c>
      <c r="AF2445" t="s">
        <v>47</v>
      </c>
      <c r="AG2445">
        <v>13</v>
      </c>
      <c r="AH2445" t="s">
        <v>68</v>
      </c>
      <c r="AI2445">
        <f>--AND(OR(Dashboard!$B$4="All",Data!$E2445=Dashboard!$B$4),OR(Dashboard!$D$4="All",Data!$D2445=Dashboard!$D$4),OR(Dashboard!$F$4="All",Data!$F2445=Dashboard!$F$4),OR(Dashboard!$J$4="All",Data!$G2445=Dashboard!$J$4),OR(Dashboard!$H$4="All",Data!$N2445=Dashboard!$H$4),OR(Dashboard!$L$4="All",Data!$W2445=Dashboard!$L$4))</f>
        <v>1</v>
      </c>
    </row>
    <row r="2446" spans="1:35" x14ac:dyDescent="0.25">
      <c r="A2446" t="s">
        <v>2560</v>
      </c>
      <c r="B2446" s="1">
        <v>46060</v>
      </c>
      <c r="C2446" s="2">
        <v>-8.8194444444444464E-2</v>
      </c>
      <c r="D2446" t="s">
        <v>90</v>
      </c>
      <c r="E2446" t="s">
        <v>108</v>
      </c>
      <c r="F2446" t="s">
        <v>96</v>
      </c>
      <c r="G2446" t="s">
        <v>53</v>
      </c>
      <c r="H2446">
        <v>13.9</v>
      </c>
      <c r="I2446">
        <v>33</v>
      </c>
      <c r="J2446">
        <v>21</v>
      </c>
      <c r="K2446">
        <v>878</v>
      </c>
      <c r="L2446">
        <v>36</v>
      </c>
      <c r="M2446">
        <v>11</v>
      </c>
      <c r="N2446" t="s">
        <v>65</v>
      </c>
      <c r="O2446">
        <v>4</v>
      </c>
      <c r="P2446" t="s">
        <v>41</v>
      </c>
      <c r="Q2446" t="s">
        <v>73</v>
      </c>
      <c r="R2446">
        <v>19</v>
      </c>
      <c r="S2446" t="s">
        <v>81</v>
      </c>
      <c r="T2446" t="s">
        <v>56</v>
      </c>
      <c r="U2446">
        <v>2026</v>
      </c>
      <c r="V2446">
        <v>2</v>
      </c>
      <c r="W2446" t="s">
        <v>45</v>
      </c>
      <c r="X2446">
        <v>1</v>
      </c>
      <c r="Y2446">
        <v>7</v>
      </c>
      <c r="Z2446">
        <v>2</v>
      </c>
      <c r="AA2446">
        <v>21</v>
      </c>
      <c r="AB2446" t="s">
        <v>82</v>
      </c>
      <c r="AC2446">
        <v>903</v>
      </c>
      <c r="AD2446">
        <v>0.4212121212121212</v>
      </c>
      <c r="AE2446" t="s">
        <v>46</v>
      </c>
      <c r="AF2446" t="s">
        <v>114</v>
      </c>
      <c r="AG2446">
        <v>12</v>
      </c>
      <c r="AH2446" t="s">
        <v>68</v>
      </c>
      <c r="AI2446">
        <f>--AND(OR(Dashboard!$B$4="All",Data!$E2446=Dashboard!$B$4),OR(Dashboard!$D$4="All",Data!$D2446=Dashboard!$D$4),OR(Dashboard!$F$4="All",Data!$F2446=Dashboard!$F$4),OR(Dashboard!$J$4="All",Data!$G2446=Dashboard!$J$4),OR(Dashboard!$H$4="All",Data!$N2446=Dashboard!$H$4),OR(Dashboard!$L$4="All",Data!$W2446=Dashboard!$L$4))</f>
        <v>1</v>
      </c>
    </row>
    <row r="2447" spans="1:35" x14ac:dyDescent="0.25">
      <c r="A2447" t="s">
        <v>2561</v>
      </c>
      <c r="B2447" s="1">
        <v>46041</v>
      </c>
      <c r="C2447" s="2">
        <v>-0.25277777777777782</v>
      </c>
      <c r="D2447" t="s">
        <v>50</v>
      </c>
      <c r="E2447" t="s">
        <v>100</v>
      </c>
      <c r="F2447" t="s">
        <v>85</v>
      </c>
      <c r="G2447" t="s">
        <v>64</v>
      </c>
      <c r="H2447">
        <v>9.6</v>
      </c>
      <c r="I2447">
        <v>51</v>
      </c>
      <c r="J2447">
        <v>37</v>
      </c>
      <c r="K2447">
        <v>328</v>
      </c>
      <c r="L2447">
        <v>32</v>
      </c>
      <c r="M2447">
        <v>83</v>
      </c>
      <c r="N2447" t="s">
        <v>86</v>
      </c>
      <c r="O2447">
        <v>1</v>
      </c>
      <c r="P2447" t="s">
        <v>41</v>
      </c>
      <c r="Q2447" t="s">
        <v>73</v>
      </c>
      <c r="R2447">
        <v>29</v>
      </c>
      <c r="S2447" t="s">
        <v>74</v>
      </c>
      <c r="T2447" t="s">
        <v>75</v>
      </c>
      <c r="U2447">
        <v>2026</v>
      </c>
      <c r="V2447">
        <v>1</v>
      </c>
      <c r="W2447" t="s">
        <v>102</v>
      </c>
      <c r="X2447">
        <v>1</v>
      </c>
      <c r="Y2447">
        <v>19</v>
      </c>
      <c r="Z2447">
        <v>4</v>
      </c>
      <c r="AA2447">
        <v>17</v>
      </c>
      <c r="AB2447" t="s">
        <v>57</v>
      </c>
      <c r="AC2447">
        <v>277</v>
      </c>
      <c r="AD2447">
        <v>0.18823529411764711</v>
      </c>
      <c r="AE2447" t="s">
        <v>58</v>
      </c>
      <c r="AF2447" t="s">
        <v>67</v>
      </c>
      <c r="AG2447">
        <v>14</v>
      </c>
      <c r="AH2447" t="s">
        <v>68</v>
      </c>
      <c r="AI2447">
        <f>--AND(OR(Dashboard!$B$4="All",Data!$E2447=Dashboard!$B$4),OR(Dashboard!$D$4="All",Data!$D2447=Dashboard!$D$4),OR(Dashboard!$F$4="All",Data!$F2447=Dashboard!$F$4),OR(Dashboard!$J$4="All",Data!$G2447=Dashboard!$J$4),OR(Dashboard!$H$4="All",Data!$N2447=Dashboard!$H$4),OR(Dashboard!$L$4="All",Data!$W2447=Dashboard!$L$4))</f>
        <v>1</v>
      </c>
    </row>
    <row r="2448" spans="1:35" x14ac:dyDescent="0.25">
      <c r="A2448" t="s">
        <v>2562</v>
      </c>
      <c r="B2448" s="1">
        <v>46092</v>
      </c>
      <c r="C2448" s="2">
        <v>-7.0138888888888862E-2</v>
      </c>
      <c r="D2448" t="s">
        <v>61</v>
      </c>
      <c r="E2448" t="s">
        <v>100</v>
      </c>
      <c r="F2448" t="s">
        <v>52</v>
      </c>
      <c r="G2448" t="s">
        <v>53</v>
      </c>
      <c r="H2448">
        <v>1</v>
      </c>
      <c r="I2448">
        <v>31</v>
      </c>
      <c r="J2448">
        <v>22</v>
      </c>
      <c r="K2448">
        <v>720</v>
      </c>
      <c r="L2448">
        <v>30</v>
      </c>
      <c r="M2448">
        <v>145</v>
      </c>
      <c r="N2448" t="s">
        <v>86</v>
      </c>
      <c r="O2448">
        <v>4</v>
      </c>
      <c r="P2448" t="s">
        <v>41</v>
      </c>
      <c r="Q2448" t="s">
        <v>73</v>
      </c>
      <c r="R2448">
        <v>22</v>
      </c>
      <c r="S2448" t="s">
        <v>55</v>
      </c>
      <c r="T2448" t="s">
        <v>75</v>
      </c>
      <c r="U2448">
        <v>2026</v>
      </c>
      <c r="V2448">
        <v>3</v>
      </c>
      <c r="W2448" t="s">
        <v>66</v>
      </c>
      <c r="X2448">
        <v>1</v>
      </c>
      <c r="Y2448">
        <v>11</v>
      </c>
      <c r="Z2448">
        <v>3</v>
      </c>
      <c r="AA2448">
        <v>22</v>
      </c>
      <c r="AB2448" t="s">
        <v>82</v>
      </c>
      <c r="AC2448">
        <v>605</v>
      </c>
      <c r="AD2448">
        <v>3.2258064516129031E-2</v>
      </c>
      <c r="AE2448" t="s">
        <v>46</v>
      </c>
      <c r="AF2448" t="s">
        <v>114</v>
      </c>
      <c r="AG2448">
        <v>9</v>
      </c>
      <c r="AH2448" t="s">
        <v>68</v>
      </c>
      <c r="AI2448">
        <f>--AND(OR(Dashboard!$B$4="All",Data!$E2448=Dashboard!$B$4),OR(Dashboard!$D$4="All",Data!$D2448=Dashboard!$D$4),OR(Dashboard!$F$4="All",Data!$F2448=Dashboard!$F$4),OR(Dashboard!$J$4="All",Data!$G2448=Dashboard!$J$4),OR(Dashboard!$H$4="All",Data!$N2448=Dashboard!$H$4),OR(Dashboard!$L$4="All",Data!$W2448=Dashboard!$L$4))</f>
        <v>1</v>
      </c>
    </row>
    <row r="2449" spans="1:35" x14ac:dyDescent="0.25">
      <c r="A2449" t="s">
        <v>2563</v>
      </c>
      <c r="B2449" s="1">
        <v>46134</v>
      </c>
      <c r="C2449" s="2">
        <v>-0.18611111111111109</v>
      </c>
      <c r="D2449" t="s">
        <v>36</v>
      </c>
      <c r="E2449" t="s">
        <v>140</v>
      </c>
      <c r="F2449" t="s">
        <v>96</v>
      </c>
      <c r="G2449" t="s">
        <v>39</v>
      </c>
      <c r="H2449">
        <v>13</v>
      </c>
      <c r="I2449">
        <v>56</v>
      </c>
      <c r="J2449">
        <v>44</v>
      </c>
      <c r="K2449">
        <v>154</v>
      </c>
      <c r="L2449">
        <v>23</v>
      </c>
      <c r="M2449">
        <v>20</v>
      </c>
      <c r="N2449" t="s">
        <v>40</v>
      </c>
      <c r="O2449">
        <v>3</v>
      </c>
      <c r="P2449" t="s">
        <v>41</v>
      </c>
      <c r="Q2449" t="s">
        <v>42</v>
      </c>
      <c r="R2449">
        <v>36</v>
      </c>
      <c r="S2449" t="s">
        <v>55</v>
      </c>
      <c r="T2449" t="s">
        <v>56</v>
      </c>
      <c r="U2449">
        <v>2026</v>
      </c>
      <c r="V2449">
        <v>4</v>
      </c>
      <c r="W2449" t="s">
        <v>113</v>
      </c>
      <c r="X2449">
        <v>2</v>
      </c>
      <c r="Y2449">
        <v>22</v>
      </c>
      <c r="Z2449">
        <v>4</v>
      </c>
      <c r="AA2449">
        <v>19</v>
      </c>
      <c r="AB2449" t="s">
        <v>82</v>
      </c>
      <c r="AC2449">
        <v>157</v>
      </c>
      <c r="AD2449">
        <v>0.23214285714285721</v>
      </c>
      <c r="AE2449" t="s">
        <v>109</v>
      </c>
      <c r="AF2449" t="s">
        <v>47</v>
      </c>
      <c r="AG2449">
        <v>12</v>
      </c>
      <c r="AH2449" t="s">
        <v>68</v>
      </c>
      <c r="AI2449">
        <f>--AND(OR(Dashboard!$B$4="All",Data!$E2449=Dashboard!$B$4),OR(Dashboard!$D$4="All",Data!$D2449=Dashboard!$D$4),OR(Dashboard!$F$4="All",Data!$F2449=Dashboard!$F$4),OR(Dashboard!$J$4="All",Data!$G2449=Dashboard!$J$4),OR(Dashboard!$H$4="All",Data!$N2449=Dashboard!$H$4),OR(Dashboard!$L$4="All",Data!$W2449=Dashboard!$L$4))</f>
        <v>1</v>
      </c>
    </row>
    <row r="2450" spans="1:35" x14ac:dyDescent="0.25">
      <c r="A2450" t="s">
        <v>2564</v>
      </c>
      <c r="B2450" s="1">
        <v>46074</v>
      </c>
      <c r="C2450" s="2">
        <v>-4.166666666666663E-2</v>
      </c>
      <c r="D2450" t="s">
        <v>70</v>
      </c>
      <c r="E2450" t="s">
        <v>129</v>
      </c>
      <c r="F2450" t="s">
        <v>72</v>
      </c>
      <c r="G2450" t="s">
        <v>39</v>
      </c>
      <c r="H2450">
        <v>10</v>
      </c>
      <c r="I2450">
        <v>41</v>
      </c>
      <c r="J2450">
        <v>33</v>
      </c>
      <c r="K2450">
        <v>706</v>
      </c>
      <c r="L2450">
        <v>34</v>
      </c>
      <c r="M2450">
        <v>162</v>
      </c>
      <c r="N2450" t="s">
        <v>101</v>
      </c>
      <c r="O2450">
        <v>2</v>
      </c>
      <c r="P2450" t="s">
        <v>41</v>
      </c>
      <c r="Q2450" t="s">
        <v>42</v>
      </c>
      <c r="R2450">
        <v>48</v>
      </c>
      <c r="S2450" t="s">
        <v>81</v>
      </c>
      <c r="T2450" t="s">
        <v>75</v>
      </c>
      <c r="U2450">
        <v>2026</v>
      </c>
      <c r="V2450">
        <v>2</v>
      </c>
      <c r="W2450" t="s">
        <v>45</v>
      </c>
      <c r="X2450">
        <v>1</v>
      </c>
      <c r="Y2450">
        <v>21</v>
      </c>
      <c r="Z2450">
        <v>4</v>
      </c>
      <c r="AA2450">
        <v>23</v>
      </c>
      <c r="AB2450" t="s">
        <v>82</v>
      </c>
      <c r="AC2450">
        <v>578</v>
      </c>
      <c r="AD2450">
        <v>0.24390243902439021</v>
      </c>
      <c r="AE2450" t="s">
        <v>58</v>
      </c>
      <c r="AF2450" t="s">
        <v>59</v>
      </c>
      <c r="AG2450">
        <v>8</v>
      </c>
      <c r="AH2450" t="s">
        <v>68</v>
      </c>
      <c r="AI2450">
        <f>--AND(OR(Dashboard!$B$4="All",Data!$E2450=Dashboard!$B$4),OR(Dashboard!$D$4="All",Data!$D2450=Dashboard!$D$4),OR(Dashboard!$F$4="All",Data!$F2450=Dashboard!$F$4),OR(Dashboard!$J$4="All",Data!$G2450=Dashboard!$J$4),OR(Dashboard!$H$4="All",Data!$N2450=Dashboard!$H$4),OR(Dashboard!$L$4="All",Data!$W2450=Dashboard!$L$4))</f>
        <v>1</v>
      </c>
    </row>
    <row r="2451" spans="1:35" x14ac:dyDescent="0.25">
      <c r="A2451" t="s">
        <v>2565</v>
      </c>
      <c r="B2451" s="1">
        <v>46182</v>
      </c>
      <c r="C2451" s="2">
        <v>-0.3208333333333333</v>
      </c>
      <c r="D2451" t="s">
        <v>126</v>
      </c>
      <c r="E2451" t="s">
        <v>71</v>
      </c>
      <c r="F2451" t="s">
        <v>38</v>
      </c>
      <c r="G2451" t="s">
        <v>53</v>
      </c>
      <c r="H2451">
        <v>8.1</v>
      </c>
      <c r="I2451">
        <v>19</v>
      </c>
      <c r="J2451">
        <v>20</v>
      </c>
      <c r="K2451">
        <v>526</v>
      </c>
      <c r="L2451">
        <v>30</v>
      </c>
      <c r="M2451">
        <v>11</v>
      </c>
      <c r="N2451" t="s">
        <v>54</v>
      </c>
      <c r="O2451">
        <v>3</v>
      </c>
      <c r="P2451" t="s">
        <v>41</v>
      </c>
      <c r="Q2451" t="s">
        <v>73</v>
      </c>
      <c r="R2451">
        <v>30</v>
      </c>
      <c r="S2451" t="s">
        <v>127</v>
      </c>
      <c r="T2451" t="s">
        <v>75</v>
      </c>
      <c r="U2451">
        <v>2026</v>
      </c>
      <c r="V2451">
        <v>6</v>
      </c>
      <c r="W2451" t="s">
        <v>120</v>
      </c>
      <c r="X2451">
        <v>2</v>
      </c>
      <c r="Y2451">
        <v>9</v>
      </c>
      <c r="Z2451">
        <v>2</v>
      </c>
      <c r="AA2451">
        <v>16</v>
      </c>
      <c r="AB2451" t="s">
        <v>57</v>
      </c>
      <c r="AC2451">
        <v>545</v>
      </c>
      <c r="AD2451">
        <v>0.4263157894736842</v>
      </c>
      <c r="AE2451" t="s">
        <v>109</v>
      </c>
      <c r="AF2451" t="s">
        <v>67</v>
      </c>
      <c r="AG2451">
        <v>-1</v>
      </c>
      <c r="AH2451" t="s">
        <v>48</v>
      </c>
      <c r="AI2451">
        <f>--AND(OR(Dashboard!$B$4="All",Data!$E2451=Dashboard!$B$4),OR(Dashboard!$D$4="All",Data!$D2451=Dashboard!$D$4),OR(Dashboard!$F$4="All",Data!$F2451=Dashboard!$F$4),OR(Dashboard!$J$4="All",Data!$G2451=Dashboard!$J$4),OR(Dashboard!$H$4="All",Data!$N2451=Dashboard!$H$4),OR(Dashboard!$L$4="All",Data!$W2451=Dashboard!$L$4))</f>
        <v>1</v>
      </c>
    </row>
    <row r="2452" spans="1:35" x14ac:dyDescent="0.25">
      <c r="A2452" t="s">
        <v>2566</v>
      </c>
      <c r="B2452" s="1">
        <v>46175</v>
      </c>
      <c r="C2452" s="2">
        <v>-0.30347222222222231</v>
      </c>
      <c r="D2452" t="s">
        <v>107</v>
      </c>
      <c r="E2452" t="s">
        <v>100</v>
      </c>
      <c r="F2452" t="s">
        <v>96</v>
      </c>
      <c r="G2452" t="s">
        <v>64</v>
      </c>
      <c r="H2452">
        <v>4.3</v>
      </c>
      <c r="I2452">
        <v>37</v>
      </c>
      <c r="J2452">
        <v>37</v>
      </c>
      <c r="K2452">
        <v>1184</v>
      </c>
      <c r="L2452">
        <v>33</v>
      </c>
      <c r="M2452">
        <v>37</v>
      </c>
      <c r="N2452" t="s">
        <v>65</v>
      </c>
      <c r="O2452">
        <v>2</v>
      </c>
      <c r="P2452" t="s">
        <v>41</v>
      </c>
      <c r="Q2452" t="s">
        <v>73</v>
      </c>
      <c r="R2452">
        <v>33</v>
      </c>
      <c r="S2452" t="s">
        <v>127</v>
      </c>
      <c r="T2452" t="s">
        <v>75</v>
      </c>
      <c r="U2452">
        <v>2026</v>
      </c>
      <c r="V2452">
        <v>6</v>
      </c>
      <c r="W2452" t="s">
        <v>120</v>
      </c>
      <c r="X2452">
        <v>2</v>
      </c>
      <c r="Y2452">
        <v>2</v>
      </c>
      <c r="Z2452">
        <v>1</v>
      </c>
      <c r="AA2452">
        <v>16</v>
      </c>
      <c r="AB2452" t="s">
        <v>57</v>
      </c>
      <c r="AC2452">
        <v>1180</v>
      </c>
      <c r="AD2452">
        <v>0.11621621621621619</v>
      </c>
      <c r="AE2452" t="s">
        <v>58</v>
      </c>
      <c r="AF2452" t="s">
        <v>67</v>
      </c>
      <c r="AG2452">
        <v>0</v>
      </c>
      <c r="AH2452" t="s">
        <v>48</v>
      </c>
      <c r="AI2452">
        <f>--AND(OR(Dashboard!$B$4="All",Data!$E2452=Dashboard!$B$4),OR(Dashboard!$D$4="All",Data!$D2452=Dashboard!$D$4),OR(Dashboard!$F$4="All",Data!$F2452=Dashboard!$F$4),OR(Dashboard!$J$4="All",Data!$G2452=Dashboard!$J$4),OR(Dashboard!$H$4="All",Data!$N2452=Dashboard!$H$4),OR(Dashboard!$L$4="All",Data!$W2452=Dashboard!$L$4))</f>
        <v>1</v>
      </c>
    </row>
    <row r="2453" spans="1:35" x14ac:dyDescent="0.25">
      <c r="A2453" t="s">
        <v>2567</v>
      </c>
      <c r="B2453" s="1">
        <v>46047</v>
      </c>
      <c r="C2453" s="2">
        <v>-0.30763888888888891</v>
      </c>
      <c r="D2453" t="s">
        <v>134</v>
      </c>
      <c r="E2453" t="s">
        <v>140</v>
      </c>
      <c r="F2453" t="s">
        <v>85</v>
      </c>
      <c r="G2453" t="s">
        <v>39</v>
      </c>
      <c r="H2453">
        <v>8.5</v>
      </c>
      <c r="I2453">
        <v>56</v>
      </c>
      <c r="J2453">
        <v>39</v>
      </c>
      <c r="K2453">
        <v>883</v>
      </c>
      <c r="L2453">
        <v>23</v>
      </c>
      <c r="M2453">
        <v>127</v>
      </c>
      <c r="N2453" t="s">
        <v>101</v>
      </c>
      <c r="O2453">
        <v>1</v>
      </c>
      <c r="P2453" t="s">
        <v>41</v>
      </c>
      <c r="Q2453" t="s">
        <v>42</v>
      </c>
      <c r="R2453">
        <v>45</v>
      </c>
      <c r="S2453" t="s">
        <v>145</v>
      </c>
      <c r="T2453" t="s">
        <v>75</v>
      </c>
      <c r="U2453">
        <v>2026</v>
      </c>
      <c r="V2453">
        <v>1</v>
      </c>
      <c r="W2453" t="s">
        <v>102</v>
      </c>
      <c r="X2453">
        <v>1</v>
      </c>
      <c r="Y2453">
        <v>25</v>
      </c>
      <c r="Z2453">
        <v>4</v>
      </c>
      <c r="AA2453">
        <v>16</v>
      </c>
      <c r="AB2453" t="s">
        <v>57</v>
      </c>
      <c r="AC2453">
        <v>779</v>
      </c>
      <c r="AD2453">
        <v>0.1517857142857143</v>
      </c>
      <c r="AE2453" t="s">
        <v>58</v>
      </c>
      <c r="AF2453" t="s">
        <v>47</v>
      </c>
      <c r="AG2453">
        <v>17</v>
      </c>
      <c r="AH2453" t="s">
        <v>68</v>
      </c>
      <c r="AI2453">
        <f>--AND(OR(Dashboard!$B$4="All",Data!$E2453=Dashboard!$B$4),OR(Dashboard!$D$4="All",Data!$D2453=Dashboard!$D$4),OR(Dashboard!$F$4="All",Data!$F2453=Dashboard!$F$4),OR(Dashboard!$J$4="All",Data!$G2453=Dashboard!$J$4),OR(Dashboard!$H$4="All",Data!$N2453=Dashboard!$H$4),OR(Dashboard!$L$4="All",Data!$W2453=Dashboard!$L$4))</f>
        <v>1</v>
      </c>
    </row>
    <row r="2454" spans="1:35" x14ac:dyDescent="0.25">
      <c r="A2454" t="s">
        <v>2568</v>
      </c>
      <c r="B2454" s="1">
        <v>46126</v>
      </c>
      <c r="C2454" s="2">
        <v>-0.35625000000000001</v>
      </c>
      <c r="D2454" t="s">
        <v>61</v>
      </c>
      <c r="E2454" t="s">
        <v>129</v>
      </c>
      <c r="F2454" t="s">
        <v>38</v>
      </c>
      <c r="G2454" t="s">
        <v>39</v>
      </c>
      <c r="H2454">
        <v>9.6</v>
      </c>
      <c r="I2454">
        <v>47</v>
      </c>
      <c r="J2454">
        <v>38</v>
      </c>
      <c r="K2454">
        <v>1165</v>
      </c>
      <c r="L2454">
        <v>41</v>
      </c>
      <c r="M2454">
        <v>82</v>
      </c>
      <c r="N2454" t="s">
        <v>65</v>
      </c>
      <c r="O2454">
        <v>2</v>
      </c>
      <c r="P2454" t="s">
        <v>41</v>
      </c>
      <c r="Q2454" t="s">
        <v>42</v>
      </c>
      <c r="R2454">
        <v>21</v>
      </c>
      <c r="S2454" t="s">
        <v>127</v>
      </c>
      <c r="T2454" t="s">
        <v>75</v>
      </c>
      <c r="U2454">
        <v>2026</v>
      </c>
      <c r="V2454">
        <v>4</v>
      </c>
      <c r="W2454" t="s">
        <v>113</v>
      </c>
      <c r="X2454">
        <v>2</v>
      </c>
      <c r="Y2454">
        <v>14</v>
      </c>
      <c r="Z2454">
        <v>3</v>
      </c>
      <c r="AA2454">
        <v>15</v>
      </c>
      <c r="AB2454" t="s">
        <v>57</v>
      </c>
      <c r="AC2454">
        <v>1124</v>
      </c>
      <c r="AD2454">
        <v>0.20425531914893619</v>
      </c>
      <c r="AE2454" t="s">
        <v>58</v>
      </c>
      <c r="AF2454" t="s">
        <v>114</v>
      </c>
      <c r="AG2454">
        <v>9</v>
      </c>
      <c r="AH2454" t="s">
        <v>68</v>
      </c>
      <c r="AI2454">
        <f>--AND(OR(Dashboard!$B$4="All",Data!$E2454=Dashboard!$B$4),OR(Dashboard!$D$4="All",Data!$D2454=Dashboard!$D$4),OR(Dashboard!$F$4="All",Data!$F2454=Dashboard!$F$4),OR(Dashboard!$J$4="All",Data!$G2454=Dashboard!$J$4),OR(Dashboard!$H$4="All",Data!$N2454=Dashboard!$H$4),OR(Dashboard!$L$4="All",Data!$W2454=Dashboard!$L$4))</f>
        <v>1</v>
      </c>
    </row>
    <row r="2455" spans="1:35" x14ac:dyDescent="0.25">
      <c r="A2455" t="s">
        <v>2569</v>
      </c>
      <c r="B2455" s="1">
        <v>46097</v>
      </c>
      <c r="C2455" s="2">
        <v>-0.6479166666666667</v>
      </c>
      <c r="D2455" t="s">
        <v>193</v>
      </c>
      <c r="E2455" t="s">
        <v>131</v>
      </c>
      <c r="F2455" t="s">
        <v>85</v>
      </c>
      <c r="G2455" t="s">
        <v>105</v>
      </c>
      <c r="H2455">
        <v>12.9</v>
      </c>
      <c r="I2455">
        <v>48</v>
      </c>
      <c r="J2455">
        <v>40</v>
      </c>
      <c r="K2455">
        <v>787</v>
      </c>
      <c r="L2455">
        <v>38</v>
      </c>
      <c r="M2455">
        <v>197</v>
      </c>
      <c r="N2455" t="s">
        <v>40</v>
      </c>
      <c r="O2455">
        <v>3</v>
      </c>
      <c r="P2455" t="s">
        <v>41</v>
      </c>
      <c r="Q2455" t="s">
        <v>73</v>
      </c>
      <c r="R2455">
        <v>46</v>
      </c>
      <c r="S2455" t="s">
        <v>74</v>
      </c>
      <c r="T2455" t="s">
        <v>44</v>
      </c>
      <c r="U2455">
        <v>2026</v>
      </c>
      <c r="V2455">
        <v>3</v>
      </c>
      <c r="W2455" t="s">
        <v>66</v>
      </c>
      <c r="X2455">
        <v>1</v>
      </c>
      <c r="Y2455">
        <v>16</v>
      </c>
      <c r="Z2455">
        <v>4</v>
      </c>
      <c r="AA2455">
        <v>8</v>
      </c>
      <c r="AB2455" t="s">
        <v>44</v>
      </c>
      <c r="AC2455">
        <v>628</v>
      </c>
      <c r="AD2455">
        <v>0.26874999999999999</v>
      </c>
      <c r="AE2455" t="s">
        <v>109</v>
      </c>
      <c r="AF2455" t="s">
        <v>59</v>
      </c>
      <c r="AG2455">
        <v>8</v>
      </c>
      <c r="AH2455" t="s">
        <v>68</v>
      </c>
      <c r="AI2455">
        <f>--AND(OR(Dashboard!$B$4="All",Data!$E2455=Dashboard!$B$4),OR(Dashboard!$D$4="All",Data!$D2455=Dashboard!$D$4),OR(Dashboard!$F$4="All",Data!$F2455=Dashboard!$F$4),OR(Dashboard!$J$4="All",Data!$G2455=Dashboard!$J$4),OR(Dashboard!$H$4="All",Data!$N2455=Dashboard!$H$4),OR(Dashboard!$L$4="All",Data!$W2455=Dashboard!$L$4))</f>
        <v>1</v>
      </c>
    </row>
    <row r="2456" spans="1:35" x14ac:dyDescent="0.25">
      <c r="A2456" t="s">
        <v>2570</v>
      </c>
      <c r="B2456" s="1">
        <v>46027</v>
      </c>
      <c r="C2456" s="2">
        <v>-0.62291666666666667</v>
      </c>
      <c r="D2456" t="s">
        <v>107</v>
      </c>
      <c r="E2456" t="s">
        <v>140</v>
      </c>
      <c r="F2456" t="s">
        <v>85</v>
      </c>
      <c r="G2456" t="s">
        <v>105</v>
      </c>
      <c r="H2456">
        <v>7.3</v>
      </c>
      <c r="I2456">
        <v>39</v>
      </c>
      <c r="J2456">
        <v>42</v>
      </c>
      <c r="K2456">
        <v>434</v>
      </c>
      <c r="L2456">
        <v>53</v>
      </c>
      <c r="M2456">
        <v>153</v>
      </c>
      <c r="N2456" t="s">
        <v>101</v>
      </c>
      <c r="O2456">
        <v>2</v>
      </c>
      <c r="P2456" t="s">
        <v>41</v>
      </c>
      <c r="Q2456" t="s">
        <v>42</v>
      </c>
      <c r="R2456">
        <v>56</v>
      </c>
      <c r="S2456" t="s">
        <v>74</v>
      </c>
      <c r="T2456" t="s">
        <v>44</v>
      </c>
      <c r="U2456">
        <v>2026</v>
      </c>
      <c r="V2456">
        <v>1</v>
      </c>
      <c r="W2456" t="s">
        <v>102</v>
      </c>
      <c r="X2456">
        <v>1</v>
      </c>
      <c r="Y2456">
        <v>5</v>
      </c>
      <c r="Z2456">
        <v>2</v>
      </c>
      <c r="AA2456">
        <v>9</v>
      </c>
      <c r="AB2456" t="s">
        <v>44</v>
      </c>
      <c r="AC2456">
        <v>334</v>
      </c>
      <c r="AD2456">
        <v>0.18717948717948721</v>
      </c>
      <c r="AE2456" t="s">
        <v>58</v>
      </c>
      <c r="AF2456" t="s">
        <v>59</v>
      </c>
      <c r="AG2456">
        <v>-3</v>
      </c>
      <c r="AH2456" t="s">
        <v>48</v>
      </c>
      <c r="AI2456">
        <f>--AND(OR(Dashboard!$B$4="All",Data!$E2456=Dashboard!$B$4),OR(Dashboard!$D$4="All",Data!$D2456=Dashboard!$D$4),OR(Dashboard!$F$4="All",Data!$F2456=Dashboard!$F$4),OR(Dashboard!$J$4="All",Data!$G2456=Dashboard!$J$4),OR(Dashboard!$H$4="All",Data!$N2456=Dashboard!$H$4),OR(Dashboard!$L$4="All",Data!$W2456=Dashboard!$L$4))</f>
        <v>1</v>
      </c>
    </row>
    <row r="2457" spans="1:35" x14ac:dyDescent="0.25">
      <c r="A2457" t="s">
        <v>2571</v>
      </c>
      <c r="B2457" s="1">
        <v>46182</v>
      </c>
      <c r="C2457" s="2">
        <v>-0.42847222222222231</v>
      </c>
      <c r="D2457" t="s">
        <v>79</v>
      </c>
      <c r="E2457" t="s">
        <v>37</v>
      </c>
      <c r="F2457" t="s">
        <v>143</v>
      </c>
      <c r="G2457" t="s">
        <v>105</v>
      </c>
      <c r="H2457">
        <v>13.6</v>
      </c>
      <c r="I2457">
        <v>39</v>
      </c>
      <c r="J2457">
        <v>38</v>
      </c>
      <c r="K2457">
        <v>927</v>
      </c>
      <c r="L2457">
        <v>45</v>
      </c>
      <c r="M2457">
        <v>182</v>
      </c>
      <c r="N2457" t="s">
        <v>86</v>
      </c>
      <c r="O2457">
        <v>5</v>
      </c>
      <c r="P2457" t="s">
        <v>41</v>
      </c>
      <c r="Q2457" t="s">
        <v>42</v>
      </c>
      <c r="R2457">
        <v>29</v>
      </c>
      <c r="S2457" t="s">
        <v>127</v>
      </c>
      <c r="T2457" t="s">
        <v>97</v>
      </c>
      <c r="U2457">
        <v>2026</v>
      </c>
      <c r="V2457">
        <v>6</v>
      </c>
      <c r="W2457" t="s">
        <v>120</v>
      </c>
      <c r="X2457">
        <v>2</v>
      </c>
      <c r="Y2457">
        <v>9</v>
      </c>
      <c r="Z2457">
        <v>2</v>
      </c>
      <c r="AA2457">
        <v>13</v>
      </c>
      <c r="AB2457" t="s">
        <v>76</v>
      </c>
      <c r="AC2457">
        <v>790</v>
      </c>
      <c r="AD2457">
        <v>0.3487179487179487</v>
      </c>
      <c r="AE2457" t="s">
        <v>77</v>
      </c>
      <c r="AF2457" t="s">
        <v>67</v>
      </c>
      <c r="AG2457">
        <v>1</v>
      </c>
      <c r="AH2457" t="s">
        <v>68</v>
      </c>
      <c r="AI2457">
        <f>--AND(OR(Dashboard!$B$4="All",Data!$E2457=Dashboard!$B$4),OR(Dashboard!$D$4="All",Data!$D2457=Dashboard!$D$4),OR(Dashboard!$F$4="All",Data!$F2457=Dashboard!$F$4),OR(Dashboard!$J$4="All",Data!$G2457=Dashboard!$J$4),OR(Dashboard!$H$4="All",Data!$N2457=Dashboard!$H$4),OR(Dashboard!$L$4="All",Data!$W2457=Dashboard!$L$4))</f>
        <v>1</v>
      </c>
    </row>
    <row r="2458" spans="1:35" x14ac:dyDescent="0.25">
      <c r="A2458" t="s">
        <v>2572</v>
      </c>
      <c r="B2458" s="1">
        <v>46063</v>
      </c>
      <c r="C2458" s="2">
        <v>-0.33888888888888891</v>
      </c>
      <c r="D2458" t="s">
        <v>84</v>
      </c>
      <c r="E2458" t="s">
        <v>95</v>
      </c>
      <c r="F2458" t="s">
        <v>96</v>
      </c>
      <c r="G2458" t="s">
        <v>119</v>
      </c>
      <c r="H2458">
        <v>3.4</v>
      </c>
      <c r="I2458">
        <v>39</v>
      </c>
      <c r="J2458">
        <v>21</v>
      </c>
      <c r="K2458">
        <v>667</v>
      </c>
      <c r="L2458">
        <v>36</v>
      </c>
      <c r="M2458">
        <v>37</v>
      </c>
      <c r="N2458" t="s">
        <v>65</v>
      </c>
      <c r="O2458">
        <v>1</v>
      </c>
      <c r="P2458" t="s">
        <v>41</v>
      </c>
      <c r="Q2458" t="s">
        <v>42</v>
      </c>
      <c r="R2458">
        <v>60</v>
      </c>
      <c r="S2458" t="s">
        <v>127</v>
      </c>
      <c r="T2458" t="s">
        <v>75</v>
      </c>
      <c r="U2458">
        <v>2026</v>
      </c>
      <c r="V2458">
        <v>2</v>
      </c>
      <c r="W2458" t="s">
        <v>45</v>
      </c>
      <c r="X2458">
        <v>1</v>
      </c>
      <c r="Y2458">
        <v>10</v>
      </c>
      <c r="Z2458">
        <v>3</v>
      </c>
      <c r="AA2458">
        <v>15</v>
      </c>
      <c r="AB2458" t="s">
        <v>57</v>
      </c>
      <c r="AC2458">
        <v>666</v>
      </c>
      <c r="AD2458">
        <v>8.7179487179487175E-2</v>
      </c>
      <c r="AE2458" t="s">
        <v>58</v>
      </c>
      <c r="AF2458" t="s">
        <v>59</v>
      </c>
      <c r="AG2458">
        <v>18</v>
      </c>
      <c r="AH2458" t="s">
        <v>68</v>
      </c>
      <c r="AI2458">
        <f>--AND(OR(Dashboard!$B$4="All",Data!$E2458=Dashboard!$B$4),OR(Dashboard!$D$4="All",Data!$D2458=Dashboard!$D$4),OR(Dashboard!$F$4="All",Data!$F2458=Dashboard!$F$4),OR(Dashboard!$J$4="All",Data!$G2458=Dashboard!$J$4),OR(Dashboard!$H$4="All",Data!$N2458=Dashboard!$H$4),OR(Dashboard!$L$4="All",Data!$W2458=Dashboard!$L$4))</f>
        <v>1</v>
      </c>
    </row>
    <row r="2459" spans="1:35" x14ac:dyDescent="0.25">
      <c r="A2459" t="s">
        <v>2573</v>
      </c>
      <c r="B2459" s="1">
        <v>46201</v>
      </c>
      <c r="C2459" s="2">
        <v>-0.2368055555555556</v>
      </c>
      <c r="D2459" t="s">
        <v>79</v>
      </c>
      <c r="E2459" t="s">
        <v>71</v>
      </c>
      <c r="F2459" t="s">
        <v>52</v>
      </c>
      <c r="G2459" t="s">
        <v>119</v>
      </c>
      <c r="H2459">
        <v>5.4</v>
      </c>
      <c r="I2459">
        <v>33</v>
      </c>
      <c r="J2459">
        <v>37</v>
      </c>
      <c r="K2459">
        <v>977</v>
      </c>
      <c r="L2459">
        <v>48</v>
      </c>
      <c r="M2459">
        <v>34</v>
      </c>
      <c r="N2459" t="s">
        <v>65</v>
      </c>
      <c r="O2459">
        <v>1</v>
      </c>
      <c r="P2459" t="s">
        <v>41</v>
      </c>
      <c r="Q2459" t="s">
        <v>73</v>
      </c>
      <c r="R2459">
        <v>47</v>
      </c>
      <c r="S2459" t="s">
        <v>145</v>
      </c>
      <c r="T2459" t="s">
        <v>56</v>
      </c>
      <c r="U2459">
        <v>2026</v>
      </c>
      <c r="V2459">
        <v>6</v>
      </c>
      <c r="W2459" t="s">
        <v>120</v>
      </c>
      <c r="X2459">
        <v>2</v>
      </c>
      <c r="Y2459">
        <v>28</v>
      </c>
      <c r="Z2459">
        <v>4</v>
      </c>
      <c r="AA2459">
        <v>18</v>
      </c>
      <c r="AB2459" t="s">
        <v>57</v>
      </c>
      <c r="AC2459">
        <v>991</v>
      </c>
      <c r="AD2459">
        <v>0.16363636363636361</v>
      </c>
      <c r="AE2459" t="s">
        <v>58</v>
      </c>
      <c r="AF2459" t="s">
        <v>59</v>
      </c>
      <c r="AG2459">
        <v>-4</v>
      </c>
      <c r="AH2459" t="s">
        <v>48</v>
      </c>
      <c r="AI2459">
        <f>--AND(OR(Dashboard!$B$4="All",Data!$E2459=Dashboard!$B$4),OR(Dashboard!$D$4="All",Data!$D2459=Dashboard!$D$4),OR(Dashboard!$F$4="All",Data!$F2459=Dashboard!$F$4),OR(Dashboard!$J$4="All",Data!$G2459=Dashboard!$J$4),OR(Dashboard!$H$4="All",Data!$N2459=Dashboard!$H$4),OR(Dashboard!$L$4="All",Data!$W2459=Dashboard!$L$4))</f>
        <v>1</v>
      </c>
    </row>
    <row r="2460" spans="1:35" x14ac:dyDescent="0.25">
      <c r="A2460" t="s">
        <v>2574</v>
      </c>
      <c r="B2460" s="1">
        <v>46137</v>
      </c>
      <c r="C2460" s="2">
        <v>-0.37708333333333333</v>
      </c>
      <c r="D2460" t="s">
        <v>99</v>
      </c>
      <c r="E2460" t="s">
        <v>131</v>
      </c>
      <c r="F2460" t="s">
        <v>85</v>
      </c>
      <c r="G2460" t="s">
        <v>53</v>
      </c>
      <c r="H2460">
        <v>13.9</v>
      </c>
      <c r="I2460">
        <v>26</v>
      </c>
      <c r="J2460">
        <v>27</v>
      </c>
      <c r="K2460">
        <v>1123</v>
      </c>
      <c r="L2460">
        <v>26</v>
      </c>
      <c r="M2460">
        <v>56</v>
      </c>
      <c r="N2460" t="s">
        <v>101</v>
      </c>
      <c r="O2460">
        <v>2</v>
      </c>
      <c r="P2460" t="s">
        <v>41</v>
      </c>
      <c r="Q2460" t="s">
        <v>73</v>
      </c>
      <c r="R2460">
        <v>19</v>
      </c>
      <c r="S2460" t="s">
        <v>81</v>
      </c>
      <c r="T2460" t="s">
        <v>97</v>
      </c>
      <c r="U2460">
        <v>2026</v>
      </c>
      <c r="V2460">
        <v>4</v>
      </c>
      <c r="W2460" t="s">
        <v>113</v>
      </c>
      <c r="X2460">
        <v>2</v>
      </c>
      <c r="Y2460">
        <v>25</v>
      </c>
      <c r="Z2460">
        <v>4</v>
      </c>
      <c r="AA2460">
        <v>14</v>
      </c>
      <c r="AB2460" t="s">
        <v>76</v>
      </c>
      <c r="AC2460">
        <v>1093</v>
      </c>
      <c r="AD2460">
        <v>0.5346153846153846</v>
      </c>
      <c r="AE2460" t="s">
        <v>58</v>
      </c>
      <c r="AF2460" t="s">
        <v>114</v>
      </c>
      <c r="AG2460">
        <v>-1</v>
      </c>
      <c r="AH2460" t="s">
        <v>48</v>
      </c>
      <c r="AI2460">
        <f>--AND(OR(Dashboard!$B$4="All",Data!$E2460=Dashboard!$B$4),OR(Dashboard!$D$4="All",Data!$D2460=Dashboard!$D$4),OR(Dashboard!$F$4="All",Data!$F2460=Dashboard!$F$4),OR(Dashboard!$J$4="All",Data!$G2460=Dashboard!$J$4),OR(Dashboard!$H$4="All",Data!$N2460=Dashboard!$H$4),OR(Dashboard!$L$4="All",Data!$W2460=Dashboard!$L$4))</f>
        <v>1</v>
      </c>
    </row>
    <row r="2461" spans="1:35" x14ac:dyDescent="0.25">
      <c r="A2461" t="s">
        <v>2575</v>
      </c>
      <c r="B2461" s="1">
        <v>46176</v>
      </c>
      <c r="C2461" s="2">
        <v>-0.59444444444444444</v>
      </c>
      <c r="D2461" t="s">
        <v>126</v>
      </c>
      <c r="E2461" t="s">
        <v>100</v>
      </c>
      <c r="F2461" t="s">
        <v>85</v>
      </c>
      <c r="G2461" t="s">
        <v>53</v>
      </c>
      <c r="H2461">
        <v>14.9</v>
      </c>
      <c r="I2461">
        <v>27</v>
      </c>
      <c r="J2461">
        <v>22</v>
      </c>
      <c r="K2461">
        <v>993</v>
      </c>
      <c r="L2461">
        <v>36</v>
      </c>
      <c r="M2461">
        <v>149</v>
      </c>
      <c r="N2461" t="s">
        <v>101</v>
      </c>
      <c r="O2461">
        <v>3</v>
      </c>
      <c r="P2461" t="s">
        <v>41</v>
      </c>
      <c r="Q2461" t="s">
        <v>42</v>
      </c>
      <c r="R2461">
        <v>37</v>
      </c>
      <c r="S2461" t="s">
        <v>55</v>
      </c>
      <c r="T2461" t="s">
        <v>44</v>
      </c>
      <c r="U2461">
        <v>2026</v>
      </c>
      <c r="V2461">
        <v>6</v>
      </c>
      <c r="W2461" t="s">
        <v>120</v>
      </c>
      <c r="X2461">
        <v>2</v>
      </c>
      <c r="Y2461">
        <v>3</v>
      </c>
      <c r="Z2461">
        <v>1</v>
      </c>
      <c r="AA2461">
        <v>9</v>
      </c>
      <c r="AB2461" t="s">
        <v>44</v>
      </c>
      <c r="AC2461">
        <v>880</v>
      </c>
      <c r="AD2461">
        <v>0.55185185185185182</v>
      </c>
      <c r="AE2461" t="s">
        <v>109</v>
      </c>
      <c r="AF2461" t="s">
        <v>47</v>
      </c>
      <c r="AG2461">
        <v>5</v>
      </c>
      <c r="AH2461" t="s">
        <v>68</v>
      </c>
      <c r="AI2461">
        <f>--AND(OR(Dashboard!$B$4="All",Data!$E2461=Dashboard!$B$4),OR(Dashboard!$D$4="All",Data!$D2461=Dashboard!$D$4),OR(Dashboard!$F$4="All",Data!$F2461=Dashboard!$F$4),OR(Dashboard!$J$4="All",Data!$G2461=Dashboard!$J$4),OR(Dashboard!$H$4="All",Data!$N2461=Dashboard!$H$4),OR(Dashboard!$L$4="All",Data!$W2461=Dashboard!$L$4))</f>
        <v>1</v>
      </c>
    </row>
    <row r="2462" spans="1:35" x14ac:dyDescent="0.25">
      <c r="A2462" t="s">
        <v>2576</v>
      </c>
      <c r="B2462" s="1">
        <v>46094</v>
      </c>
      <c r="C2462" s="2">
        <v>-0.46944444444444439</v>
      </c>
      <c r="D2462" t="s">
        <v>134</v>
      </c>
      <c r="E2462" t="s">
        <v>100</v>
      </c>
      <c r="F2462" t="s">
        <v>91</v>
      </c>
      <c r="G2462" t="s">
        <v>64</v>
      </c>
      <c r="H2462">
        <v>8.1999999999999993</v>
      </c>
      <c r="I2462">
        <v>27</v>
      </c>
      <c r="J2462">
        <v>22</v>
      </c>
      <c r="K2462">
        <v>451</v>
      </c>
      <c r="L2462">
        <v>21</v>
      </c>
      <c r="M2462">
        <v>164</v>
      </c>
      <c r="N2462" t="s">
        <v>65</v>
      </c>
      <c r="O2462">
        <v>4</v>
      </c>
      <c r="P2462" t="s">
        <v>41</v>
      </c>
      <c r="Q2462" t="s">
        <v>42</v>
      </c>
      <c r="R2462">
        <v>26</v>
      </c>
      <c r="S2462" t="s">
        <v>43</v>
      </c>
      <c r="T2462" t="s">
        <v>97</v>
      </c>
      <c r="U2462">
        <v>2026</v>
      </c>
      <c r="V2462">
        <v>3</v>
      </c>
      <c r="W2462" t="s">
        <v>66</v>
      </c>
      <c r="X2462">
        <v>1</v>
      </c>
      <c r="Y2462">
        <v>13</v>
      </c>
      <c r="Z2462">
        <v>3</v>
      </c>
      <c r="AA2462">
        <v>12</v>
      </c>
      <c r="AB2462" t="s">
        <v>76</v>
      </c>
      <c r="AC2462">
        <v>308</v>
      </c>
      <c r="AD2462">
        <v>0.3037037037037037</v>
      </c>
      <c r="AE2462" t="s">
        <v>46</v>
      </c>
      <c r="AF2462" t="s">
        <v>67</v>
      </c>
      <c r="AG2462">
        <v>5</v>
      </c>
      <c r="AH2462" t="s">
        <v>68</v>
      </c>
      <c r="AI2462">
        <f>--AND(OR(Dashboard!$B$4="All",Data!$E2462=Dashboard!$B$4),OR(Dashboard!$D$4="All",Data!$D2462=Dashboard!$D$4),OR(Dashboard!$F$4="All",Data!$F2462=Dashboard!$F$4),OR(Dashboard!$J$4="All",Data!$G2462=Dashboard!$J$4),OR(Dashboard!$H$4="All",Data!$N2462=Dashboard!$H$4),OR(Dashboard!$L$4="All",Data!$W2462=Dashboard!$L$4))</f>
        <v>1</v>
      </c>
    </row>
    <row r="2463" spans="1:35" x14ac:dyDescent="0.25">
      <c r="A2463" t="s">
        <v>2577</v>
      </c>
      <c r="B2463" s="1">
        <v>46031</v>
      </c>
      <c r="C2463" s="2">
        <v>-4.8611111111110938E-3</v>
      </c>
      <c r="D2463" t="s">
        <v>126</v>
      </c>
      <c r="E2463" t="s">
        <v>71</v>
      </c>
      <c r="F2463" t="s">
        <v>85</v>
      </c>
      <c r="G2463" t="s">
        <v>111</v>
      </c>
      <c r="H2463">
        <v>4.8</v>
      </c>
      <c r="I2463">
        <v>43</v>
      </c>
      <c r="J2463">
        <v>30</v>
      </c>
      <c r="K2463">
        <v>152</v>
      </c>
      <c r="L2463">
        <v>54</v>
      </c>
      <c r="M2463">
        <v>61</v>
      </c>
      <c r="N2463" t="s">
        <v>86</v>
      </c>
      <c r="O2463">
        <v>2</v>
      </c>
      <c r="P2463" t="s">
        <v>135</v>
      </c>
      <c r="Q2463" t="s">
        <v>42</v>
      </c>
      <c r="R2463">
        <v>40</v>
      </c>
      <c r="S2463" t="s">
        <v>43</v>
      </c>
      <c r="T2463" t="s">
        <v>75</v>
      </c>
      <c r="U2463">
        <v>2026</v>
      </c>
      <c r="V2463">
        <v>1</v>
      </c>
      <c r="W2463" t="s">
        <v>102</v>
      </c>
      <c r="X2463">
        <v>1</v>
      </c>
      <c r="Y2463">
        <v>9</v>
      </c>
      <c r="Z2463">
        <v>2</v>
      </c>
      <c r="AA2463">
        <v>23</v>
      </c>
      <c r="AB2463" t="s">
        <v>93</v>
      </c>
      <c r="AC2463">
        <v>145</v>
      </c>
      <c r="AD2463">
        <v>0.1116279069767442</v>
      </c>
      <c r="AE2463" t="s">
        <v>58</v>
      </c>
      <c r="AF2463" t="s">
        <v>47</v>
      </c>
      <c r="AG2463">
        <v>13</v>
      </c>
      <c r="AH2463" t="s">
        <v>68</v>
      </c>
      <c r="AI2463">
        <f>--AND(OR(Dashboard!$B$4="All",Data!$E2463=Dashboard!$B$4),OR(Dashboard!$D$4="All",Data!$D2463=Dashboard!$D$4),OR(Dashboard!$F$4="All",Data!$F2463=Dashboard!$F$4),OR(Dashboard!$J$4="All",Data!$G2463=Dashboard!$J$4),OR(Dashboard!$H$4="All",Data!$N2463=Dashboard!$H$4),OR(Dashboard!$L$4="All",Data!$W2463=Dashboard!$L$4))</f>
        <v>1</v>
      </c>
    </row>
    <row r="2464" spans="1:35" x14ac:dyDescent="0.25">
      <c r="A2464" t="s">
        <v>2578</v>
      </c>
      <c r="B2464" s="1">
        <v>46163</v>
      </c>
      <c r="C2464" s="2">
        <v>-0.6479166666666667</v>
      </c>
      <c r="D2464" t="s">
        <v>126</v>
      </c>
      <c r="E2464" t="s">
        <v>140</v>
      </c>
      <c r="F2464" t="s">
        <v>85</v>
      </c>
      <c r="G2464" t="s">
        <v>105</v>
      </c>
      <c r="H2464">
        <v>5</v>
      </c>
      <c r="I2464">
        <v>45</v>
      </c>
      <c r="J2464">
        <v>39</v>
      </c>
      <c r="K2464">
        <v>689</v>
      </c>
      <c r="L2464">
        <v>45</v>
      </c>
      <c r="M2464">
        <v>200</v>
      </c>
      <c r="N2464" t="s">
        <v>54</v>
      </c>
      <c r="O2464">
        <v>3</v>
      </c>
      <c r="P2464" t="s">
        <v>41</v>
      </c>
      <c r="Q2464" t="s">
        <v>73</v>
      </c>
      <c r="R2464">
        <v>39</v>
      </c>
      <c r="S2464" t="s">
        <v>87</v>
      </c>
      <c r="T2464" t="s">
        <v>44</v>
      </c>
      <c r="U2464">
        <v>2026</v>
      </c>
      <c r="V2464">
        <v>5</v>
      </c>
      <c r="W2464" t="s">
        <v>88</v>
      </c>
      <c r="X2464">
        <v>2</v>
      </c>
      <c r="Y2464">
        <v>21</v>
      </c>
      <c r="Z2464">
        <v>4</v>
      </c>
      <c r="AA2464">
        <v>8</v>
      </c>
      <c r="AB2464" t="s">
        <v>44</v>
      </c>
      <c r="AC2464">
        <v>534</v>
      </c>
      <c r="AD2464">
        <v>0.1111111111111111</v>
      </c>
      <c r="AE2464" t="s">
        <v>109</v>
      </c>
      <c r="AF2464" t="s">
        <v>47</v>
      </c>
      <c r="AG2464">
        <v>6</v>
      </c>
      <c r="AH2464" t="s">
        <v>68</v>
      </c>
      <c r="AI2464">
        <f>--AND(OR(Dashboard!$B$4="All",Data!$E2464=Dashboard!$B$4),OR(Dashboard!$D$4="All",Data!$D2464=Dashboard!$D$4),OR(Dashboard!$F$4="All",Data!$F2464=Dashboard!$F$4),OR(Dashboard!$J$4="All",Data!$G2464=Dashboard!$J$4),OR(Dashboard!$H$4="All",Data!$N2464=Dashboard!$H$4),OR(Dashboard!$L$4="All",Data!$W2464=Dashboard!$L$4))</f>
        <v>1</v>
      </c>
    </row>
    <row r="2465" spans="1:35" x14ac:dyDescent="0.25">
      <c r="A2465" t="s">
        <v>2579</v>
      </c>
      <c r="B2465" s="1">
        <v>46158</v>
      </c>
      <c r="C2465" s="2">
        <v>-0.59375</v>
      </c>
      <c r="D2465" t="s">
        <v>122</v>
      </c>
      <c r="E2465" t="s">
        <v>37</v>
      </c>
      <c r="F2465" t="s">
        <v>143</v>
      </c>
      <c r="G2465" t="s">
        <v>39</v>
      </c>
      <c r="H2465">
        <v>11.7</v>
      </c>
      <c r="I2465">
        <v>17</v>
      </c>
      <c r="J2465">
        <v>20</v>
      </c>
      <c r="K2465">
        <v>180</v>
      </c>
      <c r="L2465">
        <v>33</v>
      </c>
      <c r="M2465">
        <v>17</v>
      </c>
      <c r="N2465" t="s">
        <v>86</v>
      </c>
      <c r="O2465">
        <v>5</v>
      </c>
      <c r="P2465" t="s">
        <v>41</v>
      </c>
      <c r="Q2465" t="s">
        <v>73</v>
      </c>
      <c r="R2465">
        <v>19</v>
      </c>
      <c r="S2465" t="s">
        <v>81</v>
      </c>
      <c r="T2465" t="s">
        <v>44</v>
      </c>
      <c r="U2465">
        <v>2026</v>
      </c>
      <c r="V2465">
        <v>5</v>
      </c>
      <c r="W2465" t="s">
        <v>88</v>
      </c>
      <c r="X2465">
        <v>2</v>
      </c>
      <c r="Y2465">
        <v>16</v>
      </c>
      <c r="Z2465">
        <v>3</v>
      </c>
      <c r="AA2465">
        <v>9</v>
      </c>
      <c r="AB2465" t="s">
        <v>44</v>
      </c>
      <c r="AC2465">
        <v>196</v>
      </c>
      <c r="AD2465">
        <v>0.68823529411764706</v>
      </c>
      <c r="AE2465" t="s">
        <v>77</v>
      </c>
      <c r="AF2465" t="s">
        <v>114</v>
      </c>
      <c r="AG2465">
        <v>-3</v>
      </c>
      <c r="AH2465" t="s">
        <v>48</v>
      </c>
      <c r="AI2465">
        <f>--AND(OR(Dashboard!$B$4="All",Data!$E2465=Dashboard!$B$4),OR(Dashboard!$D$4="All",Data!$D2465=Dashboard!$D$4),OR(Dashboard!$F$4="All",Data!$F2465=Dashboard!$F$4),OR(Dashboard!$J$4="All",Data!$G2465=Dashboard!$J$4),OR(Dashboard!$H$4="All",Data!$N2465=Dashboard!$H$4),OR(Dashboard!$L$4="All",Data!$W2465=Dashboard!$L$4))</f>
        <v>1</v>
      </c>
    </row>
    <row r="2466" spans="1:35" x14ac:dyDescent="0.25">
      <c r="A2466" t="s">
        <v>2580</v>
      </c>
      <c r="B2466" s="1">
        <v>46170</v>
      </c>
      <c r="C2466" s="2">
        <v>-0.55625000000000002</v>
      </c>
      <c r="D2466" t="s">
        <v>70</v>
      </c>
      <c r="E2466" t="s">
        <v>62</v>
      </c>
      <c r="F2466" t="s">
        <v>63</v>
      </c>
      <c r="G2466" t="s">
        <v>39</v>
      </c>
      <c r="H2466">
        <v>5.6</v>
      </c>
      <c r="I2466">
        <v>31</v>
      </c>
      <c r="J2466">
        <v>26</v>
      </c>
      <c r="K2466">
        <v>179</v>
      </c>
      <c r="L2466">
        <v>37</v>
      </c>
      <c r="M2466">
        <v>73</v>
      </c>
      <c r="N2466" t="s">
        <v>101</v>
      </c>
      <c r="O2466">
        <v>4</v>
      </c>
      <c r="P2466" t="s">
        <v>41</v>
      </c>
      <c r="Q2466" t="s">
        <v>73</v>
      </c>
      <c r="R2466">
        <v>55</v>
      </c>
      <c r="S2466" t="s">
        <v>87</v>
      </c>
      <c r="T2466" t="s">
        <v>44</v>
      </c>
      <c r="U2466">
        <v>2026</v>
      </c>
      <c r="V2466">
        <v>5</v>
      </c>
      <c r="W2466" t="s">
        <v>88</v>
      </c>
      <c r="X2466">
        <v>2</v>
      </c>
      <c r="Y2466">
        <v>28</v>
      </c>
      <c r="Z2466">
        <v>5</v>
      </c>
      <c r="AA2466">
        <v>10</v>
      </c>
      <c r="AB2466" t="s">
        <v>76</v>
      </c>
      <c r="AC2466">
        <v>143</v>
      </c>
      <c r="AD2466">
        <v>0.1806451612903226</v>
      </c>
      <c r="AE2466" t="s">
        <v>46</v>
      </c>
      <c r="AF2466" t="s">
        <v>59</v>
      </c>
      <c r="AG2466">
        <v>5</v>
      </c>
      <c r="AH2466" t="s">
        <v>68</v>
      </c>
      <c r="AI2466">
        <f>--AND(OR(Dashboard!$B$4="All",Data!$E2466=Dashboard!$B$4),OR(Dashboard!$D$4="All",Data!$D2466=Dashboard!$D$4),OR(Dashboard!$F$4="All",Data!$F2466=Dashboard!$F$4),OR(Dashboard!$J$4="All",Data!$G2466=Dashboard!$J$4),OR(Dashboard!$H$4="All",Data!$N2466=Dashboard!$H$4),OR(Dashboard!$L$4="All",Data!$W2466=Dashboard!$L$4))</f>
        <v>1</v>
      </c>
    </row>
    <row r="2467" spans="1:35" x14ac:dyDescent="0.25">
      <c r="A2467" t="s">
        <v>2581</v>
      </c>
      <c r="B2467" s="1">
        <v>46154</v>
      </c>
      <c r="C2467" s="2">
        <v>-0.1354166666666666</v>
      </c>
      <c r="D2467" t="s">
        <v>90</v>
      </c>
      <c r="E2467" t="s">
        <v>129</v>
      </c>
      <c r="F2467" t="s">
        <v>80</v>
      </c>
      <c r="G2467" t="s">
        <v>111</v>
      </c>
      <c r="H2467">
        <v>9.1999999999999993</v>
      </c>
      <c r="I2467">
        <v>41</v>
      </c>
      <c r="J2467">
        <v>36</v>
      </c>
      <c r="K2467">
        <v>963</v>
      </c>
      <c r="L2467">
        <v>27</v>
      </c>
      <c r="M2467">
        <v>139</v>
      </c>
      <c r="N2467" t="s">
        <v>86</v>
      </c>
      <c r="O2467">
        <v>4</v>
      </c>
      <c r="P2467" t="s">
        <v>135</v>
      </c>
      <c r="Q2467" t="s">
        <v>73</v>
      </c>
      <c r="R2467">
        <v>54</v>
      </c>
      <c r="S2467" t="s">
        <v>127</v>
      </c>
      <c r="T2467" t="s">
        <v>56</v>
      </c>
      <c r="U2467">
        <v>2026</v>
      </c>
      <c r="V2467">
        <v>5</v>
      </c>
      <c r="W2467" t="s">
        <v>88</v>
      </c>
      <c r="X2467">
        <v>2</v>
      </c>
      <c r="Y2467">
        <v>12</v>
      </c>
      <c r="Z2467">
        <v>3</v>
      </c>
      <c r="AA2467">
        <v>20</v>
      </c>
      <c r="AB2467" t="s">
        <v>82</v>
      </c>
      <c r="AC2467">
        <v>851</v>
      </c>
      <c r="AD2467">
        <v>0.224390243902439</v>
      </c>
      <c r="AE2467" t="s">
        <v>46</v>
      </c>
      <c r="AF2467" t="s">
        <v>59</v>
      </c>
      <c r="AG2467">
        <v>5</v>
      </c>
      <c r="AH2467" t="s">
        <v>68</v>
      </c>
      <c r="AI2467">
        <f>--AND(OR(Dashboard!$B$4="All",Data!$E2467=Dashboard!$B$4),OR(Dashboard!$D$4="All",Data!$D2467=Dashboard!$D$4),OR(Dashboard!$F$4="All",Data!$F2467=Dashboard!$F$4),OR(Dashboard!$J$4="All",Data!$G2467=Dashboard!$J$4),OR(Dashboard!$H$4="All",Data!$N2467=Dashboard!$H$4),OR(Dashboard!$L$4="All",Data!$W2467=Dashboard!$L$4))</f>
        <v>1</v>
      </c>
    </row>
    <row r="2468" spans="1:35" x14ac:dyDescent="0.25">
      <c r="A2468" t="s">
        <v>2582</v>
      </c>
      <c r="B2468" s="1">
        <v>46176</v>
      </c>
      <c r="C2468" s="2">
        <v>-0.49305555555555558</v>
      </c>
      <c r="D2468" t="s">
        <v>122</v>
      </c>
      <c r="E2468" t="s">
        <v>100</v>
      </c>
      <c r="F2468" t="s">
        <v>63</v>
      </c>
      <c r="G2468" t="s">
        <v>64</v>
      </c>
      <c r="H2468">
        <v>11.4</v>
      </c>
      <c r="I2468">
        <v>49</v>
      </c>
      <c r="J2468">
        <v>41</v>
      </c>
      <c r="K2468">
        <v>283</v>
      </c>
      <c r="L2468">
        <v>53</v>
      </c>
      <c r="M2468">
        <v>14</v>
      </c>
      <c r="N2468" t="s">
        <v>54</v>
      </c>
      <c r="O2468">
        <v>2</v>
      </c>
      <c r="P2468" t="s">
        <v>135</v>
      </c>
      <c r="Q2468" t="s">
        <v>42</v>
      </c>
      <c r="R2468">
        <v>58</v>
      </c>
      <c r="S2468" t="s">
        <v>55</v>
      </c>
      <c r="T2468" t="s">
        <v>97</v>
      </c>
      <c r="U2468">
        <v>2026</v>
      </c>
      <c r="V2468">
        <v>6</v>
      </c>
      <c r="W2468" t="s">
        <v>120</v>
      </c>
      <c r="X2468">
        <v>2</v>
      </c>
      <c r="Y2468">
        <v>3</v>
      </c>
      <c r="Z2468">
        <v>1</v>
      </c>
      <c r="AA2468">
        <v>12</v>
      </c>
      <c r="AB2468" t="s">
        <v>76</v>
      </c>
      <c r="AC2468">
        <v>322</v>
      </c>
      <c r="AD2468">
        <v>0.23265306122448981</v>
      </c>
      <c r="AE2468" t="s">
        <v>58</v>
      </c>
      <c r="AF2468" t="s">
        <v>59</v>
      </c>
      <c r="AG2468">
        <v>8</v>
      </c>
      <c r="AH2468" t="s">
        <v>68</v>
      </c>
      <c r="AI2468">
        <f>--AND(OR(Dashboard!$B$4="All",Data!$E2468=Dashboard!$B$4),OR(Dashboard!$D$4="All",Data!$D2468=Dashboard!$D$4),OR(Dashboard!$F$4="All",Data!$F2468=Dashboard!$F$4),OR(Dashboard!$J$4="All",Data!$G2468=Dashboard!$J$4),OR(Dashboard!$H$4="All",Data!$N2468=Dashboard!$H$4),OR(Dashboard!$L$4="All",Data!$W2468=Dashboard!$L$4))</f>
        <v>1</v>
      </c>
    </row>
    <row r="2469" spans="1:35" x14ac:dyDescent="0.25">
      <c r="A2469" t="s">
        <v>2583</v>
      </c>
      <c r="B2469" s="1">
        <v>46163</v>
      </c>
      <c r="C2469" s="2">
        <v>-0.43680555555555561</v>
      </c>
      <c r="D2469" t="s">
        <v>107</v>
      </c>
      <c r="E2469" t="s">
        <v>131</v>
      </c>
      <c r="F2469" t="s">
        <v>72</v>
      </c>
      <c r="G2469" t="s">
        <v>105</v>
      </c>
      <c r="H2469">
        <v>11.9</v>
      </c>
      <c r="I2469">
        <v>35</v>
      </c>
      <c r="J2469">
        <v>26</v>
      </c>
      <c r="K2469">
        <v>737</v>
      </c>
      <c r="L2469">
        <v>26</v>
      </c>
      <c r="M2469">
        <v>91</v>
      </c>
      <c r="N2469" t="s">
        <v>65</v>
      </c>
      <c r="O2469">
        <v>5</v>
      </c>
      <c r="P2469" t="s">
        <v>135</v>
      </c>
      <c r="Q2469" t="s">
        <v>73</v>
      </c>
      <c r="R2469">
        <v>54</v>
      </c>
      <c r="S2469" t="s">
        <v>87</v>
      </c>
      <c r="T2469" t="s">
        <v>97</v>
      </c>
      <c r="U2469">
        <v>2026</v>
      </c>
      <c r="V2469">
        <v>5</v>
      </c>
      <c r="W2469" t="s">
        <v>88</v>
      </c>
      <c r="X2469">
        <v>2</v>
      </c>
      <c r="Y2469">
        <v>21</v>
      </c>
      <c r="Z2469">
        <v>4</v>
      </c>
      <c r="AA2469">
        <v>13</v>
      </c>
      <c r="AB2469" t="s">
        <v>76</v>
      </c>
      <c r="AC2469">
        <v>672</v>
      </c>
      <c r="AD2469">
        <v>0.34</v>
      </c>
      <c r="AE2469" t="s">
        <v>77</v>
      </c>
      <c r="AF2469" t="s">
        <v>59</v>
      </c>
      <c r="AG2469">
        <v>9</v>
      </c>
      <c r="AH2469" t="s">
        <v>68</v>
      </c>
      <c r="AI2469">
        <f>--AND(OR(Dashboard!$B$4="All",Data!$E2469=Dashboard!$B$4),OR(Dashboard!$D$4="All",Data!$D2469=Dashboard!$D$4),OR(Dashboard!$F$4="All",Data!$F2469=Dashboard!$F$4),OR(Dashboard!$J$4="All",Data!$G2469=Dashboard!$J$4),OR(Dashboard!$H$4="All",Data!$N2469=Dashboard!$H$4),OR(Dashboard!$L$4="All",Data!$W2469=Dashboard!$L$4))</f>
        <v>1</v>
      </c>
    </row>
    <row r="2470" spans="1:35" x14ac:dyDescent="0.25">
      <c r="A2470" t="s">
        <v>2584</v>
      </c>
      <c r="B2470" s="1">
        <v>46043</v>
      </c>
      <c r="C2470" s="2">
        <v>-0.1027777777777777</v>
      </c>
      <c r="D2470" t="s">
        <v>99</v>
      </c>
      <c r="E2470" t="s">
        <v>131</v>
      </c>
      <c r="F2470" t="s">
        <v>63</v>
      </c>
      <c r="G2470" t="s">
        <v>105</v>
      </c>
      <c r="H2470">
        <v>14.9</v>
      </c>
      <c r="I2470">
        <v>33</v>
      </c>
      <c r="J2470">
        <v>29</v>
      </c>
      <c r="K2470">
        <v>217</v>
      </c>
      <c r="L2470">
        <v>26</v>
      </c>
      <c r="M2470">
        <v>14</v>
      </c>
      <c r="N2470" t="s">
        <v>65</v>
      </c>
      <c r="O2470">
        <v>3</v>
      </c>
      <c r="P2470" t="s">
        <v>41</v>
      </c>
      <c r="Q2470" t="s">
        <v>73</v>
      </c>
      <c r="R2470">
        <v>25</v>
      </c>
      <c r="S2470" t="s">
        <v>55</v>
      </c>
      <c r="T2470" t="s">
        <v>56</v>
      </c>
      <c r="U2470">
        <v>2026</v>
      </c>
      <c r="V2470">
        <v>1</v>
      </c>
      <c r="W2470" t="s">
        <v>102</v>
      </c>
      <c r="X2470">
        <v>1</v>
      </c>
      <c r="Y2470">
        <v>21</v>
      </c>
      <c r="Z2470">
        <v>4</v>
      </c>
      <c r="AA2470">
        <v>21</v>
      </c>
      <c r="AB2470" t="s">
        <v>82</v>
      </c>
      <c r="AC2470">
        <v>229</v>
      </c>
      <c r="AD2470">
        <v>0.45151515151515148</v>
      </c>
      <c r="AE2470" t="s">
        <v>109</v>
      </c>
      <c r="AF2470" t="s">
        <v>114</v>
      </c>
      <c r="AG2470">
        <v>4</v>
      </c>
      <c r="AH2470" t="s">
        <v>68</v>
      </c>
      <c r="AI2470">
        <f>--AND(OR(Dashboard!$B$4="All",Data!$E2470=Dashboard!$B$4),OR(Dashboard!$D$4="All",Data!$D2470=Dashboard!$D$4),OR(Dashboard!$F$4="All",Data!$F2470=Dashboard!$F$4),OR(Dashboard!$J$4="All",Data!$G2470=Dashboard!$J$4),OR(Dashboard!$H$4="All",Data!$N2470=Dashboard!$H$4),OR(Dashboard!$L$4="All",Data!$W2470=Dashboard!$L$4))</f>
        <v>1</v>
      </c>
    </row>
    <row r="2471" spans="1:35" x14ac:dyDescent="0.25">
      <c r="A2471" t="s">
        <v>2585</v>
      </c>
      <c r="B2471" s="1">
        <v>46037</v>
      </c>
      <c r="C2471" s="2">
        <v>-0.56458333333333333</v>
      </c>
      <c r="D2471" t="s">
        <v>50</v>
      </c>
      <c r="E2471" t="s">
        <v>95</v>
      </c>
      <c r="F2471" t="s">
        <v>52</v>
      </c>
      <c r="G2471" t="s">
        <v>105</v>
      </c>
      <c r="H2471">
        <v>14.6</v>
      </c>
      <c r="I2471">
        <v>40</v>
      </c>
      <c r="J2471">
        <v>32</v>
      </c>
      <c r="K2471">
        <v>215</v>
      </c>
      <c r="L2471">
        <v>32</v>
      </c>
      <c r="M2471">
        <v>187</v>
      </c>
      <c r="N2471" t="s">
        <v>101</v>
      </c>
      <c r="O2471">
        <v>5</v>
      </c>
      <c r="P2471" t="s">
        <v>41</v>
      </c>
      <c r="Q2471" t="s">
        <v>42</v>
      </c>
      <c r="R2471">
        <v>19</v>
      </c>
      <c r="S2471" t="s">
        <v>87</v>
      </c>
      <c r="T2471" t="s">
        <v>44</v>
      </c>
      <c r="U2471">
        <v>2026</v>
      </c>
      <c r="V2471">
        <v>1</v>
      </c>
      <c r="W2471" t="s">
        <v>102</v>
      </c>
      <c r="X2471">
        <v>1</v>
      </c>
      <c r="Y2471">
        <v>15</v>
      </c>
      <c r="Z2471">
        <v>3</v>
      </c>
      <c r="AA2471">
        <v>10</v>
      </c>
      <c r="AB2471" t="s">
        <v>76</v>
      </c>
      <c r="AC2471">
        <v>60</v>
      </c>
      <c r="AD2471">
        <v>0.36499999999999999</v>
      </c>
      <c r="AE2471" t="s">
        <v>77</v>
      </c>
      <c r="AF2471" t="s">
        <v>114</v>
      </c>
      <c r="AG2471">
        <v>8</v>
      </c>
      <c r="AH2471" t="s">
        <v>68</v>
      </c>
      <c r="AI2471">
        <f>--AND(OR(Dashboard!$B$4="All",Data!$E2471=Dashboard!$B$4),OR(Dashboard!$D$4="All",Data!$D2471=Dashboard!$D$4),OR(Dashboard!$F$4="All",Data!$F2471=Dashboard!$F$4),OR(Dashboard!$J$4="All",Data!$G2471=Dashboard!$J$4),OR(Dashboard!$H$4="All",Data!$N2471=Dashboard!$H$4),OR(Dashboard!$L$4="All",Data!$W2471=Dashboard!$L$4))</f>
        <v>1</v>
      </c>
    </row>
    <row r="2472" spans="1:35" x14ac:dyDescent="0.25">
      <c r="A2472" t="s">
        <v>2586</v>
      </c>
      <c r="B2472" s="1">
        <v>46095</v>
      </c>
      <c r="C2472" s="2">
        <v>-0.49097222222222231</v>
      </c>
      <c r="D2472" t="s">
        <v>84</v>
      </c>
      <c r="E2472" t="s">
        <v>108</v>
      </c>
      <c r="F2472" t="s">
        <v>52</v>
      </c>
      <c r="G2472" t="s">
        <v>105</v>
      </c>
      <c r="H2472">
        <v>5.3</v>
      </c>
      <c r="I2472">
        <v>29</v>
      </c>
      <c r="J2472">
        <v>29</v>
      </c>
      <c r="K2472">
        <v>1185</v>
      </c>
      <c r="L2472">
        <v>54</v>
      </c>
      <c r="M2472">
        <v>132</v>
      </c>
      <c r="N2472" t="s">
        <v>54</v>
      </c>
      <c r="O2472">
        <v>3</v>
      </c>
      <c r="P2472" t="s">
        <v>41</v>
      </c>
      <c r="Q2472" t="s">
        <v>73</v>
      </c>
      <c r="R2472">
        <v>36</v>
      </c>
      <c r="S2472" t="s">
        <v>81</v>
      </c>
      <c r="T2472" t="s">
        <v>97</v>
      </c>
      <c r="U2472">
        <v>2026</v>
      </c>
      <c r="V2472">
        <v>3</v>
      </c>
      <c r="W2472" t="s">
        <v>66</v>
      </c>
      <c r="X2472">
        <v>1</v>
      </c>
      <c r="Y2472">
        <v>14</v>
      </c>
      <c r="Z2472">
        <v>3</v>
      </c>
      <c r="AA2472">
        <v>12</v>
      </c>
      <c r="AB2472" t="s">
        <v>76</v>
      </c>
      <c r="AC2472">
        <v>1107</v>
      </c>
      <c r="AD2472">
        <v>0.1827586206896552</v>
      </c>
      <c r="AE2472" t="s">
        <v>109</v>
      </c>
      <c r="AF2472" t="s">
        <v>47</v>
      </c>
      <c r="AG2472">
        <v>0</v>
      </c>
      <c r="AH2472" t="s">
        <v>48</v>
      </c>
      <c r="AI2472">
        <f>--AND(OR(Dashboard!$B$4="All",Data!$E2472=Dashboard!$B$4),OR(Dashboard!$D$4="All",Data!$D2472=Dashboard!$D$4),OR(Dashboard!$F$4="All",Data!$F2472=Dashboard!$F$4),OR(Dashboard!$J$4="All",Data!$G2472=Dashboard!$J$4),OR(Dashboard!$H$4="All",Data!$N2472=Dashboard!$H$4),OR(Dashboard!$L$4="All",Data!$W2472=Dashboard!$L$4))</f>
        <v>1</v>
      </c>
    </row>
    <row r="2473" spans="1:35" x14ac:dyDescent="0.25">
      <c r="A2473" t="s">
        <v>2587</v>
      </c>
      <c r="B2473" s="1">
        <v>46185</v>
      </c>
      <c r="C2473" s="2">
        <v>-0.52708333333333335</v>
      </c>
      <c r="D2473" t="s">
        <v>36</v>
      </c>
      <c r="E2473" t="s">
        <v>71</v>
      </c>
      <c r="F2473" t="s">
        <v>63</v>
      </c>
      <c r="G2473" t="s">
        <v>119</v>
      </c>
      <c r="H2473">
        <v>7.7</v>
      </c>
      <c r="I2473">
        <v>38</v>
      </c>
      <c r="J2473">
        <v>43</v>
      </c>
      <c r="K2473">
        <v>787</v>
      </c>
      <c r="L2473">
        <v>28</v>
      </c>
      <c r="M2473">
        <v>124</v>
      </c>
      <c r="N2473" t="s">
        <v>101</v>
      </c>
      <c r="O2473">
        <v>5</v>
      </c>
      <c r="P2473" t="s">
        <v>41</v>
      </c>
      <c r="Q2473" t="s">
        <v>73</v>
      </c>
      <c r="R2473">
        <v>35</v>
      </c>
      <c r="S2473" t="s">
        <v>43</v>
      </c>
      <c r="T2473" t="s">
        <v>75</v>
      </c>
      <c r="U2473">
        <v>2026</v>
      </c>
      <c r="V2473">
        <v>6</v>
      </c>
      <c r="W2473" t="s">
        <v>120</v>
      </c>
      <c r="X2473">
        <v>2</v>
      </c>
      <c r="Y2473">
        <v>12</v>
      </c>
      <c r="Z2473">
        <v>2</v>
      </c>
      <c r="AA2473">
        <v>11</v>
      </c>
      <c r="AB2473" t="s">
        <v>76</v>
      </c>
      <c r="AC2473">
        <v>691</v>
      </c>
      <c r="AD2473">
        <v>0.20263157894736841</v>
      </c>
      <c r="AE2473" t="s">
        <v>77</v>
      </c>
      <c r="AF2473" t="s">
        <v>67</v>
      </c>
      <c r="AG2473">
        <v>-5</v>
      </c>
      <c r="AH2473" t="s">
        <v>48</v>
      </c>
      <c r="AI2473">
        <f>--AND(OR(Dashboard!$B$4="All",Data!$E2473=Dashboard!$B$4),OR(Dashboard!$D$4="All",Data!$D2473=Dashboard!$D$4),OR(Dashboard!$F$4="All",Data!$F2473=Dashboard!$F$4),OR(Dashboard!$J$4="All",Data!$G2473=Dashboard!$J$4),OR(Dashboard!$H$4="All",Data!$N2473=Dashboard!$H$4),OR(Dashboard!$L$4="All",Data!$W2473=Dashboard!$L$4))</f>
        <v>1</v>
      </c>
    </row>
    <row r="2474" spans="1:35" x14ac:dyDescent="0.25">
      <c r="A2474" t="s">
        <v>2588</v>
      </c>
      <c r="B2474" s="1">
        <v>46089</v>
      </c>
      <c r="C2474" s="2">
        <v>-0.14861111111111111</v>
      </c>
      <c r="D2474" t="s">
        <v>84</v>
      </c>
      <c r="E2474" t="s">
        <v>108</v>
      </c>
      <c r="F2474" t="s">
        <v>91</v>
      </c>
      <c r="G2474" t="s">
        <v>119</v>
      </c>
      <c r="H2474">
        <v>3.6</v>
      </c>
      <c r="I2474">
        <v>41</v>
      </c>
      <c r="J2474">
        <v>41</v>
      </c>
      <c r="K2474">
        <v>1125</v>
      </c>
      <c r="L2474">
        <v>59</v>
      </c>
      <c r="M2474">
        <v>116</v>
      </c>
      <c r="N2474" t="s">
        <v>40</v>
      </c>
      <c r="O2474">
        <v>2</v>
      </c>
      <c r="P2474" t="s">
        <v>41</v>
      </c>
      <c r="Q2474" t="s">
        <v>42</v>
      </c>
      <c r="R2474">
        <v>58</v>
      </c>
      <c r="S2474" t="s">
        <v>145</v>
      </c>
      <c r="T2474" t="s">
        <v>56</v>
      </c>
      <c r="U2474">
        <v>2026</v>
      </c>
      <c r="V2474">
        <v>3</v>
      </c>
      <c r="W2474" t="s">
        <v>66</v>
      </c>
      <c r="X2474">
        <v>1</v>
      </c>
      <c r="Y2474">
        <v>8</v>
      </c>
      <c r="Z2474">
        <v>2</v>
      </c>
      <c r="AA2474">
        <v>20</v>
      </c>
      <c r="AB2474" t="s">
        <v>82</v>
      </c>
      <c r="AC2474">
        <v>1068</v>
      </c>
      <c r="AD2474">
        <v>8.7804878048780496E-2</v>
      </c>
      <c r="AE2474" t="s">
        <v>58</v>
      </c>
      <c r="AF2474" t="s">
        <v>59</v>
      </c>
      <c r="AG2474">
        <v>0</v>
      </c>
      <c r="AH2474" t="s">
        <v>48</v>
      </c>
      <c r="AI2474">
        <f>--AND(OR(Dashboard!$B$4="All",Data!$E2474=Dashboard!$B$4),OR(Dashboard!$D$4="All",Data!$D2474=Dashboard!$D$4),OR(Dashboard!$F$4="All",Data!$F2474=Dashboard!$F$4),OR(Dashboard!$J$4="All",Data!$G2474=Dashboard!$J$4),OR(Dashboard!$H$4="All",Data!$N2474=Dashboard!$H$4),OR(Dashboard!$L$4="All",Data!$W2474=Dashboard!$L$4))</f>
        <v>1</v>
      </c>
    </row>
    <row r="2475" spans="1:35" x14ac:dyDescent="0.25">
      <c r="A2475" t="s">
        <v>2589</v>
      </c>
      <c r="B2475" s="1">
        <v>46121</v>
      </c>
      <c r="C2475" s="2">
        <v>-0.36527777777777781</v>
      </c>
      <c r="D2475" t="s">
        <v>79</v>
      </c>
      <c r="E2475" t="s">
        <v>37</v>
      </c>
      <c r="F2475" t="s">
        <v>91</v>
      </c>
      <c r="G2475" t="s">
        <v>105</v>
      </c>
      <c r="H2475">
        <v>9.5</v>
      </c>
      <c r="I2475">
        <v>40</v>
      </c>
      <c r="J2475">
        <v>40</v>
      </c>
      <c r="K2475">
        <v>817</v>
      </c>
      <c r="L2475">
        <v>35</v>
      </c>
      <c r="M2475">
        <v>12</v>
      </c>
      <c r="N2475" t="s">
        <v>54</v>
      </c>
      <c r="O2475">
        <v>5</v>
      </c>
      <c r="P2475" t="s">
        <v>41</v>
      </c>
      <c r="Q2475" t="s">
        <v>42</v>
      </c>
      <c r="R2475">
        <v>54</v>
      </c>
      <c r="S2475" t="s">
        <v>87</v>
      </c>
      <c r="T2475" t="s">
        <v>75</v>
      </c>
      <c r="U2475">
        <v>2026</v>
      </c>
      <c r="V2475">
        <v>4</v>
      </c>
      <c r="W2475" t="s">
        <v>113</v>
      </c>
      <c r="X2475">
        <v>2</v>
      </c>
      <c r="Y2475">
        <v>9</v>
      </c>
      <c r="Z2475">
        <v>2</v>
      </c>
      <c r="AA2475">
        <v>15</v>
      </c>
      <c r="AB2475" t="s">
        <v>57</v>
      </c>
      <c r="AC2475">
        <v>840</v>
      </c>
      <c r="AD2475">
        <v>0.23749999999999999</v>
      </c>
      <c r="AE2475" t="s">
        <v>77</v>
      </c>
      <c r="AF2475" t="s">
        <v>59</v>
      </c>
      <c r="AG2475">
        <v>0</v>
      </c>
      <c r="AH2475" t="s">
        <v>48</v>
      </c>
      <c r="AI2475">
        <f>--AND(OR(Dashboard!$B$4="All",Data!$E2475=Dashboard!$B$4),OR(Dashboard!$D$4="All",Data!$D2475=Dashboard!$D$4),OR(Dashboard!$F$4="All",Data!$F2475=Dashboard!$F$4),OR(Dashboard!$J$4="All",Data!$G2475=Dashboard!$J$4),OR(Dashboard!$H$4="All",Data!$N2475=Dashboard!$H$4),OR(Dashboard!$L$4="All",Data!$W2475=Dashboard!$L$4))</f>
        <v>1</v>
      </c>
    </row>
    <row r="2476" spans="1:35" x14ac:dyDescent="0.25">
      <c r="A2476" t="s">
        <v>2590</v>
      </c>
      <c r="B2476" s="1">
        <v>46097</v>
      </c>
      <c r="C2476" s="2">
        <v>-1.2499999999999961E-2</v>
      </c>
      <c r="D2476" t="s">
        <v>99</v>
      </c>
      <c r="E2476" t="s">
        <v>37</v>
      </c>
      <c r="F2476" t="s">
        <v>38</v>
      </c>
      <c r="G2476" t="s">
        <v>105</v>
      </c>
      <c r="H2476">
        <v>7.1</v>
      </c>
      <c r="I2476">
        <v>38</v>
      </c>
      <c r="J2476">
        <v>42</v>
      </c>
      <c r="K2476">
        <v>830</v>
      </c>
      <c r="L2476">
        <v>38</v>
      </c>
      <c r="M2476">
        <v>186</v>
      </c>
      <c r="N2476" t="s">
        <v>101</v>
      </c>
      <c r="O2476">
        <v>5</v>
      </c>
      <c r="P2476" t="s">
        <v>41</v>
      </c>
      <c r="Q2476" t="s">
        <v>73</v>
      </c>
      <c r="R2476">
        <v>29</v>
      </c>
      <c r="S2476" t="s">
        <v>74</v>
      </c>
      <c r="T2476" t="s">
        <v>75</v>
      </c>
      <c r="U2476">
        <v>2026</v>
      </c>
      <c r="V2476">
        <v>3</v>
      </c>
      <c r="W2476" t="s">
        <v>66</v>
      </c>
      <c r="X2476">
        <v>1</v>
      </c>
      <c r="Y2476">
        <v>16</v>
      </c>
      <c r="Z2476">
        <v>4</v>
      </c>
      <c r="AA2476">
        <v>23</v>
      </c>
      <c r="AB2476" t="s">
        <v>93</v>
      </c>
      <c r="AC2476">
        <v>682</v>
      </c>
      <c r="AD2476">
        <v>0.18684210526315789</v>
      </c>
      <c r="AE2476" t="s">
        <v>77</v>
      </c>
      <c r="AF2476" t="s">
        <v>67</v>
      </c>
      <c r="AG2476">
        <v>-4</v>
      </c>
      <c r="AH2476" t="s">
        <v>48</v>
      </c>
      <c r="AI2476">
        <f>--AND(OR(Dashboard!$B$4="All",Data!$E2476=Dashboard!$B$4),OR(Dashboard!$D$4="All",Data!$D2476=Dashboard!$D$4),OR(Dashboard!$F$4="All",Data!$F2476=Dashboard!$F$4),OR(Dashboard!$J$4="All",Data!$G2476=Dashboard!$J$4),OR(Dashboard!$H$4="All",Data!$N2476=Dashboard!$H$4),OR(Dashboard!$L$4="All",Data!$W2476=Dashboard!$L$4))</f>
        <v>1</v>
      </c>
    </row>
    <row r="2477" spans="1:35" x14ac:dyDescent="0.25">
      <c r="A2477" t="s">
        <v>2591</v>
      </c>
      <c r="B2477" s="1">
        <v>46102</v>
      </c>
      <c r="C2477" s="2">
        <v>-2.7083333333333352E-2</v>
      </c>
      <c r="D2477" t="s">
        <v>126</v>
      </c>
      <c r="E2477" t="s">
        <v>140</v>
      </c>
      <c r="F2477" t="s">
        <v>38</v>
      </c>
      <c r="G2477" t="s">
        <v>111</v>
      </c>
      <c r="H2477">
        <v>6.5</v>
      </c>
      <c r="I2477">
        <v>52</v>
      </c>
      <c r="J2477">
        <v>39</v>
      </c>
      <c r="K2477">
        <v>548</v>
      </c>
      <c r="L2477">
        <v>50</v>
      </c>
      <c r="M2477">
        <v>9</v>
      </c>
      <c r="N2477" t="s">
        <v>101</v>
      </c>
      <c r="O2477">
        <v>4</v>
      </c>
      <c r="P2477" t="s">
        <v>41</v>
      </c>
      <c r="Q2477" t="s">
        <v>42</v>
      </c>
      <c r="R2477">
        <v>24</v>
      </c>
      <c r="S2477" t="s">
        <v>81</v>
      </c>
      <c r="T2477" t="s">
        <v>75</v>
      </c>
      <c r="U2477">
        <v>2026</v>
      </c>
      <c r="V2477">
        <v>3</v>
      </c>
      <c r="W2477" t="s">
        <v>66</v>
      </c>
      <c r="X2477">
        <v>1</v>
      </c>
      <c r="Y2477">
        <v>21</v>
      </c>
      <c r="Z2477">
        <v>4</v>
      </c>
      <c r="AA2477">
        <v>23</v>
      </c>
      <c r="AB2477" t="s">
        <v>93</v>
      </c>
      <c r="AC2477">
        <v>589</v>
      </c>
      <c r="AD2477">
        <v>0.125</v>
      </c>
      <c r="AE2477" t="s">
        <v>46</v>
      </c>
      <c r="AF2477" t="s">
        <v>114</v>
      </c>
      <c r="AG2477">
        <v>13</v>
      </c>
      <c r="AH2477" t="s">
        <v>68</v>
      </c>
      <c r="AI2477">
        <f>--AND(OR(Dashboard!$B$4="All",Data!$E2477=Dashboard!$B$4),OR(Dashboard!$D$4="All",Data!$D2477=Dashboard!$D$4),OR(Dashboard!$F$4="All",Data!$F2477=Dashboard!$F$4),OR(Dashboard!$J$4="All",Data!$G2477=Dashboard!$J$4),OR(Dashboard!$H$4="All",Data!$N2477=Dashboard!$H$4),OR(Dashboard!$L$4="All",Data!$W2477=Dashboard!$L$4))</f>
        <v>1</v>
      </c>
    </row>
    <row r="2478" spans="1:35" x14ac:dyDescent="0.25">
      <c r="A2478" t="s">
        <v>2592</v>
      </c>
      <c r="B2478" s="1">
        <v>46033</v>
      </c>
      <c r="C2478" s="2">
        <v>-0.54444444444444451</v>
      </c>
      <c r="D2478" t="s">
        <v>84</v>
      </c>
      <c r="E2478" t="s">
        <v>51</v>
      </c>
      <c r="F2478" t="s">
        <v>143</v>
      </c>
      <c r="G2478" t="s">
        <v>105</v>
      </c>
      <c r="H2478">
        <v>6</v>
      </c>
      <c r="I2478">
        <v>38</v>
      </c>
      <c r="J2478">
        <v>39</v>
      </c>
      <c r="K2478">
        <v>506</v>
      </c>
      <c r="L2478">
        <v>28</v>
      </c>
      <c r="M2478">
        <v>51</v>
      </c>
      <c r="N2478" t="s">
        <v>65</v>
      </c>
      <c r="O2478">
        <v>3</v>
      </c>
      <c r="P2478" t="s">
        <v>41</v>
      </c>
      <c r="Q2478" t="s">
        <v>73</v>
      </c>
      <c r="R2478">
        <v>20</v>
      </c>
      <c r="S2478" t="s">
        <v>145</v>
      </c>
      <c r="T2478" t="s">
        <v>44</v>
      </c>
      <c r="U2478">
        <v>2026</v>
      </c>
      <c r="V2478">
        <v>1</v>
      </c>
      <c r="W2478" t="s">
        <v>102</v>
      </c>
      <c r="X2478">
        <v>1</v>
      </c>
      <c r="Y2478">
        <v>11</v>
      </c>
      <c r="Z2478">
        <v>2</v>
      </c>
      <c r="AA2478">
        <v>10</v>
      </c>
      <c r="AB2478" t="s">
        <v>76</v>
      </c>
      <c r="AC2478">
        <v>483</v>
      </c>
      <c r="AD2478">
        <v>0.15789473684210531</v>
      </c>
      <c r="AE2478" t="s">
        <v>109</v>
      </c>
      <c r="AF2478" t="s">
        <v>114</v>
      </c>
      <c r="AG2478">
        <v>-1</v>
      </c>
      <c r="AH2478" t="s">
        <v>48</v>
      </c>
      <c r="AI2478">
        <f>--AND(OR(Dashboard!$B$4="All",Data!$E2478=Dashboard!$B$4),OR(Dashboard!$D$4="All",Data!$D2478=Dashboard!$D$4),OR(Dashboard!$F$4="All",Data!$F2478=Dashboard!$F$4),OR(Dashboard!$J$4="All",Data!$G2478=Dashboard!$J$4),OR(Dashboard!$H$4="All",Data!$N2478=Dashboard!$H$4),OR(Dashboard!$L$4="All",Data!$W2478=Dashboard!$L$4))</f>
        <v>1</v>
      </c>
    </row>
    <row r="2479" spans="1:35" x14ac:dyDescent="0.25">
      <c r="A2479" t="s">
        <v>2593</v>
      </c>
      <c r="B2479" s="1">
        <v>46159</v>
      </c>
      <c r="C2479" s="2">
        <v>-0.34444444444444439</v>
      </c>
      <c r="D2479" t="s">
        <v>50</v>
      </c>
      <c r="E2479" t="s">
        <v>62</v>
      </c>
      <c r="F2479" t="s">
        <v>38</v>
      </c>
      <c r="G2479" t="s">
        <v>64</v>
      </c>
      <c r="H2479">
        <v>3.3</v>
      </c>
      <c r="I2479">
        <v>33</v>
      </c>
      <c r="J2479">
        <v>32</v>
      </c>
      <c r="K2479">
        <v>424</v>
      </c>
      <c r="L2479">
        <v>51</v>
      </c>
      <c r="M2479">
        <v>148</v>
      </c>
      <c r="N2479" t="s">
        <v>40</v>
      </c>
      <c r="O2479">
        <v>2</v>
      </c>
      <c r="P2479" t="s">
        <v>41</v>
      </c>
      <c r="Q2479" t="s">
        <v>73</v>
      </c>
      <c r="R2479">
        <v>55</v>
      </c>
      <c r="S2479" t="s">
        <v>145</v>
      </c>
      <c r="T2479" t="s">
        <v>75</v>
      </c>
      <c r="U2479">
        <v>2026</v>
      </c>
      <c r="V2479">
        <v>5</v>
      </c>
      <c r="W2479" t="s">
        <v>88</v>
      </c>
      <c r="X2479">
        <v>2</v>
      </c>
      <c r="Y2479">
        <v>17</v>
      </c>
      <c r="Z2479">
        <v>3</v>
      </c>
      <c r="AA2479">
        <v>15</v>
      </c>
      <c r="AB2479" t="s">
        <v>57</v>
      </c>
      <c r="AC2479">
        <v>327</v>
      </c>
      <c r="AD2479">
        <v>9.9999999999999992E-2</v>
      </c>
      <c r="AE2479" t="s">
        <v>58</v>
      </c>
      <c r="AF2479" t="s">
        <v>59</v>
      </c>
      <c r="AG2479">
        <v>1</v>
      </c>
      <c r="AH2479" t="s">
        <v>68</v>
      </c>
      <c r="AI2479">
        <f>--AND(OR(Dashboard!$B$4="All",Data!$E2479=Dashboard!$B$4),OR(Dashboard!$D$4="All",Data!$D2479=Dashboard!$D$4),OR(Dashboard!$F$4="All",Data!$F2479=Dashboard!$F$4),OR(Dashboard!$J$4="All",Data!$G2479=Dashboard!$J$4),OR(Dashboard!$H$4="All",Data!$N2479=Dashboard!$H$4),OR(Dashboard!$L$4="All",Data!$W2479=Dashboard!$L$4))</f>
        <v>1</v>
      </c>
    </row>
    <row r="2480" spans="1:35" x14ac:dyDescent="0.25">
      <c r="A2480" t="s">
        <v>2594</v>
      </c>
      <c r="B2480" s="1">
        <v>46086</v>
      </c>
      <c r="C2480" s="2">
        <v>-0.64375000000000004</v>
      </c>
      <c r="D2480" t="s">
        <v>122</v>
      </c>
      <c r="E2480" t="s">
        <v>108</v>
      </c>
      <c r="F2480" t="s">
        <v>63</v>
      </c>
      <c r="G2480" t="s">
        <v>111</v>
      </c>
      <c r="H2480">
        <v>12.4</v>
      </c>
      <c r="I2480">
        <v>45</v>
      </c>
      <c r="J2480">
        <v>33</v>
      </c>
      <c r="K2480">
        <v>959</v>
      </c>
      <c r="L2480">
        <v>22</v>
      </c>
      <c r="M2480">
        <v>3</v>
      </c>
      <c r="N2480" t="s">
        <v>54</v>
      </c>
      <c r="O2480">
        <v>3</v>
      </c>
      <c r="P2480" t="s">
        <v>41</v>
      </c>
      <c r="Q2480" t="s">
        <v>73</v>
      </c>
      <c r="R2480">
        <v>35</v>
      </c>
      <c r="S2480" t="s">
        <v>87</v>
      </c>
      <c r="T2480" t="s">
        <v>44</v>
      </c>
      <c r="U2480">
        <v>2026</v>
      </c>
      <c r="V2480">
        <v>3</v>
      </c>
      <c r="W2480" t="s">
        <v>66</v>
      </c>
      <c r="X2480">
        <v>1</v>
      </c>
      <c r="Y2480">
        <v>5</v>
      </c>
      <c r="Z2480">
        <v>2</v>
      </c>
      <c r="AA2480">
        <v>8</v>
      </c>
      <c r="AB2480" t="s">
        <v>44</v>
      </c>
      <c r="AC2480">
        <v>978</v>
      </c>
      <c r="AD2480">
        <v>0.27555555555555561</v>
      </c>
      <c r="AE2480" t="s">
        <v>109</v>
      </c>
      <c r="AF2480" t="s">
        <v>67</v>
      </c>
      <c r="AG2480">
        <v>12</v>
      </c>
      <c r="AH2480" t="s">
        <v>68</v>
      </c>
      <c r="AI2480">
        <f>--AND(OR(Dashboard!$B$4="All",Data!$E2480=Dashboard!$B$4),OR(Dashboard!$D$4="All",Data!$D2480=Dashboard!$D$4),OR(Dashboard!$F$4="All",Data!$F2480=Dashboard!$F$4),OR(Dashboard!$J$4="All",Data!$G2480=Dashboard!$J$4),OR(Dashboard!$H$4="All",Data!$N2480=Dashboard!$H$4),OR(Dashboard!$L$4="All",Data!$W2480=Dashboard!$L$4))</f>
        <v>1</v>
      </c>
    </row>
    <row r="2481" spans="1:35" x14ac:dyDescent="0.25">
      <c r="A2481" t="s">
        <v>2595</v>
      </c>
      <c r="B2481" s="1">
        <v>46122</v>
      </c>
      <c r="C2481" s="2">
        <v>-0.51458333333333339</v>
      </c>
      <c r="D2481" t="s">
        <v>99</v>
      </c>
      <c r="E2481" t="s">
        <v>131</v>
      </c>
      <c r="F2481" t="s">
        <v>85</v>
      </c>
      <c r="G2481" t="s">
        <v>111</v>
      </c>
      <c r="H2481">
        <v>6.4</v>
      </c>
      <c r="I2481">
        <v>39</v>
      </c>
      <c r="J2481">
        <v>21</v>
      </c>
      <c r="K2481">
        <v>959</v>
      </c>
      <c r="L2481">
        <v>51</v>
      </c>
      <c r="M2481">
        <v>57</v>
      </c>
      <c r="N2481" t="s">
        <v>54</v>
      </c>
      <c r="O2481">
        <v>2</v>
      </c>
      <c r="P2481" t="s">
        <v>41</v>
      </c>
      <c r="Q2481" t="s">
        <v>42</v>
      </c>
      <c r="R2481">
        <v>31</v>
      </c>
      <c r="S2481" t="s">
        <v>43</v>
      </c>
      <c r="T2481" t="s">
        <v>75</v>
      </c>
      <c r="U2481">
        <v>2026</v>
      </c>
      <c r="V2481">
        <v>4</v>
      </c>
      <c r="W2481" t="s">
        <v>113</v>
      </c>
      <c r="X2481">
        <v>2</v>
      </c>
      <c r="Y2481">
        <v>10</v>
      </c>
      <c r="Z2481">
        <v>2</v>
      </c>
      <c r="AA2481">
        <v>11</v>
      </c>
      <c r="AB2481" t="s">
        <v>76</v>
      </c>
      <c r="AC2481">
        <v>953</v>
      </c>
      <c r="AD2481">
        <v>0.1641025641025641</v>
      </c>
      <c r="AE2481" t="s">
        <v>58</v>
      </c>
      <c r="AF2481" t="s">
        <v>67</v>
      </c>
      <c r="AG2481">
        <v>18</v>
      </c>
      <c r="AH2481" t="s">
        <v>68</v>
      </c>
      <c r="AI2481">
        <f>--AND(OR(Dashboard!$B$4="All",Data!$E2481=Dashboard!$B$4),OR(Dashboard!$D$4="All",Data!$D2481=Dashboard!$D$4),OR(Dashboard!$F$4="All",Data!$F2481=Dashboard!$F$4),OR(Dashboard!$J$4="All",Data!$G2481=Dashboard!$J$4),OR(Dashboard!$H$4="All",Data!$N2481=Dashboard!$H$4),OR(Dashboard!$L$4="All",Data!$W2481=Dashboard!$L$4))</f>
        <v>1</v>
      </c>
    </row>
    <row r="2482" spans="1:35" x14ac:dyDescent="0.25">
      <c r="A2482" t="s">
        <v>2596</v>
      </c>
      <c r="B2482" s="1">
        <v>46150</v>
      </c>
      <c r="C2482" s="2">
        <v>-0.40625</v>
      </c>
      <c r="D2482" t="s">
        <v>84</v>
      </c>
      <c r="E2482" t="s">
        <v>100</v>
      </c>
      <c r="F2482" t="s">
        <v>72</v>
      </c>
      <c r="G2482" t="s">
        <v>64</v>
      </c>
      <c r="H2482">
        <v>7.9</v>
      </c>
      <c r="I2482">
        <v>31</v>
      </c>
      <c r="J2482">
        <v>34</v>
      </c>
      <c r="K2482">
        <v>899</v>
      </c>
      <c r="L2482">
        <v>56</v>
      </c>
      <c r="M2482">
        <v>57</v>
      </c>
      <c r="N2482" t="s">
        <v>54</v>
      </c>
      <c r="O2482">
        <v>4</v>
      </c>
      <c r="P2482" t="s">
        <v>41</v>
      </c>
      <c r="Q2482" t="s">
        <v>42</v>
      </c>
      <c r="R2482">
        <v>22</v>
      </c>
      <c r="S2482" t="s">
        <v>43</v>
      </c>
      <c r="T2482" t="s">
        <v>97</v>
      </c>
      <c r="U2482">
        <v>2026</v>
      </c>
      <c r="V2482">
        <v>5</v>
      </c>
      <c r="W2482" t="s">
        <v>88</v>
      </c>
      <c r="X2482">
        <v>2</v>
      </c>
      <c r="Y2482">
        <v>8</v>
      </c>
      <c r="Z2482">
        <v>2</v>
      </c>
      <c r="AA2482">
        <v>14</v>
      </c>
      <c r="AB2482" t="s">
        <v>76</v>
      </c>
      <c r="AC2482">
        <v>898</v>
      </c>
      <c r="AD2482">
        <v>0.25483870967741928</v>
      </c>
      <c r="AE2482" t="s">
        <v>46</v>
      </c>
      <c r="AF2482" t="s">
        <v>114</v>
      </c>
      <c r="AG2482">
        <v>-3</v>
      </c>
      <c r="AH2482" t="s">
        <v>48</v>
      </c>
      <c r="AI2482">
        <f>--AND(OR(Dashboard!$B$4="All",Data!$E2482=Dashboard!$B$4),OR(Dashboard!$D$4="All",Data!$D2482=Dashboard!$D$4),OR(Dashboard!$F$4="All",Data!$F2482=Dashboard!$F$4),OR(Dashboard!$J$4="All",Data!$G2482=Dashboard!$J$4),OR(Dashboard!$H$4="All",Data!$N2482=Dashboard!$H$4),OR(Dashboard!$L$4="All",Data!$W2482=Dashboard!$L$4))</f>
        <v>1</v>
      </c>
    </row>
    <row r="2483" spans="1:35" x14ac:dyDescent="0.25">
      <c r="A2483" t="s">
        <v>2597</v>
      </c>
      <c r="B2483" s="1">
        <v>46087</v>
      </c>
      <c r="C2483" s="2">
        <v>-0.44652777777777769</v>
      </c>
      <c r="D2483" t="s">
        <v>156</v>
      </c>
      <c r="E2483" t="s">
        <v>131</v>
      </c>
      <c r="F2483" t="s">
        <v>52</v>
      </c>
      <c r="G2483" t="s">
        <v>53</v>
      </c>
      <c r="H2483">
        <v>7.4</v>
      </c>
      <c r="I2483">
        <v>44</v>
      </c>
      <c r="J2483">
        <v>44</v>
      </c>
      <c r="K2483">
        <v>808</v>
      </c>
      <c r="L2483">
        <v>23</v>
      </c>
      <c r="M2483">
        <v>177</v>
      </c>
      <c r="N2483" t="s">
        <v>101</v>
      </c>
      <c r="O2483">
        <v>5</v>
      </c>
      <c r="P2483" t="s">
        <v>41</v>
      </c>
      <c r="Q2483" t="s">
        <v>73</v>
      </c>
      <c r="R2483">
        <v>56</v>
      </c>
      <c r="S2483" t="s">
        <v>43</v>
      </c>
      <c r="T2483" t="s">
        <v>97</v>
      </c>
      <c r="U2483">
        <v>2026</v>
      </c>
      <c r="V2483">
        <v>3</v>
      </c>
      <c r="W2483" t="s">
        <v>66</v>
      </c>
      <c r="X2483">
        <v>1</v>
      </c>
      <c r="Y2483">
        <v>6</v>
      </c>
      <c r="Z2483">
        <v>2</v>
      </c>
      <c r="AA2483">
        <v>13</v>
      </c>
      <c r="AB2483" t="s">
        <v>76</v>
      </c>
      <c r="AC2483">
        <v>654</v>
      </c>
      <c r="AD2483">
        <v>0.16818181818181821</v>
      </c>
      <c r="AE2483" t="s">
        <v>77</v>
      </c>
      <c r="AF2483" t="s">
        <v>59</v>
      </c>
      <c r="AG2483">
        <v>0</v>
      </c>
      <c r="AH2483" t="s">
        <v>48</v>
      </c>
      <c r="AI2483">
        <f>--AND(OR(Dashboard!$B$4="All",Data!$E2483=Dashboard!$B$4),OR(Dashboard!$D$4="All",Data!$D2483=Dashboard!$D$4),OR(Dashboard!$F$4="All",Data!$F2483=Dashboard!$F$4),OR(Dashboard!$J$4="All",Data!$G2483=Dashboard!$J$4),OR(Dashboard!$H$4="All",Data!$N2483=Dashboard!$H$4),OR(Dashboard!$L$4="All",Data!$W2483=Dashboard!$L$4))</f>
        <v>1</v>
      </c>
    </row>
    <row r="2484" spans="1:35" x14ac:dyDescent="0.25">
      <c r="A2484" t="s">
        <v>2598</v>
      </c>
      <c r="B2484" s="1">
        <v>46071</v>
      </c>
      <c r="C2484" s="2">
        <v>-7.0138888888888862E-2</v>
      </c>
      <c r="D2484" t="s">
        <v>36</v>
      </c>
      <c r="E2484" t="s">
        <v>51</v>
      </c>
      <c r="F2484" t="s">
        <v>143</v>
      </c>
      <c r="G2484" t="s">
        <v>105</v>
      </c>
      <c r="H2484">
        <v>11.3</v>
      </c>
      <c r="I2484">
        <v>39</v>
      </c>
      <c r="J2484">
        <v>25</v>
      </c>
      <c r="K2484">
        <v>257</v>
      </c>
      <c r="L2484">
        <v>46</v>
      </c>
      <c r="M2484">
        <v>166</v>
      </c>
      <c r="N2484" t="s">
        <v>54</v>
      </c>
      <c r="O2484">
        <v>2</v>
      </c>
      <c r="P2484" t="s">
        <v>41</v>
      </c>
      <c r="Q2484" t="s">
        <v>73</v>
      </c>
      <c r="R2484">
        <v>50</v>
      </c>
      <c r="S2484" t="s">
        <v>55</v>
      </c>
      <c r="T2484" t="s">
        <v>75</v>
      </c>
      <c r="U2484">
        <v>2026</v>
      </c>
      <c r="V2484">
        <v>2</v>
      </c>
      <c r="W2484" t="s">
        <v>45</v>
      </c>
      <c r="X2484">
        <v>1</v>
      </c>
      <c r="Y2484">
        <v>18</v>
      </c>
      <c r="Z2484">
        <v>4</v>
      </c>
      <c r="AA2484">
        <v>22</v>
      </c>
      <c r="AB2484" t="s">
        <v>82</v>
      </c>
      <c r="AC2484">
        <v>137</v>
      </c>
      <c r="AD2484">
        <v>0.28974358974358982</v>
      </c>
      <c r="AE2484" t="s">
        <v>58</v>
      </c>
      <c r="AF2484" t="s">
        <v>59</v>
      </c>
      <c r="AG2484">
        <v>14</v>
      </c>
      <c r="AH2484" t="s">
        <v>68</v>
      </c>
      <c r="AI2484">
        <f>--AND(OR(Dashboard!$B$4="All",Data!$E2484=Dashboard!$B$4),OR(Dashboard!$D$4="All",Data!$D2484=Dashboard!$D$4),OR(Dashboard!$F$4="All",Data!$F2484=Dashboard!$F$4),OR(Dashboard!$J$4="All",Data!$G2484=Dashboard!$J$4),OR(Dashboard!$H$4="All",Data!$N2484=Dashboard!$H$4),OR(Dashboard!$L$4="All",Data!$W2484=Dashboard!$L$4))</f>
        <v>1</v>
      </c>
    </row>
    <row r="2485" spans="1:35" x14ac:dyDescent="0.25">
      <c r="A2485" t="s">
        <v>2599</v>
      </c>
      <c r="B2485" s="1">
        <v>46123</v>
      </c>
      <c r="C2485" s="2">
        <v>-5.1388888888888928E-2</v>
      </c>
      <c r="D2485" t="s">
        <v>90</v>
      </c>
      <c r="E2485" t="s">
        <v>131</v>
      </c>
      <c r="F2485" t="s">
        <v>96</v>
      </c>
      <c r="G2485" t="s">
        <v>64</v>
      </c>
      <c r="H2485">
        <v>5.0999999999999996</v>
      </c>
      <c r="I2485">
        <v>46</v>
      </c>
      <c r="J2485">
        <v>30</v>
      </c>
      <c r="K2485">
        <v>684</v>
      </c>
      <c r="L2485">
        <v>48</v>
      </c>
      <c r="M2485">
        <v>96</v>
      </c>
      <c r="N2485" t="s">
        <v>86</v>
      </c>
      <c r="O2485">
        <v>2</v>
      </c>
      <c r="P2485" t="s">
        <v>41</v>
      </c>
      <c r="Q2485" t="s">
        <v>42</v>
      </c>
      <c r="R2485">
        <v>32</v>
      </c>
      <c r="S2485" t="s">
        <v>81</v>
      </c>
      <c r="T2485" t="s">
        <v>75</v>
      </c>
      <c r="U2485">
        <v>2026</v>
      </c>
      <c r="V2485">
        <v>4</v>
      </c>
      <c r="W2485" t="s">
        <v>113</v>
      </c>
      <c r="X2485">
        <v>2</v>
      </c>
      <c r="Y2485">
        <v>11</v>
      </c>
      <c r="Z2485">
        <v>2</v>
      </c>
      <c r="AA2485">
        <v>22</v>
      </c>
      <c r="AB2485" t="s">
        <v>82</v>
      </c>
      <c r="AC2485">
        <v>636</v>
      </c>
      <c r="AD2485">
        <v>0.1108695652173913</v>
      </c>
      <c r="AE2485" t="s">
        <v>58</v>
      </c>
      <c r="AF2485" t="s">
        <v>67</v>
      </c>
      <c r="AG2485">
        <v>16</v>
      </c>
      <c r="AH2485" t="s">
        <v>68</v>
      </c>
      <c r="AI2485">
        <f>--AND(OR(Dashboard!$B$4="All",Data!$E2485=Dashboard!$B$4),OR(Dashboard!$D$4="All",Data!$D2485=Dashboard!$D$4),OR(Dashboard!$F$4="All",Data!$F2485=Dashboard!$F$4),OR(Dashboard!$J$4="All",Data!$G2485=Dashboard!$J$4),OR(Dashboard!$H$4="All",Data!$N2485=Dashboard!$H$4),OR(Dashboard!$L$4="All",Data!$W2485=Dashboard!$L$4))</f>
        <v>1</v>
      </c>
    </row>
    <row r="2486" spans="1:35" x14ac:dyDescent="0.25">
      <c r="A2486" t="s">
        <v>2600</v>
      </c>
      <c r="B2486" s="1">
        <v>46069</v>
      </c>
      <c r="C2486" s="2">
        <v>-0.63541666666666674</v>
      </c>
      <c r="D2486" t="s">
        <v>61</v>
      </c>
      <c r="E2486" t="s">
        <v>51</v>
      </c>
      <c r="F2486" t="s">
        <v>72</v>
      </c>
      <c r="G2486" t="s">
        <v>64</v>
      </c>
      <c r="H2486">
        <v>12</v>
      </c>
      <c r="I2486">
        <v>38</v>
      </c>
      <c r="J2486">
        <v>25</v>
      </c>
      <c r="K2486">
        <v>597</v>
      </c>
      <c r="L2486">
        <v>59</v>
      </c>
      <c r="M2486">
        <v>36</v>
      </c>
      <c r="N2486" t="s">
        <v>54</v>
      </c>
      <c r="O2486">
        <v>5</v>
      </c>
      <c r="P2486" t="s">
        <v>41</v>
      </c>
      <c r="Q2486" t="s">
        <v>73</v>
      </c>
      <c r="R2486">
        <v>30</v>
      </c>
      <c r="S2486" t="s">
        <v>74</v>
      </c>
      <c r="T2486" t="s">
        <v>44</v>
      </c>
      <c r="U2486">
        <v>2026</v>
      </c>
      <c r="V2486">
        <v>2</v>
      </c>
      <c r="W2486" t="s">
        <v>45</v>
      </c>
      <c r="X2486">
        <v>1</v>
      </c>
      <c r="Y2486">
        <v>16</v>
      </c>
      <c r="Z2486">
        <v>4</v>
      </c>
      <c r="AA2486">
        <v>8</v>
      </c>
      <c r="AB2486" t="s">
        <v>44</v>
      </c>
      <c r="AC2486">
        <v>620</v>
      </c>
      <c r="AD2486">
        <v>0.31578947368421051</v>
      </c>
      <c r="AE2486" t="s">
        <v>77</v>
      </c>
      <c r="AF2486" t="s">
        <v>67</v>
      </c>
      <c r="AG2486">
        <v>13</v>
      </c>
      <c r="AH2486" t="s">
        <v>68</v>
      </c>
      <c r="AI2486">
        <f>--AND(OR(Dashboard!$B$4="All",Data!$E2486=Dashboard!$B$4),OR(Dashboard!$D$4="All",Data!$D2486=Dashboard!$D$4),OR(Dashboard!$F$4="All",Data!$F2486=Dashboard!$F$4),OR(Dashboard!$J$4="All",Data!$G2486=Dashboard!$J$4),OR(Dashboard!$H$4="All",Data!$N2486=Dashboard!$H$4),OR(Dashboard!$L$4="All",Data!$W2486=Dashboard!$L$4))</f>
        <v>1</v>
      </c>
    </row>
    <row r="2487" spans="1:35" x14ac:dyDescent="0.25">
      <c r="A2487" t="s">
        <v>2601</v>
      </c>
      <c r="B2487" s="1">
        <v>46168</v>
      </c>
      <c r="C2487" s="2">
        <v>-0.31180555555555561</v>
      </c>
      <c r="D2487" t="s">
        <v>36</v>
      </c>
      <c r="E2487" t="s">
        <v>37</v>
      </c>
      <c r="F2487" t="s">
        <v>143</v>
      </c>
      <c r="G2487" t="s">
        <v>64</v>
      </c>
      <c r="H2487">
        <v>2.5</v>
      </c>
      <c r="I2487">
        <v>17</v>
      </c>
      <c r="J2487">
        <v>22</v>
      </c>
      <c r="K2487">
        <v>263</v>
      </c>
      <c r="L2487">
        <v>60</v>
      </c>
      <c r="M2487">
        <v>46</v>
      </c>
      <c r="N2487" t="s">
        <v>40</v>
      </c>
      <c r="O2487">
        <v>3</v>
      </c>
      <c r="P2487" t="s">
        <v>41</v>
      </c>
      <c r="Q2487" t="s">
        <v>42</v>
      </c>
      <c r="R2487">
        <v>49</v>
      </c>
      <c r="S2487" t="s">
        <v>127</v>
      </c>
      <c r="T2487" t="s">
        <v>75</v>
      </c>
      <c r="U2487">
        <v>2026</v>
      </c>
      <c r="V2487">
        <v>5</v>
      </c>
      <c r="W2487" t="s">
        <v>88</v>
      </c>
      <c r="X2487">
        <v>2</v>
      </c>
      <c r="Y2487">
        <v>26</v>
      </c>
      <c r="Z2487">
        <v>5</v>
      </c>
      <c r="AA2487">
        <v>16</v>
      </c>
      <c r="AB2487" t="s">
        <v>57</v>
      </c>
      <c r="AC2487">
        <v>277</v>
      </c>
      <c r="AD2487">
        <v>0.1470588235294118</v>
      </c>
      <c r="AE2487" t="s">
        <v>109</v>
      </c>
      <c r="AF2487" t="s">
        <v>59</v>
      </c>
      <c r="AG2487">
        <v>-5</v>
      </c>
      <c r="AH2487" t="s">
        <v>48</v>
      </c>
      <c r="AI2487">
        <f>--AND(OR(Dashboard!$B$4="All",Data!$E2487=Dashboard!$B$4),OR(Dashboard!$D$4="All",Data!$D2487=Dashboard!$D$4),OR(Dashboard!$F$4="All",Data!$F2487=Dashboard!$F$4),OR(Dashboard!$J$4="All",Data!$G2487=Dashboard!$J$4),OR(Dashboard!$H$4="All",Data!$N2487=Dashboard!$H$4),OR(Dashboard!$L$4="All",Data!$W2487=Dashboard!$L$4))</f>
        <v>1</v>
      </c>
    </row>
    <row r="2488" spans="1:35" x14ac:dyDescent="0.25">
      <c r="A2488" t="s">
        <v>2602</v>
      </c>
      <c r="B2488" s="1">
        <v>46108</v>
      </c>
      <c r="C2488" s="2">
        <v>-0.10069444444444441</v>
      </c>
      <c r="D2488" t="s">
        <v>50</v>
      </c>
      <c r="E2488" t="s">
        <v>140</v>
      </c>
      <c r="F2488" t="s">
        <v>63</v>
      </c>
      <c r="G2488" t="s">
        <v>39</v>
      </c>
      <c r="H2488">
        <v>8.1999999999999993</v>
      </c>
      <c r="I2488">
        <v>44</v>
      </c>
      <c r="J2488">
        <v>28</v>
      </c>
      <c r="K2488">
        <v>747</v>
      </c>
      <c r="L2488">
        <v>53</v>
      </c>
      <c r="M2488">
        <v>150</v>
      </c>
      <c r="N2488" t="s">
        <v>65</v>
      </c>
      <c r="O2488">
        <v>2</v>
      </c>
      <c r="P2488" t="s">
        <v>41</v>
      </c>
      <c r="Q2488" t="s">
        <v>73</v>
      </c>
      <c r="R2488">
        <v>45</v>
      </c>
      <c r="S2488" t="s">
        <v>43</v>
      </c>
      <c r="T2488" t="s">
        <v>56</v>
      </c>
      <c r="U2488">
        <v>2026</v>
      </c>
      <c r="V2488">
        <v>3</v>
      </c>
      <c r="W2488" t="s">
        <v>66</v>
      </c>
      <c r="X2488">
        <v>1</v>
      </c>
      <c r="Y2488">
        <v>27</v>
      </c>
      <c r="Z2488">
        <v>5</v>
      </c>
      <c r="AA2488">
        <v>21</v>
      </c>
      <c r="AB2488" t="s">
        <v>82</v>
      </c>
      <c r="AC2488">
        <v>650</v>
      </c>
      <c r="AD2488">
        <v>0.18636363636363629</v>
      </c>
      <c r="AE2488" t="s">
        <v>58</v>
      </c>
      <c r="AF2488" t="s">
        <v>47</v>
      </c>
      <c r="AG2488">
        <v>16</v>
      </c>
      <c r="AH2488" t="s">
        <v>68</v>
      </c>
      <c r="AI2488">
        <f>--AND(OR(Dashboard!$B$4="All",Data!$E2488=Dashboard!$B$4),OR(Dashboard!$D$4="All",Data!$D2488=Dashboard!$D$4),OR(Dashboard!$F$4="All",Data!$F2488=Dashboard!$F$4),OR(Dashboard!$J$4="All",Data!$G2488=Dashboard!$J$4),OR(Dashboard!$H$4="All",Data!$N2488=Dashboard!$H$4),OR(Dashboard!$L$4="All",Data!$W2488=Dashboard!$L$4))</f>
        <v>1</v>
      </c>
    </row>
    <row r="2489" spans="1:35" x14ac:dyDescent="0.25">
      <c r="A2489" t="s">
        <v>2603</v>
      </c>
      <c r="B2489" s="1">
        <v>46035</v>
      </c>
      <c r="C2489" s="2">
        <v>-0.23611111111111119</v>
      </c>
      <c r="D2489" t="s">
        <v>36</v>
      </c>
      <c r="E2489" t="s">
        <v>37</v>
      </c>
      <c r="F2489" t="s">
        <v>80</v>
      </c>
      <c r="G2489" t="s">
        <v>105</v>
      </c>
      <c r="H2489">
        <v>9.5</v>
      </c>
      <c r="I2489">
        <v>34</v>
      </c>
      <c r="J2489">
        <v>25</v>
      </c>
      <c r="K2489">
        <v>918</v>
      </c>
      <c r="L2489">
        <v>42</v>
      </c>
      <c r="M2489">
        <v>149</v>
      </c>
      <c r="N2489" t="s">
        <v>54</v>
      </c>
      <c r="O2489">
        <v>3</v>
      </c>
      <c r="P2489" t="s">
        <v>41</v>
      </c>
      <c r="Q2489" t="s">
        <v>73</v>
      </c>
      <c r="R2489">
        <v>52</v>
      </c>
      <c r="S2489" t="s">
        <v>127</v>
      </c>
      <c r="T2489" t="s">
        <v>56</v>
      </c>
      <c r="U2489">
        <v>2026</v>
      </c>
      <c r="V2489">
        <v>1</v>
      </c>
      <c r="W2489" t="s">
        <v>102</v>
      </c>
      <c r="X2489">
        <v>1</v>
      </c>
      <c r="Y2489">
        <v>13</v>
      </c>
      <c r="Z2489">
        <v>3</v>
      </c>
      <c r="AA2489">
        <v>18</v>
      </c>
      <c r="AB2489" t="s">
        <v>57</v>
      </c>
      <c r="AC2489">
        <v>811</v>
      </c>
      <c r="AD2489">
        <v>0.27941176470588241</v>
      </c>
      <c r="AE2489" t="s">
        <v>109</v>
      </c>
      <c r="AF2489" t="s">
        <v>59</v>
      </c>
      <c r="AG2489">
        <v>9</v>
      </c>
      <c r="AH2489" t="s">
        <v>68</v>
      </c>
      <c r="AI2489">
        <f>--AND(OR(Dashboard!$B$4="All",Data!$E2489=Dashboard!$B$4),OR(Dashboard!$D$4="All",Data!$D2489=Dashboard!$D$4),OR(Dashboard!$F$4="All",Data!$F2489=Dashboard!$F$4),OR(Dashboard!$J$4="All",Data!$G2489=Dashboard!$J$4),OR(Dashboard!$H$4="All",Data!$N2489=Dashboard!$H$4),OR(Dashboard!$L$4="All",Data!$W2489=Dashboard!$L$4))</f>
        <v>1</v>
      </c>
    </row>
    <row r="2490" spans="1:35" x14ac:dyDescent="0.25">
      <c r="A2490" t="s">
        <v>2604</v>
      </c>
      <c r="B2490" s="1">
        <v>46046</v>
      </c>
      <c r="C2490" s="2">
        <v>-0.4555555555555556</v>
      </c>
      <c r="D2490" t="s">
        <v>118</v>
      </c>
      <c r="E2490" t="s">
        <v>95</v>
      </c>
      <c r="F2490" t="s">
        <v>63</v>
      </c>
      <c r="G2490" t="s">
        <v>105</v>
      </c>
      <c r="H2490">
        <v>11.4</v>
      </c>
      <c r="I2490">
        <v>31</v>
      </c>
      <c r="J2490">
        <v>30</v>
      </c>
      <c r="K2490">
        <v>223</v>
      </c>
      <c r="L2490">
        <v>54</v>
      </c>
      <c r="M2490">
        <v>200</v>
      </c>
      <c r="N2490" t="s">
        <v>101</v>
      </c>
      <c r="O2490">
        <v>5</v>
      </c>
      <c r="P2490" t="s">
        <v>41</v>
      </c>
      <c r="Q2490" t="s">
        <v>42</v>
      </c>
      <c r="R2490">
        <v>18</v>
      </c>
      <c r="S2490" t="s">
        <v>81</v>
      </c>
      <c r="T2490" t="s">
        <v>97</v>
      </c>
      <c r="U2490">
        <v>2026</v>
      </c>
      <c r="V2490">
        <v>1</v>
      </c>
      <c r="W2490" t="s">
        <v>102</v>
      </c>
      <c r="X2490">
        <v>1</v>
      </c>
      <c r="Y2490">
        <v>24</v>
      </c>
      <c r="Z2490">
        <v>4</v>
      </c>
      <c r="AA2490">
        <v>13</v>
      </c>
      <c r="AB2490" t="s">
        <v>76</v>
      </c>
      <c r="AC2490">
        <v>77</v>
      </c>
      <c r="AD2490">
        <v>0.36774193548387102</v>
      </c>
      <c r="AE2490" t="s">
        <v>77</v>
      </c>
      <c r="AF2490" t="s">
        <v>114</v>
      </c>
      <c r="AG2490">
        <v>1</v>
      </c>
      <c r="AH2490" t="s">
        <v>68</v>
      </c>
      <c r="AI2490">
        <f>--AND(OR(Dashboard!$B$4="All",Data!$E2490=Dashboard!$B$4),OR(Dashboard!$D$4="All",Data!$D2490=Dashboard!$D$4),OR(Dashboard!$F$4="All",Data!$F2490=Dashboard!$F$4),OR(Dashboard!$J$4="All",Data!$G2490=Dashboard!$J$4),OR(Dashboard!$H$4="All",Data!$N2490=Dashboard!$H$4),OR(Dashboard!$L$4="All",Data!$W2490=Dashboard!$L$4))</f>
        <v>1</v>
      </c>
    </row>
    <row r="2491" spans="1:35" x14ac:dyDescent="0.25">
      <c r="A2491" t="s">
        <v>2605</v>
      </c>
      <c r="B2491" s="1">
        <v>46061</v>
      </c>
      <c r="C2491" s="2">
        <v>-0.28055555555555561</v>
      </c>
      <c r="D2491" t="s">
        <v>70</v>
      </c>
      <c r="E2491" t="s">
        <v>95</v>
      </c>
      <c r="F2491" t="s">
        <v>91</v>
      </c>
      <c r="G2491" t="s">
        <v>111</v>
      </c>
      <c r="H2491">
        <v>12.1</v>
      </c>
      <c r="I2491">
        <v>50</v>
      </c>
      <c r="J2491">
        <v>36</v>
      </c>
      <c r="K2491">
        <v>441</v>
      </c>
      <c r="L2491">
        <v>49</v>
      </c>
      <c r="M2491">
        <v>198</v>
      </c>
      <c r="N2491" t="s">
        <v>54</v>
      </c>
      <c r="O2491">
        <v>2</v>
      </c>
      <c r="P2491" t="s">
        <v>41</v>
      </c>
      <c r="Q2491" t="s">
        <v>73</v>
      </c>
      <c r="R2491">
        <v>30</v>
      </c>
      <c r="S2491" t="s">
        <v>145</v>
      </c>
      <c r="T2491" t="s">
        <v>75</v>
      </c>
      <c r="U2491">
        <v>2026</v>
      </c>
      <c r="V2491">
        <v>2</v>
      </c>
      <c r="W2491" t="s">
        <v>45</v>
      </c>
      <c r="X2491">
        <v>1</v>
      </c>
      <c r="Y2491">
        <v>8</v>
      </c>
      <c r="Z2491">
        <v>2</v>
      </c>
      <c r="AA2491">
        <v>17</v>
      </c>
      <c r="AB2491" t="s">
        <v>57</v>
      </c>
      <c r="AC2491">
        <v>292</v>
      </c>
      <c r="AD2491">
        <v>0.24199999999999999</v>
      </c>
      <c r="AE2491" t="s">
        <v>58</v>
      </c>
      <c r="AF2491" t="s">
        <v>67</v>
      </c>
      <c r="AG2491">
        <v>14</v>
      </c>
      <c r="AH2491" t="s">
        <v>68</v>
      </c>
      <c r="AI2491">
        <f>--AND(OR(Dashboard!$B$4="All",Data!$E2491=Dashboard!$B$4),OR(Dashboard!$D$4="All",Data!$D2491=Dashboard!$D$4),OR(Dashboard!$F$4="All",Data!$F2491=Dashboard!$F$4),OR(Dashboard!$J$4="All",Data!$G2491=Dashboard!$J$4),OR(Dashboard!$H$4="All",Data!$N2491=Dashboard!$H$4),OR(Dashboard!$L$4="All",Data!$W2491=Dashboard!$L$4))</f>
        <v>1</v>
      </c>
    </row>
    <row r="2492" spans="1:35" x14ac:dyDescent="0.25">
      <c r="A2492" t="s">
        <v>2606</v>
      </c>
      <c r="B2492" s="1">
        <v>46063</v>
      </c>
      <c r="C2492" s="2">
        <v>-7.986111111111116E-2</v>
      </c>
      <c r="D2492" t="s">
        <v>90</v>
      </c>
      <c r="E2492" t="s">
        <v>108</v>
      </c>
      <c r="F2492" t="s">
        <v>72</v>
      </c>
      <c r="G2492" t="s">
        <v>64</v>
      </c>
      <c r="H2492">
        <v>12.5</v>
      </c>
      <c r="I2492">
        <v>36</v>
      </c>
      <c r="J2492">
        <v>31</v>
      </c>
      <c r="K2492">
        <v>1130</v>
      </c>
      <c r="L2492">
        <v>31</v>
      </c>
      <c r="M2492">
        <v>71</v>
      </c>
      <c r="N2492" t="s">
        <v>86</v>
      </c>
      <c r="O2492">
        <v>2</v>
      </c>
      <c r="P2492" t="s">
        <v>135</v>
      </c>
      <c r="Q2492" t="s">
        <v>42</v>
      </c>
      <c r="R2492">
        <v>43</v>
      </c>
      <c r="S2492" t="s">
        <v>127</v>
      </c>
      <c r="T2492" t="s">
        <v>75</v>
      </c>
      <c r="U2492">
        <v>2026</v>
      </c>
      <c r="V2492">
        <v>2</v>
      </c>
      <c r="W2492" t="s">
        <v>45</v>
      </c>
      <c r="X2492">
        <v>1</v>
      </c>
      <c r="Y2492">
        <v>10</v>
      </c>
      <c r="Z2492">
        <v>3</v>
      </c>
      <c r="AA2492">
        <v>22</v>
      </c>
      <c r="AB2492" t="s">
        <v>82</v>
      </c>
      <c r="AC2492">
        <v>1090</v>
      </c>
      <c r="AD2492">
        <v>0.34722222222222221</v>
      </c>
      <c r="AE2492" t="s">
        <v>58</v>
      </c>
      <c r="AF2492" t="s">
        <v>47</v>
      </c>
      <c r="AG2492">
        <v>5</v>
      </c>
      <c r="AH2492" t="s">
        <v>68</v>
      </c>
      <c r="AI2492">
        <f>--AND(OR(Dashboard!$B$4="All",Data!$E2492=Dashboard!$B$4),OR(Dashboard!$D$4="All",Data!$D2492=Dashboard!$D$4),OR(Dashboard!$F$4="All",Data!$F2492=Dashboard!$F$4),OR(Dashboard!$J$4="All",Data!$G2492=Dashboard!$J$4),OR(Dashboard!$H$4="All",Data!$N2492=Dashboard!$H$4),OR(Dashboard!$L$4="All",Data!$W2492=Dashboard!$L$4))</f>
        <v>1</v>
      </c>
    </row>
    <row r="2493" spans="1:35" x14ac:dyDescent="0.25">
      <c r="A2493" t="s">
        <v>2607</v>
      </c>
      <c r="B2493" s="1">
        <v>46178</v>
      </c>
      <c r="C2493" s="2">
        <v>-0.44027777777777782</v>
      </c>
      <c r="D2493" t="s">
        <v>193</v>
      </c>
      <c r="E2493" t="s">
        <v>95</v>
      </c>
      <c r="F2493" t="s">
        <v>91</v>
      </c>
      <c r="G2493" t="s">
        <v>111</v>
      </c>
      <c r="H2493">
        <v>12.1</v>
      </c>
      <c r="I2493">
        <v>48</v>
      </c>
      <c r="J2493">
        <v>40</v>
      </c>
      <c r="K2493">
        <v>811</v>
      </c>
      <c r="L2493">
        <v>34</v>
      </c>
      <c r="M2493">
        <v>82</v>
      </c>
      <c r="N2493" t="s">
        <v>40</v>
      </c>
      <c r="O2493">
        <v>5</v>
      </c>
      <c r="P2493" t="s">
        <v>41</v>
      </c>
      <c r="Q2493" t="s">
        <v>42</v>
      </c>
      <c r="R2493">
        <v>26</v>
      </c>
      <c r="S2493" t="s">
        <v>43</v>
      </c>
      <c r="T2493" t="s">
        <v>97</v>
      </c>
      <c r="U2493">
        <v>2026</v>
      </c>
      <c r="V2493">
        <v>6</v>
      </c>
      <c r="W2493" t="s">
        <v>120</v>
      </c>
      <c r="X2493">
        <v>2</v>
      </c>
      <c r="Y2493">
        <v>5</v>
      </c>
      <c r="Z2493">
        <v>1</v>
      </c>
      <c r="AA2493">
        <v>13</v>
      </c>
      <c r="AB2493" t="s">
        <v>76</v>
      </c>
      <c r="AC2493">
        <v>763</v>
      </c>
      <c r="AD2493">
        <v>0.25208333333333333</v>
      </c>
      <c r="AE2493" t="s">
        <v>77</v>
      </c>
      <c r="AF2493" t="s">
        <v>67</v>
      </c>
      <c r="AG2493">
        <v>8</v>
      </c>
      <c r="AH2493" t="s">
        <v>68</v>
      </c>
      <c r="AI2493">
        <f>--AND(OR(Dashboard!$B$4="All",Data!$E2493=Dashboard!$B$4),OR(Dashboard!$D$4="All",Data!$D2493=Dashboard!$D$4),OR(Dashboard!$F$4="All",Data!$F2493=Dashboard!$F$4),OR(Dashboard!$J$4="All",Data!$G2493=Dashboard!$J$4),OR(Dashboard!$H$4="All",Data!$N2493=Dashboard!$H$4),OR(Dashboard!$L$4="All",Data!$W2493=Dashboard!$L$4))</f>
        <v>1</v>
      </c>
    </row>
    <row r="2494" spans="1:35" x14ac:dyDescent="0.25">
      <c r="A2494" t="s">
        <v>2608</v>
      </c>
      <c r="B2494" s="1">
        <v>46029</v>
      </c>
      <c r="C2494" s="2">
        <v>-0.4458333333333333</v>
      </c>
      <c r="D2494" t="s">
        <v>107</v>
      </c>
      <c r="E2494" t="s">
        <v>51</v>
      </c>
      <c r="F2494" t="s">
        <v>72</v>
      </c>
      <c r="G2494" t="s">
        <v>105</v>
      </c>
      <c r="H2494">
        <v>7.2</v>
      </c>
      <c r="I2494">
        <v>47</v>
      </c>
      <c r="J2494">
        <v>27</v>
      </c>
      <c r="K2494">
        <v>715</v>
      </c>
      <c r="L2494">
        <v>34</v>
      </c>
      <c r="M2494">
        <v>136</v>
      </c>
      <c r="N2494" t="s">
        <v>86</v>
      </c>
      <c r="O2494">
        <v>4</v>
      </c>
      <c r="P2494" t="s">
        <v>41</v>
      </c>
      <c r="Q2494" t="s">
        <v>73</v>
      </c>
      <c r="R2494">
        <v>38</v>
      </c>
      <c r="S2494" t="s">
        <v>55</v>
      </c>
      <c r="T2494" t="s">
        <v>97</v>
      </c>
      <c r="U2494">
        <v>2026</v>
      </c>
      <c r="V2494">
        <v>1</v>
      </c>
      <c r="W2494" t="s">
        <v>102</v>
      </c>
      <c r="X2494">
        <v>1</v>
      </c>
      <c r="Y2494">
        <v>7</v>
      </c>
      <c r="Z2494">
        <v>2</v>
      </c>
      <c r="AA2494">
        <v>13</v>
      </c>
      <c r="AB2494" t="s">
        <v>76</v>
      </c>
      <c r="AC2494">
        <v>613</v>
      </c>
      <c r="AD2494">
        <v>0.1531914893617021</v>
      </c>
      <c r="AE2494" t="s">
        <v>46</v>
      </c>
      <c r="AF2494" t="s">
        <v>47</v>
      </c>
      <c r="AG2494">
        <v>20</v>
      </c>
      <c r="AH2494" t="s">
        <v>68</v>
      </c>
      <c r="AI2494">
        <f>--AND(OR(Dashboard!$B$4="All",Data!$E2494=Dashboard!$B$4),OR(Dashboard!$D$4="All",Data!$D2494=Dashboard!$D$4),OR(Dashboard!$F$4="All",Data!$F2494=Dashboard!$F$4),OR(Dashboard!$J$4="All",Data!$G2494=Dashboard!$J$4),OR(Dashboard!$H$4="All",Data!$N2494=Dashboard!$H$4),OR(Dashboard!$L$4="All",Data!$W2494=Dashboard!$L$4))</f>
        <v>1</v>
      </c>
    </row>
    <row r="2495" spans="1:35" x14ac:dyDescent="0.25">
      <c r="A2495" t="s">
        <v>2609</v>
      </c>
      <c r="B2495" s="1">
        <v>46159</v>
      </c>
      <c r="C2495" s="2">
        <v>-4.7916666666666718E-2</v>
      </c>
      <c r="D2495" t="s">
        <v>36</v>
      </c>
      <c r="E2495" t="s">
        <v>108</v>
      </c>
      <c r="F2495" t="s">
        <v>63</v>
      </c>
      <c r="G2495" t="s">
        <v>119</v>
      </c>
      <c r="H2495">
        <v>1.8</v>
      </c>
      <c r="I2495">
        <v>49</v>
      </c>
      <c r="J2495">
        <v>44</v>
      </c>
      <c r="K2495">
        <v>1128</v>
      </c>
      <c r="L2495">
        <v>56</v>
      </c>
      <c r="M2495">
        <v>48</v>
      </c>
      <c r="N2495" t="s">
        <v>65</v>
      </c>
      <c r="O2495">
        <v>5</v>
      </c>
      <c r="P2495" t="s">
        <v>135</v>
      </c>
      <c r="Q2495" t="s">
        <v>42</v>
      </c>
      <c r="R2495">
        <v>29</v>
      </c>
      <c r="S2495" t="s">
        <v>145</v>
      </c>
      <c r="T2495" t="s">
        <v>75</v>
      </c>
      <c r="U2495">
        <v>2026</v>
      </c>
      <c r="V2495">
        <v>5</v>
      </c>
      <c r="W2495" t="s">
        <v>88</v>
      </c>
      <c r="X2495">
        <v>2</v>
      </c>
      <c r="Y2495">
        <v>17</v>
      </c>
      <c r="Z2495">
        <v>3</v>
      </c>
      <c r="AA2495">
        <v>22</v>
      </c>
      <c r="AB2495" t="s">
        <v>82</v>
      </c>
      <c r="AC2495">
        <v>1136</v>
      </c>
      <c r="AD2495">
        <v>3.6734693877551017E-2</v>
      </c>
      <c r="AE2495" t="s">
        <v>77</v>
      </c>
      <c r="AF2495" t="s">
        <v>67</v>
      </c>
      <c r="AG2495">
        <v>5</v>
      </c>
      <c r="AH2495" t="s">
        <v>68</v>
      </c>
      <c r="AI2495">
        <f>--AND(OR(Dashboard!$B$4="All",Data!$E2495=Dashboard!$B$4),OR(Dashboard!$D$4="All",Data!$D2495=Dashboard!$D$4),OR(Dashboard!$F$4="All",Data!$F2495=Dashboard!$F$4),OR(Dashboard!$J$4="All",Data!$G2495=Dashboard!$J$4),OR(Dashboard!$H$4="All",Data!$N2495=Dashboard!$H$4),OR(Dashboard!$L$4="All",Data!$W2495=Dashboard!$L$4))</f>
        <v>1</v>
      </c>
    </row>
    <row r="2496" spans="1:35" x14ac:dyDescent="0.25">
      <c r="A2496" t="s">
        <v>2610</v>
      </c>
      <c r="B2496" s="1">
        <v>46180</v>
      </c>
      <c r="C2496" s="2">
        <v>-0.51388888888888884</v>
      </c>
      <c r="D2496" t="s">
        <v>134</v>
      </c>
      <c r="E2496" t="s">
        <v>37</v>
      </c>
      <c r="F2496" t="s">
        <v>85</v>
      </c>
      <c r="G2496" t="s">
        <v>39</v>
      </c>
      <c r="H2496">
        <v>11.4</v>
      </c>
      <c r="I2496">
        <v>47</v>
      </c>
      <c r="J2496">
        <v>33</v>
      </c>
      <c r="K2496">
        <v>902</v>
      </c>
      <c r="L2496">
        <v>43</v>
      </c>
      <c r="M2496">
        <v>180</v>
      </c>
      <c r="N2496" t="s">
        <v>65</v>
      </c>
      <c r="O2496">
        <v>1</v>
      </c>
      <c r="P2496" t="s">
        <v>41</v>
      </c>
      <c r="Q2496" t="s">
        <v>73</v>
      </c>
      <c r="R2496">
        <v>53</v>
      </c>
      <c r="S2496" t="s">
        <v>145</v>
      </c>
      <c r="T2496" t="s">
        <v>75</v>
      </c>
      <c r="U2496">
        <v>2026</v>
      </c>
      <c r="V2496">
        <v>6</v>
      </c>
      <c r="W2496" t="s">
        <v>120</v>
      </c>
      <c r="X2496">
        <v>2</v>
      </c>
      <c r="Y2496">
        <v>7</v>
      </c>
      <c r="Z2496">
        <v>1</v>
      </c>
      <c r="AA2496">
        <v>11</v>
      </c>
      <c r="AB2496" t="s">
        <v>76</v>
      </c>
      <c r="AC2496">
        <v>765</v>
      </c>
      <c r="AD2496">
        <v>0.24255319148936169</v>
      </c>
      <c r="AE2496" t="s">
        <v>58</v>
      </c>
      <c r="AF2496" t="s">
        <v>59</v>
      </c>
      <c r="AG2496">
        <v>14</v>
      </c>
      <c r="AH2496" t="s">
        <v>68</v>
      </c>
      <c r="AI2496">
        <f>--AND(OR(Dashboard!$B$4="All",Data!$E2496=Dashboard!$B$4),OR(Dashboard!$D$4="All",Data!$D2496=Dashboard!$D$4),OR(Dashboard!$F$4="All",Data!$F2496=Dashboard!$F$4),OR(Dashboard!$J$4="All",Data!$G2496=Dashboard!$J$4),OR(Dashboard!$H$4="All",Data!$N2496=Dashboard!$H$4),OR(Dashboard!$L$4="All",Data!$W2496=Dashboard!$L$4))</f>
        <v>1</v>
      </c>
    </row>
    <row r="2497" spans="1:35" x14ac:dyDescent="0.25">
      <c r="A2497" t="s">
        <v>2611</v>
      </c>
      <c r="B2497" s="1">
        <v>46030</v>
      </c>
      <c r="C2497" s="2">
        <v>-3.1944444444444442E-2</v>
      </c>
      <c r="D2497" t="s">
        <v>50</v>
      </c>
      <c r="E2497" t="s">
        <v>108</v>
      </c>
      <c r="F2497" t="s">
        <v>143</v>
      </c>
      <c r="G2497" t="s">
        <v>111</v>
      </c>
      <c r="H2497">
        <v>8.8000000000000007</v>
      </c>
      <c r="I2497">
        <v>51</v>
      </c>
      <c r="J2497">
        <v>43</v>
      </c>
      <c r="K2497">
        <v>680</v>
      </c>
      <c r="L2497">
        <v>27</v>
      </c>
      <c r="M2497">
        <v>126</v>
      </c>
      <c r="N2497" t="s">
        <v>40</v>
      </c>
      <c r="O2497">
        <v>1</v>
      </c>
      <c r="P2497" t="s">
        <v>41</v>
      </c>
      <c r="Q2497" t="s">
        <v>42</v>
      </c>
      <c r="R2497">
        <v>47</v>
      </c>
      <c r="S2497" t="s">
        <v>87</v>
      </c>
      <c r="T2497" t="s">
        <v>75</v>
      </c>
      <c r="U2497">
        <v>2026</v>
      </c>
      <c r="V2497">
        <v>1</v>
      </c>
      <c r="W2497" t="s">
        <v>102</v>
      </c>
      <c r="X2497">
        <v>1</v>
      </c>
      <c r="Y2497">
        <v>8</v>
      </c>
      <c r="Z2497">
        <v>2</v>
      </c>
      <c r="AA2497">
        <v>23</v>
      </c>
      <c r="AB2497" t="s">
        <v>93</v>
      </c>
      <c r="AC2497">
        <v>581</v>
      </c>
      <c r="AD2497">
        <v>0.17254901960784319</v>
      </c>
      <c r="AE2497" t="s">
        <v>58</v>
      </c>
      <c r="AF2497" t="s">
        <v>59</v>
      </c>
      <c r="AG2497">
        <v>8</v>
      </c>
      <c r="AH2497" t="s">
        <v>68</v>
      </c>
      <c r="AI2497">
        <f>--AND(OR(Dashboard!$B$4="All",Data!$E2497=Dashboard!$B$4),OR(Dashboard!$D$4="All",Data!$D2497=Dashboard!$D$4),OR(Dashboard!$F$4="All",Data!$F2497=Dashboard!$F$4),OR(Dashboard!$J$4="All",Data!$G2497=Dashboard!$J$4),OR(Dashboard!$H$4="All",Data!$N2497=Dashboard!$H$4),OR(Dashboard!$L$4="All",Data!$W2497=Dashboard!$L$4))</f>
        <v>1</v>
      </c>
    </row>
    <row r="2498" spans="1:35" x14ac:dyDescent="0.25">
      <c r="A2498" t="s">
        <v>2612</v>
      </c>
      <c r="B2498" s="1">
        <v>46118</v>
      </c>
      <c r="C2498" s="2">
        <v>-9.722222222222221E-2</v>
      </c>
      <c r="D2498" t="s">
        <v>122</v>
      </c>
      <c r="E2498" t="s">
        <v>37</v>
      </c>
      <c r="F2498" t="s">
        <v>85</v>
      </c>
      <c r="G2498" t="s">
        <v>53</v>
      </c>
      <c r="H2498">
        <v>14.6</v>
      </c>
      <c r="I2498">
        <v>35</v>
      </c>
      <c r="J2498">
        <v>33</v>
      </c>
      <c r="K2498">
        <v>225</v>
      </c>
      <c r="L2498">
        <v>56</v>
      </c>
      <c r="M2498">
        <v>176</v>
      </c>
      <c r="N2498" t="s">
        <v>101</v>
      </c>
      <c r="O2498">
        <v>3</v>
      </c>
      <c r="P2498" t="s">
        <v>41</v>
      </c>
      <c r="Q2498" t="s">
        <v>42</v>
      </c>
      <c r="R2498">
        <v>27</v>
      </c>
      <c r="S2498" t="s">
        <v>74</v>
      </c>
      <c r="T2498" t="s">
        <v>56</v>
      </c>
      <c r="U2498">
        <v>2026</v>
      </c>
      <c r="V2498">
        <v>4</v>
      </c>
      <c r="W2498" t="s">
        <v>113</v>
      </c>
      <c r="X2498">
        <v>2</v>
      </c>
      <c r="Y2498">
        <v>6</v>
      </c>
      <c r="Z2498">
        <v>2</v>
      </c>
      <c r="AA2498">
        <v>21</v>
      </c>
      <c r="AB2498" t="s">
        <v>82</v>
      </c>
      <c r="AC2498">
        <v>105</v>
      </c>
      <c r="AD2498">
        <v>0.41714285714285709</v>
      </c>
      <c r="AE2498" t="s">
        <v>109</v>
      </c>
      <c r="AF2498" t="s">
        <v>67</v>
      </c>
      <c r="AG2498">
        <v>2</v>
      </c>
      <c r="AH2498" t="s">
        <v>68</v>
      </c>
      <c r="AI2498">
        <f>--AND(OR(Dashboard!$B$4="All",Data!$E2498=Dashboard!$B$4),OR(Dashboard!$D$4="All",Data!$D2498=Dashboard!$D$4),OR(Dashboard!$F$4="All",Data!$F2498=Dashboard!$F$4),OR(Dashboard!$J$4="All",Data!$G2498=Dashboard!$J$4),OR(Dashboard!$H$4="All",Data!$N2498=Dashboard!$H$4),OR(Dashboard!$L$4="All",Data!$W2498=Dashboard!$L$4))</f>
        <v>1</v>
      </c>
    </row>
    <row r="2499" spans="1:35" x14ac:dyDescent="0.25">
      <c r="A2499" t="s">
        <v>2613</v>
      </c>
      <c r="B2499" s="1">
        <v>46089</v>
      </c>
      <c r="C2499" s="2">
        <v>-0.60069444444444442</v>
      </c>
      <c r="D2499" t="s">
        <v>107</v>
      </c>
      <c r="E2499" t="s">
        <v>62</v>
      </c>
      <c r="F2499" t="s">
        <v>96</v>
      </c>
      <c r="G2499" t="s">
        <v>64</v>
      </c>
      <c r="H2499">
        <v>1.8</v>
      </c>
      <c r="I2499">
        <v>48</v>
      </c>
      <c r="J2499">
        <v>44</v>
      </c>
      <c r="K2499">
        <v>846</v>
      </c>
      <c r="L2499">
        <v>36</v>
      </c>
      <c r="M2499">
        <v>169</v>
      </c>
      <c r="N2499" t="s">
        <v>65</v>
      </c>
      <c r="O2499">
        <v>1</v>
      </c>
      <c r="P2499" t="s">
        <v>41</v>
      </c>
      <c r="Q2499" t="s">
        <v>73</v>
      </c>
      <c r="R2499">
        <v>19</v>
      </c>
      <c r="S2499" t="s">
        <v>145</v>
      </c>
      <c r="T2499" t="s">
        <v>44</v>
      </c>
      <c r="U2499">
        <v>2026</v>
      </c>
      <c r="V2499">
        <v>3</v>
      </c>
      <c r="W2499" t="s">
        <v>66</v>
      </c>
      <c r="X2499">
        <v>1</v>
      </c>
      <c r="Y2499">
        <v>8</v>
      </c>
      <c r="Z2499">
        <v>2</v>
      </c>
      <c r="AA2499">
        <v>9</v>
      </c>
      <c r="AB2499" t="s">
        <v>44</v>
      </c>
      <c r="AC2499">
        <v>713</v>
      </c>
      <c r="AD2499">
        <v>3.7499999999999999E-2</v>
      </c>
      <c r="AE2499" t="s">
        <v>58</v>
      </c>
      <c r="AF2499" t="s">
        <v>114</v>
      </c>
      <c r="AG2499">
        <v>4</v>
      </c>
      <c r="AH2499" t="s">
        <v>68</v>
      </c>
      <c r="AI2499">
        <f>--AND(OR(Dashboard!$B$4="All",Data!$E2499=Dashboard!$B$4),OR(Dashboard!$D$4="All",Data!$D2499=Dashboard!$D$4),OR(Dashboard!$F$4="All",Data!$F2499=Dashboard!$F$4),OR(Dashboard!$J$4="All",Data!$G2499=Dashboard!$J$4),OR(Dashboard!$H$4="All",Data!$N2499=Dashboard!$H$4),OR(Dashboard!$L$4="All",Data!$W2499=Dashboard!$L$4))</f>
        <v>1</v>
      </c>
    </row>
    <row r="2500" spans="1:35" x14ac:dyDescent="0.25">
      <c r="A2500" t="s">
        <v>2614</v>
      </c>
      <c r="B2500" s="1">
        <v>46146</v>
      </c>
      <c r="C2500" s="2">
        <v>-0.55555555555555558</v>
      </c>
      <c r="D2500" t="s">
        <v>193</v>
      </c>
      <c r="E2500" t="s">
        <v>95</v>
      </c>
      <c r="F2500" t="s">
        <v>104</v>
      </c>
      <c r="G2500" t="s">
        <v>105</v>
      </c>
      <c r="H2500">
        <v>13.6</v>
      </c>
      <c r="I2500">
        <v>46</v>
      </c>
      <c r="J2500">
        <v>29</v>
      </c>
      <c r="K2500">
        <v>181</v>
      </c>
      <c r="L2500">
        <v>58</v>
      </c>
      <c r="M2500">
        <v>200</v>
      </c>
      <c r="N2500" t="s">
        <v>54</v>
      </c>
      <c r="O2500">
        <v>2</v>
      </c>
      <c r="P2500" t="s">
        <v>41</v>
      </c>
      <c r="Q2500" t="s">
        <v>73</v>
      </c>
      <c r="R2500">
        <v>43</v>
      </c>
      <c r="S2500" t="s">
        <v>74</v>
      </c>
      <c r="T2500" t="s">
        <v>44</v>
      </c>
      <c r="U2500">
        <v>2026</v>
      </c>
      <c r="V2500">
        <v>5</v>
      </c>
      <c r="W2500" t="s">
        <v>88</v>
      </c>
      <c r="X2500">
        <v>2</v>
      </c>
      <c r="Y2500">
        <v>4</v>
      </c>
      <c r="Z2500">
        <v>2</v>
      </c>
      <c r="AA2500">
        <v>10</v>
      </c>
      <c r="AB2500" t="s">
        <v>76</v>
      </c>
      <c r="AC2500">
        <v>39</v>
      </c>
      <c r="AD2500">
        <v>0.29565217391304349</v>
      </c>
      <c r="AE2500" t="s">
        <v>58</v>
      </c>
      <c r="AF2500" t="s">
        <v>47</v>
      </c>
      <c r="AG2500">
        <v>17</v>
      </c>
      <c r="AH2500" t="s">
        <v>68</v>
      </c>
      <c r="AI2500">
        <f>--AND(OR(Dashboard!$B$4="All",Data!$E2500=Dashboard!$B$4),OR(Dashboard!$D$4="All",Data!$D2500=Dashboard!$D$4),OR(Dashboard!$F$4="All",Data!$F2500=Dashboard!$F$4),OR(Dashboard!$J$4="All",Data!$G2500=Dashboard!$J$4),OR(Dashboard!$H$4="All",Data!$N2500=Dashboard!$H$4),OR(Dashboard!$L$4="All",Data!$W2500=Dashboard!$L$4))</f>
        <v>1</v>
      </c>
    </row>
    <row r="2501" spans="1:35" x14ac:dyDescent="0.25">
      <c r="A2501" t="s">
        <v>2615</v>
      </c>
      <c r="B2501" s="1">
        <v>46151</v>
      </c>
      <c r="C2501" s="2">
        <v>-0.42083333333333328</v>
      </c>
      <c r="D2501" t="s">
        <v>84</v>
      </c>
      <c r="E2501" t="s">
        <v>51</v>
      </c>
      <c r="F2501" t="s">
        <v>80</v>
      </c>
      <c r="G2501" t="s">
        <v>111</v>
      </c>
      <c r="H2501">
        <v>3.3</v>
      </c>
      <c r="I2501">
        <v>52</v>
      </c>
      <c r="J2501">
        <v>39</v>
      </c>
      <c r="K2501">
        <v>1062</v>
      </c>
      <c r="L2501">
        <v>22</v>
      </c>
      <c r="M2501">
        <v>66</v>
      </c>
      <c r="N2501" t="s">
        <v>54</v>
      </c>
      <c r="O2501">
        <v>4</v>
      </c>
      <c r="P2501" t="s">
        <v>41</v>
      </c>
      <c r="Q2501" t="s">
        <v>73</v>
      </c>
      <c r="R2501">
        <v>50</v>
      </c>
      <c r="S2501" t="s">
        <v>81</v>
      </c>
      <c r="T2501" t="s">
        <v>97</v>
      </c>
      <c r="U2501">
        <v>2026</v>
      </c>
      <c r="V2501">
        <v>5</v>
      </c>
      <c r="W2501" t="s">
        <v>88</v>
      </c>
      <c r="X2501">
        <v>2</v>
      </c>
      <c r="Y2501">
        <v>9</v>
      </c>
      <c r="Z2501">
        <v>2</v>
      </c>
      <c r="AA2501">
        <v>13</v>
      </c>
      <c r="AB2501" t="s">
        <v>76</v>
      </c>
      <c r="AC2501">
        <v>1018</v>
      </c>
      <c r="AD2501">
        <v>6.3461538461538458E-2</v>
      </c>
      <c r="AE2501" t="s">
        <v>46</v>
      </c>
      <c r="AF2501" t="s">
        <v>59</v>
      </c>
      <c r="AG2501">
        <v>13</v>
      </c>
      <c r="AH2501" t="s">
        <v>68</v>
      </c>
      <c r="AI2501">
        <f>--AND(OR(Dashboard!$B$4="All",Data!$E2501=Dashboard!$B$4),OR(Dashboard!$D$4="All",Data!$D2501=Dashboard!$D$4),OR(Dashboard!$F$4="All",Data!$F2501=Dashboard!$F$4),OR(Dashboard!$J$4="All",Data!$G2501=Dashboard!$J$4),OR(Dashboard!$H$4="All",Data!$N2501=Dashboard!$H$4),OR(Dashboard!$L$4="All",Data!$W2501=Dashboard!$L$4))</f>
        <v>1</v>
      </c>
    </row>
    <row r="2502" spans="1:35" x14ac:dyDescent="0.25">
      <c r="A2502" t="s">
        <v>2616</v>
      </c>
      <c r="B2502" s="1">
        <v>46125</v>
      </c>
      <c r="C2502" s="2">
        <v>-0.4770833333333333</v>
      </c>
      <c r="D2502" t="s">
        <v>79</v>
      </c>
      <c r="E2502" t="s">
        <v>140</v>
      </c>
      <c r="F2502" t="s">
        <v>63</v>
      </c>
      <c r="G2502" t="s">
        <v>119</v>
      </c>
      <c r="H2502">
        <v>5.7</v>
      </c>
      <c r="I2502">
        <v>27</v>
      </c>
      <c r="J2502">
        <v>24</v>
      </c>
      <c r="K2502">
        <v>363</v>
      </c>
      <c r="L2502">
        <v>49</v>
      </c>
      <c r="M2502">
        <v>9</v>
      </c>
      <c r="N2502" t="s">
        <v>40</v>
      </c>
      <c r="O2502">
        <v>4</v>
      </c>
      <c r="P2502" t="s">
        <v>41</v>
      </c>
      <c r="Q2502" t="s">
        <v>73</v>
      </c>
      <c r="R2502">
        <v>20</v>
      </c>
      <c r="S2502" t="s">
        <v>74</v>
      </c>
      <c r="T2502" t="s">
        <v>97</v>
      </c>
      <c r="U2502">
        <v>2026</v>
      </c>
      <c r="V2502">
        <v>4</v>
      </c>
      <c r="W2502" t="s">
        <v>113</v>
      </c>
      <c r="X2502">
        <v>2</v>
      </c>
      <c r="Y2502">
        <v>13</v>
      </c>
      <c r="Z2502">
        <v>3</v>
      </c>
      <c r="AA2502">
        <v>12</v>
      </c>
      <c r="AB2502" t="s">
        <v>76</v>
      </c>
      <c r="AC2502">
        <v>403</v>
      </c>
      <c r="AD2502">
        <v>0.21111111111111111</v>
      </c>
      <c r="AE2502" t="s">
        <v>46</v>
      </c>
      <c r="AF2502" t="s">
        <v>114</v>
      </c>
      <c r="AG2502">
        <v>3</v>
      </c>
      <c r="AH2502" t="s">
        <v>68</v>
      </c>
      <c r="AI2502">
        <f>--AND(OR(Dashboard!$B$4="All",Data!$E2502=Dashboard!$B$4),OR(Dashboard!$D$4="All",Data!$D2502=Dashboard!$D$4),OR(Dashboard!$F$4="All",Data!$F2502=Dashboard!$F$4),OR(Dashboard!$J$4="All",Data!$G2502=Dashboard!$J$4),OR(Dashboard!$H$4="All",Data!$N2502=Dashboard!$H$4),OR(Dashboard!$L$4="All",Data!$W2502=Dashboard!$L$4))</f>
        <v>1</v>
      </c>
    </row>
    <row r="2503" spans="1:35" x14ac:dyDescent="0.25">
      <c r="A2503" t="s">
        <v>2617</v>
      </c>
      <c r="B2503" s="1">
        <v>46141</v>
      </c>
      <c r="C2503" s="2">
        <v>-0.17013888888888881</v>
      </c>
      <c r="D2503" t="s">
        <v>70</v>
      </c>
      <c r="E2503" t="s">
        <v>129</v>
      </c>
      <c r="F2503" t="s">
        <v>52</v>
      </c>
      <c r="G2503" t="s">
        <v>39</v>
      </c>
      <c r="H2503">
        <v>11.8</v>
      </c>
      <c r="I2503">
        <v>40</v>
      </c>
      <c r="J2503">
        <v>22</v>
      </c>
      <c r="K2503">
        <v>713</v>
      </c>
      <c r="L2503">
        <v>33</v>
      </c>
      <c r="M2503">
        <v>36</v>
      </c>
      <c r="N2503" t="s">
        <v>65</v>
      </c>
      <c r="O2503">
        <v>5</v>
      </c>
      <c r="P2503" t="s">
        <v>41</v>
      </c>
      <c r="Q2503" t="s">
        <v>73</v>
      </c>
      <c r="R2503">
        <v>43</v>
      </c>
      <c r="S2503" t="s">
        <v>55</v>
      </c>
      <c r="T2503" t="s">
        <v>56</v>
      </c>
      <c r="U2503">
        <v>2026</v>
      </c>
      <c r="V2503">
        <v>4</v>
      </c>
      <c r="W2503" t="s">
        <v>113</v>
      </c>
      <c r="X2503">
        <v>2</v>
      </c>
      <c r="Y2503">
        <v>29</v>
      </c>
      <c r="Z2503">
        <v>5</v>
      </c>
      <c r="AA2503">
        <v>19</v>
      </c>
      <c r="AB2503" t="s">
        <v>82</v>
      </c>
      <c r="AC2503">
        <v>710</v>
      </c>
      <c r="AD2503">
        <v>0.29499999999999998</v>
      </c>
      <c r="AE2503" t="s">
        <v>77</v>
      </c>
      <c r="AF2503" t="s">
        <v>47</v>
      </c>
      <c r="AG2503">
        <v>18</v>
      </c>
      <c r="AH2503" t="s">
        <v>68</v>
      </c>
      <c r="AI2503">
        <f>--AND(OR(Dashboard!$B$4="All",Data!$E2503=Dashboard!$B$4),OR(Dashboard!$D$4="All",Data!$D2503=Dashboard!$D$4),OR(Dashboard!$F$4="All",Data!$F2503=Dashboard!$F$4),OR(Dashboard!$J$4="All",Data!$G2503=Dashboard!$J$4),OR(Dashboard!$H$4="All",Data!$N2503=Dashboard!$H$4),OR(Dashboard!$L$4="All",Data!$W2503=Dashboard!$L$4))</f>
        <v>1</v>
      </c>
    </row>
    <row r="2504" spans="1:35" x14ac:dyDescent="0.25">
      <c r="A2504" t="s">
        <v>2618</v>
      </c>
      <c r="B2504" s="1">
        <v>46160</v>
      </c>
      <c r="C2504" s="2">
        <v>-0.49027777777777781</v>
      </c>
      <c r="D2504" t="s">
        <v>50</v>
      </c>
      <c r="E2504" t="s">
        <v>129</v>
      </c>
      <c r="F2504" t="s">
        <v>63</v>
      </c>
      <c r="G2504" t="s">
        <v>64</v>
      </c>
      <c r="H2504">
        <v>8.6999999999999993</v>
      </c>
      <c r="I2504">
        <v>38</v>
      </c>
      <c r="J2504">
        <v>31</v>
      </c>
      <c r="K2504">
        <v>729</v>
      </c>
      <c r="L2504">
        <v>47</v>
      </c>
      <c r="M2504">
        <v>63</v>
      </c>
      <c r="N2504" t="s">
        <v>86</v>
      </c>
      <c r="O2504">
        <v>5</v>
      </c>
      <c r="P2504" t="s">
        <v>41</v>
      </c>
      <c r="Q2504" t="s">
        <v>42</v>
      </c>
      <c r="R2504">
        <v>27</v>
      </c>
      <c r="S2504" t="s">
        <v>74</v>
      </c>
      <c r="T2504" t="s">
        <v>97</v>
      </c>
      <c r="U2504">
        <v>2026</v>
      </c>
      <c r="V2504">
        <v>5</v>
      </c>
      <c r="W2504" t="s">
        <v>88</v>
      </c>
      <c r="X2504">
        <v>2</v>
      </c>
      <c r="Y2504">
        <v>18</v>
      </c>
      <c r="Z2504">
        <v>4</v>
      </c>
      <c r="AA2504">
        <v>12</v>
      </c>
      <c r="AB2504" t="s">
        <v>76</v>
      </c>
      <c r="AC2504">
        <v>713</v>
      </c>
      <c r="AD2504">
        <v>0.22894736842105259</v>
      </c>
      <c r="AE2504" t="s">
        <v>77</v>
      </c>
      <c r="AF2504" t="s">
        <v>67</v>
      </c>
      <c r="AG2504">
        <v>7</v>
      </c>
      <c r="AH2504" t="s">
        <v>68</v>
      </c>
      <c r="AI2504">
        <f>--AND(OR(Dashboard!$B$4="All",Data!$E2504=Dashboard!$B$4),OR(Dashboard!$D$4="All",Data!$D2504=Dashboard!$D$4),OR(Dashboard!$F$4="All",Data!$F2504=Dashboard!$F$4),OR(Dashboard!$J$4="All",Data!$G2504=Dashboard!$J$4),OR(Dashboard!$H$4="All",Data!$N2504=Dashboard!$H$4),OR(Dashboard!$L$4="All",Data!$W2504=Dashboard!$L$4))</f>
        <v>1</v>
      </c>
    </row>
    <row r="2505" spans="1:35" x14ac:dyDescent="0.25">
      <c r="A2505" t="s">
        <v>2619</v>
      </c>
      <c r="B2505" s="1">
        <v>46032</v>
      </c>
      <c r="C2505" s="2">
        <v>-0.44374999999999998</v>
      </c>
      <c r="D2505" t="s">
        <v>126</v>
      </c>
      <c r="E2505" t="s">
        <v>62</v>
      </c>
      <c r="F2505" t="s">
        <v>96</v>
      </c>
      <c r="G2505" t="s">
        <v>119</v>
      </c>
      <c r="H2505">
        <v>6.4</v>
      </c>
      <c r="I2505">
        <v>29</v>
      </c>
      <c r="J2505">
        <v>25</v>
      </c>
      <c r="K2505">
        <v>894</v>
      </c>
      <c r="L2505">
        <v>26</v>
      </c>
      <c r="M2505">
        <v>29</v>
      </c>
      <c r="N2505" t="s">
        <v>101</v>
      </c>
      <c r="O2505">
        <v>3</v>
      </c>
      <c r="P2505" t="s">
        <v>41</v>
      </c>
      <c r="Q2505" t="s">
        <v>42</v>
      </c>
      <c r="R2505">
        <v>31</v>
      </c>
      <c r="S2505" t="s">
        <v>81</v>
      </c>
      <c r="T2505" t="s">
        <v>97</v>
      </c>
      <c r="U2505">
        <v>2026</v>
      </c>
      <c r="V2505">
        <v>1</v>
      </c>
      <c r="W2505" t="s">
        <v>102</v>
      </c>
      <c r="X2505">
        <v>1</v>
      </c>
      <c r="Y2505">
        <v>10</v>
      </c>
      <c r="Z2505">
        <v>2</v>
      </c>
      <c r="AA2505">
        <v>13</v>
      </c>
      <c r="AB2505" t="s">
        <v>76</v>
      </c>
      <c r="AC2505">
        <v>891</v>
      </c>
      <c r="AD2505">
        <v>0.22068965517241379</v>
      </c>
      <c r="AE2505" t="s">
        <v>109</v>
      </c>
      <c r="AF2505" t="s">
        <v>67</v>
      </c>
      <c r="AG2505">
        <v>4</v>
      </c>
      <c r="AH2505" t="s">
        <v>68</v>
      </c>
      <c r="AI2505">
        <f>--AND(OR(Dashboard!$B$4="All",Data!$E2505=Dashboard!$B$4),OR(Dashboard!$D$4="All",Data!$D2505=Dashboard!$D$4),OR(Dashboard!$F$4="All",Data!$F2505=Dashboard!$F$4),OR(Dashboard!$J$4="All",Data!$G2505=Dashboard!$J$4),OR(Dashboard!$H$4="All",Data!$N2505=Dashboard!$H$4),OR(Dashboard!$L$4="All",Data!$W2505=Dashboard!$L$4))</f>
        <v>1</v>
      </c>
    </row>
    <row r="2506" spans="1:35" x14ac:dyDescent="0.25">
      <c r="A2506" t="s">
        <v>2620</v>
      </c>
      <c r="B2506" s="1">
        <v>46034</v>
      </c>
      <c r="C2506" s="2">
        <v>-0.1541666666666667</v>
      </c>
      <c r="D2506" t="s">
        <v>61</v>
      </c>
      <c r="E2506" t="s">
        <v>108</v>
      </c>
      <c r="F2506" t="s">
        <v>104</v>
      </c>
      <c r="G2506" t="s">
        <v>64</v>
      </c>
      <c r="H2506">
        <v>2.4</v>
      </c>
      <c r="I2506">
        <v>44</v>
      </c>
      <c r="J2506">
        <v>31</v>
      </c>
      <c r="K2506">
        <v>437</v>
      </c>
      <c r="L2506">
        <v>34</v>
      </c>
      <c r="M2506">
        <v>142</v>
      </c>
      <c r="N2506" t="s">
        <v>101</v>
      </c>
      <c r="O2506">
        <v>4</v>
      </c>
      <c r="P2506" t="s">
        <v>41</v>
      </c>
      <c r="Q2506" t="s">
        <v>73</v>
      </c>
      <c r="R2506">
        <v>23</v>
      </c>
      <c r="S2506" t="s">
        <v>74</v>
      </c>
      <c r="T2506" t="s">
        <v>56</v>
      </c>
      <c r="U2506">
        <v>2026</v>
      </c>
      <c r="V2506">
        <v>1</v>
      </c>
      <c r="W2506" t="s">
        <v>102</v>
      </c>
      <c r="X2506">
        <v>1</v>
      </c>
      <c r="Y2506">
        <v>12</v>
      </c>
      <c r="Z2506">
        <v>3</v>
      </c>
      <c r="AA2506">
        <v>20</v>
      </c>
      <c r="AB2506" t="s">
        <v>82</v>
      </c>
      <c r="AC2506">
        <v>329</v>
      </c>
      <c r="AD2506">
        <v>5.4545454545454543E-2</v>
      </c>
      <c r="AE2506" t="s">
        <v>46</v>
      </c>
      <c r="AF2506" t="s">
        <v>114</v>
      </c>
      <c r="AG2506">
        <v>13</v>
      </c>
      <c r="AH2506" t="s">
        <v>68</v>
      </c>
      <c r="AI2506">
        <f>--AND(OR(Dashboard!$B$4="All",Data!$E2506=Dashboard!$B$4),OR(Dashboard!$D$4="All",Data!$D2506=Dashboard!$D$4),OR(Dashboard!$F$4="All",Data!$F2506=Dashboard!$F$4),OR(Dashboard!$J$4="All",Data!$G2506=Dashboard!$J$4),OR(Dashboard!$H$4="All",Data!$N2506=Dashboard!$H$4),OR(Dashboard!$L$4="All",Data!$W2506=Dashboard!$L$4))</f>
        <v>1</v>
      </c>
    </row>
    <row r="2507" spans="1:35" x14ac:dyDescent="0.25">
      <c r="A2507" t="s">
        <v>2621</v>
      </c>
      <c r="B2507" s="1">
        <v>46179</v>
      </c>
      <c r="C2507" s="2">
        <v>-0.46666666666666667</v>
      </c>
      <c r="D2507" t="s">
        <v>70</v>
      </c>
      <c r="E2507" t="s">
        <v>108</v>
      </c>
      <c r="F2507" t="s">
        <v>80</v>
      </c>
      <c r="G2507" t="s">
        <v>39</v>
      </c>
      <c r="H2507">
        <v>7.3</v>
      </c>
      <c r="I2507">
        <v>55</v>
      </c>
      <c r="J2507">
        <v>37</v>
      </c>
      <c r="K2507">
        <v>421</v>
      </c>
      <c r="L2507">
        <v>48</v>
      </c>
      <c r="M2507">
        <v>159</v>
      </c>
      <c r="N2507" t="s">
        <v>86</v>
      </c>
      <c r="O2507">
        <v>3</v>
      </c>
      <c r="P2507" t="s">
        <v>41</v>
      </c>
      <c r="Q2507" t="s">
        <v>42</v>
      </c>
      <c r="R2507">
        <v>36</v>
      </c>
      <c r="S2507" t="s">
        <v>81</v>
      </c>
      <c r="T2507" t="s">
        <v>97</v>
      </c>
      <c r="U2507">
        <v>2026</v>
      </c>
      <c r="V2507">
        <v>6</v>
      </c>
      <c r="W2507" t="s">
        <v>120</v>
      </c>
      <c r="X2507">
        <v>2</v>
      </c>
      <c r="Y2507">
        <v>6</v>
      </c>
      <c r="Z2507">
        <v>1</v>
      </c>
      <c r="AA2507">
        <v>12</v>
      </c>
      <c r="AB2507" t="s">
        <v>76</v>
      </c>
      <c r="AC2507">
        <v>310</v>
      </c>
      <c r="AD2507">
        <v>0.13272727272727269</v>
      </c>
      <c r="AE2507" t="s">
        <v>109</v>
      </c>
      <c r="AF2507" t="s">
        <v>47</v>
      </c>
      <c r="AG2507">
        <v>18</v>
      </c>
      <c r="AH2507" t="s">
        <v>68</v>
      </c>
      <c r="AI2507">
        <f>--AND(OR(Dashboard!$B$4="All",Data!$E2507=Dashboard!$B$4),OR(Dashboard!$D$4="All",Data!$D2507=Dashboard!$D$4),OR(Dashboard!$F$4="All",Data!$F2507=Dashboard!$F$4),OR(Dashboard!$J$4="All",Data!$G2507=Dashboard!$J$4),OR(Dashboard!$H$4="All",Data!$N2507=Dashboard!$H$4),OR(Dashboard!$L$4="All",Data!$W2507=Dashboard!$L$4))</f>
        <v>1</v>
      </c>
    </row>
    <row r="2508" spans="1:35" x14ac:dyDescent="0.25">
      <c r="A2508" t="s">
        <v>2622</v>
      </c>
      <c r="B2508" s="1">
        <v>46074</v>
      </c>
      <c r="C2508" s="2">
        <v>-0.44027777777777782</v>
      </c>
      <c r="D2508" t="s">
        <v>79</v>
      </c>
      <c r="E2508" t="s">
        <v>131</v>
      </c>
      <c r="F2508" t="s">
        <v>143</v>
      </c>
      <c r="G2508" t="s">
        <v>119</v>
      </c>
      <c r="H2508">
        <v>3.8</v>
      </c>
      <c r="I2508">
        <v>46</v>
      </c>
      <c r="J2508">
        <v>34</v>
      </c>
      <c r="K2508">
        <v>908</v>
      </c>
      <c r="L2508">
        <v>51</v>
      </c>
      <c r="M2508">
        <v>10</v>
      </c>
      <c r="N2508" t="s">
        <v>65</v>
      </c>
      <c r="O2508">
        <v>2</v>
      </c>
      <c r="P2508" t="s">
        <v>41</v>
      </c>
      <c r="Q2508" t="s">
        <v>73</v>
      </c>
      <c r="R2508">
        <v>58</v>
      </c>
      <c r="S2508" t="s">
        <v>81</v>
      </c>
      <c r="T2508" t="s">
        <v>97</v>
      </c>
      <c r="U2508">
        <v>2026</v>
      </c>
      <c r="V2508">
        <v>2</v>
      </c>
      <c r="W2508" t="s">
        <v>45</v>
      </c>
      <c r="X2508">
        <v>1</v>
      </c>
      <c r="Y2508">
        <v>21</v>
      </c>
      <c r="Z2508">
        <v>4</v>
      </c>
      <c r="AA2508">
        <v>13</v>
      </c>
      <c r="AB2508" t="s">
        <v>76</v>
      </c>
      <c r="AC2508">
        <v>949</v>
      </c>
      <c r="AD2508">
        <v>8.2608695652173908E-2</v>
      </c>
      <c r="AE2508" t="s">
        <v>58</v>
      </c>
      <c r="AF2508" t="s">
        <v>59</v>
      </c>
      <c r="AG2508">
        <v>12</v>
      </c>
      <c r="AH2508" t="s">
        <v>68</v>
      </c>
      <c r="AI2508">
        <f>--AND(OR(Dashboard!$B$4="All",Data!$E2508=Dashboard!$B$4),OR(Dashboard!$D$4="All",Data!$D2508=Dashboard!$D$4),OR(Dashboard!$F$4="All",Data!$F2508=Dashboard!$F$4),OR(Dashboard!$J$4="All",Data!$G2508=Dashboard!$J$4),OR(Dashboard!$H$4="All",Data!$N2508=Dashboard!$H$4),OR(Dashboard!$L$4="All",Data!$W2508=Dashboard!$L$4))</f>
        <v>1</v>
      </c>
    </row>
    <row r="2509" spans="1:35" x14ac:dyDescent="0.25">
      <c r="A2509" t="s">
        <v>2623</v>
      </c>
      <c r="B2509" s="1">
        <v>46178</v>
      </c>
      <c r="C2509" s="2">
        <v>-0.5395833333333333</v>
      </c>
      <c r="D2509" t="s">
        <v>122</v>
      </c>
      <c r="E2509" t="s">
        <v>71</v>
      </c>
      <c r="F2509" t="s">
        <v>72</v>
      </c>
      <c r="G2509" t="s">
        <v>111</v>
      </c>
      <c r="H2509">
        <v>8.3000000000000007</v>
      </c>
      <c r="I2509">
        <v>32</v>
      </c>
      <c r="J2509">
        <v>32</v>
      </c>
      <c r="K2509">
        <v>162</v>
      </c>
      <c r="L2509">
        <v>35</v>
      </c>
      <c r="M2509">
        <v>63</v>
      </c>
      <c r="N2509" t="s">
        <v>40</v>
      </c>
      <c r="O2509">
        <v>4</v>
      </c>
      <c r="P2509" t="s">
        <v>41</v>
      </c>
      <c r="Q2509" t="s">
        <v>73</v>
      </c>
      <c r="R2509">
        <v>52</v>
      </c>
      <c r="S2509" t="s">
        <v>43</v>
      </c>
      <c r="T2509" t="s">
        <v>75</v>
      </c>
      <c r="U2509">
        <v>2026</v>
      </c>
      <c r="V2509">
        <v>6</v>
      </c>
      <c r="W2509" t="s">
        <v>120</v>
      </c>
      <c r="X2509">
        <v>2</v>
      </c>
      <c r="Y2509">
        <v>5</v>
      </c>
      <c r="Z2509">
        <v>1</v>
      </c>
      <c r="AA2509">
        <v>11</v>
      </c>
      <c r="AB2509" t="s">
        <v>76</v>
      </c>
      <c r="AC2509">
        <v>134</v>
      </c>
      <c r="AD2509">
        <v>0.25937500000000002</v>
      </c>
      <c r="AE2509" t="s">
        <v>46</v>
      </c>
      <c r="AF2509" t="s">
        <v>59</v>
      </c>
      <c r="AG2509">
        <v>0</v>
      </c>
      <c r="AH2509" t="s">
        <v>48</v>
      </c>
      <c r="AI2509">
        <f>--AND(OR(Dashboard!$B$4="All",Data!$E2509=Dashboard!$B$4),OR(Dashboard!$D$4="All",Data!$D2509=Dashboard!$D$4),OR(Dashboard!$F$4="All",Data!$F2509=Dashboard!$F$4),OR(Dashboard!$J$4="All",Data!$G2509=Dashboard!$J$4),OR(Dashboard!$H$4="All",Data!$N2509=Dashboard!$H$4),OR(Dashboard!$L$4="All",Data!$W2509=Dashboard!$L$4))</f>
        <v>1</v>
      </c>
    </row>
    <row r="2510" spans="1:35" x14ac:dyDescent="0.25">
      <c r="A2510" t="s">
        <v>2624</v>
      </c>
      <c r="B2510" s="1">
        <v>46174</v>
      </c>
      <c r="C2510" s="2">
        <v>-0.49791666666666667</v>
      </c>
      <c r="D2510" t="s">
        <v>61</v>
      </c>
      <c r="E2510" t="s">
        <v>129</v>
      </c>
      <c r="F2510" t="s">
        <v>104</v>
      </c>
      <c r="G2510" t="s">
        <v>111</v>
      </c>
      <c r="H2510">
        <v>2.4</v>
      </c>
      <c r="I2510">
        <v>44</v>
      </c>
      <c r="J2510">
        <v>33</v>
      </c>
      <c r="K2510">
        <v>984</v>
      </c>
      <c r="L2510">
        <v>52</v>
      </c>
      <c r="M2510">
        <v>189</v>
      </c>
      <c r="N2510" t="s">
        <v>54</v>
      </c>
      <c r="O2510">
        <v>5</v>
      </c>
      <c r="P2510" t="s">
        <v>135</v>
      </c>
      <c r="Q2510" t="s">
        <v>42</v>
      </c>
      <c r="R2510">
        <v>59</v>
      </c>
      <c r="S2510" t="s">
        <v>74</v>
      </c>
      <c r="T2510" t="s">
        <v>97</v>
      </c>
      <c r="U2510">
        <v>2026</v>
      </c>
      <c r="V2510">
        <v>6</v>
      </c>
      <c r="W2510" t="s">
        <v>120</v>
      </c>
      <c r="X2510">
        <v>2</v>
      </c>
      <c r="Y2510">
        <v>1</v>
      </c>
      <c r="Z2510">
        <v>1</v>
      </c>
      <c r="AA2510">
        <v>12</v>
      </c>
      <c r="AB2510" t="s">
        <v>76</v>
      </c>
      <c r="AC2510">
        <v>847</v>
      </c>
      <c r="AD2510">
        <v>5.4545454545454543E-2</v>
      </c>
      <c r="AE2510" t="s">
        <v>77</v>
      </c>
      <c r="AF2510" t="s">
        <v>59</v>
      </c>
      <c r="AG2510">
        <v>11</v>
      </c>
      <c r="AH2510" t="s">
        <v>68</v>
      </c>
      <c r="AI2510">
        <f>--AND(OR(Dashboard!$B$4="All",Data!$E2510=Dashboard!$B$4),OR(Dashboard!$D$4="All",Data!$D2510=Dashboard!$D$4),OR(Dashboard!$F$4="All",Data!$F2510=Dashboard!$F$4),OR(Dashboard!$J$4="All",Data!$G2510=Dashboard!$J$4),OR(Dashboard!$H$4="All",Data!$N2510=Dashboard!$H$4),OR(Dashboard!$L$4="All",Data!$W2510=Dashboard!$L$4))</f>
        <v>1</v>
      </c>
    </row>
    <row r="2511" spans="1:35" x14ac:dyDescent="0.25">
      <c r="A2511" t="s">
        <v>2625</v>
      </c>
      <c r="B2511" s="1">
        <v>46072</v>
      </c>
      <c r="C2511" s="2">
        <v>-0.1152777777777778</v>
      </c>
      <c r="D2511" t="s">
        <v>118</v>
      </c>
      <c r="E2511" t="s">
        <v>131</v>
      </c>
      <c r="F2511" t="s">
        <v>72</v>
      </c>
      <c r="G2511" t="s">
        <v>39</v>
      </c>
      <c r="H2511">
        <v>14.5</v>
      </c>
      <c r="I2511">
        <v>34</v>
      </c>
      <c r="J2511">
        <v>38</v>
      </c>
      <c r="K2511">
        <v>402</v>
      </c>
      <c r="L2511">
        <v>48</v>
      </c>
      <c r="M2511">
        <v>18</v>
      </c>
      <c r="N2511" t="s">
        <v>54</v>
      </c>
      <c r="O2511">
        <v>1</v>
      </c>
      <c r="P2511" t="s">
        <v>41</v>
      </c>
      <c r="Q2511" t="s">
        <v>42</v>
      </c>
      <c r="R2511">
        <v>24</v>
      </c>
      <c r="S2511" t="s">
        <v>87</v>
      </c>
      <c r="T2511" t="s">
        <v>56</v>
      </c>
      <c r="U2511">
        <v>2026</v>
      </c>
      <c r="V2511">
        <v>2</v>
      </c>
      <c r="W2511" t="s">
        <v>45</v>
      </c>
      <c r="X2511">
        <v>1</v>
      </c>
      <c r="Y2511">
        <v>19</v>
      </c>
      <c r="Z2511">
        <v>4</v>
      </c>
      <c r="AA2511">
        <v>21</v>
      </c>
      <c r="AB2511" t="s">
        <v>82</v>
      </c>
      <c r="AC2511">
        <v>432</v>
      </c>
      <c r="AD2511">
        <v>0.4264705882352941</v>
      </c>
      <c r="AE2511" t="s">
        <v>58</v>
      </c>
      <c r="AF2511" t="s">
        <v>114</v>
      </c>
      <c r="AG2511">
        <v>-4</v>
      </c>
      <c r="AH2511" t="s">
        <v>48</v>
      </c>
      <c r="AI2511">
        <f>--AND(OR(Dashboard!$B$4="All",Data!$E2511=Dashboard!$B$4),OR(Dashboard!$D$4="All",Data!$D2511=Dashboard!$D$4),OR(Dashboard!$F$4="All",Data!$F2511=Dashboard!$F$4),OR(Dashboard!$J$4="All",Data!$G2511=Dashboard!$J$4),OR(Dashboard!$H$4="All",Data!$N2511=Dashboard!$H$4),OR(Dashboard!$L$4="All",Data!$W2511=Dashboard!$L$4))</f>
        <v>1</v>
      </c>
    </row>
    <row r="2512" spans="1:35" x14ac:dyDescent="0.25">
      <c r="A2512" t="s">
        <v>2626</v>
      </c>
      <c r="B2512" s="1">
        <v>46152</v>
      </c>
      <c r="C2512" s="2">
        <v>-0.42222222222222228</v>
      </c>
      <c r="D2512" t="s">
        <v>50</v>
      </c>
      <c r="E2512" t="s">
        <v>108</v>
      </c>
      <c r="F2512" t="s">
        <v>63</v>
      </c>
      <c r="G2512" t="s">
        <v>39</v>
      </c>
      <c r="H2512">
        <v>14.6</v>
      </c>
      <c r="I2512">
        <v>38</v>
      </c>
      <c r="J2512">
        <v>43</v>
      </c>
      <c r="K2512">
        <v>802</v>
      </c>
      <c r="L2512">
        <v>42</v>
      </c>
      <c r="M2512">
        <v>191</v>
      </c>
      <c r="N2512" t="s">
        <v>54</v>
      </c>
      <c r="O2512">
        <v>5</v>
      </c>
      <c r="P2512" t="s">
        <v>41</v>
      </c>
      <c r="Q2512" t="s">
        <v>73</v>
      </c>
      <c r="R2512">
        <v>25</v>
      </c>
      <c r="S2512" t="s">
        <v>145</v>
      </c>
      <c r="T2512" t="s">
        <v>97</v>
      </c>
      <c r="U2512">
        <v>2026</v>
      </c>
      <c r="V2512">
        <v>5</v>
      </c>
      <c r="W2512" t="s">
        <v>88</v>
      </c>
      <c r="X2512">
        <v>2</v>
      </c>
      <c r="Y2512">
        <v>10</v>
      </c>
      <c r="Z2512">
        <v>2</v>
      </c>
      <c r="AA2512">
        <v>13</v>
      </c>
      <c r="AB2512" t="s">
        <v>76</v>
      </c>
      <c r="AC2512">
        <v>653</v>
      </c>
      <c r="AD2512">
        <v>0.38421052631578939</v>
      </c>
      <c r="AE2512" t="s">
        <v>77</v>
      </c>
      <c r="AF2512" t="s">
        <v>114</v>
      </c>
      <c r="AG2512">
        <v>-5</v>
      </c>
      <c r="AH2512" t="s">
        <v>48</v>
      </c>
      <c r="AI2512">
        <f>--AND(OR(Dashboard!$B$4="All",Data!$E2512=Dashboard!$B$4),OR(Dashboard!$D$4="All",Data!$D2512=Dashboard!$D$4),OR(Dashboard!$F$4="All",Data!$F2512=Dashboard!$F$4),OR(Dashboard!$J$4="All",Data!$G2512=Dashboard!$J$4),OR(Dashboard!$H$4="All",Data!$N2512=Dashboard!$H$4),OR(Dashboard!$L$4="All",Data!$W2512=Dashboard!$L$4))</f>
        <v>1</v>
      </c>
    </row>
    <row r="2513" spans="1:35" x14ac:dyDescent="0.25">
      <c r="A2513" t="s">
        <v>2627</v>
      </c>
      <c r="B2513" s="1">
        <v>46190</v>
      </c>
      <c r="C2513" s="2">
        <v>-1.8055555555555599E-2</v>
      </c>
      <c r="D2513" t="s">
        <v>79</v>
      </c>
      <c r="E2513" t="s">
        <v>140</v>
      </c>
      <c r="F2513" t="s">
        <v>72</v>
      </c>
      <c r="G2513" t="s">
        <v>64</v>
      </c>
      <c r="H2513">
        <v>9.4</v>
      </c>
      <c r="I2513">
        <v>39</v>
      </c>
      <c r="J2513">
        <v>35</v>
      </c>
      <c r="K2513">
        <v>316</v>
      </c>
      <c r="L2513">
        <v>49</v>
      </c>
      <c r="M2513">
        <v>49</v>
      </c>
      <c r="N2513" t="s">
        <v>101</v>
      </c>
      <c r="O2513">
        <v>3</v>
      </c>
      <c r="P2513" t="s">
        <v>135</v>
      </c>
      <c r="Q2513" t="s">
        <v>42</v>
      </c>
      <c r="R2513">
        <v>51</v>
      </c>
      <c r="S2513" t="s">
        <v>55</v>
      </c>
      <c r="T2513" t="s">
        <v>75</v>
      </c>
      <c r="U2513">
        <v>2026</v>
      </c>
      <c r="V2513">
        <v>6</v>
      </c>
      <c r="W2513" t="s">
        <v>120</v>
      </c>
      <c r="X2513">
        <v>2</v>
      </c>
      <c r="Y2513">
        <v>17</v>
      </c>
      <c r="Z2513">
        <v>3</v>
      </c>
      <c r="AA2513">
        <v>23</v>
      </c>
      <c r="AB2513" t="s">
        <v>93</v>
      </c>
      <c r="AC2513">
        <v>316</v>
      </c>
      <c r="AD2513">
        <v>0.241025641025641</v>
      </c>
      <c r="AE2513" t="s">
        <v>109</v>
      </c>
      <c r="AF2513" t="s">
        <v>59</v>
      </c>
      <c r="AG2513">
        <v>4</v>
      </c>
      <c r="AH2513" t="s">
        <v>68</v>
      </c>
      <c r="AI2513">
        <f>--AND(OR(Dashboard!$B$4="All",Data!$E2513=Dashboard!$B$4),OR(Dashboard!$D$4="All",Data!$D2513=Dashboard!$D$4),OR(Dashboard!$F$4="All",Data!$F2513=Dashboard!$F$4),OR(Dashboard!$J$4="All",Data!$G2513=Dashboard!$J$4),OR(Dashboard!$H$4="All",Data!$N2513=Dashboard!$H$4),OR(Dashboard!$L$4="All",Data!$W2513=Dashboard!$L$4))</f>
        <v>1</v>
      </c>
    </row>
    <row r="2514" spans="1:35" x14ac:dyDescent="0.25">
      <c r="A2514" t="s">
        <v>2628</v>
      </c>
      <c r="B2514" s="1">
        <v>46113</v>
      </c>
      <c r="C2514" s="2">
        <v>-0.38402777777777769</v>
      </c>
      <c r="D2514" t="s">
        <v>156</v>
      </c>
      <c r="E2514" t="s">
        <v>140</v>
      </c>
      <c r="F2514" t="s">
        <v>80</v>
      </c>
      <c r="G2514" t="s">
        <v>105</v>
      </c>
      <c r="H2514">
        <v>4.8</v>
      </c>
      <c r="I2514">
        <v>57</v>
      </c>
      <c r="J2514">
        <v>37</v>
      </c>
      <c r="K2514">
        <v>1138</v>
      </c>
      <c r="L2514">
        <v>22</v>
      </c>
      <c r="M2514">
        <v>36</v>
      </c>
      <c r="N2514" t="s">
        <v>54</v>
      </c>
      <c r="O2514">
        <v>2</v>
      </c>
      <c r="P2514" t="s">
        <v>41</v>
      </c>
      <c r="Q2514" t="s">
        <v>73</v>
      </c>
      <c r="R2514">
        <v>19</v>
      </c>
      <c r="S2514" t="s">
        <v>55</v>
      </c>
      <c r="T2514" t="s">
        <v>97</v>
      </c>
      <c r="U2514">
        <v>2026</v>
      </c>
      <c r="V2514">
        <v>4</v>
      </c>
      <c r="W2514" t="s">
        <v>113</v>
      </c>
      <c r="X2514">
        <v>2</v>
      </c>
      <c r="Y2514">
        <v>1</v>
      </c>
      <c r="Z2514">
        <v>1</v>
      </c>
      <c r="AA2514">
        <v>14</v>
      </c>
      <c r="AB2514" t="s">
        <v>76</v>
      </c>
      <c r="AC2514">
        <v>1124</v>
      </c>
      <c r="AD2514">
        <v>8.4210526315789472E-2</v>
      </c>
      <c r="AE2514" t="s">
        <v>58</v>
      </c>
      <c r="AF2514" t="s">
        <v>114</v>
      </c>
      <c r="AG2514">
        <v>20</v>
      </c>
      <c r="AH2514" t="s">
        <v>68</v>
      </c>
      <c r="AI2514">
        <f>--AND(OR(Dashboard!$B$4="All",Data!$E2514=Dashboard!$B$4),OR(Dashboard!$D$4="All",Data!$D2514=Dashboard!$D$4),OR(Dashboard!$F$4="All",Data!$F2514=Dashboard!$F$4),OR(Dashboard!$J$4="All",Data!$G2514=Dashboard!$J$4),OR(Dashboard!$H$4="All",Data!$N2514=Dashboard!$H$4),OR(Dashboard!$L$4="All",Data!$W2514=Dashboard!$L$4))</f>
        <v>1</v>
      </c>
    </row>
    <row r="2515" spans="1:35" x14ac:dyDescent="0.25">
      <c r="A2515" t="s">
        <v>2629</v>
      </c>
      <c r="B2515" s="1">
        <v>46150</v>
      </c>
      <c r="C2515" s="2">
        <v>-0.39027777777777772</v>
      </c>
      <c r="D2515" t="s">
        <v>70</v>
      </c>
      <c r="E2515" t="s">
        <v>129</v>
      </c>
      <c r="F2515" t="s">
        <v>63</v>
      </c>
      <c r="G2515" t="s">
        <v>111</v>
      </c>
      <c r="H2515">
        <v>4.5999999999999996</v>
      </c>
      <c r="I2515">
        <v>41</v>
      </c>
      <c r="J2515">
        <v>32</v>
      </c>
      <c r="K2515">
        <v>793</v>
      </c>
      <c r="L2515">
        <v>42</v>
      </c>
      <c r="M2515">
        <v>172</v>
      </c>
      <c r="N2515" t="s">
        <v>54</v>
      </c>
      <c r="O2515">
        <v>4</v>
      </c>
      <c r="P2515" t="s">
        <v>41</v>
      </c>
      <c r="Q2515" t="s">
        <v>42</v>
      </c>
      <c r="R2515">
        <v>60</v>
      </c>
      <c r="S2515" t="s">
        <v>43</v>
      </c>
      <c r="T2515" t="s">
        <v>97</v>
      </c>
      <c r="U2515">
        <v>2026</v>
      </c>
      <c r="V2515">
        <v>5</v>
      </c>
      <c r="W2515" t="s">
        <v>88</v>
      </c>
      <c r="X2515">
        <v>2</v>
      </c>
      <c r="Y2515">
        <v>8</v>
      </c>
      <c r="Z2515">
        <v>2</v>
      </c>
      <c r="AA2515">
        <v>14</v>
      </c>
      <c r="AB2515" t="s">
        <v>76</v>
      </c>
      <c r="AC2515">
        <v>663</v>
      </c>
      <c r="AD2515">
        <v>0.1121951219512195</v>
      </c>
      <c r="AE2515" t="s">
        <v>46</v>
      </c>
      <c r="AF2515" t="s">
        <v>59</v>
      </c>
      <c r="AG2515">
        <v>9</v>
      </c>
      <c r="AH2515" t="s">
        <v>68</v>
      </c>
      <c r="AI2515">
        <f>--AND(OR(Dashboard!$B$4="All",Data!$E2515=Dashboard!$B$4),OR(Dashboard!$D$4="All",Data!$D2515=Dashboard!$D$4),OR(Dashboard!$F$4="All",Data!$F2515=Dashboard!$F$4),OR(Dashboard!$J$4="All",Data!$G2515=Dashboard!$J$4),OR(Dashboard!$H$4="All",Data!$N2515=Dashboard!$H$4),OR(Dashboard!$L$4="All",Data!$W2515=Dashboard!$L$4))</f>
        <v>1</v>
      </c>
    </row>
    <row r="2516" spans="1:35" x14ac:dyDescent="0.25">
      <c r="A2516" t="s">
        <v>2630</v>
      </c>
      <c r="B2516" s="1">
        <v>46176</v>
      </c>
      <c r="C2516" s="2">
        <v>-0.43402777777777779</v>
      </c>
      <c r="D2516" t="s">
        <v>84</v>
      </c>
      <c r="E2516" t="s">
        <v>51</v>
      </c>
      <c r="F2516" t="s">
        <v>80</v>
      </c>
      <c r="G2516" t="s">
        <v>53</v>
      </c>
      <c r="H2516">
        <v>2.1</v>
      </c>
      <c r="I2516">
        <v>44</v>
      </c>
      <c r="J2516">
        <v>28</v>
      </c>
      <c r="K2516">
        <v>228</v>
      </c>
      <c r="L2516">
        <v>49</v>
      </c>
      <c r="M2516">
        <v>157</v>
      </c>
      <c r="N2516" t="s">
        <v>54</v>
      </c>
      <c r="O2516">
        <v>1</v>
      </c>
      <c r="P2516" t="s">
        <v>41</v>
      </c>
      <c r="Q2516" t="s">
        <v>42</v>
      </c>
      <c r="R2516">
        <v>34</v>
      </c>
      <c r="S2516" t="s">
        <v>55</v>
      </c>
      <c r="T2516" t="s">
        <v>97</v>
      </c>
      <c r="U2516">
        <v>2026</v>
      </c>
      <c r="V2516">
        <v>6</v>
      </c>
      <c r="W2516" t="s">
        <v>120</v>
      </c>
      <c r="X2516">
        <v>2</v>
      </c>
      <c r="Y2516">
        <v>3</v>
      </c>
      <c r="Z2516">
        <v>1</v>
      </c>
      <c r="AA2516">
        <v>13</v>
      </c>
      <c r="AB2516" t="s">
        <v>76</v>
      </c>
      <c r="AC2516">
        <v>120</v>
      </c>
      <c r="AD2516">
        <v>4.7727272727272729E-2</v>
      </c>
      <c r="AE2516" t="s">
        <v>58</v>
      </c>
      <c r="AF2516" t="s">
        <v>67</v>
      </c>
      <c r="AG2516">
        <v>16</v>
      </c>
      <c r="AH2516" t="s">
        <v>68</v>
      </c>
      <c r="AI2516">
        <f>--AND(OR(Dashboard!$B$4="All",Data!$E2516=Dashboard!$B$4),OR(Dashboard!$D$4="All",Data!$D2516=Dashboard!$D$4),OR(Dashboard!$F$4="All",Data!$F2516=Dashboard!$F$4),OR(Dashboard!$J$4="All",Data!$G2516=Dashboard!$J$4),OR(Dashboard!$H$4="All",Data!$N2516=Dashboard!$H$4),OR(Dashboard!$L$4="All",Data!$W2516=Dashboard!$L$4))</f>
        <v>1</v>
      </c>
    </row>
    <row r="2517" spans="1:35" x14ac:dyDescent="0.25">
      <c r="A2517" t="s">
        <v>2631</v>
      </c>
      <c r="B2517" s="1">
        <v>46090</v>
      </c>
      <c r="C2517" s="2">
        <v>-0.58888888888888891</v>
      </c>
      <c r="D2517" t="s">
        <v>36</v>
      </c>
      <c r="E2517" t="s">
        <v>95</v>
      </c>
      <c r="F2517" t="s">
        <v>38</v>
      </c>
      <c r="G2517" t="s">
        <v>64</v>
      </c>
      <c r="H2517">
        <v>5.0999999999999996</v>
      </c>
      <c r="I2517">
        <v>36</v>
      </c>
      <c r="J2517">
        <v>35</v>
      </c>
      <c r="K2517">
        <v>1153</v>
      </c>
      <c r="L2517">
        <v>25</v>
      </c>
      <c r="M2517">
        <v>188</v>
      </c>
      <c r="N2517" t="s">
        <v>101</v>
      </c>
      <c r="O2517">
        <v>4</v>
      </c>
      <c r="P2517" t="s">
        <v>41</v>
      </c>
      <c r="Q2517" t="s">
        <v>42</v>
      </c>
      <c r="R2517">
        <v>41</v>
      </c>
      <c r="S2517" t="s">
        <v>74</v>
      </c>
      <c r="T2517" t="s">
        <v>44</v>
      </c>
      <c r="U2517">
        <v>2026</v>
      </c>
      <c r="V2517">
        <v>3</v>
      </c>
      <c r="W2517" t="s">
        <v>66</v>
      </c>
      <c r="X2517">
        <v>1</v>
      </c>
      <c r="Y2517">
        <v>9</v>
      </c>
      <c r="Z2517">
        <v>3</v>
      </c>
      <c r="AA2517">
        <v>9</v>
      </c>
      <c r="AB2517" t="s">
        <v>44</v>
      </c>
      <c r="AC2517">
        <v>990</v>
      </c>
      <c r="AD2517">
        <v>0.14166666666666669</v>
      </c>
      <c r="AE2517" t="s">
        <v>46</v>
      </c>
      <c r="AF2517" t="s">
        <v>47</v>
      </c>
      <c r="AG2517">
        <v>1</v>
      </c>
      <c r="AH2517" t="s">
        <v>68</v>
      </c>
      <c r="AI2517">
        <f>--AND(OR(Dashboard!$B$4="All",Data!$E2517=Dashboard!$B$4),OR(Dashboard!$D$4="All",Data!$D2517=Dashboard!$D$4),OR(Dashboard!$F$4="All",Data!$F2517=Dashboard!$F$4),OR(Dashboard!$J$4="All",Data!$G2517=Dashboard!$J$4),OR(Dashboard!$H$4="All",Data!$N2517=Dashboard!$H$4),OR(Dashboard!$L$4="All",Data!$W2517=Dashboard!$L$4))</f>
        <v>1</v>
      </c>
    </row>
    <row r="2518" spans="1:35" x14ac:dyDescent="0.25">
      <c r="A2518" t="s">
        <v>2632</v>
      </c>
      <c r="B2518" s="1">
        <v>46081</v>
      </c>
      <c r="C2518" s="2">
        <v>-0.17083333333333331</v>
      </c>
      <c r="D2518" t="s">
        <v>107</v>
      </c>
      <c r="E2518" t="s">
        <v>131</v>
      </c>
      <c r="F2518" t="s">
        <v>104</v>
      </c>
      <c r="G2518" t="s">
        <v>111</v>
      </c>
      <c r="H2518">
        <v>6.8</v>
      </c>
      <c r="I2518">
        <v>29</v>
      </c>
      <c r="J2518">
        <v>27</v>
      </c>
      <c r="K2518">
        <v>694</v>
      </c>
      <c r="L2518">
        <v>37</v>
      </c>
      <c r="M2518">
        <v>169</v>
      </c>
      <c r="N2518" t="s">
        <v>54</v>
      </c>
      <c r="O2518">
        <v>5</v>
      </c>
      <c r="P2518" t="s">
        <v>41</v>
      </c>
      <c r="Q2518" t="s">
        <v>73</v>
      </c>
      <c r="R2518">
        <v>38</v>
      </c>
      <c r="S2518" t="s">
        <v>81</v>
      </c>
      <c r="T2518" t="s">
        <v>56</v>
      </c>
      <c r="U2518">
        <v>2026</v>
      </c>
      <c r="V2518">
        <v>2</v>
      </c>
      <c r="W2518" t="s">
        <v>45</v>
      </c>
      <c r="X2518">
        <v>1</v>
      </c>
      <c r="Y2518">
        <v>28</v>
      </c>
      <c r="Z2518">
        <v>5</v>
      </c>
      <c r="AA2518">
        <v>19</v>
      </c>
      <c r="AB2518" t="s">
        <v>82</v>
      </c>
      <c r="AC2518">
        <v>562</v>
      </c>
      <c r="AD2518">
        <v>0.23448275862068971</v>
      </c>
      <c r="AE2518" t="s">
        <v>77</v>
      </c>
      <c r="AF2518" t="s">
        <v>47</v>
      </c>
      <c r="AG2518">
        <v>2</v>
      </c>
      <c r="AH2518" t="s">
        <v>68</v>
      </c>
      <c r="AI2518">
        <f>--AND(OR(Dashboard!$B$4="All",Data!$E2518=Dashboard!$B$4),OR(Dashboard!$D$4="All",Data!$D2518=Dashboard!$D$4),OR(Dashboard!$F$4="All",Data!$F2518=Dashboard!$F$4),OR(Dashboard!$J$4="All",Data!$G2518=Dashboard!$J$4),OR(Dashboard!$H$4="All",Data!$N2518=Dashboard!$H$4),OR(Dashboard!$L$4="All",Data!$W2518=Dashboard!$L$4))</f>
        <v>1</v>
      </c>
    </row>
    <row r="2519" spans="1:35" x14ac:dyDescent="0.25">
      <c r="A2519" t="s">
        <v>2633</v>
      </c>
      <c r="B2519" s="1">
        <v>46200</v>
      </c>
      <c r="C2519" s="2">
        <v>-6.597222222222221E-2</v>
      </c>
      <c r="D2519" t="s">
        <v>134</v>
      </c>
      <c r="E2519" t="s">
        <v>37</v>
      </c>
      <c r="F2519" t="s">
        <v>63</v>
      </c>
      <c r="G2519" t="s">
        <v>64</v>
      </c>
      <c r="H2519">
        <v>8.3000000000000007</v>
      </c>
      <c r="I2519">
        <v>28</v>
      </c>
      <c r="J2519">
        <v>29</v>
      </c>
      <c r="K2519">
        <v>305</v>
      </c>
      <c r="L2519">
        <v>37</v>
      </c>
      <c r="M2519">
        <v>110</v>
      </c>
      <c r="N2519" t="s">
        <v>40</v>
      </c>
      <c r="O2519">
        <v>1</v>
      </c>
      <c r="P2519" t="s">
        <v>41</v>
      </c>
      <c r="Q2519" t="s">
        <v>42</v>
      </c>
      <c r="R2519">
        <v>47</v>
      </c>
      <c r="S2519" t="s">
        <v>81</v>
      </c>
      <c r="T2519" t="s">
        <v>75</v>
      </c>
      <c r="U2519">
        <v>2026</v>
      </c>
      <c r="V2519">
        <v>6</v>
      </c>
      <c r="W2519" t="s">
        <v>120</v>
      </c>
      <c r="X2519">
        <v>2</v>
      </c>
      <c r="Y2519">
        <v>27</v>
      </c>
      <c r="Z2519">
        <v>4</v>
      </c>
      <c r="AA2519">
        <v>22</v>
      </c>
      <c r="AB2519" t="s">
        <v>82</v>
      </c>
      <c r="AC2519">
        <v>232</v>
      </c>
      <c r="AD2519">
        <v>0.29642857142857137</v>
      </c>
      <c r="AE2519" t="s">
        <v>58</v>
      </c>
      <c r="AF2519" t="s">
        <v>59</v>
      </c>
      <c r="AG2519">
        <v>-1</v>
      </c>
      <c r="AH2519" t="s">
        <v>48</v>
      </c>
      <c r="AI2519">
        <f>--AND(OR(Dashboard!$B$4="All",Data!$E2519=Dashboard!$B$4),OR(Dashboard!$D$4="All",Data!$D2519=Dashboard!$D$4),OR(Dashboard!$F$4="All",Data!$F2519=Dashboard!$F$4),OR(Dashboard!$J$4="All",Data!$G2519=Dashboard!$J$4),OR(Dashboard!$H$4="All",Data!$N2519=Dashboard!$H$4),OR(Dashboard!$L$4="All",Data!$W2519=Dashboard!$L$4))</f>
        <v>1</v>
      </c>
    </row>
    <row r="2520" spans="1:35" x14ac:dyDescent="0.25">
      <c r="A2520" t="s">
        <v>2634</v>
      </c>
      <c r="B2520" s="1">
        <v>46181</v>
      </c>
      <c r="C2520" s="2">
        <v>-0.29583333333333328</v>
      </c>
      <c r="D2520" t="s">
        <v>118</v>
      </c>
      <c r="E2520" t="s">
        <v>71</v>
      </c>
      <c r="F2520" t="s">
        <v>63</v>
      </c>
      <c r="G2520" t="s">
        <v>64</v>
      </c>
      <c r="H2520">
        <v>11.5</v>
      </c>
      <c r="I2520">
        <v>54</v>
      </c>
      <c r="J2520">
        <v>38</v>
      </c>
      <c r="K2520">
        <v>643</v>
      </c>
      <c r="L2520">
        <v>29</v>
      </c>
      <c r="M2520">
        <v>170</v>
      </c>
      <c r="N2520" t="s">
        <v>65</v>
      </c>
      <c r="O2520">
        <v>3</v>
      </c>
      <c r="P2520" t="s">
        <v>41</v>
      </c>
      <c r="Q2520" t="s">
        <v>42</v>
      </c>
      <c r="R2520">
        <v>30</v>
      </c>
      <c r="S2520" t="s">
        <v>74</v>
      </c>
      <c r="T2520" t="s">
        <v>75</v>
      </c>
      <c r="U2520">
        <v>2026</v>
      </c>
      <c r="V2520">
        <v>6</v>
      </c>
      <c r="W2520" t="s">
        <v>120</v>
      </c>
      <c r="X2520">
        <v>2</v>
      </c>
      <c r="Y2520">
        <v>8</v>
      </c>
      <c r="Z2520">
        <v>2</v>
      </c>
      <c r="AA2520">
        <v>16</v>
      </c>
      <c r="AB2520" t="s">
        <v>57</v>
      </c>
      <c r="AC2520">
        <v>502</v>
      </c>
      <c r="AD2520">
        <v>0.21296296296296299</v>
      </c>
      <c r="AE2520" t="s">
        <v>109</v>
      </c>
      <c r="AF2520" t="s">
        <v>67</v>
      </c>
      <c r="AG2520">
        <v>16</v>
      </c>
      <c r="AH2520" t="s">
        <v>68</v>
      </c>
      <c r="AI2520">
        <f>--AND(OR(Dashboard!$B$4="All",Data!$E2520=Dashboard!$B$4),OR(Dashboard!$D$4="All",Data!$D2520=Dashboard!$D$4),OR(Dashboard!$F$4="All",Data!$F2520=Dashboard!$F$4),OR(Dashboard!$J$4="All",Data!$G2520=Dashboard!$J$4),OR(Dashboard!$H$4="All",Data!$N2520=Dashboard!$H$4),OR(Dashboard!$L$4="All",Data!$W2520=Dashboard!$L$4))</f>
        <v>1</v>
      </c>
    </row>
    <row r="2521" spans="1:35" x14ac:dyDescent="0.25">
      <c r="A2521" t="s">
        <v>2635</v>
      </c>
      <c r="B2521" s="1">
        <v>46047</v>
      </c>
      <c r="C2521" s="2">
        <v>-4.0277777777777753E-2</v>
      </c>
      <c r="D2521" t="s">
        <v>193</v>
      </c>
      <c r="E2521" t="s">
        <v>100</v>
      </c>
      <c r="F2521" t="s">
        <v>52</v>
      </c>
      <c r="G2521" t="s">
        <v>53</v>
      </c>
      <c r="H2521">
        <v>14.4</v>
      </c>
      <c r="I2521">
        <v>48</v>
      </c>
      <c r="J2521">
        <v>37</v>
      </c>
      <c r="K2521">
        <v>328</v>
      </c>
      <c r="L2521">
        <v>59</v>
      </c>
      <c r="M2521">
        <v>32</v>
      </c>
      <c r="N2521" t="s">
        <v>86</v>
      </c>
      <c r="O2521">
        <v>4</v>
      </c>
      <c r="P2521" t="s">
        <v>41</v>
      </c>
      <c r="Q2521" t="s">
        <v>73</v>
      </c>
      <c r="R2521">
        <v>53</v>
      </c>
      <c r="S2521" t="s">
        <v>145</v>
      </c>
      <c r="T2521" t="s">
        <v>75</v>
      </c>
      <c r="U2521">
        <v>2026</v>
      </c>
      <c r="V2521">
        <v>1</v>
      </c>
      <c r="W2521" t="s">
        <v>102</v>
      </c>
      <c r="X2521">
        <v>1</v>
      </c>
      <c r="Y2521">
        <v>25</v>
      </c>
      <c r="Z2521">
        <v>4</v>
      </c>
      <c r="AA2521">
        <v>23</v>
      </c>
      <c r="AB2521" t="s">
        <v>93</v>
      </c>
      <c r="AC2521">
        <v>355</v>
      </c>
      <c r="AD2521">
        <v>0.3</v>
      </c>
      <c r="AE2521" t="s">
        <v>46</v>
      </c>
      <c r="AF2521" t="s">
        <v>59</v>
      </c>
      <c r="AG2521">
        <v>11</v>
      </c>
      <c r="AH2521" t="s">
        <v>68</v>
      </c>
      <c r="AI2521">
        <f>--AND(OR(Dashboard!$B$4="All",Data!$E2521=Dashboard!$B$4),OR(Dashboard!$D$4="All",Data!$D2521=Dashboard!$D$4),OR(Dashboard!$F$4="All",Data!$F2521=Dashboard!$F$4),OR(Dashboard!$J$4="All",Data!$G2521=Dashboard!$J$4),OR(Dashboard!$H$4="All",Data!$N2521=Dashboard!$H$4),OR(Dashboard!$L$4="All",Data!$W2521=Dashboard!$L$4))</f>
        <v>1</v>
      </c>
    </row>
    <row r="2522" spans="1:35" x14ac:dyDescent="0.25">
      <c r="A2522" t="s">
        <v>2636</v>
      </c>
      <c r="B2522" s="1">
        <v>46166</v>
      </c>
      <c r="C2522" s="2">
        <v>-0.50069444444444444</v>
      </c>
      <c r="D2522" t="s">
        <v>193</v>
      </c>
      <c r="E2522" t="s">
        <v>100</v>
      </c>
      <c r="F2522" t="s">
        <v>38</v>
      </c>
      <c r="G2522" t="s">
        <v>64</v>
      </c>
      <c r="H2522">
        <v>2.4</v>
      </c>
      <c r="I2522">
        <v>36</v>
      </c>
      <c r="J2522">
        <v>28</v>
      </c>
      <c r="K2522">
        <v>742</v>
      </c>
      <c r="L2522">
        <v>49</v>
      </c>
      <c r="M2522">
        <v>122</v>
      </c>
      <c r="N2522" t="s">
        <v>65</v>
      </c>
      <c r="O2522">
        <v>2</v>
      </c>
      <c r="P2522" t="s">
        <v>41</v>
      </c>
      <c r="Q2522" t="s">
        <v>42</v>
      </c>
      <c r="R2522">
        <v>44</v>
      </c>
      <c r="S2522" t="s">
        <v>145</v>
      </c>
      <c r="T2522" t="s">
        <v>75</v>
      </c>
      <c r="U2522">
        <v>2026</v>
      </c>
      <c r="V2522">
        <v>5</v>
      </c>
      <c r="W2522" t="s">
        <v>88</v>
      </c>
      <c r="X2522">
        <v>2</v>
      </c>
      <c r="Y2522">
        <v>24</v>
      </c>
      <c r="Z2522">
        <v>4</v>
      </c>
      <c r="AA2522">
        <v>11</v>
      </c>
      <c r="AB2522" t="s">
        <v>76</v>
      </c>
      <c r="AC2522">
        <v>669</v>
      </c>
      <c r="AD2522">
        <v>6.6666666666666666E-2</v>
      </c>
      <c r="AE2522" t="s">
        <v>58</v>
      </c>
      <c r="AF2522" t="s">
        <v>47</v>
      </c>
      <c r="AG2522">
        <v>8</v>
      </c>
      <c r="AH2522" t="s">
        <v>68</v>
      </c>
      <c r="AI2522">
        <f>--AND(OR(Dashboard!$B$4="All",Data!$E2522=Dashboard!$B$4),OR(Dashboard!$D$4="All",Data!$D2522=Dashboard!$D$4),OR(Dashboard!$F$4="All",Data!$F2522=Dashboard!$F$4),OR(Dashboard!$J$4="All",Data!$G2522=Dashboard!$J$4),OR(Dashboard!$H$4="All",Data!$N2522=Dashboard!$H$4),OR(Dashboard!$L$4="All",Data!$W2522=Dashboard!$L$4))</f>
        <v>1</v>
      </c>
    </row>
    <row r="2523" spans="1:35" x14ac:dyDescent="0.25">
      <c r="A2523" t="s">
        <v>2637</v>
      </c>
      <c r="B2523" s="1">
        <v>46051</v>
      </c>
      <c r="C2523" s="2">
        <v>-2.986111111111112E-2</v>
      </c>
      <c r="D2523" t="s">
        <v>134</v>
      </c>
      <c r="E2523" t="s">
        <v>71</v>
      </c>
      <c r="F2523" t="s">
        <v>63</v>
      </c>
      <c r="G2523" t="s">
        <v>39</v>
      </c>
      <c r="H2523">
        <v>6.8</v>
      </c>
      <c r="I2523">
        <v>34</v>
      </c>
      <c r="J2523">
        <v>30</v>
      </c>
      <c r="K2523">
        <v>307</v>
      </c>
      <c r="L2523">
        <v>59</v>
      </c>
      <c r="M2523">
        <v>140</v>
      </c>
      <c r="N2523" t="s">
        <v>54</v>
      </c>
      <c r="O2523">
        <v>3</v>
      </c>
      <c r="P2523" t="s">
        <v>41</v>
      </c>
      <c r="Q2523" t="s">
        <v>42</v>
      </c>
      <c r="R2523">
        <v>42</v>
      </c>
      <c r="S2523" t="s">
        <v>87</v>
      </c>
      <c r="T2523" t="s">
        <v>75</v>
      </c>
      <c r="U2523">
        <v>2026</v>
      </c>
      <c r="V2523">
        <v>1</v>
      </c>
      <c r="W2523" t="s">
        <v>102</v>
      </c>
      <c r="X2523">
        <v>1</v>
      </c>
      <c r="Y2523">
        <v>29</v>
      </c>
      <c r="Z2523">
        <v>5</v>
      </c>
      <c r="AA2523">
        <v>23</v>
      </c>
      <c r="AB2523" t="s">
        <v>93</v>
      </c>
      <c r="AC2523">
        <v>226</v>
      </c>
      <c r="AD2523">
        <v>0.2</v>
      </c>
      <c r="AE2523" t="s">
        <v>109</v>
      </c>
      <c r="AF2523" t="s">
        <v>47</v>
      </c>
      <c r="AG2523">
        <v>4</v>
      </c>
      <c r="AH2523" t="s">
        <v>68</v>
      </c>
      <c r="AI2523">
        <f>--AND(OR(Dashboard!$B$4="All",Data!$E2523=Dashboard!$B$4),OR(Dashboard!$D$4="All",Data!$D2523=Dashboard!$D$4),OR(Dashboard!$F$4="All",Data!$F2523=Dashboard!$F$4),OR(Dashboard!$J$4="All",Data!$G2523=Dashboard!$J$4),OR(Dashboard!$H$4="All",Data!$N2523=Dashboard!$H$4),OR(Dashboard!$L$4="All",Data!$W2523=Dashboard!$L$4))</f>
        <v>1</v>
      </c>
    </row>
    <row r="2524" spans="1:35" x14ac:dyDescent="0.25">
      <c r="A2524" t="s">
        <v>2638</v>
      </c>
      <c r="B2524" s="1">
        <v>46186</v>
      </c>
      <c r="C2524" s="2">
        <v>-0.28125</v>
      </c>
      <c r="D2524" t="s">
        <v>50</v>
      </c>
      <c r="E2524" t="s">
        <v>129</v>
      </c>
      <c r="F2524" t="s">
        <v>63</v>
      </c>
      <c r="G2524" t="s">
        <v>53</v>
      </c>
      <c r="H2524">
        <v>6.5</v>
      </c>
      <c r="I2524">
        <v>45</v>
      </c>
      <c r="J2524">
        <v>29</v>
      </c>
      <c r="K2524">
        <v>1052</v>
      </c>
      <c r="L2524">
        <v>57</v>
      </c>
      <c r="M2524">
        <v>179</v>
      </c>
      <c r="N2524" t="s">
        <v>101</v>
      </c>
      <c r="O2524">
        <v>4</v>
      </c>
      <c r="P2524" t="s">
        <v>135</v>
      </c>
      <c r="Q2524" t="s">
        <v>73</v>
      </c>
      <c r="R2524">
        <v>19</v>
      </c>
      <c r="S2524" t="s">
        <v>81</v>
      </c>
      <c r="T2524" t="s">
        <v>75</v>
      </c>
      <c r="U2524">
        <v>2026</v>
      </c>
      <c r="V2524">
        <v>6</v>
      </c>
      <c r="W2524" t="s">
        <v>120</v>
      </c>
      <c r="X2524">
        <v>2</v>
      </c>
      <c r="Y2524">
        <v>13</v>
      </c>
      <c r="Z2524">
        <v>2</v>
      </c>
      <c r="AA2524">
        <v>17</v>
      </c>
      <c r="AB2524" t="s">
        <v>57</v>
      </c>
      <c r="AC2524">
        <v>930</v>
      </c>
      <c r="AD2524">
        <v>0.1444444444444444</v>
      </c>
      <c r="AE2524" t="s">
        <v>46</v>
      </c>
      <c r="AF2524" t="s">
        <v>114</v>
      </c>
      <c r="AG2524">
        <v>16</v>
      </c>
      <c r="AH2524" t="s">
        <v>68</v>
      </c>
      <c r="AI2524">
        <f>--AND(OR(Dashboard!$B$4="All",Data!$E2524=Dashboard!$B$4),OR(Dashboard!$D$4="All",Data!$D2524=Dashboard!$D$4),OR(Dashboard!$F$4="All",Data!$F2524=Dashboard!$F$4),OR(Dashboard!$J$4="All",Data!$G2524=Dashboard!$J$4),OR(Dashboard!$H$4="All",Data!$N2524=Dashboard!$H$4),OR(Dashboard!$L$4="All",Data!$W2524=Dashboard!$L$4))</f>
        <v>1</v>
      </c>
    </row>
    <row r="2525" spans="1:35" x14ac:dyDescent="0.25">
      <c r="A2525" t="s">
        <v>2639</v>
      </c>
      <c r="B2525" s="1">
        <v>46098</v>
      </c>
      <c r="C2525" s="2">
        <v>-0.41319444444444442</v>
      </c>
      <c r="D2525" t="s">
        <v>50</v>
      </c>
      <c r="E2525" t="s">
        <v>37</v>
      </c>
      <c r="F2525" t="s">
        <v>91</v>
      </c>
      <c r="G2525" t="s">
        <v>119</v>
      </c>
      <c r="H2525">
        <v>12.1</v>
      </c>
      <c r="I2525">
        <v>29</v>
      </c>
      <c r="J2525">
        <v>28</v>
      </c>
      <c r="K2525">
        <v>974</v>
      </c>
      <c r="L2525">
        <v>29</v>
      </c>
      <c r="M2525">
        <v>180</v>
      </c>
      <c r="N2525" t="s">
        <v>65</v>
      </c>
      <c r="O2525">
        <v>1</v>
      </c>
      <c r="P2525" t="s">
        <v>41</v>
      </c>
      <c r="Q2525" t="s">
        <v>73</v>
      </c>
      <c r="R2525">
        <v>53</v>
      </c>
      <c r="S2525" t="s">
        <v>127</v>
      </c>
      <c r="T2525" t="s">
        <v>97</v>
      </c>
      <c r="U2525">
        <v>2026</v>
      </c>
      <c r="V2525">
        <v>3</v>
      </c>
      <c r="W2525" t="s">
        <v>66</v>
      </c>
      <c r="X2525">
        <v>1</v>
      </c>
      <c r="Y2525">
        <v>17</v>
      </c>
      <c r="Z2525">
        <v>4</v>
      </c>
      <c r="AA2525">
        <v>14</v>
      </c>
      <c r="AB2525" t="s">
        <v>76</v>
      </c>
      <c r="AC2525">
        <v>823</v>
      </c>
      <c r="AD2525">
        <v>0.41724137931034477</v>
      </c>
      <c r="AE2525" t="s">
        <v>58</v>
      </c>
      <c r="AF2525" t="s">
        <v>59</v>
      </c>
      <c r="AG2525">
        <v>1</v>
      </c>
      <c r="AH2525" t="s">
        <v>68</v>
      </c>
      <c r="AI2525">
        <f>--AND(OR(Dashboard!$B$4="All",Data!$E2525=Dashboard!$B$4),OR(Dashboard!$D$4="All",Data!$D2525=Dashboard!$D$4),OR(Dashboard!$F$4="All",Data!$F2525=Dashboard!$F$4),OR(Dashboard!$J$4="All",Data!$G2525=Dashboard!$J$4),OR(Dashboard!$H$4="All",Data!$N2525=Dashboard!$H$4),OR(Dashboard!$L$4="All",Data!$W2525=Dashboard!$L$4))</f>
        <v>1</v>
      </c>
    </row>
    <row r="2526" spans="1:35" x14ac:dyDescent="0.25">
      <c r="A2526" t="s">
        <v>2640</v>
      </c>
      <c r="B2526" s="1">
        <v>46048</v>
      </c>
      <c r="C2526" s="2">
        <v>-8.680555555555558E-2</v>
      </c>
      <c r="D2526" t="s">
        <v>50</v>
      </c>
      <c r="E2526" t="s">
        <v>62</v>
      </c>
      <c r="F2526" t="s">
        <v>96</v>
      </c>
      <c r="G2526" t="s">
        <v>119</v>
      </c>
      <c r="H2526">
        <v>2.7</v>
      </c>
      <c r="I2526">
        <v>35</v>
      </c>
      <c r="J2526">
        <v>30</v>
      </c>
      <c r="K2526">
        <v>1112</v>
      </c>
      <c r="L2526">
        <v>52</v>
      </c>
      <c r="M2526">
        <v>43</v>
      </c>
      <c r="N2526" t="s">
        <v>101</v>
      </c>
      <c r="O2526">
        <v>3</v>
      </c>
      <c r="P2526" t="s">
        <v>41</v>
      </c>
      <c r="Q2526" t="s">
        <v>73</v>
      </c>
      <c r="R2526">
        <v>26</v>
      </c>
      <c r="S2526" t="s">
        <v>74</v>
      </c>
      <c r="T2526" t="s">
        <v>56</v>
      </c>
      <c r="U2526">
        <v>2026</v>
      </c>
      <c r="V2526">
        <v>1</v>
      </c>
      <c r="W2526" t="s">
        <v>102</v>
      </c>
      <c r="X2526">
        <v>1</v>
      </c>
      <c r="Y2526">
        <v>26</v>
      </c>
      <c r="Z2526">
        <v>5</v>
      </c>
      <c r="AA2526">
        <v>21</v>
      </c>
      <c r="AB2526" t="s">
        <v>82</v>
      </c>
      <c r="AC2526">
        <v>1121</v>
      </c>
      <c r="AD2526">
        <v>7.7142857142857152E-2</v>
      </c>
      <c r="AE2526" t="s">
        <v>109</v>
      </c>
      <c r="AF2526" t="s">
        <v>67</v>
      </c>
      <c r="AG2526">
        <v>5</v>
      </c>
      <c r="AH2526" t="s">
        <v>68</v>
      </c>
      <c r="AI2526">
        <f>--AND(OR(Dashboard!$B$4="All",Data!$E2526=Dashboard!$B$4),OR(Dashboard!$D$4="All",Data!$D2526=Dashboard!$D$4),OR(Dashboard!$F$4="All",Data!$F2526=Dashboard!$F$4),OR(Dashboard!$J$4="All",Data!$G2526=Dashboard!$J$4),OR(Dashboard!$H$4="All",Data!$N2526=Dashboard!$H$4),OR(Dashboard!$L$4="All",Data!$W2526=Dashboard!$L$4))</f>
        <v>1</v>
      </c>
    </row>
    <row r="2527" spans="1:35" x14ac:dyDescent="0.25">
      <c r="A2527" t="s">
        <v>2641</v>
      </c>
      <c r="B2527" s="1">
        <v>46140</v>
      </c>
      <c r="C2527" s="2">
        <v>-0.35347222222222219</v>
      </c>
      <c r="D2527" t="s">
        <v>126</v>
      </c>
      <c r="E2527" t="s">
        <v>100</v>
      </c>
      <c r="F2527" t="s">
        <v>72</v>
      </c>
      <c r="G2527" t="s">
        <v>111</v>
      </c>
      <c r="H2527">
        <v>12.2</v>
      </c>
      <c r="I2527">
        <v>53</v>
      </c>
      <c r="J2527">
        <v>42</v>
      </c>
      <c r="K2527">
        <v>1067</v>
      </c>
      <c r="L2527">
        <v>52</v>
      </c>
      <c r="M2527">
        <v>75</v>
      </c>
      <c r="N2527" t="s">
        <v>40</v>
      </c>
      <c r="O2527">
        <v>3</v>
      </c>
      <c r="P2527" t="s">
        <v>41</v>
      </c>
      <c r="Q2527" t="s">
        <v>73</v>
      </c>
      <c r="R2527">
        <v>19</v>
      </c>
      <c r="S2527" t="s">
        <v>127</v>
      </c>
      <c r="T2527" t="s">
        <v>75</v>
      </c>
      <c r="U2527">
        <v>2026</v>
      </c>
      <c r="V2527">
        <v>4</v>
      </c>
      <c r="W2527" t="s">
        <v>113</v>
      </c>
      <c r="X2527">
        <v>2</v>
      </c>
      <c r="Y2527">
        <v>28</v>
      </c>
      <c r="Z2527">
        <v>5</v>
      </c>
      <c r="AA2527">
        <v>15</v>
      </c>
      <c r="AB2527" t="s">
        <v>57</v>
      </c>
      <c r="AC2527">
        <v>1044</v>
      </c>
      <c r="AD2527">
        <v>0.230188679245283</v>
      </c>
      <c r="AE2527" t="s">
        <v>109</v>
      </c>
      <c r="AF2527" t="s">
        <v>114</v>
      </c>
      <c r="AG2527">
        <v>11</v>
      </c>
      <c r="AH2527" t="s">
        <v>68</v>
      </c>
      <c r="AI2527">
        <f>--AND(OR(Dashboard!$B$4="All",Data!$E2527=Dashboard!$B$4),OR(Dashboard!$D$4="All",Data!$D2527=Dashboard!$D$4),OR(Dashboard!$F$4="All",Data!$F2527=Dashboard!$F$4),OR(Dashboard!$J$4="All",Data!$G2527=Dashboard!$J$4),OR(Dashboard!$H$4="All",Data!$N2527=Dashboard!$H$4),OR(Dashboard!$L$4="All",Data!$W2527=Dashboard!$L$4))</f>
        <v>1</v>
      </c>
    </row>
    <row r="2528" spans="1:35" x14ac:dyDescent="0.25">
      <c r="A2528" t="s">
        <v>2642</v>
      </c>
      <c r="B2528" s="1">
        <v>46144</v>
      </c>
      <c r="C2528" s="2">
        <v>-0.36944444444444452</v>
      </c>
      <c r="D2528" t="s">
        <v>50</v>
      </c>
      <c r="E2528" t="s">
        <v>129</v>
      </c>
      <c r="F2528" t="s">
        <v>72</v>
      </c>
      <c r="G2528" t="s">
        <v>119</v>
      </c>
      <c r="H2528">
        <v>7.8</v>
      </c>
      <c r="I2528">
        <v>58</v>
      </c>
      <c r="J2528">
        <v>44</v>
      </c>
      <c r="K2528">
        <v>238</v>
      </c>
      <c r="L2528">
        <v>46</v>
      </c>
      <c r="M2528">
        <v>156</v>
      </c>
      <c r="N2528" t="s">
        <v>65</v>
      </c>
      <c r="O2528">
        <v>5</v>
      </c>
      <c r="P2528" t="s">
        <v>41</v>
      </c>
      <c r="Q2528" t="s">
        <v>73</v>
      </c>
      <c r="R2528">
        <v>32</v>
      </c>
      <c r="S2528" t="s">
        <v>81</v>
      </c>
      <c r="T2528" t="s">
        <v>75</v>
      </c>
      <c r="U2528">
        <v>2026</v>
      </c>
      <c r="V2528">
        <v>5</v>
      </c>
      <c r="W2528" t="s">
        <v>88</v>
      </c>
      <c r="X2528">
        <v>2</v>
      </c>
      <c r="Y2528">
        <v>2</v>
      </c>
      <c r="Z2528">
        <v>1</v>
      </c>
      <c r="AA2528">
        <v>15</v>
      </c>
      <c r="AB2528" t="s">
        <v>57</v>
      </c>
      <c r="AC2528">
        <v>128</v>
      </c>
      <c r="AD2528">
        <v>0.13448275862068959</v>
      </c>
      <c r="AE2528" t="s">
        <v>77</v>
      </c>
      <c r="AF2528" t="s">
        <v>67</v>
      </c>
      <c r="AG2528">
        <v>14</v>
      </c>
      <c r="AH2528" t="s">
        <v>68</v>
      </c>
      <c r="AI2528">
        <f>--AND(OR(Dashboard!$B$4="All",Data!$E2528=Dashboard!$B$4),OR(Dashboard!$D$4="All",Data!$D2528=Dashboard!$D$4),OR(Dashboard!$F$4="All",Data!$F2528=Dashboard!$F$4),OR(Dashboard!$J$4="All",Data!$G2528=Dashboard!$J$4),OR(Dashboard!$H$4="All",Data!$N2528=Dashboard!$H$4),OR(Dashboard!$L$4="All",Data!$W2528=Dashboard!$L$4))</f>
        <v>1</v>
      </c>
    </row>
    <row r="2529" spans="1:35" x14ac:dyDescent="0.25">
      <c r="A2529" t="s">
        <v>2643</v>
      </c>
      <c r="B2529" s="1">
        <v>46026</v>
      </c>
      <c r="C2529" s="2">
        <v>-0.27847222222222218</v>
      </c>
      <c r="D2529" t="s">
        <v>84</v>
      </c>
      <c r="E2529" t="s">
        <v>71</v>
      </c>
      <c r="F2529" t="s">
        <v>91</v>
      </c>
      <c r="G2529" t="s">
        <v>119</v>
      </c>
      <c r="H2529">
        <v>14.5</v>
      </c>
      <c r="I2529">
        <v>48</v>
      </c>
      <c r="J2529">
        <v>38</v>
      </c>
      <c r="K2529">
        <v>403</v>
      </c>
      <c r="L2529">
        <v>33</v>
      </c>
      <c r="M2529">
        <v>125</v>
      </c>
      <c r="N2529" t="s">
        <v>101</v>
      </c>
      <c r="O2529">
        <v>5</v>
      </c>
      <c r="P2529" t="s">
        <v>41</v>
      </c>
      <c r="Q2529" t="s">
        <v>42</v>
      </c>
      <c r="R2529">
        <v>47</v>
      </c>
      <c r="S2529" t="s">
        <v>145</v>
      </c>
      <c r="T2529" t="s">
        <v>75</v>
      </c>
      <c r="U2529">
        <v>2026</v>
      </c>
      <c r="V2529">
        <v>1</v>
      </c>
      <c r="W2529" t="s">
        <v>102</v>
      </c>
      <c r="X2529">
        <v>1</v>
      </c>
      <c r="Y2529">
        <v>4</v>
      </c>
      <c r="Z2529">
        <v>1</v>
      </c>
      <c r="AA2529">
        <v>17</v>
      </c>
      <c r="AB2529" t="s">
        <v>57</v>
      </c>
      <c r="AC2529">
        <v>311</v>
      </c>
      <c r="AD2529">
        <v>0.30208333333333331</v>
      </c>
      <c r="AE2529" t="s">
        <v>77</v>
      </c>
      <c r="AF2529" t="s">
        <v>59</v>
      </c>
      <c r="AG2529">
        <v>10</v>
      </c>
      <c r="AH2529" t="s">
        <v>68</v>
      </c>
      <c r="AI2529">
        <f>--AND(OR(Dashboard!$B$4="All",Data!$E2529=Dashboard!$B$4),OR(Dashboard!$D$4="All",Data!$D2529=Dashboard!$D$4),OR(Dashboard!$F$4="All",Data!$F2529=Dashboard!$F$4),OR(Dashboard!$J$4="All",Data!$G2529=Dashboard!$J$4),OR(Dashboard!$H$4="All",Data!$N2529=Dashboard!$H$4),OR(Dashboard!$L$4="All",Data!$W2529=Dashboard!$L$4))</f>
        <v>1</v>
      </c>
    </row>
    <row r="2530" spans="1:35" x14ac:dyDescent="0.25">
      <c r="A2530" t="s">
        <v>2644</v>
      </c>
      <c r="B2530" s="1">
        <v>46033</v>
      </c>
      <c r="C2530" s="2">
        <v>-0.28819444444444442</v>
      </c>
      <c r="D2530" t="s">
        <v>61</v>
      </c>
      <c r="E2530" t="s">
        <v>37</v>
      </c>
      <c r="F2530" t="s">
        <v>143</v>
      </c>
      <c r="G2530" t="s">
        <v>111</v>
      </c>
      <c r="H2530">
        <v>5.7</v>
      </c>
      <c r="I2530">
        <v>32</v>
      </c>
      <c r="J2530">
        <v>25</v>
      </c>
      <c r="K2530">
        <v>390</v>
      </c>
      <c r="L2530">
        <v>28</v>
      </c>
      <c r="M2530">
        <v>109</v>
      </c>
      <c r="N2530" t="s">
        <v>86</v>
      </c>
      <c r="O2530">
        <v>2</v>
      </c>
      <c r="P2530" t="s">
        <v>41</v>
      </c>
      <c r="Q2530" t="s">
        <v>73</v>
      </c>
      <c r="R2530">
        <v>57</v>
      </c>
      <c r="S2530" t="s">
        <v>145</v>
      </c>
      <c r="T2530" t="s">
        <v>75</v>
      </c>
      <c r="U2530">
        <v>2026</v>
      </c>
      <c r="V2530">
        <v>1</v>
      </c>
      <c r="W2530" t="s">
        <v>102</v>
      </c>
      <c r="X2530">
        <v>1</v>
      </c>
      <c r="Y2530">
        <v>11</v>
      </c>
      <c r="Z2530">
        <v>2</v>
      </c>
      <c r="AA2530">
        <v>17</v>
      </c>
      <c r="AB2530" t="s">
        <v>57</v>
      </c>
      <c r="AC2530">
        <v>309</v>
      </c>
      <c r="AD2530">
        <v>0.17812500000000001</v>
      </c>
      <c r="AE2530" t="s">
        <v>58</v>
      </c>
      <c r="AF2530" t="s">
        <v>59</v>
      </c>
      <c r="AG2530">
        <v>7</v>
      </c>
      <c r="AH2530" t="s">
        <v>68</v>
      </c>
      <c r="AI2530">
        <f>--AND(OR(Dashboard!$B$4="All",Data!$E2530=Dashboard!$B$4),OR(Dashboard!$D$4="All",Data!$D2530=Dashboard!$D$4),OR(Dashboard!$F$4="All",Data!$F2530=Dashboard!$F$4),OR(Dashboard!$J$4="All",Data!$G2530=Dashboard!$J$4),OR(Dashboard!$H$4="All",Data!$N2530=Dashboard!$H$4),OR(Dashboard!$L$4="All",Data!$W2530=Dashboard!$L$4))</f>
        <v>1</v>
      </c>
    </row>
    <row r="2531" spans="1:35" x14ac:dyDescent="0.25">
      <c r="A2531" t="s">
        <v>2645</v>
      </c>
      <c r="B2531" s="1">
        <v>46051</v>
      </c>
      <c r="C2531" s="2">
        <v>-0.47083333333333333</v>
      </c>
      <c r="D2531" t="s">
        <v>36</v>
      </c>
      <c r="E2531" t="s">
        <v>100</v>
      </c>
      <c r="F2531" t="s">
        <v>80</v>
      </c>
      <c r="G2531" t="s">
        <v>105</v>
      </c>
      <c r="H2531">
        <v>12.6</v>
      </c>
      <c r="I2531">
        <v>62</v>
      </c>
      <c r="J2531">
        <v>43</v>
      </c>
      <c r="K2531">
        <v>466</v>
      </c>
      <c r="L2531">
        <v>27</v>
      </c>
      <c r="M2531">
        <v>11</v>
      </c>
      <c r="N2531" t="s">
        <v>101</v>
      </c>
      <c r="O2531">
        <v>1</v>
      </c>
      <c r="P2531" t="s">
        <v>41</v>
      </c>
      <c r="Q2531" t="s">
        <v>73</v>
      </c>
      <c r="R2531">
        <v>35</v>
      </c>
      <c r="S2531" t="s">
        <v>87</v>
      </c>
      <c r="T2531" t="s">
        <v>97</v>
      </c>
      <c r="U2531">
        <v>2026</v>
      </c>
      <c r="V2531">
        <v>1</v>
      </c>
      <c r="W2531" t="s">
        <v>102</v>
      </c>
      <c r="X2531">
        <v>1</v>
      </c>
      <c r="Y2531">
        <v>29</v>
      </c>
      <c r="Z2531">
        <v>5</v>
      </c>
      <c r="AA2531">
        <v>12</v>
      </c>
      <c r="AB2531" t="s">
        <v>76</v>
      </c>
      <c r="AC2531">
        <v>482</v>
      </c>
      <c r="AD2531">
        <v>0.20322580645161289</v>
      </c>
      <c r="AE2531" t="s">
        <v>58</v>
      </c>
      <c r="AF2531" t="s">
        <v>67</v>
      </c>
      <c r="AG2531">
        <v>19</v>
      </c>
      <c r="AH2531" t="s">
        <v>68</v>
      </c>
      <c r="AI2531">
        <f>--AND(OR(Dashboard!$B$4="All",Data!$E2531=Dashboard!$B$4),OR(Dashboard!$D$4="All",Data!$D2531=Dashboard!$D$4),OR(Dashboard!$F$4="All",Data!$F2531=Dashboard!$F$4),OR(Dashboard!$J$4="All",Data!$G2531=Dashboard!$J$4),OR(Dashboard!$H$4="All",Data!$N2531=Dashboard!$H$4),OR(Dashboard!$L$4="All",Data!$W2531=Dashboard!$L$4))</f>
        <v>1</v>
      </c>
    </row>
    <row r="2532" spans="1:35" x14ac:dyDescent="0.25">
      <c r="A2532" t="s">
        <v>2646</v>
      </c>
      <c r="B2532" s="1">
        <v>46198</v>
      </c>
      <c r="C2532" s="2">
        <v>-0.61319444444444438</v>
      </c>
      <c r="D2532" t="s">
        <v>193</v>
      </c>
      <c r="E2532" t="s">
        <v>37</v>
      </c>
      <c r="F2532" t="s">
        <v>63</v>
      </c>
      <c r="G2532" t="s">
        <v>39</v>
      </c>
      <c r="H2532">
        <v>9.6</v>
      </c>
      <c r="I2532">
        <v>28</v>
      </c>
      <c r="J2532">
        <v>31</v>
      </c>
      <c r="K2532">
        <v>257</v>
      </c>
      <c r="L2532">
        <v>27</v>
      </c>
      <c r="M2532">
        <v>81</v>
      </c>
      <c r="N2532" t="s">
        <v>40</v>
      </c>
      <c r="O2532">
        <v>5</v>
      </c>
      <c r="P2532" t="s">
        <v>41</v>
      </c>
      <c r="Q2532" t="s">
        <v>73</v>
      </c>
      <c r="R2532">
        <v>47</v>
      </c>
      <c r="S2532" t="s">
        <v>87</v>
      </c>
      <c r="T2532" t="s">
        <v>44</v>
      </c>
      <c r="U2532">
        <v>2026</v>
      </c>
      <c r="V2532">
        <v>6</v>
      </c>
      <c r="W2532" t="s">
        <v>120</v>
      </c>
      <c r="X2532">
        <v>2</v>
      </c>
      <c r="Y2532">
        <v>25</v>
      </c>
      <c r="Z2532">
        <v>4</v>
      </c>
      <c r="AA2532">
        <v>9</v>
      </c>
      <c r="AB2532" t="s">
        <v>44</v>
      </c>
      <c r="AC2532">
        <v>203</v>
      </c>
      <c r="AD2532">
        <v>0.34285714285714292</v>
      </c>
      <c r="AE2532" t="s">
        <v>77</v>
      </c>
      <c r="AF2532" t="s">
        <v>59</v>
      </c>
      <c r="AG2532">
        <v>-3</v>
      </c>
      <c r="AH2532" t="s">
        <v>48</v>
      </c>
      <c r="AI2532">
        <f>--AND(OR(Dashboard!$B$4="All",Data!$E2532=Dashboard!$B$4),OR(Dashboard!$D$4="All",Data!$D2532=Dashboard!$D$4),OR(Dashboard!$F$4="All",Data!$F2532=Dashboard!$F$4),OR(Dashboard!$J$4="All",Data!$G2532=Dashboard!$J$4),OR(Dashboard!$H$4="All",Data!$N2532=Dashboard!$H$4),OR(Dashboard!$L$4="All",Data!$W2532=Dashboard!$L$4))</f>
        <v>1</v>
      </c>
    </row>
    <row r="2533" spans="1:35" x14ac:dyDescent="0.25">
      <c r="A2533" t="s">
        <v>2647</v>
      </c>
      <c r="B2533" s="1">
        <v>46161</v>
      </c>
      <c r="C2533" s="2">
        <v>-0.4194444444444444</v>
      </c>
      <c r="D2533" t="s">
        <v>70</v>
      </c>
      <c r="E2533" t="s">
        <v>108</v>
      </c>
      <c r="F2533" t="s">
        <v>91</v>
      </c>
      <c r="G2533" t="s">
        <v>119</v>
      </c>
      <c r="H2533">
        <v>8.3000000000000007</v>
      </c>
      <c r="I2533">
        <v>25</v>
      </c>
      <c r="J2533">
        <v>30</v>
      </c>
      <c r="K2533">
        <v>377</v>
      </c>
      <c r="L2533">
        <v>20</v>
      </c>
      <c r="M2533">
        <v>60</v>
      </c>
      <c r="N2533" t="s">
        <v>54</v>
      </c>
      <c r="O2533">
        <v>5</v>
      </c>
      <c r="P2533" t="s">
        <v>41</v>
      </c>
      <c r="Q2533" t="s">
        <v>73</v>
      </c>
      <c r="R2533">
        <v>27</v>
      </c>
      <c r="S2533" t="s">
        <v>127</v>
      </c>
      <c r="T2533" t="s">
        <v>97</v>
      </c>
      <c r="U2533">
        <v>2026</v>
      </c>
      <c r="V2533">
        <v>5</v>
      </c>
      <c r="W2533" t="s">
        <v>88</v>
      </c>
      <c r="X2533">
        <v>2</v>
      </c>
      <c r="Y2533">
        <v>19</v>
      </c>
      <c r="Z2533">
        <v>4</v>
      </c>
      <c r="AA2533">
        <v>13</v>
      </c>
      <c r="AB2533" t="s">
        <v>76</v>
      </c>
      <c r="AC2533">
        <v>337</v>
      </c>
      <c r="AD2533">
        <v>0.33200000000000002</v>
      </c>
      <c r="AE2533" t="s">
        <v>77</v>
      </c>
      <c r="AF2533" t="s">
        <v>67</v>
      </c>
      <c r="AG2533">
        <v>-5</v>
      </c>
      <c r="AH2533" t="s">
        <v>48</v>
      </c>
      <c r="AI2533">
        <f>--AND(OR(Dashboard!$B$4="All",Data!$E2533=Dashboard!$B$4),OR(Dashboard!$D$4="All",Data!$D2533=Dashboard!$D$4),OR(Dashboard!$F$4="All",Data!$F2533=Dashboard!$F$4),OR(Dashboard!$J$4="All",Data!$G2533=Dashboard!$J$4),OR(Dashboard!$H$4="All",Data!$N2533=Dashboard!$H$4),OR(Dashboard!$L$4="All",Data!$W2533=Dashboard!$L$4))</f>
        <v>1</v>
      </c>
    </row>
    <row r="2534" spans="1:35" x14ac:dyDescent="0.25">
      <c r="A2534" t="s">
        <v>2648</v>
      </c>
      <c r="B2534" s="1">
        <v>46100</v>
      </c>
      <c r="C2534" s="2">
        <v>-4.3749999999999963E-2</v>
      </c>
      <c r="D2534" t="s">
        <v>156</v>
      </c>
      <c r="E2534" t="s">
        <v>100</v>
      </c>
      <c r="F2534" t="s">
        <v>143</v>
      </c>
      <c r="G2534" t="s">
        <v>119</v>
      </c>
      <c r="H2534">
        <v>4</v>
      </c>
      <c r="I2534">
        <v>58</v>
      </c>
      <c r="J2534">
        <v>40</v>
      </c>
      <c r="K2534">
        <v>1016</v>
      </c>
      <c r="L2534">
        <v>60</v>
      </c>
      <c r="M2534">
        <v>58</v>
      </c>
      <c r="N2534" t="s">
        <v>54</v>
      </c>
      <c r="O2534">
        <v>1</v>
      </c>
      <c r="P2534" t="s">
        <v>41</v>
      </c>
      <c r="Q2534" t="s">
        <v>73</v>
      </c>
      <c r="R2534">
        <v>37</v>
      </c>
      <c r="S2534" t="s">
        <v>87</v>
      </c>
      <c r="T2534" t="s">
        <v>75</v>
      </c>
      <c r="U2534">
        <v>2026</v>
      </c>
      <c r="V2534">
        <v>3</v>
      </c>
      <c r="W2534" t="s">
        <v>66</v>
      </c>
      <c r="X2534">
        <v>1</v>
      </c>
      <c r="Y2534">
        <v>19</v>
      </c>
      <c r="Z2534">
        <v>4</v>
      </c>
      <c r="AA2534">
        <v>22</v>
      </c>
      <c r="AB2534" t="s">
        <v>82</v>
      </c>
      <c r="AC2534">
        <v>1018</v>
      </c>
      <c r="AD2534">
        <v>6.8965517241379309E-2</v>
      </c>
      <c r="AE2534" t="s">
        <v>58</v>
      </c>
      <c r="AF2534" t="s">
        <v>47</v>
      </c>
      <c r="AG2534">
        <v>18</v>
      </c>
      <c r="AH2534" t="s">
        <v>68</v>
      </c>
      <c r="AI2534">
        <f>--AND(OR(Dashboard!$B$4="All",Data!$E2534=Dashboard!$B$4),OR(Dashboard!$D$4="All",Data!$D2534=Dashboard!$D$4),OR(Dashboard!$F$4="All",Data!$F2534=Dashboard!$F$4),OR(Dashboard!$J$4="All",Data!$G2534=Dashboard!$J$4),OR(Dashboard!$H$4="All",Data!$N2534=Dashboard!$H$4),OR(Dashboard!$L$4="All",Data!$W2534=Dashboard!$L$4))</f>
        <v>1</v>
      </c>
    </row>
    <row r="2535" spans="1:35" x14ac:dyDescent="0.25">
      <c r="A2535" t="s">
        <v>2649</v>
      </c>
      <c r="B2535" s="1">
        <v>46119</v>
      </c>
      <c r="C2535" s="2">
        <v>-0.37638888888888888</v>
      </c>
      <c r="D2535" t="s">
        <v>134</v>
      </c>
      <c r="E2535" t="s">
        <v>71</v>
      </c>
      <c r="F2535" t="s">
        <v>85</v>
      </c>
      <c r="G2535" t="s">
        <v>111</v>
      </c>
      <c r="H2535">
        <v>9.1999999999999993</v>
      </c>
      <c r="I2535">
        <v>49</v>
      </c>
      <c r="J2535">
        <v>45</v>
      </c>
      <c r="K2535">
        <v>539</v>
      </c>
      <c r="L2535">
        <v>47</v>
      </c>
      <c r="M2535">
        <v>193</v>
      </c>
      <c r="N2535" t="s">
        <v>101</v>
      </c>
      <c r="O2535">
        <v>5</v>
      </c>
      <c r="P2535" t="s">
        <v>41</v>
      </c>
      <c r="Q2535" t="s">
        <v>42</v>
      </c>
      <c r="R2535">
        <v>35</v>
      </c>
      <c r="S2535" t="s">
        <v>127</v>
      </c>
      <c r="T2535" t="s">
        <v>97</v>
      </c>
      <c r="U2535">
        <v>2026</v>
      </c>
      <c r="V2535">
        <v>4</v>
      </c>
      <c r="W2535" t="s">
        <v>113</v>
      </c>
      <c r="X2535">
        <v>2</v>
      </c>
      <c r="Y2535">
        <v>7</v>
      </c>
      <c r="Z2535">
        <v>2</v>
      </c>
      <c r="AA2535">
        <v>14</v>
      </c>
      <c r="AB2535" t="s">
        <v>76</v>
      </c>
      <c r="AC2535">
        <v>393</v>
      </c>
      <c r="AD2535">
        <v>0.1877551020408163</v>
      </c>
      <c r="AE2535" t="s">
        <v>77</v>
      </c>
      <c r="AF2535" t="s">
        <v>67</v>
      </c>
      <c r="AG2535">
        <v>4</v>
      </c>
      <c r="AH2535" t="s">
        <v>68</v>
      </c>
      <c r="AI2535">
        <f>--AND(OR(Dashboard!$B$4="All",Data!$E2535=Dashboard!$B$4),OR(Dashboard!$D$4="All",Data!$D2535=Dashboard!$D$4),OR(Dashboard!$F$4="All",Data!$F2535=Dashboard!$F$4),OR(Dashboard!$J$4="All",Data!$G2535=Dashboard!$J$4),OR(Dashboard!$H$4="All",Data!$N2535=Dashboard!$H$4),OR(Dashboard!$L$4="All",Data!$W2535=Dashboard!$L$4))</f>
        <v>1</v>
      </c>
    </row>
    <row r="2536" spans="1:35" x14ac:dyDescent="0.25">
      <c r="A2536" t="s">
        <v>2650</v>
      </c>
      <c r="B2536" s="1">
        <v>46189</v>
      </c>
      <c r="C2536" s="2">
        <v>-0.17847222222222231</v>
      </c>
      <c r="D2536" t="s">
        <v>107</v>
      </c>
      <c r="E2536" t="s">
        <v>62</v>
      </c>
      <c r="F2536" t="s">
        <v>52</v>
      </c>
      <c r="G2536" t="s">
        <v>119</v>
      </c>
      <c r="H2536">
        <v>14.7</v>
      </c>
      <c r="I2536">
        <v>39</v>
      </c>
      <c r="J2536">
        <v>37</v>
      </c>
      <c r="K2536">
        <v>450</v>
      </c>
      <c r="L2536">
        <v>35</v>
      </c>
      <c r="M2536">
        <v>68</v>
      </c>
      <c r="N2536" t="s">
        <v>40</v>
      </c>
      <c r="O2536">
        <v>3</v>
      </c>
      <c r="P2536" t="s">
        <v>41</v>
      </c>
      <c r="Q2536" t="s">
        <v>73</v>
      </c>
      <c r="R2536">
        <v>25</v>
      </c>
      <c r="S2536" t="s">
        <v>127</v>
      </c>
      <c r="T2536" t="s">
        <v>56</v>
      </c>
      <c r="U2536">
        <v>2026</v>
      </c>
      <c r="V2536">
        <v>6</v>
      </c>
      <c r="W2536" t="s">
        <v>120</v>
      </c>
      <c r="X2536">
        <v>2</v>
      </c>
      <c r="Y2536">
        <v>16</v>
      </c>
      <c r="Z2536">
        <v>3</v>
      </c>
      <c r="AA2536">
        <v>19</v>
      </c>
      <c r="AB2536" t="s">
        <v>82</v>
      </c>
      <c r="AC2536">
        <v>417</v>
      </c>
      <c r="AD2536">
        <v>0.37692307692307692</v>
      </c>
      <c r="AE2536" t="s">
        <v>109</v>
      </c>
      <c r="AF2536" t="s">
        <v>114</v>
      </c>
      <c r="AG2536">
        <v>2</v>
      </c>
      <c r="AH2536" t="s">
        <v>68</v>
      </c>
      <c r="AI2536">
        <f>--AND(OR(Dashboard!$B$4="All",Data!$E2536=Dashboard!$B$4),OR(Dashboard!$D$4="All",Data!$D2536=Dashboard!$D$4),OR(Dashboard!$F$4="All",Data!$F2536=Dashboard!$F$4),OR(Dashboard!$J$4="All",Data!$G2536=Dashboard!$J$4),OR(Dashboard!$H$4="All",Data!$N2536=Dashboard!$H$4),OR(Dashboard!$L$4="All",Data!$W2536=Dashboard!$L$4))</f>
        <v>1</v>
      </c>
    </row>
    <row r="2537" spans="1:35" x14ac:dyDescent="0.25">
      <c r="A2537" t="s">
        <v>2651</v>
      </c>
      <c r="B2537" s="1">
        <v>46108</v>
      </c>
      <c r="C2537" s="2">
        <v>-0.12569444444444439</v>
      </c>
      <c r="D2537" t="s">
        <v>90</v>
      </c>
      <c r="E2537" t="s">
        <v>71</v>
      </c>
      <c r="F2537" t="s">
        <v>72</v>
      </c>
      <c r="G2537" t="s">
        <v>64</v>
      </c>
      <c r="H2537">
        <v>1.3</v>
      </c>
      <c r="I2537">
        <v>42</v>
      </c>
      <c r="J2537">
        <v>33</v>
      </c>
      <c r="K2537">
        <v>706</v>
      </c>
      <c r="L2537">
        <v>20</v>
      </c>
      <c r="M2537">
        <v>149</v>
      </c>
      <c r="N2537" t="s">
        <v>65</v>
      </c>
      <c r="O2537">
        <v>3</v>
      </c>
      <c r="P2537" t="s">
        <v>41</v>
      </c>
      <c r="Q2537" t="s">
        <v>73</v>
      </c>
      <c r="R2537">
        <v>52</v>
      </c>
      <c r="S2537" t="s">
        <v>43</v>
      </c>
      <c r="T2537" t="s">
        <v>56</v>
      </c>
      <c r="U2537">
        <v>2026</v>
      </c>
      <c r="V2537">
        <v>3</v>
      </c>
      <c r="W2537" t="s">
        <v>66</v>
      </c>
      <c r="X2537">
        <v>1</v>
      </c>
      <c r="Y2537">
        <v>27</v>
      </c>
      <c r="Z2537">
        <v>5</v>
      </c>
      <c r="AA2537">
        <v>20</v>
      </c>
      <c r="AB2537" t="s">
        <v>82</v>
      </c>
      <c r="AC2537">
        <v>577</v>
      </c>
      <c r="AD2537">
        <v>3.095238095238095E-2</v>
      </c>
      <c r="AE2537" t="s">
        <v>109</v>
      </c>
      <c r="AF2537" t="s">
        <v>59</v>
      </c>
      <c r="AG2537">
        <v>9</v>
      </c>
      <c r="AH2537" t="s">
        <v>68</v>
      </c>
      <c r="AI2537">
        <f>--AND(OR(Dashboard!$B$4="All",Data!$E2537=Dashboard!$B$4),OR(Dashboard!$D$4="All",Data!$D2537=Dashboard!$D$4),OR(Dashboard!$F$4="All",Data!$F2537=Dashboard!$F$4),OR(Dashboard!$J$4="All",Data!$G2537=Dashboard!$J$4),OR(Dashboard!$H$4="All",Data!$N2537=Dashboard!$H$4),OR(Dashboard!$L$4="All",Data!$W2537=Dashboard!$L$4))</f>
        <v>1</v>
      </c>
    </row>
    <row r="2538" spans="1:35" x14ac:dyDescent="0.25">
      <c r="A2538" t="s">
        <v>2652</v>
      </c>
      <c r="B2538" s="1">
        <v>46182</v>
      </c>
      <c r="C2538" s="2">
        <v>-0.45972222222222231</v>
      </c>
      <c r="D2538" t="s">
        <v>61</v>
      </c>
      <c r="E2538" t="s">
        <v>62</v>
      </c>
      <c r="F2538" t="s">
        <v>143</v>
      </c>
      <c r="G2538" t="s">
        <v>111</v>
      </c>
      <c r="H2538">
        <v>7.7</v>
      </c>
      <c r="I2538">
        <v>42</v>
      </c>
      <c r="J2538">
        <v>33</v>
      </c>
      <c r="K2538">
        <v>580</v>
      </c>
      <c r="L2538">
        <v>35</v>
      </c>
      <c r="M2538">
        <v>64</v>
      </c>
      <c r="N2538" t="s">
        <v>86</v>
      </c>
      <c r="O2538">
        <v>2</v>
      </c>
      <c r="P2538" t="s">
        <v>135</v>
      </c>
      <c r="Q2538" t="s">
        <v>73</v>
      </c>
      <c r="R2538">
        <v>42</v>
      </c>
      <c r="S2538" t="s">
        <v>127</v>
      </c>
      <c r="T2538" t="s">
        <v>97</v>
      </c>
      <c r="U2538">
        <v>2026</v>
      </c>
      <c r="V2538">
        <v>6</v>
      </c>
      <c r="W2538" t="s">
        <v>120</v>
      </c>
      <c r="X2538">
        <v>2</v>
      </c>
      <c r="Y2538">
        <v>9</v>
      </c>
      <c r="Z2538">
        <v>2</v>
      </c>
      <c r="AA2538">
        <v>12</v>
      </c>
      <c r="AB2538" t="s">
        <v>76</v>
      </c>
      <c r="AC2538">
        <v>551</v>
      </c>
      <c r="AD2538">
        <v>0.18333333333333329</v>
      </c>
      <c r="AE2538" t="s">
        <v>58</v>
      </c>
      <c r="AF2538" t="s">
        <v>47</v>
      </c>
      <c r="AG2538">
        <v>9</v>
      </c>
      <c r="AH2538" t="s">
        <v>68</v>
      </c>
      <c r="AI2538">
        <f>--AND(OR(Dashboard!$B$4="All",Data!$E2538=Dashboard!$B$4),OR(Dashboard!$D$4="All",Data!$D2538=Dashboard!$D$4),OR(Dashboard!$F$4="All",Data!$F2538=Dashboard!$F$4),OR(Dashboard!$J$4="All",Data!$G2538=Dashboard!$J$4),OR(Dashboard!$H$4="All",Data!$N2538=Dashboard!$H$4),OR(Dashboard!$L$4="All",Data!$W2538=Dashboard!$L$4))</f>
        <v>1</v>
      </c>
    </row>
    <row r="2539" spans="1:35" x14ac:dyDescent="0.25">
      <c r="A2539" t="s">
        <v>2653</v>
      </c>
      <c r="B2539" s="1">
        <v>46192</v>
      </c>
      <c r="C2539" s="2">
        <v>-0.1361111111111111</v>
      </c>
      <c r="D2539" t="s">
        <v>70</v>
      </c>
      <c r="E2539" t="s">
        <v>62</v>
      </c>
      <c r="F2539" t="s">
        <v>85</v>
      </c>
      <c r="G2539" t="s">
        <v>105</v>
      </c>
      <c r="H2539">
        <v>1.4</v>
      </c>
      <c r="I2539">
        <v>37</v>
      </c>
      <c r="J2539">
        <v>33</v>
      </c>
      <c r="K2539">
        <v>517</v>
      </c>
      <c r="L2539">
        <v>43</v>
      </c>
      <c r="M2539">
        <v>198</v>
      </c>
      <c r="N2539" t="s">
        <v>40</v>
      </c>
      <c r="O2539">
        <v>2</v>
      </c>
      <c r="P2539" t="s">
        <v>41</v>
      </c>
      <c r="Q2539" t="s">
        <v>73</v>
      </c>
      <c r="R2539">
        <v>18</v>
      </c>
      <c r="S2539" t="s">
        <v>43</v>
      </c>
      <c r="T2539" t="s">
        <v>56</v>
      </c>
      <c r="U2539">
        <v>2026</v>
      </c>
      <c r="V2539">
        <v>6</v>
      </c>
      <c r="W2539" t="s">
        <v>120</v>
      </c>
      <c r="X2539">
        <v>2</v>
      </c>
      <c r="Y2539">
        <v>19</v>
      </c>
      <c r="Z2539">
        <v>3</v>
      </c>
      <c r="AA2539">
        <v>20</v>
      </c>
      <c r="AB2539" t="s">
        <v>82</v>
      </c>
      <c r="AC2539">
        <v>362</v>
      </c>
      <c r="AD2539">
        <v>3.7837837837837833E-2</v>
      </c>
      <c r="AE2539" t="s">
        <v>58</v>
      </c>
      <c r="AF2539" t="s">
        <v>114</v>
      </c>
      <c r="AG2539">
        <v>4</v>
      </c>
      <c r="AH2539" t="s">
        <v>68</v>
      </c>
      <c r="AI2539">
        <f>--AND(OR(Dashboard!$B$4="All",Data!$E2539=Dashboard!$B$4),OR(Dashboard!$D$4="All",Data!$D2539=Dashboard!$D$4),OR(Dashboard!$F$4="All",Data!$F2539=Dashboard!$F$4),OR(Dashboard!$J$4="All",Data!$G2539=Dashboard!$J$4),OR(Dashboard!$H$4="All",Data!$N2539=Dashboard!$H$4),OR(Dashboard!$L$4="All",Data!$W2539=Dashboard!$L$4))</f>
        <v>1</v>
      </c>
    </row>
    <row r="2540" spans="1:35" x14ac:dyDescent="0.25">
      <c r="A2540" t="s">
        <v>2654</v>
      </c>
      <c r="B2540" s="1">
        <v>46111</v>
      </c>
      <c r="C2540" s="2">
        <v>-0.18680555555555561</v>
      </c>
      <c r="D2540" t="s">
        <v>156</v>
      </c>
      <c r="E2540" t="s">
        <v>100</v>
      </c>
      <c r="F2540" t="s">
        <v>85</v>
      </c>
      <c r="G2540" t="s">
        <v>53</v>
      </c>
      <c r="H2540">
        <v>4.0999999999999996</v>
      </c>
      <c r="I2540">
        <v>42</v>
      </c>
      <c r="J2540">
        <v>27</v>
      </c>
      <c r="K2540">
        <v>480</v>
      </c>
      <c r="L2540">
        <v>45</v>
      </c>
      <c r="M2540">
        <v>28</v>
      </c>
      <c r="N2540" t="s">
        <v>101</v>
      </c>
      <c r="O2540">
        <v>4</v>
      </c>
      <c r="P2540" t="s">
        <v>41</v>
      </c>
      <c r="Q2540" t="s">
        <v>42</v>
      </c>
      <c r="R2540">
        <v>23</v>
      </c>
      <c r="S2540" t="s">
        <v>74</v>
      </c>
      <c r="T2540" t="s">
        <v>56</v>
      </c>
      <c r="U2540">
        <v>2026</v>
      </c>
      <c r="V2540">
        <v>3</v>
      </c>
      <c r="W2540" t="s">
        <v>66</v>
      </c>
      <c r="X2540">
        <v>1</v>
      </c>
      <c r="Y2540">
        <v>30</v>
      </c>
      <c r="Z2540">
        <v>6</v>
      </c>
      <c r="AA2540">
        <v>19</v>
      </c>
      <c r="AB2540" t="s">
        <v>82</v>
      </c>
      <c r="AC2540">
        <v>497</v>
      </c>
      <c r="AD2540">
        <v>9.7619047619047605E-2</v>
      </c>
      <c r="AE2540" t="s">
        <v>46</v>
      </c>
      <c r="AF2540" t="s">
        <v>114</v>
      </c>
      <c r="AG2540">
        <v>15</v>
      </c>
      <c r="AH2540" t="s">
        <v>68</v>
      </c>
      <c r="AI2540">
        <f>--AND(OR(Dashboard!$B$4="All",Data!$E2540=Dashboard!$B$4),OR(Dashboard!$D$4="All",Data!$D2540=Dashboard!$D$4),OR(Dashboard!$F$4="All",Data!$F2540=Dashboard!$F$4),OR(Dashboard!$J$4="All",Data!$G2540=Dashboard!$J$4),OR(Dashboard!$H$4="All",Data!$N2540=Dashboard!$H$4),OR(Dashboard!$L$4="All",Data!$W2540=Dashboard!$L$4))</f>
        <v>1</v>
      </c>
    </row>
    <row r="2541" spans="1:35" x14ac:dyDescent="0.25">
      <c r="A2541" t="s">
        <v>2655</v>
      </c>
      <c r="B2541" s="1">
        <v>46157</v>
      </c>
      <c r="C2541" s="2">
        <v>-5.1388888888888928E-2</v>
      </c>
      <c r="D2541" t="s">
        <v>99</v>
      </c>
      <c r="E2541" t="s">
        <v>140</v>
      </c>
      <c r="F2541" t="s">
        <v>104</v>
      </c>
      <c r="G2541" t="s">
        <v>105</v>
      </c>
      <c r="H2541">
        <v>8.1999999999999993</v>
      </c>
      <c r="I2541">
        <v>44</v>
      </c>
      <c r="J2541">
        <v>38</v>
      </c>
      <c r="K2541">
        <v>580</v>
      </c>
      <c r="L2541">
        <v>29</v>
      </c>
      <c r="M2541">
        <v>103</v>
      </c>
      <c r="N2541" t="s">
        <v>101</v>
      </c>
      <c r="O2541">
        <v>1</v>
      </c>
      <c r="P2541" t="s">
        <v>41</v>
      </c>
      <c r="Q2541" t="s">
        <v>42</v>
      </c>
      <c r="R2541">
        <v>48</v>
      </c>
      <c r="S2541" t="s">
        <v>43</v>
      </c>
      <c r="T2541" t="s">
        <v>75</v>
      </c>
      <c r="U2541">
        <v>2026</v>
      </c>
      <c r="V2541">
        <v>5</v>
      </c>
      <c r="W2541" t="s">
        <v>88</v>
      </c>
      <c r="X2541">
        <v>2</v>
      </c>
      <c r="Y2541">
        <v>15</v>
      </c>
      <c r="Z2541">
        <v>3</v>
      </c>
      <c r="AA2541">
        <v>22</v>
      </c>
      <c r="AB2541" t="s">
        <v>82</v>
      </c>
      <c r="AC2541">
        <v>506</v>
      </c>
      <c r="AD2541">
        <v>0.18636363636363629</v>
      </c>
      <c r="AE2541" t="s">
        <v>58</v>
      </c>
      <c r="AF2541" t="s">
        <v>59</v>
      </c>
      <c r="AG2541">
        <v>6</v>
      </c>
      <c r="AH2541" t="s">
        <v>68</v>
      </c>
      <c r="AI2541">
        <f>--AND(OR(Dashboard!$B$4="All",Data!$E2541=Dashboard!$B$4),OR(Dashboard!$D$4="All",Data!$D2541=Dashboard!$D$4),OR(Dashboard!$F$4="All",Data!$F2541=Dashboard!$F$4),OR(Dashboard!$J$4="All",Data!$G2541=Dashboard!$J$4),OR(Dashboard!$H$4="All",Data!$N2541=Dashboard!$H$4),OR(Dashboard!$L$4="All",Data!$W2541=Dashboard!$L$4))</f>
        <v>1</v>
      </c>
    </row>
    <row r="2542" spans="1:35" x14ac:dyDescent="0.25">
      <c r="A2542" t="s">
        <v>2656</v>
      </c>
      <c r="B2542" s="1">
        <v>46183</v>
      </c>
      <c r="C2542" s="2">
        <v>-9.8611111111111094E-2</v>
      </c>
      <c r="D2542" t="s">
        <v>50</v>
      </c>
      <c r="E2542" t="s">
        <v>62</v>
      </c>
      <c r="F2542" t="s">
        <v>63</v>
      </c>
      <c r="G2542" t="s">
        <v>64</v>
      </c>
      <c r="H2542">
        <v>10.199999999999999</v>
      </c>
      <c r="I2542">
        <v>47</v>
      </c>
      <c r="J2542">
        <v>38</v>
      </c>
      <c r="K2542">
        <v>635</v>
      </c>
      <c r="L2542">
        <v>41</v>
      </c>
      <c r="M2542">
        <v>95</v>
      </c>
      <c r="N2542" t="s">
        <v>65</v>
      </c>
      <c r="O2542">
        <v>2</v>
      </c>
      <c r="P2542" t="s">
        <v>135</v>
      </c>
      <c r="Q2542" t="s">
        <v>42</v>
      </c>
      <c r="R2542">
        <v>34</v>
      </c>
      <c r="S2542" t="s">
        <v>55</v>
      </c>
      <c r="T2542" t="s">
        <v>56</v>
      </c>
      <c r="U2542">
        <v>2026</v>
      </c>
      <c r="V2542">
        <v>6</v>
      </c>
      <c r="W2542" t="s">
        <v>120</v>
      </c>
      <c r="X2542">
        <v>2</v>
      </c>
      <c r="Y2542">
        <v>10</v>
      </c>
      <c r="Z2542">
        <v>2</v>
      </c>
      <c r="AA2542">
        <v>21</v>
      </c>
      <c r="AB2542" t="s">
        <v>82</v>
      </c>
      <c r="AC2542">
        <v>581</v>
      </c>
      <c r="AD2542">
        <v>0.21702127659574469</v>
      </c>
      <c r="AE2542" t="s">
        <v>58</v>
      </c>
      <c r="AF2542" t="s">
        <v>67</v>
      </c>
      <c r="AG2542">
        <v>9</v>
      </c>
      <c r="AH2542" t="s">
        <v>68</v>
      </c>
      <c r="AI2542">
        <f>--AND(OR(Dashboard!$B$4="All",Data!$E2542=Dashboard!$B$4),OR(Dashboard!$D$4="All",Data!$D2542=Dashboard!$D$4),OR(Dashboard!$F$4="All",Data!$F2542=Dashboard!$F$4),OR(Dashboard!$J$4="All",Data!$G2542=Dashboard!$J$4),OR(Dashboard!$H$4="All",Data!$N2542=Dashboard!$H$4),OR(Dashboard!$L$4="All",Data!$W2542=Dashboard!$L$4))</f>
        <v>1</v>
      </c>
    </row>
    <row r="2543" spans="1:35" x14ac:dyDescent="0.25">
      <c r="A2543" t="s">
        <v>2657</v>
      </c>
      <c r="B2543" s="1">
        <v>46133</v>
      </c>
      <c r="C2543" s="2">
        <v>-0.51180555555555562</v>
      </c>
      <c r="D2543" t="s">
        <v>107</v>
      </c>
      <c r="E2543" t="s">
        <v>131</v>
      </c>
      <c r="F2543" t="s">
        <v>38</v>
      </c>
      <c r="G2543" t="s">
        <v>53</v>
      </c>
      <c r="H2543">
        <v>3.8</v>
      </c>
      <c r="I2543">
        <v>40</v>
      </c>
      <c r="J2543">
        <v>41</v>
      </c>
      <c r="K2543">
        <v>619</v>
      </c>
      <c r="L2543">
        <v>30</v>
      </c>
      <c r="M2543">
        <v>162</v>
      </c>
      <c r="N2543" t="s">
        <v>40</v>
      </c>
      <c r="O2543">
        <v>1</v>
      </c>
      <c r="P2543" t="s">
        <v>41</v>
      </c>
      <c r="Q2543" t="s">
        <v>42</v>
      </c>
      <c r="R2543">
        <v>31</v>
      </c>
      <c r="S2543" t="s">
        <v>127</v>
      </c>
      <c r="T2543" t="s">
        <v>75</v>
      </c>
      <c r="U2543">
        <v>2026</v>
      </c>
      <c r="V2543">
        <v>4</v>
      </c>
      <c r="W2543" t="s">
        <v>113</v>
      </c>
      <c r="X2543">
        <v>2</v>
      </c>
      <c r="Y2543">
        <v>21</v>
      </c>
      <c r="Z2543">
        <v>4</v>
      </c>
      <c r="AA2543">
        <v>11</v>
      </c>
      <c r="AB2543" t="s">
        <v>76</v>
      </c>
      <c r="AC2543">
        <v>487</v>
      </c>
      <c r="AD2543">
        <v>9.5000000000000001E-2</v>
      </c>
      <c r="AE2543" t="s">
        <v>58</v>
      </c>
      <c r="AF2543" t="s">
        <v>67</v>
      </c>
      <c r="AG2543">
        <v>-1</v>
      </c>
      <c r="AH2543" t="s">
        <v>48</v>
      </c>
      <c r="AI2543">
        <f>--AND(OR(Dashboard!$B$4="All",Data!$E2543=Dashboard!$B$4),OR(Dashboard!$D$4="All",Data!$D2543=Dashboard!$D$4),OR(Dashboard!$F$4="All",Data!$F2543=Dashboard!$F$4),OR(Dashboard!$J$4="All",Data!$G2543=Dashboard!$J$4),OR(Dashboard!$H$4="All",Data!$N2543=Dashboard!$H$4),OR(Dashboard!$L$4="All",Data!$W2543=Dashboard!$L$4))</f>
        <v>1</v>
      </c>
    </row>
    <row r="2544" spans="1:35" x14ac:dyDescent="0.25">
      <c r="A2544" t="s">
        <v>2658</v>
      </c>
      <c r="B2544" s="1">
        <v>46195</v>
      </c>
      <c r="C2544" s="2">
        <v>-2.083333333333337E-2</v>
      </c>
      <c r="D2544" t="s">
        <v>36</v>
      </c>
      <c r="E2544" t="s">
        <v>71</v>
      </c>
      <c r="F2544" t="s">
        <v>85</v>
      </c>
      <c r="G2544" t="s">
        <v>119</v>
      </c>
      <c r="H2544">
        <v>4.7</v>
      </c>
      <c r="I2544">
        <v>44</v>
      </c>
      <c r="J2544">
        <v>45</v>
      </c>
      <c r="K2544">
        <v>1042</v>
      </c>
      <c r="L2544">
        <v>24</v>
      </c>
      <c r="M2544">
        <v>27</v>
      </c>
      <c r="N2544" t="s">
        <v>101</v>
      </c>
      <c r="O2544">
        <v>4</v>
      </c>
      <c r="P2544" t="s">
        <v>135</v>
      </c>
      <c r="Q2544" t="s">
        <v>73</v>
      </c>
      <c r="R2544">
        <v>24</v>
      </c>
      <c r="S2544" t="s">
        <v>74</v>
      </c>
      <c r="T2544" t="s">
        <v>75</v>
      </c>
      <c r="U2544">
        <v>2026</v>
      </c>
      <c r="V2544">
        <v>6</v>
      </c>
      <c r="W2544" t="s">
        <v>120</v>
      </c>
      <c r="X2544">
        <v>2</v>
      </c>
      <c r="Y2544">
        <v>22</v>
      </c>
      <c r="Z2544">
        <v>4</v>
      </c>
      <c r="AA2544">
        <v>23</v>
      </c>
      <c r="AB2544" t="s">
        <v>93</v>
      </c>
      <c r="AC2544">
        <v>1039</v>
      </c>
      <c r="AD2544">
        <v>0.1068181818181818</v>
      </c>
      <c r="AE2544" t="s">
        <v>46</v>
      </c>
      <c r="AF2544" t="s">
        <v>114</v>
      </c>
      <c r="AG2544">
        <v>-1</v>
      </c>
      <c r="AH2544" t="s">
        <v>48</v>
      </c>
      <c r="AI2544">
        <f>--AND(OR(Dashboard!$B$4="All",Data!$E2544=Dashboard!$B$4),OR(Dashboard!$D$4="All",Data!$D2544=Dashboard!$D$4),OR(Dashboard!$F$4="All",Data!$F2544=Dashboard!$F$4),OR(Dashboard!$J$4="All",Data!$G2544=Dashboard!$J$4),OR(Dashboard!$H$4="All",Data!$N2544=Dashboard!$H$4),OR(Dashboard!$L$4="All",Data!$W2544=Dashboard!$L$4))</f>
        <v>1</v>
      </c>
    </row>
    <row r="2545" spans="1:35" x14ac:dyDescent="0.25">
      <c r="A2545" t="s">
        <v>2659</v>
      </c>
      <c r="B2545" s="1">
        <v>46071</v>
      </c>
      <c r="C2545" s="2">
        <v>-0.39861111111111108</v>
      </c>
      <c r="D2545" t="s">
        <v>126</v>
      </c>
      <c r="E2545" t="s">
        <v>131</v>
      </c>
      <c r="F2545" t="s">
        <v>91</v>
      </c>
      <c r="G2545" t="s">
        <v>119</v>
      </c>
      <c r="H2545">
        <v>4.9000000000000004</v>
      </c>
      <c r="I2545">
        <v>39</v>
      </c>
      <c r="J2545">
        <v>32</v>
      </c>
      <c r="K2545">
        <v>626</v>
      </c>
      <c r="L2545">
        <v>36</v>
      </c>
      <c r="M2545">
        <v>3</v>
      </c>
      <c r="N2545" t="s">
        <v>65</v>
      </c>
      <c r="O2545">
        <v>2</v>
      </c>
      <c r="P2545" t="s">
        <v>41</v>
      </c>
      <c r="Q2545" t="s">
        <v>42</v>
      </c>
      <c r="R2545">
        <v>55</v>
      </c>
      <c r="S2545" t="s">
        <v>55</v>
      </c>
      <c r="T2545" t="s">
        <v>97</v>
      </c>
      <c r="U2545">
        <v>2026</v>
      </c>
      <c r="V2545">
        <v>2</v>
      </c>
      <c r="W2545" t="s">
        <v>45</v>
      </c>
      <c r="X2545">
        <v>1</v>
      </c>
      <c r="Y2545">
        <v>18</v>
      </c>
      <c r="Z2545">
        <v>4</v>
      </c>
      <c r="AA2545">
        <v>14</v>
      </c>
      <c r="AB2545" t="s">
        <v>76</v>
      </c>
      <c r="AC2545">
        <v>659</v>
      </c>
      <c r="AD2545">
        <v>0.12564102564102561</v>
      </c>
      <c r="AE2545" t="s">
        <v>58</v>
      </c>
      <c r="AF2545" t="s">
        <v>59</v>
      </c>
      <c r="AG2545">
        <v>7</v>
      </c>
      <c r="AH2545" t="s">
        <v>68</v>
      </c>
      <c r="AI2545">
        <f>--AND(OR(Dashboard!$B$4="All",Data!$E2545=Dashboard!$B$4),OR(Dashboard!$D$4="All",Data!$D2545=Dashboard!$D$4),OR(Dashboard!$F$4="All",Data!$F2545=Dashboard!$F$4),OR(Dashboard!$J$4="All",Data!$G2545=Dashboard!$J$4),OR(Dashboard!$H$4="All",Data!$N2545=Dashboard!$H$4),OR(Dashboard!$L$4="All",Data!$W2545=Dashboard!$L$4))</f>
        <v>1</v>
      </c>
    </row>
    <row r="2546" spans="1:35" x14ac:dyDescent="0.25">
      <c r="A2546" t="s">
        <v>2660</v>
      </c>
      <c r="B2546" s="1">
        <v>46120</v>
      </c>
      <c r="C2546" s="2">
        <v>-0.31458333333333333</v>
      </c>
      <c r="D2546" t="s">
        <v>84</v>
      </c>
      <c r="E2546" t="s">
        <v>37</v>
      </c>
      <c r="F2546" t="s">
        <v>104</v>
      </c>
      <c r="G2546" t="s">
        <v>119</v>
      </c>
      <c r="H2546">
        <v>10.3</v>
      </c>
      <c r="I2546">
        <v>52</v>
      </c>
      <c r="J2546">
        <v>34</v>
      </c>
      <c r="K2546">
        <v>864</v>
      </c>
      <c r="L2546">
        <v>20</v>
      </c>
      <c r="M2546">
        <v>100</v>
      </c>
      <c r="N2546" t="s">
        <v>101</v>
      </c>
      <c r="O2546">
        <v>1</v>
      </c>
      <c r="P2546" t="s">
        <v>41</v>
      </c>
      <c r="Q2546" t="s">
        <v>73</v>
      </c>
      <c r="R2546">
        <v>52</v>
      </c>
      <c r="S2546" t="s">
        <v>55</v>
      </c>
      <c r="T2546" t="s">
        <v>75</v>
      </c>
      <c r="U2546">
        <v>2026</v>
      </c>
      <c r="V2546">
        <v>4</v>
      </c>
      <c r="W2546" t="s">
        <v>113</v>
      </c>
      <c r="X2546">
        <v>2</v>
      </c>
      <c r="Y2546">
        <v>8</v>
      </c>
      <c r="Z2546">
        <v>2</v>
      </c>
      <c r="AA2546">
        <v>16</v>
      </c>
      <c r="AB2546" t="s">
        <v>57</v>
      </c>
      <c r="AC2546">
        <v>784</v>
      </c>
      <c r="AD2546">
        <v>0.19807692307692309</v>
      </c>
      <c r="AE2546" t="s">
        <v>58</v>
      </c>
      <c r="AF2546" t="s">
        <v>59</v>
      </c>
      <c r="AG2546">
        <v>18</v>
      </c>
      <c r="AH2546" t="s">
        <v>68</v>
      </c>
      <c r="AI2546">
        <f>--AND(OR(Dashboard!$B$4="All",Data!$E2546=Dashboard!$B$4),OR(Dashboard!$D$4="All",Data!$D2546=Dashboard!$D$4),OR(Dashboard!$F$4="All",Data!$F2546=Dashboard!$F$4),OR(Dashboard!$J$4="All",Data!$G2546=Dashboard!$J$4),OR(Dashboard!$H$4="All",Data!$N2546=Dashboard!$H$4),OR(Dashboard!$L$4="All",Data!$W2546=Dashboard!$L$4))</f>
        <v>1</v>
      </c>
    </row>
    <row r="2547" spans="1:35" x14ac:dyDescent="0.25">
      <c r="A2547" t="s">
        <v>2661</v>
      </c>
      <c r="B2547" s="1">
        <v>46202</v>
      </c>
      <c r="C2547" s="2">
        <v>-4.6527777777777717E-2</v>
      </c>
      <c r="D2547" t="s">
        <v>126</v>
      </c>
      <c r="E2547" t="s">
        <v>51</v>
      </c>
      <c r="F2547" t="s">
        <v>80</v>
      </c>
      <c r="G2547" t="s">
        <v>105</v>
      </c>
      <c r="H2547">
        <v>2.9</v>
      </c>
      <c r="I2547">
        <v>42</v>
      </c>
      <c r="J2547">
        <v>24</v>
      </c>
      <c r="K2547">
        <v>1190</v>
      </c>
      <c r="L2547">
        <v>27</v>
      </c>
      <c r="M2547">
        <v>56</v>
      </c>
      <c r="N2547" t="s">
        <v>40</v>
      </c>
      <c r="O2547">
        <v>5</v>
      </c>
      <c r="P2547" t="s">
        <v>41</v>
      </c>
      <c r="Q2547" t="s">
        <v>42</v>
      </c>
      <c r="R2547">
        <v>56</v>
      </c>
      <c r="S2547" t="s">
        <v>74</v>
      </c>
      <c r="T2547" t="s">
        <v>75</v>
      </c>
      <c r="U2547">
        <v>2026</v>
      </c>
      <c r="V2547">
        <v>6</v>
      </c>
      <c r="W2547" t="s">
        <v>120</v>
      </c>
      <c r="X2547">
        <v>2</v>
      </c>
      <c r="Y2547">
        <v>29</v>
      </c>
      <c r="Z2547">
        <v>5</v>
      </c>
      <c r="AA2547">
        <v>22</v>
      </c>
      <c r="AB2547" t="s">
        <v>82</v>
      </c>
      <c r="AC2547">
        <v>1161</v>
      </c>
      <c r="AD2547">
        <v>6.9047619047619052E-2</v>
      </c>
      <c r="AE2547" t="s">
        <v>77</v>
      </c>
      <c r="AF2547" t="s">
        <v>59</v>
      </c>
      <c r="AG2547">
        <v>18</v>
      </c>
      <c r="AH2547" t="s">
        <v>68</v>
      </c>
      <c r="AI2547">
        <f>--AND(OR(Dashboard!$B$4="All",Data!$E2547=Dashboard!$B$4),OR(Dashboard!$D$4="All",Data!$D2547=Dashboard!$D$4),OR(Dashboard!$F$4="All",Data!$F2547=Dashboard!$F$4),OR(Dashboard!$J$4="All",Data!$G2547=Dashboard!$J$4),OR(Dashboard!$H$4="All",Data!$N2547=Dashboard!$H$4),OR(Dashboard!$L$4="All",Data!$W2547=Dashboard!$L$4))</f>
        <v>1</v>
      </c>
    </row>
    <row r="2548" spans="1:35" x14ac:dyDescent="0.25">
      <c r="A2548" t="s">
        <v>2662</v>
      </c>
      <c r="B2548" s="1">
        <v>46190</v>
      </c>
      <c r="C2548" s="2">
        <v>-0.23541666666666669</v>
      </c>
      <c r="D2548" t="s">
        <v>50</v>
      </c>
      <c r="E2548" t="s">
        <v>71</v>
      </c>
      <c r="F2548" t="s">
        <v>52</v>
      </c>
      <c r="G2548" t="s">
        <v>53</v>
      </c>
      <c r="H2548">
        <v>8.8000000000000007</v>
      </c>
      <c r="I2548">
        <v>53</v>
      </c>
      <c r="J2548">
        <v>44</v>
      </c>
      <c r="K2548">
        <v>677</v>
      </c>
      <c r="L2548">
        <v>41</v>
      </c>
      <c r="M2548">
        <v>86</v>
      </c>
      <c r="N2548" t="s">
        <v>54</v>
      </c>
      <c r="O2548">
        <v>5</v>
      </c>
      <c r="P2548" t="s">
        <v>135</v>
      </c>
      <c r="Q2548" t="s">
        <v>73</v>
      </c>
      <c r="R2548">
        <v>40</v>
      </c>
      <c r="S2548" t="s">
        <v>55</v>
      </c>
      <c r="T2548" t="s">
        <v>56</v>
      </c>
      <c r="U2548">
        <v>2026</v>
      </c>
      <c r="V2548">
        <v>6</v>
      </c>
      <c r="W2548" t="s">
        <v>120</v>
      </c>
      <c r="X2548">
        <v>2</v>
      </c>
      <c r="Y2548">
        <v>17</v>
      </c>
      <c r="Z2548">
        <v>3</v>
      </c>
      <c r="AA2548">
        <v>18</v>
      </c>
      <c r="AB2548" t="s">
        <v>57</v>
      </c>
      <c r="AC2548">
        <v>632</v>
      </c>
      <c r="AD2548">
        <v>0.16603773584905659</v>
      </c>
      <c r="AE2548" t="s">
        <v>77</v>
      </c>
      <c r="AF2548" t="s">
        <v>47</v>
      </c>
      <c r="AG2548">
        <v>9</v>
      </c>
      <c r="AH2548" t="s">
        <v>68</v>
      </c>
      <c r="AI2548">
        <f>--AND(OR(Dashboard!$B$4="All",Data!$E2548=Dashboard!$B$4),OR(Dashboard!$D$4="All",Data!$D2548=Dashboard!$D$4),OR(Dashboard!$F$4="All",Data!$F2548=Dashboard!$F$4),OR(Dashboard!$J$4="All",Data!$G2548=Dashboard!$J$4),OR(Dashboard!$H$4="All",Data!$N2548=Dashboard!$H$4),OR(Dashboard!$L$4="All",Data!$W2548=Dashboard!$L$4))</f>
        <v>1</v>
      </c>
    </row>
    <row r="2549" spans="1:35" x14ac:dyDescent="0.25">
      <c r="A2549" t="s">
        <v>2663</v>
      </c>
      <c r="B2549" s="1">
        <v>46072</v>
      </c>
      <c r="C2549" s="2">
        <v>-9.6527777777777768E-2</v>
      </c>
      <c r="D2549" t="s">
        <v>90</v>
      </c>
      <c r="E2549" t="s">
        <v>62</v>
      </c>
      <c r="F2549" t="s">
        <v>80</v>
      </c>
      <c r="G2549" t="s">
        <v>64</v>
      </c>
      <c r="H2549">
        <v>1.5</v>
      </c>
      <c r="I2549">
        <v>29</v>
      </c>
      <c r="J2549">
        <v>25</v>
      </c>
      <c r="K2549">
        <v>1066</v>
      </c>
      <c r="L2549">
        <v>20</v>
      </c>
      <c r="M2549">
        <v>174</v>
      </c>
      <c r="N2549" t="s">
        <v>54</v>
      </c>
      <c r="O2549">
        <v>2</v>
      </c>
      <c r="P2549" t="s">
        <v>41</v>
      </c>
      <c r="Q2549" t="s">
        <v>42</v>
      </c>
      <c r="R2549">
        <v>27</v>
      </c>
      <c r="S2549" t="s">
        <v>87</v>
      </c>
      <c r="T2549" t="s">
        <v>56</v>
      </c>
      <c r="U2549">
        <v>2026</v>
      </c>
      <c r="V2549">
        <v>2</v>
      </c>
      <c r="W2549" t="s">
        <v>45</v>
      </c>
      <c r="X2549">
        <v>1</v>
      </c>
      <c r="Y2549">
        <v>19</v>
      </c>
      <c r="Z2549">
        <v>4</v>
      </c>
      <c r="AA2549">
        <v>21</v>
      </c>
      <c r="AB2549" t="s">
        <v>82</v>
      </c>
      <c r="AC2549">
        <v>912</v>
      </c>
      <c r="AD2549">
        <v>5.1724137931034482E-2</v>
      </c>
      <c r="AE2549" t="s">
        <v>58</v>
      </c>
      <c r="AF2549" t="s">
        <v>67</v>
      </c>
      <c r="AG2549">
        <v>4</v>
      </c>
      <c r="AH2549" t="s">
        <v>68</v>
      </c>
      <c r="AI2549">
        <f>--AND(OR(Dashboard!$B$4="All",Data!$E2549=Dashboard!$B$4),OR(Dashboard!$D$4="All",Data!$D2549=Dashboard!$D$4),OR(Dashboard!$F$4="All",Data!$F2549=Dashboard!$F$4),OR(Dashboard!$J$4="All",Data!$G2549=Dashboard!$J$4),OR(Dashboard!$H$4="All",Data!$N2549=Dashboard!$H$4),OR(Dashboard!$L$4="All",Data!$W2549=Dashboard!$L$4))</f>
        <v>1</v>
      </c>
    </row>
    <row r="2550" spans="1:35" x14ac:dyDescent="0.25">
      <c r="A2550" t="s">
        <v>2664</v>
      </c>
      <c r="B2550" s="1">
        <v>46122</v>
      </c>
      <c r="C2550" s="2">
        <v>-0.15555555555555561</v>
      </c>
      <c r="D2550" t="s">
        <v>126</v>
      </c>
      <c r="E2550" t="s">
        <v>129</v>
      </c>
      <c r="F2550" t="s">
        <v>80</v>
      </c>
      <c r="G2550" t="s">
        <v>105</v>
      </c>
      <c r="H2550">
        <v>10.9</v>
      </c>
      <c r="I2550">
        <v>43</v>
      </c>
      <c r="J2550">
        <v>37</v>
      </c>
      <c r="K2550">
        <v>1058</v>
      </c>
      <c r="L2550">
        <v>29</v>
      </c>
      <c r="M2550">
        <v>173</v>
      </c>
      <c r="N2550" t="s">
        <v>101</v>
      </c>
      <c r="O2550">
        <v>2</v>
      </c>
      <c r="P2550" t="s">
        <v>41</v>
      </c>
      <c r="Q2550" t="s">
        <v>73</v>
      </c>
      <c r="R2550">
        <v>46</v>
      </c>
      <c r="S2550" t="s">
        <v>43</v>
      </c>
      <c r="T2550" t="s">
        <v>56</v>
      </c>
      <c r="U2550">
        <v>2026</v>
      </c>
      <c r="V2550">
        <v>4</v>
      </c>
      <c r="W2550" t="s">
        <v>113</v>
      </c>
      <c r="X2550">
        <v>2</v>
      </c>
      <c r="Y2550">
        <v>10</v>
      </c>
      <c r="Z2550">
        <v>2</v>
      </c>
      <c r="AA2550">
        <v>20</v>
      </c>
      <c r="AB2550" t="s">
        <v>82</v>
      </c>
      <c r="AC2550">
        <v>914</v>
      </c>
      <c r="AD2550">
        <v>0.25348837209302327</v>
      </c>
      <c r="AE2550" t="s">
        <v>58</v>
      </c>
      <c r="AF2550" t="s">
        <v>59</v>
      </c>
      <c r="AG2550">
        <v>6</v>
      </c>
      <c r="AH2550" t="s">
        <v>68</v>
      </c>
      <c r="AI2550">
        <f>--AND(OR(Dashboard!$B$4="All",Data!$E2550=Dashboard!$B$4),OR(Dashboard!$D$4="All",Data!$D2550=Dashboard!$D$4),OR(Dashboard!$F$4="All",Data!$F2550=Dashboard!$F$4),OR(Dashboard!$J$4="All",Data!$G2550=Dashboard!$J$4),OR(Dashboard!$H$4="All",Data!$N2550=Dashboard!$H$4),OR(Dashboard!$L$4="All",Data!$W2550=Dashboard!$L$4))</f>
        <v>1</v>
      </c>
    </row>
    <row r="2551" spans="1:35" x14ac:dyDescent="0.25">
      <c r="A2551" t="s">
        <v>2665</v>
      </c>
      <c r="B2551" s="1">
        <v>46066</v>
      </c>
      <c r="C2551" s="2">
        <v>-0.32291666666666657</v>
      </c>
      <c r="D2551" t="s">
        <v>79</v>
      </c>
      <c r="E2551" t="s">
        <v>129</v>
      </c>
      <c r="F2551" t="s">
        <v>143</v>
      </c>
      <c r="G2551" t="s">
        <v>39</v>
      </c>
      <c r="H2551">
        <v>10.3</v>
      </c>
      <c r="I2551">
        <v>38</v>
      </c>
      <c r="J2551">
        <v>42</v>
      </c>
      <c r="K2551">
        <v>1139</v>
      </c>
      <c r="L2551">
        <v>34</v>
      </c>
      <c r="M2551">
        <v>55</v>
      </c>
      <c r="N2551" t="s">
        <v>54</v>
      </c>
      <c r="O2551">
        <v>3</v>
      </c>
      <c r="P2551" t="s">
        <v>41</v>
      </c>
      <c r="Q2551" t="s">
        <v>73</v>
      </c>
      <c r="R2551">
        <v>32</v>
      </c>
      <c r="S2551" t="s">
        <v>43</v>
      </c>
      <c r="T2551" t="s">
        <v>75</v>
      </c>
      <c r="U2551">
        <v>2026</v>
      </c>
      <c r="V2551">
        <v>2</v>
      </c>
      <c r="W2551" t="s">
        <v>45</v>
      </c>
      <c r="X2551">
        <v>1</v>
      </c>
      <c r="Y2551">
        <v>13</v>
      </c>
      <c r="Z2551">
        <v>3</v>
      </c>
      <c r="AA2551">
        <v>16</v>
      </c>
      <c r="AB2551" t="s">
        <v>57</v>
      </c>
      <c r="AC2551">
        <v>1118</v>
      </c>
      <c r="AD2551">
        <v>0.27105263157894738</v>
      </c>
      <c r="AE2551" t="s">
        <v>109</v>
      </c>
      <c r="AF2551" t="s">
        <v>67</v>
      </c>
      <c r="AG2551">
        <v>-4</v>
      </c>
      <c r="AH2551" t="s">
        <v>48</v>
      </c>
      <c r="AI2551">
        <f>--AND(OR(Dashboard!$B$4="All",Data!$E2551=Dashboard!$B$4),OR(Dashboard!$D$4="All",Data!$D2551=Dashboard!$D$4),OR(Dashboard!$F$4="All",Data!$F2551=Dashboard!$F$4),OR(Dashboard!$J$4="All",Data!$G2551=Dashboard!$J$4),OR(Dashboard!$H$4="All",Data!$N2551=Dashboard!$H$4),OR(Dashboard!$L$4="All",Data!$W2551=Dashboard!$L$4))</f>
        <v>1</v>
      </c>
    </row>
    <row r="2552" spans="1:35" x14ac:dyDescent="0.25">
      <c r="A2552" t="s">
        <v>2666</v>
      </c>
      <c r="B2552" s="1">
        <v>46124</v>
      </c>
      <c r="C2552" s="2">
        <v>-3.8888888888888862E-2</v>
      </c>
      <c r="D2552" t="s">
        <v>122</v>
      </c>
      <c r="E2552" t="s">
        <v>95</v>
      </c>
      <c r="F2552" t="s">
        <v>143</v>
      </c>
      <c r="G2552" t="s">
        <v>105</v>
      </c>
      <c r="H2552">
        <v>11.7</v>
      </c>
      <c r="I2552">
        <v>42</v>
      </c>
      <c r="J2552">
        <v>30</v>
      </c>
      <c r="K2552">
        <v>477</v>
      </c>
      <c r="L2552">
        <v>48</v>
      </c>
      <c r="M2552">
        <v>138</v>
      </c>
      <c r="N2552" t="s">
        <v>40</v>
      </c>
      <c r="O2552">
        <v>1</v>
      </c>
      <c r="P2552" t="s">
        <v>41</v>
      </c>
      <c r="Q2552" t="s">
        <v>42</v>
      </c>
      <c r="R2552">
        <v>19</v>
      </c>
      <c r="S2552" t="s">
        <v>145</v>
      </c>
      <c r="T2552" t="s">
        <v>75</v>
      </c>
      <c r="U2552">
        <v>2026</v>
      </c>
      <c r="V2552">
        <v>4</v>
      </c>
      <c r="W2552" t="s">
        <v>113</v>
      </c>
      <c r="X2552">
        <v>2</v>
      </c>
      <c r="Y2552">
        <v>12</v>
      </c>
      <c r="Z2552">
        <v>2</v>
      </c>
      <c r="AA2552">
        <v>23</v>
      </c>
      <c r="AB2552" t="s">
        <v>93</v>
      </c>
      <c r="AC2552">
        <v>387</v>
      </c>
      <c r="AD2552">
        <v>0.27857142857142858</v>
      </c>
      <c r="AE2552" t="s">
        <v>58</v>
      </c>
      <c r="AF2552" t="s">
        <v>114</v>
      </c>
      <c r="AG2552">
        <v>12</v>
      </c>
      <c r="AH2552" t="s">
        <v>68</v>
      </c>
      <c r="AI2552">
        <f>--AND(OR(Dashboard!$B$4="All",Data!$E2552=Dashboard!$B$4),OR(Dashboard!$D$4="All",Data!$D2552=Dashboard!$D$4),OR(Dashboard!$F$4="All",Data!$F2552=Dashboard!$F$4),OR(Dashboard!$J$4="All",Data!$G2552=Dashboard!$J$4),OR(Dashboard!$H$4="All",Data!$N2552=Dashboard!$H$4),OR(Dashboard!$L$4="All",Data!$W2552=Dashboard!$L$4))</f>
        <v>1</v>
      </c>
    </row>
    <row r="2553" spans="1:35" x14ac:dyDescent="0.25">
      <c r="A2553" t="s">
        <v>2667</v>
      </c>
      <c r="B2553" s="1">
        <v>46149</v>
      </c>
      <c r="C2553" s="2">
        <v>-0.1097222222222223</v>
      </c>
      <c r="D2553" t="s">
        <v>118</v>
      </c>
      <c r="E2553" t="s">
        <v>62</v>
      </c>
      <c r="F2553" t="s">
        <v>52</v>
      </c>
      <c r="G2553" t="s">
        <v>64</v>
      </c>
      <c r="H2553">
        <v>2.2999999999999998</v>
      </c>
      <c r="I2553">
        <v>48</v>
      </c>
      <c r="J2553">
        <v>33</v>
      </c>
      <c r="K2553">
        <v>950</v>
      </c>
      <c r="L2553">
        <v>46</v>
      </c>
      <c r="M2553">
        <v>122</v>
      </c>
      <c r="N2553" t="s">
        <v>86</v>
      </c>
      <c r="O2553">
        <v>4</v>
      </c>
      <c r="P2553" t="s">
        <v>41</v>
      </c>
      <c r="Q2553" t="s">
        <v>42</v>
      </c>
      <c r="R2553">
        <v>27</v>
      </c>
      <c r="S2553" t="s">
        <v>87</v>
      </c>
      <c r="T2553" t="s">
        <v>56</v>
      </c>
      <c r="U2553">
        <v>2026</v>
      </c>
      <c r="V2553">
        <v>5</v>
      </c>
      <c r="W2553" t="s">
        <v>88</v>
      </c>
      <c r="X2553">
        <v>2</v>
      </c>
      <c r="Y2553">
        <v>7</v>
      </c>
      <c r="Z2553">
        <v>2</v>
      </c>
      <c r="AA2553">
        <v>21</v>
      </c>
      <c r="AB2553" t="s">
        <v>82</v>
      </c>
      <c r="AC2553">
        <v>874</v>
      </c>
      <c r="AD2553">
        <v>4.7916666666666663E-2</v>
      </c>
      <c r="AE2553" t="s">
        <v>46</v>
      </c>
      <c r="AF2553" t="s">
        <v>67</v>
      </c>
      <c r="AG2553">
        <v>15</v>
      </c>
      <c r="AH2553" t="s">
        <v>68</v>
      </c>
      <c r="AI2553">
        <f>--AND(OR(Dashboard!$B$4="All",Data!$E2553=Dashboard!$B$4),OR(Dashboard!$D$4="All",Data!$D2553=Dashboard!$D$4),OR(Dashboard!$F$4="All",Data!$F2553=Dashboard!$F$4),OR(Dashboard!$J$4="All",Data!$G2553=Dashboard!$J$4),OR(Dashboard!$H$4="All",Data!$N2553=Dashboard!$H$4),OR(Dashboard!$L$4="All",Data!$W2553=Dashboard!$L$4))</f>
        <v>1</v>
      </c>
    </row>
    <row r="2554" spans="1:35" x14ac:dyDescent="0.25">
      <c r="A2554" t="s">
        <v>2668</v>
      </c>
      <c r="B2554" s="1">
        <v>46196</v>
      </c>
      <c r="C2554" s="2">
        <v>-0.53819444444444442</v>
      </c>
      <c r="D2554" t="s">
        <v>90</v>
      </c>
      <c r="E2554" t="s">
        <v>108</v>
      </c>
      <c r="F2554" t="s">
        <v>143</v>
      </c>
      <c r="G2554" t="s">
        <v>119</v>
      </c>
      <c r="H2554">
        <v>14.8</v>
      </c>
      <c r="I2554">
        <v>55</v>
      </c>
      <c r="J2554">
        <v>41</v>
      </c>
      <c r="K2554">
        <v>1179</v>
      </c>
      <c r="L2554">
        <v>32</v>
      </c>
      <c r="M2554">
        <v>98</v>
      </c>
      <c r="N2554" t="s">
        <v>40</v>
      </c>
      <c r="O2554">
        <v>5</v>
      </c>
      <c r="P2554" t="s">
        <v>41</v>
      </c>
      <c r="Q2554" t="s">
        <v>73</v>
      </c>
      <c r="R2554">
        <v>24</v>
      </c>
      <c r="S2554" t="s">
        <v>127</v>
      </c>
      <c r="T2554" t="s">
        <v>75</v>
      </c>
      <c r="U2554">
        <v>2026</v>
      </c>
      <c r="V2554">
        <v>6</v>
      </c>
      <c r="W2554" t="s">
        <v>120</v>
      </c>
      <c r="X2554">
        <v>2</v>
      </c>
      <c r="Y2554">
        <v>23</v>
      </c>
      <c r="Z2554">
        <v>4</v>
      </c>
      <c r="AA2554">
        <v>11</v>
      </c>
      <c r="AB2554" t="s">
        <v>76</v>
      </c>
      <c r="AC2554">
        <v>1113</v>
      </c>
      <c r="AD2554">
        <v>0.2690909090909091</v>
      </c>
      <c r="AE2554" t="s">
        <v>77</v>
      </c>
      <c r="AF2554" t="s">
        <v>114</v>
      </c>
      <c r="AG2554">
        <v>14</v>
      </c>
      <c r="AH2554" t="s">
        <v>68</v>
      </c>
      <c r="AI2554">
        <f>--AND(OR(Dashboard!$B$4="All",Data!$E2554=Dashboard!$B$4),OR(Dashboard!$D$4="All",Data!$D2554=Dashboard!$D$4),OR(Dashboard!$F$4="All",Data!$F2554=Dashboard!$F$4),OR(Dashboard!$J$4="All",Data!$G2554=Dashboard!$J$4),OR(Dashboard!$H$4="All",Data!$N2554=Dashboard!$H$4),OR(Dashboard!$L$4="All",Data!$W2554=Dashboard!$L$4))</f>
        <v>1</v>
      </c>
    </row>
    <row r="2555" spans="1:35" x14ac:dyDescent="0.25">
      <c r="A2555" t="s">
        <v>2669</v>
      </c>
      <c r="B2555" s="1">
        <v>46058</v>
      </c>
      <c r="C2555" s="2">
        <v>-0.32222222222222219</v>
      </c>
      <c r="D2555" t="s">
        <v>61</v>
      </c>
      <c r="E2555" t="s">
        <v>51</v>
      </c>
      <c r="F2555" t="s">
        <v>143</v>
      </c>
      <c r="G2555" t="s">
        <v>64</v>
      </c>
      <c r="H2555">
        <v>13.8</v>
      </c>
      <c r="I2555">
        <v>33</v>
      </c>
      <c r="J2555">
        <v>34</v>
      </c>
      <c r="K2555">
        <v>471</v>
      </c>
      <c r="L2555">
        <v>22</v>
      </c>
      <c r="M2555">
        <v>134</v>
      </c>
      <c r="N2555" t="s">
        <v>54</v>
      </c>
      <c r="O2555">
        <v>1</v>
      </c>
      <c r="P2555" t="s">
        <v>41</v>
      </c>
      <c r="Q2555" t="s">
        <v>73</v>
      </c>
      <c r="R2555">
        <v>26</v>
      </c>
      <c r="S2555" t="s">
        <v>87</v>
      </c>
      <c r="T2555" t="s">
        <v>75</v>
      </c>
      <c r="U2555">
        <v>2026</v>
      </c>
      <c r="V2555">
        <v>2</v>
      </c>
      <c r="W2555" t="s">
        <v>45</v>
      </c>
      <c r="X2555">
        <v>1</v>
      </c>
      <c r="Y2555">
        <v>5</v>
      </c>
      <c r="Z2555">
        <v>2</v>
      </c>
      <c r="AA2555">
        <v>16</v>
      </c>
      <c r="AB2555" t="s">
        <v>57</v>
      </c>
      <c r="AC2555">
        <v>359</v>
      </c>
      <c r="AD2555">
        <v>0.41818181818181821</v>
      </c>
      <c r="AE2555" t="s">
        <v>58</v>
      </c>
      <c r="AF2555" t="s">
        <v>67</v>
      </c>
      <c r="AG2555">
        <v>-1</v>
      </c>
      <c r="AH2555" t="s">
        <v>48</v>
      </c>
      <c r="AI2555">
        <f>--AND(OR(Dashboard!$B$4="All",Data!$E2555=Dashboard!$B$4),OR(Dashboard!$D$4="All",Data!$D2555=Dashboard!$D$4),OR(Dashboard!$F$4="All",Data!$F2555=Dashboard!$F$4),OR(Dashboard!$J$4="All",Data!$G2555=Dashboard!$J$4),OR(Dashboard!$H$4="All",Data!$N2555=Dashboard!$H$4),OR(Dashboard!$L$4="All",Data!$W2555=Dashboard!$L$4))</f>
        <v>1</v>
      </c>
    </row>
    <row r="2556" spans="1:35" x14ac:dyDescent="0.25">
      <c r="A2556" t="s">
        <v>2670</v>
      </c>
      <c r="B2556" s="1">
        <v>46179</v>
      </c>
      <c r="C2556" s="2">
        <v>-0.1215277777777778</v>
      </c>
      <c r="D2556" t="s">
        <v>99</v>
      </c>
      <c r="E2556" t="s">
        <v>51</v>
      </c>
      <c r="F2556" t="s">
        <v>91</v>
      </c>
      <c r="G2556" t="s">
        <v>111</v>
      </c>
      <c r="H2556">
        <v>7.4</v>
      </c>
      <c r="I2556">
        <v>47</v>
      </c>
      <c r="J2556">
        <v>28</v>
      </c>
      <c r="K2556">
        <v>1140</v>
      </c>
      <c r="L2556">
        <v>22</v>
      </c>
      <c r="M2556">
        <v>175</v>
      </c>
      <c r="N2556" t="s">
        <v>40</v>
      </c>
      <c r="O2556">
        <v>3</v>
      </c>
      <c r="P2556" t="s">
        <v>41</v>
      </c>
      <c r="Q2556" t="s">
        <v>42</v>
      </c>
      <c r="R2556">
        <v>44</v>
      </c>
      <c r="S2556" t="s">
        <v>81</v>
      </c>
      <c r="T2556" t="s">
        <v>56</v>
      </c>
      <c r="U2556">
        <v>2026</v>
      </c>
      <c r="V2556">
        <v>6</v>
      </c>
      <c r="W2556" t="s">
        <v>120</v>
      </c>
      <c r="X2556">
        <v>2</v>
      </c>
      <c r="Y2556">
        <v>6</v>
      </c>
      <c r="Z2556">
        <v>1</v>
      </c>
      <c r="AA2556">
        <v>21</v>
      </c>
      <c r="AB2556" t="s">
        <v>82</v>
      </c>
      <c r="AC2556">
        <v>987</v>
      </c>
      <c r="AD2556">
        <v>0.1574468085106383</v>
      </c>
      <c r="AE2556" t="s">
        <v>109</v>
      </c>
      <c r="AF2556" t="s">
        <v>47</v>
      </c>
      <c r="AG2556">
        <v>19</v>
      </c>
      <c r="AH2556" t="s">
        <v>68</v>
      </c>
      <c r="AI2556">
        <f>--AND(OR(Dashboard!$B$4="All",Data!$E2556=Dashboard!$B$4),OR(Dashboard!$D$4="All",Data!$D2556=Dashboard!$D$4),OR(Dashboard!$F$4="All",Data!$F2556=Dashboard!$F$4),OR(Dashboard!$J$4="All",Data!$G2556=Dashboard!$J$4),OR(Dashboard!$H$4="All",Data!$N2556=Dashboard!$H$4),OR(Dashboard!$L$4="All",Data!$W2556=Dashboard!$L$4))</f>
        <v>1</v>
      </c>
    </row>
    <row r="2557" spans="1:35" x14ac:dyDescent="0.25">
      <c r="A2557" t="s">
        <v>2671</v>
      </c>
      <c r="B2557" s="1">
        <v>46138</v>
      </c>
      <c r="C2557" s="2">
        <v>-0.55277777777777781</v>
      </c>
      <c r="D2557" t="s">
        <v>118</v>
      </c>
      <c r="E2557" t="s">
        <v>51</v>
      </c>
      <c r="F2557" t="s">
        <v>63</v>
      </c>
      <c r="G2557" t="s">
        <v>39</v>
      </c>
      <c r="H2557">
        <v>8.1999999999999993</v>
      </c>
      <c r="I2557">
        <v>43</v>
      </c>
      <c r="J2557">
        <v>35</v>
      </c>
      <c r="K2557">
        <v>317</v>
      </c>
      <c r="L2557">
        <v>35</v>
      </c>
      <c r="M2557">
        <v>76</v>
      </c>
      <c r="N2557" t="s">
        <v>86</v>
      </c>
      <c r="O2557">
        <v>3</v>
      </c>
      <c r="P2557" t="s">
        <v>41</v>
      </c>
      <c r="Q2557" t="s">
        <v>42</v>
      </c>
      <c r="R2557">
        <v>22</v>
      </c>
      <c r="S2557" t="s">
        <v>145</v>
      </c>
      <c r="T2557" t="s">
        <v>44</v>
      </c>
      <c r="U2557">
        <v>2026</v>
      </c>
      <c r="V2557">
        <v>4</v>
      </c>
      <c r="W2557" t="s">
        <v>113</v>
      </c>
      <c r="X2557">
        <v>2</v>
      </c>
      <c r="Y2557">
        <v>26</v>
      </c>
      <c r="Z2557">
        <v>4</v>
      </c>
      <c r="AA2557">
        <v>10</v>
      </c>
      <c r="AB2557" t="s">
        <v>76</v>
      </c>
      <c r="AC2557">
        <v>276</v>
      </c>
      <c r="AD2557">
        <v>0.19069767441860461</v>
      </c>
      <c r="AE2557" t="s">
        <v>109</v>
      </c>
      <c r="AF2557" t="s">
        <v>114</v>
      </c>
      <c r="AG2557">
        <v>8</v>
      </c>
      <c r="AH2557" t="s">
        <v>68</v>
      </c>
      <c r="AI2557">
        <f>--AND(OR(Dashboard!$B$4="All",Data!$E2557=Dashboard!$B$4),OR(Dashboard!$D$4="All",Data!$D2557=Dashboard!$D$4),OR(Dashboard!$F$4="All",Data!$F2557=Dashboard!$F$4),OR(Dashboard!$J$4="All",Data!$G2557=Dashboard!$J$4),OR(Dashboard!$H$4="All",Data!$N2557=Dashboard!$H$4),OR(Dashboard!$L$4="All",Data!$W2557=Dashboard!$L$4))</f>
        <v>1</v>
      </c>
    </row>
    <row r="2558" spans="1:35" x14ac:dyDescent="0.25">
      <c r="A2558" t="s">
        <v>2672</v>
      </c>
      <c r="B2558" s="1">
        <v>46073</v>
      </c>
      <c r="C2558" s="2">
        <v>-2.2222222222222251E-2</v>
      </c>
      <c r="D2558" t="s">
        <v>36</v>
      </c>
      <c r="E2558" t="s">
        <v>131</v>
      </c>
      <c r="F2558" t="s">
        <v>63</v>
      </c>
      <c r="G2558" t="s">
        <v>64</v>
      </c>
      <c r="H2558">
        <v>11.6</v>
      </c>
      <c r="I2558">
        <v>58</v>
      </c>
      <c r="J2558">
        <v>44</v>
      </c>
      <c r="K2558">
        <v>824</v>
      </c>
      <c r="L2558">
        <v>58</v>
      </c>
      <c r="M2558">
        <v>23</v>
      </c>
      <c r="N2558" t="s">
        <v>54</v>
      </c>
      <c r="O2558">
        <v>5</v>
      </c>
      <c r="P2558" t="s">
        <v>41</v>
      </c>
      <c r="Q2558" t="s">
        <v>42</v>
      </c>
      <c r="R2558">
        <v>48</v>
      </c>
      <c r="S2558" t="s">
        <v>43</v>
      </c>
      <c r="T2558" t="s">
        <v>75</v>
      </c>
      <c r="U2558">
        <v>2026</v>
      </c>
      <c r="V2558">
        <v>2</v>
      </c>
      <c r="W2558" t="s">
        <v>45</v>
      </c>
      <c r="X2558">
        <v>1</v>
      </c>
      <c r="Y2558">
        <v>20</v>
      </c>
      <c r="Z2558">
        <v>4</v>
      </c>
      <c r="AA2558">
        <v>23</v>
      </c>
      <c r="AB2558" t="s">
        <v>93</v>
      </c>
      <c r="AC2558">
        <v>859</v>
      </c>
      <c r="AD2558">
        <v>0.2</v>
      </c>
      <c r="AE2558" t="s">
        <v>77</v>
      </c>
      <c r="AF2558" t="s">
        <v>59</v>
      </c>
      <c r="AG2558">
        <v>14</v>
      </c>
      <c r="AH2558" t="s">
        <v>68</v>
      </c>
      <c r="AI2558">
        <f>--AND(OR(Dashboard!$B$4="All",Data!$E2558=Dashboard!$B$4),OR(Dashboard!$D$4="All",Data!$D2558=Dashboard!$D$4),OR(Dashboard!$F$4="All",Data!$F2558=Dashboard!$F$4),OR(Dashboard!$J$4="All",Data!$G2558=Dashboard!$J$4),OR(Dashboard!$H$4="All",Data!$N2558=Dashboard!$H$4),OR(Dashboard!$L$4="All",Data!$W2558=Dashboard!$L$4))</f>
        <v>1</v>
      </c>
    </row>
    <row r="2559" spans="1:35" x14ac:dyDescent="0.25">
      <c r="A2559" t="s">
        <v>2673</v>
      </c>
      <c r="B2559" s="1">
        <v>46075</v>
      </c>
      <c r="C2559" s="2">
        <v>-1.041666666666663E-2</v>
      </c>
      <c r="D2559" t="s">
        <v>122</v>
      </c>
      <c r="E2559" t="s">
        <v>131</v>
      </c>
      <c r="F2559" t="s">
        <v>96</v>
      </c>
      <c r="G2559" t="s">
        <v>119</v>
      </c>
      <c r="H2559">
        <v>9.6999999999999993</v>
      </c>
      <c r="I2559">
        <v>35</v>
      </c>
      <c r="J2559">
        <v>27</v>
      </c>
      <c r="K2559">
        <v>575</v>
      </c>
      <c r="L2559">
        <v>48</v>
      </c>
      <c r="M2559">
        <v>27</v>
      </c>
      <c r="N2559" t="s">
        <v>40</v>
      </c>
      <c r="O2559">
        <v>1</v>
      </c>
      <c r="P2559" t="s">
        <v>41</v>
      </c>
      <c r="Q2559" t="s">
        <v>73</v>
      </c>
      <c r="R2559">
        <v>52</v>
      </c>
      <c r="S2559" t="s">
        <v>145</v>
      </c>
      <c r="T2559" t="s">
        <v>75</v>
      </c>
      <c r="U2559">
        <v>2026</v>
      </c>
      <c r="V2559">
        <v>2</v>
      </c>
      <c r="W2559" t="s">
        <v>45</v>
      </c>
      <c r="X2559">
        <v>1</v>
      </c>
      <c r="Y2559">
        <v>22</v>
      </c>
      <c r="Z2559">
        <v>4</v>
      </c>
      <c r="AA2559">
        <v>23</v>
      </c>
      <c r="AB2559" t="s">
        <v>93</v>
      </c>
      <c r="AC2559">
        <v>596</v>
      </c>
      <c r="AD2559">
        <v>0.27714285714285708</v>
      </c>
      <c r="AE2559" t="s">
        <v>58</v>
      </c>
      <c r="AF2559" t="s">
        <v>59</v>
      </c>
      <c r="AG2559">
        <v>8</v>
      </c>
      <c r="AH2559" t="s">
        <v>68</v>
      </c>
      <c r="AI2559">
        <f>--AND(OR(Dashboard!$B$4="All",Data!$E2559=Dashboard!$B$4),OR(Dashboard!$D$4="All",Data!$D2559=Dashboard!$D$4),OR(Dashboard!$F$4="All",Data!$F2559=Dashboard!$F$4),OR(Dashboard!$J$4="All",Data!$G2559=Dashboard!$J$4),OR(Dashboard!$H$4="All",Data!$N2559=Dashboard!$H$4),OR(Dashboard!$L$4="All",Data!$W2559=Dashboard!$L$4))</f>
        <v>1</v>
      </c>
    </row>
    <row r="2560" spans="1:35" x14ac:dyDescent="0.25">
      <c r="A2560" t="s">
        <v>2674</v>
      </c>
      <c r="B2560" s="1">
        <v>46173</v>
      </c>
      <c r="C2560" s="2">
        <v>-0.33472222222222231</v>
      </c>
      <c r="D2560" t="s">
        <v>50</v>
      </c>
      <c r="E2560" t="s">
        <v>108</v>
      </c>
      <c r="F2560" t="s">
        <v>85</v>
      </c>
      <c r="G2560" t="s">
        <v>111</v>
      </c>
      <c r="H2560">
        <v>11.4</v>
      </c>
      <c r="I2560">
        <v>53</v>
      </c>
      <c r="J2560">
        <v>38</v>
      </c>
      <c r="K2560">
        <v>422</v>
      </c>
      <c r="L2560">
        <v>33</v>
      </c>
      <c r="M2560">
        <v>92</v>
      </c>
      <c r="N2560" t="s">
        <v>86</v>
      </c>
      <c r="O2560">
        <v>2</v>
      </c>
      <c r="P2560" t="s">
        <v>41</v>
      </c>
      <c r="Q2560" t="s">
        <v>73</v>
      </c>
      <c r="R2560">
        <v>34</v>
      </c>
      <c r="S2560" t="s">
        <v>145</v>
      </c>
      <c r="T2560" t="s">
        <v>75</v>
      </c>
      <c r="U2560">
        <v>2026</v>
      </c>
      <c r="V2560">
        <v>5</v>
      </c>
      <c r="W2560" t="s">
        <v>88</v>
      </c>
      <c r="X2560">
        <v>2</v>
      </c>
      <c r="Y2560">
        <v>31</v>
      </c>
      <c r="Z2560">
        <v>5</v>
      </c>
      <c r="AA2560">
        <v>15</v>
      </c>
      <c r="AB2560" t="s">
        <v>57</v>
      </c>
      <c r="AC2560">
        <v>363</v>
      </c>
      <c r="AD2560">
        <v>0.21509433962264149</v>
      </c>
      <c r="AE2560" t="s">
        <v>58</v>
      </c>
      <c r="AF2560" t="s">
        <v>67</v>
      </c>
      <c r="AG2560">
        <v>15</v>
      </c>
      <c r="AH2560" t="s">
        <v>68</v>
      </c>
      <c r="AI2560">
        <f>--AND(OR(Dashboard!$B$4="All",Data!$E2560=Dashboard!$B$4),OR(Dashboard!$D$4="All",Data!$D2560=Dashboard!$D$4),OR(Dashboard!$F$4="All",Data!$F2560=Dashboard!$F$4),OR(Dashboard!$J$4="All",Data!$G2560=Dashboard!$J$4),OR(Dashboard!$H$4="All",Data!$N2560=Dashboard!$H$4),OR(Dashboard!$L$4="All",Data!$W2560=Dashboard!$L$4))</f>
        <v>1</v>
      </c>
    </row>
    <row r="2561" spans="1:35" x14ac:dyDescent="0.25">
      <c r="A2561" t="s">
        <v>2675</v>
      </c>
      <c r="B2561" s="1">
        <v>46164</v>
      </c>
      <c r="C2561" s="2">
        <v>-0.4604166666666667</v>
      </c>
      <c r="D2561" t="s">
        <v>79</v>
      </c>
      <c r="E2561" t="s">
        <v>140</v>
      </c>
      <c r="F2561" t="s">
        <v>38</v>
      </c>
      <c r="G2561" t="s">
        <v>39</v>
      </c>
      <c r="H2561">
        <v>4.4000000000000004</v>
      </c>
      <c r="I2561">
        <v>58</v>
      </c>
      <c r="J2561">
        <v>45</v>
      </c>
      <c r="K2561">
        <v>217</v>
      </c>
      <c r="L2561">
        <v>26</v>
      </c>
      <c r="M2561">
        <v>188</v>
      </c>
      <c r="N2561" t="s">
        <v>65</v>
      </c>
      <c r="O2561">
        <v>4</v>
      </c>
      <c r="P2561" t="s">
        <v>41</v>
      </c>
      <c r="Q2561" t="s">
        <v>42</v>
      </c>
      <c r="R2561">
        <v>53</v>
      </c>
      <c r="S2561" t="s">
        <v>43</v>
      </c>
      <c r="T2561" t="s">
        <v>97</v>
      </c>
      <c r="U2561">
        <v>2026</v>
      </c>
      <c r="V2561">
        <v>5</v>
      </c>
      <c r="W2561" t="s">
        <v>88</v>
      </c>
      <c r="X2561">
        <v>2</v>
      </c>
      <c r="Y2561">
        <v>22</v>
      </c>
      <c r="Z2561">
        <v>4</v>
      </c>
      <c r="AA2561">
        <v>12</v>
      </c>
      <c r="AB2561" t="s">
        <v>76</v>
      </c>
      <c r="AC2561">
        <v>55</v>
      </c>
      <c r="AD2561">
        <v>7.5862068965517254E-2</v>
      </c>
      <c r="AE2561" t="s">
        <v>46</v>
      </c>
      <c r="AF2561" t="s">
        <v>59</v>
      </c>
      <c r="AG2561">
        <v>13</v>
      </c>
      <c r="AH2561" t="s">
        <v>68</v>
      </c>
      <c r="AI2561">
        <f>--AND(OR(Dashboard!$B$4="All",Data!$E2561=Dashboard!$B$4),OR(Dashboard!$D$4="All",Data!$D2561=Dashboard!$D$4),OR(Dashboard!$F$4="All",Data!$F2561=Dashboard!$F$4),OR(Dashboard!$J$4="All",Data!$G2561=Dashboard!$J$4),OR(Dashboard!$H$4="All",Data!$N2561=Dashboard!$H$4),OR(Dashboard!$L$4="All",Data!$W2561=Dashboard!$L$4))</f>
        <v>1</v>
      </c>
    </row>
    <row r="2562" spans="1:35" x14ac:dyDescent="0.25">
      <c r="A2562" t="s">
        <v>2676</v>
      </c>
      <c r="B2562" s="1">
        <v>46155</v>
      </c>
      <c r="C2562" s="2">
        <v>-0.1215277777777778</v>
      </c>
      <c r="D2562" t="s">
        <v>36</v>
      </c>
      <c r="E2562" t="s">
        <v>95</v>
      </c>
      <c r="F2562" t="s">
        <v>143</v>
      </c>
      <c r="G2562" t="s">
        <v>39</v>
      </c>
      <c r="H2562">
        <v>8.5</v>
      </c>
      <c r="I2562">
        <v>41</v>
      </c>
      <c r="J2562">
        <v>44</v>
      </c>
      <c r="K2562">
        <v>532</v>
      </c>
      <c r="L2562">
        <v>43</v>
      </c>
      <c r="M2562">
        <v>41</v>
      </c>
      <c r="N2562" t="s">
        <v>54</v>
      </c>
      <c r="O2562">
        <v>1</v>
      </c>
      <c r="P2562" t="s">
        <v>41</v>
      </c>
      <c r="Q2562" t="s">
        <v>42</v>
      </c>
      <c r="R2562">
        <v>59</v>
      </c>
      <c r="S2562" t="s">
        <v>55</v>
      </c>
      <c r="T2562" t="s">
        <v>56</v>
      </c>
      <c r="U2562">
        <v>2026</v>
      </c>
      <c r="V2562">
        <v>5</v>
      </c>
      <c r="W2562" t="s">
        <v>88</v>
      </c>
      <c r="X2562">
        <v>2</v>
      </c>
      <c r="Y2562">
        <v>13</v>
      </c>
      <c r="Z2562">
        <v>3</v>
      </c>
      <c r="AA2562">
        <v>21</v>
      </c>
      <c r="AB2562" t="s">
        <v>82</v>
      </c>
      <c r="AC2562">
        <v>534</v>
      </c>
      <c r="AD2562">
        <v>0.2073170731707317</v>
      </c>
      <c r="AE2562" t="s">
        <v>58</v>
      </c>
      <c r="AF2562" t="s">
        <v>59</v>
      </c>
      <c r="AG2562">
        <v>-3</v>
      </c>
      <c r="AH2562" t="s">
        <v>48</v>
      </c>
      <c r="AI2562">
        <f>--AND(OR(Dashboard!$B$4="All",Data!$E2562=Dashboard!$B$4),OR(Dashboard!$D$4="All",Data!$D2562=Dashboard!$D$4),OR(Dashboard!$F$4="All",Data!$F2562=Dashboard!$F$4),OR(Dashboard!$J$4="All",Data!$G2562=Dashboard!$J$4),OR(Dashboard!$H$4="All",Data!$N2562=Dashboard!$H$4),OR(Dashboard!$L$4="All",Data!$W2562=Dashboard!$L$4))</f>
        <v>1</v>
      </c>
    </row>
    <row r="2563" spans="1:35" x14ac:dyDescent="0.25">
      <c r="A2563" t="s">
        <v>2677</v>
      </c>
      <c r="B2563" s="1">
        <v>46156</v>
      </c>
      <c r="C2563" s="2">
        <v>-6.2499999999999778E-3</v>
      </c>
      <c r="D2563" t="s">
        <v>70</v>
      </c>
      <c r="E2563" t="s">
        <v>62</v>
      </c>
      <c r="F2563" t="s">
        <v>85</v>
      </c>
      <c r="G2563" t="s">
        <v>64</v>
      </c>
      <c r="H2563">
        <v>1.3</v>
      </c>
      <c r="I2563">
        <v>54</v>
      </c>
      <c r="J2563">
        <v>38</v>
      </c>
      <c r="K2563">
        <v>1007</v>
      </c>
      <c r="L2563">
        <v>54</v>
      </c>
      <c r="M2563">
        <v>60</v>
      </c>
      <c r="N2563" t="s">
        <v>86</v>
      </c>
      <c r="O2563">
        <v>1</v>
      </c>
      <c r="P2563" t="s">
        <v>41</v>
      </c>
      <c r="Q2563" t="s">
        <v>42</v>
      </c>
      <c r="R2563">
        <v>60</v>
      </c>
      <c r="S2563" t="s">
        <v>87</v>
      </c>
      <c r="T2563" t="s">
        <v>75</v>
      </c>
      <c r="U2563">
        <v>2026</v>
      </c>
      <c r="V2563">
        <v>5</v>
      </c>
      <c r="W2563" t="s">
        <v>88</v>
      </c>
      <c r="X2563">
        <v>2</v>
      </c>
      <c r="Y2563">
        <v>14</v>
      </c>
      <c r="Z2563">
        <v>3</v>
      </c>
      <c r="AA2563">
        <v>23</v>
      </c>
      <c r="AB2563" t="s">
        <v>93</v>
      </c>
      <c r="AC2563">
        <v>1001</v>
      </c>
      <c r="AD2563">
        <v>2.4074074074074071E-2</v>
      </c>
      <c r="AE2563" t="s">
        <v>58</v>
      </c>
      <c r="AF2563" t="s">
        <v>59</v>
      </c>
      <c r="AG2563">
        <v>16</v>
      </c>
      <c r="AH2563" t="s">
        <v>68</v>
      </c>
      <c r="AI2563">
        <f>--AND(OR(Dashboard!$B$4="All",Data!$E2563=Dashboard!$B$4),OR(Dashboard!$D$4="All",Data!$D2563=Dashboard!$D$4),OR(Dashboard!$F$4="All",Data!$F2563=Dashboard!$F$4),OR(Dashboard!$J$4="All",Data!$G2563=Dashboard!$J$4),OR(Dashboard!$H$4="All",Data!$N2563=Dashboard!$H$4),OR(Dashboard!$L$4="All",Data!$W2563=Dashboard!$L$4))</f>
        <v>1</v>
      </c>
    </row>
    <row r="2564" spans="1:35" x14ac:dyDescent="0.25">
      <c r="A2564" t="s">
        <v>2678</v>
      </c>
      <c r="B2564" s="1">
        <v>46099</v>
      </c>
      <c r="C2564" s="2">
        <v>-0.57222222222222219</v>
      </c>
      <c r="D2564" t="s">
        <v>36</v>
      </c>
      <c r="E2564" t="s">
        <v>129</v>
      </c>
      <c r="F2564" t="s">
        <v>63</v>
      </c>
      <c r="G2564" t="s">
        <v>111</v>
      </c>
      <c r="H2564">
        <v>8.5</v>
      </c>
      <c r="I2564">
        <v>52</v>
      </c>
      <c r="J2564">
        <v>45</v>
      </c>
      <c r="K2564">
        <v>314</v>
      </c>
      <c r="L2564">
        <v>46</v>
      </c>
      <c r="M2564">
        <v>112</v>
      </c>
      <c r="N2564" t="s">
        <v>101</v>
      </c>
      <c r="O2564">
        <v>4</v>
      </c>
      <c r="P2564" t="s">
        <v>41</v>
      </c>
      <c r="Q2564" t="s">
        <v>42</v>
      </c>
      <c r="R2564">
        <v>23</v>
      </c>
      <c r="S2564" t="s">
        <v>55</v>
      </c>
      <c r="T2564" t="s">
        <v>44</v>
      </c>
      <c r="U2564">
        <v>2026</v>
      </c>
      <c r="V2564">
        <v>3</v>
      </c>
      <c r="W2564" t="s">
        <v>66</v>
      </c>
      <c r="X2564">
        <v>1</v>
      </c>
      <c r="Y2564">
        <v>18</v>
      </c>
      <c r="Z2564">
        <v>4</v>
      </c>
      <c r="AA2564">
        <v>10</v>
      </c>
      <c r="AB2564" t="s">
        <v>76</v>
      </c>
      <c r="AC2564">
        <v>248</v>
      </c>
      <c r="AD2564">
        <v>0.16346153846153849</v>
      </c>
      <c r="AE2564" t="s">
        <v>46</v>
      </c>
      <c r="AF2564" t="s">
        <v>114</v>
      </c>
      <c r="AG2564">
        <v>7</v>
      </c>
      <c r="AH2564" t="s">
        <v>68</v>
      </c>
      <c r="AI2564">
        <f>--AND(OR(Dashboard!$B$4="All",Data!$E2564=Dashboard!$B$4),OR(Dashboard!$D$4="All",Data!$D2564=Dashboard!$D$4),OR(Dashboard!$F$4="All",Data!$F2564=Dashboard!$F$4),OR(Dashboard!$J$4="All",Data!$G2564=Dashboard!$J$4),OR(Dashboard!$H$4="All",Data!$N2564=Dashboard!$H$4),OR(Dashboard!$L$4="All",Data!$W2564=Dashboard!$L$4))</f>
        <v>1</v>
      </c>
    </row>
    <row r="2565" spans="1:35" x14ac:dyDescent="0.25">
      <c r="A2565" t="s">
        <v>2679</v>
      </c>
      <c r="B2565" s="1">
        <v>46155</v>
      </c>
      <c r="C2565" s="2">
        <v>-0.30625000000000002</v>
      </c>
      <c r="D2565" t="s">
        <v>79</v>
      </c>
      <c r="E2565" t="s">
        <v>51</v>
      </c>
      <c r="F2565" t="s">
        <v>80</v>
      </c>
      <c r="G2565" t="s">
        <v>53</v>
      </c>
      <c r="H2565">
        <v>9.3000000000000007</v>
      </c>
      <c r="I2565">
        <v>38</v>
      </c>
      <c r="J2565">
        <v>22</v>
      </c>
      <c r="K2565">
        <v>1033</v>
      </c>
      <c r="L2565">
        <v>31</v>
      </c>
      <c r="M2565">
        <v>7</v>
      </c>
      <c r="N2565" t="s">
        <v>40</v>
      </c>
      <c r="O2565">
        <v>3</v>
      </c>
      <c r="P2565" t="s">
        <v>41</v>
      </c>
      <c r="Q2565" t="s">
        <v>42</v>
      </c>
      <c r="R2565">
        <v>52</v>
      </c>
      <c r="S2565" t="s">
        <v>55</v>
      </c>
      <c r="T2565" t="s">
        <v>75</v>
      </c>
      <c r="U2565">
        <v>2026</v>
      </c>
      <c r="V2565">
        <v>5</v>
      </c>
      <c r="W2565" t="s">
        <v>88</v>
      </c>
      <c r="X2565">
        <v>2</v>
      </c>
      <c r="Y2565">
        <v>13</v>
      </c>
      <c r="Z2565">
        <v>3</v>
      </c>
      <c r="AA2565">
        <v>16</v>
      </c>
      <c r="AB2565" t="s">
        <v>57</v>
      </c>
      <c r="AC2565">
        <v>1057</v>
      </c>
      <c r="AD2565">
        <v>0.2447368421052632</v>
      </c>
      <c r="AE2565" t="s">
        <v>109</v>
      </c>
      <c r="AF2565" t="s">
        <v>59</v>
      </c>
      <c r="AG2565">
        <v>16</v>
      </c>
      <c r="AH2565" t="s">
        <v>68</v>
      </c>
      <c r="AI2565">
        <f>--AND(OR(Dashboard!$B$4="All",Data!$E2565=Dashboard!$B$4),OR(Dashboard!$D$4="All",Data!$D2565=Dashboard!$D$4),OR(Dashboard!$F$4="All",Data!$F2565=Dashboard!$F$4),OR(Dashboard!$J$4="All",Data!$G2565=Dashboard!$J$4),OR(Dashboard!$H$4="All",Data!$N2565=Dashboard!$H$4),OR(Dashboard!$L$4="All",Data!$W2565=Dashboard!$L$4))</f>
        <v>1</v>
      </c>
    </row>
    <row r="2566" spans="1:35" x14ac:dyDescent="0.25">
      <c r="A2566" t="s">
        <v>2680</v>
      </c>
      <c r="B2566" s="1">
        <v>46119</v>
      </c>
      <c r="C2566" s="2">
        <v>-0.60069444444444442</v>
      </c>
      <c r="D2566" t="s">
        <v>134</v>
      </c>
      <c r="E2566" t="s">
        <v>51</v>
      </c>
      <c r="F2566" t="s">
        <v>72</v>
      </c>
      <c r="G2566" t="s">
        <v>111</v>
      </c>
      <c r="H2566">
        <v>3.6</v>
      </c>
      <c r="I2566">
        <v>56</v>
      </c>
      <c r="J2566">
        <v>42</v>
      </c>
      <c r="K2566">
        <v>685</v>
      </c>
      <c r="L2566">
        <v>32</v>
      </c>
      <c r="M2566">
        <v>198</v>
      </c>
      <c r="N2566" t="s">
        <v>40</v>
      </c>
      <c r="O2566">
        <v>1</v>
      </c>
      <c r="P2566" t="s">
        <v>135</v>
      </c>
      <c r="Q2566" t="s">
        <v>42</v>
      </c>
      <c r="R2566">
        <v>33</v>
      </c>
      <c r="S2566" t="s">
        <v>127</v>
      </c>
      <c r="T2566" t="s">
        <v>44</v>
      </c>
      <c r="U2566">
        <v>2026</v>
      </c>
      <c r="V2566">
        <v>4</v>
      </c>
      <c r="W2566" t="s">
        <v>113</v>
      </c>
      <c r="X2566">
        <v>2</v>
      </c>
      <c r="Y2566">
        <v>7</v>
      </c>
      <c r="Z2566">
        <v>2</v>
      </c>
      <c r="AA2566">
        <v>9</v>
      </c>
      <c r="AB2566" t="s">
        <v>44</v>
      </c>
      <c r="AC2566">
        <v>519</v>
      </c>
      <c r="AD2566">
        <v>6.4285714285714293E-2</v>
      </c>
      <c r="AE2566" t="s">
        <v>58</v>
      </c>
      <c r="AF2566" t="s">
        <v>67</v>
      </c>
      <c r="AG2566">
        <v>14</v>
      </c>
      <c r="AH2566" t="s">
        <v>68</v>
      </c>
      <c r="AI2566">
        <f>--AND(OR(Dashboard!$B$4="All",Data!$E2566=Dashboard!$B$4),OR(Dashboard!$D$4="All",Data!$D2566=Dashboard!$D$4),OR(Dashboard!$F$4="All",Data!$F2566=Dashboard!$F$4),OR(Dashboard!$J$4="All",Data!$G2566=Dashboard!$J$4),OR(Dashboard!$H$4="All",Data!$N2566=Dashboard!$H$4),OR(Dashboard!$L$4="All",Data!$W2566=Dashboard!$L$4))</f>
        <v>1</v>
      </c>
    </row>
    <row r="2567" spans="1:35" x14ac:dyDescent="0.25">
      <c r="A2567" t="s">
        <v>2681</v>
      </c>
      <c r="B2567" s="1">
        <v>46116</v>
      </c>
      <c r="C2567" s="2">
        <v>-0.39583333333333343</v>
      </c>
      <c r="D2567" t="s">
        <v>126</v>
      </c>
      <c r="E2567" t="s">
        <v>140</v>
      </c>
      <c r="F2567" t="s">
        <v>96</v>
      </c>
      <c r="G2567" t="s">
        <v>53</v>
      </c>
      <c r="H2567">
        <v>8.6999999999999993</v>
      </c>
      <c r="I2567">
        <v>39</v>
      </c>
      <c r="J2567">
        <v>27</v>
      </c>
      <c r="K2567">
        <v>384</v>
      </c>
      <c r="L2567">
        <v>42</v>
      </c>
      <c r="M2567">
        <v>163</v>
      </c>
      <c r="N2567" t="s">
        <v>65</v>
      </c>
      <c r="O2567">
        <v>5</v>
      </c>
      <c r="P2567" t="s">
        <v>41</v>
      </c>
      <c r="Q2567" t="s">
        <v>73</v>
      </c>
      <c r="R2567">
        <v>21</v>
      </c>
      <c r="S2567" t="s">
        <v>81</v>
      </c>
      <c r="T2567" t="s">
        <v>97</v>
      </c>
      <c r="U2567">
        <v>2026</v>
      </c>
      <c r="V2567">
        <v>4</v>
      </c>
      <c r="W2567" t="s">
        <v>113</v>
      </c>
      <c r="X2567">
        <v>2</v>
      </c>
      <c r="Y2567">
        <v>4</v>
      </c>
      <c r="Z2567">
        <v>1</v>
      </c>
      <c r="AA2567">
        <v>14</v>
      </c>
      <c r="AB2567" t="s">
        <v>76</v>
      </c>
      <c r="AC2567">
        <v>263</v>
      </c>
      <c r="AD2567">
        <v>0.22307692307692309</v>
      </c>
      <c r="AE2567" t="s">
        <v>77</v>
      </c>
      <c r="AF2567" t="s">
        <v>114</v>
      </c>
      <c r="AG2567">
        <v>12</v>
      </c>
      <c r="AH2567" t="s">
        <v>68</v>
      </c>
      <c r="AI2567">
        <f>--AND(OR(Dashboard!$B$4="All",Data!$E2567=Dashboard!$B$4),OR(Dashboard!$D$4="All",Data!$D2567=Dashboard!$D$4),OR(Dashboard!$F$4="All",Data!$F2567=Dashboard!$F$4),OR(Dashboard!$J$4="All",Data!$G2567=Dashboard!$J$4),OR(Dashboard!$H$4="All",Data!$N2567=Dashboard!$H$4),OR(Dashboard!$L$4="All",Data!$W2567=Dashboard!$L$4))</f>
        <v>1</v>
      </c>
    </row>
    <row r="2568" spans="1:35" x14ac:dyDescent="0.25">
      <c r="A2568" t="s">
        <v>2682</v>
      </c>
      <c r="B2568" s="1">
        <v>46152</v>
      </c>
      <c r="C2568" s="2">
        <v>-0.46805555555555561</v>
      </c>
      <c r="D2568" t="s">
        <v>90</v>
      </c>
      <c r="E2568" t="s">
        <v>51</v>
      </c>
      <c r="F2568" t="s">
        <v>91</v>
      </c>
      <c r="G2568" t="s">
        <v>111</v>
      </c>
      <c r="H2568">
        <v>8.5</v>
      </c>
      <c r="I2568">
        <v>36</v>
      </c>
      <c r="J2568">
        <v>28</v>
      </c>
      <c r="K2568">
        <v>309</v>
      </c>
      <c r="L2568">
        <v>34</v>
      </c>
      <c r="M2568">
        <v>86</v>
      </c>
      <c r="N2568" t="s">
        <v>86</v>
      </c>
      <c r="O2568">
        <v>4</v>
      </c>
      <c r="P2568" t="s">
        <v>41</v>
      </c>
      <c r="Q2568" t="s">
        <v>73</v>
      </c>
      <c r="R2568">
        <v>56</v>
      </c>
      <c r="S2568" t="s">
        <v>145</v>
      </c>
      <c r="T2568" t="s">
        <v>97</v>
      </c>
      <c r="U2568">
        <v>2026</v>
      </c>
      <c r="V2568">
        <v>5</v>
      </c>
      <c r="W2568" t="s">
        <v>88</v>
      </c>
      <c r="X2568">
        <v>2</v>
      </c>
      <c r="Y2568">
        <v>10</v>
      </c>
      <c r="Z2568">
        <v>2</v>
      </c>
      <c r="AA2568">
        <v>12</v>
      </c>
      <c r="AB2568" t="s">
        <v>76</v>
      </c>
      <c r="AC2568">
        <v>257</v>
      </c>
      <c r="AD2568">
        <v>0.2361111111111111</v>
      </c>
      <c r="AE2568" t="s">
        <v>46</v>
      </c>
      <c r="AF2568" t="s">
        <v>59</v>
      </c>
      <c r="AG2568">
        <v>8</v>
      </c>
      <c r="AH2568" t="s">
        <v>68</v>
      </c>
      <c r="AI2568">
        <f>--AND(OR(Dashboard!$B$4="All",Data!$E2568=Dashboard!$B$4),OR(Dashboard!$D$4="All",Data!$D2568=Dashboard!$D$4),OR(Dashboard!$F$4="All",Data!$F2568=Dashboard!$F$4),OR(Dashboard!$J$4="All",Data!$G2568=Dashboard!$J$4),OR(Dashboard!$H$4="All",Data!$N2568=Dashboard!$H$4),OR(Dashboard!$L$4="All",Data!$W2568=Dashboard!$L$4))</f>
        <v>1</v>
      </c>
    </row>
    <row r="2569" spans="1:35" x14ac:dyDescent="0.25">
      <c r="A2569" t="s">
        <v>2683</v>
      </c>
      <c r="B2569" s="1">
        <v>46174</v>
      </c>
      <c r="C2569" s="2">
        <v>-0.60833333333333339</v>
      </c>
      <c r="D2569" t="s">
        <v>134</v>
      </c>
      <c r="E2569" t="s">
        <v>108</v>
      </c>
      <c r="F2569" t="s">
        <v>104</v>
      </c>
      <c r="G2569" t="s">
        <v>105</v>
      </c>
      <c r="H2569">
        <v>12.4</v>
      </c>
      <c r="I2569">
        <v>22</v>
      </c>
      <c r="J2569">
        <v>27</v>
      </c>
      <c r="K2569">
        <v>887</v>
      </c>
      <c r="L2569">
        <v>25</v>
      </c>
      <c r="M2569">
        <v>103</v>
      </c>
      <c r="N2569" t="s">
        <v>101</v>
      </c>
      <c r="O2569">
        <v>3</v>
      </c>
      <c r="P2569" t="s">
        <v>41</v>
      </c>
      <c r="Q2569" t="s">
        <v>73</v>
      </c>
      <c r="R2569">
        <v>49</v>
      </c>
      <c r="S2569" t="s">
        <v>74</v>
      </c>
      <c r="T2569" t="s">
        <v>44</v>
      </c>
      <c r="U2569">
        <v>2026</v>
      </c>
      <c r="V2569">
        <v>6</v>
      </c>
      <c r="W2569" t="s">
        <v>120</v>
      </c>
      <c r="X2569">
        <v>2</v>
      </c>
      <c r="Y2569">
        <v>1</v>
      </c>
      <c r="Z2569">
        <v>1</v>
      </c>
      <c r="AA2569">
        <v>9</v>
      </c>
      <c r="AB2569" t="s">
        <v>44</v>
      </c>
      <c r="AC2569">
        <v>809</v>
      </c>
      <c r="AD2569">
        <v>0.5636363636363636</v>
      </c>
      <c r="AE2569" t="s">
        <v>109</v>
      </c>
      <c r="AF2569" t="s">
        <v>59</v>
      </c>
      <c r="AG2569">
        <v>-5</v>
      </c>
      <c r="AH2569" t="s">
        <v>48</v>
      </c>
      <c r="AI2569">
        <f>--AND(OR(Dashboard!$B$4="All",Data!$E2569=Dashboard!$B$4),OR(Dashboard!$D$4="All",Data!$D2569=Dashboard!$D$4),OR(Dashboard!$F$4="All",Data!$F2569=Dashboard!$F$4),OR(Dashboard!$J$4="All",Data!$G2569=Dashboard!$J$4),OR(Dashboard!$H$4="All",Data!$N2569=Dashboard!$H$4),OR(Dashboard!$L$4="All",Data!$W2569=Dashboard!$L$4))</f>
        <v>1</v>
      </c>
    </row>
    <row r="2570" spans="1:35" x14ac:dyDescent="0.25">
      <c r="A2570" t="s">
        <v>2684</v>
      </c>
      <c r="B2570" s="1">
        <v>46112</v>
      </c>
      <c r="C2570" s="2">
        <v>-0.57013888888888886</v>
      </c>
      <c r="D2570" t="s">
        <v>50</v>
      </c>
      <c r="E2570" t="s">
        <v>37</v>
      </c>
      <c r="F2570" t="s">
        <v>80</v>
      </c>
      <c r="G2570" t="s">
        <v>39</v>
      </c>
      <c r="H2570">
        <v>2.9</v>
      </c>
      <c r="I2570">
        <v>33</v>
      </c>
      <c r="J2570">
        <v>21</v>
      </c>
      <c r="K2570">
        <v>587</v>
      </c>
      <c r="L2570">
        <v>60</v>
      </c>
      <c r="M2570">
        <v>20</v>
      </c>
      <c r="N2570" t="s">
        <v>54</v>
      </c>
      <c r="O2570">
        <v>2</v>
      </c>
      <c r="P2570" t="s">
        <v>41</v>
      </c>
      <c r="Q2570" t="s">
        <v>73</v>
      </c>
      <c r="R2570">
        <v>56</v>
      </c>
      <c r="S2570" t="s">
        <v>127</v>
      </c>
      <c r="T2570" t="s">
        <v>44</v>
      </c>
      <c r="U2570">
        <v>2026</v>
      </c>
      <c r="V2570">
        <v>3</v>
      </c>
      <c r="W2570" t="s">
        <v>66</v>
      </c>
      <c r="X2570">
        <v>1</v>
      </c>
      <c r="Y2570">
        <v>31</v>
      </c>
      <c r="Z2570">
        <v>6</v>
      </c>
      <c r="AA2570">
        <v>10</v>
      </c>
      <c r="AB2570" t="s">
        <v>76</v>
      </c>
      <c r="AC2570">
        <v>627</v>
      </c>
      <c r="AD2570">
        <v>8.7878787878787876E-2</v>
      </c>
      <c r="AE2570" t="s">
        <v>58</v>
      </c>
      <c r="AF2570" t="s">
        <v>59</v>
      </c>
      <c r="AG2570">
        <v>12</v>
      </c>
      <c r="AH2570" t="s">
        <v>68</v>
      </c>
      <c r="AI2570">
        <f>--AND(OR(Dashboard!$B$4="All",Data!$E2570=Dashboard!$B$4),OR(Dashboard!$D$4="All",Data!$D2570=Dashboard!$D$4),OR(Dashboard!$F$4="All",Data!$F2570=Dashboard!$F$4),OR(Dashboard!$J$4="All",Data!$G2570=Dashboard!$J$4),OR(Dashboard!$H$4="All",Data!$N2570=Dashboard!$H$4),OR(Dashboard!$L$4="All",Data!$W2570=Dashboard!$L$4))</f>
        <v>1</v>
      </c>
    </row>
    <row r="2571" spans="1:35" x14ac:dyDescent="0.25">
      <c r="A2571" t="s">
        <v>2685</v>
      </c>
      <c r="B2571" s="1">
        <v>46109</v>
      </c>
      <c r="C2571" s="2">
        <v>-0.3666666666666667</v>
      </c>
      <c r="D2571" t="s">
        <v>70</v>
      </c>
      <c r="E2571" t="s">
        <v>71</v>
      </c>
      <c r="F2571" t="s">
        <v>52</v>
      </c>
      <c r="G2571" t="s">
        <v>64</v>
      </c>
      <c r="H2571">
        <v>7.9</v>
      </c>
      <c r="I2571">
        <v>26</v>
      </c>
      <c r="J2571">
        <v>28</v>
      </c>
      <c r="K2571">
        <v>934</v>
      </c>
      <c r="L2571">
        <v>45</v>
      </c>
      <c r="M2571">
        <v>47</v>
      </c>
      <c r="N2571" t="s">
        <v>65</v>
      </c>
      <c r="O2571">
        <v>1</v>
      </c>
      <c r="P2571" t="s">
        <v>41</v>
      </c>
      <c r="Q2571" t="s">
        <v>42</v>
      </c>
      <c r="R2571">
        <v>19</v>
      </c>
      <c r="S2571" t="s">
        <v>81</v>
      </c>
      <c r="T2571" t="s">
        <v>75</v>
      </c>
      <c r="U2571">
        <v>2026</v>
      </c>
      <c r="V2571">
        <v>3</v>
      </c>
      <c r="W2571" t="s">
        <v>66</v>
      </c>
      <c r="X2571">
        <v>1</v>
      </c>
      <c r="Y2571">
        <v>28</v>
      </c>
      <c r="Z2571">
        <v>5</v>
      </c>
      <c r="AA2571">
        <v>15</v>
      </c>
      <c r="AB2571" t="s">
        <v>57</v>
      </c>
      <c r="AC2571">
        <v>932</v>
      </c>
      <c r="AD2571">
        <v>0.30384615384615388</v>
      </c>
      <c r="AE2571" t="s">
        <v>58</v>
      </c>
      <c r="AF2571" t="s">
        <v>114</v>
      </c>
      <c r="AG2571">
        <v>-2</v>
      </c>
      <c r="AH2571" t="s">
        <v>48</v>
      </c>
      <c r="AI2571">
        <f>--AND(OR(Dashboard!$B$4="All",Data!$E2571=Dashboard!$B$4),OR(Dashboard!$D$4="All",Data!$D2571=Dashboard!$D$4),OR(Dashboard!$F$4="All",Data!$F2571=Dashboard!$F$4),OR(Dashboard!$J$4="All",Data!$G2571=Dashboard!$J$4),OR(Dashboard!$H$4="All",Data!$N2571=Dashboard!$H$4),OR(Dashboard!$L$4="All",Data!$W2571=Dashboard!$L$4))</f>
        <v>1</v>
      </c>
    </row>
    <row r="2572" spans="1:35" x14ac:dyDescent="0.25">
      <c r="A2572" t="s">
        <v>2686</v>
      </c>
      <c r="B2572" s="1">
        <v>46071</v>
      </c>
      <c r="C2572" s="2">
        <v>-0.57916666666666661</v>
      </c>
      <c r="D2572" t="s">
        <v>126</v>
      </c>
      <c r="E2572" t="s">
        <v>51</v>
      </c>
      <c r="F2572" t="s">
        <v>143</v>
      </c>
      <c r="G2572" t="s">
        <v>39</v>
      </c>
      <c r="H2572">
        <v>6</v>
      </c>
      <c r="I2572">
        <v>44</v>
      </c>
      <c r="J2572">
        <v>45</v>
      </c>
      <c r="K2572">
        <v>596</v>
      </c>
      <c r="L2572">
        <v>20</v>
      </c>
      <c r="M2572">
        <v>98</v>
      </c>
      <c r="N2572" t="s">
        <v>40</v>
      </c>
      <c r="O2572">
        <v>1</v>
      </c>
      <c r="P2572" t="s">
        <v>41</v>
      </c>
      <c r="Q2572" t="s">
        <v>42</v>
      </c>
      <c r="R2572">
        <v>33</v>
      </c>
      <c r="S2572" t="s">
        <v>55</v>
      </c>
      <c r="T2572" t="s">
        <v>44</v>
      </c>
      <c r="U2572">
        <v>2026</v>
      </c>
      <c r="V2572">
        <v>2</v>
      </c>
      <c r="W2572" t="s">
        <v>45</v>
      </c>
      <c r="X2572">
        <v>1</v>
      </c>
      <c r="Y2572">
        <v>18</v>
      </c>
      <c r="Z2572">
        <v>4</v>
      </c>
      <c r="AA2572">
        <v>10</v>
      </c>
      <c r="AB2572" t="s">
        <v>76</v>
      </c>
      <c r="AC2572">
        <v>518</v>
      </c>
      <c r="AD2572">
        <v>0.13636363636363641</v>
      </c>
      <c r="AE2572" t="s">
        <v>58</v>
      </c>
      <c r="AF2572" t="s">
        <v>67</v>
      </c>
      <c r="AG2572">
        <v>-1</v>
      </c>
      <c r="AH2572" t="s">
        <v>48</v>
      </c>
      <c r="AI2572">
        <f>--AND(OR(Dashboard!$B$4="All",Data!$E2572=Dashboard!$B$4),OR(Dashboard!$D$4="All",Data!$D2572=Dashboard!$D$4),OR(Dashboard!$F$4="All",Data!$F2572=Dashboard!$F$4),OR(Dashboard!$J$4="All",Data!$G2572=Dashboard!$J$4),OR(Dashboard!$H$4="All",Data!$N2572=Dashboard!$H$4),OR(Dashboard!$L$4="All",Data!$W2572=Dashboard!$L$4))</f>
        <v>1</v>
      </c>
    </row>
    <row r="2573" spans="1:35" x14ac:dyDescent="0.25">
      <c r="A2573" t="s">
        <v>2687</v>
      </c>
      <c r="B2573" s="1">
        <v>46072</v>
      </c>
      <c r="C2573" s="2">
        <v>-0.58750000000000002</v>
      </c>
      <c r="D2573" t="s">
        <v>79</v>
      </c>
      <c r="E2573" t="s">
        <v>37</v>
      </c>
      <c r="F2573" t="s">
        <v>91</v>
      </c>
      <c r="G2573" t="s">
        <v>64</v>
      </c>
      <c r="H2573">
        <v>12.2</v>
      </c>
      <c r="I2573">
        <v>39</v>
      </c>
      <c r="J2573">
        <v>20</v>
      </c>
      <c r="K2573">
        <v>674</v>
      </c>
      <c r="L2573">
        <v>50</v>
      </c>
      <c r="M2573">
        <v>159</v>
      </c>
      <c r="N2573" t="s">
        <v>65</v>
      </c>
      <c r="O2573">
        <v>3</v>
      </c>
      <c r="P2573" t="s">
        <v>41</v>
      </c>
      <c r="Q2573" t="s">
        <v>42</v>
      </c>
      <c r="R2573">
        <v>44</v>
      </c>
      <c r="S2573" t="s">
        <v>87</v>
      </c>
      <c r="T2573" t="s">
        <v>44</v>
      </c>
      <c r="U2573">
        <v>2026</v>
      </c>
      <c r="V2573">
        <v>2</v>
      </c>
      <c r="W2573" t="s">
        <v>45</v>
      </c>
      <c r="X2573">
        <v>1</v>
      </c>
      <c r="Y2573">
        <v>19</v>
      </c>
      <c r="Z2573">
        <v>4</v>
      </c>
      <c r="AA2573">
        <v>9</v>
      </c>
      <c r="AB2573" t="s">
        <v>44</v>
      </c>
      <c r="AC2573">
        <v>565</v>
      </c>
      <c r="AD2573">
        <v>0.31282051282051282</v>
      </c>
      <c r="AE2573" t="s">
        <v>109</v>
      </c>
      <c r="AF2573" t="s">
        <v>47</v>
      </c>
      <c r="AG2573">
        <v>19</v>
      </c>
      <c r="AH2573" t="s">
        <v>68</v>
      </c>
      <c r="AI2573">
        <f>--AND(OR(Dashboard!$B$4="All",Data!$E2573=Dashboard!$B$4),OR(Dashboard!$D$4="All",Data!$D2573=Dashboard!$D$4),OR(Dashboard!$F$4="All",Data!$F2573=Dashboard!$F$4),OR(Dashboard!$J$4="All",Data!$G2573=Dashboard!$J$4),OR(Dashboard!$H$4="All",Data!$N2573=Dashboard!$H$4),OR(Dashboard!$L$4="All",Data!$W2573=Dashboard!$L$4))</f>
        <v>1</v>
      </c>
    </row>
    <row r="2574" spans="1:35" x14ac:dyDescent="0.25">
      <c r="A2574" t="s">
        <v>2688</v>
      </c>
      <c r="B2574" s="1">
        <v>46028</v>
      </c>
      <c r="C2574" s="2">
        <v>-0.61736111111111114</v>
      </c>
      <c r="D2574" t="s">
        <v>126</v>
      </c>
      <c r="E2574" t="s">
        <v>51</v>
      </c>
      <c r="F2574" t="s">
        <v>85</v>
      </c>
      <c r="G2574" t="s">
        <v>111</v>
      </c>
      <c r="H2574">
        <v>7.7</v>
      </c>
      <c r="I2574">
        <v>52</v>
      </c>
      <c r="J2574">
        <v>37</v>
      </c>
      <c r="K2574">
        <v>942</v>
      </c>
      <c r="L2574">
        <v>32</v>
      </c>
      <c r="M2574">
        <v>34</v>
      </c>
      <c r="N2574" t="s">
        <v>86</v>
      </c>
      <c r="O2574">
        <v>3</v>
      </c>
      <c r="P2574" t="s">
        <v>41</v>
      </c>
      <c r="Q2574" t="s">
        <v>73</v>
      </c>
      <c r="R2574">
        <v>59</v>
      </c>
      <c r="S2574" t="s">
        <v>127</v>
      </c>
      <c r="T2574" t="s">
        <v>44</v>
      </c>
      <c r="U2574">
        <v>2026</v>
      </c>
      <c r="V2574">
        <v>1</v>
      </c>
      <c r="W2574" t="s">
        <v>102</v>
      </c>
      <c r="X2574">
        <v>1</v>
      </c>
      <c r="Y2574">
        <v>6</v>
      </c>
      <c r="Z2574">
        <v>2</v>
      </c>
      <c r="AA2574">
        <v>9</v>
      </c>
      <c r="AB2574" t="s">
        <v>44</v>
      </c>
      <c r="AC2574">
        <v>940</v>
      </c>
      <c r="AD2574">
        <v>0.14807692307692311</v>
      </c>
      <c r="AE2574" t="s">
        <v>109</v>
      </c>
      <c r="AF2574" t="s">
        <v>59</v>
      </c>
      <c r="AG2574">
        <v>15</v>
      </c>
      <c r="AH2574" t="s">
        <v>68</v>
      </c>
      <c r="AI2574">
        <f>--AND(OR(Dashboard!$B$4="All",Data!$E2574=Dashboard!$B$4),OR(Dashboard!$D$4="All",Data!$D2574=Dashboard!$D$4),OR(Dashboard!$F$4="All",Data!$F2574=Dashboard!$F$4),OR(Dashboard!$J$4="All",Data!$G2574=Dashboard!$J$4),OR(Dashboard!$H$4="All",Data!$N2574=Dashboard!$H$4),OR(Dashboard!$L$4="All",Data!$W2574=Dashboard!$L$4))</f>
        <v>1</v>
      </c>
    </row>
    <row r="2575" spans="1:35" x14ac:dyDescent="0.25">
      <c r="A2575" t="s">
        <v>2689</v>
      </c>
      <c r="B2575" s="1">
        <v>46115</v>
      </c>
      <c r="C2575" s="2">
        <v>-8.680555555555558E-2</v>
      </c>
      <c r="D2575" t="s">
        <v>84</v>
      </c>
      <c r="E2575" t="s">
        <v>51</v>
      </c>
      <c r="F2575" t="s">
        <v>52</v>
      </c>
      <c r="G2575" t="s">
        <v>119</v>
      </c>
      <c r="H2575">
        <v>11.6</v>
      </c>
      <c r="I2575">
        <v>59</v>
      </c>
      <c r="J2575">
        <v>43</v>
      </c>
      <c r="K2575">
        <v>1003</v>
      </c>
      <c r="L2575">
        <v>38</v>
      </c>
      <c r="M2575">
        <v>88</v>
      </c>
      <c r="N2575" t="s">
        <v>40</v>
      </c>
      <c r="O2575">
        <v>2</v>
      </c>
      <c r="P2575" t="s">
        <v>41</v>
      </c>
      <c r="Q2575" t="s">
        <v>73</v>
      </c>
      <c r="R2575">
        <v>54</v>
      </c>
      <c r="S2575" t="s">
        <v>43</v>
      </c>
      <c r="T2575" t="s">
        <v>56</v>
      </c>
      <c r="U2575">
        <v>2026</v>
      </c>
      <c r="V2575">
        <v>4</v>
      </c>
      <c r="W2575" t="s">
        <v>113</v>
      </c>
      <c r="X2575">
        <v>2</v>
      </c>
      <c r="Y2575">
        <v>3</v>
      </c>
      <c r="Z2575">
        <v>1</v>
      </c>
      <c r="AA2575">
        <v>21</v>
      </c>
      <c r="AB2575" t="s">
        <v>82</v>
      </c>
      <c r="AC2575">
        <v>953</v>
      </c>
      <c r="AD2575">
        <v>0.19661016949152541</v>
      </c>
      <c r="AE2575" t="s">
        <v>58</v>
      </c>
      <c r="AF2575" t="s">
        <v>59</v>
      </c>
      <c r="AG2575">
        <v>16</v>
      </c>
      <c r="AH2575" t="s">
        <v>68</v>
      </c>
      <c r="AI2575">
        <f>--AND(OR(Dashboard!$B$4="All",Data!$E2575=Dashboard!$B$4),OR(Dashboard!$D$4="All",Data!$D2575=Dashboard!$D$4),OR(Dashboard!$F$4="All",Data!$F2575=Dashboard!$F$4),OR(Dashboard!$J$4="All",Data!$G2575=Dashboard!$J$4),OR(Dashboard!$H$4="All",Data!$N2575=Dashboard!$H$4),OR(Dashboard!$L$4="All",Data!$W2575=Dashboard!$L$4))</f>
        <v>1</v>
      </c>
    </row>
    <row r="2576" spans="1:35" x14ac:dyDescent="0.25">
      <c r="A2576" t="s">
        <v>2690</v>
      </c>
      <c r="B2576" s="1">
        <v>46108</v>
      </c>
      <c r="C2576" s="2">
        <v>-3.4027777777777768E-2</v>
      </c>
      <c r="D2576" t="s">
        <v>61</v>
      </c>
      <c r="E2576" t="s">
        <v>131</v>
      </c>
      <c r="F2576" t="s">
        <v>96</v>
      </c>
      <c r="G2576" t="s">
        <v>39</v>
      </c>
      <c r="H2576">
        <v>4.8</v>
      </c>
      <c r="I2576">
        <v>55</v>
      </c>
      <c r="J2576">
        <v>42</v>
      </c>
      <c r="K2576">
        <v>626</v>
      </c>
      <c r="L2576">
        <v>34</v>
      </c>
      <c r="M2576">
        <v>163</v>
      </c>
      <c r="N2576" t="s">
        <v>101</v>
      </c>
      <c r="O2576">
        <v>3</v>
      </c>
      <c r="P2576" t="s">
        <v>41</v>
      </c>
      <c r="Q2576" t="s">
        <v>73</v>
      </c>
      <c r="R2576">
        <v>52</v>
      </c>
      <c r="S2576" t="s">
        <v>43</v>
      </c>
      <c r="T2576" t="s">
        <v>75</v>
      </c>
      <c r="U2576">
        <v>2026</v>
      </c>
      <c r="V2576">
        <v>3</v>
      </c>
      <c r="W2576" t="s">
        <v>66</v>
      </c>
      <c r="X2576">
        <v>1</v>
      </c>
      <c r="Y2576">
        <v>27</v>
      </c>
      <c r="Z2576">
        <v>5</v>
      </c>
      <c r="AA2576">
        <v>23</v>
      </c>
      <c r="AB2576" t="s">
        <v>93</v>
      </c>
      <c r="AC2576">
        <v>497</v>
      </c>
      <c r="AD2576">
        <v>8.7272727272727266E-2</v>
      </c>
      <c r="AE2576" t="s">
        <v>109</v>
      </c>
      <c r="AF2576" t="s">
        <v>59</v>
      </c>
      <c r="AG2576">
        <v>13</v>
      </c>
      <c r="AH2576" t="s">
        <v>68</v>
      </c>
      <c r="AI2576">
        <f>--AND(OR(Dashboard!$B$4="All",Data!$E2576=Dashboard!$B$4),OR(Dashboard!$D$4="All",Data!$D2576=Dashboard!$D$4),OR(Dashboard!$F$4="All",Data!$F2576=Dashboard!$F$4),OR(Dashboard!$J$4="All",Data!$G2576=Dashboard!$J$4),OR(Dashboard!$H$4="All",Data!$N2576=Dashboard!$H$4),OR(Dashboard!$L$4="All",Data!$W2576=Dashboard!$L$4))</f>
        <v>1</v>
      </c>
    </row>
    <row r="2577" spans="1:35" x14ac:dyDescent="0.25">
      <c r="A2577" t="s">
        <v>2691</v>
      </c>
      <c r="B2577" s="1">
        <v>46041</v>
      </c>
      <c r="C2577" s="2">
        <v>-0.4375</v>
      </c>
      <c r="D2577" t="s">
        <v>84</v>
      </c>
      <c r="E2577" t="s">
        <v>62</v>
      </c>
      <c r="F2577" t="s">
        <v>143</v>
      </c>
      <c r="G2577" t="s">
        <v>105</v>
      </c>
      <c r="H2577">
        <v>11.7</v>
      </c>
      <c r="I2577">
        <v>22</v>
      </c>
      <c r="J2577">
        <v>25</v>
      </c>
      <c r="K2577">
        <v>1126</v>
      </c>
      <c r="L2577">
        <v>26</v>
      </c>
      <c r="M2577">
        <v>17</v>
      </c>
      <c r="N2577" t="s">
        <v>86</v>
      </c>
      <c r="O2577">
        <v>5</v>
      </c>
      <c r="P2577" t="s">
        <v>41</v>
      </c>
      <c r="Q2577" t="s">
        <v>73</v>
      </c>
      <c r="R2577">
        <v>53</v>
      </c>
      <c r="S2577" t="s">
        <v>74</v>
      </c>
      <c r="T2577" t="s">
        <v>97</v>
      </c>
      <c r="U2577">
        <v>2026</v>
      </c>
      <c r="V2577">
        <v>1</v>
      </c>
      <c r="W2577" t="s">
        <v>102</v>
      </c>
      <c r="X2577">
        <v>1</v>
      </c>
      <c r="Y2577">
        <v>19</v>
      </c>
      <c r="Z2577">
        <v>4</v>
      </c>
      <c r="AA2577">
        <v>13</v>
      </c>
      <c r="AB2577" t="s">
        <v>76</v>
      </c>
      <c r="AC2577">
        <v>1135</v>
      </c>
      <c r="AD2577">
        <v>0.53181818181818175</v>
      </c>
      <c r="AE2577" t="s">
        <v>77</v>
      </c>
      <c r="AF2577" t="s">
        <v>59</v>
      </c>
      <c r="AG2577">
        <v>-3</v>
      </c>
      <c r="AH2577" t="s">
        <v>48</v>
      </c>
      <c r="AI2577">
        <f>--AND(OR(Dashboard!$B$4="All",Data!$E2577=Dashboard!$B$4),OR(Dashboard!$D$4="All",Data!$D2577=Dashboard!$D$4),OR(Dashboard!$F$4="All",Data!$F2577=Dashboard!$F$4),OR(Dashboard!$J$4="All",Data!$G2577=Dashboard!$J$4),OR(Dashboard!$H$4="All",Data!$N2577=Dashboard!$H$4),OR(Dashboard!$L$4="All",Data!$W2577=Dashboard!$L$4))</f>
        <v>1</v>
      </c>
    </row>
    <row r="2578" spans="1:35" x14ac:dyDescent="0.25">
      <c r="A2578" t="s">
        <v>2692</v>
      </c>
      <c r="B2578" s="1">
        <v>46089</v>
      </c>
      <c r="C2578" s="2">
        <v>-0.57222222222222219</v>
      </c>
      <c r="D2578" t="s">
        <v>90</v>
      </c>
      <c r="E2578" t="s">
        <v>131</v>
      </c>
      <c r="F2578" t="s">
        <v>143</v>
      </c>
      <c r="G2578" t="s">
        <v>111</v>
      </c>
      <c r="H2578">
        <v>2.8</v>
      </c>
      <c r="I2578">
        <v>40</v>
      </c>
      <c r="J2578">
        <v>41</v>
      </c>
      <c r="K2578">
        <v>1066</v>
      </c>
      <c r="L2578">
        <v>43</v>
      </c>
      <c r="M2578">
        <v>65</v>
      </c>
      <c r="N2578" t="s">
        <v>101</v>
      </c>
      <c r="O2578">
        <v>2</v>
      </c>
      <c r="P2578" t="s">
        <v>41</v>
      </c>
      <c r="Q2578" t="s">
        <v>42</v>
      </c>
      <c r="R2578">
        <v>59</v>
      </c>
      <c r="S2578" t="s">
        <v>145</v>
      </c>
      <c r="T2578" t="s">
        <v>44</v>
      </c>
      <c r="U2578">
        <v>2026</v>
      </c>
      <c r="V2578">
        <v>3</v>
      </c>
      <c r="W2578" t="s">
        <v>66</v>
      </c>
      <c r="X2578">
        <v>1</v>
      </c>
      <c r="Y2578">
        <v>8</v>
      </c>
      <c r="Z2578">
        <v>2</v>
      </c>
      <c r="AA2578">
        <v>10</v>
      </c>
      <c r="AB2578" t="s">
        <v>76</v>
      </c>
      <c r="AC2578">
        <v>1044</v>
      </c>
      <c r="AD2578">
        <v>6.9999999999999993E-2</v>
      </c>
      <c r="AE2578" t="s">
        <v>58</v>
      </c>
      <c r="AF2578" t="s">
        <v>59</v>
      </c>
      <c r="AG2578">
        <v>-1</v>
      </c>
      <c r="AH2578" t="s">
        <v>48</v>
      </c>
      <c r="AI2578">
        <f>--AND(OR(Dashboard!$B$4="All",Data!$E2578=Dashboard!$B$4),OR(Dashboard!$D$4="All",Data!$D2578=Dashboard!$D$4),OR(Dashboard!$F$4="All",Data!$F2578=Dashboard!$F$4),OR(Dashboard!$J$4="All",Data!$G2578=Dashboard!$J$4),OR(Dashboard!$H$4="All",Data!$N2578=Dashboard!$H$4),OR(Dashboard!$L$4="All",Data!$W2578=Dashboard!$L$4))</f>
        <v>1</v>
      </c>
    </row>
    <row r="2579" spans="1:35" x14ac:dyDescent="0.25">
      <c r="A2579" t="s">
        <v>2693</v>
      </c>
      <c r="B2579" s="1">
        <v>46195</v>
      </c>
      <c r="C2579" s="2">
        <v>-0.47291666666666671</v>
      </c>
      <c r="D2579" t="s">
        <v>122</v>
      </c>
      <c r="E2579" t="s">
        <v>108</v>
      </c>
      <c r="F2579" t="s">
        <v>80</v>
      </c>
      <c r="G2579" t="s">
        <v>119</v>
      </c>
      <c r="H2579">
        <v>7.6</v>
      </c>
      <c r="I2579">
        <v>43</v>
      </c>
      <c r="J2579">
        <v>32</v>
      </c>
      <c r="K2579">
        <v>327</v>
      </c>
      <c r="L2579">
        <v>31</v>
      </c>
      <c r="M2579">
        <v>38</v>
      </c>
      <c r="N2579" t="s">
        <v>86</v>
      </c>
      <c r="O2579">
        <v>2</v>
      </c>
      <c r="P2579" t="s">
        <v>41</v>
      </c>
      <c r="Q2579" t="s">
        <v>73</v>
      </c>
      <c r="R2579">
        <v>37</v>
      </c>
      <c r="S2579" t="s">
        <v>74</v>
      </c>
      <c r="T2579" t="s">
        <v>97</v>
      </c>
      <c r="U2579">
        <v>2026</v>
      </c>
      <c r="V2579">
        <v>6</v>
      </c>
      <c r="W2579" t="s">
        <v>120</v>
      </c>
      <c r="X2579">
        <v>2</v>
      </c>
      <c r="Y2579">
        <v>22</v>
      </c>
      <c r="Z2579">
        <v>4</v>
      </c>
      <c r="AA2579">
        <v>12</v>
      </c>
      <c r="AB2579" t="s">
        <v>76</v>
      </c>
      <c r="AC2579">
        <v>320</v>
      </c>
      <c r="AD2579">
        <v>0.1767441860465116</v>
      </c>
      <c r="AE2579" t="s">
        <v>58</v>
      </c>
      <c r="AF2579" t="s">
        <v>47</v>
      </c>
      <c r="AG2579">
        <v>11</v>
      </c>
      <c r="AH2579" t="s">
        <v>68</v>
      </c>
      <c r="AI2579">
        <f>--AND(OR(Dashboard!$B$4="All",Data!$E2579=Dashboard!$B$4),OR(Dashboard!$D$4="All",Data!$D2579=Dashboard!$D$4),OR(Dashboard!$F$4="All",Data!$F2579=Dashboard!$F$4),OR(Dashboard!$J$4="All",Data!$G2579=Dashboard!$J$4),OR(Dashboard!$H$4="All",Data!$N2579=Dashboard!$H$4),OR(Dashboard!$L$4="All",Data!$W2579=Dashboard!$L$4))</f>
        <v>1</v>
      </c>
    </row>
    <row r="2580" spans="1:35" x14ac:dyDescent="0.25">
      <c r="A2580" t="s">
        <v>2694</v>
      </c>
      <c r="B2580" s="1">
        <v>46058</v>
      </c>
      <c r="C2580" s="2">
        <v>-7.4999999999999956E-2</v>
      </c>
      <c r="D2580" t="s">
        <v>118</v>
      </c>
      <c r="E2580" t="s">
        <v>51</v>
      </c>
      <c r="F2580" t="s">
        <v>38</v>
      </c>
      <c r="G2580" t="s">
        <v>53</v>
      </c>
      <c r="H2580">
        <v>8.1</v>
      </c>
      <c r="I2580">
        <v>59</v>
      </c>
      <c r="J2580">
        <v>39</v>
      </c>
      <c r="K2580">
        <v>1002</v>
      </c>
      <c r="L2580">
        <v>34</v>
      </c>
      <c r="M2580">
        <v>98</v>
      </c>
      <c r="N2580" t="s">
        <v>65</v>
      </c>
      <c r="O2580">
        <v>5</v>
      </c>
      <c r="P2580" t="s">
        <v>135</v>
      </c>
      <c r="Q2580" t="s">
        <v>73</v>
      </c>
      <c r="R2580">
        <v>57</v>
      </c>
      <c r="S2580" t="s">
        <v>87</v>
      </c>
      <c r="T2580" t="s">
        <v>75</v>
      </c>
      <c r="U2580">
        <v>2026</v>
      </c>
      <c r="V2580">
        <v>2</v>
      </c>
      <c r="W2580" t="s">
        <v>45</v>
      </c>
      <c r="X2580">
        <v>1</v>
      </c>
      <c r="Y2580">
        <v>5</v>
      </c>
      <c r="Z2580">
        <v>2</v>
      </c>
      <c r="AA2580">
        <v>22</v>
      </c>
      <c r="AB2580" t="s">
        <v>82</v>
      </c>
      <c r="AC2580">
        <v>938</v>
      </c>
      <c r="AD2580">
        <v>0.13728813559322031</v>
      </c>
      <c r="AE2580" t="s">
        <v>77</v>
      </c>
      <c r="AF2580" t="s">
        <v>59</v>
      </c>
      <c r="AG2580">
        <v>20</v>
      </c>
      <c r="AH2580" t="s">
        <v>68</v>
      </c>
      <c r="AI2580">
        <f>--AND(OR(Dashboard!$B$4="All",Data!$E2580=Dashboard!$B$4),OR(Dashboard!$D$4="All",Data!$D2580=Dashboard!$D$4),OR(Dashboard!$F$4="All",Data!$F2580=Dashboard!$F$4),OR(Dashboard!$J$4="All",Data!$G2580=Dashboard!$J$4),OR(Dashboard!$H$4="All",Data!$N2580=Dashboard!$H$4),OR(Dashboard!$L$4="All",Data!$W2580=Dashboard!$L$4))</f>
        <v>1</v>
      </c>
    </row>
    <row r="2581" spans="1:35" x14ac:dyDescent="0.25">
      <c r="A2581" t="s">
        <v>2695</v>
      </c>
      <c r="B2581" s="1">
        <v>46076</v>
      </c>
      <c r="C2581" s="2">
        <v>-0.61319444444444438</v>
      </c>
      <c r="D2581" t="s">
        <v>134</v>
      </c>
      <c r="E2581" t="s">
        <v>71</v>
      </c>
      <c r="F2581" t="s">
        <v>91</v>
      </c>
      <c r="G2581" t="s">
        <v>105</v>
      </c>
      <c r="H2581">
        <v>7.6</v>
      </c>
      <c r="I2581">
        <v>27</v>
      </c>
      <c r="J2581">
        <v>21</v>
      </c>
      <c r="K2581">
        <v>670</v>
      </c>
      <c r="L2581">
        <v>49</v>
      </c>
      <c r="M2581">
        <v>120</v>
      </c>
      <c r="N2581" t="s">
        <v>65</v>
      </c>
      <c r="O2581">
        <v>4</v>
      </c>
      <c r="P2581" t="s">
        <v>41</v>
      </c>
      <c r="Q2581" t="s">
        <v>73</v>
      </c>
      <c r="R2581">
        <v>21</v>
      </c>
      <c r="S2581" t="s">
        <v>74</v>
      </c>
      <c r="T2581" t="s">
        <v>44</v>
      </c>
      <c r="U2581">
        <v>2026</v>
      </c>
      <c r="V2581">
        <v>2</v>
      </c>
      <c r="W2581" t="s">
        <v>45</v>
      </c>
      <c r="X2581">
        <v>1</v>
      </c>
      <c r="Y2581">
        <v>23</v>
      </c>
      <c r="Z2581">
        <v>5</v>
      </c>
      <c r="AA2581">
        <v>9</v>
      </c>
      <c r="AB2581" t="s">
        <v>44</v>
      </c>
      <c r="AC2581">
        <v>599</v>
      </c>
      <c r="AD2581">
        <v>0.28148148148148139</v>
      </c>
      <c r="AE2581" t="s">
        <v>46</v>
      </c>
      <c r="AF2581" t="s">
        <v>114</v>
      </c>
      <c r="AG2581">
        <v>6</v>
      </c>
      <c r="AH2581" t="s">
        <v>68</v>
      </c>
      <c r="AI2581">
        <f>--AND(OR(Dashboard!$B$4="All",Data!$E2581=Dashboard!$B$4),OR(Dashboard!$D$4="All",Data!$D2581=Dashboard!$D$4),OR(Dashboard!$F$4="All",Data!$F2581=Dashboard!$F$4),OR(Dashboard!$J$4="All",Data!$G2581=Dashboard!$J$4),OR(Dashboard!$H$4="All",Data!$N2581=Dashboard!$H$4),OR(Dashboard!$L$4="All",Data!$W2581=Dashboard!$L$4))</f>
        <v>1</v>
      </c>
    </row>
    <row r="2582" spans="1:35" x14ac:dyDescent="0.25">
      <c r="A2582" t="s">
        <v>2696</v>
      </c>
      <c r="B2582" s="1">
        <v>46041</v>
      </c>
      <c r="C2582" s="2">
        <v>-6.3194444444444442E-2</v>
      </c>
      <c r="D2582" t="s">
        <v>107</v>
      </c>
      <c r="E2582" t="s">
        <v>131</v>
      </c>
      <c r="F2582" t="s">
        <v>38</v>
      </c>
      <c r="G2582" t="s">
        <v>53</v>
      </c>
      <c r="H2582">
        <v>3</v>
      </c>
      <c r="I2582">
        <v>51</v>
      </c>
      <c r="J2582">
        <v>41</v>
      </c>
      <c r="K2582">
        <v>786</v>
      </c>
      <c r="L2582">
        <v>50</v>
      </c>
      <c r="M2582">
        <v>141</v>
      </c>
      <c r="N2582" t="s">
        <v>40</v>
      </c>
      <c r="O2582">
        <v>5</v>
      </c>
      <c r="P2582" t="s">
        <v>41</v>
      </c>
      <c r="Q2582" t="s">
        <v>73</v>
      </c>
      <c r="R2582">
        <v>22</v>
      </c>
      <c r="S2582" t="s">
        <v>74</v>
      </c>
      <c r="T2582" t="s">
        <v>75</v>
      </c>
      <c r="U2582">
        <v>2026</v>
      </c>
      <c r="V2582">
        <v>1</v>
      </c>
      <c r="W2582" t="s">
        <v>102</v>
      </c>
      <c r="X2582">
        <v>1</v>
      </c>
      <c r="Y2582">
        <v>19</v>
      </c>
      <c r="Z2582">
        <v>4</v>
      </c>
      <c r="AA2582">
        <v>22</v>
      </c>
      <c r="AB2582" t="s">
        <v>82</v>
      </c>
      <c r="AC2582">
        <v>695</v>
      </c>
      <c r="AD2582">
        <v>5.8823529411764712E-2</v>
      </c>
      <c r="AE2582" t="s">
        <v>77</v>
      </c>
      <c r="AF2582" t="s">
        <v>114</v>
      </c>
      <c r="AG2582">
        <v>10</v>
      </c>
      <c r="AH2582" t="s">
        <v>68</v>
      </c>
      <c r="AI2582">
        <f>--AND(OR(Dashboard!$B$4="All",Data!$E2582=Dashboard!$B$4),OR(Dashboard!$D$4="All",Data!$D2582=Dashboard!$D$4),OR(Dashboard!$F$4="All",Data!$F2582=Dashboard!$F$4),OR(Dashboard!$J$4="All",Data!$G2582=Dashboard!$J$4),OR(Dashboard!$H$4="All",Data!$N2582=Dashboard!$H$4),OR(Dashboard!$L$4="All",Data!$W2582=Dashboard!$L$4))</f>
        <v>1</v>
      </c>
    </row>
    <row r="2583" spans="1:35" x14ac:dyDescent="0.25">
      <c r="A2583" t="s">
        <v>2697</v>
      </c>
      <c r="B2583" s="1">
        <v>46197</v>
      </c>
      <c r="C2583" s="2">
        <v>-0.52500000000000002</v>
      </c>
      <c r="D2583" t="s">
        <v>107</v>
      </c>
      <c r="E2583" t="s">
        <v>108</v>
      </c>
      <c r="F2583" t="s">
        <v>104</v>
      </c>
      <c r="G2583" t="s">
        <v>53</v>
      </c>
      <c r="H2583">
        <v>1.1000000000000001</v>
      </c>
      <c r="I2583">
        <v>47</v>
      </c>
      <c r="J2583">
        <v>44</v>
      </c>
      <c r="K2583">
        <v>926</v>
      </c>
      <c r="L2583">
        <v>25</v>
      </c>
      <c r="M2583">
        <v>130</v>
      </c>
      <c r="N2583" t="s">
        <v>40</v>
      </c>
      <c r="O2583">
        <v>2</v>
      </c>
      <c r="P2583" t="s">
        <v>41</v>
      </c>
      <c r="Q2583" t="s">
        <v>42</v>
      </c>
      <c r="R2583">
        <v>35</v>
      </c>
      <c r="S2583" t="s">
        <v>55</v>
      </c>
      <c r="T2583" t="s">
        <v>75</v>
      </c>
      <c r="U2583">
        <v>2026</v>
      </c>
      <c r="V2583">
        <v>6</v>
      </c>
      <c r="W2583" t="s">
        <v>120</v>
      </c>
      <c r="X2583">
        <v>2</v>
      </c>
      <c r="Y2583">
        <v>24</v>
      </c>
      <c r="Z2583">
        <v>4</v>
      </c>
      <c r="AA2583">
        <v>11</v>
      </c>
      <c r="AB2583" t="s">
        <v>76</v>
      </c>
      <c r="AC2583">
        <v>821</v>
      </c>
      <c r="AD2583">
        <v>2.3404255319148939E-2</v>
      </c>
      <c r="AE2583" t="s">
        <v>58</v>
      </c>
      <c r="AF2583" t="s">
        <v>67</v>
      </c>
      <c r="AG2583">
        <v>3</v>
      </c>
      <c r="AH2583" t="s">
        <v>68</v>
      </c>
      <c r="AI2583">
        <f>--AND(OR(Dashboard!$B$4="All",Data!$E2583=Dashboard!$B$4),OR(Dashboard!$D$4="All",Data!$D2583=Dashboard!$D$4),OR(Dashboard!$F$4="All",Data!$F2583=Dashboard!$F$4),OR(Dashboard!$J$4="All",Data!$G2583=Dashboard!$J$4),OR(Dashboard!$H$4="All",Data!$N2583=Dashboard!$H$4),OR(Dashboard!$L$4="All",Data!$W2583=Dashboard!$L$4))</f>
        <v>1</v>
      </c>
    </row>
    <row r="2584" spans="1:35" x14ac:dyDescent="0.25">
      <c r="A2584" t="s">
        <v>2698</v>
      </c>
      <c r="B2584" s="1">
        <v>46067</v>
      </c>
      <c r="C2584" s="2">
        <v>-0.12013888888888891</v>
      </c>
      <c r="D2584" t="s">
        <v>61</v>
      </c>
      <c r="E2584" t="s">
        <v>51</v>
      </c>
      <c r="F2584" t="s">
        <v>63</v>
      </c>
      <c r="G2584" t="s">
        <v>111</v>
      </c>
      <c r="H2584">
        <v>8.9</v>
      </c>
      <c r="I2584">
        <v>28</v>
      </c>
      <c r="J2584">
        <v>22</v>
      </c>
      <c r="K2584">
        <v>480</v>
      </c>
      <c r="L2584">
        <v>52</v>
      </c>
      <c r="M2584">
        <v>10</v>
      </c>
      <c r="N2584" t="s">
        <v>40</v>
      </c>
      <c r="O2584">
        <v>1</v>
      </c>
      <c r="P2584" t="s">
        <v>41</v>
      </c>
      <c r="Q2584" t="s">
        <v>73</v>
      </c>
      <c r="R2584">
        <v>23</v>
      </c>
      <c r="S2584" t="s">
        <v>81</v>
      </c>
      <c r="T2584" t="s">
        <v>56</v>
      </c>
      <c r="U2584">
        <v>2026</v>
      </c>
      <c r="V2584">
        <v>2</v>
      </c>
      <c r="W2584" t="s">
        <v>45</v>
      </c>
      <c r="X2584">
        <v>1</v>
      </c>
      <c r="Y2584">
        <v>14</v>
      </c>
      <c r="Z2584">
        <v>3</v>
      </c>
      <c r="AA2584">
        <v>21</v>
      </c>
      <c r="AB2584" t="s">
        <v>82</v>
      </c>
      <c r="AC2584">
        <v>522</v>
      </c>
      <c r="AD2584">
        <v>0.31785714285714289</v>
      </c>
      <c r="AE2584" t="s">
        <v>58</v>
      </c>
      <c r="AF2584" t="s">
        <v>114</v>
      </c>
      <c r="AG2584">
        <v>6</v>
      </c>
      <c r="AH2584" t="s">
        <v>68</v>
      </c>
      <c r="AI2584">
        <f>--AND(OR(Dashboard!$B$4="All",Data!$E2584=Dashboard!$B$4),OR(Dashboard!$D$4="All",Data!$D2584=Dashboard!$D$4),OR(Dashboard!$F$4="All",Data!$F2584=Dashboard!$F$4),OR(Dashboard!$J$4="All",Data!$G2584=Dashboard!$J$4),OR(Dashboard!$H$4="All",Data!$N2584=Dashboard!$H$4),OR(Dashboard!$L$4="All",Data!$W2584=Dashboard!$L$4))</f>
        <v>1</v>
      </c>
    </row>
    <row r="2585" spans="1:35" x14ac:dyDescent="0.25">
      <c r="A2585" t="s">
        <v>2699</v>
      </c>
      <c r="B2585" s="1">
        <v>46071</v>
      </c>
      <c r="C2585" s="2">
        <v>-0.22361111111111109</v>
      </c>
      <c r="D2585" t="s">
        <v>134</v>
      </c>
      <c r="E2585" t="s">
        <v>100</v>
      </c>
      <c r="F2585" t="s">
        <v>143</v>
      </c>
      <c r="G2585" t="s">
        <v>119</v>
      </c>
      <c r="H2585">
        <v>13.1</v>
      </c>
      <c r="I2585">
        <v>27</v>
      </c>
      <c r="J2585">
        <v>28</v>
      </c>
      <c r="K2585">
        <v>519</v>
      </c>
      <c r="L2585">
        <v>53</v>
      </c>
      <c r="M2585">
        <v>145</v>
      </c>
      <c r="N2585" t="s">
        <v>65</v>
      </c>
      <c r="O2585">
        <v>4</v>
      </c>
      <c r="P2585" t="s">
        <v>41</v>
      </c>
      <c r="Q2585" t="s">
        <v>73</v>
      </c>
      <c r="R2585">
        <v>26</v>
      </c>
      <c r="S2585" t="s">
        <v>55</v>
      </c>
      <c r="T2585" t="s">
        <v>56</v>
      </c>
      <c r="U2585">
        <v>2026</v>
      </c>
      <c r="V2585">
        <v>2</v>
      </c>
      <c r="W2585" t="s">
        <v>45</v>
      </c>
      <c r="X2585">
        <v>1</v>
      </c>
      <c r="Y2585">
        <v>18</v>
      </c>
      <c r="Z2585">
        <v>4</v>
      </c>
      <c r="AA2585">
        <v>18</v>
      </c>
      <c r="AB2585" t="s">
        <v>57</v>
      </c>
      <c r="AC2585">
        <v>427</v>
      </c>
      <c r="AD2585">
        <v>0.48518518518518522</v>
      </c>
      <c r="AE2585" t="s">
        <v>46</v>
      </c>
      <c r="AF2585" t="s">
        <v>67</v>
      </c>
      <c r="AG2585">
        <v>-1</v>
      </c>
      <c r="AH2585" t="s">
        <v>48</v>
      </c>
      <c r="AI2585">
        <f>--AND(OR(Dashboard!$B$4="All",Data!$E2585=Dashboard!$B$4),OR(Dashboard!$D$4="All",Data!$D2585=Dashboard!$D$4),OR(Dashboard!$F$4="All",Data!$F2585=Dashboard!$F$4),OR(Dashboard!$J$4="All",Data!$G2585=Dashboard!$J$4),OR(Dashboard!$H$4="All",Data!$N2585=Dashboard!$H$4),OR(Dashboard!$L$4="All",Data!$W2585=Dashboard!$L$4))</f>
        <v>1</v>
      </c>
    </row>
    <row r="2586" spans="1:35" x14ac:dyDescent="0.25">
      <c r="A2586" t="s">
        <v>2700</v>
      </c>
      <c r="B2586" s="1">
        <v>46122</v>
      </c>
      <c r="C2586" s="2">
        <v>-5.0694444444444493E-2</v>
      </c>
      <c r="D2586" t="s">
        <v>50</v>
      </c>
      <c r="E2586" t="s">
        <v>62</v>
      </c>
      <c r="F2586" t="s">
        <v>52</v>
      </c>
      <c r="G2586" t="s">
        <v>111</v>
      </c>
      <c r="H2586">
        <v>10.3</v>
      </c>
      <c r="I2586">
        <v>50</v>
      </c>
      <c r="J2586">
        <v>38</v>
      </c>
      <c r="K2586">
        <v>866</v>
      </c>
      <c r="L2586">
        <v>24</v>
      </c>
      <c r="M2586">
        <v>199</v>
      </c>
      <c r="N2586" t="s">
        <v>54</v>
      </c>
      <c r="O2586">
        <v>3</v>
      </c>
      <c r="P2586" t="s">
        <v>41</v>
      </c>
      <c r="Q2586" t="s">
        <v>42</v>
      </c>
      <c r="R2586">
        <v>29</v>
      </c>
      <c r="S2586" t="s">
        <v>43</v>
      </c>
      <c r="T2586" t="s">
        <v>75</v>
      </c>
      <c r="U2586">
        <v>2026</v>
      </c>
      <c r="V2586">
        <v>4</v>
      </c>
      <c r="W2586" t="s">
        <v>113</v>
      </c>
      <c r="X2586">
        <v>2</v>
      </c>
      <c r="Y2586">
        <v>10</v>
      </c>
      <c r="Z2586">
        <v>2</v>
      </c>
      <c r="AA2586">
        <v>22</v>
      </c>
      <c r="AB2586" t="s">
        <v>82</v>
      </c>
      <c r="AC2586">
        <v>691</v>
      </c>
      <c r="AD2586">
        <v>0.20599999999999999</v>
      </c>
      <c r="AE2586" t="s">
        <v>109</v>
      </c>
      <c r="AF2586" t="s">
        <v>67</v>
      </c>
      <c r="AG2586">
        <v>12</v>
      </c>
      <c r="AH2586" t="s">
        <v>68</v>
      </c>
      <c r="AI2586">
        <f>--AND(OR(Dashboard!$B$4="All",Data!$E2586=Dashboard!$B$4),OR(Dashboard!$D$4="All",Data!$D2586=Dashboard!$D$4),OR(Dashboard!$F$4="All",Data!$F2586=Dashboard!$F$4),OR(Dashboard!$J$4="All",Data!$G2586=Dashboard!$J$4),OR(Dashboard!$H$4="All",Data!$N2586=Dashboard!$H$4),OR(Dashboard!$L$4="All",Data!$W2586=Dashboard!$L$4))</f>
        <v>1</v>
      </c>
    </row>
    <row r="2587" spans="1:35" x14ac:dyDescent="0.25">
      <c r="A2587" t="s">
        <v>2701</v>
      </c>
      <c r="B2587" s="1">
        <v>46079</v>
      </c>
      <c r="C2587" s="2">
        <v>-0.15208333333333329</v>
      </c>
      <c r="D2587" t="s">
        <v>79</v>
      </c>
      <c r="E2587" t="s">
        <v>62</v>
      </c>
      <c r="F2587" t="s">
        <v>85</v>
      </c>
      <c r="G2587" t="s">
        <v>53</v>
      </c>
      <c r="H2587">
        <v>6.9</v>
      </c>
      <c r="I2587">
        <v>38</v>
      </c>
      <c r="J2587">
        <v>20</v>
      </c>
      <c r="K2587">
        <v>804</v>
      </c>
      <c r="L2587">
        <v>41</v>
      </c>
      <c r="M2587">
        <v>178</v>
      </c>
      <c r="N2587" t="s">
        <v>86</v>
      </c>
      <c r="O2587">
        <v>4</v>
      </c>
      <c r="P2587" t="s">
        <v>41</v>
      </c>
      <c r="Q2587" t="s">
        <v>42</v>
      </c>
      <c r="R2587">
        <v>42</v>
      </c>
      <c r="S2587" t="s">
        <v>87</v>
      </c>
      <c r="T2587" t="s">
        <v>56</v>
      </c>
      <c r="U2587">
        <v>2026</v>
      </c>
      <c r="V2587">
        <v>2</v>
      </c>
      <c r="W2587" t="s">
        <v>45</v>
      </c>
      <c r="X2587">
        <v>1</v>
      </c>
      <c r="Y2587">
        <v>26</v>
      </c>
      <c r="Z2587">
        <v>5</v>
      </c>
      <c r="AA2587">
        <v>20</v>
      </c>
      <c r="AB2587" t="s">
        <v>82</v>
      </c>
      <c r="AC2587">
        <v>667</v>
      </c>
      <c r="AD2587">
        <v>0.18157894736842109</v>
      </c>
      <c r="AE2587" t="s">
        <v>46</v>
      </c>
      <c r="AF2587" t="s">
        <v>47</v>
      </c>
      <c r="AG2587">
        <v>18</v>
      </c>
      <c r="AH2587" t="s">
        <v>68</v>
      </c>
      <c r="AI2587">
        <f>--AND(OR(Dashboard!$B$4="All",Data!$E2587=Dashboard!$B$4),OR(Dashboard!$D$4="All",Data!$D2587=Dashboard!$D$4),OR(Dashboard!$F$4="All",Data!$F2587=Dashboard!$F$4),OR(Dashboard!$J$4="All",Data!$G2587=Dashboard!$J$4),OR(Dashboard!$H$4="All",Data!$N2587=Dashboard!$H$4),OR(Dashboard!$L$4="All",Data!$W2587=Dashboard!$L$4))</f>
        <v>1</v>
      </c>
    </row>
    <row r="2588" spans="1:35" x14ac:dyDescent="0.25">
      <c r="A2588" t="s">
        <v>2702</v>
      </c>
      <c r="B2588" s="1">
        <v>46062</v>
      </c>
      <c r="C2588" s="2">
        <v>-0.52847222222222223</v>
      </c>
      <c r="D2588" t="s">
        <v>84</v>
      </c>
      <c r="E2588" t="s">
        <v>95</v>
      </c>
      <c r="F2588" t="s">
        <v>143</v>
      </c>
      <c r="G2588" t="s">
        <v>111</v>
      </c>
      <c r="H2588">
        <v>7.3</v>
      </c>
      <c r="I2588">
        <v>36</v>
      </c>
      <c r="J2588">
        <v>39</v>
      </c>
      <c r="K2588">
        <v>472</v>
      </c>
      <c r="L2588">
        <v>25</v>
      </c>
      <c r="M2588">
        <v>2</v>
      </c>
      <c r="N2588" t="s">
        <v>54</v>
      </c>
      <c r="O2588">
        <v>2</v>
      </c>
      <c r="P2588" t="s">
        <v>41</v>
      </c>
      <c r="Q2588" t="s">
        <v>73</v>
      </c>
      <c r="R2588">
        <v>32</v>
      </c>
      <c r="S2588" t="s">
        <v>74</v>
      </c>
      <c r="T2588" t="s">
        <v>75</v>
      </c>
      <c r="U2588">
        <v>2026</v>
      </c>
      <c r="V2588">
        <v>2</v>
      </c>
      <c r="W2588" t="s">
        <v>45</v>
      </c>
      <c r="X2588">
        <v>1</v>
      </c>
      <c r="Y2588">
        <v>9</v>
      </c>
      <c r="Z2588">
        <v>3</v>
      </c>
      <c r="AA2588">
        <v>11</v>
      </c>
      <c r="AB2588" t="s">
        <v>76</v>
      </c>
      <c r="AC2588">
        <v>495</v>
      </c>
      <c r="AD2588">
        <v>0.20277777777777781</v>
      </c>
      <c r="AE2588" t="s">
        <v>58</v>
      </c>
      <c r="AF2588" t="s">
        <v>67</v>
      </c>
      <c r="AG2588">
        <v>-3</v>
      </c>
      <c r="AH2588" t="s">
        <v>48</v>
      </c>
      <c r="AI2588">
        <f>--AND(OR(Dashboard!$B$4="All",Data!$E2588=Dashboard!$B$4),OR(Dashboard!$D$4="All",Data!$D2588=Dashboard!$D$4),OR(Dashboard!$F$4="All",Data!$F2588=Dashboard!$F$4),OR(Dashboard!$J$4="All",Data!$G2588=Dashboard!$J$4),OR(Dashboard!$H$4="All",Data!$N2588=Dashboard!$H$4),OR(Dashboard!$L$4="All",Data!$W2588=Dashboard!$L$4))</f>
        <v>1</v>
      </c>
    </row>
    <row r="2589" spans="1:35" x14ac:dyDescent="0.25">
      <c r="A2589" t="s">
        <v>2703</v>
      </c>
      <c r="B2589" s="1">
        <v>46030</v>
      </c>
      <c r="C2589" s="2">
        <v>-0.44791666666666657</v>
      </c>
      <c r="D2589" t="s">
        <v>61</v>
      </c>
      <c r="E2589" t="s">
        <v>131</v>
      </c>
      <c r="F2589" t="s">
        <v>63</v>
      </c>
      <c r="G2589" t="s">
        <v>111</v>
      </c>
      <c r="H2589">
        <v>3.9</v>
      </c>
      <c r="I2589">
        <v>24</v>
      </c>
      <c r="J2589">
        <v>27</v>
      </c>
      <c r="K2589">
        <v>906</v>
      </c>
      <c r="L2589">
        <v>24</v>
      </c>
      <c r="M2589">
        <v>104</v>
      </c>
      <c r="N2589" t="s">
        <v>54</v>
      </c>
      <c r="O2589">
        <v>3</v>
      </c>
      <c r="P2589" t="s">
        <v>41</v>
      </c>
      <c r="Q2589" t="s">
        <v>73</v>
      </c>
      <c r="R2589">
        <v>27</v>
      </c>
      <c r="S2589" t="s">
        <v>87</v>
      </c>
      <c r="T2589" t="s">
        <v>97</v>
      </c>
      <c r="U2589">
        <v>2026</v>
      </c>
      <c r="V2589">
        <v>1</v>
      </c>
      <c r="W2589" t="s">
        <v>102</v>
      </c>
      <c r="X2589">
        <v>1</v>
      </c>
      <c r="Y2589">
        <v>8</v>
      </c>
      <c r="Z2589">
        <v>2</v>
      </c>
      <c r="AA2589">
        <v>13</v>
      </c>
      <c r="AB2589" t="s">
        <v>76</v>
      </c>
      <c r="AC2589">
        <v>826</v>
      </c>
      <c r="AD2589">
        <v>0.16250000000000001</v>
      </c>
      <c r="AE2589" t="s">
        <v>109</v>
      </c>
      <c r="AF2589" t="s">
        <v>67</v>
      </c>
      <c r="AG2589">
        <v>-3</v>
      </c>
      <c r="AH2589" t="s">
        <v>48</v>
      </c>
      <c r="AI2589">
        <f>--AND(OR(Dashboard!$B$4="All",Data!$E2589=Dashboard!$B$4),OR(Dashboard!$D$4="All",Data!$D2589=Dashboard!$D$4),OR(Dashboard!$F$4="All",Data!$F2589=Dashboard!$F$4),OR(Dashboard!$J$4="All",Data!$G2589=Dashboard!$J$4),OR(Dashboard!$H$4="All",Data!$N2589=Dashboard!$H$4),OR(Dashboard!$L$4="All",Data!$W2589=Dashboard!$L$4))</f>
        <v>1</v>
      </c>
    </row>
    <row r="2590" spans="1:35" x14ac:dyDescent="0.25">
      <c r="A2590" t="s">
        <v>2704</v>
      </c>
      <c r="B2590" s="1">
        <v>46066</v>
      </c>
      <c r="C2590" s="2">
        <v>-0.53888888888888886</v>
      </c>
      <c r="D2590" t="s">
        <v>118</v>
      </c>
      <c r="E2590" t="s">
        <v>71</v>
      </c>
      <c r="F2590" t="s">
        <v>38</v>
      </c>
      <c r="G2590" t="s">
        <v>53</v>
      </c>
      <c r="H2590">
        <v>10.7</v>
      </c>
      <c r="I2590">
        <v>39</v>
      </c>
      <c r="J2590">
        <v>20</v>
      </c>
      <c r="K2590">
        <v>1087</v>
      </c>
      <c r="L2590">
        <v>31</v>
      </c>
      <c r="M2590">
        <v>59</v>
      </c>
      <c r="N2590" t="s">
        <v>86</v>
      </c>
      <c r="O2590">
        <v>3</v>
      </c>
      <c r="P2590" t="s">
        <v>41</v>
      </c>
      <c r="Q2590" t="s">
        <v>73</v>
      </c>
      <c r="R2590">
        <v>51</v>
      </c>
      <c r="S2590" t="s">
        <v>43</v>
      </c>
      <c r="T2590" t="s">
        <v>75</v>
      </c>
      <c r="U2590">
        <v>2026</v>
      </c>
      <c r="V2590">
        <v>2</v>
      </c>
      <c r="W2590" t="s">
        <v>45</v>
      </c>
      <c r="X2590">
        <v>1</v>
      </c>
      <c r="Y2590">
        <v>13</v>
      </c>
      <c r="Z2590">
        <v>3</v>
      </c>
      <c r="AA2590">
        <v>11</v>
      </c>
      <c r="AB2590" t="s">
        <v>76</v>
      </c>
      <c r="AC2590">
        <v>1059</v>
      </c>
      <c r="AD2590">
        <v>0.27435897435897427</v>
      </c>
      <c r="AE2590" t="s">
        <v>109</v>
      </c>
      <c r="AF2590" t="s">
        <v>59</v>
      </c>
      <c r="AG2590">
        <v>19</v>
      </c>
      <c r="AH2590" t="s">
        <v>68</v>
      </c>
      <c r="AI2590">
        <f>--AND(OR(Dashboard!$B$4="All",Data!$E2590=Dashboard!$B$4),OR(Dashboard!$D$4="All",Data!$D2590=Dashboard!$D$4),OR(Dashboard!$F$4="All",Data!$F2590=Dashboard!$F$4),OR(Dashboard!$J$4="All",Data!$G2590=Dashboard!$J$4),OR(Dashboard!$H$4="All",Data!$N2590=Dashboard!$H$4),OR(Dashboard!$L$4="All",Data!$W2590=Dashboard!$L$4))</f>
        <v>1</v>
      </c>
    </row>
    <row r="2591" spans="1:35" x14ac:dyDescent="0.25">
      <c r="A2591" t="s">
        <v>2705</v>
      </c>
      <c r="B2591" s="1">
        <v>46099</v>
      </c>
      <c r="C2591" s="2">
        <v>-0.50555555555555554</v>
      </c>
      <c r="D2591" t="s">
        <v>193</v>
      </c>
      <c r="E2591" t="s">
        <v>51</v>
      </c>
      <c r="F2591" t="s">
        <v>104</v>
      </c>
      <c r="G2591" t="s">
        <v>64</v>
      </c>
      <c r="H2591">
        <v>4.2</v>
      </c>
      <c r="I2591">
        <v>19</v>
      </c>
      <c r="J2591">
        <v>22</v>
      </c>
      <c r="K2591">
        <v>1046</v>
      </c>
      <c r="L2591">
        <v>38</v>
      </c>
      <c r="M2591">
        <v>148</v>
      </c>
      <c r="N2591" t="s">
        <v>86</v>
      </c>
      <c r="O2591">
        <v>4</v>
      </c>
      <c r="P2591" t="s">
        <v>41</v>
      </c>
      <c r="Q2591" t="s">
        <v>42</v>
      </c>
      <c r="R2591">
        <v>29</v>
      </c>
      <c r="S2591" t="s">
        <v>55</v>
      </c>
      <c r="T2591" t="s">
        <v>75</v>
      </c>
      <c r="U2591">
        <v>2026</v>
      </c>
      <c r="V2591">
        <v>3</v>
      </c>
      <c r="W2591" t="s">
        <v>66</v>
      </c>
      <c r="X2591">
        <v>1</v>
      </c>
      <c r="Y2591">
        <v>18</v>
      </c>
      <c r="Z2591">
        <v>4</v>
      </c>
      <c r="AA2591">
        <v>11</v>
      </c>
      <c r="AB2591" t="s">
        <v>76</v>
      </c>
      <c r="AC2591">
        <v>936</v>
      </c>
      <c r="AD2591">
        <v>0.22105263157894739</v>
      </c>
      <c r="AE2591" t="s">
        <v>46</v>
      </c>
      <c r="AF2591" t="s">
        <v>67</v>
      </c>
      <c r="AG2591">
        <v>-3</v>
      </c>
      <c r="AH2591" t="s">
        <v>48</v>
      </c>
      <c r="AI2591">
        <f>--AND(OR(Dashboard!$B$4="All",Data!$E2591=Dashboard!$B$4),OR(Dashboard!$D$4="All",Data!$D2591=Dashboard!$D$4),OR(Dashboard!$F$4="All",Data!$F2591=Dashboard!$F$4),OR(Dashboard!$J$4="All",Data!$G2591=Dashboard!$J$4),OR(Dashboard!$H$4="All",Data!$N2591=Dashboard!$H$4),OR(Dashboard!$L$4="All",Data!$W2591=Dashboard!$L$4))</f>
        <v>1</v>
      </c>
    </row>
    <row r="2592" spans="1:35" x14ac:dyDescent="0.25">
      <c r="A2592" t="s">
        <v>2706</v>
      </c>
      <c r="B2592" s="1">
        <v>46028</v>
      </c>
      <c r="C2592" s="2">
        <v>-0.61527777777777781</v>
      </c>
      <c r="D2592" t="s">
        <v>118</v>
      </c>
      <c r="E2592" t="s">
        <v>95</v>
      </c>
      <c r="F2592" t="s">
        <v>104</v>
      </c>
      <c r="G2592" t="s">
        <v>53</v>
      </c>
      <c r="H2592">
        <v>11.8</v>
      </c>
      <c r="I2592">
        <v>46</v>
      </c>
      <c r="J2592">
        <v>27</v>
      </c>
      <c r="K2592">
        <v>407</v>
      </c>
      <c r="L2592">
        <v>37</v>
      </c>
      <c r="M2592">
        <v>90</v>
      </c>
      <c r="N2592" t="s">
        <v>65</v>
      </c>
      <c r="O2592">
        <v>2</v>
      </c>
      <c r="P2592" t="s">
        <v>41</v>
      </c>
      <c r="Q2592" t="s">
        <v>73</v>
      </c>
      <c r="R2592">
        <v>50</v>
      </c>
      <c r="S2592" t="s">
        <v>127</v>
      </c>
      <c r="T2592" t="s">
        <v>44</v>
      </c>
      <c r="U2592">
        <v>2026</v>
      </c>
      <c r="V2592">
        <v>1</v>
      </c>
      <c r="W2592" t="s">
        <v>102</v>
      </c>
      <c r="X2592">
        <v>1</v>
      </c>
      <c r="Y2592">
        <v>6</v>
      </c>
      <c r="Z2592">
        <v>2</v>
      </c>
      <c r="AA2592">
        <v>9</v>
      </c>
      <c r="AB2592" t="s">
        <v>44</v>
      </c>
      <c r="AC2592">
        <v>354</v>
      </c>
      <c r="AD2592">
        <v>0.2565217391304348</v>
      </c>
      <c r="AE2592" t="s">
        <v>58</v>
      </c>
      <c r="AF2592" t="s">
        <v>59</v>
      </c>
      <c r="AG2592">
        <v>19</v>
      </c>
      <c r="AH2592" t="s">
        <v>68</v>
      </c>
      <c r="AI2592">
        <f>--AND(OR(Dashboard!$B$4="All",Data!$E2592=Dashboard!$B$4),OR(Dashboard!$D$4="All",Data!$D2592=Dashboard!$D$4),OR(Dashboard!$F$4="All",Data!$F2592=Dashboard!$F$4),OR(Dashboard!$J$4="All",Data!$G2592=Dashboard!$J$4),OR(Dashboard!$H$4="All",Data!$N2592=Dashboard!$H$4),OR(Dashboard!$L$4="All",Data!$W2592=Dashboard!$L$4))</f>
        <v>1</v>
      </c>
    </row>
    <row r="2593" spans="1:35" x14ac:dyDescent="0.25">
      <c r="A2593" t="s">
        <v>2707</v>
      </c>
      <c r="B2593" s="1">
        <v>46100</v>
      </c>
      <c r="C2593" s="2">
        <v>-0.65347222222222223</v>
      </c>
      <c r="D2593" t="s">
        <v>126</v>
      </c>
      <c r="E2593" t="s">
        <v>51</v>
      </c>
      <c r="F2593" t="s">
        <v>104</v>
      </c>
      <c r="G2593" t="s">
        <v>39</v>
      </c>
      <c r="H2593">
        <v>11.3</v>
      </c>
      <c r="I2593">
        <v>16</v>
      </c>
      <c r="J2593">
        <v>20</v>
      </c>
      <c r="K2593">
        <v>684</v>
      </c>
      <c r="L2593">
        <v>28</v>
      </c>
      <c r="M2593">
        <v>28</v>
      </c>
      <c r="N2593" t="s">
        <v>65</v>
      </c>
      <c r="O2593">
        <v>4</v>
      </c>
      <c r="P2593" t="s">
        <v>41</v>
      </c>
      <c r="Q2593" t="s">
        <v>42</v>
      </c>
      <c r="R2593">
        <v>57</v>
      </c>
      <c r="S2593" t="s">
        <v>87</v>
      </c>
      <c r="T2593" t="s">
        <v>44</v>
      </c>
      <c r="U2593">
        <v>2026</v>
      </c>
      <c r="V2593">
        <v>3</v>
      </c>
      <c r="W2593" t="s">
        <v>66</v>
      </c>
      <c r="X2593">
        <v>1</v>
      </c>
      <c r="Y2593">
        <v>19</v>
      </c>
      <c r="Z2593">
        <v>4</v>
      </c>
      <c r="AA2593">
        <v>8</v>
      </c>
      <c r="AB2593" t="s">
        <v>44</v>
      </c>
      <c r="AC2593">
        <v>684</v>
      </c>
      <c r="AD2593">
        <v>0.70625000000000004</v>
      </c>
      <c r="AE2593" t="s">
        <v>46</v>
      </c>
      <c r="AF2593" t="s">
        <v>59</v>
      </c>
      <c r="AG2593">
        <v>-4</v>
      </c>
      <c r="AH2593" t="s">
        <v>48</v>
      </c>
      <c r="AI2593">
        <f>--AND(OR(Dashboard!$B$4="All",Data!$E2593=Dashboard!$B$4),OR(Dashboard!$D$4="All",Data!$D2593=Dashboard!$D$4),OR(Dashboard!$F$4="All",Data!$F2593=Dashboard!$F$4),OR(Dashboard!$J$4="All",Data!$G2593=Dashboard!$J$4),OR(Dashboard!$H$4="All",Data!$N2593=Dashboard!$H$4),OR(Dashboard!$L$4="All",Data!$W2593=Dashboard!$L$4))</f>
        <v>1</v>
      </c>
    </row>
    <row r="2594" spans="1:35" x14ac:dyDescent="0.25">
      <c r="A2594" t="s">
        <v>2708</v>
      </c>
      <c r="B2594" s="1">
        <v>46086</v>
      </c>
      <c r="C2594" s="2">
        <v>-0.1770833333333334</v>
      </c>
      <c r="D2594" t="s">
        <v>118</v>
      </c>
      <c r="E2594" t="s">
        <v>140</v>
      </c>
      <c r="F2594" t="s">
        <v>38</v>
      </c>
      <c r="G2594" t="s">
        <v>64</v>
      </c>
      <c r="H2594">
        <v>2.6</v>
      </c>
      <c r="I2594">
        <v>53</v>
      </c>
      <c r="J2594">
        <v>35</v>
      </c>
      <c r="K2594">
        <v>522</v>
      </c>
      <c r="L2594">
        <v>46</v>
      </c>
      <c r="M2594">
        <v>61</v>
      </c>
      <c r="N2594" t="s">
        <v>54</v>
      </c>
      <c r="O2594">
        <v>3</v>
      </c>
      <c r="P2594" t="s">
        <v>41</v>
      </c>
      <c r="Q2594" t="s">
        <v>73</v>
      </c>
      <c r="R2594">
        <v>25</v>
      </c>
      <c r="S2594" t="s">
        <v>87</v>
      </c>
      <c r="T2594" t="s">
        <v>56</v>
      </c>
      <c r="U2594">
        <v>2026</v>
      </c>
      <c r="V2594">
        <v>3</v>
      </c>
      <c r="W2594" t="s">
        <v>66</v>
      </c>
      <c r="X2594">
        <v>1</v>
      </c>
      <c r="Y2594">
        <v>5</v>
      </c>
      <c r="Z2594">
        <v>2</v>
      </c>
      <c r="AA2594">
        <v>19</v>
      </c>
      <c r="AB2594" t="s">
        <v>82</v>
      </c>
      <c r="AC2594">
        <v>507</v>
      </c>
      <c r="AD2594">
        <v>4.9056603773584909E-2</v>
      </c>
      <c r="AE2594" t="s">
        <v>109</v>
      </c>
      <c r="AF2594" t="s">
        <v>114</v>
      </c>
      <c r="AG2594">
        <v>18</v>
      </c>
      <c r="AH2594" t="s">
        <v>68</v>
      </c>
      <c r="AI2594">
        <f>--AND(OR(Dashboard!$B$4="All",Data!$E2594=Dashboard!$B$4),OR(Dashboard!$D$4="All",Data!$D2594=Dashboard!$D$4),OR(Dashboard!$F$4="All",Data!$F2594=Dashboard!$F$4),OR(Dashboard!$J$4="All",Data!$G2594=Dashboard!$J$4),OR(Dashboard!$H$4="All",Data!$N2594=Dashboard!$H$4),OR(Dashboard!$L$4="All",Data!$W2594=Dashboard!$L$4))</f>
        <v>1</v>
      </c>
    </row>
    <row r="2595" spans="1:35" x14ac:dyDescent="0.25">
      <c r="A2595" t="s">
        <v>2709</v>
      </c>
      <c r="B2595" s="1">
        <v>46054</v>
      </c>
      <c r="C2595" s="2">
        <v>-0.45694444444444449</v>
      </c>
      <c r="D2595" t="s">
        <v>156</v>
      </c>
      <c r="E2595" t="s">
        <v>62</v>
      </c>
      <c r="F2595" t="s">
        <v>80</v>
      </c>
      <c r="G2595" t="s">
        <v>64</v>
      </c>
      <c r="H2595">
        <v>8.5</v>
      </c>
      <c r="I2595">
        <v>38</v>
      </c>
      <c r="J2595">
        <v>28</v>
      </c>
      <c r="K2595">
        <v>466</v>
      </c>
      <c r="L2595">
        <v>49</v>
      </c>
      <c r="M2595">
        <v>175</v>
      </c>
      <c r="N2595" t="s">
        <v>86</v>
      </c>
      <c r="O2595">
        <v>1</v>
      </c>
      <c r="P2595" t="s">
        <v>41</v>
      </c>
      <c r="Q2595" t="s">
        <v>42</v>
      </c>
      <c r="R2595">
        <v>34</v>
      </c>
      <c r="S2595" t="s">
        <v>145</v>
      </c>
      <c r="T2595" t="s">
        <v>97</v>
      </c>
      <c r="U2595">
        <v>2026</v>
      </c>
      <c r="V2595">
        <v>2</v>
      </c>
      <c r="W2595" t="s">
        <v>45</v>
      </c>
      <c r="X2595">
        <v>1</v>
      </c>
      <c r="Y2595">
        <v>1</v>
      </c>
      <c r="Z2595">
        <v>1</v>
      </c>
      <c r="AA2595">
        <v>13</v>
      </c>
      <c r="AB2595" t="s">
        <v>76</v>
      </c>
      <c r="AC2595">
        <v>340</v>
      </c>
      <c r="AD2595">
        <v>0.22368421052631579</v>
      </c>
      <c r="AE2595" t="s">
        <v>58</v>
      </c>
      <c r="AF2595" t="s">
        <v>67</v>
      </c>
      <c r="AG2595">
        <v>10</v>
      </c>
      <c r="AH2595" t="s">
        <v>68</v>
      </c>
      <c r="AI2595">
        <f>--AND(OR(Dashboard!$B$4="All",Data!$E2595=Dashboard!$B$4),OR(Dashboard!$D$4="All",Data!$D2595=Dashboard!$D$4),OR(Dashboard!$F$4="All",Data!$F2595=Dashboard!$F$4),OR(Dashboard!$J$4="All",Data!$G2595=Dashboard!$J$4),OR(Dashboard!$H$4="All",Data!$N2595=Dashboard!$H$4),OR(Dashboard!$L$4="All",Data!$W2595=Dashboard!$L$4))</f>
        <v>1</v>
      </c>
    </row>
    <row r="2596" spans="1:35" x14ac:dyDescent="0.25">
      <c r="A2596" t="s">
        <v>2710</v>
      </c>
      <c r="B2596" s="1">
        <v>46030</v>
      </c>
      <c r="C2596" s="2">
        <v>-0.1847222222222222</v>
      </c>
      <c r="D2596" t="s">
        <v>126</v>
      </c>
      <c r="E2596" t="s">
        <v>129</v>
      </c>
      <c r="F2596" t="s">
        <v>72</v>
      </c>
      <c r="G2596" t="s">
        <v>111</v>
      </c>
      <c r="H2596">
        <v>7.5</v>
      </c>
      <c r="I2596">
        <v>48</v>
      </c>
      <c r="J2596">
        <v>32</v>
      </c>
      <c r="K2596">
        <v>661</v>
      </c>
      <c r="L2596">
        <v>21</v>
      </c>
      <c r="M2596">
        <v>12</v>
      </c>
      <c r="N2596" t="s">
        <v>54</v>
      </c>
      <c r="O2596">
        <v>3</v>
      </c>
      <c r="P2596" t="s">
        <v>41</v>
      </c>
      <c r="Q2596" t="s">
        <v>73</v>
      </c>
      <c r="R2596">
        <v>23</v>
      </c>
      <c r="S2596" t="s">
        <v>87</v>
      </c>
      <c r="T2596" t="s">
        <v>56</v>
      </c>
      <c r="U2596">
        <v>2026</v>
      </c>
      <c r="V2596">
        <v>1</v>
      </c>
      <c r="W2596" t="s">
        <v>102</v>
      </c>
      <c r="X2596">
        <v>1</v>
      </c>
      <c r="Y2596">
        <v>8</v>
      </c>
      <c r="Z2596">
        <v>2</v>
      </c>
      <c r="AA2596">
        <v>19</v>
      </c>
      <c r="AB2596" t="s">
        <v>82</v>
      </c>
      <c r="AC2596">
        <v>670</v>
      </c>
      <c r="AD2596">
        <v>0.15625</v>
      </c>
      <c r="AE2596" t="s">
        <v>109</v>
      </c>
      <c r="AF2596" t="s">
        <v>114</v>
      </c>
      <c r="AG2596">
        <v>16</v>
      </c>
      <c r="AH2596" t="s">
        <v>68</v>
      </c>
      <c r="AI2596">
        <f>--AND(OR(Dashboard!$B$4="All",Data!$E2596=Dashboard!$B$4),OR(Dashboard!$D$4="All",Data!$D2596=Dashboard!$D$4),OR(Dashboard!$F$4="All",Data!$F2596=Dashboard!$F$4),OR(Dashboard!$J$4="All",Data!$G2596=Dashboard!$J$4),OR(Dashboard!$H$4="All",Data!$N2596=Dashboard!$H$4),OR(Dashboard!$L$4="All",Data!$W2596=Dashboard!$L$4))</f>
        <v>1</v>
      </c>
    </row>
    <row r="2597" spans="1:35" x14ac:dyDescent="0.25">
      <c r="A2597" t="s">
        <v>2711</v>
      </c>
      <c r="B2597" s="1">
        <v>46066</v>
      </c>
      <c r="C2597" s="2">
        <v>-0.37430555555555561</v>
      </c>
      <c r="D2597" t="s">
        <v>70</v>
      </c>
      <c r="E2597" t="s">
        <v>71</v>
      </c>
      <c r="F2597" t="s">
        <v>63</v>
      </c>
      <c r="G2597" t="s">
        <v>111</v>
      </c>
      <c r="H2597">
        <v>3.8</v>
      </c>
      <c r="I2597">
        <v>35</v>
      </c>
      <c r="J2597">
        <v>31</v>
      </c>
      <c r="K2597">
        <v>1194</v>
      </c>
      <c r="L2597">
        <v>40</v>
      </c>
      <c r="M2597">
        <v>81</v>
      </c>
      <c r="N2597" t="s">
        <v>101</v>
      </c>
      <c r="O2597">
        <v>4</v>
      </c>
      <c r="P2597" t="s">
        <v>41</v>
      </c>
      <c r="Q2597" t="s">
        <v>42</v>
      </c>
      <c r="R2597">
        <v>49</v>
      </c>
      <c r="S2597" t="s">
        <v>43</v>
      </c>
      <c r="T2597" t="s">
        <v>75</v>
      </c>
      <c r="U2597">
        <v>2026</v>
      </c>
      <c r="V2597">
        <v>2</v>
      </c>
      <c r="W2597" t="s">
        <v>45</v>
      </c>
      <c r="X2597">
        <v>1</v>
      </c>
      <c r="Y2597">
        <v>13</v>
      </c>
      <c r="Z2597">
        <v>3</v>
      </c>
      <c r="AA2597">
        <v>15</v>
      </c>
      <c r="AB2597" t="s">
        <v>57</v>
      </c>
      <c r="AC2597">
        <v>1153</v>
      </c>
      <c r="AD2597">
        <v>0.1085714285714286</v>
      </c>
      <c r="AE2597" t="s">
        <v>46</v>
      </c>
      <c r="AF2597" t="s">
        <v>59</v>
      </c>
      <c r="AG2597">
        <v>4</v>
      </c>
      <c r="AH2597" t="s">
        <v>68</v>
      </c>
      <c r="AI2597">
        <f>--AND(OR(Dashboard!$B$4="All",Data!$E2597=Dashboard!$B$4),OR(Dashboard!$D$4="All",Data!$D2597=Dashboard!$D$4),OR(Dashboard!$F$4="All",Data!$F2597=Dashboard!$F$4),OR(Dashboard!$J$4="All",Data!$G2597=Dashboard!$J$4),OR(Dashboard!$H$4="All",Data!$N2597=Dashboard!$H$4),OR(Dashboard!$L$4="All",Data!$W2597=Dashboard!$L$4))</f>
        <v>1</v>
      </c>
    </row>
    <row r="2598" spans="1:35" x14ac:dyDescent="0.25">
      <c r="A2598" t="s">
        <v>2712</v>
      </c>
      <c r="B2598" s="1">
        <v>46115</v>
      </c>
      <c r="C2598" s="2">
        <v>-0.31736111111111109</v>
      </c>
      <c r="D2598" t="s">
        <v>107</v>
      </c>
      <c r="E2598" t="s">
        <v>71</v>
      </c>
      <c r="F2598" t="s">
        <v>72</v>
      </c>
      <c r="G2598" t="s">
        <v>105</v>
      </c>
      <c r="H2598">
        <v>3.3</v>
      </c>
      <c r="I2598">
        <v>36</v>
      </c>
      <c r="J2598">
        <v>32</v>
      </c>
      <c r="K2598">
        <v>642</v>
      </c>
      <c r="L2598">
        <v>51</v>
      </c>
      <c r="M2598">
        <v>174</v>
      </c>
      <c r="N2598" t="s">
        <v>86</v>
      </c>
      <c r="O2598">
        <v>5</v>
      </c>
      <c r="P2598" t="s">
        <v>135</v>
      </c>
      <c r="Q2598" t="s">
        <v>42</v>
      </c>
      <c r="R2598">
        <v>26</v>
      </c>
      <c r="S2598" t="s">
        <v>43</v>
      </c>
      <c r="T2598" t="s">
        <v>75</v>
      </c>
      <c r="U2598">
        <v>2026</v>
      </c>
      <c r="V2598">
        <v>4</v>
      </c>
      <c r="W2598" t="s">
        <v>113</v>
      </c>
      <c r="X2598">
        <v>2</v>
      </c>
      <c r="Y2598">
        <v>3</v>
      </c>
      <c r="Z2598">
        <v>1</v>
      </c>
      <c r="AA2598">
        <v>16</v>
      </c>
      <c r="AB2598" t="s">
        <v>57</v>
      </c>
      <c r="AC2598">
        <v>519</v>
      </c>
      <c r="AD2598">
        <v>9.166666666666666E-2</v>
      </c>
      <c r="AE2598" t="s">
        <v>77</v>
      </c>
      <c r="AF2598" t="s">
        <v>67</v>
      </c>
      <c r="AG2598">
        <v>4</v>
      </c>
      <c r="AH2598" t="s">
        <v>68</v>
      </c>
      <c r="AI2598">
        <f>--AND(OR(Dashboard!$B$4="All",Data!$E2598=Dashboard!$B$4),OR(Dashboard!$D$4="All",Data!$D2598=Dashboard!$D$4),OR(Dashboard!$F$4="All",Data!$F2598=Dashboard!$F$4),OR(Dashboard!$J$4="All",Data!$G2598=Dashboard!$J$4),OR(Dashboard!$H$4="All",Data!$N2598=Dashboard!$H$4),OR(Dashboard!$L$4="All",Data!$W2598=Dashboard!$L$4))</f>
        <v>1</v>
      </c>
    </row>
    <row r="2599" spans="1:35" x14ac:dyDescent="0.25">
      <c r="A2599" t="s">
        <v>2713</v>
      </c>
      <c r="B2599" s="1">
        <v>46044</v>
      </c>
      <c r="C2599" s="2">
        <v>-0.62083333333333335</v>
      </c>
      <c r="D2599" t="s">
        <v>70</v>
      </c>
      <c r="E2599" t="s">
        <v>62</v>
      </c>
      <c r="F2599" t="s">
        <v>38</v>
      </c>
      <c r="G2599" t="s">
        <v>119</v>
      </c>
      <c r="H2599">
        <v>3.8</v>
      </c>
      <c r="I2599">
        <v>46</v>
      </c>
      <c r="J2599">
        <v>42</v>
      </c>
      <c r="K2599">
        <v>416</v>
      </c>
      <c r="L2599">
        <v>26</v>
      </c>
      <c r="M2599">
        <v>82</v>
      </c>
      <c r="N2599" t="s">
        <v>86</v>
      </c>
      <c r="O2599">
        <v>1</v>
      </c>
      <c r="P2599" t="s">
        <v>135</v>
      </c>
      <c r="Q2599" t="s">
        <v>73</v>
      </c>
      <c r="R2599">
        <v>31</v>
      </c>
      <c r="S2599" t="s">
        <v>87</v>
      </c>
      <c r="T2599" t="s">
        <v>44</v>
      </c>
      <c r="U2599">
        <v>2026</v>
      </c>
      <c r="V2599">
        <v>1</v>
      </c>
      <c r="W2599" t="s">
        <v>102</v>
      </c>
      <c r="X2599">
        <v>1</v>
      </c>
      <c r="Y2599">
        <v>22</v>
      </c>
      <c r="Z2599">
        <v>4</v>
      </c>
      <c r="AA2599">
        <v>9</v>
      </c>
      <c r="AB2599" t="s">
        <v>44</v>
      </c>
      <c r="AC2599">
        <v>360</v>
      </c>
      <c r="AD2599">
        <v>8.2608695652173908E-2</v>
      </c>
      <c r="AE2599" t="s">
        <v>58</v>
      </c>
      <c r="AF2599" t="s">
        <v>67</v>
      </c>
      <c r="AG2599">
        <v>4</v>
      </c>
      <c r="AH2599" t="s">
        <v>68</v>
      </c>
      <c r="AI2599">
        <f>--AND(OR(Dashboard!$B$4="All",Data!$E2599=Dashboard!$B$4),OR(Dashboard!$D$4="All",Data!$D2599=Dashboard!$D$4),OR(Dashboard!$F$4="All",Data!$F2599=Dashboard!$F$4),OR(Dashboard!$J$4="All",Data!$G2599=Dashboard!$J$4),OR(Dashboard!$H$4="All",Data!$N2599=Dashboard!$H$4),OR(Dashboard!$L$4="All",Data!$W2599=Dashboard!$L$4))</f>
        <v>1</v>
      </c>
    </row>
    <row r="2600" spans="1:35" x14ac:dyDescent="0.25">
      <c r="A2600" t="s">
        <v>2714</v>
      </c>
      <c r="B2600" s="1">
        <v>46199</v>
      </c>
      <c r="C2600" s="2">
        <v>-0.52500000000000002</v>
      </c>
      <c r="D2600" t="s">
        <v>90</v>
      </c>
      <c r="E2600" t="s">
        <v>95</v>
      </c>
      <c r="F2600" t="s">
        <v>52</v>
      </c>
      <c r="G2600" t="s">
        <v>64</v>
      </c>
      <c r="H2600">
        <v>10.8</v>
      </c>
      <c r="I2600">
        <v>58</v>
      </c>
      <c r="J2600">
        <v>38</v>
      </c>
      <c r="K2600">
        <v>904</v>
      </c>
      <c r="L2600">
        <v>37</v>
      </c>
      <c r="M2600">
        <v>26</v>
      </c>
      <c r="N2600" t="s">
        <v>65</v>
      </c>
      <c r="O2600">
        <v>3</v>
      </c>
      <c r="P2600" t="s">
        <v>41</v>
      </c>
      <c r="Q2600" t="s">
        <v>73</v>
      </c>
      <c r="R2600">
        <v>31</v>
      </c>
      <c r="S2600" t="s">
        <v>43</v>
      </c>
      <c r="T2600" t="s">
        <v>75</v>
      </c>
      <c r="U2600">
        <v>2026</v>
      </c>
      <c r="V2600">
        <v>6</v>
      </c>
      <c r="W2600" t="s">
        <v>120</v>
      </c>
      <c r="X2600">
        <v>2</v>
      </c>
      <c r="Y2600">
        <v>26</v>
      </c>
      <c r="Z2600">
        <v>4</v>
      </c>
      <c r="AA2600">
        <v>11</v>
      </c>
      <c r="AB2600" t="s">
        <v>76</v>
      </c>
      <c r="AC2600">
        <v>915</v>
      </c>
      <c r="AD2600">
        <v>0.18620689655172409</v>
      </c>
      <c r="AE2600" t="s">
        <v>109</v>
      </c>
      <c r="AF2600" t="s">
        <v>67</v>
      </c>
      <c r="AG2600">
        <v>20</v>
      </c>
      <c r="AH2600" t="s">
        <v>68</v>
      </c>
      <c r="AI2600">
        <f>--AND(OR(Dashboard!$B$4="All",Data!$E2600=Dashboard!$B$4),OR(Dashboard!$D$4="All",Data!$D2600=Dashboard!$D$4),OR(Dashboard!$F$4="All",Data!$F2600=Dashboard!$F$4),OR(Dashboard!$J$4="All",Data!$G2600=Dashboard!$J$4),OR(Dashboard!$H$4="All",Data!$N2600=Dashboard!$H$4),OR(Dashboard!$L$4="All",Data!$W2600=Dashboard!$L$4))</f>
        <v>1</v>
      </c>
    </row>
    <row r="2601" spans="1:35" x14ac:dyDescent="0.25">
      <c r="A2601" t="s">
        <v>2715</v>
      </c>
      <c r="B2601" s="1">
        <v>46046</v>
      </c>
      <c r="C2601" s="2">
        <v>-0.25486111111111109</v>
      </c>
      <c r="D2601" t="s">
        <v>84</v>
      </c>
      <c r="E2601" t="s">
        <v>71</v>
      </c>
      <c r="F2601" t="s">
        <v>85</v>
      </c>
      <c r="G2601" t="s">
        <v>53</v>
      </c>
      <c r="H2601">
        <v>3.2</v>
      </c>
      <c r="I2601">
        <v>44</v>
      </c>
      <c r="J2601">
        <v>39</v>
      </c>
      <c r="K2601">
        <v>370</v>
      </c>
      <c r="L2601">
        <v>60</v>
      </c>
      <c r="M2601">
        <v>35</v>
      </c>
      <c r="N2601" t="s">
        <v>101</v>
      </c>
      <c r="O2601">
        <v>1</v>
      </c>
      <c r="P2601" t="s">
        <v>41</v>
      </c>
      <c r="Q2601" t="s">
        <v>73</v>
      </c>
      <c r="R2601">
        <v>28</v>
      </c>
      <c r="S2601" t="s">
        <v>81</v>
      </c>
      <c r="T2601" t="s">
        <v>75</v>
      </c>
      <c r="U2601">
        <v>2026</v>
      </c>
      <c r="V2601">
        <v>1</v>
      </c>
      <c r="W2601" t="s">
        <v>102</v>
      </c>
      <c r="X2601">
        <v>1</v>
      </c>
      <c r="Y2601">
        <v>24</v>
      </c>
      <c r="Z2601">
        <v>4</v>
      </c>
      <c r="AA2601">
        <v>17</v>
      </c>
      <c r="AB2601" t="s">
        <v>57</v>
      </c>
      <c r="AC2601">
        <v>395</v>
      </c>
      <c r="AD2601">
        <v>7.2727272727272738E-2</v>
      </c>
      <c r="AE2601" t="s">
        <v>58</v>
      </c>
      <c r="AF2601" t="s">
        <v>67</v>
      </c>
      <c r="AG2601">
        <v>5</v>
      </c>
      <c r="AH2601" t="s">
        <v>68</v>
      </c>
      <c r="AI2601">
        <f>--AND(OR(Dashboard!$B$4="All",Data!$E2601=Dashboard!$B$4),OR(Dashboard!$D$4="All",Data!$D2601=Dashboard!$D$4),OR(Dashboard!$F$4="All",Data!$F2601=Dashboard!$F$4),OR(Dashboard!$J$4="All",Data!$G2601=Dashboard!$J$4),OR(Dashboard!$H$4="All",Data!$N2601=Dashboard!$H$4),OR(Dashboard!$L$4="All",Data!$W2601=Dashboard!$L$4))</f>
        <v>1</v>
      </c>
    </row>
    <row r="2602" spans="1:35" x14ac:dyDescent="0.25">
      <c r="A2602" t="s">
        <v>2716</v>
      </c>
      <c r="B2602" s="1">
        <v>46177</v>
      </c>
      <c r="C2602" s="2">
        <v>-0.29305555555555551</v>
      </c>
      <c r="D2602" t="s">
        <v>107</v>
      </c>
      <c r="E2602" t="s">
        <v>131</v>
      </c>
      <c r="F2602" t="s">
        <v>63</v>
      </c>
      <c r="G2602" t="s">
        <v>53</v>
      </c>
      <c r="H2602">
        <v>8</v>
      </c>
      <c r="I2602">
        <v>30</v>
      </c>
      <c r="J2602">
        <v>32</v>
      </c>
      <c r="K2602">
        <v>326</v>
      </c>
      <c r="L2602">
        <v>39</v>
      </c>
      <c r="M2602">
        <v>37</v>
      </c>
      <c r="N2602" t="s">
        <v>65</v>
      </c>
      <c r="O2602">
        <v>4</v>
      </c>
      <c r="P2602" t="s">
        <v>41</v>
      </c>
      <c r="Q2602" t="s">
        <v>42</v>
      </c>
      <c r="R2602">
        <v>50</v>
      </c>
      <c r="S2602" t="s">
        <v>87</v>
      </c>
      <c r="T2602" t="s">
        <v>75</v>
      </c>
      <c r="U2602">
        <v>2026</v>
      </c>
      <c r="V2602">
        <v>6</v>
      </c>
      <c r="W2602" t="s">
        <v>120</v>
      </c>
      <c r="X2602">
        <v>2</v>
      </c>
      <c r="Y2602">
        <v>4</v>
      </c>
      <c r="Z2602">
        <v>1</v>
      </c>
      <c r="AA2602">
        <v>16</v>
      </c>
      <c r="AB2602" t="s">
        <v>57</v>
      </c>
      <c r="AC2602">
        <v>328</v>
      </c>
      <c r="AD2602">
        <v>0.26666666666666672</v>
      </c>
      <c r="AE2602" t="s">
        <v>46</v>
      </c>
      <c r="AF2602" t="s">
        <v>59</v>
      </c>
      <c r="AG2602">
        <v>-2</v>
      </c>
      <c r="AH2602" t="s">
        <v>48</v>
      </c>
      <c r="AI2602">
        <f>--AND(OR(Dashboard!$B$4="All",Data!$E2602=Dashboard!$B$4),OR(Dashboard!$D$4="All",Data!$D2602=Dashboard!$D$4),OR(Dashboard!$F$4="All",Data!$F2602=Dashboard!$F$4),OR(Dashboard!$J$4="All",Data!$G2602=Dashboard!$J$4),OR(Dashboard!$H$4="All",Data!$N2602=Dashboard!$H$4),OR(Dashboard!$L$4="All",Data!$W2602=Dashboard!$L$4))</f>
        <v>1</v>
      </c>
    </row>
    <row r="2603" spans="1:35" x14ac:dyDescent="0.25">
      <c r="A2603" t="s">
        <v>2717</v>
      </c>
      <c r="B2603" s="1">
        <v>46050</v>
      </c>
      <c r="C2603" s="2">
        <v>-0.45486111111111122</v>
      </c>
      <c r="D2603" t="s">
        <v>61</v>
      </c>
      <c r="E2603" t="s">
        <v>71</v>
      </c>
      <c r="F2603" t="s">
        <v>80</v>
      </c>
      <c r="G2603" t="s">
        <v>119</v>
      </c>
      <c r="H2603">
        <v>11.1</v>
      </c>
      <c r="I2603">
        <v>47</v>
      </c>
      <c r="J2603">
        <v>29</v>
      </c>
      <c r="K2603">
        <v>733</v>
      </c>
      <c r="L2603">
        <v>44</v>
      </c>
      <c r="M2603">
        <v>200</v>
      </c>
      <c r="N2603" t="s">
        <v>40</v>
      </c>
      <c r="O2603">
        <v>3</v>
      </c>
      <c r="P2603" t="s">
        <v>41</v>
      </c>
      <c r="Q2603" t="s">
        <v>42</v>
      </c>
      <c r="R2603">
        <v>40</v>
      </c>
      <c r="S2603" t="s">
        <v>55</v>
      </c>
      <c r="T2603" t="s">
        <v>97</v>
      </c>
      <c r="U2603">
        <v>2026</v>
      </c>
      <c r="V2603">
        <v>1</v>
      </c>
      <c r="W2603" t="s">
        <v>102</v>
      </c>
      <c r="X2603">
        <v>1</v>
      </c>
      <c r="Y2603">
        <v>28</v>
      </c>
      <c r="Z2603">
        <v>5</v>
      </c>
      <c r="AA2603">
        <v>13</v>
      </c>
      <c r="AB2603" t="s">
        <v>76</v>
      </c>
      <c r="AC2603">
        <v>577</v>
      </c>
      <c r="AD2603">
        <v>0.2361702127659574</v>
      </c>
      <c r="AE2603" t="s">
        <v>109</v>
      </c>
      <c r="AF2603" t="s">
        <v>47</v>
      </c>
      <c r="AG2603">
        <v>18</v>
      </c>
      <c r="AH2603" t="s">
        <v>68</v>
      </c>
      <c r="AI2603">
        <f>--AND(OR(Dashboard!$B$4="All",Data!$E2603=Dashboard!$B$4),OR(Dashboard!$D$4="All",Data!$D2603=Dashboard!$D$4),OR(Dashboard!$F$4="All",Data!$F2603=Dashboard!$F$4),OR(Dashboard!$J$4="All",Data!$G2603=Dashboard!$J$4),OR(Dashboard!$H$4="All",Data!$N2603=Dashboard!$H$4),OR(Dashboard!$L$4="All",Data!$W2603=Dashboard!$L$4))</f>
        <v>1</v>
      </c>
    </row>
    <row r="2604" spans="1:35" x14ac:dyDescent="0.25">
      <c r="A2604" t="s">
        <v>2718</v>
      </c>
      <c r="B2604" s="1">
        <v>46025</v>
      </c>
      <c r="C2604" s="2">
        <v>-1.6666666666666718E-2</v>
      </c>
      <c r="D2604" t="s">
        <v>70</v>
      </c>
      <c r="E2604" t="s">
        <v>129</v>
      </c>
      <c r="F2604" t="s">
        <v>38</v>
      </c>
      <c r="G2604" t="s">
        <v>39</v>
      </c>
      <c r="H2604">
        <v>9.6</v>
      </c>
      <c r="I2604">
        <v>31</v>
      </c>
      <c r="J2604">
        <v>34</v>
      </c>
      <c r="K2604">
        <v>1174</v>
      </c>
      <c r="L2604">
        <v>23</v>
      </c>
      <c r="M2604">
        <v>68</v>
      </c>
      <c r="N2604" t="s">
        <v>40</v>
      </c>
      <c r="O2604">
        <v>1</v>
      </c>
      <c r="P2604" t="s">
        <v>41</v>
      </c>
      <c r="Q2604" t="s">
        <v>42</v>
      </c>
      <c r="R2604">
        <v>54</v>
      </c>
      <c r="S2604" t="s">
        <v>81</v>
      </c>
      <c r="T2604" t="s">
        <v>75</v>
      </c>
      <c r="U2604">
        <v>2026</v>
      </c>
      <c r="V2604">
        <v>1</v>
      </c>
      <c r="W2604" t="s">
        <v>102</v>
      </c>
      <c r="X2604">
        <v>1</v>
      </c>
      <c r="Y2604">
        <v>3</v>
      </c>
      <c r="Z2604">
        <v>1</v>
      </c>
      <c r="AA2604">
        <v>23</v>
      </c>
      <c r="AB2604" t="s">
        <v>93</v>
      </c>
      <c r="AC2604">
        <v>1129</v>
      </c>
      <c r="AD2604">
        <v>0.30967741935483872</v>
      </c>
      <c r="AE2604" t="s">
        <v>58</v>
      </c>
      <c r="AF2604" t="s">
        <v>59</v>
      </c>
      <c r="AG2604">
        <v>-3</v>
      </c>
      <c r="AH2604" t="s">
        <v>48</v>
      </c>
      <c r="AI2604">
        <f>--AND(OR(Dashboard!$B$4="All",Data!$E2604=Dashboard!$B$4),OR(Dashboard!$D$4="All",Data!$D2604=Dashboard!$D$4),OR(Dashboard!$F$4="All",Data!$F2604=Dashboard!$F$4),OR(Dashboard!$J$4="All",Data!$G2604=Dashboard!$J$4),OR(Dashboard!$H$4="All",Data!$N2604=Dashboard!$H$4),OR(Dashboard!$L$4="All",Data!$W2604=Dashboard!$L$4))</f>
        <v>1</v>
      </c>
    </row>
    <row r="2605" spans="1:35" x14ac:dyDescent="0.25">
      <c r="A2605" t="s">
        <v>2719</v>
      </c>
      <c r="B2605" s="1">
        <v>46150</v>
      </c>
      <c r="C2605" s="2">
        <v>-0.62361111111111112</v>
      </c>
      <c r="D2605" t="s">
        <v>107</v>
      </c>
      <c r="E2605" t="s">
        <v>129</v>
      </c>
      <c r="F2605" t="s">
        <v>38</v>
      </c>
      <c r="G2605" t="s">
        <v>64</v>
      </c>
      <c r="H2605">
        <v>2.2000000000000002</v>
      </c>
      <c r="I2605">
        <v>52</v>
      </c>
      <c r="J2605">
        <v>39</v>
      </c>
      <c r="K2605">
        <v>506</v>
      </c>
      <c r="L2605">
        <v>28</v>
      </c>
      <c r="M2605">
        <v>57</v>
      </c>
      <c r="N2605" t="s">
        <v>101</v>
      </c>
      <c r="O2605">
        <v>3</v>
      </c>
      <c r="P2605" t="s">
        <v>41</v>
      </c>
      <c r="Q2605" t="s">
        <v>73</v>
      </c>
      <c r="R2605">
        <v>54</v>
      </c>
      <c r="S2605" t="s">
        <v>43</v>
      </c>
      <c r="T2605" t="s">
        <v>44</v>
      </c>
      <c r="U2605">
        <v>2026</v>
      </c>
      <c r="V2605">
        <v>5</v>
      </c>
      <c r="W2605" t="s">
        <v>88</v>
      </c>
      <c r="X2605">
        <v>2</v>
      </c>
      <c r="Y2605">
        <v>8</v>
      </c>
      <c r="Z2605">
        <v>2</v>
      </c>
      <c r="AA2605">
        <v>9</v>
      </c>
      <c r="AB2605" t="s">
        <v>44</v>
      </c>
      <c r="AC2605">
        <v>477</v>
      </c>
      <c r="AD2605">
        <v>4.230769230769231E-2</v>
      </c>
      <c r="AE2605" t="s">
        <v>109</v>
      </c>
      <c r="AF2605" t="s">
        <v>59</v>
      </c>
      <c r="AG2605">
        <v>13</v>
      </c>
      <c r="AH2605" t="s">
        <v>68</v>
      </c>
      <c r="AI2605">
        <f>--AND(OR(Dashboard!$B$4="All",Data!$E2605=Dashboard!$B$4),OR(Dashboard!$D$4="All",Data!$D2605=Dashboard!$D$4),OR(Dashboard!$F$4="All",Data!$F2605=Dashboard!$F$4),OR(Dashboard!$J$4="All",Data!$G2605=Dashboard!$J$4),OR(Dashboard!$H$4="All",Data!$N2605=Dashboard!$H$4),OR(Dashboard!$L$4="All",Data!$W2605=Dashboard!$L$4))</f>
        <v>1</v>
      </c>
    </row>
    <row r="2606" spans="1:35" x14ac:dyDescent="0.25">
      <c r="A2606" t="s">
        <v>2720</v>
      </c>
      <c r="B2606" s="1">
        <v>46040</v>
      </c>
      <c r="C2606" s="2">
        <v>-0.2680555555555556</v>
      </c>
      <c r="D2606" t="s">
        <v>61</v>
      </c>
      <c r="E2606" t="s">
        <v>71</v>
      </c>
      <c r="F2606" t="s">
        <v>63</v>
      </c>
      <c r="G2606" t="s">
        <v>64</v>
      </c>
      <c r="H2606">
        <v>2.2000000000000002</v>
      </c>
      <c r="I2606">
        <v>44</v>
      </c>
      <c r="J2606">
        <v>29</v>
      </c>
      <c r="K2606">
        <v>735</v>
      </c>
      <c r="L2606">
        <v>47</v>
      </c>
      <c r="M2606">
        <v>198</v>
      </c>
      <c r="N2606" t="s">
        <v>40</v>
      </c>
      <c r="O2606">
        <v>4</v>
      </c>
      <c r="P2606" t="s">
        <v>41</v>
      </c>
      <c r="Q2606" t="s">
        <v>42</v>
      </c>
      <c r="R2606">
        <v>21</v>
      </c>
      <c r="S2606" t="s">
        <v>145</v>
      </c>
      <c r="T2606" t="s">
        <v>75</v>
      </c>
      <c r="U2606">
        <v>2026</v>
      </c>
      <c r="V2606">
        <v>1</v>
      </c>
      <c r="W2606" t="s">
        <v>102</v>
      </c>
      <c r="X2606">
        <v>1</v>
      </c>
      <c r="Y2606">
        <v>18</v>
      </c>
      <c r="Z2606">
        <v>3</v>
      </c>
      <c r="AA2606">
        <v>17</v>
      </c>
      <c r="AB2606" t="s">
        <v>57</v>
      </c>
      <c r="AC2606">
        <v>584</v>
      </c>
      <c r="AD2606">
        <v>0.05</v>
      </c>
      <c r="AE2606" t="s">
        <v>46</v>
      </c>
      <c r="AF2606" t="s">
        <v>114</v>
      </c>
      <c r="AG2606">
        <v>15</v>
      </c>
      <c r="AH2606" t="s">
        <v>68</v>
      </c>
      <c r="AI2606">
        <f>--AND(OR(Dashboard!$B$4="All",Data!$E2606=Dashboard!$B$4),OR(Dashboard!$D$4="All",Data!$D2606=Dashboard!$D$4),OR(Dashboard!$F$4="All",Data!$F2606=Dashboard!$F$4),OR(Dashboard!$J$4="All",Data!$G2606=Dashboard!$J$4),OR(Dashboard!$H$4="All",Data!$N2606=Dashboard!$H$4),OR(Dashboard!$L$4="All",Data!$W2606=Dashboard!$L$4))</f>
        <v>1</v>
      </c>
    </row>
    <row r="2607" spans="1:35" x14ac:dyDescent="0.25">
      <c r="A2607" t="s">
        <v>2721</v>
      </c>
      <c r="B2607" s="1">
        <v>46044</v>
      </c>
      <c r="C2607" s="2">
        <v>-0.2104166666666667</v>
      </c>
      <c r="D2607" t="s">
        <v>84</v>
      </c>
      <c r="E2607" t="s">
        <v>51</v>
      </c>
      <c r="F2607" t="s">
        <v>63</v>
      </c>
      <c r="G2607" t="s">
        <v>105</v>
      </c>
      <c r="H2607">
        <v>1.5</v>
      </c>
      <c r="I2607">
        <v>65</v>
      </c>
      <c r="J2607">
        <v>45</v>
      </c>
      <c r="K2607">
        <v>426</v>
      </c>
      <c r="L2607">
        <v>39</v>
      </c>
      <c r="M2607">
        <v>163</v>
      </c>
      <c r="N2607" t="s">
        <v>86</v>
      </c>
      <c r="O2607">
        <v>2</v>
      </c>
      <c r="P2607" t="s">
        <v>135</v>
      </c>
      <c r="Q2607" t="s">
        <v>73</v>
      </c>
      <c r="R2607">
        <v>28</v>
      </c>
      <c r="S2607" t="s">
        <v>87</v>
      </c>
      <c r="T2607" t="s">
        <v>56</v>
      </c>
      <c r="U2607">
        <v>2026</v>
      </c>
      <c r="V2607">
        <v>1</v>
      </c>
      <c r="W2607" t="s">
        <v>102</v>
      </c>
      <c r="X2607">
        <v>1</v>
      </c>
      <c r="Y2607">
        <v>22</v>
      </c>
      <c r="Z2607">
        <v>4</v>
      </c>
      <c r="AA2607">
        <v>18</v>
      </c>
      <c r="AB2607" t="s">
        <v>57</v>
      </c>
      <c r="AC2607">
        <v>302</v>
      </c>
      <c r="AD2607">
        <v>2.3076923076923082E-2</v>
      </c>
      <c r="AE2607" t="s">
        <v>58</v>
      </c>
      <c r="AF2607" t="s">
        <v>67</v>
      </c>
      <c r="AG2607">
        <v>20</v>
      </c>
      <c r="AH2607" t="s">
        <v>68</v>
      </c>
      <c r="AI2607">
        <f>--AND(OR(Dashboard!$B$4="All",Data!$E2607=Dashboard!$B$4),OR(Dashboard!$D$4="All",Data!$D2607=Dashboard!$D$4),OR(Dashboard!$F$4="All",Data!$F2607=Dashboard!$F$4),OR(Dashboard!$J$4="All",Data!$G2607=Dashboard!$J$4),OR(Dashboard!$H$4="All",Data!$N2607=Dashboard!$H$4),OR(Dashboard!$L$4="All",Data!$W2607=Dashboard!$L$4))</f>
        <v>1</v>
      </c>
    </row>
    <row r="2608" spans="1:35" x14ac:dyDescent="0.25">
      <c r="A2608" t="s">
        <v>2722</v>
      </c>
      <c r="B2608" s="1">
        <v>46029</v>
      </c>
      <c r="C2608" s="2">
        <v>-0.18055555555555561</v>
      </c>
      <c r="D2608" t="s">
        <v>122</v>
      </c>
      <c r="E2608" t="s">
        <v>140</v>
      </c>
      <c r="F2608" t="s">
        <v>85</v>
      </c>
      <c r="G2608" t="s">
        <v>119</v>
      </c>
      <c r="H2608">
        <v>5.0999999999999996</v>
      </c>
      <c r="I2608">
        <v>52</v>
      </c>
      <c r="J2608">
        <v>32</v>
      </c>
      <c r="K2608">
        <v>1073</v>
      </c>
      <c r="L2608">
        <v>46</v>
      </c>
      <c r="M2608">
        <v>35</v>
      </c>
      <c r="N2608" t="s">
        <v>86</v>
      </c>
      <c r="O2608">
        <v>3</v>
      </c>
      <c r="P2608" t="s">
        <v>41</v>
      </c>
      <c r="Q2608" t="s">
        <v>73</v>
      </c>
      <c r="R2608">
        <v>44</v>
      </c>
      <c r="S2608" t="s">
        <v>55</v>
      </c>
      <c r="T2608" t="s">
        <v>56</v>
      </c>
      <c r="U2608">
        <v>2026</v>
      </c>
      <c r="V2608">
        <v>1</v>
      </c>
      <c r="W2608" t="s">
        <v>102</v>
      </c>
      <c r="X2608">
        <v>1</v>
      </c>
      <c r="Y2608">
        <v>7</v>
      </c>
      <c r="Z2608">
        <v>2</v>
      </c>
      <c r="AA2608">
        <v>19</v>
      </c>
      <c r="AB2608" t="s">
        <v>82</v>
      </c>
      <c r="AC2608">
        <v>1084</v>
      </c>
      <c r="AD2608">
        <v>9.8076923076923075E-2</v>
      </c>
      <c r="AE2608" t="s">
        <v>109</v>
      </c>
      <c r="AF2608" t="s">
        <v>47</v>
      </c>
      <c r="AG2608">
        <v>20</v>
      </c>
      <c r="AH2608" t="s">
        <v>68</v>
      </c>
      <c r="AI2608">
        <f>--AND(OR(Dashboard!$B$4="All",Data!$E2608=Dashboard!$B$4),OR(Dashboard!$D$4="All",Data!$D2608=Dashboard!$D$4),OR(Dashboard!$F$4="All",Data!$F2608=Dashboard!$F$4),OR(Dashboard!$J$4="All",Data!$G2608=Dashboard!$J$4),OR(Dashboard!$H$4="All",Data!$N2608=Dashboard!$H$4),OR(Dashboard!$L$4="All",Data!$W2608=Dashboard!$L$4))</f>
        <v>1</v>
      </c>
    </row>
    <row r="2609" spans="1:35" x14ac:dyDescent="0.25">
      <c r="A2609" t="s">
        <v>2723</v>
      </c>
      <c r="B2609" s="1">
        <v>46057</v>
      </c>
      <c r="C2609" s="2">
        <v>-0.2729166666666667</v>
      </c>
      <c r="D2609" t="s">
        <v>84</v>
      </c>
      <c r="E2609" t="s">
        <v>140</v>
      </c>
      <c r="F2609" t="s">
        <v>104</v>
      </c>
      <c r="G2609" t="s">
        <v>39</v>
      </c>
      <c r="H2609">
        <v>7.7</v>
      </c>
      <c r="I2609">
        <v>32</v>
      </c>
      <c r="J2609">
        <v>33</v>
      </c>
      <c r="K2609">
        <v>453</v>
      </c>
      <c r="L2609">
        <v>56</v>
      </c>
      <c r="M2609">
        <v>80</v>
      </c>
      <c r="N2609" t="s">
        <v>54</v>
      </c>
      <c r="O2609">
        <v>1</v>
      </c>
      <c r="P2609" t="s">
        <v>135</v>
      </c>
      <c r="Q2609" t="s">
        <v>42</v>
      </c>
      <c r="R2609">
        <v>18</v>
      </c>
      <c r="S2609" t="s">
        <v>55</v>
      </c>
      <c r="T2609" t="s">
        <v>75</v>
      </c>
      <c r="U2609">
        <v>2026</v>
      </c>
      <c r="V2609">
        <v>2</v>
      </c>
      <c r="W2609" t="s">
        <v>45</v>
      </c>
      <c r="X2609">
        <v>1</v>
      </c>
      <c r="Y2609">
        <v>4</v>
      </c>
      <c r="Z2609">
        <v>2</v>
      </c>
      <c r="AA2609">
        <v>17</v>
      </c>
      <c r="AB2609" t="s">
        <v>57</v>
      </c>
      <c r="AC2609">
        <v>429</v>
      </c>
      <c r="AD2609">
        <v>0.24062500000000001</v>
      </c>
      <c r="AE2609" t="s">
        <v>58</v>
      </c>
      <c r="AF2609" t="s">
        <v>114</v>
      </c>
      <c r="AG2609">
        <v>-1</v>
      </c>
      <c r="AH2609" t="s">
        <v>48</v>
      </c>
      <c r="AI2609">
        <f>--AND(OR(Dashboard!$B$4="All",Data!$E2609=Dashboard!$B$4),OR(Dashboard!$D$4="All",Data!$D2609=Dashboard!$D$4),OR(Dashboard!$F$4="All",Data!$F2609=Dashboard!$F$4),OR(Dashboard!$J$4="All",Data!$G2609=Dashboard!$J$4),OR(Dashboard!$H$4="All",Data!$N2609=Dashboard!$H$4),OR(Dashboard!$L$4="All",Data!$W2609=Dashboard!$L$4))</f>
        <v>1</v>
      </c>
    </row>
    <row r="2610" spans="1:35" x14ac:dyDescent="0.25">
      <c r="A2610" t="s">
        <v>2724</v>
      </c>
      <c r="B2610" s="1">
        <v>46146</v>
      </c>
      <c r="C2610" s="2">
        <v>-0.1111111111111112</v>
      </c>
      <c r="D2610" t="s">
        <v>99</v>
      </c>
      <c r="E2610" t="s">
        <v>51</v>
      </c>
      <c r="F2610" t="s">
        <v>91</v>
      </c>
      <c r="G2610" t="s">
        <v>105</v>
      </c>
      <c r="H2610">
        <v>8.1</v>
      </c>
      <c r="I2610">
        <v>42</v>
      </c>
      <c r="J2610">
        <v>37</v>
      </c>
      <c r="K2610">
        <v>815</v>
      </c>
      <c r="L2610">
        <v>22</v>
      </c>
      <c r="M2610">
        <v>135</v>
      </c>
      <c r="N2610" t="s">
        <v>40</v>
      </c>
      <c r="O2610">
        <v>1</v>
      </c>
      <c r="P2610" t="s">
        <v>41</v>
      </c>
      <c r="Q2610" t="s">
        <v>73</v>
      </c>
      <c r="R2610">
        <v>26</v>
      </c>
      <c r="S2610" t="s">
        <v>74</v>
      </c>
      <c r="T2610" t="s">
        <v>56</v>
      </c>
      <c r="U2610">
        <v>2026</v>
      </c>
      <c r="V2610">
        <v>5</v>
      </c>
      <c r="W2610" t="s">
        <v>88</v>
      </c>
      <c r="X2610">
        <v>2</v>
      </c>
      <c r="Y2610">
        <v>4</v>
      </c>
      <c r="Z2610">
        <v>2</v>
      </c>
      <c r="AA2610">
        <v>21</v>
      </c>
      <c r="AB2610" t="s">
        <v>82</v>
      </c>
      <c r="AC2610">
        <v>702</v>
      </c>
      <c r="AD2610">
        <v>0.19285714285714281</v>
      </c>
      <c r="AE2610" t="s">
        <v>58</v>
      </c>
      <c r="AF2610" t="s">
        <v>67</v>
      </c>
      <c r="AG2610">
        <v>5</v>
      </c>
      <c r="AH2610" t="s">
        <v>68</v>
      </c>
      <c r="AI2610">
        <f>--AND(OR(Dashboard!$B$4="All",Data!$E2610=Dashboard!$B$4),OR(Dashboard!$D$4="All",Data!$D2610=Dashboard!$D$4),OR(Dashboard!$F$4="All",Data!$F2610=Dashboard!$F$4),OR(Dashboard!$J$4="All",Data!$G2610=Dashboard!$J$4),OR(Dashboard!$H$4="All",Data!$N2610=Dashboard!$H$4),OR(Dashboard!$L$4="All",Data!$W2610=Dashboard!$L$4))</f>
        <v>1</v>
      </c>
    </row>
    <row r="2611" spans="1:35" x14ac:dyDescent="0.25">
      <c r="A2611" t="s">
        <v>2725</v>
      </c>
      <c r="B2611" s="1">
        <v>46198</v>
      </c>
      <c r="C2611" s="2">
        <v>-0.58125000000000004</v>
      </c>
      <c r="D2611" t="s">
        <v>99</v>
      </c>
      <c r="E2611" t="s">
        <v>129</v>
      </c>
      <c r="F2611" t="s">
        <v>143</v>
      </c>
      <c r="G2611" t="s">
        <v>105</v>
      </c>
      <c r="H2611">
        <v>8.4</v>
      </c>
      <c r="I2611">
        <v>43</v>
      </c>
      <c r="J2611">
        <v>29</v>
      </c>
      <c r="K2611">
        <v>1180</v>
      </c>
      <c r="L2611">
        <v>20</v>
      </c>
      <c r="M2611">
        <v>50</v>
      </c>
      <c r="N2611" t="s">
        <v>101</v>
      </c>
      <c r="O2611">
        <v>2</v>
      </c>
      <c r="P2611" t="s">
        <v>41</v>
      </c>
      <c r="Q2611" t="s">
        <v>73</v>
      </c>
      <c r="R2611">
        <v>46</v>
      </c>
      <c r="S2611" t="s">
        <v>87</v>
      </c>
      <c r="T2611" t="s">
        <v>44</v>
      </c>
      <c r="U2611">
        <v>2026</v>
      </c>
      <c r="V2611">
        <v>6</v>
      </c>
      <c r="W2611" t="s">
        <v>120</v>
      </c>
      <c r="X2611">
        <v>2</v>
      </c>
      <c r="Y2611">
        <v>25</v>
      </c>
      <c r="Z2611">
        <v>4</v>
      </c>
      <c r="AA2611">
        <v>10</v>
      </c>
      <c r="AB2611" t="s">
        <v>76</v>
      </c>
      <c r="AC2611">
        <v>1150</v>
      </c>
      <c r="AD2611">
        <v>0.1953488372093023</v>
      </c>
      <c r="AE2611" t="s">
        <v>58</v>
      </c>
      <c r="AF2611" t="s">
        <v>59</v>
      </c>
      <c r="AG2611">
        <v>14</v>
      </c>
      <c r="AH2611" t="s">
        <v>68</v>
      </c>
      <c r="AI2611">
        <f>--AND(OR(Dashboard!$B$4="All",Data!$E2611=Dashboard!$B$4),OR(Dashboard!$D$4="All",Data!$D2611=Dashboard!$D$4),OR(Dashboard!$F$4="All",Data!$F2611=Dashboard!$F$4),OR(Dashboard!$J$4="All",Data!$G2611=Dashboard!$J$4),OR(Dashboard!$H$4="All",Data!$N2611=Dashboard!$H$4),OR(Dashboard!$L$4="All",Data!$W2611=Dashboard!$L$4))</f>
        <v>1</v>
      </c>
    </row>
    <row r="2612" spans="1:35" x14ac:dyDescent="0.25">
      <c r="A2612" t="s">
        <v>2726</v>
      </c>
      <c r="B2612" s="1">
        <v>46077</v>
      </c>
      <c r="C2612" s="2">
        <v>-0.46180555555555558</v>
      </c>
      <c r="D2612" t="s">
        <v>90</v>
      </c>
      <c r="E2612" t="s">
        <v>62</v>
      </c>
      <c r="F2612" t="s">
        <v>96</v>
      </c>
      <c r="G2612" t="s">
        <v>64</v>
      </c>
      <c r="H2612">
        <v>9.1</v>
      </c>
      <c r="I2612">
        <v>47</v>
      </c>
      <c r="J2612">
        <v>31</v>
      </c>
      <c r="K2612">
        <v>299</v>
      </c>
      <c r="L2612">
        <v>26</v>
      </c>
      <c r="M2612">
        <v>105</v>
      </c>
      <c r="N2612" t="s">
        <v>40</v>
      </c>
      <c r="O2612">
        <v>1</v>
      </c>
      <c r="P2612" t="s">
        <v>41</v>
      </c>
      <c r="Q2612" t="s">
        <v>73</v>
      </c>
      <c r="R2612">
        <v>33</v>
      </c>
      <c r="S2612" t="s">
        <v>127</v>
      </c>
      <c r="T2612" t="s">
        <v>97</v>
      </c>
      <c r="U2612">
        <v>2026</v>
      </c>
      <c r="V2612">
        <v>2</v>
      </c>
      <c r="W2612" t="s">
        <v>45</v>
      </c>
      <c r="X2612">
        <v>1</v>
      </c>
      <c r="Y2612">
        <v>24</v>
      </c>
      <c r="Z2612">
        <v>5</v>
      </c>
      <c r="AA2612">
        <v>12</v>
      </c>
      <c r="AB2612" t="s">
        <v>76</v>
      </c>
      <c r="AC2612">
        <v>220</v>
      </c>
      <c r="AD2612">
        <v>0.19361702127659569</v>
      </c>
      <c r="AE2612" t="s">
        <v>58</v>
      </c>
      <c r="AF2612" t="s">
        <v>67</v>
      </c>
      <c r="AG2612">
        <v>16</v>
      </c>
      <c r="AH2612" t="s">
        <v>68</v>
      </c>
      <c r="AI2612">
        <f>--AND(OR(Dashboard!$B$4="All",Data!$E2612=Dashboard!$B$4),OR(Dashboard!$D$4="All",Data!$D2612=Dashboard!$D$4),OR(Dashboard!$F$4="All",Data!$F2612=Dashboard!$F$4),OR(Dashboard!$J$4="All",Data!$G2612=Dashboard!$J$4),OR(Dashboard!$H$4="All",Data!$N2612=Dashboard!$H$4),OR(Dashboard!$L$4="All",Data!$W2612=Dashboard!$L$4))</f>
        <v>1</v>
      </c>
    </row>
    <row r="2613" spans="1:35" x14ac:dyDescent="0.25">
      <c r="A2613" t="s">
        <v>2727</v>
      </c>
      <c r="B2613" s="1">
        <v>46097</v>
      </c>
      <c r="C2613" s="2">
        <v>-0.54097222222222219</v>
      </c>
      <c r="D2613" t="s">
        <v>36</v>
      </c>
      <c r="E2613" t="s">
        <v>140</v>
      </c>
      <c r="F2613" t="s">
        <v>63</v>
      </c>
      <c r="G2613" t="s">
        <v>39</v>
      </c>
      <c r="H2613">
        <v>1.2</v>
      </c>
      <c r="I2613">
        <v>47</v>
      </c>
      <c r="J2613">
        <v>31</v>
      </c>
      <c r="K2613">
        <v>793</v>
      </c>
      <c r="L2613">
        <v>29</v>
      </c>
      <c r="M2613">
        <v>61</v>
      </c>
      <c r="N2613" t="s">
        <v>40</v>
      </c>
      <c r="O2613">
        <v>2</v>
      </c>
      <c r="P2613" t="s">
        <v>135</v>
      </c>
      <c r="Q2613" t="s">
        <v>73</v>
      </c>
      <c r="R2613">
        <v>33</v>
      </c>
      <c r="S2613" t="s">
        <v>74</v>
      </c>
      <c r="T2613" t="s">
        <v>75</v>
      </c>
      <c r="U2613">
        <v>2026</v>
      </c>
      <c r="V2613">
        <v>3</v>
      </c>
      <c r="W2613" t="s">
        <v>66</v>
      </c>
      <c r="X2613">
        <v>1</v>
      </c>
      <c r="Y2613">
        <v>16</v>
      </c>
      <c r="Z2613">
        <v>4</v>
      </c>
      <c r="AA2613">
        <v>11</v>
      </c>
      <c r="AB2613" t="s">
        <v>76</v>
      </c>
      <c r="AC2613">
        <v>761</v>
      </c>
      <c r="AD2613">
        <v>2.553191489361702E-2</v>
      </c>
      <c r="AE2613" t="s">
        <v>58</v>
      </c>
      <c r="AF2613" t="s">
        <v>67</v>
      </c>
      <c r="AG2613">
        <v>16</v>
      </c>
      <c r="AH2613" t="s">
        <v>68</v>
      </c>
      <c r="AI2613">
        <f>--AND(OR(Dashboard!$B$4="All",Data!$E2613=Dashboard!$B$4),OR(Dashboard!$D$4="All",Data!$D2613=Dashboard!$D$4),OR(Dashboard!$F$4="All",Data!$F2613=Dashboard!$F$4),OR(Dashboard!$J$4="All",Data!$G2613=Dashboard!$J$4),OR(Dashboard!$H$4="All",Data!$N2613=Dashboard!$H$4),OR(Dashboard!$L$4="All",Data!$W2613=Dashboard!$L$4))</f>
        <v>1</v>
      </c>
    </row>
    <row r="2614" spans="1:35" x14ac:dyDescent="0.25">
      <c r="A2614" t="s">
        <v>2728</v>
      </c>
      <c r="B2614" s="1">
        <v>46075</v>
      </c>
      <c r="C2614" s="2">
        <v>-0.25624999999999998</v>
      </c>
      <c r="D2614" t="s">
        <v>122</v>
      </c>
      <c r="E2614" t="s">
        <v>51</v>
      </c>
      <c r="F2614" t="s">
        <v>52</v>
      </c>
      <c r="G2614" t="s">
        <v>105</v>
      </c>
      <c r="H2614">
        <v>10.3</v>
      </c>
      <c r="I2614">
        <v>19</v>
      </c>
      <c r="J2614">
        <v>20</v>
      </c>
      <c r="K2614">
        <v>991</v>
      </c>
      <c r="L2614">
        <v>46</v>
      </c>
      <c r="M2614">
        <v>158</v>
      </c>
      <c r="N2614" t="s">
        <v>101</v>
      </c>
      <c r="O2614">
        <v>4</v>
      </c>
      <c r="P2614" t="s">
        <v>41</v>
      </c>
      <c r="Q2614" t="s">
        <v>73</v>
      </c>
      <c r="R2614">
        <v>26</v>
      </c>
      <c r="S2614" t="s">
        <v>145</v>
      </c>
      <c r="T2614" t="s">
        <v>75</v>
      </c>
      <c r="U2614">
        <v>2026</v>
      </c>
      <c r="V2614">
        <v>2</v>
      </c>
      <c r="W2614" t="s">
        <v>45</v>
      </c>
      <c r="X2614">
        <v>1</v>
      </c>
      <c r="Y2614">
        <v>22</v>
      </c>
      <c r="Z2614">
        <v>4</v>
      </c>
      <c r="AA2614">
        <v>17</v>
      </c>
      <c r="AB2614" t="s">
        <v>57</v>
      </c>
      <c r="AC2614">
        <v>879</v>
      </c>
      <c r="AD2614">
        <v>0.54210526315789476</v>
      </c>
      <c r="AE2614" t="s">
        <v>46</v>
      </c>
      <c r="AF2614" t="s">
        <v>67</v>
      </c>
      <c r="AG2614">
        <v>-1</v>
      </c>
      <c r="AH2614" t="s">
        <v>48</v>
      </c>
      <c r="AI2614">
        <f>--AND(OR(Dashboard!$B$4="All",Data!$E2614=Dashboard!$B$4),OR(Dashboard!$D$4="All",Data!$D2614=Dashboard!$D$4),OR(Dashboard!$F$4="All",Data!$F2614=Dashboard!$F$4),OR(Dashboard!$J$4="All",Data!$G2614=Dashboard!$J$4),OR(Dashboard!$H$4="All",Data!$N2614=Dashboard!$H$4),OR(Dashboard!$L$4="All",Data!$W2614=Dashboard!$L$4))</f>
        <v>1</v>
      </c>
    </row>
    <row r="2615" spans="1:35" x14ac:dyDescent="0.25">
      <c r="A2615" t="s">
        <v>2729</v>
      </c>
      <c r="B2615" s="1">
        <v>46062</v>
      </c>
      <c r="C2615" s="2">
        <v>-0.375</v>
      </c>
      <c r="D2615" t="s">
        <v>118</v>
      </c>
      <c r="E2615" t="s">
        <v>129</v>
      </c>
      <c r="F2615" t="s">
        <v>143</v>
      </c>
      <c r="G2615" t="s">
        <v>64</v>
      </c>
      <c r="H2615">
        <v>6.2</v>
      </c>
      <c r="I2615">
        <v>36</v>
      </c>
      <c r="J2615">
        <v>39</v>
      </c>
      <c r="K2615">
        <v>831</v>
      </c>
      <c r="L2615">
        <v>22</v>
      </c>
      <c r="M2615">
        <v>179</v>
      </c>
      <c r="N2615" t="s">
        <v>65</v>
      </c>
      <c r="O2615">
        <v>2</v>
      </c>
      <c r="P2615" t="s">
        <v>41</v>
      </c>
      <c r="Q2615" t="s">
        <v>42</v>
      </c>
      <c r="R2615">
        <v>28</v>
      </c>
      <c r="S2615" t="s">
        <v>74</v>
      </c>
      <c r="T2615" t="s">
        <v>75</v>
      </c>
      <c r="U2615">
        <v>2026</v>
      </c>
      <c r="V2615">
        <v>2</v>
      </c>
      <c r="W2615" t="s">
        <v>45</v>
      </c>
      <c r="X2615">
        <v>1</v>
      </c>
      <c r="Y2615">
        <v>9</v>
      </c>
      <c r="Z2615">
        <v>3</v>
      </c>
      <c r="AA2615">
        <v>15</v>
      </c>
      <c r="AB2615" t="s">
        <v>76</v>
      </c>
      <c r="AC2615">
        <v>674</v>
      </c>
      <c r="AD2615">
        <v>0.17222222222222219</v>
      </c>
      <c r="AE2615" t="s">
        <v>58</v>
      </c>
      <c r="AF2615" t="s">
        <v>67</v>
      </c>
      <c r="AG2615">
        <v>-3</v>
      </c>
      <c r="AH2615" t="s">
        <v>48</v>
      </c>
      <c r="AI2615">
        <f>--AND(OR(Dashboard!$B$4="All",Data!$E2615=Dashboard!$B$4),OR(Dashboard!$D$4="All",Data!$D2615=Dashboard!$D$4),OR(Dashboard!$F$4="All",Data!$F2615=Dashboard!$F$4),OR(Dashboard!$J$4="All",Data!$G2615=Dashboard!$J$4),OR(Dashboard!$H$4="All",Data!$N2615=Dashboard!$H$4),OR(Dashboard!$L$4="All",Data!$W2615=Dashboard!$L$4))</f>
        <v>1</v>
      </c>
    </row>
    <row r="2616" spans="1:35" x14ac:dyDescent="0.25">
      <c r="A2616" t="s">
        <v>2730</v>
      </c>
      <c r="B2616" s="1">
        <v>46141</v>
      </c>
      <c r="C2616" s="2">
        <v>-0.44861111111111113</v>
      </c>
      <c r="D2616" t="s">
        <v>84</v>
      </c>
      <c r="E2616" t="s">
        <v>100</v>
      </c>
      <c r="F2616" t="s">
        <v>104</v>
      </c>
      <c r="G2616" t="s">
        <v>105</v>
      </c>
      <c r="H2616">
        <v>11</v>
      </c>
      <c r="I2616">
        <v>47</v>
      </c>
      <c r="J2616">
        <v>41</v>
      </c>
      <c r="K2616">
        <v>302</v>
      </c>
      <c r="L2616">
        <v>33</v>
      </c>
      <c r="M2616">
        <v>149</v>
      </c>
      <c r="N2616" t="s">
        <v>40</v>
      </c>
      <c r="O2616">
        <v>1</v>
      </c>
      <c r="P2616" t="s">
        <v>41</v>
      </c>
      <c r="Q2616" t="s">
        <v>42</v>
      </c>
      <c r="R2616">
        <v>39</v>
      </c>
      <c r="S2616" t="s">
        <v>55</v>
      </c>
      <c r="T2616" t="s">
        <v>97</v>
      </c>
      <c r="U2616">
        <v>2026</v>
      </c>
      <c r="V2616">
        <v>4</v>
      </c>
      <c r="W2616" t="s">
        <v>113</v>
      </c>
      <c r="X2616">
        <v>2</v>
      </c>
      <c r="Y2616">
        <v>29</v>
      </c>
      <c r="Z2616">
        <v>5</v>
      </c>
      <c r="AA2616">
        <v>13</v>
      </c>
      <c r="AB2616" t="s">
        <v>76</v>
      </c>
      <c r="AC2616">
        <v>186</v>
      </c>
      <c r="AD2616">
        <v>0.23404255319148939</v>
      </c>
      <c r="AE2616" t="s">
        <v>58</v>
      </c>
      <c r="AF2616" t="s">
        <v>47</v>
      </c>
      <c r="AG2616">
        <v>6</v>
      </c>
      <c r="AH2616" t="s">
        <v>68</v>
      </c>
      <c r="AI2616">
        <f>--AND(OR(Dashboard!$B$4="All",Data!$E2616=Dashboard!$B$4),OR(Dashboard!$D$4="All",Data!$D2616=Dashboard!$D$4),OR(Dashboard!$F$4="All",Data!$F2616=Dashboard!$F$4),OR(Dashboard!$J$4="All",Data!$G2616=Dashboard!$J$4),OR(Dashboard!$H$4="All",Data!$N2616=Dashboard!$H$4),OR(Dashboard!$L$4="All",Data!$W2616=Dashboard!$L$4))</f>
        <v>1</v>
      </c>
    </row>
    <row r="2617" spans="1:35" x14ac:dyDescent="0.25">
      <c r="A2617" t="s">
        <v>2731</v>
      </c>
      <c r="B2617" s="1">
        <v>46097</v>
      </c>
      <c r="C2617" s="2">
        <v>-0.1069444444444444</v>
      </c>
      <c r="D2617" t="s">
        <v>134</v>
      </c>
      <c r="E2617" t="s">
        <v>140</v>
      </c>
      <c r="F2617" t="s">
        <v>63</v>
      </c>
      <c r="G2617" t="s">
        <v>105</v>
      </c>
      <c r="H2617">
        <v>10.5</v>
      </c>
      <c r="I2617">
        <v>62</v>
      </c>
      <c r="J2617">
        <v>45</v>
      </c>
      <c r="K2617">
        <v>1092</v>
      </c>
      <c r="L2617">
        <v>59</v>
      </c>
      <c r="M2617">
        <v>124</v>
      </c>
      <c r="N2617" t="s">
        <v>86</v>
      </c>
      <c r="O2617">
        <v>2</v>
      </c>
      <c r="P2617" t="s">
        <v>41</v>
      </c>
      <c r="Q2617" t="s">
        <v>73</v>
      </c>
      <c r="R2617">
        <v>33</v>
      </c>
      <c r="S2617" t="s">
        <v>74</v>
      </c>
      <c r="T2617" t="s">
        <v>56</v>
      </c>
      <c r="U2617">
        <v>2026</v>
      </c>
      <c r="V2617">
        <v>3</v>
      </c>
      <c r="W2617" t="s">
        <v>66</v>
      </c>
      <c r="X2617">
        <v>1</v>
      </c>
      <c r="Y2617">
        <v>16</v>
      </c>
      <c r="Z2617">
        <v>4</v>
      </c>
      <c r="AA2617">
        <v>21</v>
      </c>
      <c r="AB2617" t="s">
        <v>82</v>
      </c>
      <c r="AC2617">
        <v>1027</v>
      </c>
      <c r="AD2617">
        <v>0.16935483870967741</v>
      </c>
      <c r="AE2617" t="s">
        <v>58</v>
      </c>
      <c r="AF2617" t="s">
        <v>67</v>
      </c>
      <c r="AG2617">
        <v>17</v>
      </c>
      <c r="AH2617" t="s">
        <v>68</v>
      </c>
      <c r="AI2617">
        <f>--AND(OR(Dashboard!$B$4="All",Data!$E2617=Dashboard!$B$4),OR(Dashboard!$D$4="All",Data!$D2617=Dashboard!$D$4),OR(Dashboard!$F$4="All",Data!$F2617=Dashboard!$F$4),OR(Dashboard!$J$4="All",Data!$G2617=Dashboard!$J$4),OR(Dashboard!$H$4="All",Data!$N2617=Dashboard!$H$4),OR(Dashboard!$L$4="All",Data!$W2617=Dashboard!$L$4))</f>
        <v>1</v>
      </c>
    </row>
    <row r="2618" spans="1:35" x14ac:dyDescent="0.25">
      <c r="A2618" t="s">
        <v>2732</v>
      </c>
      <c r="B2618" s="1">
        <v>46111</v>
      </c>
      <c r="C2618" s="2">
        <v>-0.33958333333333329</v>
      </c>
      <c r="D2618" t="s">
        <v>61</v>
      </c>
      <c r="E2618" t="s">
        <v>129</v>
      </c>
      <c r="F2618" t="s">
        <v>143</v>
      </c>
      <c r="G2618" t="s">
        <v>53</v>
      </c>
      <c r="H2618">
        <v>6.6</v>
      </c>
      <c r="I2618">
        <v>52</v>
      </c>
      <c r="J2618">
        <v>44</v>
      </c>
      <c r="K2618">
        <v>167</v>
      </c>
      <c r="L2618">
        <v>51</v>
      </c>
      <c r="M2618">
        <v>71</v>
      </c>
      <c r="N2618" t="s">
        <v>40</v>
      </c>
      <c r="O2618">
        <v>1</v>
      </c>
      <c r="P2618" t="s">
        <v>41</v>
      </c>
      <c r="Q2618" t="s">
        <v>73</v>
      </c>
      <c r="R2618">
        <v>37</v>
      </c>
      <c r="S2618" t="s">
        <v>74</v>
      </c>
      <c r="T2618" t="s">
        <v>75</v>
      </c>
      <c r="U2618">
        <v>2026</v>
      </c>
      <c r="V2618">
        <v>3</v>
      </c>
      <c r="W2618" t="s">
        <v>66</v>
      </c>
      <c r="X2618">
        <v>1</v>
      </c>
      <c r="Y2618">
        <v>30</v>
      </c>
      <c r="Z2618">
        <v>6</v>
      </c>
      <c r="AA2618">
        <v>15</v>
      </c>
      <c r="AB2618" t="s">
        <v>57</v>
      </c>
      <c r="AC2618">
        <v>147</v>
      </c>
      <c r="AD2618">
        <v>0.12692307692307689</v>
      </c>
      <c r="AE2618" t="s">
        <v>58</v>
      </c>
      <c r="AF2618" t="s">
        <v>47</v>
      </c>
      <c r="AG2618">
        <v>8</v>
      </c>
      <c r="AH2618" t="s">
        <v>68</v>
      </c>
      <c r="AI2618">
        <f>--AND(OR(Dashboard!$B$4="All",Data!$E2618=Dashboard!$B$4),OR(Dashboard!$D$4="All",Data!$D2618=Dashboard!$D$4),OR(Dashboard!$F$4="All",Data!$F2618=Dashboard!$F$4),OR(Dashboard!$J$4="All",Data!$G2618=Dashboard!$J$4),OR(Dashboard!$H$4="All",Data!$N2618=Dashboard!$H$4),OR(Dashboard!$L$4="All",Data!$W2618=Dashboard!$L$4))</f>
        <v>1</v>
      </c>
    </row>
    <row r="2619" spans="1:35" x14ac:dyDescent="0.25">
      <c r="A2619" t="s">
        <v>2733</v>
      </c>
      <c r="B2619" s="1">
        <v>46046</v>
      </c>
      <c r="C2619" s="2">
        <v>-2.986111111111112E-2</v>
      </c>
      <c r="D2619" t="s">
        <v>84</v>
      </c>
      <c r="E2619" t="s">
        <v>100</v>
      </c>
      <c r="F2619" t="s">
        <v>96</v>
      </c>
      <c r="G2619" t="s">
        <v>105</v>
      </c>
      <c r="H2619">
        <v>11.1</v>
      </c>
      <c r="I2619">
        <v>48</v>
      </c>
      <c r="J2619">
        <v>37</v>
      </c>
      <c r="K2619">
        <v>623</v>
      </c>
      <c r="L2619">
        <v>20</v>
      </c>
      <c r="M2619">
        <v>11</v>
      </c>
      <c r="N2619" t="s">
        <v>40</v>
      </c>
      <c r="O2619">
        <v>5</v>
      </c>
      <c r="P2619" t="s">
        <v>41</v>
      </c>
      <c r="Q2619" t="s">
        <v>73</v>
      </c>
      <c r="R2619">
        <v>35</v>
      </c>
      <c r="S2619" t="s">
        <v>81</v>
      </c>
      <c r="T2619" t="s">
        <v>75</v>
      </c>
      <c r="U2619">
        <v>2026</v>
      </c>
      <c r="V2619">
        <v>1</v>
      </c>
      <c r="W2619" t="s">
        <v>102</v>
      </c>
      <c r="X2619">
        <v>1</v>
      </c>
      <c r="Y2619">
        <v>24</v>
      </c>
      <c r="Z2619">
        <v>4</v>
      </c>
      <c r="AA2619">
        <v>23</v>
      </c>
      <c r="AB2619" t="s">
        <v>93</v>
      </c>
      <c r="AC2619">
        <v>632</v>
      </c>
      <c r="AD2619">
        <v>0.23125000000000001</v>
      </c>
      <c r="AE2619" t="s">
        <v>77</v>
      </c>
      <c r="AF2619" t="s">
        <v>67</v>
      </c>
      <c r="AG2619">
        <v>11</v>
      </c>
      <c r="AH2619" t="s">
        <v>68</v>
      </c>
      <c r="AI2619">
        <f>--AND(OR(Dashboard!$B$4="All",Data!$E2619=Dashboard!$B$4),OR(Dashboard!$D$4="All",Data!$D2619=Dashboard!$D$4),OR(Dashboard!$F$4="All",Data!$F2619=Dashboard!$F$4),OR(Dashboard!$J$4="All",Data!$G2619=Dashboard!$J$4),OR(Dashboard!$H$4="All",Data!$N2619=Dashboard!$H$4),OR(Dashboard!$L$4="All",Data!$W2619=Dashboard!$L$4))</f>
        <v>1</v>
      </c>
    </row>
    <row r="2620" spans="1:35" x14ac:dyDescent="0.25">
      <c r="A2620" t="s">
        <v>2734</v>
      </c>
      <c r="B2620" s="1">
        <v>46031</v>
      </c>
      <c r="C2620" s="2">
        <v>-0.54444444444444451</v>
      </c>
      <c r="D2620" t="s">
        <v>122</v>
      </c>
      <c r="E2620" t="s">
        <v>62</v>
      </c>
      <c r="F2620" t="s">
        <v>52</v>
      </c>
      <c r="G2620" t="s">
        <v>119</v>
      </c>
      <c r="H2620">
        <v>8.8000000000000007</v>
      </c>
      <c r="I2620">
        <v>43</v>
      </c>
      <c r="J2620">
        <v>27</v>
      </c>
      <c r="K2620">
        <v>653</v>
      </c>
      <c r="L2620">
        <v>37</v>
      </c>
      <c r="M2620">
        <v>26</v>
      </c>
      <c r="N2620" t="s">
        <v>101</v>
      </c>
      <c r="O2620">
        <v>5</v>
      </c>
      <c r="P2620" t="s">
        <v>41</v>
      </c>
      <c r="Q2620" t="s">
        <v>42</v>
      </c>
      <c r="R2620">
        <v>53</v>
      </c>
      <c r="S2620" t="s">
        <v>43</v>
      </c>
      <c r="T2620" t="s">
        <v>44</v>
      </c>
      <c r="U2620">
        <v>2026</v>
      </c>
      <c r="V2620">
        <v>1</v>
      </c>
      <c r="W2620" t="s">
        <v>102</v>
      </c>
      <c r="X2620">
        <v>1</v>
      </c>
      <c r="Y2620">
        <v>9</v>
      </c>
      <c r="Z2620">
        <v>2</v>
      </c>
      <c r="AA2620">
        <v>10</v>
      </c>
      <c r="AB2620" t="s">
        <v>76</v>
      </c>
      <c r="AC2620">
        <v>664</v>
      </c>
      <c r="AD2620">
        <v>0.2046511627906977</v>
      </c>
      <c r="AE2620" t="s">
        <v>77</v>
      </c>
      <c r="AF2620" t="s">
        <v>59</v>
      </c>
      <c r="AG2620">
        <v>16</v>
      </c>
      <c r="AH2620" t="s">
        <v>68</v>
      </c>
      <c r="AI2620">
        <f>--AND(OR(Dashboard!$B$4="All",Data!$E2620=Dashboard!$B$4),OR(Dashboard!$D$4="All",Data!$D2620=Dashboard!$D$4),OR(Dashboard!$F$4="All",Data!$F2620=Dashboard!$F$4),OR(Dashboard!$J$4="All",Data!$G2620=Dashboard!$J$4),OR(Dashboard!$H$4="All",Data!$N2620=Dashboard!$H$4),OR(Dashboard!$L$4="All",Data!$W2620=Dashboard!$L$4))</f>
        <v>1</v>
      </c>
    </row>
    <row r="2621" spans="1:35" x14ac:dyDescent="0.25">
      <c r="A2621" t="s">
        <v>2735</v>
      </c>
      <c r="B2621" s="1">
        <v>46155</v>
      </c>
      <c r="C2621" s="2">
        <v>-7.9166666666666718E-2</v>
      </c>
      <c r="D2621" t="s">
        <v>90</v>
      </c>
      <c r="E2621" t="s">
        <v>37</v>
      </c>
      <c r="F2621" t="s">
        <v>104</v>
      </c>
      <c r="G2621" t="s">
        <v>39</v>
      </c>
      <c r="H2621">
        <v>6.8</v>
      </c>
      <c r="I2621">
        <v>36</v>
      </c>
      <c r="J2621">
        <v>24</v>
      </c>
      <c r="K2621">
        <v>1133</v>
      </c>
      <c r="L2621">
        <v>26</v>
      </c>
      <c r="M2621">
        <v>17</v>
      </c>
      <c r="N2621" t="s">
        <v>65</v>
      </c>
      <c r="O2621">
        <v>5</v>
      </c>
      <c r="P2621" t="s">
        <v>135</v>
      </c>
      <c r="Q2621" t="s">
        <v>42</v>
      </c>
      <c r="R2621">
        <v>36</v>
      </c>
      <c r="S2621" t="s">
        <v>55</v>
      </c>
      <c r="T2621" t="s">
        <v>75</v>
      </c>
      <c r="U2621">
        <v>2026</v>
      </c>
      <c r="V2621">
        <v>5</v>
      </c>
      <c r="W2621" t="s">
        <v>88</v>
      </c>
      <c r="X2621">
        <v>2</v>
      </c>
      <c r="Y2621">
        <v>13</v>
      </c>
      <c r="Z2621">
        <v>3</v>
      </c>
      <c r="AA2621">
        <v>22</v>
      </c>
      <c r="AB2621" t="s">
        <v>82</v>
      </c>
      <c r="AC2621">
        <v>1142</v>
      </c>
      <c r="AD2621">
        <v>0.18888888888888891</v>
      </c>
      <c r="AE2621" t="s">
        <v>77</v>
      </c>
      <c r="AF2621" t="s">
        <v>47</v>
      </c>
      <c r="AG2621">
        <v>12</v>
      </c>
      <c r="AH2621" t="s">
        <v>68</v>
      </c>
      <c r="AI2621">
        <f>--AND(OR(Dashboard!$B$4="All",Data!$E2621=Dashboard!$B$4),OR(Dashboard!$D$4="All",Data!$D2621=Dashboard!$D$4),OR(Dashboard!$F$4="All",Data!$F2621=Dashboard!$F$4),OR(Dashboard!$J$4="All",Data!$G2621=Dashboard!$J$4),OR(Dashboard!$H$4="All",Data!$N2621=Dashboard!$H$4),OR(Dashboard!$L$4="All",Data!$W2621=Dashboard!$L$4))</f>
        <v>1</v>
      </c>
    </row>
    <row r="2622" spans="1:35" x14ac:dyDescent="0.25">
      <c r="A2622" t="s">
        <v>2736</v>
      </c>
      <c r="B2622" s="1">
        <v>46170</v>
      </c>
      <c r="C2622" s="2">
        <v>-0.32777777777777772</v>
      </c>
      <c r="D2622" t="s">
        <v>107</v>
      </c>
      <c r="E2622" t="s">
        <v>108</v>
      </c>
      <c r="F2622" t="s">
        <v>104</v>
      </c>
      <c r="G2622" t="s">
        <v>111</v>
      </c>
      <c r="H2622">
        <v>9.6</v>
      </c>
      <c r="I2622">
        <v>48</v>
      </c>
      <c r="J2622">
        <v>30</v>
      </c>
      <c r="K2622">
        <v>844</v>
      </c>
      <c r="L2622">
        <v>43</v>
      </c>
      <c r="M2622">
        <v>35</v>
      </c>
      <c r="N2622" t="s">
        <v>86</v>
      </c>
      <c r="O2622">
        <v>3</v>
      </c>
      <c r="P2622" t="s">
        <v>41</v>
      </c>
      <c r="Q2622" t="s">
        <v>42</v>
      </c>
      <c r="R2622">
        <v>60</v>
      </c>
      <c r="S2622" t="s">
        <v>87</v>
      </c>
      <c r="T2622" t="s">
        <v>75</v>
      </c>
      <c r="U2622">
        <v>2026</v>
      </c>
      <c r="V2622">
        <v>5</v>
      </c>
      <c r="W2622" t="s">
        <v>88</v>
      </c>
      <c r="X2622">
        <v>2</v>
      </c>
      <c r="Y2622">
        <v>28</v>
      </c>
      <c r="Z2622">
        <v>5</v>
      </c>
      <c r="AA2622">
        <v>16</v>
      </c>
      <c r="AB2622" t="s">
        <v>57</v>
      </c>
      <c r="AC2622">
        <v>852</v>
      </c>
      <c r="AD2622">
        <v>0.2</v>
      </c>
      <c r="AE2622" t="s">
        <v>109</v>
      </c>
      <c r="AF2622" t="s">
        <v>59</v>
      </c>
      <c r="AG2622">
        <v>18</v>
      </c>
      <c r="AH2622" t="s">
        <v>68</v>
      </c>
      <c r="AI2622">
        <f>--AND(OR(Dashboard!$B$4="All",Data!$E2622=Dashboard!$B$4),OR(Dashboard!$D$4="All",Data!$D2622=Dashboard!$D$4),OR(Dashboard!$F$4="All",Data!$F2622=Dashboard!$F$4),OR(Dashboard!$J$4="All",Data!$G2622=Dashboard!$J$4),OR(Dashboard!$H$4="All",Data!$N2622=Dashboard!$H$4),OR(Dashboard!$L$4="All",Data!$W2622=Dashboard!$L$4))</f>
        <v>1</v>
      </c>
    </row>
    <row r="2623" spans="1:35" x14ac:dyDescent="0.25">
      <c r="A2623" t="s">
        <v>2737</v>
      </c>
      <c r="B2623" s="1">
        <v>46040</v>
      </c>
      <c r="C2623" s="2">
        <v>-0.60347222222222219</v>
      </c>
      <c r="D2623" t="s">
        <v>79</v>
      </c>
      <c r="E2623" t="s">
        <v>100</v>
      </c>
      <c r="F2623" t="s">
        <v>85</v>
      </c>
      <c r="G2623" t="s">
        <v>119</v>
      </c>
      <c r="H2623">
        <v>7.6</v>
      </c>
      <c r="I2623">
        <v>44</v>
      </c>
      <c r="J2623">
        <v>37</v>
      </c>
      <c r="K2623">
        <v>865</v>
      </c>
      <c r="L2623">
        <v>44</v>
      </c>
      <c r="M2623">
        <v>48</v>
      </c>
      <c r="N2623" t="s">
        <v>86</v>
      </c>
      <c r="O2623">
        <v>2</v>
      </c>
      <c r="P2623" t="s">
        <v>41</v>
      </c>
      <c r="Q2623" t="s">
        <v>42</v>
      </c>
      <c r="R2623">
        <v>53</v>
      </c>
      <c r="S2623" t="s">
        <v>145</v>
      </c>
      <c r="T2623" t="s">
        <v>44</v>
      </c>
      <c r="U2623">
        <v>2026</v>
      </c>
      <c r="V2623">
        <v>1</v>
      </c>
      <c r="W2623" t="s">
        <v>102</v>
      </c>
      <c r="X2623">
        <v>1</v>
      </c>
      <c r="Y2623">
        <v>18</v>
      </c>
      <c r="Z2623">
        <v>3</v>
      </c>
      <c r="AA2623">
        <v>9</v>
      </c>
      <c r="AB2623" t="s">
        <v>44</v>
      </c>
      <c r="AC2623">
        <v>861</v>
      </c>
      <c r="AD2623">
        <v>0.1727272727272727</v>
      </c>
      <c r="AE2623" t="s">
        <v>58</v>
      </c>
      <c r="AF2623" t="s">
        <v>59</v>
      </c>
      <c r="AG2623">
        <v>7</v>
      </c>
      <c r="AH2623" t="s">
        <v>68</v>
      </c>
      <c r="AI2623">
        <f>--AND(OR(Dashboard!$B$4="All",Data!$E2623=Dashboard!$B$4),OR(Dashboard!$D$4="All",Data!$D2623=Dashboard!$D$4),OR(Dashboard!$F$4="All",Data!$F2623=Dashboard!$F$4),OR(Dashboard!$J$4="All",Data!$G2623=Dashboard!$J$4),OR(Dashboard!$H$4="All",Data!$N2623=Dashboard!$H$4),OR(Dashboard!$L$4="All",Data!$W2623=Dashboard!$L$4))</f>
        <v>1</v>
      </c>
    </row>
    <row r="2624" spans="1:35" x14ac:dyDescent="0.25">
      <c r="A2624" t="s">
        <v>2738</v>
      </c>
      <c r="B2624" s="1">
        <v>46025</v>
      </c>
      <c r="C2624" s="2">
        <v>-0.17986111111111111</v>
      </c>
      <c r="D2624" t="s">
        <v>118</v>
      </c>
      <c r="E2624" t="s">
        <v>62</v>
      </c>
      <c r="F2624" t="s">
        <v>143</v>
      </c>
      <c r="G2624" t="s">
        <v>64</v>
      </c>
      <c r="H2624">
        <v>2.2999999999999998</v>
      </c>
      <c r="I2624">
        <v>44</v>
      </c>
      <c r="J2624">
        <v>35</v>
      </c>
      <c r="K2624">
        <v>933</v>
      </c>
      <c r="L2624">
        <v>31</v>
      </c>
      <c r="M2624">
        <v>58</v>
      </c>
      <c r="N2624" t="s">
        <v>101</v>
      </c>
      <c r="O2624">
        <v>5</v>
      </c>
      <c r="P2624" t="s">
        <v>41</v>
      </c>
      <c r="Q2624" t="s">
        <v>42</v>
      </c>
      <c r="R2624">
        <v>52</v>
      </c>
      <c r="S2624" t="s">
        <v>81</v>
      </c>
      <c r="T2624" t="s">
        <v>56</v>
      </c>
      <c r="U2624">
        <v>2026</v>
      </c>
      <c r="V2624">
        <v>1</v>
      </c>
      <c r="W2624" t="s">
        <v>102</v>
      </c>
      <c r="X2624">
        <v>1</v>
      </c>
      <c r="Y2624">
        <v>3</v>
      </c>
      <c r="Z2624">
        <v>1</v>
      </c>
      <c r="AA2624">
        <v>19</v>
      </c>
      <c r="AB2624" t="s">
        <v>82</v>
      </c>
      <c r="AC2624">
        <v>906</v>
      </c>
      <c r="AD2624">
        <v>5.2272727272727269E-2</v>
      </c>
      <c r="AE2624" t="s">
        <v>77</v>
      </c>
      <c r="AF2624" t="s">
        <v>59</v>
      </c>
      <c r="AG2624">
        <v>9</v>
      </c>
      <c r="AH2624" t="s">
        <v>68</v>
      </c>
      <c r="AI2624">
        <f>--AND(OR(Dashboard!$B$4="All",Data!$E2624=Dashboard!$B$4),OR(Dashboard!$D$4="All",Data!$D2624=Dashboard!$D$4),OR(Dashboard!$F$4="All",Data!$F2624=Dashboard!$F$4),OR(Dashboard!$J$4="All",Data!$G2624=Dashboard!$J$4),OR(Dashboard!$H$4="All",Data!$N2624=Dashboard!$H$4),OR(Dashboard!$L$4="All",Data!$W2624=Dashboard!$L$4))</f>
        <v>1</v>
      </c>
    </row>
    <row r="2625" spans="1:35" x14ac:dyDescent="0.25">
      <c r="A2625" t="s">
        <v>2739</v>
      </c>
      <c r="B2625" s="1">
        <v>46143</v>
      </c>
      <c r="C2625" s="2">
        <v>-0.60555555555555562</v>
      </c>
      <c r="D2625" t="s">
        <v>126</v>
      </c>
      <c r="E2625" t="s">
        <v>95</v>
      </c>
      <c r="F2625" t="s">
        <v>85</v>
      </c>
      <c r="G2625" t="s">
        <v>105</v>
      </c>
      <c r="H2625">
        <v>1.9</v>
      </c>
      <c r="I2625">
        <v>36</v>
      </c>
      <c r="J2625">
        <v>30</v>
      </c>
      <c r="K2625">
        <v>773</v>
      </c>
      <c r="L2625">
        <v>23</v>
      </c>
      <c r="M2625">
        <v>79</v>
      </c>
      <c r="N2625" t="s">
        <v>54</v>
      </c>
      <c r="O2625">
        <v>5</v>
      </c>
      <c r="P2625" t="s">
        <v>41</v>
      </c>
      <c r="Q2625" t="s">
        <v>73</v>
      </c>
      <c r="R2625">
        <v>24</v>
      </c>
      <c r="S2625" t="s">
        <v>43</v>
      </c>
      <c r="T2625" t="s">
        <v>44</v>
      </c>
      <c r="U2625">
        <v>2026</v>
      </c>
      <c r="V2625">
        <v>5</v>
      </c>
      <c r="W2625" t="s">
        <v>88</v>
      </c>
      <c r="X2625">
        <v>2</v>
      </c>
      <c r="Y2625">
        <v>1</v>
      </c>
      <c r="Z2625">
        <v>1</v>
      </c>
      <c r="AA2625">
        <v>9</v>
      </c>
      <c r="AB2625" t="s">
        <v>44</v>
      </c>
      <c r="AC2625">
        <v>717</v>
      </c>
      <c r="AD2625">
        <v>5.2777777777777778E-2</v>
      </c>
      <c r="AE2625" t="s">
        <v>77</v>
      </c>
      <c r="AF2625" t="s">
        <v>114</v>
      </c>
      <c r="AG2625">
        <v>6</v>
      </c>
      <c r="AH2625" t="s">
        <v>68</v>
      </c>
      <c r="AI2625">
        <f>--AND(OR(Dashboard!$B$4="All",Data!$E2625=Dashboard!$B$4),OR(Dashboard!$D$4="All",Data!$D2625=Dashboard!$D$4),OR(Dashboard!$F$4="All",Data!$F2625=Dashboard!$F$4),OR(Dashboard!$J$4="All",Data!$G2625=Dashboard!$J$4),OR(Dashboard!$H$4="All",Data!$N2625=Dashboard!$H$4),OR(Dashboard!$L$4="All",Data!$W2625=Dashboard!$L$4))</f>
        <v>1</v>
      </c>
    </row>
    <row r="2626" spans="1:35" x14ac:dyDescent="0.25">
      <c r="A2626" t="s">
        <v>2740</v>
      </c>
      <c r="B2626" s="1">
        <v>46080</v>
      </c>
      <c r="C2626" s="2">
        <v>-0.47361111111111109</v>
      </c>
      <c r="D2626" t="s">
        <v>90</v>
      </c>
      <c r="E2626" t="s">
        <v>108</v>
      </c>
      <c r="F2626" t="s">
        <v>91</v>
      </c>
      <c r="G2626" t="s">
        <v>53</v>
      </c>
      <c r="H2626">
        <v>12.5</v>
      </c>
      <c r="I2626">
        <v>55</v>
      </c>
      <c r="J2626">
        <v>35</v>
      </c>
      <c r="K2626">
        <v>779</v>
      </c>
      <c r="L2626">
        <v>39</v>
      </c>
      <c r="M2626">
        <v>3</v>
      </c>
      <c r="N2626" t="s">
        <v>101</v>
      </c>
      <c r="O2626">
        <v>5</v>
      </c>
      <c r="P2626" t="s">
        <v>135</v>
      </c>
      <c r="Q2626" t="s">
        <v>73</v>
      </c>
      <c r="R2626">
        <v>19</v>
      </c>
      <c r="S2626" t="s">
        <v>43</v>
      </c>
      <c r="T2626" t="s">
        <v>97</v>
      </c>
      <c r="U2626">
        <v>2026</v>
      </c>
      <c r="V2626">
        <v>2</v>
      </c>
      <c r="W2626" t="s">
        <v>45</v>
      </c>
      <c r="X2626">
        <v>1</v>
      </c>
      <c r="Y2626">
        <v>27</v>
      </c>
      <c r="Z2626">
        <v>5</v>
      </c>
      <c r="AA2626">
        <v>12</v>
      </c>
      <c r="AB2626" t="s">
        <v>76</v>
      </c>
      <c r="AC2626">
        <v>815</v>
      </c>
      <c r="AD2626">
        <v>0.22727272727272729</v>
      </c>
      <c r="AE2626" t="s">
        <v>77</v>
      </c>
      <c r="AF2626" t="s">
        <v>114</v>
      </c>
      <c r="AG2626">
        <v>20</v>
      </c>
      <c r="AH2626" t="s">
        <v>68</v>
      </c>
      <c r="AI2626">
        <f>--AND(OR(Dashboard!$B$4="All",Data!$E2626=Dashboard!$B$4),OR(Dashboard!$D$4="All",Data!$D2626=Dashboard!$D$4),OR(Dashboard!$F$4="All",Data!$F2626=Dashboard!$F$4),OR(Dashboard!$J$4="All",Data!$G2626=Dashboard!$J$4),OR(Dashboard!$H$4="All",Data!$N2626=Dashboard!$H$4),OR(Dashboard!$L$4="All",Data!$W2626=Dashboard!$L$4))</f>
        <v>1</v>
      </c>
    </row>
    <row r="2627" spans="1:35" x14ac:dyDescent="0.25">
      <c r="A2627" t="s">
        <v>2741</v>
      </c>
      <c r="B2627" s="1">
        <v>46101</v>
      </c>
      <c r="C2627" s="2">
        <v>-0.3305555555555556</v>
      </c>
      <c r="D2627" t="s">
        <v>99</v>
      </c>
      <c r="E2627" t="s">
        <v>100</v>
      </c>
      <c r="F2627" t="s">
        <v>96</v>
      </c>
      <c r="G2627" t="s">
        <v>39</v>
      </c>
      <c r="H2627">
        <v>7.5</v>
      </c>
      <c r="I2627">
        <v>31</v>
      </c>
      <c r="J2627">
        <v>32</v>
      </c>
      <c r="K2627">
        <v>1138</v>
      </c>
      <c r="L2627">
        <v>37</v>
      </c>
      <c r="M2627">
        <v>12</v>
      </c>
      <c r="N2627" t="s">
        <v>86</v>
      </c>
      <c r="O2627">
        <v>2</v>
      </c>
      <c r="P2627" t="s">
        <v>41</v>
      </c>
      <c r="Q2627" t="s">
        <v>42</v>
      </c>
      <c r="R2627">
        <v>60</v>
      </c>
      <c r="S2627" t="s">
        <v>43</v>
      </c>
      <c r="T2627" t="s">
        <v>75</v>
      </c>
      <c r="U2627">
        <v>2026</v>
      </c>
      <c r="V2627">
        <v>3</v>
      </c>
      <c r="W2627" t="s">
        <v>66</v>
      </c>
      <c r="X2627">
        <v>1</v>
      </c>
      <c r="Y2627">
        <v>20</v>
      </c>
      <c r="Z2627">
        <v>4</v>
      </c>
      <c r="AA2627">
        <v>16</v>
      </c>
      <c r="AB2627" t="s">
        <v>57</v>
      </c>
      <c r="AC2627">
        <v>1163</v>
      </c>
      <c r="AD2627">
        <v>0.24193548387096769</v>
      </c>
      <c r="AE2627" t="s">
        <v>58</v>
      </c>
      <c r="AF2627" t="s">
        <v>59</v>
      </c>
      <c r="AG2627">
        <v>-1</v>
      </c>
      <c r="AH2627" t="s">
        <v>48</v>
      </c>
      <c r="AI2627">
        <f>--AND(OR(Dashboard!$B$4="All",Data!$E2627=Dashboard!$B$4),OR(Dashboard!$D$4="All",Data!$D2627=Dashboard!$D$4),OR(Dashboard!$F$4="All",Data!$F2627=Dashboard!$F$4),OR(Dashboard!$J$4="All",Data!$G2627=Dashboard!$J$4),OR(Dashboard!$H$4="All",Data!$N2627=Dashboard!$H$4),OR(Dashboard!$L$4="All",Data!$W2627=Dashboard!$L$4))</f>
        <v>1</v>
      </c>
    </row>
    <row r="2628" spans="1:35" x14ac:dyDescent="0.25">
      <c r="A2628" t="s">
        <v>2742</v>
      </c>
      <c r="B2628" s="1">
        <v>46194</v>
      </c>
      <c r="C2628" s="2">
        <v>-0.29652777777777772</v>
      </c>
      <c r="D2628" t="s">
        <v>70</v>
      </c>
      <c r="E2628" t="s">
        <v>62</v>
      </c>
      <c r="F2628" t="s">
        <v>91</v>
      </c>
      <c r="G2628" t="s">
        <v>105</v>
      </c>
      <c r="H2628">
        <v>13.8</v>
      </c>
      <c r="I2628">
        <v>46</v>
      </c>
      <c r="J2628">
        <v>30</v>
      </c>
      <c r="K2628">
        <v>497</v>
      </c>
      <c r="L2628">
        <v>21</v>
      </c>
      <c r="M2628">
        <v>156</v>
      </c>
      <c r="N2628" t="s">
        <v>65</v>
      </c>
      <c r="O2628">
        <v>1</v>
      </c>
      <c r="P2628" t="s">
        <v>41</v>
      </c>
      <c r="Q2628" t="s">
        <v>73</v>
      </c>
      <c r="R2628">
        <v>42</v>
      </c>
      <c r="S2628" t="s">
        <v>145</v>
      </c>
      <c r="T2628" t="s">
        <v>75</v>
      </c>
      <c r="U2628">
        <v>2026</v>
      </c>
      <c r="V2628">
        <v>6</v>
      </c>
      <c r="W2628" t="s">
        <v>120</v>
      </c>
      <c r="X2628">
        <v>2</v>
      </c>
      <c r="Y2628">
        <v>21</v>
      </c>
      <c r="Z2628">
        <v>3</v>
      </c>
      <c r="AA2628">
        <v>16</v>
      </c>
      <c r="AB2628" t="s">
        <v>57</v>
      </c>
      <c r="AC2628">
        <v>362</v>
      </c>
      <c r="AD2628">
        <v>0.3</v>
      </c>
      <c r="AE2628" t="s">
        <v>58</v>
      </c>
      <c r="AF2628" t="s">
        <v>47</v>
      </c>
      <c r="AG2628">
        <v>16</v>
      </c>
      <c r="AH2628" t="s">
        <v>68</v>
      </c>
      <c r="AI2628">
        <f>--AND(OR(Dashboard!$B$4="All",Data!$E2628=Dashboard!$B$4),OR(Dashboard!$D$4="All",Data!$D2628=Dashboard!$D$4),OR(Dashboard!$F$4="All",Data!$F2628=Dashboard!$F$4),OR(Dashboard!$J$4="All",Data!$G2628=Dashboard!$J$4),OR(Dashboard!$H$4="All",Data!$N2628=Dashboard!$H$4),OR(Dashboard!$L$4="All",Data!$W2628=Dashboard!$L$4))</f>
        <v>1</v>
      </c>
    </row>
    <row r="2629" spans="1:35" x14ac:dyDescent="0.25">
      <c r="A2629" t="s">
        <v>2743</v>
      </c>
      <c r="B2629" s="1">
        <v>46148</v>
      </c>
      <c r="C2629" s="2">
        <v>-4.0972222222222188E-2</v>
      </c>
      <c r="D2629" t="s">
        <v>79</v>
      </c>
      <c r="E2629" t="s">
        <v>71</v>
      </c>
      <c r="F2629" t="s">
        <v>52</v>
      </c>
      <c r="G2629" t="s">
        <v>64</v>
      </c>
      <c r="H2629">
        <v>12.5</v>
      </c>
      <c r="I2629">
        <v>28</v>
      </c>
      <c r="J2629">
        <v>30</v>
      </c>
      <c r="K2629">
        <v>546</v>
      </c>
      <c r="L2629">
        <v>31</v>
      </c>
      <c r="M2629">
        <v>147</v>
      </c>
      <c r="N2629" t="s">
        <v>65</v>
      </c>
      <c r="O2629">
        <v>4</v>
      </c>
      <c r="P2629" t="s">
        <v>41</v>
      </c>
      <c r="Q2629" t="s">
        <v>73</v>
      </c>
      <c r="R2629">
        <v>27</v>
      </c>
      <c r="S2629" t="s">
        <v>55</v>
      </c>
      <c r="T2629" t="s">
        <v>75</v>
      </c>
      <c r="U2629">
        <v>2026</v>
      </c>
      <c r="V2629">
        <v>5</v>
      </c>
      <c r="W2629" t="s">
        <v>88</v>
      </c>
      <c r="X2629">
        <v>2</v>
      </c>
      <c r="Y2629">
        <v>6</v>
      </c>
      <c r="Z2629">
        <v>2</v>
      </c>
      <c r="AA2629">
        <v>23</v>
      </c>
      <c r="AB2629" t="s">
        <v>93</v>
      </c>
      <c r="AC2629">
        <v>430</v>
      </c>
      <c r="AD2629">
        <v>0.44642857142857151</v>
      </c>
      <c r="AE2629" t="s">
        <v>46</v>
      </c>
      <c r="AF2629" t="s">
        <v>67</v>
      </c>
      <c r="AG2629">
        <v>-2</v>
      </c>
      <c r="AH2629" t="s">
        <v>48</v>
      </c>
      <c r="AI2629">
        <f>--AND(OR(Dashboard!$B$4="All",Data!$E2629=Dashboard!$B$4),OR(Dashboard!$D$4="All",Data!$D2629=Dashboard!$D$4),OR(Dashboard!$F$4="All",Data!$F2629=Dashboard!$F$4),OR(Dashboard!$J$4="All",Data!$G2629=Dashboard!$J$4),OR(Dashboard!$H$4="All",Data!$N2629=Dashboard!$H$4),OR(Dashboard!$L$4="All",Data!$W2629=Dashboard!$L$4))</f>
        <v>1</v>
      </c>
    </row>
    <row r="2630" spans="1:35" x14ac:dyDescent="0.25">
      <c r="A2630" t="s">
        <v>2744</v>
      </c>
      <c r="B2630" s="1">
        <v>46073</v>
      </c>
      <c r="C2630" s="2">
        <v>-0.61319444444444438</v>
      </c>
      <c r="D2630" t="s">
        <v>70</v>
      </c>
      <c r="E2630" t="s">
        <v>100</v>
      </c>
      <c r="F2630" t="s">
        <v>143</v>
      </c>
      <c r="G2630" t="s">
        <v>39</v>
      </c>
      <c r="H2630">
        <v>14.9</v>
      </c>
      <c r="I2630">
        <v>46</v>
      </c>
      <c r="J2630">
        <v>35</v>
      </c>
      <c r="K2630">
        <v>172</v>
      </c>
      <c r="L2630">
        <v>28</v>
      </c>
      <c r="M2630">
        <v>160</v>
      </c>
      <c r="N2630" t="s">
        <v>40</v>
      </c>
      <c r="O2630">
        <v>1</v>
      </c>
      <c r="P2630" t="s">
        <v>41</v>
      </c>
      <c r="Q2630" t="s">
        <v>42</v>
      </c>
      <c r="R2630">
        <v>29</v>
      </c>
      <c r="S2630" t="s">
        <v>43</v>
      </c>
      <c r="T2630" t="s">
        <v>44</v>
      </c>
      <c r="U2630">
        <v>2026</v>
      </c>
      <c r="V2630">
        <v>2</v>
      </c>
      <c r="W2630" t="s">
        <v>45</v>
      </c>
      <c r="X2630">
        <v>1</v>
      </c>
      <c r="Y2630">
        <v>20</v>
      </c>
      <c r="Z2630">
        <v>4</v>
      </c>
      <c r="AA2630">
        <v>9</v>
      </c>
      <c r="AB2630" t="s">
        <v>44</v>
      </c>
      <c r="AC2630">
        <v>40</v>
      </c>
      <c r="AD2630">
        <v>0.32391304347826089</v>
      </c>
      <c r="AE2630" t="s">
        <v>58</v>
      </c>
      <c r="AF2630" t="s">
        <v>67</v>
      </c>
      <c r="AG2630">
        <v>11</v>
      </c>
      <c r="AH2630" t="s">
        <v>68</v>
      </c>
      <c r="AI2630">
        <f>--AND(OR(Dashboard!$B$4="All",Data!$E2630=Dashboard!$B$4),OR(Dashboard!$D$4="All",Data!$D2630=Dashboard!$D$4),OR(Dashboard!$F$4="All",Data!$F2630=Dashboard!$F$4),OR(Dashboard!$J$4="All",Data!$G2630=Dashboard!$J$4),OR(Dashboard!$H$4="All",Data!$N2630=Dashboard!$H$4),OR(Dashboard!$L$4="All",Data!$W2630=Dashboard!$L$4))</f>
        <v>1</v>
      </c>
    </row>
    <row r="2631" spans="1:35" x14ac:dyDescent="0.25">
      <c r="A2631" t="s">
        <v>2745</v>
      </c>
      <c r="B2631" s="1">
        <v>46122</v>
      </c>
      <c r="C2631" s="2">
        <v>-6.0416666666666667E-2</v>
      </c>
      <c r="D2631" t="s">
        <v>118</v>
      </c>
      <c r="E2631" t="s">
        <v>95</v>
      </c>
      <c r="F2631" t="s">
        <v>52</v>
      </c>
      <c r="G2631" t="s">
        <v>39</v>
      </c>
      <c r="H2631">
        <v>7.4</v>
      </c>
      <c r="I2631">
        <v>27</v>
      </c>
      <c r="J2631">
        <v>25</v>
      </c>
      <c r="K2631">
        <v>918</v>
      </c>
      <c r="L2631">
        <v>50</v>
      </c>
      <c r="M2631">
        <v>44</v>
      </c>
      <c r="N2631" t="s">
        <v>101</v>
      </c>
      <c r="O2631">
        <v>1</v>
      </c>
      <c r="P2631" t="s">
        <v>41</v>
      </c>
      <c r="Q2631" t="s">
        <v>42</v>
      </c>
      <c r="R2631">
        <v>36</v>
      </c>
      <c r="S2631" t="s">
        <v>43</v>
      </c>
      <c r="T2631" t="s">
        <v>75</v>
      </c>
      <c r="U2631">
        <v>2026</v>
      </c>
      <c r="V2631">
        <v>4</v>
      </c>
      <c r="W2631" t="s">
        <v>113</v>
      </c>
      <c r="X2631">
        <v>2</v>
      </c>
      <c r="Y2631">
        <v>10</v>
      </c>
      <c r="Z2631">
        <v>2</v>
      </c>
      <c r="AA2631">
        <v>22</v>
      </c>
      <c r="AB2631" t="s">
        <v>82</v>
      </c>
      <c r="AC2631">
        <v>924</v>
      </c>
      <c r="AD2631">
        <v>0.27407407407407408</v>
      </c>
      <c r="AE2631" t="s">
        <v>58</v>
      </c>
      <c r="AF2631" t="s">
        <v>47</v>
      </c>
      <c r="AG2631">
        <v>2</v>
      </c>
      <c r="AH2631" t="s">
        <v>68</v>
      </c>
      <c r="AI2631">
        <f>--AND(OR(Dashboard!$B$4="All",Data!$E2631=Dashboard!$B$4),OR(Dashboard!$D$4="All",Data!$D2631=Dashboard!$D$4),OR(Dashboard!$F$4="All",Data!$F2631=Dashboard!$F$4),OR(Dashboard!$J$4="All",Data!$G2631=Dashboard!$J$4),OR(Dashboard!$H$4="All",Data!$N2631=Dashboard!$H$4),OR(Dashboard!$L$4="All",Data!$W2631=Dashboard!$L$4))</f>
        <v>1</v>
      </c>
    </row>
    <row r="2632" spans="1:35" x14ac:dyDescent="0.25">
      <c r="A2632" t="s">
        <v>2746</v>
      </c>
      <c r="B2632" s="1">
        <v>46064</v>
      </c>
      <c r="C2632" s="2">
        <v>-0.45347222222222228</v>
      </c>
      <c r="D2632" t="s">
        <v>193</v>
      </c>
      <c r="E2632" t="s">
        <v>108</v>
      </c>
      <c r="F2632" t="s">
        <v>143</v>
      </c>
      <c r="G2632" t="s">
        <v>111</v>
      </c>
      <c r="H2632">
        <v>12.8</v>
      </c>
      <c r="I2632">
        <v>57</v>
      </c>
      <c r="J2632">
        <v>41</v>
      </c>
      <c r="K2632">
        <v>615</v>
      </c>
      <c r="L2632">
        <v>22</v>
      </c>
      <c r="M2632">
        <v>125</v>
      </c>
      <c r="N2632" t="s">
        <v>65</v>
      </c>
      <c r="O2632">
        <v>4</v>
      </c>
      <c r="P2632" t="s">
        <v>41</v>
      </c>
      <c r="Q2632" t="s">
        <v>42</v>
      </c>
      <c r="R2632">
        <v>23</v>
      </c>
      <c r="S2632" t="s">
        <v>55</v>
      </c>
      <c r="T2632" t="s">
        <v>97</v>
      </c>
      <c r="U2632">
        <v>2026</v>
      </c>
      <c r="V2632">
        <v>2</v>
      </c>
      <c r="W2632" t="s">
        <v>45</v>
      </c>
      <c r="X2632">
        <v>1</v>
      </c>
      <c r="Y2632">
        <v>11</v>
      </c>
      <c r="Z2632">
        <v>3</v>
      </c>
      <c r="AA2632">
        <v>13</v>
      </c>
      <c r="AB2632" t="s">
        <v>76</v>
      </c>
      <c r="AC2632">
        <v>512</v>
      </c>
      <c r="AD2632">
        <v>0.22456140350877191</v>
      </c>
      <c r="AE2632" t="s">
        <v>46</v>
      </c>
      <c r="AF2632" t="s">
        <v>114</v>
      </c>
      <c r="AG2632">
        <v>16</v>
      </c>
      <c r="AH2632" t="s">
        <v>68</v>
      </c>
      <c r="AI2632">
        <f>--AND(OR(Dashboard!$B$4="All",Data!$E2632=Dashboard!$B$4),OR(Dashboard!$D$4="All",Data!$D2632=Dashboard!$D$4),OR(Dashboard!$F$4="All",Data!$F2632=Dashboard!$F$4),OR(Dashboard!$J$4="All",Data!$G2632=Dashboard!$J$4),OR(Dashboard!$H$4="All",Data!$N2632=Dashboard!$H$4),OR(Dashboard!$L$4="All",Data!$W2632=Dashboard!$L$4))</f>
        <v>1</v>
      </c>
    </row>
    <row r="2633" spans="1:35" x14ac:dyDescent="0.25">
      <c r="A2633" t="s">
        <v>2747</v>
      </c>
      <c r="B2633" s="1">
        <v>46071</v>
      </c>
      <c r="C2633" s="2">
        <v>-0.1104166666666667</v>
      </c>
      <c r="D2633" t="s">
        <v>156</v>
      </c>
      <c r="E2633" t="s">
        <v>62</v>
      </c>
      <c r="F2633" t="s">
        <v>38</v>
      </c>
      <c r="G2633" t="s">
        <v>111</v>
      </c>
      <c r="H2633">
        <v>1.5</v>
      </c>
      <c r="I2633">
        <v>41</v>
      </c>
      <c r="J2633">
        <v>38</v>
      </c>
      <c r="K2633">
        <v>877</v>
      </c>
      <c r="L2633">
        <v>53</v>
      </c>
      <c r="M2633">
        <v>97</v>
      </c>
      <c r="N2633" t="s">
        <v>65</v>
      </c>
      <c r="O2633">
        <v>3</v>
      </c>
      <c r="P2633" t="s">
        <v>135</v>
      </c>
      <c r="Q2633" t="s">
        <v>73</v>
      </c>
      <c r="R2633">
        <v>43</v>
      </c>
      <c r="S2633" t="s">
        <v>55</v>
      </c>
      <c r="T2633" t="s">
        <v>56</v>
      </c>
      <c r="U2633">
        <v>2026</v>
      </c>
      <c r="V2633">
        <v>2</v>
      </c>
      <c r="W2633" t="s">
        <v>45</v>
      </c>
      <c r="X2633">
        <v>1</v>
      </c>
      <c r="Y2633">
        <v>18</v>
      </c>
      <c r="Z2633">
        <v>4</v>
      </c>
      <c r="AA2633">
        <v>21</v>
      </c>
      <c r="AB2633" t="s">
        <v>82</v>
      </c>
      <c r="AC2633">
        <v>833</v>
      </c>
      <c r="AD2633">
        <v>3.6585365853658527E-2</v>
      </c>
      <c r="AE2633" t="s">
        <v>109</v>
      </c>
      <c r="AF2633" t="s">
        <v>47</v>
      </c>
      <c r="AG2633">
        <v>3</v>
      </c>
      <c r="AH2633" t="s">
        <v>68</v>
      </c>
      <c r="AI2633">
        <f>--AND(OR(Dashboard!$B$4="All",Data!$E2633=Dashboard!$B$4),OR(Dashboard!$D$4="All",Data!$D2633=Dashboard!$D$4),OR(Dashboard!$F$4="All",Data!$F2633=Dashboard!$F$4),OR(Dashboard!$J$4="All",Data!$G2633=Dashboard!$J$4),OR(Dashboard!$H$4="All",Data!$N2633=Dashboard!$H$4),OR(Dashboard!$L$4="All",Data!$W2633=Dashboard!$L$4))</f>
        <v>1</v>
      </c>
    </row>
    <row r="2634" spans="1:35" x14ac:dyDescent="0.25">
      <c r="A2634" t="s">
        <v>2748</v>
      </c>
      <c r="B2634" s="1">
        <v>46035</v>
      </c>
      <c r="C2634" s="2">
        <v>-0.35</v>
      </c>
      <c r="D2634" t="s">
        <v>99</v>
      </c>
      <c r="E2634" t="s">
        <v>108</v>
      </c>
      <c r="F2634" t="s">
        <v>91</v>
      </c>
      <c r="G2634" t="s">
        <v>64</v>
      </c>
      <c r="H2634">
        <v>8.9</v>
      </c>
      <c r="I2634">
        <v>49</v>
      </c>
      <c r="J2634">
        <v>37</v>
      </c>
      <c r="K2634">
        <v>1195</v>
      </c>
      <c r="L2634">
        <v>36</v>
      </c>
      <c r="M2634">
        <v>145</v>
      </c>
      <c r="N2634" t="s">
        <v>101</v>
      </c>
      <c r="O2634">
        <v>4</v>
      </c>
      <c r="P2634" t="s">
        <v>135</v>
      </c>
      <c r="Q2634" t="s">
        <v>42</v>
      </c>
      <c r="R2634">
        <v>39</v>
      </c>
      <c r="S2634" t="s">
        <v>127</v>
      </c>
      <c r="T2634" t="s">
        <v>75</v>
      </c>
      <c r="U2634">
        <v>2026</v>
      </c>
      <c r="V2634">
        <v>1</v>
      </c>
      <c r="W2634" t="s">
        <v>102</v>
      </c>
      <c r="X2634">
        <v>1</v>
      </c>
      <c r="Y2634">
        <v>13</v>
      </c>
      <c r="Z2634">
        <v>3</v>
      </c>
      <c r="AA2634">
        <v>15</v>
      </c>
      <c r="AB2634" t="s">
        <v>57</v>
      </c>
      <c r="AC2634">
        <v>1086</v>
      </c>
      <c r="AD2634">
        <v>0.1816326530612245</v>
      </c>
      <c r="AE2634" t="s">
        <v>46</v>
      </c>
      <c r="AF2634" t="s">
        <v>47</v>
      </c>
      <c r="AG2634">
        <v>12</v>
      </c>
      <c r="AH2634" t="s">
        <v>68</v>
      </c>
      <c r="AI2634">
        <f>--AND(OR(Dashboard!$B$4="All",Data!$E2634=Dashboard!$B$4),OR(Dashboard!$D$4="All",Data!$D2634=Dashboard!$D$4),OR(Dashboard!$F$4="All",Data!$F2634=Dashboard!$F$4),OR(Dashboard!$J$4="All",Data!$G2634=Dashboard!$J$4),OR(Dashboard!$H$4="All",Data!$N2634=Dashboard!$H$4),OR(Dashboard!$L$4="All",Data!$W2634=Dashboard!$L$4))</f>
        <v>1</v>
      </c>
    </row>
    <row r="2635" spans="1:35" x14ac:dyDescent="0.25">
      <c r="A2635" t="s">
        <v>2749</v>
      </c>
      <c r="B2635" s="1">
        <v>46059</v>
      </c>
      <c r="C2635" s="2">
        <v>-0.16527777777777769</v>
      </c>
      <c r="D2635" t="s">
        <v>36</v>
      </c>
      <c r="E2635" t="s">
        <v>95</v>
      </c>
      <c r="F2635" t="s">
        <v>38</v>
      </c>
      <c r="G2635" t="s">
        <v>39</v>
      </c>
      <c r="H2635">
        <v>4.2</v>
      </c>
      <c r="I2635">
        <v>39</v>
      </c>
      <c r="J2635">
        <v>31</v>
      </c>
      <c r="K2635">
        <v>1094</v>
      </c>
      <c r="L2635">
        <v>40</v>
      </c>
      <c r="M2635">
        <v>127</v>
      </c>
      <c r="N2635" t="s">
        <v>65</v>
      </c>
      <c r="O2635">
        <v>2</v>
      </c>
      <c r="P2635" t="s">
        <v>41</v>
      </c>
      <c r="Q2635" t="s">
        <v>73</v>
      </c>
      <c r="R2635">
        <v>59</v>
      </c>
      <c r="S2635" t="s">
        <v>43</v>
      </c>
      <c r="T2635" t="s">
        <v>56</v>
      </c>
      <c r="U2635">
        <v>2026</v>
      </c>
      <c r="V2635">
        <v>2</v>
      </c>
      <c r="W2635" t="s">
        <v>45</v>
      </c>
      <c r="X2635">
        <v>1</v>
      </c>
      <c r="Y2635">
        <v>6</v>
      </c>
      <c r="Z2635">
        <v>2</v>
      </c>
      <c r="AA2635">
        <v>20</v>
      </c>
      <c r="AB2635" t="s">
        <v>82</v>
      </c>
      <c r="AC2635">
        <v>1007</v>
      </c>
      <c r="AD2635">
        <v>0.1076923076923077</v>
      </c>
      <c r="AE2635" t="s">
        <v>58</v>
      </c>
      <c r="AF2635" t="s">
        <v>59</v>
      </c>
      <c r="AG2635">
        <v>8</v>
      </c>
      <c r="AH2635" t="s">
        <v>68</v>
      </c>
      <c r="AI2635">
        <f>--AND(OR(Dashboard!$B$4="All",Data!$E2635=Dashboard!$B$4),OR(Dashboard!$D$4="All",Data!$D2635=Dashboard!$D$4),OR(Dashboard!$F$4="All",Data!$F2635=Dashboard!$F$4),OR(Dashboard!$J$4="All",Data!$G2635=Dashboard!$J$4),OR(Dashboard!$H$4="All",Data!$N2635=Dashboard!$H$4),OR(Dashboard!$L$4="All",Data!$W2635=Dashboard!$L$4))</f>
        <v>1</v>
      </c>
    </row>
    <row r="2636" spans="1:35" x14ac:dyDescent="0.25">
      <c r="A2636" t="s">
        <v>2750</v>
      </c>
      <c r="B2636" s="1">
        <v>46122</v>
      </c>
      <c r="C2636" s="2">
        <v>-0.46388888888888891</v>
      </c>
      <c r="D2636" t="s">
        <v>118</v>
      </c>
      <c r="E2636" t="s">
        <v>129</v>
      </c>
      <c r="F2636" t="s">
        <v>80</v>
      </c>
      <c r="G2636" t="s">
        <v>53</v>
      </c>
      <c r="H2636">
        <v>13.8</v>
      </c>
      <c r="I2636">
        <v>55</v>
      </c>
      <c r="J2636">
        <v>44</v>
      </c>
      <c r="K2636">
        <v>622</v>
      </c>
      <c r="L2636">
        <v>59</v>
      </c>
      <c r="M2636">
        <v>160</v>
      </c>
      <c r="N2636" t="s">
        <v>65</v>
      </c>
      <c r="O2636">
        <v>5</v>
      </c>
      <c r="P2636" t="s">
        <v>41</v>
      </c>
      <c r="Q2636" t="s">
        <v>73</v>
      </c>
      <c r="R2636">
        <v>55</v>
      </c>
      <c r="S2636" t="s">
        <v>43</v>
      </c>
      <c r="T2636" t="s">
        <v>97</v>
      </c>
      <c r="U2636">
        <v>2026</v>
      </c>
      <c r="V2636">
        <v>4</v>
      </c>
      <c r="W2636" t="s">
        <v>113</v>
      </c>
      <c r="X2636">
        <v>2</v>
      </c>
      <c r="Y2636">
        <v>10</v>
      </c>
      <c r="Z2636">
        <v>2</v>
      </c>
      <c r="AA2636">
        <v>12</v>
      </c>
      <c r="AB2636" t="s">
        <v>76</v>
      </c>
      <c r="AC2636">
        <v>521</v>
      </c>
      <c r="AD2636">
        <v>0.25090909090909091</v>
      </c>
      <c r="AE2636" t="s">
        <v>77</v>
      </c>
      <c r="AF2636" t="s">
        <v>59</v>
      </c>
      <c r="AG2636">
        <v>11</v>
      </c>
      <c r="AH2636" t="s">
        <v>68</v>
      </c>
      <c r="AI2636">
        <f>--AND(OR(Dashboard!$B$4="All",Data!$E2636=Dashboard!$B$4),OR(Dashboard!$D$4="All",Data!$D2636=Dashboard!$D$4),OR(Dashboard!$F$4="All",Data!$F2636=Dashboard!$F$4),OR(Dashboard!$J$4="All",Data!$G2636=Dashboard!$J$4),OR(Dashboard!$H$4="All",Data!$N2636=Dashboard!$H$4),OR(Dashboard!$L$4="All",Data!$W2636=Dashboard!$L$4))</f>
        <v>1</v>
      </c>
    </row>
    <row r="2637" spans="1:35" x14ac:dyDescent="0.25">
      <c r="A2637" t="s">
        <v>2751</v>
      </c>
      <c r="B2637" s="1">
        <v>46090</v>
      </c>
      <c r="C2637" s="2">
        <v>-0.39374999999999999</v>
      </c>
      <c r="D2637" t="s">
        <v>36</v>
      </c>
      <c r="E2637" t="s">
        <v>37</v>
      </c>
      <c r="F2637" t="s">
        <v>91</v>
      </c>
      <c r="G2637" t="s">
        <v>53</v>
      </c>
      <c r="H2637">
        <v>13.5</v>
      </c>
      <c r="I2637">
        <v>49</v>
      </c>
      <c r="J2637">
        <v>31</v>
      </c>
      <c r="K2637">
        <v>202</v>
      </c>
      <c r="L2637">
        <v>24</v>
      </c>
      <c r="M2637">
        <v>61</v>
      </c>
      <c r="N2637" t="s">
        <v>54</v>
      </c>
      <c r="O2637">
        <v>2</v>
      </c>
      <c r="P2637" t="s">
        <v>41</v>
      </c>
      <c r="Q2637" t="s">
        <v>42</v>
      </c>
      <c r="R2637">
        <v>47</v>
      </c>
      <c r="S2637" t="s">
        <v>74</v>
      </c>
      <c r="T2637" t="s">
        <v>97</v>
      </c>
      <c r="U2637">
        <v>2026</v>
      </c>
      <c r="V2637">
        <v>3</v>
      </c>
      <c r="W2637" t="s">
        <v>66</v>
      </c>
      <c r="X2637">
        <v>1</v>
      </c>
      <c r="Y2637">
        <v>9</v>
      </c>
      <c r="Z2637">
        <v>3</v>
      </c>
      <c r="AA2637">
        <v>14</v>
      </c>
      <c r="AB2637" t="s">
        <v>76</v>
      </c>
      <c r="AC2637">
        <v>165</v>
      </c>
      <c r="AD2637">
        <v>0.27551020408163263</v>
      </c>
      <c r="AE2637" t="s">
        <v>58</v>
      </c>
      <c r="AF2637" t="s">
        <v>59</v>
      </c>
      <c r="AG2637">
        <v>18</v>
      </c>
      <c r="AH2637" t="s">
        <v>68</v>
      </c>
      <c r="AI2637">
        <f>--AND(OR(Dashboard!$B$4="All",Data!$E2637=Dashboard!$B$4),OR(Dashboard!$D$4="All",Data!$D2637=Dashboard!$D$4),OR(Dashboard!$F$4="All",Data!$F2637=Dashboard!$F$4),OR(Dashboard!$J$4="All",Data!$G2637=Dashboard!$J$4),OR(Dashboard!$H$4="All",Data!$N2637=Dashboard!$H$4),OR(Dashboard!$L$4="All",Data!$W2637=Dashboard!$L$4))</f>
        <v>1</v>
      </c>
    </row>
    <row r="2638" spans="1:35" x14ac:dyDescent="0.25">
      <c r="A2638" t="s">
        <v>2752</v>
      </c>
      <c r="B2638" s="1">
        <v>46169</v>
      </c>
      <c r="C2638" s="2">
        <v>-0.1354166666666666</v>
      </c>
      <c r="D2638" t="s">
        <v>61</v>
      </c>
      <c r="E2638" t="s">
        <v>95</v>
      </c>
      <c r="F2638" t="s">
        <v>80</v>
      </c>
      <c r="G2638" t="s">
        <v>105</v>
      </c>
      <c r="H2638">
        <v>4.9000000000000004</v>
      </c>
      <c r="I2638">
        <v>47</v>
      </c>
      <c r="J2638">
        <v>40</v>
      </c>
      <c r="K2638">
        <v>488</v>
      </c>
      <c r="L2638">
        <v>22</v>
      </c>
      <c r="M2638">
        <v>58</v>
      </c>
      <c r="N2638" t="s">
        <v>54</v>
      </c>
      <c r="O2638">
        <v>2</v>
      </c>
      <c r="P2638" t="s">
        <v>41</v>
      </c>
      <c r="Q2638" t="s">
        <v>73</v>
      </c>
      <c r="R2638">
        <v>43</v>
      </c>
      <c r="S2638" t="s">
        <v>55</v>
      </c>
      <c r="T2638" t="s">
        <v>56</v>
      </c>
      <c r="U2638">
        <v>2026</v>
      </c>
      <c r="V2638">
        <v>5</v>
      </c>
      <c r="W2638" t="s">
        <v>88</v>
      </c>
      <c r="X2638">
        <v>2</v>
      </c>
      <c r="Y2638">
        <v>27</v>
      </c>
      <c r="Z2638">
        <v>5</v>
      </c>
      <c r="AA2638">
        <v>20</v>
      </c>
      <c r="AB2638" t="s">
        <v>82</v>
      </c>
      <c r="AC2638">
        <v>452</v>
      </c>
      <c r="AD2638">
        <v>0.1042553191489362</v>
      </c>
      <c r="AE2638" t="s">
        <v>58</v>
      </c>
      <c r="AF2638" t="s">
        <v>47</v>
      </c>
      <c r="AG2638">
        <v>7</v>
      </c>
      <c r="AH2638" t="s">
        <v>68</v>
      </c>
      <c r="AI2638">
        <f>--AND(OR(Dashboard!$B$4="All",Data!$E2638=Dashboard!$B$4),OR(Dashboard!$D$4="All",Data!$D2638=Dashboard!$D$4),OR(Dashboard!$F$4="All",Data!$F2638=Dashboard!$F$4),OR(Dashboard!$J$4="All",Data!$G2638=Dashboard!$J$4),OR(Dashboard!$H$4="All",Data!$N2638=Dashboard!$H$4),OR(Dashboard!$L$4="All",Data!$W2638=Dashboard!$L$4))</f>
        <v>1</v>
      </c>
    </row>
    <row r="2639" spans="1:35" x14ac:dyDescent="0.25">
      <c r="A2639" t="s">
        <v>2753</v>
      </c>
      <c r="B2639" s="1">
        <v>46194</v>
      </c>
      <c r="C2639" s="2">
        <v>-0.44791666666666657</v>
      </c>
      <c r="D2639" t="s">
        <v>90</v>
      </c>
      <c r="E2639" t="s">
        <v>108</v>
      </c>
      <c r="F2639" t="s">
        <v>38</v>
      </c>
      <c r="G2639" t="s">
        <v>119</v>
      </c>
      <c r="H2639">
        <v>4</v>
      </c>
      <c r="I2639">
        <v>41</v>
      </c>
      <c r="J2639">
        <v>44</v>
      </c>
      <c r="K2639">
        <v>191</v>
      </c>
      <c r="L2639">
        <v>32</v>
      </c>
      <c r="M2639">
        <v>158</v>
      </c>
      <c r="N2639" t="s">
        <v>101</v>
      </c>
      <c r="O2639">
        <v>4</v>
      </c>
      <c r="P2639" t="s">
        <v>41</v>
      </c>
      <c r="Q2639" t="s">
        <v>73</v>
      </c>
      <c r="R2639">
        <v>24</v>
      </c>
      <c r="S2639" t="s">
        <v>145</v>
      </c>
      <c r="T2639" t="s">
        <v>97</v>
      </c>
      <c r="U2639">
        <v>2026</v>
      </c>
      <c r="V2639">
        <v>6</v>
      </c>
      <c r="W2639" t="s">
        <v>120</v>
      </c>
      <c r="X2639">
        <v>2</v>
      </c>
      <c r="Y2639">
        <v>21</v>
      </c>
      <c r="Z2639">
        <v>3</v>
      </c>
      <c r="AA2639">
        <v>13</v>
      </c>
      <c r="AB2639" t="s">
        <v>76</v>
      </c>
      <c r="AC2639">
        <v>65</v>
      </c>
      <c r="AD2639">
        <v>9.7560975609756101E-2</v>
      </c>
      <c r="AE2639" t="s">
        <v>46</v>
      </c>
      <c r="AF2639" t="s">
        <v>114</v>
      </c>
      <c r="AG2639">
        <v>-3</v>
      </c>
      <c r="AH2639" t="s">
        <v>48</v>
      </c>
      <c r="AI2639">
        <f>--AND(OR(Dashboard!$B$4="All",Data!$E2639=Dashboard!$B$4),OR(Dashboard!$D$4="All",Data!$D2639=Dashboard!$D$4),OR(Dashboard!$F$4="All",Data!$F2639=Dashboard!$F$4),OR(Dashboard!$J$4="All",Data!$G2639=Dashboard!$J$4),OR(Dashboard!$H$4="All",Data!$N2639=Dashboard!$H$4),OR(Dashboard!$L$4="All",Data!$W2639=Dashboard!$L$4))</f>
        <v>1</v>
      </c>
    </row>
    <row r="2640" spans="1:35" x14ac:dyDescent="0.25">
      <c r="A2640" t="s">
        <v>2754</v>
      </c>
      <c r="B2640" s="1">
        <v>46090</v>
      </c>
      <c r="C2640" s="2">
        <v>-3.4722222222222099E-3</v>
      </c>
      <c r="D2640" t="s">
        <v>50</v>
      </c>
      <c r="E2640" t="s">
        <v>51</v>
      </c>
      <c r="F2640" t="s">
        <v>38</v>
      </c>
      <c r="G2640" t="s">
        <v>39</v>
      </c>
      <c r="H2640">
        <v>10.6</v>
      </c>
      <c r="I2640">
        <v>42</v>
      </c>
      <c r="J2640">
        <v>42</v>
      </c>
      <c r="K2640">
        <v>1154</v>
      </c>
      <c r="L2640">
        <v>44</v>
      </c>
      <c r="M2640">
        <v>127</v>
      </c>
      <c r="N2640" t="s">
        <v>86</v>
      </c>
      <c r="O2640">
        <v>4</v>
      </c>
      <c r="P2640" t="s">
        <v>41</v>
      </c>
      <c r="Q2640" t="s">
        <v>73</v>
      </c>
      <c r="R2640">
        <v>52</v>
      </c>
      <c r="S2640" t="s">
        <v>74</v>
      </c>
      <c r="T2640" t="s">
        <v>75</v>
      </c>
      <c r="U2640">
        <v>2026</v>
      </c>
      <c r="V2640">
        <v>3</v>
      </c>
      <c r="W2640" t="s">
        <v>66</v>
      </c>
      <c r="X2640">
        <v>1</v>
      </c>
      <c r="Y2640">
        <v>9</v>
      </c>
      <c r="Z2640">
        <v>3</v>
      </c>
      <c r="AA2640">
        <v>23</v>
      </c>
      <c r="AB2640" t="s">
        <v>93</v>
      </c>
      <c r="AC2640">
        <v>1071</v>
      </c>
      <c r="AD2640">
        <v>0.25238095238095237</v>
      </c>
      <c r="AE2640" t="s">
        <v>46</v>
      </c>
      <c r="AF2640" t="s">
        <v>59</v>
      </c>
      <c r="AG2640">
        <v>0</v>
      </c>
      <c r="AH2640" t="s">
        <v>48</v>
      </c>
      <c r="AI2640">
        <f>--AND(OR(Dashboard!$B$4="All",Data!$E2640=Dashboard!$B$4),OR(Dashboard!$D$4="All",Data!$D2640=Dashboard!$D$4),OR(Dashboard!$F$4="All",Data!$F2640=Dashboard!$F$4),OR(Dashboard!$J$4="All",Data!$G2640=Dashboard!$J$4),OR(Dashboard!$H$4="All",Data!$N2640=Dashboard!$H$4),OR(Dashboard!$L$4="All",Data!$W2640=Dashboard!$L$4))</f>
        <v>1</v>
      </c>
    </row>
    <row r="2641" spans="1:35" x14ac:dyDescent="0.25">
      <c r="A2641" t="s">
        <v>2755</v>
      </c>
      <c r="B2641" s="1">
        <v>46128</v>
      </c>
      <c r="C2641" s="2">
        <v>-5.1388888888888928E-2</v>
      </c>
      <c r="D2641" t="s">
        <v>107</v>
      </c>
      <c r="E2641" t="s">
        <v>131</v>
      </c>
      <c r="F2641" t="s">
        <v>91</v>
      </c>
      <c r="G2641" t="s">
        <v>53</v>
      </c>
      <c r="H2641">
        <v>9.6999999999999993</v>
      </c>
      <c r="I2641">
        <v>45</v>
      </c>
      <c r="J2641">
        <v>40</v>
      </c>
      <c r="K2641">
        <v>396</v>
      </c>
      <c r="L2641">
        <v>33</v>
      </c>
      <c r="M2641">
        <v>80</v>
      </c>
      <c r="N2641" t="s">
        <v>65</v>
      </c>
      <c r="O2641">
        <v>1</v>
      </c>
      <c r="P2641" t="s">
        <v>41</v>
      </c>
      <c r="Q2641" t="s">
        <v>42</v>
      </c>
      <c r="R2641">
        <v>43</v>
      </c>
      <c r="S2641" t="s">
        <v>87</v>
      </c>
      <c r="T2641" t="s">
        <v>75</v>
      </c>
      <c r="U2641">
        <v>2026</v>
      </c>
      <c r="V2641">
        <v>4</v>
      </c>
      <c r="W2641" t="s">
        <v>113</v>
      </c>
      <c r="X2641">
        <v>2</v>
      </c>
      <c r="Y2641">
        <v>16</v>
      </c>
      <c r="Z2641">
        <v>3</v>
      </c>
      <c r="AA2641">
        <v>22</v>
      </c>
      <c r="AB2641" t="s">
        <v>82</v>
      </c>
      <c r="AC2641">
        <v>349</v>
      </c>
      <c r="AD2641">
        <v>0.2155555555555555</v>
      </c>
      <c r="AE2641" t="s">
        <v>58</v>
      </c>
      <c r="AF2641" t="s">
        <v>47</v>
      </c>
      <c r="AG2641">
        <v>5</v>
      </c>
      <c r="AH2641" t="s">
        <v>68</v>
      </c>
      <c r="AI2641">
        <f>--AND(OR(Dashboard!$B$4="All",Data!$E2641=Dashboard!$B$4),OR(Dashboard!$D$4="All",Data!$D2641=Dashboard!$D$4),OR(Dashboard!$F$4="All",Data!$F2641=Dashboard!$F$4),OR(Dashboard!$J$4="All",Data!$G2641=Dashboard!$J$4),OR(Dashboard!$H$4="All",Data!$N2641=Dashboard!$H$4),OR(Dashboard!$L$4="All",Data!$W2641=Dashboard!$L$4))</f>
        <v>1</v>
      </c>
    </row>
    <row r="2642" spans="1:35" x14ac:dyDescent="0.25">
      <c r="A2642" t="s">
        <v>2756</v>
      </c>
      <c r="B2642" s="1">
        <v>46171</v>
      </c>
      <c r="C2642" s="2">
        <v>-0.1020833333333333</v>
      </c>
      <c r="D2642" t="s">
        <v>118</v>
      </c>
      <c r="E2642" t="s">
        <v>140</v>
      </c>
      <c r="F2642" t="s">
        <v>96</v>
      </c>
      <c r="G2642" t="s">
        <v>105</v>
      </c>
      <c r="H2642">
        <v>2.2000000000000002</v>
      </c>
      <c r="I2642">
        <v>57</v>
      </c>
      <c r="J2642">
        <v>42</v>
      </c>
      <c r="K2642">
        <v>450</v>
      </c>
      <c r="L2642">
        <v>54</v>
      </c>
      <c r="M2642">
        <v>103</v>
      </c>
      <c r="N2642" t="s">
        <v>54</v>
      </c>
      <c r="O2642">
        <v>1</v>
      </c>
      <c r="P2642" t="s">
        <v>135</v>
      </c>
      <c r="Q2642" t="s">
        <v>42</v>
      </c>
      <c r="R2642">
        <v>52</v>
      </c>
      <c r="S2642" t="s">
        <v>43</v>
      </c>
      <c r="T2642" t="s">
        <v>56</v>
      </c>
      <c r="U2642">
        <v>2026</v>
      </c>
      <c r="V2642">
        <v>5</v>
      </c>
      <c r="W2642" t="s">
        <v>88</v>
      </c>
      <c r="X2642">
        <v>2</v>
      </c>
      <c r="Y2642">
        <v>29</v>
      </c>
      <c r="Z2642">
        <v>5</v>
      </c>
      <c r="AA2642">
        <v>21</v>
      </c>
      <c r="AB2642" t="s">
        <v>82</v>
      </c>
      <c r="AC2642">
        <v>401</v>
      </c>
      <c r="AD2642">
        <v>3.8596491228070177E-2</v>
      </c>
      <c r="AE2642" t="s">
        <v>58</v>
      </c>
      <c r="AF2642" t="s">
        <v>59</v>
      </c>
      <c r="AG2642">
        <v>15</v>
      </c>
      <c r="AH2642" t="s">
        <v>68</v>
      </c>
      <c r="AI2642">
        <f>--AND(OR(Dashboard!$B$4="All",Data!$E2642=Dashboard!$B$4),OR(Dashboard!$D$4="All",Data!$D2642=Dashboard!$D$4),OR(Dashboard!$F$4="All",Data!$F2642=Dashboard!$F$4),OR(Dashboard!$J$4="All",Data!$G2642=Dashboard!$J$4),OR(Dashboard!$H$4="All",Data!$N2642=Dashboard!$H$4),OR(Dashboard!$L$4="All",Data!$W2642=Dashboard!$L$4))</f>
        <v>1</v>
      </c>
    </row>
    <row r="2643" spans="1:35" x14ac:dyDescent="0.25">
      <c r="A2643" t="s">
        <v>2757</v>
      </c>
      <c r="B2643" s="1">
        <v>46028</v>
      </c>
      <c r="C2643" s="2">
        <v>-0.55972222222222223</v>
      </c>
      <c r="D2643" t="s">
        <v>61</v>
      </c>
      <c r="E2643" t="s">
        <v>140</v>
      </c>
      <c r="F2643" t="s">
        <v>143</v>
      </c>
      <c r="G2643" t="s">
        <v>105</v>
      </c>
      <c r="H2643">
        <v>8.8000000000000007</v>
      </c>
      <c r="I2643">
        <v>41</v>
      </c>
      <c r="J2643">
        <v>25</v>
      </c>
      <c r="K2643">
        <v>518</v>
      </c>
      <c r="L2643">
        <v>25</v>
      </c>
      <c r="M2643">
        <v>185</v>
      </c>
      <c r="N2643" t="s">
        <v>40</v>
      </c>
      <c r="O2643">
        <v>3</v>
      </c>
      <c r="P2643" t="s">
        <v>41</v>
      </c>
      <c r="Q2643" t="s">
        <v>73</v>
      </c>
      <c r="R2643">
        <v>32</v>
      </c>
      <c r="S2643" t="s">
        <v>127</v>
      </c>
      <c r="T2643" t="s">
        <v>44</v>
      </c>
      <c r="U2643">
        <v>2026</v>
      </c>
      <c r="V2643">
        <v>1</v>
      </c>
      <c r="W2643" t="s">
        <v>102</v>
      </c>
      <c r="X2643">
        <v>1</v>
      </c>
      <c r="Y2643">
        <v>6</v>
      </c>
      <c r="Z2643">
        <v>2</v>
      </c>
      <c r="AA2643">
        <v>10</v>
      </c>
      <c r="AB2643" t="s">
        <v>76</v>
      </c>
      <c r="AC2643">
        <v>358</v>
      </c>
      <c r="AD2643">
        <v>0.21463414634146341</v>
      </c>
      <c r="AE2643" t="s">
        <v>109</v>
      </c>
      <c r="AF2643" t="s">
        <v>67</v>
      </c>
      <c r="AG2643">
        <v>16</v>
      </c>
      <c r="AH2643" t="s">
        <v>68</v>
      </c>
      <c r="AI2643">
        <f>--AND(OR(Dashboard!$B$4="All",Data!$E2643=Dashboard!$B$4),OR(Dashboard!$D$4="All",Data!$D2643=Dashboard!$D$4),OR(Dashboard!$F$4="All",Data!$F2643=Dashboard!$F$4),OR(Dashboard!$J$4="All",Data!$G2643=Dashboard!$J$4),OR(Dashboard!$H$4="All",Data!$N2643=Dashboard!$H$4),OR(Dashboard!$L$4="All",Data!$W2643=Dashboard!$L$4))</f>
        <v>1</v>
      </c>
    </row>
    <row r="2644" spans="1:35" x14ac:dyDescent="0.25">
      <c r="A2644" t="s">
        <v>2758</v>
      </c>
      <c r="B2644" s="1">
        <v>46028</v>
      </c>
      <c r="C2644" s="2">
        <v>-0.44930555555555551</v>
      </c>
      <c r="D2644" t="s">
        <v>107</v>
      </c>
      <c r="E2644" t="s">
        <v>51</v>
      </c>
      <c r="F2644" t="s">
        <v>63</v>
      </c>
      <c r="G2644" t="s">
        <v>111</v>
      </c>
      <c r="H2644">
        <v>10.5</v>
      </c>
      <c r="I2644">
        <v>31</v>
      </c>
      <c r="J2644">
        <v>35</v>
      </c>
      <c r="K2644">
        <v>726</v>
      </c>
      <c r="L2644">
        <v>25</v>
      </c>
      <c r="M2644">
        <v>56</v>
      </c>
      <c r="N2644" t="s">
        <v>40</v>
      </c>
      <c r="O2644">
        <v>5</v>
      </c>
      <c r="P2644" t="s">
        <v>41</v>
      </c>
      <c r="Q2644" t="s">
        <v>73</v>
      </c>
      <c r="R2644">
        <v>51</v>
      </c>
      <c r="S2644" t="s">
        <v>127</v>
      </c>
      <c r="T2644" t="s">
        <v>97</v>
      </c>
      <c r="U2644">
        <v>2026</v>
      </c>
      <c r="V2644">
        <v>1</v>
      </c>
      <c r="W2644" t="s">
        <v>102</v>
      </c>
      <c r="X2644">
        <v>1</v>
      </c>
      <c r="Y2644">
        <v>6</v>
      </c>
      <c r="Z2644">
        <v>2</v>
      </c>
      <c r="AA2644">
        <v>13</v>
      </c>
      <c r="AB2644" t="s">
        <v>76</v>
      </c>
      <c r="AC2644">
        <v>695</v>
      </c>
      <c r="AD2644">
        <v>0.33870967741935482</v>
      </c>
      <c r="AE2644" t="s">
        <v>77</v>
      </c>
      <c r="AF2644" t="s">
        <v>59</v>
      </c>
      <c r="AG2644">
        <v>-4</v>
      </c>
      <c r="AH2644" t="s">
        <v>48</v>
      </c>
      <c r="AI2644">
        <f>--AND(OR(Dashboard!$B$4="All",Data!$E2644=Dashboard!$B$4),OR(Dashboard!$D$4="All",Data!$D2644=Dashboard!$D$4),OR(Dashboard!$F$4="All",Data!$F2644=Dashboard!$F$4),OR(Dashboard!$J$4="All",Data!$G2644=Dashboard!$J$4),OR(Dashboard!$H$4="All",Data!$N2644=Dashboard!$H$4),OR(Dashboard!$L$4="All",Data!$W2644=Dashboard!$L$4))</f>
        <v>1</v>
      </c>
    </row>
    <row r="2645" spans="1:35" x14ac:dyDescent="0.25">
      <c r="A2645" t="s">
        <v>2759</v>
      </c>
      <c r="B2645" s="1">
        <v>46161</v>
      </c>
      <c r="C2645" s="2">
        <v>-0.61875000000000002</v>
      </c>
      <c r="D2645" t="s">
        <v>134</v>
      </c>
      <c r="E2645" t="s">
        <v>95</v>
      </c>
      <c r="F2645" t="s">
        <v>52</v>
      </c>
      <c r="G2645" t="s">
        <v>119</v>
      </c>
      <c r="H2645">
        <v>11.4</v>
      </c>
      <c r="I2645">
        <v>28</v>
      </c>
      <c r="J2645">
        <v>31</v>
      </c>
      <c r="K2645">
        <v>1120</v>
      </c>
      <c r="L2645">
        <v>58</v>
      </c>
      <c r="M2645">
        <v>15</v>
      </c>
      <c r="N2645" t="s">
        <v>54</v>
      </c>
      <c r="O2645">
        <v>2</v>
      </c>
      <c r="P2645" t="s">
        <v>135</v>
      </c>
      <c r="Q2645" t="s">
        <v>73</v>
      </c>
      <c r="R2645">
        <v>47</v>
      </c>
      <c r="S2645" t="s">
        <v>127</v>
      </c>
      <c r="T2645" t="s">
        <v>44</v>
      </c>
      <c r="U2645">
        <v>2026</v>
      </c>
      <c r="V2645">
        <v>5</v>
      </c>
      <c r="W2645" t="s">
        <v>88</v>
      </c>
      <c r="X2645">
        <v>2</v>
      </c>
      <c r="Y2645">
        <v>19</v>
      </c>
      <c r="Z2645">
        <v>4</v>
      </c>
      <c r="AA2645">
        <v>9</v>
      </c>
      <c r="AB2645" t="s">
        <v>44</v>
      </c>
      <c r="AC2645">
        <v>1163</v>
      </c>
      <c r="AD2645">
        <v>0.40714285714285708</v>
      </c>
      <c r="AE2645" t="s">
        <v>58</v>
      </c>
      <c r="AF2645" t="s">
        <v>59</v>
      </c>
      <c r="AG2645">
        <v>-3</v>
      </c>
      <c r="AH2645" t="s">
        <v>48</v>
      </c>
      <c r="AI2645">
        <f>--AND(OR(Dashboard!$B$4="All",Data!$E2645=Dashboard!$B$4),OR(Dashboard!$D$4="All",Data!$D2645=Dashboard!$D$4),OR(Dashboard!$F$4="All",Data!$F2645=Dashboard!$F$4),OR(Dashboard!$J$4="All",Data!$G2645=Dashboard!$J$4),OR(Dashboard!$H$4="All",Data!$N2645=Dashboard!$H$4),OR(Dashboard!$L$4="All",Data!$W2645=Dashboard!$L$4))</f>
        <v>1</v>
      </c>
    </row>
    <row r="2646" spans="1:35" x14ac:dyDescent="0.25">
      <c r="A2646" t="s">
        <v>2760</v>
      </c>
      <c r="B2646" s="1">
        <v>46171</v>
      </c>
      <c r="C2646" s="2">
        <v>-0.60902777777777772</v>
      </c>
      <c r="D2646" t="s">
        <v>36</v>
      </c>
      <c r="E2646" t="s">
        <v>62</v>
      </c>
      <c r="F2646" t="s">
        <v>72</v>
      </c>
      <c r="G2646" t="s">
        <v>64</v>
      </c>
      <c r="H2646">
        <v>14.9</v>
      </c>
      <c r="I2646">
        <v>38</v>
      </c>
      <c r="J2646">
        <v>36</v>
      </c>
      <c r="K2646">
        <v>1134</v>
      </c>
      <c r="L2646">
        <v>24</v>
      </c>
      <c r="M2646">
        <v>122</v>
      </c>
      <c r="N2646" t="s">
        <v>101</v>
      </c>
      <c r="O2646">
        <v>2</v>
      </c>
      <c r="P2646" t="s">
        <v>41</v>
      </c>
      <c r="Q2646" t="s">
        <v>42</v>
      </c>
      <c r="R2646">
        <v>45</v>
      </c>
      <c r="S2646" t="s">
        <v>43</v>
      </c>
      <c r="T2646" t="s">
        <v>44</v>
      </c>
      <c r="U2646">
        <v>2026</v>
      </c>
      <c r="V2646">
        <v>5</v>
      </c>
      <c r="W2646" t="s">
        <v>88</v>
      </c>
      <c r="X2646">
        <v>2</v>
      </c>
      <c r="Y2646">
        <v>29</v>
      </c>
      <c r="Z2646">
        <v>5</v>
      </c>
      <c r="AA2646">
        <v>9</v>
      </c>
      <c r="AB2646" t="s">
        <v>44</v>
      </c>
      <c r="AC2646">
        <v>1036</v>
      </c>
      <c r="AD2646">
        <v>0.39210526315789468</v>
      </c>
      <c r="AE2646" t="s">
        <v>58</v>
      </c>
      <c r="AF2646" t="s">
        <v>47</v>
      </c>
      <c r="AG2646">
        <v>2</v>
      </c>
      <c r="AH2646" t="s">
        <v>68</v>
      </c>
      <c r="AI2646">
        <f>--AND(OR(Dashboard!$B$4="All",Data!$E2646=Dashboard!$B$4),OR(Dashboard!$D$4="All",Data!$D2646=Dashboard!$D$4),OR(Dashboard!$F$4="All",Data!$F2646=Dashboard!$F$4),OR(Dashboard!$J$4="All",Data!$G2646=Dashboard!$J$4),OR(Dashboard!$H$4="All",Data!$N2646=Dashboard!$H$4),OR(Dashboard!$L$4="All",Data!$W2646=Dashboard!$L$4))</f>
        <v>1</v>
      </c>
    </row>
    <row r="2647" spans="1:35" x14ac:dyDescent="0.25">
      <c r="A2647" t="s">
        <v>2761</v>
      </c>
      <c r="B2647" s="1">
        <v>46146</v>
      </c>
      <c r="C2647" s="2">
        <v>-0.45</v>
      </c>
      <c r="D2647" t="s">
        <v>79</v>
      </c>
      <c r="E2647" t="s">
        <v>100</v>
      </c>
      <c r="F2647" t="s">
        <v>91</v>
      </c>
      <c r="G2647" t="s">
        <v>39</v>
      </c>
      <c r="H2647">
        <v>14.5</v>
      </c>
      <c r="I2647">
        <v>25</v>
      </c>
      <c r="J2647">
        <v>20</v>
      </c>
      <c r="K2647">
        <v>819</v>
      </c>
      <c r="L2647">
        <v>34</v>
      </c>
      <c r="M2647">
        <v>25</v>
      </c>
      <c r="N2647" t="s">
        <v>65</v>
      </c>
      <c r="O2647">
        <v>3</v>
      </c>
      <c r="P2647" t="s">
        <v>135</v>
      </c>
      <c r="Q2647" t="s">
        <v>42</v>
      </c>
      <c r="R2647">
        <v>59</v>
      </c>
      <c r="S2647" t="s">
        <v>74</v>
      </c>
      <c r="T2647" t="s">
        <v>97</v>
      </c>
      <c r="U2647">
        <v>2026</v>
      </c>
      <c r="V2647">
        <v>5</v>
      </c>
      <c r="W2647" t="s">
        <v>88</v>
      </c>
      <c r="X2647">
        <v>2</v>
      </c>
      <c r="Y2647">
        <v>4</v>
      </c>
      <c r="Z2647">
        <v>2</v>
      </c>
      <c r="AA2647">
        <v>13</v>
      </c>
      <c r="AB2647" t="s">
        <v>76</v>
      </c>
      <c r="AC2647">
        <v>828</v>
      </c>
      <c r="AD2647">
        <v>0.57999999999999996</v>
      </c>
      <c r="AE2647" t="s">
        <v>109</v>
      </c>
      <c r="AF2647" t="s">
        <v>59</v>
      </c>
      <c r="AG2647">
        <v>5</v>
      </c>
      <c r="AH2647" t="s">
        <v>68</v>
      </c>
      <c r="AI2647">
        <f>--AND(OR(Dashboard!$B$4="All",Data!$E2647=Dashboard!$B$4),OR(Dashboard!$D$4="All",Data!$D2647=Dashboard!$D$4),OR(Dashboard!$F$4="All",Data!$F2647=Dashboard!$F$4),OR(Dashboard!$J$4="All",Data!$G2647=Dashboard!$J$4),OR(Dashboard!$H$4="All",Data!$N2647=Dashboard!$H$4),OR(Dashboard!$L$4="All",Data!$W2647=Dashboard!$L$4))</f>
        <v>1</v>
      </c>
    </row>
    <row r="2648" spans="1:35" x14ac:dyDescent="0.25">
      <c r="A2648" t="s">
        <v>2762</v>
      </c>
      <c r="B2648" s="1">
        <v>46170</v>
      </c>
      <c r="C2648" s="2">
        <v>-0.25</v>
      </c>
      <c r="D2648" t="s">
        <v>134</v>
      </c>
      <c r="E2648" t="s">
        <v>37</v>
      </c>
      <c r="F2648" t="s">
        <v>72</v>
      </c>
      <c r="G2648" t="s">
        <v>105</v>
      </c>
      <c r="H2648">
        <v>13.2</v>
      </c>
      <c r="I2648">
        <v>18</v>
      </c>
      <c r="J2648">
        <v>20</v>
      </c>
      <c r="K2648">
        <v>802</v>
      </c>
      <c r="L2648">
        <v>43</v>
      </c>
      <c r="M2648">
        <v>139</v>
      </c>
      <c r="N2648" t="s">
        <v>101</v>
      </c>
      <c r="O2648">
        <v>2</v>
      </c>
      <c r="P2648" t="s">
        <v>41</v>
      </c>
      <c r="Q2648" t="s">
        <v>73</v>
      </c>
      <c r="R2648">
        <v>31</v>
      </c>
      <c r="S2648" t="s">
        <v>87</v>
      </c>
      <c r="T2648" t="s">
        <v>56</v>
      </c>
      <c r="U2648">
        <v>2026</v>
      </c>
      <c r="V2648">
        <v>5</v>
      </c>
      <c r="W2648" t="s">
        <v>88</v>
      </c>
      <c r="X2648">
        <v>2</v>
      </c>
      <c r="Y2648">
        <v>28</v>
      </c>
      <c r="Z2648">
        <v>5</v>
      </c>
      <c r="AA2648">
        <v>18</v>
      </c>
      <c r="AB2648" t="s">
        <v>57</v>
      </c>
      <c r="AC2648">
        <v>706</v>
      </c>
      <c r="AD2648">
        <v>0.73333333333333328</v>
      </c>
      <c r="AE2648" t="s">
        <v>58</v>
      </c>
      <c r="AF2648" t="s">
        <v>67</v>
      </c>
      <c r="AG2648">
        <v>-2</v>
      </c>
      <c r="AH2648" t="s">
        <v>48</v>
      </c>
      <c r="AI2648">
        <f>--AND(OR(Dashboard!$B$4="All",Data!$E2648=Dashboard!$B$4),OR(Dashboard!$D$4="All",Data!$D2648=Dashboard!$D$4),OR(Dashboard!$F$4="All",Data!$F2648=Dashboard!$F$4),OR(Dashboard!$J$4="All",Data!$G2648=Dashboard!$J$4),OR(Dashboard!$H$4="All",Data!$N2648=Dashboard!$H$4),OR(Dashboard!$L$4="All",Data!$W2648=Dashboard!$L$4))</f>
        <v>1</v>
      </c>
    </row>
    <row r="2649" spans="1:35" x14ac:dyDescent="0.25">
      <c r="A2649" t="s">
        <v>2763</v>
      </c>
      <c r="B2649" s="1">
        <v>46184</v>
      </c>
      <c r="C2649" s="2">
        <v>-0.6</v>
      </c>
      <c r="D2649" t="s">
        <v>126</v>
      </c>
      <c r="E2649" t="s">
        <v>108</v>
      </c>
      <c r="F2649" t="s">
        <v>85</v>
      </c>
      <c r="G2649" t="s">
        <v>119</v>
      </c>
      <c r="H2649">
        <v>2.6</v>
      </c>
      <c r="I2649">
        <v>46</v>
      </c>
      <c r="J2649">
        <v>35</v>
      </c>
      <c r="K2649">
        <v>530</v>
      </c>
      <c r="L2649">
        <v>41</v>
      </c>
      <c r="M2649">
        <v>28</v>
      </c>
      <c r="N2649" t="s">
        <v>65</v>
      </c>
      <c r="O2649">
        <v>3</v>
      </c>
      <c r="P2649" t="s">
        <v>41</v>
      </c>
      <c r="Q2649" t="s">
        <v>73</v>
      </c>
      <c r="R2649">
        <v>40</v>
      </c>
      <c r="S2649" t="s">
        <v>87</v>
      </c>
      <c r="T2649" t="s">
        <v>44</v>
      </c>
      <c r="U2649">
        <v>2026</v>
      </c>
      <c r="V2649">
        <v>6</v>
      </c>
      <c r="W2649" t="s">
        <v>120</v>
      </c>
      <c r="X2649">
        <v>2</v>
      </c>
      <c r="Y2649">
        <v>11</v>
      </c>
      <c r="Z2649">
        <v>2</v>
      </c>
      <c r="AA2649">
        <v>9</v>
      </c>
      <c r="AB2649" t="s">
        <v>44</v>
      </c>
      <c r="AC2649">
        <v>543</v>
      </c>
      <c r="AD2649">
        <v>5.6521739130434782E-2</v>
      </c>
      <c r="AE2649" t="s">
        <v>109</v>
      </c>
      <c r="AF2649" t="s">
        <v>47</v>
      </c>
      <c r="AG2649">
        <v>11</v>
      </c>
      <c r="AH2649" t="s">
        <v>68</v>
      </c>
      <c r="AI2649">
        <f>--AND(OR(Dashboard!$B$4="All",Data!$E2649=Dashboard!$B$4),OR(Dashboard!$D$4="All",Data!$D2649=Dashboard!$D$4),OR(Dashboard!$F$4="All",Data!$F2649=Dashboard!$F$4),OR(Dashboard!$J$4="All",Data!$G2649=Dashboard!$J$4),OR(Dashboard!$H$4="All",Data!$N2649=Dashboard!$H$4),OR(Dashboard!$L$4="All",Data!$W2649=Dashboard!$L$4))</f>
        <v>1</v>
      </c>
    </row>
    <row r="2650" spans="1:35" x14ac:dyDescent="0.25">
      <c r="A2650" t="s">
        <v>2764</v>
      </c>
      <c r="B2650" s="1">
        <v>46109</v>
      </c>
      <c r="C2650" s="2">
        <v>-0.61736111111111114</v>
      </c>
      <c r="D2650" t="s">
        <v>118</v>
      </c>
      <c r="E2650" t="s">
        <v>108</v>
      </c>
      <c r="F2650" t="s">
        <v>80</v>
      </c>
      <c r="G2650" t="s">
        <v>53</v>
      </c>
      <c r="H2650">
        <v>5</v>
      </c>
      <c r="I2650">
        <v>36</v>
      </c>
      <c r="J2650">
        <v>37</v>
      </c>
      <c r="K2650">
        <v>744</v>
      </c>
      <c r="L2650">
        <v>23</v>
      </c>
      <c r="M2650">
        <v>119</v>
      </c>
      <c r="N2650" t="s">
        <v>86</v>
      </c>
      <c r="O2650">
        <v>4</v>
      </c>
      <c r="P2650" t="s">
        <v>41</v>
      </c>
      <c r="Q2650" t="s">
        <v>42</v>
      </c>
      <c r="R2650">
        <v>20</v>
      </c>
      <c r="S2650" t="s">
        <v>81</v>
      </c>
      <c r="T2650" t="s">
        <v>44</v>
      </c>
      <c r="U2650">
        <v>2026</v>
      </c>
      <c r="V2650">
        <v>3</v>
      </c>
      <c r="W2650" t="s">
        <v>66</v>
      </c>
      <c r="X2650">
        <v>1</v>
      </c>
      <c r="Y2650">
        <v>28</v>
      </c>
      <c r="Z2650">
        <v>5</v>
      </c>
      <c r="AA2650">
        <v>9</v>
      </c>
      <c r="AB2650" t="s">
        <v>44</v>
      </c>
      <c r="AC2650">
        <v>648</v>
      </c>
      <c r="AD2650">
        <v>0.1388888888888889</v>
      </c>
      <c r="AE2650" t="s">
        <v>46</v>
      </c>
      <c r="AF2650" t="s">
        <v>114</v>
      </c>
      <c r="AG2650">
        <v>-1</v>
      </c>
      <c r="AH2650" t="s">
        <v>48</v>
      </c>
      <c r="AI2650">
        <f>--AND(OR(Dashboard!$B$4="All",Data!$E2650=Dashboard!$B$4),OR(Dashboard!$D$4="All",Data!$D2650=Dashboard!$D$4),OR(Dashboard!$F$4="All",Data!$F2650=Dashboard!$F$4),OR(Dashboard!$J$4="All",Data!$G2650=Dashboard!$J$4),OR(Dashboard!$H$4="All",Data!$N2650=Dashboard!$H$4),OR(Dashboard!$L$4="All",Data!$W2650=Dashboard!$L$4))</f>
        <v>1</v>
      </c>
    </row>
    <row r="2651" spans="1:35" x14ac:dyDescent="0.25">
      <c r="A2651" t="s">
        <v>2765</v>
      </c>
      <c r="B2651" s="1">
        <v>46074</v>
      </c>
      <c r="C2651" s="2">
        <v>-8.3333333333333037E-3</v>
      </c>
      <c r="D2651" t="s">
        <v>126</v>
      </c>
      <c r="E2651" t="s">
        <v>71</v>
      </c>
      <c r="F2651" t="s">
        <v>80</v>
      </c>
      <c r="G2651" t="s">
        <v>105</v>
      </c>
      <c r="H2651">
        <v>12</v>
      </c>
      <c r="I2651">
        <v>37</v>
      </c>
      <c r="J2651">
        <v>29</v>
      </c>
      <c r="K2651">
        <v>729</v>
      </c>
      <c r="L2651">
        <v>42</v>
      </c>
      <c r="M2651">
        <v>9</v>
      </c>
      <c r="N2651" t="s">
        <v>40</v>
      </c>
      <c r="O2651">
        <v>5</v>
      </c>
      <c r="P2651" t="s">
        <v>41</v>
      </c>
      <c r="Q2651" t="s">
        <v>42</v>
      </c>
      <c r="R2651">
        <v>25</v>
      </c>
      <c r="S2651" t="s">
        <v>81</v>
      </c>
      <c r="T2651" t="s">
        <v>75</v>
      </c>
      <c r="U2651">
        <v>2026</v>
      </c>
      <c r="V2651">
        <v>2</v>
      </c>
      <c r="W2651" t="s">
        <v>45</v>
      </c>
      <c r="X2651">
        <v>1</v>
      </c>
      <c r="Y2651">
        <v>21</v>
      </c>
      <c r="Z2651">
        <v>4</v>
      </c>
      <c r="AA2651">
        <v>23</v>
      </c>
      <c r="AB2651" t="s">
        <v>93</v>
      </c>
      <c r="AC2651">
        <v>762</v>
      </c>
      <c r="AD2651">
        <v>0.32432432432432429</v>
      </c>
      <c r="AE2651" t="s">
        <v>77</v>
      </c>
      <c r="AF2651" t="s">
        <v>114</v>
      </c>
      <c r="AG2651">
        <v>8</v>
      </c>
      <c r="AH2651" t="s">
        <v>68</v>
      </c>
      <c r="AI2651">
        <f>--AND(OR(Dashboard!$B$4="All",Data!$E2651=Dashboard!$B$4),OR(Dashboard!$D$4="All",Data!$D2651=Dashboard!$D$4),OR(Dashboard!$F$4="All",Data!$F2651=Dashboard!$F$4),OR(Dashboard!$J$4="All",Data!$G2651=Dashboard!$J$4),OR(Dashboard!$H$4="All",Data!$N2651=Dashboard!$H$4),OR(Dashboard!$L$4="All",Data!$W2651=Dashboard!$L$4))</f>
        <v>1</v>
      </c>
    </row>
    <row r="2652" spans="1:35" x14ac:dyDescent="0.25">
      <c r="A2652" t="s">
        <v>2766</v>
      </c>
      <c r="B2652" s="1">
        <v>46043</v>
      </c>
      <c r="C2652" s="2">
        <v>-2.1527777777777809E-2</v>
      </c>
      <c r="D2652" t="s">
        <v>107</v>
      </c>
      <c r="E2652" t="s">
        <v>51</v>
      </c>
      <c r="F2652" t="s">
        <v>63</v>
      </c>
      <c r="G2652" t="s">
        <v>64</v>
      </c>
      <c r="H2652">
        <v>14.2</v>
      </c>
      <c r="I2652">
        <v>52</v>
      </c>
      <c r="J2652">
        <v>40</v>
      </c>
      <c r="K2652">
        <v>1113</v>
      </c>
      <c r="L2652">
        <v>32</v>
      </c>
      <c r="M2652">
        <v>2</v>
      </c>
      <c r="N2652" t="s">
        <v>40</v>
      </c>
      <c r="O2652">
        <v>5</v>
      </c>
      <c r="P2652" t="s">
        <v>41</v>
      </c>
      <c r="Q2652" t="s">
        <v>73</v>
      </c>
      <c r="R2652">
        <v>53</v>
      </c>
      <c r="S2652" t="s">
        <v>55</v>
      </c>
      <c r="T2652" t="s">
        <v>75</v>
      </c>
      <c r="U2652">
        <v>2026</v>
      </c>
      <c r="V2652">
        <v>1</v>
      </c>
      <c r="W2652" t="s">
        <v>102</v>
      </c>
      <c r="X2652">
        <v>1</v>
      </c>
      <c r="Y2652">
        <v>21</v>
      </c>
      <c r="Z2652">
        <v>4</v>
      </c>
      <c r="AA2652">
        <v>23</v>
      </c>
      <c r="AB2652" t="s">
        <v>93</v>
      </c>
      <c r="AC2652">
        <v>1143</v>
      </c>
      <c r="AD2652">
        <v>0.27307692307692311</v>
      </c>
      <c r="AE2652" t="s">
        <v>77</v>
      </c>
      <c r="AF2652" t="s">
        <v>59</v>
      </c>
      <c r="AG2652">
        <v>12</v>
      </c>
      <c r="AH2652" t="s">
        <v>68</v>
      </c>
      <c r="AI2652">
        <f>--AND(OR(Dashboard!$B$4="All",Data!$E2652=Dashboard!$B$4),OR(Dashboard!$D$4="All",Data!$D2652=Dashboard!$D$4),OR(Dashboard!$F$4="All",Data!$F2652=Dashboard!$F$4),OR(Dashboard!$J$4="All",Data!$G2652=Dashboard!$J$4),OR(Dashboard!$H$4="All",Data!$N2652=Dashboard!$H$4),OR(Dashboard!$L$4="All",Data!$W2652=Dashboard!$L$4))</f>
        <v>1</v>
      </c>
    </row>
    <row r="2653" spans="1:35" x14ac:dyDescent="0.25">
      <c r="A2653" t="s">
        <v>2767</v>
      </c>
      <c r="B2653" s="1">
        <v>46169</v>
      </c>
      <c r="C2653" s="2">
        <v>-2.5000000000000019E-2</v>
      </c>
      <c r="D2653" t="s">
        <v>156</v>
      </c>
      <c r="E2653" t="s">
        <v>95</v>
      </c>
      <c r="F2653" t="s">
        <v>72</v>
      </c>
      <c r="G2653" t="s">
        <v>53</v>
      </c>
      <c r="H2653">
        <v>4.3</v>
      </c>
      <c r="I2653">
        <v>44</v>
      </c>
      <c r="J2653">
        <v>25</v>
      </c>
      <c r="K2653">
        <v>691</v>
      </c>
      <c r="L2653">
        <v>58</v>
      </c>
      <c r="M2653">
        <v>98</v>
      </c>
      <c r="N2653" t="s">
        <v>86</v>
      </c>
      <c r="O2653">
        <v>5</v>
      </c>
      <c r="P2653" t="s">
        <v>41</v>
      </c>
      <c r="Q2653" t="s">
        <v>73</v>
      </c>
      <c r="R2653">
        <v>36</v>
      </c>
      <c r="S2653" t="s">
        <v>55</v>
      </c>
      <c r="T2653" t="s">
        <v>75</v>
      </c>
      <c r="U2653">
        <v>2026</v>
      </c>
      <c r="V2653">
        <v>5</v>
      </c>
      <c r="W2653" t="s">
        <v>88</v>
      </c>
      <c r="X2653">
        <v>2</v>
      </c>
      <c r="Y2653">
        <v>27</v>
      </c>
      <c r="Z2653">
        <v>5</v>
      </c>
      <c r="AA2653">
        <v>23</v>
      </c>
      <c r="AB2653" t="s">
        <v>93</v>
      </c>
      <c r="AC2653">
        <v>651</v>
      </c>
      <c r="AD2653">
        <v>9.7727272727272718E-2</v>
      </c>
      <c r="AE2653" t="s">
        <v>77</v>
      </c>
      <c r="AF2653" t="s">
        <v>47</v>
      </c>
      <c r="AG2653">
        <v>19</v>
      </c>
      <c r="AH2653" t="s">
        <v>68</v>
      </c>
      <c r="AI2653">
        <f>--AND(OR(Dashboard!$B$4="All",Data!$E2653=Dashboard!$B$4),OR(Dashboard!$D$4="All",Data!$D2653=Dashboard!$D$4),OR(Dashboard!$F$4="All",Data!$F2653=Dashboard!$F$4),OR(Dashboard!$J$4="All",Data!$G2653=Dashboard!$J$4),OR(Dashboard!$H$4="All",Data!$N2653=Dashboard!$H$4),OR(Dashboard!$L$4="All",Data!$W2653=Dashboard!$L$4))</f>
        <v>1</v>
      </c>
    </row>
    <row r="2654" spans="1:35" x14ac:dyDescent="0.25">
      <c r="A2654" t="s">
        <v>2768</v>
      </c>
      <c r="B2654" s="1">
        <v>46091</v>
      </c>
      <c r="C2654" s="2">
        <v>-0.31597222222222221</v>
      </c>
      <c r="D2654" t="s">
        <v>156</v>
      </c>
      <c r="E2654" t="s">
        <v>95</v>
      </c>
      <c r="F2654" t="s">
        <v>85</v>
      </c>
      <c r="G2654" t="s">
        <v>64</v>
      </c>
      <c r="H2654">
        <v>6.6</v>
      </c>
      <c r="I2654">
        <v>29</v>
      </c>
      <c r="J2654">
        <v>34</v>
      </c>
      <c r="K2654">
        <v>309</v>
      </c>
      <c r="L2654">
        <v>41</v>
      </c>
      <c r="M2654">
        <v>14</v>
      </c>
      <c r="N2654" t="s">
        <v>65</v>
      </c>
      <c r="O2654">
        <v>4</v>
      </c>
      <c r="P2654" t="s">
        <v>41</v>
      </c>
      <c r="Q2654" t="s">
        <v>42</v>
      </c>
      <c r="R2654">
        <v>26</v>
      </c>
      <c r="S2654" t="s">
        <v>127</v>
      </c>
      <c r="T2654" t="s">
        <v>75</v>
      </c>
      <c r="U2654">
        <v>2026</v>
      </c>
      <c r="V2654">
        <v>3</v>
      </c>
      <c r="W2654" t="s">
        <v>66</v>
      </c>
      <c r="X2654">
        <v>1</v>
      </c>
      <c r="Y2654">
        <v>10</v>
      </c>
      <c r="Z2654">
        <v>3</v>
      </c>
      <c r="AA2654">
        <v>16</v>
      </c>
      <c r="AB2654" t="s">
        <v>57</v>
      </c>
      <c r="AC2654">
        <v>336</v>
      </c>
      <c r="AD2654">
        <v>0.22758620689655171</v>
      </c>
      <c r="AE2654" t="s">
        <v>46</v>
      </c>
      <c r="AF2654" t="s">
        <v>67</v>
      </c>
      <c r="AG2654">
        <v>-5</v>
      </c>
      <c r="AH2654" t="s">
        <v>48</v>
      </c>
      <c r="AI2654">
        <f>--AND(OR(Dashboard!$B$4="All",Data!$E2654=Dashboard!$B$4),OR(Dashboard!$D$4="All",Data!$D2654=Dashboard!$D$4),OR(Dashboard!$F$4="All",Data!$F2654=Dashboard!$F$4),OR(Dashboard!$J$4="All",Data!$G2654=Dashboard!$J$4),OR(Dashboard!$H$4="All",Data!$N2654=Dashboard!$H$4),OR(Dashboard!$L$4="All",Data!$W2654=Dashboard!$L$4))</f>
        <v>1</v>
      </c>
    </row>
    <row r="2655" spans="1:35" x14ac:dyDescent="0.25">
      <c r="A2655" t="s">
        <v>2769</v>
      </c>
      <c r="B2655" s="1">
        <v>46199</v>
      </c>
      <c r="C2655" s="2">
        <v>-0.32847222222222228</v>
      </c>
      <c r="D2655" t="s">
        <v>36</v>
      </c>
      <c r="E2655" t="s">
        <v>51</v>
      </c>
      <c r="F2655" t="s">
        <v>85</v>
      </c>
      <c r="G2655" t="s">
        <v>64</v>
      </c>
      <c r="H2655">
        <v>13.4</v>
      </c>
      <c r="I2655">
        <v>38</v>
      </c>
      <c r="J2655">
        <v>25</v>
      </c>
      <c r="K2655">
        <v>1044</v>
      </c>
      <c r="L2655">
        <v>28</v>
      </c>
      <c r="M2655">
        <v>176</v>
      </c>
      <c r="N2655" t="s">
        <v>40</v>
      </c>
      <c r="O2655">
        <v>2</v>
      </c>
      <c r="P2655" t="s">
        <v>41</v>
      </c>
      <c r="Q2655" t="s">
        <v>73</v>
      </c>
      <c r="R2655">
        <v>26</v>
      </c>
      <c r="S2655" t="s">
        <v>43</v>
      </c>
      <c r="T2655" t="s">
        <v>75</v>
      </c>
      <c r="U2655">
        <v>2026</v>
      </c>
      <c r="V2655">
        <v>6</v>
      </c>
      <c r="W2655" t="s">
        <v>120</v>
      </c>
      <c r="X2655">
        <v>2</v>
      </c>
      <c r="Y2655">
        <v>26</v>
      </c>
      <c r="Z2655">
        <v>4</v>
      </c>
      <c r="AA2655">
        <v>16</v>
      </c>
      <c r="AB2655" t="s">
        <v>57</v>
      </c>
      <c r="AC2655">
        <v>896</v>
      </c>
      <c r="AD2655">
        <v>0.35263157894736841</v>
      </c>
      <c r="AE2655" t="s">
        <v>58</v>
      </c>
      <c r="AF2655" t="s">
        <v>67</v>
      </c>
      <c r="AG2655">
        <v>13</v>
      </c>
      <c r="AH2655" t="s">
        <v>68</v>
      </c>
      <c r="AI2655">
        <f>--AND(OR(Dashboard!$B$4="All",Data!$E2655=Dashboard!$B$4),OR(Dashboard!$D$4="All",Data!$D2655=Dashboard!$D$4),OR(Dashboard!$F$4="All",Data!$F2655=Dashboard!$F$4),OR(Dashboard!$J$4="All",Data!$G2655=Dashboard!$J$4),OR(Dashboard!$H$4="All",Data!$N2655=Dashboard!$H$4),OR(Dashboard!$L$4="All",Data!$W2655=Dashboard!$L$4))</f>
        <v>1</v>
      </c>
    </row>
    <row r="2656" spans="1:35" x14ac:dyDescent="0.25">
      <c r="A2656" t="s">
        <v>2770</v>
      </c>
      <c r="B2656" s="1">
        <v>46043</v>
      </c>
      <c r="C2656" s="2">
        <v>-0.52638888888888891</v>
      </c>
      <c r="D2656" t="s">
        <v>134</v>
      </c>
      <c r="E2656" t="s">
        <v>129</v>
      </c>
      <c r="F2656" t="s">
        <v>80</v>
      </c>
      <c r="G2656" t="s">
        <v>53</v>
      </c>
      <c r="H2656">
        <v>12.4</v>
      </c>
      <c r="I2656">
        <v>25</v>
      </c>
      <c r="J2656">
        <v>30</v>
      </c>
      <c r="K2656">
        <v>523</v>
      </c>
      <c r="L2656">
        <v>41</v>
      </c>
      <c r="M2656">
        <v>46</v>
      </c>
      <c r="N2656" t="s">
        <v>101</v>
      </c>
      <c r="O2656">
        <v>3</v>
      </c>
      <c r="P2656" t="s">
        <v>41</v>
      </c>
      <c r="Q2656" t="s">
        <v>73</v>
      </c>
      <c r="R2656">
        <v>44</v>
      </c>
      <c r="S2656" t="s">
        <v>55</v>
      </c>
      <c r="T2656" t="s">
        <v>75</v>
      </c>
      <c r="U2656">
        <v>2026</v>
      </c>
      <c r="V2656">
        <v>1</v>
      </c>
      <c r="W2656" t="s">
        <v>102</v>
      </c>
      <c r="X2656">
        <v>1</v>
      </c>
      <c r="Y2656">
        <v>21</v>
      </c>
      <c r="Z2656">
        <v>4</v>
      </c>
      <c r="AA2656">
        <v>11</v>
      </c>
      <c r="AB2656" t="s">
        <v>76</v>
      </c>
      <c r="AC2656">
        <v>518</v>
      </c>
      <c r="AD2656">
        <v>0.496</v>
      </c>
      <c r="AE2656" t="s">
        <v>109</v>
      </c>
      <c r="AF2656" t="s">
        <v>47</v>
      </c>
      <c r="AG2656">
        <v>-5</v>
      </c>
      <c r="AH2656" t="s">
        <v>48</v>
      </c>
      <c r="AI2656">
        <f>--AND(OR(Dashboard!$B$4="All",Data!$E2656=Dashboard!$B$4),OR(Dashboard!$D$4="All",Data!$D2656=Dashboard!$D$4),OR(Dashboard!$F$4="All",Data!$F2656=Dashboard!$F$4),OR(Dashboard!$J$4="All",Data!$G2656=Dashboard!$J$4),OR(Dashboard!$H$4="All",Data!$N2656=Dashboard!$H$4),OR(Dashboard!$L$4="All",Data!$W2656=Dashboard!$L$4))</f>
        <v>1</v>
      </c>
    </row>
    <row r="2657" spans="1:35" x14ac:dyDescent="0.25">
      <c r="A2657" t="s">
        <v>2771</v>
      </c>
      <c r="B2657" s="1">
        <v>46064</v>
      </c>
      <c r="C2657" s="2">
        <v>-0.66319444444444442</v>
      </c>
      <c r="D2657" t="s">
        <v>134</v>
      </c>
      <c r="E2657" t="s">
        <v>140</v>
      </c>
      <c r="F2657" t="s">
        <v>91</v>
      </c>
      <c r="G2657" t="s">
        <v>64</v>
      </c>
      <c r="H2657">
        <v>1.6</v>
      </c>
      <c r="I2657">
        <v>56</v>
      </c>
      <c r="J2657">
        <v>44</v>
      </c>
      <c r="K2657">
        <v>1128</v>
      </c>
      <c r="L2657">
        <v>59</v>
      </c>
      <c r="M2657">
        <v>22</v>
      </c>
      <c r="N2657" t="s">
        <v>86</v>
      </c>
      <c r="O2657">
        <v>3</v>
      </c>
      <c r="P2657" t="s">
        <v>41</v>
      </c>
      <c r="Q2657" t="s">
        <v>42</v>
      </c>
      <c r="R2657">
        <v>30</v>
      </c>
      <c r="S2657" t="s">
        <v>55</v>
      </c>
      <c r="T2657" t="s">
        <v>44</v>
      </c>
      <c r="U2657">
        <v>2026</v>
      </c>
      <c r="V2657">
        <v>2</v>
      </c>
      <c r="W2657" t="s">
        <v>45</v>
      </c>
      <c r="X2657">
        <v>1</v>
      </c>
      <c r="Y2657">
        <v>11</v>
      </c>
      <c r="Z2657">
        <v>3</v>
      </c>
      <c r="AA2657">
        <v>8</v>
      </c>
      <c r="AB2657" t="s">
        <v>44</v>
      </c>
      <c r="AC2657">
        <v>1165</v>
      </c>
      <c r="AD2657">
        <v>2.8571428571428571E-2</v>
      </c>
      <c r="AE2657" t="s">
        <v>109</v>
      </c>
      <c r="AF2657" t="s">
        <v>67</v>
      </c>
      <c r="AG2657">
        <v>12</v>
      </c>
      <c r="AH2657" t="s">
        <v>68</v>
      </c>
      <c r="AI2657">
        <f>--AND(OR(Dashboard!$B$4="All",Data!$E2657=Dashboard!$B$4),OR(Dashboard!$D$4="All",Data!$D2657=Dashboard!$D$4),OR(Dashboard!$F$4="All",Data!$F2657=Dashboard!$F$4),OR(Dashboard!$J$4="All",Data!$G2657=Dashboard!$J$4),OR(Dashboard!$H$4="All",Data!$N2657=Dashboard!$H$4),OR(Dashboard!$L$4="All",Data!$W2657=Dashboard!$L$4))</f>
        <v>1</v>
      </c>
    </row>
    <row r="2658" spans="1:35" x14ac:dyDescent="0.25">
      <c r="A2658" t="s">
        <v>2772</v>
      </c>
      <c r="B2658" s="1">
        <v>46192</v>
      </c>
      <c r="C2658" s="2">
        <v>-0.61041666666666661</v>
      </c>
      <c r="D2658" t="s">
        <v>107</v>
      </c>
      <c r="E2658" t="s">
        <v>51</v>
      </c>
      <c r="F2658" t="s">
        <v>63</v>
      </c>
      <c r="G2658" t="s">
        <v>111</v>
      </c>
      <c r="H2658">
        <v>1.5</v>
      </c>
      <c r="I2658">
        <v>46</v>
      </c>
      <c r="J2658">
        <v>30</v>
      </c>
      <c r="K2658">
        <v>598</v>
      </c>
      <c r="L2658">
        <v>24</v>
      </c>
      <c r="M2658">
        <v>57</v>
      </c>
      <c r="N2658" t="s">
        <v>40</v>
      </c>
      <c r="O2658">
        <v>2</v>
      </c>
      <c r="P2658" t="s">
        <v>41</v>
      </c>
      <c r="Q2658" t="s">
        <v>73</v>
      </c>
      <c r="R2658">
        <v>60</v>
      </c>
      <c r="S2658" t="s">
        <v>43</v>
      </c>
      <c r="T2658" t="s">
        <v>44</v>
      </c>
      <c r="U2658">
        <v>2026</v>
      </c>
      <c r="V2658">
        <v>6</v>
      </c>
      <c r="W2658" t="s">
        <v>120</v>
      </c>
      <c r="X2658">
        <v>2</v>
      </c>
      <c r="Y2658">
        <v>19</v>
      </c>
      <c r="Z2658">
        <v>3</v>
      </c>
      <c r="AA2658">
        <v>9</v>
      </c>
      <c r="AB2658" t="s">
        <v>44</v>
      </c>
      <c r="AC2658">
        <v>565</v>
      </c>
      <c r="AD2658">
        <v>3.2608695652173912E-2</v>
      </c>
      <c r="AE2658" t="s">
        <v>58</v>
      </c>
      <c r="AF2658" t="s">
        <v>59</v>
      </c>
      <c r="AG2658">
        <v>16</v>
      </c>
      <c r="AH2658" t="s">
        <v>68</v>
      </c>
      <c r="AI2658">
        <f>--AND(OR(Dashboard!$B$4="All",Data!$E2658=Dashboard!$B$4),OR(Dashboard!$D$4="All",Data!$D2658=Dashboard!$D$4),OR(Dashboard!$F$4="All",Data!$F2658=Dashboard!$F$4),OR(Dashboard!$J$4="All",Data!$G2658=Dashboard!$J$4),OR(Dashboard!$H$4="All",Data!$N2658=Dashboard!$H$4),OR(Dashboard!$L$4="All",Data!$W2658=Dashboard!$L$4))</f>
        <v>1</v>
      </c>
    </row>
    <row r="2659" spans="1:35" x14ac:dyDescent="0.25">
      <c r="A2659" t="s">
        <v>2773</v>
      </c>
      <c r="B2659" s="1">
        <v>46154</v>
      </c>
      <c r="C2659" s="2">
        <v>-5.6250000000000022E-2</v>
      </c>
      <c r="D2659" t="s">
        <v>70</v>
      </c>
      <c r="E2659" t="s">
        <v>140</v>
      </c>
      <c r="F2659" t="s">
        <v>96</v>
      </c>
      <c r="G2659" t="s">
        <v>119</v>
      </c>
      <c r="H2659">
        <v>14.6</v>
      </c>
      <c r="I2659">
        <v>36</v>
      </c>
      <c r="J2659">
        <v>40</v>
      </c>
      <c r="K2659">
        <v>1057</v>
      </c>
      <c r="L2659">
        <v>31</v>
      </c>
      <c r="M2659">
        <v>121</v>
      </c>
      <c r="N2659" t="s">
        <v>86</v>
      </c>
      <c r="O2659">
        <v>5</v>
      </c>
      <c r="P2659" t="s">
        <v>41</v>
      </c>
      <c r="Q2659" t="s">
        <v>42</v>
      </c>
      <c r="R2659">
        <v>44</v>
      </c>
      <c r="S2659" t="s">
        <v>127</v>
      </c>
      <c r="T2659" t="s">
        <v>75</v>
      </c>
      <c r="U2659">
        <v>2026</v>
      </c>
      <c r="V2659">
        <v>5</v>
      </c>
      <c r="W2659" t="s">
        <v>88</v>
      </c>
      <c r="X2659">
        <v>2</v>
      </c>
      <c r="Y2659">
        <v>12</v>
      </c>
      <c r="Z2659">
        <v>3</v>
      </c>
      <c r="AA2659">
        <v>22</v>
      </c>
      <c r="AB2659" t="s">
        <v>82</v>
      </c>
      <c r="AC2659">
        <v>967</v>
      </c>
      <c r="AD2659">
        <v>0.40555555555555561</v>
      </c>
      <c r="AE2659" t="s">
        <v>77</v>
      </c>
      <c r="AF2659" t="s">
        <v>47</v>
      </c>
      <c r="AG2659">
        <v>-4</v>
      </c>
      <c r="AH2659" t="s">
        <v>48</v>
      </c>
      <c r="AI2659">
        <f>--AND(OR(Dashboard!$B$4="All",Data!$E2659=Dashboard!$B$4),OR(Dashboard!$D$4="All",Data!$D2659=Dashboard!$D$4),OR(Dashboard!$F$4="All",Data!$F2659=Dashboard!$F$4),OR(Dashboard!$J$4="All",Data!$G2659=Dashboard!$J$4),OR(Dashboard!$H$4="All",Data!$N2659=Dashboard!$H$4),OR(Dashboard!$L$4="All",Data!$W2659=Dashboard!$L$4))</f>
        <v>1</v>
      </c>
    </row>
    <row r="2660" spans="1:35" x14ac:dyDescent="0.25">
      <c r="A2660" t="s">
        <v>2774</v>
      </c>
      <c r="B2660" s="1">
        <v>46157</v>
      </c>
      <c r="C2660" s="2">
        <v>-0.18263888888888891</v>
      </c>
      <c r="D2660" t="s">
        <v>126</v>
      </c>
      <c r="E2660" t="s">
        <v>37</v>
      </c>
      <c r="F2660" t="s">
        <v>85</v>
      </c>
      <c r="G2660" t="s">
        <v>39</v>
      </c>
      <c r="H2660">
        <v>8.6999999999999993</v>
      </c>
      <c r="I2660">
        <v>37</v>
      </c>
      <c r="J2660">
        <v>25</v>
      </c>
      <c r="K2660">
        <v>464</v>
      </c>
      <c r="L2660">
        <v>44</v>
      </c>
      <c r="M2660">
        <v>58</v>
      </c>
      <c r="N2660" t="s">
        <v>40</v>
      </c>
      <c r="O2660">
        <v>1</v>
      </c>
      <c r="P2660" t="s">
        <v>41</v>
      </c>
      <c r="Q2660" t="s">
        <v>42</v>
      </c>
      <c r="R2660">
        <v>51</v>
      </c>
      <c r="S2660" t="s">
        <v>43</v>
      </c>
      <c r="T2660" t="s">
        <v>56</v>
      </c>
      <c r="U2660">
        <v>2026</v>
      </c>
      <c r="V2660">
        <v>5</v>
      </c>
      <c r="W2660" t="s">
        <v>88</v>
      </c>
      <c r="X2660">
        <v>2</v>
      </c>
      <c r="Y2660">
        <v>15</v>
      </c>
      <c r="Z2660">
        <v>3</v>
      </c>
      <c r="AA2660">
        <v>19</v>
      </c>
      <c r="AB2660" t="s">
        <v>82</v>
      </c>
      <c r="AC2660">
        <v>450</v>
      </c>
      <c r="AD2660">
        <v>0.23513513513513509</v>
      </c>
      <c r="AE2660" t="s">
        <v>58</v>
      </c>
      <c r="AF2660" t="s">
        <v>59</v>
      </c>
      <c r="AG2660">
        <v>12</v>
      </c>
      <c r="AH2660" t="s">
        <v>68</v>
      </c>
      <c r="AI2660">
        <f>--AND(OR(Dashboard!$B$4="All",Data!$E2660=Dashboard!$B$4),OR(Dashboard!$D$4="All",Data!$D2660=Dashboard!$D$4),OR(Dashboard!$F$4="All",Data!$F2660=Dashboard!$F$4),OR(Dashboard!$J$4="All",Data!$G2660=Dashboard!$J$4),OR(Dashboard!$H$4="All",Data!$N2660=Dashboard!$H$4),OR(Dashboard!$L$4="All",Data!$W2660=Dashboard!$L$4))</f>
        <v>1</v>
      </c>
    </row>
    <row r="2661" spans="1:35" x14ac:dyDescent="0.25">
      <c r="A2661" t="s">
        <v>2775</v>
      </c>
      <c r="B2661" s="1">
        <v>46050</v>
      </c>
      <c r="C2661" s="2">
        <v>-0.45763888888888887</v>
      </c>
      <c r="D2661" t="s">
        <v>134</v>
      </c>
      <c r="E2661" t="s">
        <v>95</v>
      </c>
      <c r="F2661" t="s">
        <v>96</v>
      </c>
      <c r="G2661" t="s">
        <v>64</v>
      </c>
      <c r="H2661">
        <v>11.6</v>
      </c>
      <c r="I2661">
        <v>42</v>
      </c>
      <c r="J2661">
        <v>38</v>
      </c>
      <c r="K2661">
        <v>892</v>
      </c>
      <c r="L2661">
        <v>24</v>
      </c>
      <c r="M2661">
        <v>114</v>
      </c>
      <c r="N2661" t="s">
        <v>65</v>
      </c>
      <c r="O2661">
        <v>2</v>
      </c>
      <c r="P2661" t="s">
        <v>41</v>
      </c>
      <c r="Q2661" t="s">
        <v>42</v>
      </c>
      <c r="R2661">
        <v>58</v>
      </c>
      <c r="S2661" t="s">
        <v>55</v>
      </c>
      <c r="T2661" t="s">
        <v>97</v>
      </c>
      <c r="U2661">
        <v>2026</v>
      </c>
      <c r="V2661">
        <v>1</v>
      </c>
      <c r="W2661" t="s">
        <v>102</v>
      </c>
      <c r="X2661">
        <v>1</v>
      </c>
      <c r="Y2661">
        <v>28</v>
      </c>
      <c r="Z2661">
        <v>5</v>
      </c>
      <c r="AA2661">
        <v>13</v>
      </c>
      <c r="AB2661" t="s">
        <v>76</v>
      </c>
      <c r="AC2661">
        <v>802</v>
      </c>
      <c r="AD2661">
        <v>0.27619047619047621</v>
      </c>
      <c r="AE2661" t="s">
        <v>58</v>
      </c>
      <c r="AF2661" t="s">
        <v>59</v>
      </c>
      <c r="AG2661">
        <v>4</v>
      </c>
      <c r="AH2661" t="s">
        <v>68</v>
      </c>
      <c r="AI2661">
        <f>--AND(OR(Dashboard!$B$4="All",Data!$E2661=Dashboard!$B$4),OR(Dashboard!$D$4="All",Data!$D2661=Dashboard!$D$4),OR(Dashboard!$F$4="All",Data!$F2661=Dashboard!$F$4),OR(Dashboard!$J$4="All",Data!$G2661=Dashboard!$J$4),OR(Dashboard!$H$4="All",Data!$N2661=Dashboard!$H$4),OR(Dashboard!$L$4="All",Data!$W2661=Dashboard!$L$4))</f>
        <v>1</v>
      </c>
    </row>
    <row r="2662" spans="1:35" x14ac:dyDescent="0.25">
      <c r="A2662" t="s">
        <v>2776</v>
      </c>
      <c r="B2662" s="1">
        <v>46192</v>
      </c>
      <c r="C2662" s="2">
        <v>-0.22222222222222221</v>
      </c>
      <c r="D2662" t="s">
        <v>90</v>
      </c>
      <c r="E2662" t="s">
        <v>129</v>
      </c>
      <c r="F2662" t="s">
        <v>143</v>
      </c>
      <c r="G2662" t="s">
        <v>111</v>
      </c>
      <c r="H2662">
        <v>9.8000000000000007</v>
      </c>
      <c r="I2662">
        <v>47</v>
      </c>
      <c r="J2662">
        <v>27</v>
      </c>
      <c r="K2662">
        <v>929</v>
      </c>
      <c r="L2662">
        <v>36</v>
      </c>
      <c r="M2662">
        <v>16</v>
      </c>
      <c r="N2662" t="s">
        <v>40</v>
      </c>
      <c r="O2662">
        <v>1</v>
      </c>
      <c r="P2662" t="s">
        <v>41</v>
      </c>
      <c r="Q2662" t="s">
        <v>73</v>
      </c>
      <c r="R2662">
        <v>30</v>
      </c>
      <c r="S2662" t="s">
        <v>43</v>
      </c>
      <c r="T2662" t="s">
        <v>56</v>
      </c>
      <c r="U2662">
        <v>2026</v>
      </c>
      <c r="V2662">
        <v>6</v>
      </c>
      <c r="W2662" t="s">
        <v>120</v>
      </c>
      <c r="X2662">
        <v>2</v>
      </c>
      <c r="Y2662">
        <v>19</v>
      </c>
      <c r="Z2662">
        <v>3</v>
      </c>
      <c r="AA2662">
        <v>18</v>
      </c>
      <c r="AB2662" t="s">
        <v>57</v>
      </c>
      <c r="AC2662">
        <v>949</v>
      </c>
      <c r="AD2662">
        <v>0.20851063829787239</v>
      </c>
      <c r="AE2662" t="s">
        <v>58</v>
      </c>
      <c r="AF2662" t="s">
        <v>67</v>
      </c>
      <c r="AG2662">
        <v>20</v>
      </c>
      <c r="AH2662" t="s">
        <v>68</v>
      </c>
      <c r="AI2662">
        <f>--AND(OR(Dashboard!$B$4="All",Data!$E2662=Dashboard!$B$4),OR(Dashboard!$D$4="All",Data!$D2662=Dashboard!$D$4),OR(Dashboard!$F$4="All",Data!$F2662=Dashboard!$F$4),OR(Dashboard!$J$4="All",Data!$G2662=Dashboard!$J$4),OR(Dashboard!$H$4="All",Data!$N2662=Dashboard!$H$4),OR(Dashboard!$L$4="All",Data!$W2662=Dashboard!$L$4))</f>
        <v>1</v>
      </c>
    </row>
    <row r="2663" spans="1:35" x14ac:dyDescent="0.25">
      <c r="A2663" t="s">
        <v>2777</v>
      </c>
      <c r="B2663" s="1">
        <v>46201</v>
      </c>
      <c r="C2663" s="2">
        <v>-0.34444444444444439</v>
      </c>
      <c r="D2663" t="s">
        <v>122</v>
      </c>
      <c r="E2663" t="s">
        <v>129</v>
      </c>
      <c r="F2663" t="s">
        <v>72</v>
      </c>
      <c r="G2663" t="s">
        <v>53</v>
      </c>
      <c r="H2663">
        <v>12.9</v>
      </c>
      <c r="I2663">
        <v>44</v>
      </c>
      <c r="J2663">
        <v>35</v>
      </c>
      <c r="K2663">
        <v>649</v>
      </c>
      <c r="L2663">
        <v>42</v>
      </c>
      <c r="M2663">
        <v>146</v>
      </c>
      <c r="N2663" t="s">
        <v>40</v>
      </c>
      <c r="O2663">
        <v>5</v>
      </c>
      <c r="P2663" t="s">
        <v>41</v>
      </c>
      <c r="Q2663" t="s">
        <v>73</v>
      </c>
      <c r="R2663">
        <v>56</v>
      </c>
      <c r="S2663" t="s">
        <v>145</v>
      </c>
      <c r="T2663" t="s">
        <v>75</v>
      </c>
      <c r="U2663">
        <v>2026</v>
      </c>
      <c r="V2663">
        <v>6</v>
      </c>
      <c r="W2663" t="s">
        <v>120</v>
      </c>
      <c r="X2663">
        <v>2</v>
      </c>
      <c r="Y2663">
        <v>28</v>
      </c>
      <c r="Z2663">
        <v>4</v>
      </c>
      <c r="AA2663">
        <v>15</v>
      </c>
      <c r="AB2663" t="s">
        <v>57</v>
      </c>
      <c r="AC2663">
        <v>545</v>
      </c>
      <c r="AD2663">
        <v>0.29318181818181821</v>
      </c>
      <c r="AE2663" t="s">
        <v>77</v>
      </c>
      <c r="AF2663" t="s">
        <v>59</v>
      </c>
      <c r="AG2663">
        <v>9</v>
      </c>
      <c r="AH2663" t="s">
        <v>68</v>
      </c>
      <c r="AI2663">
        <f>--AND(OR(Dashboard!$B$4="All",Data!$E2663=Dashboard!$B$4),OR(Dashboard!$D$4="All",Data!$D2663=Dashboard!$D$4),OR(Dashboard!$F$4="All",Data!$F2663=Dashboard!$F$4),OR(Dashboard!$J$4="All",Data!$G2663=Dashboard!$J$4),OR(Dashboard!$H$4="All",Data!$N2663=Dashboard!$H$4),OR(Dashboard!$L$4="All",Data!$W2663=Dashboard!$L$4))</f>
        <v>1</v>
      </c>
    </row>
    <row r="2664" spans="1:35" x14ac:dyDescent="0.25">
      <c r="A2664" t="s">
        <v>2778</v>
      </c>
      <c r="B2664" s="1">
        <v>46098</v>
      </c>
      <c r="C2664" s="2">
        <v>-0.47430555555555548</v>
      </c>
      <c r="D2664" t="s">
        <v>61</v>
      </c>
      <c r="E2664" t="s">
        <v>95</v>
      </c>
      <c r="F2664" t="s">
        <v>91</v>
      </c>
      <c r="G2664" t="s">
        <v>53</v>
      </c>
      <c r="H2664">
        <v>12.2</v>
      </c>
      <c r="I2664">
        <v>20</v>
      </c>
      <c r="J2664">
        <v>25</v>
      </c>
      <c r="K2664">
        <v>295</v>
      </c>
      <c r="L2664">
        <v>40</v>
      </c>
      <c r="M2664">
        <v>122</v>
      </c>
      <c r="N2664" t="s">
        <v>40</v>
      </c>
      <c r="O2664">
        <v>5</v>
      </c>
      <c r="P2664" t="s">
        <v>41</v>
      </c>
      <c r="Q2664" t="s">
        <v>42</v>
      </c>
      <c r="R2664">
        <v>25</v>
      </c>
      <c r="S2664" t="s">
        <v>127</v>
      </c>
      <c r="T2664" t="s">
        <v>97</v>
      </c>
      <c r="U2664">
        <v>2026</v>
      </c>
      <c r="V2664">
        <v>3</v>
      </c>
      <c r="W2664" t="s">
        <v>66</v>
      </c>
      <c r="X2664">
        <v>1</v>
      </c>
      <c r="Y2664">
        <v>17</v>
      </c>
      <c r="Z2664">
        <v>4</v>
      </c>
      <c r="AA2664">
        <v>12</v>
      </c>
      <c r="AB2664" t="s">
        <v>76</v>
      </c>
      <c r="AC2664">
        <v>213</v>
      </c>
      <c r="AD2664">
        <v>0.61</v>
      </c>
      <c r="AE2664" t="s">
        <v>77</v>
      </c>
      <c r="AF2664" t="s">
        <v>114</v>
      </c>
      <c r="AG2664">
        <v>-5</v>
      </c>
      <c r="AH2664" t="s">
        <v>48</v>
      </c>
      <c r="AI2664">
        <f>--AND(OR(Dashboard!$B$4="All",Data!$E2664=Dashboard!$B$4),OR(Dashboard!$D$4="All",Data!$D2664=Dashboard!$D$4),OR(Dashboard!$F$4="All",Data!$F2664=Dashboard!$F$4),OR(Dashboard!$J$4="All",Data!$G2664=Dashboard!$J$4),OR(Dashboard!$H$4="All",Data!$N2664=Dashboard!$H$4),OR(Dashboard!$L$4="All",Data!$W2664=Dashboard!$L$4))</f>
        <v>1</v>
      </c>
    </row>
    <row r="2665" spans="1:35" x14ac:dyDescent="0.25">
      <c r="A2665" t="s">
        <v>2779</v>
      </c>
      <c r="B2665" s="1">
        <v>46075</v>
      </c>
      <c r="C2665" s="2">
        <v>-0.2729166666666667</v>
      </c>
      <c r="D2665" t="s">
        <v>156</v>
      </c>
      <c r="E2665" t="s">
        <v>62</v>
      </c>
      <c r="F2665" t="s">
        <v>38</v>
      </c>
      <c r="G2665" t="s">
        <v>119</v>
      </c>
      <c r="H2665">
        <v>9.4</v>
      </c>
      <c r="I2665">
        <v>40</v>
      </c>
      <c r="J2665">
        <v>23</v>
      </c>
      <c r="K2665">
        <v>1011</v>
      </c>
      <c r="L2665">
        <v>40</v>
      </c>
      <c r="M2665">
        <v>72</v>
      </c>
      <c r="N2665" t="s">
        <v>101</v>
      </c>
      <c r="O2665">
        <v>5</v>
      </c>
      <c r="P2665" t="s">
        <v>41</v>
      </c>
      <c r="Q2665" t="s">
        <v>73</v>
      </c>
      <c r="R2665">
        <v>57</v>
      </c>
      <c r="S2665" t="s">
        <v>145</v>
      </c>
      <c r="T2665" t="s">
        <v>75</v>
      </c>
      <c r="U2665">
        <v>2026</v>
      </c>
      <c r="V2665">
        <v>2</v>
      </c>
      <c r="W2665" t="s">
        <v>45</v>
      </c>
      <c r="X2665">
        <v>1</v>
      </c>
      <c r="Y2665">
        <v>22</v>
      </c>
      <c r="Z2665">
        <v>4</v>
      </c>
      <c r="AA2665">
        <v>17</v>
      </c>
      <c r="AB2665" t="s">
        <v>57</v>
      </c>
      <c r="AC2665">
        <v>979</v>
      </c>
      <c r="AD2665">
        <v>0.23499999999999999</v>
      </c>
      <c r="AE2665" t="s">
        <v>77</v>
      </c>
      <c r="AF2665" t="s">
        <v>59</v>
      </c>
      <c r="AG2665">
        <v>17</v>
      </c>
      <c r="AH2665" t="s">
        <v>68</v>
      </c>
      <c r="AI2665">
        <f>--AND(OR(Dashboard!$B$4="All",Data!$E2665=Dashboard!$B$4),OR(Dashboard!$D$4="All",Data!$D2665=Dashboard!$D$4),OR(Dashboard!$F$4="All",Data!$F2665=Dashboard!$F$4),OR(Dashboard!$J$4="All",Data!$G2665=Dashboard!$J$4),OR(Dashboard!$H$4="All",Data!$N2665=Dashboard!$H$4),OR(Dashboard!$L$4="All",Data!$W2665=Dashboard!$L$4))</f>
        <v>1</v>
      </c>
    </row>
    <row r="2666" spans="1:35" x14ac:dyDescent="0.25">
      <c r="A2666" t="s">
        <v>2780</v>
      </c>
      <c r="B2666" s="1">
        <v>46151</v>
      </c>
      <c r="C2666" s="2">
        <v>-0.3305555555555556</v>
      </c>
      <c r="D2666" t="s">
        <v>107</v>
      </c>
      <c r="E2666" t="s">
        <v>95</v>
      </c>
      <c r="F2666" t="s">
        <v>91</v>
      </c>
      <c r="G2666" t="s">
        <v>39</v>
      </c>
      <c r="H2666">
        <v>5.7</v>
      </c>
      <c r="I2666">
        <v>56</v>
      </c>
      <c r="J2666">
        <v>38</v>
      </c>
      <c r="K2666">
        <v>723</v>
      </c>
      <c r="L2666">
        <v>47</v>
      </c>
      <c r="M2666">
        <v>178</v>
      </c>
      <c r="N2666" t="s">
        <v>101</v>
      </c>
      <c r="O2666">
        <v>2</v>
      </c>
      <c r="P2666" t="s">
        <v>41</v>
      </c>
      <c r="Q2666" t="s">
        <v>42</v>
      </c>
      <c r="R2666">
        <v>23</v>
      </c>
      <c r="S2666" t="s">
        <v>81</v>
      </c>
      <c r="T2666" t="s">
        <v>75</v>
      </c>
      <c r="U2666">
        <v>2026</v>
      </c>
      <c r="V2666">
        <v>5</v>
      </c>
      <c r="W2666" t="s">
        <v>88</v>
      </c>
      <c r="X2666">
        <v>2</v>
      </c>
      <c r="Y2666">
        <v>9</v>
      </c>
      <c r="Z2666">
        <v>2</v>
      </c>
      <c r="AA2666">
        <v>16</v>
      </c>
      <c r="AB2666" t="s">
        <v>57</v>
      </c>
      <c r="AC2666">
        <v>592</v>
      </c>
      <c r="AD2666">
        <v>0.1017857142857143</v>
      </c>
      <c r="AE2666" t="s">
        <v>58</v>
      </c>
      <c r="AF2666" t="s">
        <v>114</v>
      </c>
      <c r="AG2666">
        <v>18</v>
      </c>
      <c r="AH2666" t="s">
        <v>68</v>
      </c>
      <c r="AI2666">
        <f>--AND(OR(Dashboard!$B$4="All",Data!$E2666=Dashboard!$B$4),OR(Dashboard!$D$4="All",Data!$D2666=Dashboard!$D$4),OR(Dashboard!$F$4="All",Data!$F2666=Dashboard!$F$4),OR(Dashboard!$J$4="All",Data!$G2666=Dashboard!$J$4),OR(Dashboard!$H$4="All",Data!$N2666=Dashboard!$H$4),OR(Dashboard!$L$4="All",Data!$W2666=Dashboard!$L$4))</f>
        <v>1</v>
      </c>
    </row>
    <row r="2667" spans="1:35" x14ac:dyDescent="0.25">
      <c r="A2667" t="s">
        <v>2781</v>
      </c>
      <c r="B2667" s="1">
        <v>46085</v>
      </c>
      <c r="C2667" s="2">
        <v>-0.51527777777777772</v>
      </c>
      <c r="D2667" t="s">
        <v>156</v>
      </c>
      <c r="E2667" t="s">
        <v>108</v>
      </c>
      <c r="F2667" t="s">
        <v>72</v>
      </c>
      <c r="G2667" t="s">
        <v>53</v>
      </c>
      <c r="H2667">
        <v>5</v>
      </c>
      <c r="I2667">
        <v>31</v>
      </c>
      <c r="J2667">
        <v>35</v>
      </c>
      <c r="K2667">
        <v>332</v>
      </c>
      <c r="L2667">
        <v>60</v>
      </c>
      <c r="M2667">
        <v>136</v>
      </c>
      <c r="N2667" t="s">
        <v>86</v>
      </c>
      <c r="O2667">
        <v>2</v>
      </c>
      <c r="P2667" t="s">
        <v>41</v>
      </c>
      <c r="Q2667" t="s">
        <v>73</v>
      </c>
      <c r="R2667">
        <v>19</v>
      </c>
      <c r="S2667" t="s">
        <v>55</v>
      </c>
      <c r="T2667" t="s">
        <v>75</v>
      </c>
      <c r="U2667">
        <v>2026</v>
      </c>
      <c r="V2667">
        <v>3</v>
      </c>
      <c r="W2667" t="s">
        <v>66</v>
      </c>
      <c r="X2667">
        <v>1</v>
      </c>
      <c r="Y2667">
        <v>4</v>
      </c>
      <c r="Z2667">
        <v>2</v>
      </c>
      <c r="AA2667">
        <v>11</v>
      </c>
      <c r="AB2667" t="s">
        <v>76</v>
      </c>
      <c r="AC2667">
        <v>256</v>
      </c>
      <c r="AD2667">
        <v>0.16129032258064521</v>
      </c>
      <c r="AE2667" t="s">
        <v>58</v>
      </c>
      <c r="AF2667" t="s">
        <v>114</v>
      </c>
      <c r="AG2667">
        <v>-4</v>
      </c>
      <c r="AH2667" t="s">
        <v>48</v>
      </c>
      <c r="AI2667">
        <f>--AND(OR(Dashboard!$B$4="All",Data!$E2667=Dashboard!$B$4),OR(Dashboard!$D$4="All",Data!$D2667=Dashboard!$D$4),OR(Dashboard!$F$4="All",Data!$F2667=Dashboard!$F$4),OR(Dashboard!$J$4="All",Data!$G2667=Dashboard!$J$4),OR(Dashboard!$H$4="All",Data!$N2667=Dashboard!$H$4),OR(Dashboard!$L$4="All",Data!$W2667=Dashboard!$L$4))</f>
        <v>1</v>
      </c>
    </row>
    <row r="2668" spans="1:35" x14ac:dyDescent="0.25">
      <c r="A2668" t="s">
        <v>2782</v>
      </c>
      <c r="B2668" s="1">
        <v>46200</v>
      </c>
      <c r="C2668" s="2">
        <v>-0.44305555555555548</v>
      </c>
      <c r="D2668" t="s">
        <v>36</v>
      </c>
      <c r="E2668" t="s">
        <v>108</v>
      </c>
      <c r="F2668" t="s">
        <v>96</v>
      </c>
      <c r="G2668" t="s">
        <v>53</v>
      </c>
      <c r="H2668">
        <v>13.9</v>
      </c>
      <c r="I2668">
        <v>38</v>
      </c>
      <c r="J2668">
        <v>33</v>
      </c>
      <c r="K2668">
        <v>958</v>
      </c>
      <c r="L2668">
        <v>37</v>
      </c>
      <c r="M2668">
        <v>178</v>
      </c>
      <c r="N2668" t="s">
        <v>101</v>
      </c>
      <c r="O2668">
        <v>2</v>
      </c>
      <c r="P2668" t="s">
        <v>41</v>
      </c>
      <c r="Q2668" t="s">
        <v>42</v>
      </c>
      <c r="R2668">
        <v>56</v>
      </c>
      <c r="S2668" t="s">
        <v>81</v>
      </c>
      <c r="T2668" t="s">
        <v>97</v>
      </c>
      <c r="U2668">
        <v>2026</v>
      </c>
      <c r="V2668">
        <v>6</v>
      </c>
      <c r="W2668" t="s">
        <v>120</v>
      </c>
      <c r="X2668">
        <v>2</v>
      </c>
      <c r="Y2668">
        <v>27</v>
      </c>
      <c r="Z2668">
        <v>4</v>
      </c>
      <c r="AA2668">
        <v>13</v>
      </c>
      <c r="AB2668" t="s">
        <v>76</v>
      </c>
      <c r="AC2668">
        <v>817</v>
      </c>
      <c r="AD2668">
        <v>0.36578947368421061</v>
      </c>
      <c r="AE2668" t="s">
        <v>58</v>
      </c>
      <c r="AF2668" t="s">
        <v>59</v>
      </c>
      <c r="AG2668">
        <v>5</v>
      </c>
      <c r="AH2668" t="s">
        <v>68</v>
      </c>
      <c r="AI2668">
        <f>--AND(OR(Dashboard!$B$4="All",Data!$E2668=Dashboard!$B$4),OR(Dashboard!$D$4="All",Data!$D2668=Dashboard!$D$4),OR(Dashboard!$F$4="All",Data!$F2668=Dashboard!$F$4),OR(Dashboard!$J$4="All",Data!$G2668=Dashboard!$J$4),OR(Dashboard!$H$4="All",Data!$N2668=Dashboard!$H$4),OR(Dashboard!$L$4="All",Data!$W2668=Dashboard!$L$4))</f>
        <v>1</v>
      </c>
    </row>
    <row r="2669" spans="1:35" x14ac:dyDescent="0.25">
      <c r="A2669" t="s">
        <v>2783</v>
      </c>
      <c r="B2669" s="1">
        <v>46183</v>
      </c>
      <c r="C2669" s="2">
        <v>-0.18055555555555561</v>
      </c>
      <c r="D2669" t="s">
        <v>70</v>
      </c>
      <c r="E2669" t="s">
        <v>51</v>
      </c>
      <c r="F2669" t="s">
        <v>91</v>
      </c>
      <c r="G2669" t="s">
        <v>105</v>
      </c>
      <c r="H2669">
        <v>11.5</v>
      </c>
      <c r="I2669">
        <v>60</v>
      </c>
      <c r="J2669">
        <v>42</v>
      </c>
      <c r="K2669">
        <v>954</v>
      </c>
      <c r="L2669">
        <v>23</v>
      </c>
      <c r="M2669">
        <v>4</v>
      </c>
      <c r="N2669" t="s">
        <v>40</v>
      </c>
      <c r="O2669">
        <v>1</v>
      </c>
      <c r="P2669" t="s">
        <v>41</v>
      </c>
      <c r="Q2669" t="s">
        <v>42</v>
      </c>
      <c r="R2669">
        <v>25</v>
      </c>
      <c r="S2669" t="s">
        <v>55</v>
      </c>
      <c r="T2669" t="s">
        <v>56</v>
      </c>
      <c r="U2669">
        <v>2026</v>
      </c>
      <c r="V2669">
        <v>6</v>
      </c>
      <c r="W2669" t="s">
        <v>120</v>
      </c>
      <c r="X2669">
        <v>2</v>
      </c>
      <c r="Y2669">
        <v>10</v>
      </c>
      <c r="Z2669">
        <v>2</v>
      </c>
      <c r="AA2669">
        <v>19</v>
      </c>
      <c r="AB2669" t="s">
        <v>82</v>
      </c>
      <c r="AC2669">
        <v>973</v>
      </c>
      <c r="AD2669">
        <v>0.19166666666666671</v>
      </c>
      <c r="AE2669" t="s">
        <v>58</v>
      </c>
      <c r="AF2669" t="s">
        <v>114</v>
      </c>
      <c r="AG2669">
        <v>18</v>
      </c>
      <c r="AH2669" t="s">
        <v>68</v>
      </c>
      <c r="AI2669">
        <f>--AND(OR(Dashboard!$B$4="All",Data!$E2669=Dashboard!$B$4),OR(Dashboard!$D$4="All",Data!$D2669=Dashboard!$D$4),OR(Dashboard!$F$4="All",Data!$F2669=Dashboard!$F$4),OR(Dashboard!$J$4="All",Data!$G2669=Dashboard!$J$4),OR(Dashboard!$H$4="All",Data!$N2669=Dashboard!$H$4),OR(Dashboard!$L$4="All",Data!$W2669=Dashboard!$L$4))</f>
        <v>1</v>
      </c>
    </row>
    <row r="2670" spans="1:35" x14ac:dyDescent="0.25">
      <c r="A2670" t="s">
        <v>2784</v>
      </c>
      <c r="B2670" s="1">
        <v>46184</v>
      </c>
      <c r="C2670" s="2">
        <v>-0.53888888888888886</v>
      </c>
      <c r="D2670" t="s">
        <v>156</v>
      </c>
      <c r="E2670" t="s">
        <v>131</v>
      </c>
      <c r="F2670" t="s">
        <v>96</v>
      </c>
      <c r="G2670" t="s">
        <v>111</v>
      </c>
      <c r="H2670">
        <v>8.9</v>
      </c>
      <c r="I2670">
        <v>52</v>
      </c>
      <c r="J2670">
        <v>38</v>
      </c>
      <c r="K2670">
        <v>810</v>
      </c>
      <c r="L2670">
        <v>34</v>
      </c>
      <c r="M2670">
        <v>10</v>
      </c>
      <c r="N2670" t="s">
        <v>65</v>
      </c>
      <c r="O2670">
        <v>3</v>
      </c>
      <c r="P2670" t="s">
        <v>41</v>
      </c>
      <c r="Q2670" t="s">
        <v>73</v>
      </c>
      <c r="R2670">
        <v>59</v>
      </c>
      <c r="S2670" t="s">
        <v>87</v>
      </c>
      <c r="T2670" t="s">
        <v>75</v>
      </c>
      <c r="U2670">
        <v>2026</v>
      </c>
      <c r="V2670">
        <v>6</v>
      </c>
      <c r="W2670" t="s">
        <v>120</v>
      </c>
      <c r="X2670">
        <v>2</v>
      </c>
      <c r="Y2670">
        <v>11</v>
      </c>
      <c r="Z2670">
        <v>2</v>
      </c>
      <c r="AA2670">
        <v>11</v>
      </c>
      <c r="AB2670" t="s">
        <v>76</v>
      </c>
      <c r="AC2670">
        <v>834</v>
      </c>
      <c r="AD2670">
        <v>0.17115384615384621</v>
      </c>
      <c r="AE2670" t="s">
        <v>109</v>
      </c>
      <c r="AF2670" t="s">
        <v>59</v>
      </c>
      <c r="AG2670">
        <v>14</v>
      </c>
      <c r="AH2670" t="s">
        <v>68</v>
      </c>
      <c r="AI2670">
        <f>--AND(OR(Dashboard!$B$4="All",Data!$E2670=Dashboard!$B$4),OR(Dashboard!$D$4="All",Data!$D2670=Dashboard!$D$4),OR(Dashboard!$F$4="All",Data!$F2670=Dashboard!$F$4),OR(Dashboard!$J$4="All",Data!$G2670=Dashboard!$J$4),OR(Dashboard!$H$4="All",Data!$N2670=Dashboard!$H$4),OR(Dashboard!$L$4="All",Data!$W2670=Dashboard!$L$4))</f>
        <v>1</v>
      </c>
    </row>
    <row r="2671" spans="1:35" x14ac:dyDescent="0.25">
      <c r="A2671" t="s">
        <v>2785</v>
      </c>
      <c r="B2671" s="1">
        <v>46148</v>
      </c>
      <c r="C2671" s="2">
        <v>-0.12916666666666671</v>
      </c>
      <c r="D2671" t="s">
        <v>156</v>
      </c>
      <c r="E2671" t="s">
        <v>108</v>
      </c>
      <c r="F2671" t="s">
        <v>63</v>
      </c>
      <c r="G2671" t="s">
        <v>39</v>
      </c>
      <c r="H2671">
        <v>4.8</v>
      </c>
      <c r="I2671">
        <v>58</v>
      </c>
      <c r="J2671">
        <v>42</v>
      </c>
      <c r="K2671">
        <v>1146</v>
      </c>
      <c r="L2671">
        <v>25</v>
      </c>
      <c r="M2671">
        <v>3</v>
      </c>
      <c r="N2671" t="s">
        <v>65</v>
      </c>
      <c r="O2671">
        <v>2</v>
      </c>
      <c r="P2671" t="s">
        <v>41</v>
      </c>
      <c r="Q2671" t="s">
        <v>42</v>
      </c>
      <c r="R2671">
        <v>21</v>
      </c>
      <c r="S2671" t="s">
        <v>55</v>
      </c>
      <c r="T2671" t="s">
        <v>56</v>
      </c>
      <c r="U2671">
        <v>2026</v>
      </c>
      <c r="V2671">
        <v>5</v>
      </c>
      <c r="W2671" t="s">
        <v>88</v>
      </c>
      <c r="X2671">
        <v>2</v>
      </c>
      <c r="Y2671">
        <v>6</v>
      </c>
      <c r="Z2671">
        <v>2</v>
      </c>
      <c r="AA2671">
        <v>20</v>
      </c>
      <c r="AB2671" t="s">
        <v>82</v>
      </c>
      <c r="AC2671">
        <v>1168</v>
      </c>
      <c r="AD2671">
        <v>8.2758620689655171E-2</v>
      </c>
      <c r="AE2671" t="s">
        <v>58</v>
      </c>
      <c r="AF2671" t="s">
        <v>114</v>
      </c>
      <c r="AG2671">
        <v>16</v>
      </c>
      <c r="AH2671" t="s">
        <v>68</v>
      </c>
      <c r="AI2671">
        <f>--AND(OR(Dashboard!$B$4="All",Data!$E2671=Dashboard!$B$4),OR(Dashboard!$D$4="All",Data!$D2671=Dashboard!$D$4),OR(Dashboard!$F$4="All",Data!$F2671=Dashboard!$F$4),OR(Dashboard!$J$4="All",Data!$G2671=Dashboard!$J$4),OR(Dashboard!$H$4="All",Data!$N2671=Dashboard!$H$4),OR(Dashboard!$L$4="All",Data!$W2671=Dashboard!$L$4))</f>
        <v>1</v>
      </c>
    </row>
    <row r="2672" spans="1:35" x14ac:dyDescent="0.25">
      <c r="A2672" t="s">
        <v>2786</v>
      </c>
      <c r="B2672" s="1">
        <v>46145</v>
      </c>
      <c r="C2672" s="2">
        <v>-5.0000000000000037E-2</v>
      </c>
      <c r="D2672" t="s">
        <v>84</v>
      </c>
      <c r="E2672" t="s">
        <v>100</v>
      </c>
      <c r="F2672" t="s">
        <v>72</v>
      </c>
      <c r="G2672" t="s">
        <v>39</v>
      </c>
      <c r="H2672">
        <v>11.2</v>
      </c>
      <c r="I2672">
        <v>16</v>
      </c>
      <c r="J2672">
        <v>20</v>
      </c>
      <c r="K2672">
        <v>514</v>
      </c>
      <c r="L2672">
        <v>47</v>
      </c>
      <c r="M2672">
        <v>22</v>
      </c>
      <c r="N2672" t="s">
        <v>65</v>
      </c>
      <c r="O2672">
        <v>2</v>
      </c>
      <c r="P2672" t="s">
        <v>41</v>
      </c>
      <c r="Q2672" t="s">
        <v>42</v>
      </c>
      <c r="R2672">
        <v>26</v>
      </c>
      <c r="S2672" t="s">
        <v>145</v>
      </c>
      <c r="T2672" t="s">
        <v>75</v>
      </c>
      <c r="U2672">
        <v>2026</v>
      </c>
      <c r="V2672">
        <v>5</v>
      </c>
      <c r="W2672" t="s">
        <v>88</v>
      </c>
      <c r="X2672">
        <v>2</v>
      </c>
      <c r="Y2672">
        <v>3</v>
      </c>
      <c r="Z2672">
        <v>1</v>
      </c>
      <c r="AA2672">
        <v>22</v>
      </c>
      <c r="AB2672" t="s">
        <v>82</v>
      </c>
      <c r="AC2672">
        <v>539</v>
      </c>
      <c r="AD2672">
        <v>0.7</v>
      </c>
      <c r="AE2672" t="s">
        <v>58</v>
      </c>
      <c r="AF2672" t="s">
        <v>67</v>
      </c>
      <c r="AG2672">
        <v>-4</v>
      </c>
      <c r="AH2672" t="s">
        <v>48</v>
      </c>
      <c r="AI2672">
        <f>--AND(OR(Dashboard!$B$4="All",Data!$E2672=Dashboard!$B$4),OR(Dashboard!$D$4="All",Data!$D2672=Dashboard!$D$4),OR(Dashboard!$F$4="All",Data!$F2672=Dashboard!$F$4),OR(Dashboard!$J$4="All",Data!$G2672=Dashboard!$J$4),OR(Dashboard!$H$4="All",Data!$N2672=Dashboard!$H$4),OR(Dashboard!$L$4="All",Data!$W2672=Dashboard!$L$4))</f>
        <v>1</v>
      </c>
    </row>
    <row r="2673" spans="1:35" x14ac:dyDescent="0.25">
      <c r="A2673" t="s">
        <v>2787</v>
      </c>
      <c r="B2673" s="1">
        <v>46141</v>
      </c>
      <c r="C2673" s="2">
        <v>-0.46111111111111108</v>
      </c>
      <c r="D2673" t="s">
        <v>193</v>
      </c>
      <c r="E2673" t="s">
        <v>108</v>
      </c>
      <c r="F2673" t="s">
        <v>72</v>
      </c>
      <c r="G2673" t="s">
        <v>105</v>
      </c>
      <c r="H2673">
        <v>12.8</v>
      </c>
      <c r="I2673">
        <v>30</v>
      </c>
      <c r="J2673">
        <v>27</v>
      </c>
      <c r="K2673">
        <v>1178</v>
      </c>
      <c r="L2673">
        <v>26</v>
      </c>
      <c r="M2673">
        <v>129</v>
      </c>
      <c r="N2673" t="s">
        <v>101</v>
      </c>
      <c r="O2673">
        <v>2</v>
      </c>
      <c r="P2673" t="s">
        <v>41</v>
      </c>
      <c r="Q2673" t="s">
        <v>42</v>
      </c>
      <c r="R2673">
        <v>52</v>
      </c>
      <c r="S2673" t="s">
        <v>55</v>
      </c>
      <c r="T2673" t="s">
        <v>97</v>
      </c>
      <c r="U2673">
        <v>2026</v>
      </c>
      <c r="V2673">
        <v>4</v>
      </c>
      <c r="W2673" t="s">
        <v>113</v>
      </c>
      <c r="X2673">
        <v>2</v>
      </c>
      <c r="Y2673">
        <v>29</v>
      </c>
      <c r="Z2673">
        <v>5</v>
      </c>
      <c r="AA2673">
        <v>12</v>
      </c>
      <c r="AB2673" t="s">
        <v>76</v>
      </c>
      <c r="AC2673">
        <v>1075</v>
      </c>
      <c r="AD2673">
        <v>0.42666666666666669</v>
      </c>
      <c r="AE2673" t="s">
        <v>58</v>
      </c>
      <c r="AF2673" t="s">
        <v>59</v>
      </c>
      <c r="AG2673">
        <v>3</v>
      </c>
      <c r="AH2673" t="s">
        <v>68</v>
      </c>
      <c r="AI2673">
        <f>--AND(OR(Dashboard!$B$4="All",Data!$E2673=Dashboard!$B$4),OR(Dashboard!$D$4="All",Data!$D2673=Dashboard!$D$4),OR(Dashboard!$F$4="All",Data!$F2673=Dashboard!$F$4),OR(Dashboard!$J$4="All",Data!$G2673=Dashboard!$J$4),OR(Dashboard!$H$4="All",Data!$N2673=Dashboard!$H$4),OR(Dashboard!$L$4="All",Data!$W2673=Dashboard!$L$4))</f>
        <v>1</v>
      </c>
    </row>
    <row r="2674" spans="1:35" x14ac:dyDescent="0.25">
      <c r="A2674" t="s">
        <v>2788</v>
      </c>
      <c r="B2674" s="1">
        <v>46196</v>
      </c>
      <c r="C2674" s="2">
        <v>-0.27916666666666667</v>
      </c>
      <c r="D2674" t="s">
        <v>70</v>
      </c>
      <c r="E2674" t="s">
        <v>100</v>
      </c>
      <c r="F2674" t="s">
        <v>63</v>
      </c>
      <c r="G2674" t="s">
        <v>53</v>
      </c>
      <c r="H2674">
        <v>4.7</v>
      </c>
      <c r="I2674">
        <v>43</v>
      </c>
      <c r="J2674">
        <v>33</v>
      </c>
      <c r="K2674">
        <v>1123</v>
      </c>
      <c r="L2674">
        <v>54</v>
      </c>
      <c r="M2674">
        <v>137</v>
      </c>
      <c r="N2674" t="s">
        <v>54</v>
      </c>
      <c r="O2674">
        <v>4</v>
      </c>
      <c r="P2674" t="s">
        <v>41</v>
      </c>
      <c r="Q2674" t="s">
        <v>73</v>
      </c>
      <c r="R2674">
        <v>47</v>
      </c>
      <c r="S2674" t="s">
        <v>127</v>
      </c>
      <c r="T2674" t="s">
        <v>75</v>
      </c>
      <c r="U2674">
        <v>2026</v>
      </c>
      <c r="V2674">
        <v>6</v>
      </c>
      <c r="W2674" t="s">
        <v>120</v>
      </c>
      <c r="X2674">
        <v>2</v>
      </c>
      <c r="Y2674">
        <v>23</v>
      </c>
      <c r="Z2674">
        <v>4</v>
      </c>
      <c r="AA2674">
        <v>17</v>
      </c>
      <c r="AB2674" t="s">
        <v>57</v>
      </c>
      <c r="AC2674">
        <v>1040</v>
      </c>
      <c r="AD2674">
        <v>0.1093023255813954</v>
      </c>
      <c r="AE2674" t="s">
        <v>46</v>
      </c>
      <c r="AF2674" t="s">
        <v>59</v>
      </c>
      <c r="AG2674">
        <v>10</v>
      </c>
      <c r="AH2674" t="s">
        <v>68</v>
      </c>
      <c r="AI2674">
        <f>--AND(OR(Dashboard!$B$4="All",Data!$E2674=Dashboard!$B$4),OR(Dashboard!$D$4="All",Data!$D2674=Dashboard!$D$4),OR(Dashboard!$F$4="All",Data!$F2674=Dashboard!$F$4),OR(Dashboard!$J$4="All",Data!$G2674=Dashboard!$J$4),OR(Dashboard!$H$4="All",Data!$N2674=Dashboard!$H$4),OR(Dashboard!$L$4="All",Data!$W2674=Dashboard!$L$4))</f>
        <v>1</v>
      </c>
    </row>
    <row r="2675" spans="1:35" x14ac:dyDescent="0.25">
      <c r="A2675" t="s">
        <v>2789</v>
      </c>
      <c r="B2675" s="1">
        <v>46103</v>
      </c>
      <c r="C2675" s="2">
        <v>-0.24444444444444449</v>
      </c>
      <c r="D2675" t="s">
        <v>193</v>
      </c>
      <c r="E2675" t="s">
        <v>140</v>
      </c>
      <c r="F2675" t="s">
        <v>96</v>
      </c>
      <c r="G2675" t="s">
        <v>53</v>
      </c>
      <c r="H2675">
        <v>9.3000000000000007</v>
      </c>
      <c r="I2675">
        <v>47</v>
      </c>
      <c r="J2675">
        <v>41</v>
      </c>
      <c r="K2675">
        <v>609</v>
      </c>
      <c r="L2675">
        <v>36</v>
      </c>
      <c r="M2675">
        <v>22</v>
      </c>
      <c r="N2675" t="s">
        <v>40</v>
      </c>
      <c r="O2675">
        <v>5</v>
      </c>
      <c r="P2675" t="s">
        <v>41</v>
      </c>
      <c r="Q2675" t="s">
        <v>73</v>
      </c>
      <c r="R2675">
        <v>37</v>
      </c>
      <c r="S2675" t="s">
        <v>145</v>
      </c>
      <c r="T2675" t="s">
        <v>56</v>
      </c>
      <c r="U2675">
        <v>2026</v>
      </c>
      <c r="V2675">
        <v>3</v>
      </c>
      <c r="W2675" t="s">
        <v>66</v>
      </c>
      <c r="X2675">
        <v>1</v>
      </c>
      <c r="Y2675">
        <v>22</v>
      </c>
      <c r="Z2675">
        <v>4</v>
      </c>
      <c r="AA2675">
        <v>18</v>
      </c>
      <c r="AB2675" t="s">
        <v>57</v>
      </c>
      <c r="AC2675">
        <v>623</v>
      </c>
      <c r="AD2675">
        <v>0.1978723404255319</v>
      </c>
      <c r="AE2675" t="s">
        <v>77</v>
      </c>
      <c r="AF2675" t="s">
        <v>47</v>
      </c>
      <c r="AG2675">
        <v>6</v>
      </c>
      <c r="AH2675" t="s">
        <v>68</v>
      </c>
      <c r="AI2675">
        <f>--AND(OR(Dashboard!$B$4="All",Data!$E2675=Dashboard!$B$4),OR(Dashboard!$D$4="All",Data!$D2675=Dashboard!$D$4),OR(Dashboard!$F$4="All",Data!$F2675=Dashboard!$F$4),OR(Dashboard!$J$4="All",Data!$G2675=Dashboard!$J$4),OR(Dashboard!$H$4="All",Data!$N2675=Dashboard!$H$4),OR(Dashboard!$L$4="All",Data!$W2675=Dashboard!$L$4))</f>
        <v>1</v>
      </c>
    </row>
    <row r="2676" spans="1:35" x14ac:dyDescent="0.25">
      <c r="A2676" t="s">
        <v>2790</v>
      </c>
      <c r="B2676" s="1">
        <v>46105</v>
      </c>
      <c r="C2676" s="2">
        <v>-0.52083333333333326</v>
      </c>
      <c r="D2676" t="s">
        <v>61</v>
      </c>
      <c r="E2676" t="s">
        <v>129</v>
      </c>
      <c r="F2676" t="s">
        <v>104</v>
      </c>
      <c r="G2676" t="s">
        <v>105</v>
      </c>
      <c r="H2676">
        <v>8.3000000000000007</v>
      </c>
      <c r="I2676">
        <v>51</v>
      </c>
      <c r="J2676">
        <v>36</v>
      </c>
      <c r="K2676">
        <v>951</v>
      </c>
      <c r="L2676">
        <v>34</v>
      </c>
      <c r="M2676">
        <v>43</v>
      </c>
      <c r="N2676" t="s">
        <v>86</v>
      </c>
      <c r="O2676">
        <v>2</v>
      </c>
      <c r="P2676" t="s">
        <v>41</v>
      </c>
      <c r="Q2676" t="s">
        <v>73</v>
      </c>
      <c r="R2676">
        <v>21</v>
      </c>
      <c r="S2676" t="s">
        <v>127</v>
      </c>
      <c r="T2676" t="s">
        <v>75</v>
      </c>
      <c r="U2676">
        <v>2026</v>
      </c>
      <c r="V2676">
        <v>3</v>
      </c>
      <c r="W2676" t="s">
        <v>66</v>
      </c>
      <c r="X2676">
        <v>1</v>
      </c>
      <c r="Y2676">
        <v>24</v>
      </c>
      <c r="Z2676">
        <v>5</v>
      </c>
      <c r="AA2676">
        <v>11</v>
      </c>
      <c r="AB2676" t="s">
        <v>76</v>
      </c>
      <c r="AC2676">
        <v>942</v>
      </c>
      <c r="AD2676">
        <v>0.16274509803921569</v>
      </c>
      <c r="AE2676" t="s">
        <v>58</v>
      </c>
      <c r="AF2676" t="s">
        <v>114</v>
      </c>
      <c r="AG2676">
        <v>15</v>
      </c>
      <c r="AH2676" t="s">
        <v>68</v>
      </c>
      <c r="AI2676">
        <f>--AND(OR(Dashboard!$B$4="All",Data!$E2676=Dashboard!$B$4),OR(Dashboard!$D$4="All",Data!$D2676=Dashboard!$D$4),OR(Dashboard!$F$4="All",Data!$F2676=Dashboard!$F$4),OR(Dashboard!$J$4="All",Data!$G2676=Dashboard!$J$4),OR(Dashboard!$H$4="All",Data!$N2676=Dashboard!$H$4),OR(Dashboard!$L$4="All",Data!$W2676=Dashboard!$L$4))</f>
        <v>1</v>
      </c>
    </row>
    <row r="2677" spans="1:35" x14ac:dyDescent="0.25">
      <c r="A2677" t="s">
        <v>2791</v>
      </c>
      <c r="B2677" s="1">
        <v>46193</v>
      </c>
      <c r="C2677" s="2">
        <v>-0.43125000000000002</v>
      </c>
      <c r="D2677" t="s">
        <v>122</v>
      </c>
      <c r="E2677" t="s">
        <v>100</v>
      </c>
      <c r="F2677" t="s">
        <v>96</v>
      </c>
      <c r="G2677" t="s">
        <v>39</v>
      </c>
      <c r="H2677">
        <v>2.6</v>
      </c>
      <c r="I2677">
        <v>63</v>
      </c>
      <c r="J2677">
        <v>44</v>
      </c>
      <c r="K2677">
        <v>839</v>
      </c>
      <c r="L2677">
        <v>27</v>
      </c>
      <c r="M2677">
        <v>11</v>
      </c>
      <c r="N2677" t="s">
        <v>40</v>
      </c>
      <c r="O2677">
        <v>1</v>
      </c>
      <c r="P2677" t="s">
        <v>41</v>
      </c>
      <c r="Q2677" t="s">
        <v>42</v>
      </c>
      <c r="R2677">
        <v>22</v>
      </c>
      <c r="S2677" t="s">
        <v>81</v>
      </c>
      <c r="T2677" t="s">
        <v>97</v>
      </c>
      <c r="U2677">
        <v>2026</v>
      </c>
      <c r="V2677">
        <v>6</v>
      </c>
      <c r="W2677" t="s">
        <v>120</v>
      </c>
      <c r="X2677">
        <v>2</v>
      </c>
      <c r="Y2677">
        <v>20</v>
      </c>
      <c r="Z2677">
        <v>3</v>
      </c>
      <c r="AA2677">
        <v>13</v>
      </c>
      <c r="AB2677" t="s">
        <v>76</v>
      </c>
      <c r="AC2677">
        <v>855</v>
      </c>
      <c r="AD2677">
        <v>4.1269841269841269E-2</v>
      </c>
      <c r="AE2677" t="s">
        <v>58</v>
      </c>
      <c r="AF2677" t="s">
        <v>114</v>
      </c>
      <c r="AG2677">
        <v>19</v>
      </c>
      <c r="AH2677" t="s">
        <v>68</v>
      </c>
      <c r="AI2677">
        <f>--AND(OR(Dashboard!$B$4="All",Data!$E2677=Dashboard!$B$4),OR(Dashboard!$D$4="All",Data!$D2677=Dashboard!$D$4),OR(Dashboard!$F$4="All",Data!$F2677=Dashboard!$F$4),OR(Dashboard!$J$4="All",Data!$G2677=Dashboard!$J$4),OR(Dashboard!$H$4="All",Data!$N2677=Dashboard!$H$4),OR(Dashboard!$L$4="All",Data!$W2677=Dashboard!$L$4))</f>
        <v>1</v>
      </c>
    </row>
    <row r="2678" spans="1:35" x14ac:dyDescent="0.25">
      <c r="A2678" t="s">
        <v>2792</v>
      </c>
      <c r="B2678" s="1">
        <v>46157</v>
      </c>
      <c r="C2678" s="2">
        <v>-0.31666666666666671</v>
      </c>
      <c r="D2678" t="s">
        <v>50</v>
      </c>
      <c r="E2678" t="s">
        <v>140</v>
      </c>
      <c r="F2678" t="s">
        <v>80</v>
      </c>
      <c r="G2678" t="s">
        <v>119</v>
      </c>
      <c r="H2678">
        <v>6</v>
      </c>
      <c r="I2678">
        <v>58</v>
      </c>
      <c r="J2678">
        <v>44</v>
      </c>
      <c r="K2678">
        <v>747</v>
      </c>
      <c r="L2678">
        <v>53</v>
      </c>
      <c r="M2678">
        <v>94</v>
      </c>
      <c r="N2678" t="s">
        <v>65</v>
      </c>
      <c r="O2678">
        <v>1</v>
      </c>
      <c r="P2678" t="s">
        <v>41</v>
      </c>
      <c r="Q2678" t="s">
        <v>73</v>
      </c>
      <c r="R2678">
        <v>55</v>
      </c>
      <c r="S2678" t="s">
        <v>43</v>
      </c>
      <c r="T2678" t="s">
        <v>75</v>
      </c>
      <c r="U2678">
        <v>2026</v>
      </c>
      <c r="V2678">
        <v>5</v>
      </c>
      <c r="W2678" t="s">
        <v>88</v>
      </c>
      <c r="X2678">
        <v>2</v>
      </c>
      <c r="Y2678">
        <v>15</v>
      </c>
      <c r="Z2678">
        <v>3</v>
      </c>
      <c r="AA2678">
        <v>16</v>
      </c>
      <c r="AB2678" t="s">
        <v>57</v>
      </c>
      <c r="AC2678">
        <v>706</v>
      </c>
      <c r="AD2678">
        <v>0.10344827586206901</v>
      </c>
      <c r="AE2678" t="s">
        <v>58</v>
      </c>
      <c r="AF2678" t="s">
        <v>59</v>
      </c>
      <c r="AG2678">
        <v>14</v>
      </c>
      <c r="AH2678" t="s">
        <v>68</v>
      </c>
      <c r="AI2678">
        <f>--AND(OR(Dashboard!$B$4="All",Data!$E2678=Dashboard!$B$4),OR(Dashboard!$D$4="All",Data!$D2678=Dashboard!$D$4),OR(Dashboard!$F$4="All",Data!$F2678=Dashboard!$F$4),OR(Dashboard!$J$4="All",Data!$G2678=Dashboard!$J$4),OR(Dashboard!$H$4="All",Data!$N2678=Dashboard!$H$4),OR(Dashboard!$L$4="All",Data!$W2678=Dashboard!$L$4))</f>
        <v>1</v>
      </c>
    </row>
    <row r="2679" spans="1:35" x14ac:dyDescent="0.25">
      <c r="A2679" t="s">
        <v>2793</v>
      </c>
      <c r="B2679" s="1">
        <v>46114</v>
      </c>
      <c r="C2679" s="2">
        <v>-0.62916666666666665</v>
      </c>
      <c r="D2679" t="s">
        <v>126</v>
      </c>
      <c r="E2679" t="s">
        <v>108</v>
      </c>
      <c r="F2679" t="s">
        <v>104</v>
      </c>
      <c r="G2679" t="s">
        <v>53</v>
      </c>
      <c r="H2679">
        <v>11.3</v>
      </c>
      <c r="I2679">
        <v>38</v>
      </c>
      <c r="J2679">
        <v>30</v>
      </c>
      <c r="K2679">
        <v>501</v>
      </c>
      <c r="L2679">
        <v>40</v>
      </c>
      <c r="M2679">
        <v>116</v>
      </c>
      <c r="N2679" t="s">
        <v>40</v>
      </c>
      <c r="O2679">
        <v>5</v>
      </c>
      <c r="P2679" t="s">
        <v>41</v>
      </c>
      <c r="Q2679" t="s">
        <v>42</v>
      </c>
      <c r="R2679">
        <v>51</v>
      </c>
      <c r="S2679" t="s">
        <v>87</v>
      </c>
      <c r="T2679" t="s">
        <v>44</v>
      </c>
      <c r="U2679">
        <v>2026</v>
      </c>
      <c r="V2679">
        <v>4</v>
      </c>
      <c r="W2679" t="s">
        <v>113</v>
      </c>
      <c r="X2679">
        <v>2</v>
      </c>
      <c r="Y2679">
        <v>2</v>
      </c>
      <c r="Z2679">
        <v>1</v>
      </c>
      <c r="AA2679">
        <v>8</v>
      </c>
      <c r="AB2679" t="s">
        <v>44</v>
      </c>
      <c r="AC2679">
        <v>425</v>
      </c>
      <c r="AD2679">
        <v>0.29736842105263162</v>
      </c>
      <c r="AE2679" t="s">
        <v>77</v>
      </c>
      <c r="AF2679" t="s">
        <v>59</v>
      </c>
      <c r="AG2679">
        <v>8</v>
      </c>
      <c r="AH2679" t="s">
        <v>68</v>
      </c>
      <c r="AI2679">
        <f>--AND(OR(Dashboard!$B$4="All",Data!$E2679=Dashboard!$B$4),OR(Dashboard!$D$4="All",Data!$D2679=Dashboard!$D$4),OR(Dashboard!$F$4="All",Data!$F2679=Dashboard!$F$4),OR(Dashboard!$J$4="All",Data!$G2679=Dashboard!$J$4),OR(Dashboard!$H$4="All",Data!$N2679=Dashboard!$H$4),OR(Dashboard!$L$4="All",Data!$W2679=Dashboard!$L$4))</f>
        <v>1</v>
      </c>
    </row>
    <row r="2680" spans="1:35" x14ac:dyDescent="0.25">
      <c r="A2680" t="s">
        <v>2794</v>
      </c>
      <c r="B2680" s="1">
        <v>46042</v>
      </c>
      <c r="C2680" s="2">
        <v>-0.66319444444444442</v>
      </c>
      <c r="D2680" t="s">
        <v>156</v>
      </c>
      <c r="E2680" t="s">
        <v>100</v>
      </c>
      <c r="F2680" t="s">
        <v>91</v>
      </c>
      <c r="G2680" t="s">
        <v>119</v>
      </c>
      <c r="H2680">
        <v>14.2</v>
      </c>
      <c r="I2680">
        <v>43</v>
      </c>
      <c r="J2680">
        <v>25</v>
      </c>
      <c r="K2680">
        <v>1143</v>
      </c>
      <c r="L2680">
        <v>47</v>
      </c>
      <c r="M2680">
        <v>44</v>
      </c>
      <c r="N2680" t="s">
        <v>54</v>
      </c>
      <c r="O2680">
        <v>4</v>
      </c>
      <c r="P2680" t="s">
        <v>41</v>
      </c>
      <c r="Q2680" t="s">
        <v>42</v>
      </c>
      <c r="R2680">
        <v>26</v>
      </c>
      <c r="S2680" t="s">
        <v>127</v>
      </c>
      <c r="T2680" t="s">
        <v>44</v>
      </c>
      <c r="U2680">
        <v>2026</v>
      </c>
      <c r="V2680">
        <v>1</v>
      </c>
      <c r="W2680" t="s">
        <v>102</v>
      </c>
      <c r="X2680">
        <v>1</v>
      </c>
      <c r="Y2680">
        <v>20</v>
      </c>
      <c r="Z2680">
        <v>4</v>
      </c>
      <c r="AA2680">
        <v>8</v>
      </c>
      <c r="AB2680" t="s">
        <v>44</v>
      </c>
      <c r="AC2680">
        <v>1146</v>
      </c>
      <c r="AD2680">
        <v>0.33023255813953489</v>
      </c>
      <c r="AE2680" t="s">
        <v>46</v>
      </c>
      <c r="AF2680" t="s">
        <v>67</v>
      </c>
      <c r="AG2680">
        <v>18</v>
      </c>
      <c r="AH2680" t="s">
        <v>68</v>
      </c>
      <c r="AI2680">
        <f>--AND(OR(Dashboard!$B$4="All",Data!$E2680=Dashboard!$B$4),OR(Dashboard!$D$4="All",Data!$D2680=Dashboard!$D$4),OR(Dashboard!$F$4="All",Data!$F2680=Dashboard!$F$4),OR(Dashboard!$J$4="All",Data!$G2680=Dashboard!$J$4),OR(Dashboard!$H$4="All",Data!$N2680=Dashboard!$H$4),OR(Dashboard!$L$4="All",Data!$W2680=Dashboard!$L$4))</f>
        <v>1</v>
      </c>
    </row>
    <row r="2681" spans="1:35" x14ac:dyDescent="0.25">
      <c r="A2681" t="s">
        <v>2795</v>
      </c>
      <c r="B2681" s="1">
        <v>46034</v>
      </c>
      <c r="C2681" s="2">
        <v>-9.8611111111111094E-2</v>
      </c>
      <c r="D2681" t="s">
        <v>107</v>
      </c>
      <c r="E2681" t="s">
        <v>131</v>
      </c>
      <c r="F2681" t="s">
        <v>38</v>
      </c>
      <c r="G2681" t="s">
        <v>39</v>
      </c>
      <c r="H2681">
        <v>11.1</v>
      </c>
      <c r="I2681">
        <v>40</v>
      </c>
      <c r="J2681">
        <v>31</v>
      </c>
      <c r="K2681">
        <v>298</v>
      </c>
      <c r="L2681">
        <v>40</v>
      </c>
      <c r="M2681">
        <v>56</v>
      </c>
      <c r="N2681" t="s">
        <v>101</v>
      </c>
      <c r="O2681">
        <v>3</v>
      </c>
      <c r="P2681" t="s">
        <v>41</v>
      </c>
      <c r="Q2681" t="s">
        <v>73</v>
      </c>
      <c r="R2681">
        <v>46</v>
      </c>
      <c r="S2681" t="s">
        <v>74</v>
      </c>
      <c r="T2681" t="s">
        <v>56</v>
      </c>
      <c r="U2681">
        <v>2026</v>
      </c>
      <c r="V2681">
        <v>1</v>
      </c>
      <c r="W2681" t="s">
        <v>102</v>
      </c>
      <c r="X2681">
        <v>1</v>
      </c>
      <c r="Y2681">
        <v>12</v>
      </c>
      <c r="Z2681">
        <v>3</v>
      </c>
      <c r="AA2681">
        <v>21</v>
      </c>
      <c r="AB2681" t="s">
        <v>82</v>
      </c>
      <c r="AC2681">
        <v>282</v>
      </c>
      <c r="AD2681">
        <v>0.27750000000000002</v>
      </c>
      <c r="AE2681" t="s">
        <v>109</v>
      </c>
      <c r="AF2681" t="s">
        <v>59</v>
      </c>
      <c r="AG2681">
        <v>9</v>
      </c>
      <c r="AH2681" t="s">
        <v>68</v>
      </c>
      <c r="AI2681">
        <f>--AND(OR(Dashboard!$B$4="All",Data!$E2681=Dashboard!$B$4),OR(Dashboard!$D$4="All",Data!$D2681=Dashboard!$D$4),OR(Dashboard!$F$4="All",Data!$F2681=Dashboard!$F$4),OR(Dashboard!$J$4="All",Data!$G2681=Dashboard!$J$4),OR(Dashboard!$H$4="All",Data!$N2681=Dashboard!$H$4),OR(Dashboard!$L$4="All",Data!$W2681=Dashboard!$L$4))</f>
        <v>1</v>
      </c>
    </row>
    <row r="2682" spans="1:35" x14ac:dyDescent="0.25">
      <c r="A2682" t="s">
        <v>2796</v>
      </c>
      <c r="B2682" s="1">
        <v>46158</v>
      </c>
      <c r="C2682" s="2">
        <v>-0.60972222222222228</v>
      </c>
      <c r="D2682" t="s">
        <v>90</v>
      </c>
      <c r="E2682" t="s">
        <v>108</v>
      </c>
      <c r="F2682" t="s">
        <v>80</v>
      </c>
      <c r="G2682" t="s">
        <v>119</v>
      </c>
      <c r="H2682">
        <v>5.3</v>
      </c>
      <c r="I2682">
        <v>38</v>
      </c>
      <c r="J2682">
        <v>27</v>
      </c>
      <c r="K2682">
        <v>387</v>
      </c>
      <c r="L2682">
        <v>55</v>
      </c>
      <c r="M2682">
        <v>12</v>
      </c>
      <c r="N2682" t="s">
        <v>65</v>
      </c>
      <c r="O2682">
        <v>5</v>
      </c>
      <c r="P2682" t="s">
        <v>41</v>
      </c>
      <c r="Q2682" t="s">
        <v>73</v>
      </c>
      <c r="R2682">
        <v>35</v>
      </c>
      <c r="S2682" t="s">
        <v>81</v>
      </c>
      <c r="T2682" t="s">
        <v>44</v>
      </c>
      <c r="U2682">
        <v>2026</v>
      </c>
      <c r="V2682">
        <v>5</v>
      </c>
      <c r="W2682" t="s">
        <v>88</v>
      </c>
      <c r="X2682">
        <v>2</v>
      </c>
      <c r="Y2682">
        <v>16</v>
      </c>
      <c r="Z2682">
        <v>3</v>
      </c>
      <c r="AA2682">
        <v>9</v>
      </c>
      <c r="AB2682" t="s">
        <v>44</v>
      </c>
      <c r="AC2682">
        <v>430</v>
      </c>
      <c r="AD2682">
        <v>0.13947368421052631</v>
      </c>
      <c r="AE2682" t="s">
        <v>77</v>
      </c>
      <c r="AF2682" t="s">
        <v>67</v>
      </c>
      <c r="AG2682">
        <v>11</v>
      </c>
      <c r="AH2682" t="s">
        <v>68</v>
      </c>
      <c r="AI2682">
        <f>--AND(OR(Dashboard!$B$4="All",Data!$E2682=Dashboard!$B$4),OR(Dashboard!$D$4="All",Data!$D2682=Dashboard!$D$4),OR(Dashboard!$F$4="All",Data!$F2682=Dashboard!$F$4),OR(Dashboard!$J$4="All",Data!$G2682=Dashboard!$J$4),OR(Dashboard!$H$4="All",Data!$N2682=Dashboard!$H$4),OR(Dashboard!$L$4="All",Data!$W2682=Dashboard!$L$4))</f>
        <v>1</v>
      </c>
    </row>
    <row r="2683" spans="1:35" x14ac:dyDescent="0.25">
      <c r="A2683" t="s">
        <v>2797</v>
      </c>
      <c r="B2683" s="1">
        <v>46064</v>
      </c>
      <c r="C2683" s="2">
        <v>-0.24861111111111109</v>
      </c>
      <c r="D2683" t="s">
        <v>84</v>
      </c>
      <c r="E2683" t="s">
        <v>129</v>
      </c>
      <c r="F2683" t="s">
        <v>143</v>
      </c>
      <c r="G2683" t="s">
        <v>105</v>
      </c>
      <c r="H2683">
        <v>3.9</v>
      </c>
      <c r="I2683">
        <v>31</v>
      </c>
      <c r="J2683">
        <v>27</v>
      </c>
      <c r="K2683">
        <v>677</v>
      </c>
      <c r="L2683">
        <v>23</v>
      </c>
      <c r="M2683">
        <v>51</v>
      </c>
      <c r="N2683" t="s">
        <v>54</v>
      </c>
      <c r="O2683">
        <v>2</v>
      </c>
      <c r="P2683" t="s">
        <v>41</v>
      </c>
      <c r="Q2683" t="s">
        <v>73</v>
      </c>
      <c r="R2683">
        <v>36</v>
      </c>
      <c r="S2683" t="s">
        <v>55</v>
      </c>
      <c r="T2683" t="s">
        <v>56</v>
      </c>
      <c r="U2683">
        <v>2026</v>
      </c>
      <c r="V2683">
        <v>2</v>
      </c>
      <c r="W2683" t="s">
        <v>45</v>
      </c>
      <c r="X2683">
        <v>1</v>
      </c>
      <c r="Y2683">
        <v>11</v>
      </c>
      <c r="Z2683">
        <v>3</v>
      </c>
      <c r="AA2683">
        <v>18</v>
      </c>
      <c r="AB2683" t="s">
        <v>57</v>
      </c>
      <c r="AC2683">
        <v>649</v>
      </c>
      <c r="AD2683">
        <v>0.12580645161290319</v>
      </c>
      <c r="AE2683" t="s">
        <v>58</v>
      </c>
      <c r="AF2683" t="s">
        <v>47</v>
      </c>
      <c r="AG2683">
        <v>4</v>
      </c>
      <c r="AH2683" t="s">
        <v>68</v>
      </c>
      <c r="AI2683">
        <f>--AND(OR(Dashboard!$B$4="All",Data!$E2683=Dashboard!$B$4),OR(Dashboard!$D$4="All",Data!$D2683=Dashboard!$D$4),OR(Dashboard!$F$4="All",Data!$F2683=Dashboard!$F$4),OR(Dashboard!$J$4="All",Data!$G2683=Dashboard!$J$4),OR(Dashboard!$H$4="All",Data!$N2683=Dashboard!$H$4),OR(Dashboard!$L$4="All",Data!$W2683=Dashboard!$L$4))</f>
        <v>1</v>
      </c>
    </row>
    <row r="2684" spans="1:35" x14ac:dyDescent="0.25">
      <c r="A2684" t="s">
        <v>2798</v>
      </c>
      <c r="B2684" s="1">
        <v>46107</v>
      </c>
      <c r="C2684" s="2">
        <v>-0.27847222222222218</v>
      </c>
      <c r="D2684" t="s">
        <v>118</v>
      </c>
      <c r="E2684" t="s">
        <v>129</v>
      </c>
      <c r="F2684" t="s">
        <v>91</v>
      </c>
      <c r="G2684" t="s">
        <v>53</v>
      </c>
      <c r="H2684">
        <v>11.3</v>
      </c>
      <c r="I2684">
        <v>26</v>
      </c>
      <c r="J2684">
        <v>27</v>
      </c>
      <c r="K2684">
        <v>606</v>
      </c>
      <c r="L2684">
        <v>60</v>
      </c>
      <c r="M2684">
        <v>9</v>
      </c>
      <c r="N2684" t="s">
        <v>40</v>
      </c>
      <c r="O2684">
        <v>3</v>
      </c>
      <c r="P2684" t="s">
        <v>41</v>
      </c>
      <c r="Q2684" t="s">
        <v>73</v>
      </c>
      <c r="R2684">
        <v>60</v>
      </c>
      <c r="S2684" t="s">
        <v>87</v>
      </c>
      <c r="T2684" t="s">
        <v>75</v>
      </c>
      <c r="U2684">
        <v>2026</v>
      </c>
      <c r="V2684">
        <v>3</v>
      </c>
      <c r="W2684" t="s">
        <v>66</v>
      </c>
      <c r="X2684">
        <v>1</v>
      </c>
      <c r="Y2684">
        <v>26</v>
      </c>
      <c r="Z2684">
        <v>5</v>
      </c>
      <c r="AA2684">
        <v>17</v>
      </c>
      <c r="AB2684" t="s">
        <v>57</v>
      </c>
      <c r="AC2684">
        <v>657</v>
      </c>
      <c r="AD2684">
        <v>0.43461538461538463</v>
      </c>
      <c r="AE2684" t="s">
        <v>109</v>
      </c>
      <c r="AF2684" t="s">
        <v>59</v>
      </c>
      <c r="AG2684">
        <v>-1</v>
      </c>
      <c r="AH2684" t="s">
        <v>48</v>
      </c>
      <c r="AI2684">
        <f>--AND(OR(Dashboard!$B$4="All",Data!$E2684=Dashboard!$B$4),OR(Dashboard!$D$4="All",Data!$D2684=Dashboard!$D$4),OR(Dashboard!$F$4="All",Data!$F2684=Dashboard!$F$4),OR(Dashboard!$J$4="All",Data!$G2684=Dashboard!$J$4),OR(Dashboard!$H$4="All",Data!$N2684=Dashboard!$H$4),OR(Dashboard!$L$4="All",Data!$W2684=Dashboard!$L$4))</f>
        <v>1</v>
      </c>
    </row>
    <row r="2685" spans="1:35" x14ac:dyDescent="0.25">
      <c r="A2685" t="s">
        <v>2799</v>
      </c>
      <c r="B2685" s="1">
        <v>46071</v>
      </c>
      <c r="C2685" s="2">
        <v>-0.42986111111111108</v>
      </c>
      <c r="D2685" t="s">
        <v>84</v>
      </c>
      <c r="E2685" t="s">
        <v>37</v>
      </c>
      <c r="F2685" t="s">
        <v>104</v>
      </c>
      <c r="G2685" t="s">
        <v>64</v>
      </c>
      <c r="H2685">
        <v>7.5</v>
      </c>
      <c r="I2685">
        <v>34</v>
      </c>
      <c r="J2685">
        <v>27</v>
      </c>
      <c r="K2685">
        <v>488</v>
      </c>
      <c r="L2685">
        <v>21</v>
      </c>
      <c r="M2685">
        <v>148</v>
      </c>
      <c r="N2685" t="s">
        <v>86</v>
      </c>
      <c r="O2685">
        <v>2</v>
      </c>
      <c r="P2685" t="s">
        <v>41</v>
      </c>
      <c r="Q2685" t="s">
        <v>73</v>
      </c>
      <c r="R2685">
        <v>33</v>
      </c>
      <c r="S2685" t="s">
        <v>55</v>
      </c>
      <c r="T2685" t="s">
        <v>97</v>
      </c>
      <c r="U2685">
        <v>2026</v>
      </c>
      <c r="V2685">
        <v>2</v>
      </c>
      <c r="W2685" t="s">
        <v>45</v>
      </c>
      <c r="X2685">
        <v>1</v>
      </c>
      <c r="Y2685">
        <v>18</v>
      </c>
      <c r="Z2685">
        <v>4</v>
      </c>
      <c r="AA2685">
        <v>13</v>
      </c>
      <c r="AB2685" t="s">
        <v>76</v>
      </c>
      <c r="AC2685">
        <v>361</v>
      </c>
      <c r="AD2685">
        <v>0.22058823529411761</v>
      </c>
      <c r="AE2685" t="s">
        <v>58</v>
      </c>
      <c r="AF2685" t="s">
        <v>67</v>
      </c>
      <c r="AG2685">
        <v>7</v>
      </c>
      <c r="AH2685" t="s">
        <v>68</v>
      </c>
      <c r="AI2685">
        <f>--AND(OR(Dashboard!$B$4="All",Data!$E2685=Dashboard!$B$4),OR(Dashboard!$D$4="All",Data!$D2685=Dashboard!$D$4),OR(Dashboard!$F$4="All",Data!$F2685=Dashboard!$F$4),OR(Dashboard!$J$4="All",Data!$G2685=Dashboard!$J$4),OR(Dashboard!$H$4="All",Data!$N2685=Dashboard!$H$4),OR(Dashboard!$L$4="All",Data!$W2685=Dashboard!$L$4))</f>
        <v>1</v>
      </c>
    </row>
    <row r="2686" spans="1:35" x14ac:dyDescent="0.25">
      <c r="A2686" t="s">
        <v>2800</v>
      </c>
      <c r="B2686" s="1">
        <v>46046</v>
      </c>
      <c r="C2686" s="2">
        <v>-0.25</v>
      </c>
      <c r="D2686" t="s">
        <v>90</v>
      </c>
      <c r="E2686" t="s">
        <v>108</v>
      </c>
      <c r="F2686" t="s">
        <v>143</v>
      </c>
      <c r="G2686" t="s">
        <v>64</v>
      </c>
      <c r="H2686">
        <v>9.5</v>
      </c>
      <c r="I2686">
        <v>31</v>
      </c>
      <c r="J2686">
        <v>20</v>
      </c>
      <c r="K2686">
        <v>866</v>
      </c>
      <c r="L2686">
        <v>22</v>
      </c>
      <c r="M2686">
        <v>32</v>
      </c>
      <c r="N2686" t="s">
        <v>40</v>
      </c>
      <c r="O2686">
        <v>3</v>
      </c>
      <c r="P2686" t="s">
        <v>41</v>
      </c>
      <c r="Q2686" t="s">
        <v>73</v>
      </c>
      <c r="R2686">
        <v>42</v>
      </c>
      <c r="S2686" t="s">
        <v>81</v>
      </c>
      <c r="T2686" t="s">
        <v>56</v>
      </c>
      <c r="U2686">
        <v>2026</v>
      </c>
      <c r="V2686">
        <v>1</v>
      </c>
      <c r="W2686" t="s">
        <v>102</v>
      </c>
      <c r="X2686">
        <v>1</v>
      </c>
      <c r="Y2686">
        <v>24</v>
      </c>
      <c r="Z2686">
        <v>4</v>
      </c>
      <c r="AA2686">
        <v>18</v>
      </c>
      <c r="AB2686" t="s">
        <v>57</v>
      </c>
      <c r="AC2686">
        <v>856</v>
      </c>
      <c r="AD2686">
        <v>0.30645161290322581</v>
      </c>
      <c r="AE2686" t="s">
        <v>109</v>
      </c>
      <c r="AF2686" t="s">
        <v>47</v>
      </c>
      <c r="AG2686">
        <v>11</v>
      </c>
      <c r="AH2686" t="s">
        <v>68</v>
      </c>
      <c r="AI2686">
        <f>--AND(OR(Dashboard!$B$4="All",Data!$E2686=Dashboard!$B$4),OR(Dashboard!$D$4="All",Data!$D2686=Dashboard!$D$4),OR(Dashboard!$F$4="All",Data!$F2686=Dashboard!$F$4),OR(Dashboard!$J$4="All",Data!$G2686=Dashboard!$J$4),OR(Dashboard!$H$4="All",Data!$N2686=Dashboard!$H$4),OR(Dashboard!$L$4="All",Data!$W2686=Dashboard!$L$4))</f>
        <v>1</v>
      </c>
    </row>
    <row r="2687" spans="1:35" x14ac:dyDescent="0.25">
      <c r="A2687" t="s">
        <v>2801</v>
      </c>
      <c r="B2687" s="1">
        <v>46037</v>
      </c>
      <c r="C2687" s="2">
        <v>-0.26458333333333328</v>
      </c>
      <c r="D2687" t="s">
        <v>118</v>
      </c>
      <c r="E2687" t="s">
        <v>140</v>
      </c>
      <c r="F2687" t="s">
        <v>143</v>
      </c>
      <c r="G2687" t="s">
        <v>111</v>
      </c>
      <c r="H2687">
        <v>6.9</v>
      </c>
      <c r="I2687">
        <v>30</v>
      </c>
      <c r="J2687">
        <v>31</v>
      </c>
      <c r="K2687">
        <v>482</v>
      </c>
      <c r="L2687">
        <v>57</v>
      </c>
      <c r="M2687">
        <v>192</v>
      </c>
      <c r="N2687" t="s">
        <v>86</v>
      </c>
      <c r="O2687">
        <v>4</v>
      </c>
      <c r="P2687" t="s">
        <v>41</v>
      </c>
      <c r="Q2687" t="s">
        <v>42</v>
      </c>
      <c r="R2687">
        <v>40</v>
      </c>
      <c r="S2687" t="s">
        <v>87</v>
      </c>
      <c r="T2687" t="s">
        <v>75</v>
      </c>
      <c r="U2687">
        <v>2026</v>
      </c>
      <c r="V2687">
        <v>1</v>
      </c>
      <c r="W2687" t="s">
        <v>102</v>
      </c>
      <c r="X2687">
        <v>1</v>
      </c>
      <c r="Y2687">
        <v>15</v>
      </c>
      <c r="Z2687">
        <v>3</v>
      </c>
      <c r="AA2687">
        <v>17</v>
      </c>
      <c r="AB2687" t="s">
        <v>57</v>
      </c>
      <c r="AC2687">
        <v>347</v>
      </c>
      <c r="AD2687">
        <v>0.23</v>
      </c>
      <c r="AE2687" t="s">
        <v>46</v>
      </c>
      <c r="AF2687" t="s">
        <v>47</v>
      </c>
      <c r="AG2687">
        <v>-1</v>
      </c>
      <c r="AH2687" t="s">
        <v>48</v>
      </c>
      <c r="AI2687">
        <f>--AND(OR(Dashboard!$B$4="All",Data!$E2687=Dashboard!$B$4),OR(Dashboard!$D$4="All",Data!$D2687=Dashboard!$D$4),OR(Dashboard!$F$4="All",Data!$F2687=Dashboard!$F$4),OR(Dashboard!$J$4="All",Data!$G2687=Dashboard!$J$4),OR(Dashboard!$H$4="All",Data!$N2687=Dashboard!$H$4),OR(Dashboard!$L$4="All",Data!$W2687=Dashboard!$L$4))</f>
        <v>1</v>
      </c>
    </row>
    <row r="2688" spans="1:35" x14ac:dyDescent="0.25">
      <c r="A2688" t="s">
        <v>2802</v>
      </c>
      <c r="B2688" s="1">
        <v>46084</v>
      </c>
      <c r="C2688" s="2">
        <v>-6.4583333333333326E-2</v>
      </c>
      <c r="D2688" t="s">
        <v>122</v>
      </c>
      <c r="E2688" t="s">
        <v>129</v>
      </c>
      <c r="F2688" t="s">
        <v>143</v>
      </c>
      <c r="G2688" t="s">
        <v>64</v>
      </c>
      <c r="H2688">
        <v>3.9</v>
      </c>
      <c r="I2688">
        <v>32</v>
      </c>
      <c r="J2688">
        <v>36</v>
      </c>
      <c r="K2688">
        <v>252</v>
      </c>
      <c r="L2688">
        <v>28</v>
      </c>
      <c r="M2688">
        <v>139</v>
      </c>
      <c r="N2688" t="s">
        <v>101</v>
      </c>
      <c r="O2688">
        <v>2</v>
      </c>
      <c r="P2688" t="s">
        <v>41</v>
      </c>
      <c r="Q2688" t="s">
        <v>73</v>
      </c>
      <c r="R2688">
        <v>38</v>
      </c>
      <c r="S2688" t="s">
        <v>127</v>
      </c>
      <c r="T2688" t="s">
        <v>75</v>
      </c>
      <c r="U2688">
        <v>2026</v>
      </c>
      <c r="V2688">
        <v>3</v>
      </c>
      <c r="W2688" t="s">
        <v>66</v>
      </c>
      <c r="X2688">
        <v>1</v>
      </c>
      <c r="Y2688">
        <v>3</v>
      </c>
      <c r="Z2688">
        <v>2</v>
      </c>
      <c r="AA2688">
        <v>22</v>
      </c>
      <c r="AB2688" t="s">
        <v>82</v>
      </c>
      <c r="AC2688">
        <v>141</v>
      </c>
      <c r="AD2688">
        <v>0.121875</v>
      </c>
      <c r="AE2688" t="s">
        <v>58</v>
      </c>
      <c r="AF2688" t="s">
        <v>47</v>
      </c>
      <c r="AG2688">
        <v>-4</v>
      </c>
      <c r="AH2688" t="s">
        <v>48</v>
      </c>
      <c r="AI2688">
        <f>--AND(OR(Dashboard!$B$4="All",Data!$E2688=Dashboard!$B$4),OR(Dashboard!$D$4="All",Data!$D2688=Dashboard!$D$4),OR(Dashboard!$F$4="All",Data!$F2688=Dashboard!$F$4),OR(Dashboard!$J$4="All",Data!$G2688=Dashboard!$J$4),OR(Dashboard!$H$4="All",Data!$N2688=Dashboard!$H$4),OR(Dashboard!$L$4="All",Data!$W2688=Dashboard!$L$4))</f>
        <v>1</v>
      </c>
    </row>
    <row r="2689" spans="1:35" x14ac:dyDescent="0.25">
      <c r="A2689" t="s">
        <v>2803</v>
      </c>
      <c r="B2689" s="1">
        <v>46093</v>
      </c>
      <c r="C2689" s="2">
        <v>-0.2055555555555556</v>
      </c>
      <c r="D2689" t="s">
        <v>118</v>
      </c>
      <c r="E2689" t="s">
        <v>71</v>
      </c>
      <c r="F2689" t="s">
        <v>80</v>
      </c>
      <c r="G2689" t="s">
        <v>39</v>
      </c>
      <c r="H2689">
        <v>10.9</v>
      </c>
      <c r="I2689">
        <v>40</v>
      </c>
      <c r="J2689">
        <v>32</v>
      </c>
      <c r="K2689">
        <v>880</v>
      </c>
      <c r="L2689">
        <v>25</v>
      </c>
      <c r="M2689">
        <v>40</v>
      </c>
      <c r="N2689" t="s">
        <v>65</v>
      </c>
      <c r="O2689">
        <v>3</v>
      </c>
      <c r="P2689" t="s">
        <v>41</v>
      </c>
      <c r="Q2689" t="s">
        <v>42</v>
      </c>
      <c r="R2689">
        <v>58</v>
      </c>
      <c r="S2689" t="s">
        <v>87</v>
      </c>
      <c r="T2689" t="s">
        <v>56</v>
      </c>
      <c r="U2689">
        <v>2026</v>
      </c>
      <c r="V2689">
        <v>3</v>
      </c>
      <c r="W2689" t="s">
        <v>66</v>
      </c>
      <c r="X2689">
        <v>1</v>
      </c>
      <c r="Y2689">
        <v>12</v>
      </c>
      <c r="Z2689">
        <v>3</v>
      </c>
      <c r="AA2689">
        <v>19</v>
      </c>
      <c r="AB2689" t="s">
        <v>82</v>
      </c>
      <c r="AC2689">
        <v>865</v>
      </c>
      <c r="AD2689">
        <v>0.27250000000000002</v>
      </c>
      <c r="AE2689" t="s">
        <v>109</v>
      </c>
      <c r="AF2689" t="s">
        <v>59</v>
      </c>
      <c r="AG2689">
        <v>8</v>
      </c>
      <c r="AH2689" t="s">
        <v>68</v>
      </c>
      <c r="AI2689">
        <f>--AND(OR(Dashboard!$B$4="All",Data!$E2689=Dashboard!$B$4),OR(Dashboard!$D$4="All",Data!$D2689=Dashboard!$D$4),OR(Dashboard!$F$4="All",Data!$F2689=Dashboard!$F$4),OR(Dashboard!$J$4="All",Data!$G2689=Dashboard!$J$4),OR(Dashboard!$H$4="All",Data!$N2689=Dashboard!$H$4),OR(Dashboard!$L$4="All",Data!$W2689=Dashboard!$L$4))</f>
        <v>1</v>
      </c>
    </row>
    <row r="2690" spans="1:35" x14ac:dyDescent="0.25">
      <c r="A2690" t="s">
        <v>2804</v>
      </c>
      <c r="B2690" s="1">
        <v>46045</v>
      </c>
      <c r="C2690" s="2">
        <v>-1.388888888888884E-2</v>
      </c>
      <c r="D2690" t="s">
        <v>84</v>
      </c>
      <c r="E2690" t="s">
        <v>71</v>
      </c>
      <c r="F2690" t="s">
        <v>91</v>
      </c>
      <c r="G2690" t="s">
        <v>39</v>
      </c>
      <c r="H2690">
        <v>14.4</v>
      </c>
      <c r="I2690">
        <v>63</v>
      </c>
      <c r="J2690">
        <v>43</v>
      </c>
      <c r="K2690">
        <v>763</v>
      </c>
      <c r="L2690">
        <v>45</v>
      </c>
      <c r="M2690">
        <v>129</v>
      </c>
      <c r="N2690" t="s">
        <v>86</v>
      </c>
      <c r="O2690">
        <v>1</v>
      </c>
      <c r="P2690" t="s">
        <v>41</v>
      </c>
      <c r="Q2690" t="s">
        <v>73</v>
      </c>
      <c r="R2690">
        <v>42</v>
      </c>
      <c r="S2690" t="s">
        <v>43</v>
      </c>
      <c r="T2690" t="s">
        <v>75</v>
      </c>
      <c r="U2690">
        <v>2026</v>
      </c>
      <c r="V2690">
        <v>1</v>
      </c>
      <c r="W2690" t="s">
        <v>102</v>
      </c>
      <c r="X2690">
        <v>1</v>
      </c>
      <c r="Y2690">
        <v>23</v>
      </c>
      <c r="Z2690">
        <v>4</v>
      </c>
      <c r="AA2690">
        <v>23</v>
      </c>
      <c r="AB2690" t="s">
        <v>93</v>
      </c>
      <c r="AC2690">
        <v>679</v>
      </c>
      <c r="AD2690">
        <v>0.22857142857142859</v>
      </c>
      <c r="AE2690" t="s">
        <v>58</v>
      </c>
      <c r="AF2690" t="s">
        <v>47</v>
      </c>
      <c r="AG2690">
        <v>20</v>
      </c>
      <c r="AH2690" t="s">
        <v>68</v>
      </c>
      <c r="AI2690">
        <f>--AND(OR(Dashboard!$B$4="All",Data!$E2690=Dashboard!$B$4),OR(Dashboard!$D$4="All",Data!$D2690=Dashboard!$D$4),OR(Dashboard!$F$4="All",Data!$F2690=Dashboard!$F$4),OR(Dashboard!$J$4="All",Data!$G2690=Dashboard!$J$4),OR(Dashboard!$H$4="All",Data!$N2690=Dashboard!$H$4),OR(Dashboard!$L$4="All",Data!$W2690=Dashboard!$L$4))</f>
        <v>1</v>
      </c>
    </row>
    <row r="2691" spans="1:35" x14ac:dyDescent="0.25">
      <c r="A2691" t="s">
        <v>2805</v>
      </c>
      <c r="B2691" s="1">
        <v>46043</v>
      </c>
      <c r="C2691" s="2">
        <v>-0.57986111111111116</v>
      </c>
      <c r="D2691" t="s">
        <v>107</v>
      </c>
      <c r="E2691" t="s">
        <v>95</v>
      </c>
      <c r="F2691" t="s">
        <v>63</v>
      </c>
      <c r="G2691" t="s">
        <v>39</v>
      </c>
      <c r="H2691">
        <v>5.8</v>
      </c>
      <c r="I2691">
        <v>29</v>
      </c>
      <c r="J2691">
        <v>23</v>
      </c>
      <c r="K2691">
        <v>696</v>
      </c>
      <c r="L2691">
        <v>26</v>
      </c>
      <c r="M2691">
        <v>76</v>
      </c>
      <c r="N2691" t="s">
        <v>54</v>
      </c>
      <c r="O2691">
        <v>5</v>
      </c>
      <c r="P2691" t="s">
        <v>41</v>
      </c>
      <c r="Q2691" t="s">
        <v>73</v>
      </c>
      <c r="R2691">
        <v>50</v>
      </c>
      <c r="S2691" t="s">
        <v>55</v>
      </c>
      <c r="T2691" t="s">
        <v>44</v>
      </c>
      <c r="U2691">
        <v>2026</v>
      </c>
      <c r="V2691">
        <v>1</v>
      </c>
      <c r="W2691" t="s">
        <v>102</v>
      </c>
      <c r="X2691">
        <v>1</v>
      </c>
      <c r="Y2691">
        <v>21</v>
      </c>
      <c r="Z2691">
        <v>4</v>
      </c>
      <c r="AA2691">
        <v>10</v>
      </c>
      <c r="AB2691" t="s">
        <v>76</v>
      </c>
      <c r="AC2691">
        <v>646</v>
      </c>
      <c r="AD2691">
        <v>0.2</v>
      </c>
      <c r="AE2691" t="s">
        <v>77</v>
      </c>
      <c r="AF2691" t="s">
        <v>59</v>
      </c>
      <c r="AG2691">
        <v>6</v>
      </c>
      <c r="AH2691" t="s">
        <v>68</v>
      </c>
      <c r="AI2691">
        <f>--AND(OR(Dashboard!$B$4="All",Data!$E2691=Dashboard!$B$4),OR(Dashboard!$D$4="All",Data!$D2691=Dashboard!$D$4),OR(Dashboard!$F$4="All",Data!$F2691=Dashboard!$F$4),OR(Dashboard!$J$4="All",Data!$G2691=Dashboard!$J$4),OR(Dashboard!$H$4="All",Data!$N2691=Dashboard!$H$4),OR(Dashboard!$L$4="All",Data!$W2691=Dashboard!$L$4))</f>
        <v>1</v>
      </c>
    </row>
    <row r="2692" spans="1:35" x14ac:dyDescent="0.25">
      <c r="A2692" t="s">
        <v>2806</v>
      </c>
      <c r="B2692" s="1">
        <v>46161</v>
      </c>
      <c r="C2692" s="2">
        <v>-6.9444444444444198E-4</v>
      </c>
      <c r="D2692" t="s">
        <v>99</v>
      </c>
      <c r="E2692" t="s">
        <v>37</v>
      </c>
      <c r="F2692" t="s">
        <v>91</v>
      </c>
      <c r="G2692" t="s">
        <v>105</v>
      </c>
      <c r="H2692">
        <v>14.9</v>
      </c>
      <c r="I2692">
        <v>59</v>
      </c>
      <c r="J2692">
        <v>39</v>
      </c>
      <c r="K2692">
        <v>812</v>
      </c>
      <c r="L2692">
        <v>25</v>
      </c>
      <c r="M2692">
        <v>197</v>
      </c>
      <c r="N2692" t="s">
        <v>54</v>
      </c>
      <c r="O2692">
        <v>2</v>
      </c>
      <c r="P2692" t="s">
        <v>41</v>
      </c>
      <c r="Q2692" t="s">
        <v>42</v>
      </c>
      <c r="R2692">
        <v>41</v>
      </c>
      <c r="S2692" t="s">
        <v>127</v>
      </c>
      <c r="T2692" t="s">
        <v>75</v>
      </c>
      <c r="U2692">
        <v>2026</v>
      </c>
      <c r="V2692">
        <v>5</v>
      </c>
      <c r="W2692" t="s">
        <v>88</v>
      </c>
      <c r="X2692">
        <v>2</v>
      </c>
      <c r="Y2692">
        <v>19</v>
      </c>
      <c r="Z2692">
        <v>4</v>
      </c>
      <c r="AA2692">
        <v>23</v>
      </c>
      <c r="AB2692" t="s">
        <v>93</v>
      </c>
      <c r="AC2692">
        <v>640</v>
      </c>
      <c r="AD2692">
        <v>0.25254237288135589</v>
      </c>
      <c r="AE2692" t="s">
        <v>58</v>
      </c>
      <c r="AF2692" t="s">
        <v>47</v>
      </c>
      <c r="AG2692">
        <v>20</v>
      </c>
      <c r="AH2692" t="s">
        <v>68</v>
      </c>
      <c r="AI2692">
        <f>--AND(OR(Dashboard!$B$4="All",Data!$E2692=Dashboard!$B$4),OR(Dashboard!$D$4="All",Data!$D2692=Dashboard!$D$4),OR(Dashboard!$F$4="All",Data!$F2692=Dashboard!$F$4),OR(Dashboard!$J$4="All",Data!$G2692=Dashboard!$J$4),OR(Dashboard!$H$4="All",Data!$N2692=Dashboard!$H$4),OR(Dashboard!$L$4="All",Data!$W2692=Dashboard!$L$4))</f>
        <v>1</v>
      </c>
    </row>
    <row r="2693" spans="1:35" x14ac:dyDescent="0.25">
      <c r="A2693" t="s">
        <v>2807</v>
      </c>
      <c r="B2693" s="1">
        <v>46186</v>
      </c>
      <c r="C2693" s="2">
        <v>-0.1333333333333333</v>
      </c>
      <c r="D2693" t="s">
        <v>50</v>
      </c>
      <c r="E2693" t="s">
        <v>37</v>
      </c>
      <c r="F2693" t="s">
        <v>143</v>
      </c>
      <c r="G2693" t="s">
        <v>53</v>
      </c>
      <c r="H2693">
        <v>9.8000000000000007</v>
      </c>
      <c r="I2693">
        <v>41</v>
      </c>
      <c r="J2693">
        <v>36</v>
      </c>
      <c r="K2693">
        <v>692</v>
      </c>
      <c r="L2693">
        <v>22</v>
      </c>
      <c r="M2693">
        <v>84</v>
      </c>
      <c r="N2693" t="s">
        <v>65</v>
      </c>
      <c r="O2693">
        <v>5</v>
      </c>
      <c r="P2693" t="s">
        <v>41</v>
      </c>
      <c r="Q2693" t="s">
        <v>73</v>
      </c>
      <c r="R2693">
        <v>29</v>
      </c>
      <c r="S2693" t="s">
        <v>81</v>
      </c>
      <c r="T2693" t="s">
        <v>56</v>
      </c>
      <c r="U2693">
        <v>2026</v>
      </c>
      <c r="V2693">
        <v>6</v>
      </c>
      <c r="W2693" t="s">
        <v>120</v>
      </c>
      <c r="X2693">
        <v>2</v>
      </c>
      <c r="Y2693">
        <v>13</v>
      </c>
      <c r="Z2693">
        <v>2</v>
      </c>
      <c r="AA2693">
        <v>20</v>
      </c>
      <c r="AB2693" t="s">
        <v>82</v>
      </c>
      <c r="AC2693">
        <v>630</v>
      </c>
      <c r="AD2693">
        <v>0.23902439024390251</v>
      </c>
      <c r="AE2693" t="s">
        <v>77</v>
      </c>
      <c r="AF2693" t="s">
        <v>67</v>
      </c>
      <c r="AG2693">
        <v>5</v>
      </c>
      <c r="AH2693" t="s">
        <v>68</v>
      </c>
      <c r="AI2693">
        <f>--AND(OR(Dashboard!$B$4="All",Data!$E2693=Dashboard!$B$4),OR(Dashboard!$D$4="All",Data!$D2693=Dashboard!$D$4),OR(Dashboard!$F$4="All",Data!$F2693=Dashboard!$F$4),OR(Dashboard!$J$4="All",Data!$G2693=Dashboard!$J$4),OR(Dashboard!$H$4="All",Data!$N2693=Dashboard!$H$4),OR(Dashboard!$L$4="All",Data!$W2693=Dashboard!$L$4))</f>
        <v>1</v>
      </c>
    </row>
    <row r="2694" spans="1:35" x14ac:dyDescent="0.25">
      <c r="A2694" t="s">
        <v>2808</v>
      </c>
      <c r="B2694" s="1">
        <v>46088</v>
      </c>
      <c r="C2694" s="2">
        <v>-0.27916666666666667</v>
      </c>
      <c r="D2694" t="s">
        <v>193</v>
      </c>
      <c r="E2694" t="s">
        <v>71</v>
      </c>
      <c r="F2694" t="s">
        <v>104</v>
      </c>
      <c r="G2694" t="s">
        <v>64</v>
      </c>
      <c r="H2694">
        <v>7.8</v>
      </c>
      <c r="I2694">
        <v>38</v>
      </c>
      <c r="J2694">
        <v>26</v>
      </c>
      <c r="K2694">
        <v>923</v>
      </c>
      <c r="L2694">
        <v>59</v>
      </c>
      <c r="M2694">
        <v>74</v>
      </c>
      <c r="N2694" t="s">
        <v>40</v>
      </c>
      <c r="O2694">
        <v>1</v>
      </c>
      <c r="P2694" t="s">
        <v>41</v>
      </c>
      <c r="Q2694" t="s">
        <v>73</v>
      </c>
      <c r="R2694">
        <v>60</v>
      </c>
      <c r="S2694" t="s">
        <v>81</v>
      </c>
      <c r="T2694" t="s">
        <v>75</v>
      </c>
      <c r="U2694">
        <v>2026</v>
      </c>
      <c r="V2694">
        <v>3</v>
      </c>
      <c r="W2694" t="s">
        <v>66</v>
      </c>
      <c r="X2694">
        <v>1</v>
      </c>
      <c r="Y2694">
        <v>7</v>
      </c>
      <c r="Z2694">
        <v>2</v>
      </c>
      <c r="AA2694">
        <v>17</v>
      </c>
      <c r="AB2694" t="s">
        <v>57</v>
      </c>
      <c r="AC2694">
        <v>908</v>
      </c>
      <c r="AD2694">
        <v>0.20526315789473679</v>
      </c>
      <c r="AE2694" t="s">
        <v>58</v>
      </c>
      <c r="AF2694" t="s">
        <v>59</v>
      </c>
      <c r="AG2694">
        <v>12</v>
      </c>
      <c r="AH2694" t="s">
        <v>68</v>
      </c>
      <c r="AI2694">
        <f>--AND(OR(Dashboard!$B$4="All",Data!$E2694=Dashboard!$B$4),OR(Dashboard!$D$4="All",Data!$D2694=Dashboard!$D$4),OR(Dashboard!$F$4="All",Data!$F2694=Dashboard!$F$4),OR(Dashboard!$J$4="All",Data!$G2694=Dashboard!$J$4),OR(Dashboard!$H$4="All",Data!$N2694=Dashboard!$H$4),OR(Dashboard!$L$4="All",Data!$W2694=Dashboard!$L$4))</f>
        <v>1</v>
      </c>
    </row>
    <row r="2695" spans="1:35" x14ac:dyDescent="0.25">
      <c r="A2695" t="s">
        <v>2809</v>
      </c>
      <c r="B2695" s="1">
        <v>46141</v>
      </c>
      <c r="C2695" s="2">
        <v>-0.54027777777777786</v>
      </c>
      <c r="D2695" t="s">
        <v>134</v>
      </c>
      <c r="E2695" t="s">
        <v>140</v>
      </c>
      <c r="F2695" t="s">
        <v>143</v>
      </c>
      <c r="G2695" t="s">
        <v>53</v>
      </c>
      <c r="H2695">
        <v>14</v>
      </c>
      <c r="I2695">
        <v>19</v>
      </c>
      <c r="J2695">
        <v>23</v>
      </c>
      <c r="K2695">
        <v>852</v>
      </c>
      <c r="L2695">
        <v>35</v>
      </c>
      <c r="M2695">
        <v>74</v>
      </c>
      <c r="N2695" t="s">
        <v>54</v>
      </c>
      <c r="O2695">
        <v>4</v>
      </c>
      <c r="P2695" t="s">
        <v>41</v>
      </c>
      <c r="Q2695" t="s">
        <v>73</v>
      </c>
      <c r="R2695">
        <v>27</v>
      </c>
      <c r="S2695" t="s">
        <v>55</v>
      </c>
      <c r="T2695" t="s">
        <v>75</v>
      </c>
      <c r="U2695">
        <v>2026</v>
      </c>
      <c r="V2695">
        <v>4</v>
      </c>
      <c r="W2695" t="s">
        <v>113</v>
      </c>
      <c r="X2695">
        <v>2</v>
      </c>
      <c r="Y2695">
        <v>29</v>
      </c>
      <c r="Z2695">
        <v>5</v>
      </c>
      <c r="AA2695">
        <v>11</v>
      </c>
      <c r="AB2695" t="s">
        <v>76</v>
      </c>
      <c r="AC2695">
        <v>813</v>
      </c>
      <c r="AD2695">
        <v>0.73684210526315785</v>
      </c>
      <c r="AE2695" t="s">
        <v>46</v>
      </c>
      <c r="AF2695" t="s">
        <v>67</v>
      </c>
      <c r="AG2695">
        <v>-4</v>
      </c>
      <c r="AH2695" t="s">
        <v>48</v>
      </c>
      <c r="AI2695">
        <f>--AND(OR(Dashboard!$B$4="All",Data!$E2695=Dashboard!$B$4),OR(Dashboard!$D$4="All",Data!$D2695=Dashboard!$D$4),OR(Dashboard!$F$4="All",Data!$F2695=Dashboard!$F$4),OR(Dashboard!$J$4="All",Data!$G2695=Dashboard!$J$4),OR(Dashboard!$H$4="All",Data!$N2695=Dashboard!$H$4),OR(Dashboard!$L$4="All",Data!$W2695=Dashboard!$L$4))</f>
        <v>1</v>
      </c>
    </row>
    <row r="2696" spans="1:35" x14ac:dyDescent="0.25">
      <c r="A2696" t="s">
        <v>2810</v>
      </c>
      <c r="B2696" s="1">
        <v>46082</v>
      </c>
      <c r="C2696" s="2">
        <v>-0.1333333333333333</v>
      </c>
      <c r="D2696" t="s">
        <v>36</v>
      </c>
      <c r="E2696" t="s">
        <v>129</v>
      </c>
      <c r="F2696" t="s">
        <v>38</v>
      </c>
      <c r="G2696" t="s">
        <v>105</v>
      </c>
      <c r="H2696">
        <v>5.2</v>
      </c>
      <c r="I2696">
        <v>45</v>
      </c>
      <c r="J2696">
        <v>45</v>
      </c>
      <c r="K2696">
        <v>1142</v>
      </c>
      <c r="L2696">
        <v>20</v>
      </c>
      <c r="M2696">
        <v>189</v>
      </c>
      <c r="N2696" t="s">
        <v>40</v>
      </c>
      <c r="O2696">
        <v>5</v>
      </c>
      <c r="P2696" t="s">
        <v>135</v>
      </c>
      <c r="Q2696" t="s">
        <v>73</v>
      </c>
      <c r="R2696">
        <v>40</v>
      </c>
      <c r="S2696" t="s">
        <v>145</v>
      </c>
      <c r="T2696" t="s">
        <v>56</v>
      </c>
      <c r="U2696">
        <v>2026</v>
      </c>
      <c r="V2696">
        <v>3</v>
      </c>
      <c r="W2696" t="s">
        <v>66</v>
      </c>
      <c r="X2696">
        <v>1</v>
      </c>
      <c r="Y2696">
        <v>1</v>
      </c>
      <c r="Z2696">
        <v>1</v>
      </c>
      <c r="AA2696">
        <v>20</v>
      </c>
      <c r="AB2696" t="s">
        <v>82</v>
      </c>
      <c r="AC2696">
        <v>973</v>
      </c>
      <c r="AD2696">
        <v>0.11555555555555561</v>
      </c>
      <c r="AE2696" t="s">
        <v>77</v>
      </c>
      <c r="AF2696" t="s">
        <v>47</v>
      </c>
      <c r="AG2696">
        <v>0</v>
      </c>
      <c r="AH2696" t="s">
        <v>48</v>
      </c>
      <c r="AI2696">
        <f>--AND(OR(Dashboard!$B$4="All",Data!$E2696=Dashboard!$B$4),OR(Dashboard!$D$4="All",Data!$D2696=Dashboard!$D$4),OR(Dashboard!$F$4="All",Data!$F2696=Dashboard!$F$4),OR(Dashboard!$J$4="All",Data!$G2696=Dashboard!$J$4),OR(Dashboard!$H$4="All",Data!$N2696=Dashboard!$H$4),OR(Dashboard!$L$4="All",Data!$W2696=Dashboard!$L$4))</f>
        <v>1</v>
      </c>
    </row>
    <row r="2697" spans="1:35" x14ac:dyDescent="0.25">
      <c r="A2697" t="s">
        <v>2811</v>
      </c>
      <c r="B2697" s="1">
        <v>46062</v>
      </c>
      <c r="C2697" s="2">
        <v>-0.58958333333333335</v>
      </c>
      <c r="D2697" t="s">
        <v>193</v>
      </c>
      <c r="E2697" t="s">
        <v>71</v>
      </c>
      <c r="F2697" t="s">
        <v>80</v>
      </c>
      <c r="G2697" t="s">
        <v>119</v>
      </c>
      <c r="H2697">
        <v>1.6</v>
      </c>
      <c r="I2697">
        <v>39</v>
      </c>
      <c r="J2697">
        <v>41</v>
      </c>
      <c r="K2697">
        <v>173</v>
      </c>
      <c r="L2697">
        <v>50</v>
      </c>
      <c r="M2697">
        <v>37</v>
      </c>
      <c r="N2697" t="s">
        <v>101</v>
      </c>
      <c r="O2697">
        <v>5</v>
      </c>
      <c r="P2697" t="s">
        <v>41</v>
      </c>
      <c r="Q2697" t="s">
        <v>73</v>
      </c>
      <c r="R2697">
        <v>38</v>
      </c>
      <c r="S2697" t="s">
        <v>74</v>
      </c>
      <c r="T2697" t="s">
        <v>44</v>
      </c>
      <c r="U2697">
        <v>2026</v>
      </c>
      <c r="V2697">
        <v>2</v>
      </c>
      <c r="W2697" t="s">
        <v>45</v>
      </c>
      <c r="X2697">
        <v>1</v>
      </c>
      <c r="Y2697">
        <v>9</v>
      </c>
      <c r="Z2697">
        <v>3</v>
      </c>
      <c r="AA2697">
        <v>9</v>
      </c>
      <c r="AB2697" t="s">
        <v>44</v>
      </c>
      <c r="AC2697">
        <v>186</v>
      </c>
      <c r="AD2697">
        <v>4.1025641025641033E-2</v>
      </c>
      <c r="AE2697" t="s">
        <v>77</v>
      </c>
      <c r="AF2697" t="s">
        <v>47</v>
      </c>
      <c r="AG2697">
        <v>-2</v>
      </c>
      <c r="AH2697" t="s">
        <v>48</v>
      </c>
      <c r="AI2697">
        <f>--AND(OR(Dashboard!$B$4="All",Data!$E2697=Dashboard!$B$4),OR(Dashboard!$D$4="All",Data!$D2697=Dashboard!$D$4),OR(Dashboard!$F$4="All",Data!$F2697=Dashboard!$F$4),OR(Dashboard!$J$4="All",Data!$G2697=Dashboard!$J$4),OR(Dashboard!$H$4="All",Data!$N2697=Dashboard!$H$4),OR(Dashboard!$L$4="All",Data!$W2697=Dashboard!$L$4))</f>
        <v>1</v>
      </c>
    </row>
    <row r="2698" spans="1:35" x14ac:dyDescent="0.25">
      <c r="A2698" t="s">
        <v>2812</v>
      </c>
      <c r="B2698" s="1">
        <v>46031</v>
      </c>
      <c r="C2698" s="2">
        <v>-0.54861111111111116</v>
      </c>
      <c r="D2698" t="s">
        <v>90</v>
      </c>
      <c r="E2698" t="s">
        <v>131</v>
      </c>
      <c r="F2698" t="s">
        <v>80</v>
      </c>
      <c r="G2698" t="s">
        <v>111</v>
      </c>
      <c r="H2698">
        <v>4.2</v>
      </c>
      <c r="I2698">
        <v>47</v>
      </c>
      <c r="J2698">
        <v>39</v>
      </c>
      <c r="K2698">
        <v>494</v>
      </c>
      <c r="L2698">
        <v>41</v>
      </c>
      <c r="M2698">
        <v>161</v>
      </c>
      <c r="N2698" t="s">
        <v>54</v>
      </c>
      <c r="O2698">
        <v>4</v>
      </c>
      <c r="P2698" t="s">
        <v>41</v>
      </c>
      <c r="Q2698" t="s">
        <v>73</v>
      </c>
      <c r="R2698">
        <v>43</v>
      </c>
      <c r="S2698" t="s">
        <v>43</v>
      </c>
      <c r="T2698" t="s">
        <v>44</v>
      </c>
      <c r="U2698">
        <v>2026</v>
      </c>
      <c r="V2698">
        <v>1</v>
      </c>
      <c r="W2698" t="s">
        <v>102</v>
      </c>
      <c r="X2698">
        <v>1</v>
      </c>
      <c r="Y2698">
        <v>9</v>
      </c>
      <c r="Z2698">
        <v>2</v>
      </c>
      <c r="AA2698">
        <v>10</v>
      </c>
      <c r="AB2698" t="s">
        <v>76</v>
      </c>
      <c r="AC2698">
        <v>374</v>
      </c>
      <c r="AD2698">
        <v>8.9361702127659579E-2</v>
      </c>
      <c r="AE2698" t="s">
        <v>46</v>
      </c>
      <c r="AF2698" t="s">
        <v>47</v>
      </c>
      <c r="AG2698">
        <v>8</v>
      </c>
      <c r="AH2698" t="s">
        <v>68</v>
      </c>
      <c r="AI2698">
        <f>--AND(OR(Dashboard!$B$4="All",Data!$E2698=Dashboard!$B$4),OR(Dashboard!$D$4="All",Data!$D2698=Dashboard!$D$4),OR(Dashboard!$F$4="All",Data!$F2698=Dashboard!$F$4),OR(Dashboard!$J$4="All",Data!$G2698=Dashboard!$J$4),OR(Dashboard!$H$4="All",Data!$N2698=Dashboard!$H$4),OR(Dashboard!$L$4="All",Data!$W2698=Dashboard!$L$4))</f>
        <v>1</v>
      </c>
    </row>
    <row r="2699" spans="1:35" x14ac:dyDescent="0.25">
      <c r="A2699" t="s">
        <v>2813</v>
      </c>
      <c r="B2699" s="1">
        <v>46027</v>
      </c>
      <c r="C2699" s="2">
        <v>-0.46458333333333329</v>
      </c>
      <c r="D2699" t="s">
        <v>50</v>
      </c>
      <c r="E2699" t="s">
        <v>62</v>
      </c>
      <c r="F2699" t="s">
        <v>96</v>
      </c>
      <c r="G2699" t="s">
        <v>111</v>
      </c>
      <c r="H2699">
        <v>6.8</v>
      </c>
      <c r="I2699">
        <v>47</v>
      </c>
      <c r="J2699">
        <v>42</v>
      </c>
      <c r="K2699">
        <v>942</v>
      </c>
      <c r="L2699">
        <v>51</v>
      </c>
      <c r="M2699">
        <v>94</v>
      </c>
      <c r="N2699" t="s">
        <v>40</v>
      </c>
      <c r="O2699">
        <v>3</v>
      </c>
      <c r="P2699" t="s">
        <v>135</v>
      </c>
      <c r="Q2699" t="s">
        <v>73</v>
      </c>
      <c r="R2699">
        <v>45</v>
      </c>
      <c r="S2699" t="s">
        <v>74</v>
      </c>
      <c r="T2699" t="s">
        <v>97</v>
      </c>
      <c r="U2699">
        <v>2026</v>
      </c>
      <c r="V2699">
        <v>1</v>
      </c>
      <c r="W2699" t="s">
        <v>102</v>
      </c>
      <c r="X2699">
        <v>1</v>
      </c>
      <c r="Y2699">
        <v>5</v>
      </c>
      <c r="Z2699">
        <v>2</v>
      </c>
      <c r="AA2699">
        <v>12</v>
      </c>
      <c r="AB2699" t="s">
        <v>76</v>
      </c>
      <c r="AC2699">
        <v>899</v>
      </c>
      <c r="AD2699">
        <v>0.1446808510638298</v>
      </c>
      <c r="AE2699" t="s">
        <v>109</v>
      </c>
      <c r="AF2699" t="s">
        <v>47</v>
      </c>
      <c r="AG2699">
        <v>5</v>
      </c>
      <c r="AH2699" t="s">
        <v>68</v>
      </c>
      <c r="AI2699">
        <f>--AND(OR(Dashboard!$B$4="All",Data!$E2699=Dashboard!$B$4),OR(Dashboard!$D$4="All",Data!$D2699=Dashboard!$D$4),OR(Dashboard!$F$4="All",Data!$F2699=Dashboard!$F$4),OR(Dashboard!$J$4="All",Data!$G2699=Dashboard!$J$4),OR(Dashboard!$H$4="All",Data!$N2699=Dashboard!$H$4),OR(Dashboard!$L$4="All",Data!$W2699=Dashboard!$L$4))</f>
        <v>1</v>
      </c>
    </row>
    <row r="2700" spans="1:35" x14ac:dyDescent="0.25">
      <c r="A2700" t="s">
        <v>2814</v>
      </c>
      <c r="B2700" s="1">
        <v>46187</v>
      </c>
      <c r="C2700" s="2">
        <v>-1.388888888888884E-3</v>
      </c>
      <c r="D2700" t="s">
        <v>36</v>
      </c>
      <c r="E2700" t="s">
        <v>140</v>
      </c>
      <c r="F2700" t="s">
        <v>72</v>
      </c>
      <c r="G2700" t="s">
        <v>64</v>
      </c>
      <c r="H2700">
        <v>1.5</v>
      </c>
      <c r="I2700">
        <v>21</v>
      </c>
      <c r="J2700">
        <v>22</v>
      </c>
      <c r="K2700">
        <v>987</v>
      </c>
      <c r="L2700">
        <v>30</v>
      </c>
      <c r="M2700">
        <v>176</v>
      </c>
      <c r="N2700" t="s">
        <v>40</v>
      </c>
      <c r="O2700">
        <v>5</v>
      </c>
      <c r="P2700" t="s">
        <v>41</v>
      </c>
      <c r="Q2700" t="s">
        <v>42</v>
      </c>
      <c r="R2700">
        <v>41</v>
      </c>
      <c r="S2700" t="s">
        <v>145</v>
      </c>
      <c r="T2700" t="s">
        <v>75</v>
      </c>
      <c r="U2700">
        <v>2026</v>
      </c>
      <c r="V2700">
        <v>6</v>
      </c>
      <c r="W2700" t="s">
        <v>120</v>
      </c>
      <c r="X2700">
        <v>2</v>
      </c>
      <c r="Y2700">
        <v>14</v>
      </c>
      <c r="Z2700">
        <v>2</v>
      </c>
      <c r="AA2700">
        <v>23</v>
      </c>
      <c r="AB2700" t="s">
        <v>93</v>
      </c>
      <c r="AC2700">
        <v>841</v>
      </c>
      <c r="AD2700">
        <v>7.1428571428571425E-2</v>
      </c>
      <c r="AE2700" t="s">
        <v>77</v>
      </c>
      <c r="AF2700" t="s">
        <v>47</v>
      </c>
      <c r="AG2700">
        <v>-1</v>
      </c>
      <c r="AH2700" t="s">
        <v>48</v>
      </c>
      <c r="AI2700">
        <f>--AND(OR(Dashboard!$B$4="All",Data!$E2700=Dashboard!$B$4),OR(Dashboard!$D$4="All",Data!$D2700=Dashboard!$D$4),OR(Dashboard!$F$4="All",Data!$F2700=Dashboard!$F$4),OR(Dashboard!$J$4="All",Data!$G2700=Dashboard!$J$4),OR(Dashboard!$H$4="All",Data!$N2700=Dashboard!$H$4),OR(Dashboard!$L$4="All",Data!$W2700=Dashboard!$L$4))</f>
        <v>1</v>
      </c>
    </row>
    <row r="2701" spans="1:35" x14ac:dyDescent="0.25">
      <c r="A2701" t="s">
        <v>2815</v>
      </c>
      <c r="B2701" s="1">
        <v>46180</v>
      </c>
      <c r="C2701" s="2">
        <v>-0.34305555555555561</v>
      </c>
      <c r="D2701" t="s">
        <v>122</v>
      </c>
      <c r="E2701" t="s">
        <v>51</v>
      </c>
      <c r="F2701" t="s">
        <v>85</v>
      </c>
      <c r="G2701" t="s">
        <v>64</v>
      </c>
      <c r="H2701">
        <v>12.2</v>
      </c>
      <c r="I2701">
        <v>49</v>
      </c>
      <c r="J2701">
        <v>33</v>
      </c>
      <c r="K2701">
        <v>1047</v>
      </c>
      <c r="L2701">
        <v>57</v>
      </c>
      <c r="M2701">
        <v>98</v>
      </c>
      <c r="N2701" t="s">
        <v>86</v>
      </c>
      <c r="O2701">
        <v>1</v>
      </c>
      <c r="P2701" t="s">
        <v>41</v>
      </c>
      <c r="Q2701" t="s">
        <v>73</v>
      </c>
      <c r="R2701">
        <v>30</v>
      </c>
      <c r="S2701" t="s">
        <v>145</v>
      </c>
      <c r="T2701" t="s">
        <v>75</v>
      </c>
      <c r="U2701">
        <v>2026</v>
      </c>
      <c r="V2701">
        <v>6</v>
      </c>
      <c r="W2701" t="s">
        <v>120</v>
      </c>
      <c r="X2701">
        <v>2</v>
      </c>
      <c r="Y2701">
        <v>7</v>
      </c>
      <c r="Z2701">
        <v>1</v>
      </c>
      <c r="AA2701">
        <v>15</v>
      </c>
      <c r="AB2701" t="s">
        <v>57</v>
      </c>
      <c r="AC2701">
        <v>1006</v>
      </c>
      <c r="AD2701">
        <v>0.24897959183673471</v>
      </c>
      <c r="AE2701" t="s">
        <v>58</v>
      </c>
      <c r="AF2701" t="s">
        <v>67</v>
      </c>
      <c r="AG2701">
        <v>16</v>
      </c>
      <c r="AH2701" t="s">
        <v>68</v>
      </c>
      <c r="AI2701">
        <f>--AND(OR(Dashboard!$B$4="All",Data!$E2701=Dashboard!$B$4),OR(Dashboard!$D$4="All",Data!$D2701=Dashboard!$D$4),OR(Dashboard!$F$4="All",Data!$F2701=Dashboard!$F$4),OR(Dashboard!$J$4="All",Data!$G2701=Dashboard!$J$4),OR(Dashboard!$H$4="All",Data!$N2701=Dashboard!$H$4),OR(Dashboard!$L$4="All",Data!$W2701=Dashboard!$L$4))</f>
        <v>1</v>
      </c>
    </row>
    <row r="2702" spans="1:35" x14ac:dyDescent="0.25">
      <c r="A2702" t="s">
        <v>2816</v>
      </c>
      <c r="B2702" s="1">
        <v>46165</v>
      </c>
      <c r="C2702" s="2">
        <v>-0.64166666666666661</v>
      </c>
      <c r="D2702" t="s">
        <v>36</v>
      </c>
      <c r="E2702" t="s">
        <v>140</v>
      </c>
      <c r="F2702" t="s">
        <v>63</v>
      </c>
      <c r="G2702" t="s">
        <v>64</v>
      </c>
      <c r="H2702">
        <v>4.5999999999999996</v>
      </c>
      <c r="I2702">
        <v>36</v>
      </c>
      <c r="J2702">
        <v>39</v>
      </c>
      <c r="K2702">
        <v>399</v>
      </c>
      <c r="L2702">
        <v>40</v>
      </c>
      <c r="M2702">
        <v>190</v>
      </c>
      <c r="N2702" t="s">
        <v>65</v>
      </c>
      <c r="O2702">
        <v>3</v>
      </c>
      <c r="P2702" t="s">
        <v>135</v>
      </c>
      <c r="Q2702" t="s">
        <v>73</v>
      </c>
      <c r="R2702">
        <v>36</v>
      </c>
      <c r="S2702" t="s">
        <v>81</v>
      </c>
      <c r="T2702" t="s">
        <v>44</v>
      </c>
      <c r="U2702">
        <v>2026</v>
      </c>
      <c r="V2702">
        <v>5</v>
      </c>
      <c r="W2702" t="s">
        <v>88</v>
      </c>
      <c r="X2702">
        <v>2</v>
      </c>
      <c r="Y2702">
        <v>23</v>
      </c>
      <c r="Z2702">
        <v>4</v>
      </c>
      <c r="AA2702">
        <v>8</v>
      </c>
      <c r="AB2702" t="s">
        <v>44</v>
      </c>
      <c r="AC2702">
        <v>249</v>
      </c>
      <c r="AD2702">
        <v>0.1277777777777778</v>
      </c>
      <c r="AE2702" t="s">
        <v>109</v>
      </c>
      <c r="AF2702" t="s">
        <v>47</v>
      </c>
      <c r="AG2702">
        <v>-3</v>
      </c>
      <c r="AH2702" t="s">
        <v>48</v>
      </c>
      <c r="AI2702">
        <f>--AND(OR(Dashboard!$B$4="All",Data!$E2702=Dashboard!$B$4),OR(Dashboard!$D$4="All",Data!$D2702=Dashboard!$D$4),OR(Dashboard!$F$4="All",Data!$F2702=Dashboard!$F$4),OR(Dashboard!$J$4="All",Data!$G2702=Dashboard!$J$4),OR(Dashboard!$H$4="All",Data!$N2702=Dashboard!$H$4),OR(Dashboard!$L$4="All",Data!$W2702=Dashboard!$L$4))</f>
        <v>1</v>
      </c>
    </row>
    <row r="2703" spans="1:35" x14ac:dyDescent="0.25">
      <c r="A2703" t="s">
        <v>2817</v>
      </c>
      <c r="B2703" s="1">
        <v>46172</v>
      </c>
      <c r="C2703" s="2">
        <v>-0.62013888888888891</v>
      </c>
      <c r="D2703" t="s">
        <v>118</v>
      </c>
      <c r="E2703" t="s">
        <v>131</v>
      </c>
      <c r="F2703" t="s">
        <v>104</v>
      </c>
      <c r="G2703" t="s">
        <v>64</v>
      </c>
      <c r="H2703">
        <v>11.2</v>
      </c>
      <c r="I2703">
        <v>25</v>
      </c>
      <c r="J2703">
        <v>29</v>
      </c>
      <c r="K2703">
        <v>714</v>
      </c>
      <c r="L2703">
        <v>60</v>
      </c>
      <c r="M2703">
        <v>54</v>
      </c>
      <c r="N2703" t="s">
        <v>40</v>
      </c>
      <c r="O2703">
        <v>2</v>
      </c>
      <c r="P2703" t="s">
        <v>135</v>
      </c>
      <c r="Q2703" t="s">
        <v>73</v>
      </c>
      <c r="R2703">
        <v>52</v>
      </c>
      <c r="S2703" t="s">
        <v>81</v>
      </c>
      <c r="T2703" t="s">
        <v>44</v>
      </c>
      <c r="U2703">
        <v>2026</v>
      </c>
      <c r="V2703">
        <v>5</v>
      </c>
      <c r="W2703" t="s">
        <v>88</v>
      </c>
      <c r="X2703">
        <v>2</v>
      </c>
      <c r="Y2703">
        <v>30</v>
      </c>
      <c r="Z2703">
        <v>5</v>
      </c>
      <c r="AA2703">
        <v>9</v>
      </c>
      <c r="AB2703" t="s">
        <v>44</v>
      </c>
      <c r="AC2703">
        <v>720</v>
      </c>
      <c r="AD2703">
        <v>0.44800000000000001</v>
      </c>
      <c r="AE2703" t="s">
        <v>58</v>
      </c>
      <c r="AF2703" t="s">
        <v>59</v>
      </c>
      <c r="AG2703">
        <v>-4</v>
      </c>
      <c r="AH2703" t="s">
        <v>48</v>
      </c>
      <c r="AI2703">
        <f>--AND(OR(Dashboard!$B$4="All",Data!$E2703=Dashboard!$B$4),OR(Dashboard!$D$4="All",Data!$D2703=Dashboard!$D$4),OR(Dashboard!$F$4="All",Data!$F2703=Dashboard!$F$4),OR(Dashboard!$J$4="All",Data!$G2703=Dashboard!$J$4),OR(Dashboard!$H$4="All",Data!$N2703=Dashboard!$H$4),OR(Dashboard!$L$4="All",Data!$W2703=Dashboard!$L$4))</f>
        <v>1</v>
      </c>
    </row>
    <row r="2704" spans="1:35" x14ac:dyDescent="0.25">
      <c r="A2704" t="s">
        <v>2818</v>
      </c>
      <c r="B2704" s="1">
        <v>46137</v>
      </c>
      <c r="C2704" s="2">
        <v>-7.7777777777777724E-2</v>
      </c>
      <c r="D2704" t="s">
        <v>36</v>
      </c>
      <c r="E2704" t="s">
        <v>37</v>
      </c>
      <c r="F2704" t="s">
        <v>143</v>
      </c>
      <c r="G2704" t="s">
        <v>111</v>
      </c>
      <c r="H2704">
        <v>2.1</v>
      </c>
      <c r="I2704">
        <v>46</v>
      </c>
      <c r="J2704">
        <v>37</v>
      </c>
      <c r="K2704">
        <v>631</v>
      </c>
      <c r="L2704">
        <v>52</v>
      </c>
      <c r="M2704">
        <v>200</v>
      </c>
      <c r="N2704" t="s">
        <v>65</v>
      </c>
      <c r="O2704">
        <v>2</v>
      </c>
      <c r="P2704" t="s">
        <v>41</v>
      </c>
      <c r="Q2704" t="s">
        <v>73</v>
      </c>
      <c r="R2704">
        <v>38</v>
      </c>
      <c r="S2704" t="s">
        <v>81</v>
      </c>
      <c r="T2704" t="s">
        <v>75</v>
      </c>
      <c r="U2704">
        <v>2026</v>
      </c>
      <c r="V2704">
        <v>4</v>
      </c>
      <c r="W2704" t="s">
        <v>113</v>
      </c>
      <c r="X2704">
        <v>2</v>
      </c>
      <c r="Y2704">
        <v>25</v>
      </c>
      <c r="Z2704">
        <v>4</v>
      </c>
      <c r="AA2704">
        <v>22</v>
      </c>
      <c r="AB2704" t="s">
        <v>82</v>
      </c>
      <c r="AC2704">
        <v>483</v>
      </c>
      <c r="AD2704">
        <v>4.5652173913043478E-2</v>
      </c>
      <c r="AE2704" t="s">
        <v>58</v>
      </c>
      <c r="AF2704" t="s">
        <v>47</v>
      </c>
      <c r="AG2704">
        <v>9</v>
      </c>
      <c r="AH2704" t="s">
        <v>68</v>
      </c>
      <c r="AI2704">
        <f>--AND(OR(Dashboard!$B$4="All",Data!$E2704=Dashboard!$B$4),OR(Dashboard!$D$4="All",Data!$D2704=Dashboard!$D$4),OR(Dashboard!$F$4="All",Data!$F2704=Dashboard!$F$4),OR(Dashboard!$J$4="All",Data!$G2704=Dashboard!$J$4),OR(Dashboard!$H$4="All",Data!$N2704=Dashboard!$H$4),OR(Dashboard!$L$4="All",Data!$W2704=Dashboard!$L$4))</f>
        <v>1</v>
      </c>
    </row>
    <row r="2705" spans="1:35" x14ac:dyDescent="0.25">
      <c r="A2705" t="s">
        <v>2819</v>
      </c>
      <c r="B2705" s="1">
        <v>46166</v>
      </c>
      <c r="C2705" s="2">
        <v>-0.30625000000000002</v>
      </c>
      <c r="D2705" t="s">
        <v>84</v>
      </c>
      <c r="E2705" t="s">
        <v>51</v>
      </c>
      <c r="F2705" t="s">
        <v>38</v>
      </c>
      <c r="G2705" t="s">
        <v>119</v>
      </c>
      <c r="H2705">
        <v>13.8</v>
      </c>
      <c r="I2705">
        <v>19</v>
      </c>
      <c r="J2705">
        <v>20</v>
      </c>
      <c r="K2705">
        <v>1078</v>
      </c>
      <c r="L2705">
        <v>27</v>
      </c>
      <c r="M2705">
        <v>52</v>
      </c>
      <c r="N2705" t="s">
        <v>54</v>
      </c>
      <c r="O2705">
        <v>3</v>
      </c>
      <c r="P2705" t="s">
        <v>41</v>
      </c>
      <c r="Q2705" t="s">
        <v>73</v>
      </c>
      <c r="R2705">
        <v>50</v>
      </c>
      <c r="S2705" t="s">
        <v>145</v>
      </c>
      <c r="T2705" t="s">
        <v>75</v>
      </c>
      <c r="U2705">
        <v>2026</v>
      </c>
      <c r="V2705">
        <v>5</v>
      </c>
      <c r="W2705" t="s">
        <v>88</v>
      </c>
      <c r="X2705">
        <v>2</v>
      </c>
      <c r="Y2705">
        <v>24</v>
      </c>
      <c r="Z2705">
        <v>4</v>
      </c>
      <c r="AA2705">
        <v>16</v>
      </c>
      <c r="AB2705" t="s">
        <v>57</v>
      </c>
      <c r="AC2705">
        <v>1053</v>
      </c>
      <c r="AD2705">
        <v>0.72631578947368425</v>
      </c>
      <c r="AE2705" t="s">
        <v>109</v>
      </c>
      <c r="AF2705" t="s">
        <v>59</v>
      </c>
      <c r="AG2705">
        <v>-1</v>
      </c>
      <c r="AH2705" t="s">
        <v>48</v>
      </c>
      <c r="AI2705">
        <f>--AND(OR(Dashboard!$B$4="All",Data!$E2705=Dashboard!$B$4),OR(Dashboard!$D$4="All",Data!$D2705=Dashboard!$D$4),OR(Dashboard!$F$4="All",Data!$F2705=Dashboard!$F$4),OR(Dashboard!$J$4="All",Data!$G2705=Dashboard!$J$4),OR(Dashboard!$H$4="All",Data!$N2705=Dashboard!$H$4),OR(Dashboard!$L$4="All",Data!$W2705=Dashboard!$L$4))</f>
        <v>1</v>
      </c>
    </row>
    <row r="2706" spans="1:35" x14ac:dyDescent="0.25">
      <c r="A2706" t="s">
        <v>2820</v>
      </c>
      <c r="B2706" s="1">
        <v>46168</v>
      </c>
      <c r="C2706" s="2">
        <v>-0.58958333333333335</v>
      </c>
      <c r="D2706" t="s">
        <v>193</v>
      </c>
      <c r="E2706" t="s">
        <v>131</v>
      </c>
      <c r="F2706" t="s">
        <v>52</v>
      </c>
      <c r="G2706" t="s">
        <v>53</v>
      </c>
      <c r="H2706">
        <v>5.2</v>
      </c>
      <c r="I2706">
        <v>37</v>
      </c>
      <c r="J2706">
        <v>37</v>
      </c>
      <c r="K2706">
        <v>662</v>
      </c>
      <c r="L2706">
        <v>33</v>
      </c>
      <c r="M2706">
        <v>154</v>
      </c>
      <c r="N2706" t="s">
        <v>40</v>
      </c>
      <c r="O2706">
        <v>3</v>
      </c>
      <c r="P2706" t="s">
        <v>41</v>
      </c>
      <c r="Q2706" t="s">
        <v>73</v>
      </c>
      <c r="R2706">
        <v>39</v>
      </c>
      <c r="S2706" t="s">
        <v>127</v>
      </c>
      <c r="T2706" t="s">
        <v>44</v>
      </c>
      <c r="U2706">
        <v>2026</v>
      </c>
      <c r="V2706">
        <v>5</v>
      </c>
      <c r="W2706" t="s">
        <v>88</v>
      </c>
      <c r="X2706">
        <v>2</v>
      </c>
      <c r="Y2706">
        <v>26</v>
      </c>
      <c r="Z2706">
        <v>5</v>
      </c>
      <c r="AA2706">
        <v>9</v>
      </c>
      <c r="AB2706" t="s">
        <v>44</v>
      </c>
      <c r="AC2706">
        <v>541</v>
      </c>
      <c r="AD2706">
        <v>0.14054054054054049</v>
      </c>
      <c r="AE2706" t="s">
        <v>109</v>
      </c>
      <c r="AF2706" t="s">
        <v>47</v>
      </c>
      <c r="AG2706">
        <v>0</v>
      </c>
      <c r="AH2706" t="s">
        <v>48</v>
      </c>
      <c r="AI2706">
        <f>--AND(OR(Dashboard!$B$4="All",Data!$E2706=Dashboard!$B$4),OR(Dashboard!$D$4="All",Data!$D2706=Dashboard!$D$4),OR(Dashboard!$F$4="All",Data!$F2706=Dashboard!$F$4),OR(Dashboard!$J$4="All",Data!$G2706=Dashboard!$J$4),OR(Dashboard!$H$4="All",Data!$N2706=Dashboard!$H$4),OR(Dashboard!$L$4="All",Data!$W2706=Dashboard!$L$4))</f>
        <v>1</v>
      </c>
    </row>
    <row r="2707" spans="1:35" x14ac:dyDescent="0.25">
      <c r="A2707" t="s">
        <v>2821</v>
      </c>
      <c r="B2707" s="1">
        <v>46059</v>
      </c>
      <c r="C2707" s="2">
        <v>-0.55694444444444446</v>
      </c>
      <c r="D2707" t="s">
        <v>122</v>
      </c>
      <c r="E2707" t="s">
        <v>108</v>
      </c>
      <c r="F2707" t="s">
        <v>38</v>
      </c>
      <c r="G2707" t="s">
        <v>119</v>
      </c>
      <c r="H2707">
        <v>6.2</v>
      </c>
      <c r="I2707">
        <v>52</v>
      </c>
      <c r="J2707">
        <v>34</v>
      </c>
      <c r="K2707">
        <v>593</v>
      </c>
      <c r="L2707">
        <v>55</v>
      </c>
      <c r="M2707">
        <v>185</v>
      </c>
      <c r="N2707" t="s">
        <v>40</v>
      </c>
      <c r="O2707">
        <v>1</v>
      </c>
      <c r="P2707" t="s">
        <v>41</v>
      </c>
      <c r="Q2707" t="s">
        <v>73</v>
      </c>
      <c r="R2707">
        <v>38</v>
      </c>
      <c r="S2707" t="s">
        <v>43</v>
      </c>
      <c r="T2707" t="s">
        <v>44</v>
      </c>
      <c r="U2707">
        <v>2026</v>
      </c>
      <c r="V2707">
        <v>2</v>
      </c>
      <c r="W2707" t="s">
        <v>45</v>
      </c>
      <c r="X2707">
        <v>1</v>
      </c>
      <c r="Y2707">
        <v>6</v>
      </c>
      <c r="Z2707">
        <v>2</v>
      </c>
      <c r="AA2707">
        <v>10</v>
      </c>
      <c r="AB2707" t="s">
        <v>76</v>
      </c>
      <c r="AC2707">
        <v>463</v>
      </c>
      <c r="AD2707">
        <v>0.1192307692307692</v>
      </c>
      <c r="AE2707" t="s">
        <v>58</v>
      </c>
      <c r="AF2707" t="s">
        <v>47</v>
      </c>
      <c r="AG2707">
        <v>18</v>
      </c>
      <c r="AH2707" t="s">
        <v>68</v>
      </c>
      <c r="AI2707">
        <f>--AND(OR(Dashboard!$B$4="All",Data!$E2707=Dashboard!$B$4),OR(Dashboard!$D$4="All",Data!$D2707=Dashboard!$D$4),OR(Dashboard!$F$4="All",Data!$F2707=Dashboard!$F$4),OR(Dashboard!$J$4="All",Data!$G2707=Dashboard!$J$4),OR(Dashboard!$H$4="All",Data!$N2707=Dashboard!$H$4),OR(Dashboard!$L$4="All",Data!$W2707=Dashboard!$L$4))</f>
        <v>1</v>
      </c>
    </row>
    <row r="2708" spans="1:35" x14ac:dyDescent="0.25">
      <c r="A2708" t="s">
        <v>2822</v>
      </c>
      <c r="B2708" s="1">
        <v>46108</v>
      </c>
      <c r="C2708" s="2">
        <v>-0.3666666666666667</v>
      </c>
      <c r="D2708" t="s">
        <v>50</v>
      </c>
      <c r="E2708" t="s">
        <v>108</v>
      </c>
      <c r="F2708" t="s">
        <v>63</v>
      </c>
      <c r="G2708" t="s">
        <v>111</v>
      </c>
      <c r="H2708">
        <v>9.6</v>
      </c>
      <c r="I2708">
        <v>44</v>
      </c>
      <c r="J2708">
        <v>44</v>
      </c>
      <c r="K2708">
        <v>577</v>
      </c>
      <c r="L2708">
        <v>38</v>
      </c>
      <c r="M2708">
        <v>29</v>
      </c>
      <c r="N2708" t="s">
        <v>40</v>
      </c>
      <c r="O2708">
        <v>3</v>
      </c>
      <c r="P2708" t="s">
        <v>135</v>
      </c>
      <c r="Q2708" t="s">
        <v>73</v>
      </c>
      <c r="R2708">
        <v>46</v>
      </c>
      <c r="S2708" t="s">
        <v>43</v>
      </c>
      <c r="T2708" t="s">
        <v>75</v>
      </c>
      <c r="U2708">
        <v>2026</v>
      </c>
      <c r="V2708">
        <v>3</v>
      </c>
      <c r="W2708" t="s">
        <v>66</v>
      </c>
      <c r="X2708">
        <v>1</v>
      </c>
      <c r="Y2708">
        <v>27</v>
      </c>
      <c r="Z2708">
        <v>5</v>
      </c>
      <c r="AA2708">
        <v>15</v>
      </c>
      <c r="AB2708" t="s">
        <v>57</v>
      </c>
      <c r="AC2708">
        <v>586</v>
      </c>
      <c r="AD2708">
        <v>0.2181818181818182</v>
      </c>
      <c r="AE2708" t="s">
        <v>109</v>
      </c>
      <c r="AF2708" t="s">
        <v>59</v>
      </c>
      <c r="AG2708">
        <v>0</v>
      </c>
      <c r="AH2708" t="s">
        <v>48</v>
      </c>
      <c r="AI2708">
        <f>--AND(OR(Dashboard!$B$4="All",Data!$E2708=Dashboard!$B$4),OR(Dashboard!$D$4="All",Data!$D2708=Dashboard!$D$4),OR(Dashboard!$F$4="All",Data!$F2708=Dashboard!$F$4),OR(Dashboard!$J$4="All",Data!$G2708=Dashboard!$J$4),OR(Dashboard!$H$4="All",Data!$N2708=Dashboard!$H$4),OR(Dashboard!$L$4="All",Data!$W2708=Dashboard!$L$4))</f>
        <v>1</v>
      </c>
    </row>
    <row r="2709" spans="1:35" x14ac:dyDescent="0.25">
      <c r="A2709" t="s">
        <v>2823</v>
      </c>
      <c r="B2709" s="1">
        <v>46052</v>
      </c>
      <c r="C2709" s="2">
        <v>-0.43333333333333329</v>
      </c>
      <c r="D2709" t="s">
        <v>36</v>
      </c>
      <c r="E2709" t="s">
        <v>108</v>
      </c>
      <c r="F2709" t="s">
        <v>143</v>
      </c>
      <c r="G2709" t="s">
        <v>105</v>
      </c>
      <c r="H2709">
        <v>7.5</v>
      </c>
      <c r="I2709">
        <v>31</v>
      </c>
      <c r="J2709">
        <v>22</v>
      </c>
      <c r="K2709">
        <v>965</v>
      </c>
      <c r="L2709">
        <v>54</v>
      </c>
      <c r="M2709">
        <v>149</v>
      </c>
      <c r="N2709" t="s">
        <v>40</v>
      </c>
      <c r="O2709">
        <v>5</v>
      </c>
      <c r="P2709" t="s">
        <v>135</v>
      </c>
      <c r="Q2709" t="s">
        <v>73</v>
      </c>
      <c r="R2709">
        <v>56</v>
      </c>
      <c r="S2709" t="s">
        <v>43</v>
      </c>
      <c r="T2709" t="s">
        <v>97</v>
      </c>
      <c r="U2709">
        <v>2026</v>
      </c>
      <c r="V2709">
        <v>1</v>
      </c>
      <c r="W2709" t="s">
        <v>102</v>
      </c>
      <c r="X2709">
        <v>1</v>
      </c>
      <c r="Y2709">
        <v>30</v>
      </c>
      <c r="Z2709">
        <v>5</v>
      </c>
      <c r="AA2709">
        <v>13</v>
      </c>
      <c r="AB2709" t="s">
        <v>76</v>
      </c>
      <c r="AC2709">
        <v>870</v>
      </c>
      <c r="AD2709">
        <v>0.24193548387096769</v>
      </c>
      <c r="AE2709" t="s">
        <v>77</v>
      </c>
      <c r="AF2709" t="s">
        <v>59</v>
      </c>
      <c r="AG2709">
        <v>9</v>
      </c>
      <c r="AH2709" t="s">
        <v>68</v>
      </c>
      <c r="AI2709">
        <f>--AND(OR(Dashboard!$B$4="All",Data!$E2709=Dashboard!$B$4),OR(Dashboard!$D$4="All",Data!$D2709=Dashboard!$D$4),OR(Dashboard!$F$4="All",Data!$F2709=Dashboard!$F$4),OR(Dashboard!$J$4="All",Data!$G2709=Dashboard!$J$4),OR(Dashboard!$H$4="All",Data!$N2709=Dashboard!$H$4),OR(Dashboard!$L$4="All",Data!$W2709=Dashboard!$L$4))</f>
        <v>1</v>
      </c>
    </row>
    <row r="2710" spans="1:35" x14ac:dyDescent="0.25">
      <c r="A2710" t="s">
        <v>2824</v>
      </c>
      <c r="B2710" s="1">
        <v>46196</v>
      </c>
      <c r="C2710" s="2">
        <v>-0.41527777777777769</v>
      </c>
      <c r="D2710" t="s">
        <v>99</v>
      </c>
      <c r="E2710" t="s">
        <v>129</v>
      </c>
      <c r="F2710" t="s">
        <v>63</v>
      </c>
      <c r="G2710" t="s">
        <v>53</v>
      </c>
      <c r="H2710">
        <v>14.1</v>
      </c>
      <c r="I2710">
        <v>37</v>
      </c>
      <c r="J2710">
        <v>31</v>
      </c>
      <c r="K2710">
        <v>450</v>
      </c>
      <c r="L2710">
        <v>46</v>
      </c>
      <c r="M2710">
        <v>18</v>
      </c>
      <c r="N2710" t="s">
        <v>40</v>
      </c>
      <c r="O2710">
        <v>3</v>
      </c>
      <c r="P2710" t="s">
        <v>41</v>
      </c>
      <c r="Q2710" t="s">
        <v>73</v>
      </c>
      <c r="R2710">
        <v>28</v>
      </c>
      <c r="S2710" t="s">
        <v>127</v>
      </c>
      <c r="T2710" t="s">
        <v>97</v>
      </c>
      <c r="U2710">
        <v>2026</v>
      </c>
      <c r="V2710">
        <v>6</v>
      </c>
      <c r="W2710" t="s">
        <v>120</v>
      </c>
      <c r="X2710">
        <v>2</v>
      </c>
      <c r="Y2710">
        <v>23</v>
      </c>
      <c r="Z2710">
        <v>4</v>
      </c>
      <c r="AA2710">
        <v>14</v>
      </c>
      <c r="AB2710" t="s">
        <v>76</v>
      </c>
      <c r="AC2710">
        <v>478</v>
      </c>
      <c r="AD2710">
        <v>0.38108108108108107</v>
      </c>
      <c r="AE2710" t="s">
        <v>109</v>
      </c>
      <c r="AF2710" t="s">
        <v>67</v>
      </c>
      <c r="AG2710">
        <v>6</v>
      </c>
      <c r="AH2710" t="s">
        <v>68</v>
      </c>
      <c r="AI2710">
        <f>--AND(OR(Dashboard!$B$4="All",Data!$E2710=Dashboard!$B$4),OR(Dashboard!$D$4="All",Data!$D2710=Dashboard!$D$4),OR(Dashboard!$F$4="All",Data!$F2710=Dashboard!$F$4),OR(Dashboard!$J$4="All",Data!$G2710=Dashboard!$J$4),OR(Dashboard!$H$4="All",Data!$N2710=Dashboard!$H$4),OR(Dashboard!$L$4="All",Data!$W2710=Dashboard!$L$4))</f>
        <v>1</v>
      </c>
    </row>
    <row r="2711" spans="1:35" x14ac:dyDescent="0.25">
      <c r="A2711" t="s">
        <v>2825</v>
      </c>
      <c r="B2711" s="1">
        <v>46200</v>
      </c>
      <c r="C2711" s="2">
        <v>-0.2944444444444444</v>
      </c>
      <c r="D2711" t="s">
        <v>193</v>
      </c>
      <c r="E2711" t="s">
        <v>51</v>
      </c>
      <c r="F2711" t="s">
        <v>96</v>
      </c>
      <c r="G2711" t="s">
        <v>64</v>
      </c>
      <c r="H2711">
        <v>2.7</v>
      </c>
      <c r="I2711">
        <v>35</v>
      </c>
      <c r="J2711">
        <v>26</v>
      </c>
      <c r="K2711">
        <v>353</v>
      </c>
      <c r="L2711">
        <v>45</v>
      </c>
      <c r="M2711">
        <v>134</v>
      </c>
      <c r="N2711" t="s">
        <v>54</v>
      </c>
      <c r="O2711">
        <v>3</v>
      </c>
      <c r="P2711" t="s">
        <v>41</v>
      </c>
      <c r="Q2711" t="s">
        <v>73</v>
      </c>
      <c r="R2711">
        <v>52</v>
      </c>
      <c r="S2711" t="s">
        <v>81</v>
      </c>
      <c r="T2711" t="s">
        <v>75</v>
      </c>
      <c r="U2711">
        <v>2026</v>
      </c>
      <c r="V2711">
        <v>6</v>
      </c>
      <c r="W2711" t="s">
        <v>120</v>
      </c>
      <c r="X2711">
        <v>2</v>
      </c>
      <c r="Y2711">
        <v>27</v>
      </c>
      <c r="Z2711">
        <v>4</v>
      </c>
      <c r="AA2711">
        <v>16</v>
      </c>
      <c r="AB2711" t="s">
        <v>57</v>
      </c>
      <c r="AC2711">
        <v>264</v>
      </c>
      <c r="AD2711">
        <v>7.7142857142857152E-2</v>
      </c>
      <c r="AE2711" t="s">
        <v>109</v>
      </c>
      <c r="AF2711" t="s">
        <v>59</v>
      </c>
      <c r="AG2711">
        <v>9</v>
      </c>
      <c r="AH2711" t="s">
        <v>68</v>
      </c>
      <c r="AI2711">
        <f>--AND(OR(Dashboard!$B$4="All",Data!$E2711=Dashboard!$B$4),OR(Dashboard!$D$4="All",Data!$D2711=Dashboard!$D$4),OR(Dashboard!$F$4="All",Data!$F2711=Dashboard!$F$4),OR(Dashboard!$J$4="All",Data!$G2711=Dashboard!$J$4),OR(Dashboard!$H$4="All",Data!$N2711=Dashboard!$H$4),OR(Dashboard!$L$4="All",Data!$W2711=Dashboard!$L$4))</f>
        <v>1</v>
      </c>
    </row>
    <row r="2712" spans="1:35" x14ac:dyDescent="0.25">
      <c r="A2712" t="s">
        <v>2826</v>
      </c>
      <c r="B2712" s="1">
        <v>46050</v>
      </c>
      <c r="C2712" s="2">
        <v>-7.1527777777777746E-2</v>
      </c>
      <c r="D2712" t="s">
        <v>36</v>
      </c>
      <c r="E2712" t="s">
        <v>62</v>
      </c>
      <c r="F2712" t="s">
        <v>52</v>
      </c>
      <c r="G2712" t="s">
        <v>119</v>
      </c>
      <c r="H2712">
        <v>3.7</v>
      </c>
      <c r="I2712">
        <v>34</v>
      </c>
      <c r="J2712">
        <v>21</v>
      </c>
      <c r="K2712">
        <v>398</v>
      </c>
      <c r="L2712">
        <v>43</v>
      </c>
      <c r="M2712">
        <v>33</v>
      </c>
      <c r="N2712" t="s">
        <v>101</v>
      </c>
      <c r="O2712">
        <v>1</v>
      </c>
      <c r="P2712" t="s">
        <v>41</v>
      </c>
      <c r="Q2712" t="s">
        <v>73</v>
      </c>
      <c r="R2712">
        <v>47</v>
      </c>
      <c r="S2712" t="s">
        <v>55</v>
      </c>
      <c r="T2712" t="s">
        <v>75</v>
      </c>
      <c r="U2712">
        <v>2026</v>
      </c>
      <c r="V2712">
        <v>1</v>
      </c>
      <c r="W2712" t="s">
        <v>102</v>
      </c>
      <c r="X2712">
        <v>1</v>
      </c>
      <c r="Y2712">
        <v>28</v>
      </c>
      <c r="Z2712">
        <v>5</v>
      </c>
      <c r="AA2712">
        <v>22</v>
      </c>
      <c r="AB2712" t="s">
        <v>82</v>
      </c>
      <c r="AC2712">
        <v>408</v>
      </c>
      <c r="AD2712">
        <v>0.10882352941176469</v>
      </c>
      <c r="AE2712" t="s">
        <v>58</v>
      </c>
      <c r="AF2712" t="s">
        <v>59</v>
      </c>
      <c r="AG2712">
        <v>13</v>
      </c>
      <c r="AH2712" t="s">
        <v>68</v>
      </c>
      <c r="AI2712">
        <f>--AND(OR(Dashboard!$B$4="All",Data!$E2712=Dashboard!$B$4),OR(Dashboard!$D$4="All",Data!$D2712=Dashboard!$D$4),OR(Dashboard!$F$4="All",Data!$F2712=Dashboard!$F$4),OR(Dashboard!$J$4="All",Data!$G2712=Dashboard!$J$4),OR(Dashboard!$H$4="All",Data!$N2712=Dashboard!$H$4),OR(Dashboard!$L$4="All",Data!$W2712=Dashboard!$L$4))</f>
        <v>1</v>
      </c>
    </row>
    <row r="2713" spans="1:35" x14ac:dyDescent="0.25">
      <c r="A2713" t="s">
        <v>2827</v>
      </c>
      <c r="B2713" s="1">
        <v>46199</v>
      </c>
      <c r="C2713" s="2">
        <v>-0.60902777777777772</v>
      </c>
      <c r="D2713" t="s">
        <v>126</v>
      </c>
      <c r="E2713" t="s">
        <v>51</v>
      </c>
      <c r="F2713" t="s">
        <v>72</v>
      </c>
      <c r="G2713" t="s">
        <v>105</v>
      </c>
      <c r="H2713">
        <v>5.9</v>
      </c>
      <c r="I2713">
        <v>50</v>
      </c>
      <c r="J2713">
        <v>30</v>
      </c>
      <c r="K2713">
        <v>294</v>
      </c>
      <c r="L2713">
        <v>49</v>
      </c>
      <c r="M2713">
        <v>57</v>
      </c>
      <c r="N2713" t="s">
        <v>101</v>
      </c>
      <c r="O2713">
        <v>2</v>
      </c>
      <c r="P2713" t="s">
        <v>41</v>
      </c>
      <c r="Q2713" t="s">
        <v>42</v>
      </c>
      <c r="R2713">
        <v>56</v>
      </c>
      <c r="S2713" t="s">
        <v>43</v>
      </c>
      <c r="T2713" t="s">
        <v>44</v>
      </c>
      <c r="U2713">
        <v>2026</v>
      </c>
      <c r="V2713">
        <v>6</v>
      </c>
      <c r="W2713" t="s">
        <v>120</v>
      </c>
      <c r="X2713">
        <v>2</v>
      </c>
      <c r="Y2713">
        <v>26</v>
      </c>
      <c r="Z2713">
        <v>4</v>
      </c>
      <c r="AA2713">
        <v>9</v>
      </c>
      <c r="AB2713" t="s">
        <v>44</v>
      </c>
      <c r="AC2713">
        <v>286</v>
      </c>
      <c r="AD2713">
        <v>0.11799999999999999</v>
      </c>
      <c r="AE2713" t="s">
        <v>58</v>
      </c>
      <c r="AF2713" t="s">
        <v>59</v>
      </c>
      <c r="AG2713">
        <v>20</v>
      </c>
      <c r="AH2713" t="s">
        <v>68</v>
      </c>
      <c r="AI2713">
        <f>--AND(OR(Dashboard!$B$4="All",Data!$E2713=Dashboard!$B$4),OR(Dashboard!$D$4="All",Data!$D2713=Dashboard!$D$4),OR(Dashboard!$F$4="All",Data!$F2713=Dashboard!$F$4),OR(Dashboard!$J$4="All",Data!$G2713=Dashboard!$J$4),OR(Dashboard!$H$4="All",Data!$N2713=Dashboard!$H$4),OR(Dashboard!$L$4="All",Data!$W2713=Dashboard!$L$4))</f>
        <v>1</v>
      </c>
    </row>
    <row r="2714" spans="1:35" x14ac:dyDescent="0.25">
      <c r="A2714" t="s">
        <v>2828</v>
      </c>
      <c r="B2714" s="1">
        <v>46166</v>
      </c>
      <c r="C2714" s="2">
        <v>-0.15694444444444439</v>
      </c>
      <c r="D2714" t="s">
        <v>90</v>
      </c>
      <c r="E2714" t="s">
        <v>129</v>
      </c>
      <c r="F2714" t="s">
        <v>143</v>
      </c>
      <c r="G2714" t="s">
        <v>111</v>
      </c>
      <c r="H2714">
        <v>1.8</v>
      </c>
      <c r="I2714">
        <v>35</v>
      </c>
      <c r="J2714">
        <v>29</v>
      </c>
      <c r="K2714">
        <v>1010</v>
      </c>
      <c r="L2714">
        <v>48</v>
      </c>
      <c r="M2714">
        <v>59</v>
      </c>
      <c r="N2714" t="s">
        <v>54</v>
      </c>
      <c r="O2714">
        <v>1</v>
      </c>
      <c r="P2714" t="s">
        <v>135</v>
      </c>
      <c r="Q2714" t="s">
        <v>42</v>
      </c>
      <c r="R2714">
        <v>34</v>
      </c>
      <c r="S2714" t="s">
        <v>145</v>
      </c>
      <c r="T2714" t="s">
        <v>56</v>
      </c>
      <c r="U2714">
        <v>2026</v>
      </c>
      <c r="V2714">
        <v>5</v>
      </c>
      <c r="W2714" t="s">
        <v>88</v>
      </c>
      <c r="X2714">
        <v>2</v>
      </c>
      <c r="Y2714">
        <v>24</v>
      </c>
      <c r="Z2714">
        <v>4</v>
      </c>
      <c r="AA2714">
        <v>20</v>
      </c>
      <c r="AB2714" t="s">
        <v>82</v>
      </c>
      <c r="AC2714">
        <v>999</v>
      </c>
      <c r="AD2714">
        <v>5.1428571428571428E-2</v>
      </c>
      <c r="AE2714" t="s">
        <v>58</v>
      </c>
      <c r="AF2714" t="s">
        <v>67</v>
      </c>
      <c r="AG2714">
        <v>6</v>
      </c>
      <c r="AH2714" t="s">
        <v>68</v>
      </c>
      <c r="AI2714">
        <f>--AND(OR(Dashboard!$B$4="All",Data!$E2714=Dashboard!$B$4),OR(Dashboard!$D$4="All",Data!$D2714=Dashboard!$D$4),OR(Dashboard!$F$4="All",Data!$F2714=Dashboard!$F$4),OR(Dashboard!$J$4="All",Data!$G2714=Dashboard!$J$4),OR(Dashboard!$H$4="All",Data!$N2714=Dashboard!$H$4),OR(Dashboard!$L$4="All",Data!$W2714=Dashboard!$L$4))</f>
        <v>1</v>
      </c>
    </row>
    <row r="2715" spans="1:35" x14ac:dyDescent="0.25">
      <c r="A2715" t="s">
        <v>2829</v>
      </c>
      <c r="B2715" s="1">
        <v>46093</v>
      </c>
      <c r="C2715" s="2">
        <v>-0.66597222222222219</v>
      </c>
      <c r="D2715" t="s">
        <v>118</v>
      </c>
      <c r="E2715" t="s">
        <v>140</v>
      </c>
      <c r="F2715" t="s">
        <v>38</v>
      </c>
      <c r="G2715" t="s">
        <v>105</v>
      </c>
      <c r="H2715">
        <v>7.9</v>
      </c>
      <c r="I2715">
        <v>33</v>
      </c>
      <c r="J2715">
        <v>31</v>
      </c>
      <c r="K2715">
        <v>1081</v>
      </c>
      <c r="L2715">
        <v>24</v>
      </c>
      <c r="M2715">
        <v>64</v>
      </c>
      <c r="N2715" t="s">
        <v>54</v>
      </c>
      <c r="O2715">
        <v>3</v>
      </c>
      <c r="P2715" t="s">
        <v>41</v>
      </c>
      <c r="Q2715" t="s">
        <v>73</v>
      </c>
      <c r="R2715">
        <v>32</v>
      </c>
      <c r="S2715" t="s">
        <v>87</v>
      </c>
      <c r="T2715" t="s">
        <v>44</v>
      </c>
      <c r="U2715">
        <v>2026</v>
      </c>
      <c r="V2715">
        <v>3</v>
      </c>
      <c r="W2715" t="s">
        <v>66</v>
      </c>
      <c r="X2715">
        <v>1</v>
      </c>
      <c r="Y2715">
        <v>12</v>
      </c>
      <c r="Z2715">
        <v>3</v>
      </c>
      <c r="AA2715">
        <v>8</v>
      </c>
      <c r="AB2715" t="s">
        <v>44</v>
      </c>
      <c r="AC2715">
        <v>1041</v>
      </c>
      <c r="AD2715">
        <v>0.23939393939393941</v>
      </c>
      <c r="AE2715" t="s">
        <v>109</v>
      </c>
      <c r="AF2715" t="s">
        <v>67</v>
      </c>
      <c r="AG2715">
        <v>2</v>
      </c>
      <c r="AH2715" t="s">
        <v>68</v>
      </c>
      <c r="AI2715">
        <f>--AND(OR(Dashboard!$B$4="All",Data!$E2715=Dashboard!$B$4),OR(Dashboard!$D$4="All",Data!$D2715=Dashboard!$D$4),OR(Dashboard!$F$4="All",Data!$F2715=Dashboard!$F$4),OR(Dashboard!$J$4="All",Data!$G2715=Dashboard!$J$4),OR(Dashboard!$H$4="All",Data!$N2715=Dashboard!$H$4),OR(Dashboard!$L$4="All",Data!$W2715=Dashboard!$L$4))</f>
        <v>1</v>
      </c>
    </row>
    <row r="2716" spans="1:35" x14ac:dyDescent="0.25">
      <c r="A2716" t="s">
        <v>2830</v>
      </c>
      <c r="B2716" s="1">
        <v>46049</v>
      </c>
      <c r="C2716" s="2">
        <v>-0.45902777777777781</v>
      </c>
      <c r="D2716" t="s">
        <v>118</v>
      </c>
      <c r="E2716" t="s">
        <v>100</v>
      </c>
      <c r="F2716" t="s">
        <v>63</v>
      </c>
      <c r="G2716" t="s">
        <v>64</v>
      </c>
      <c r="H2716">
        <v>1</v>
      </c>
      <c r="I2716">
        <v>48</v>
      </c>
      <c r="J2716">
        <v>42</v>
      </c>
      <c r="K2716">
        <v>182</v>
      </c>
      <c r="L2716">
        <v>28</v>
      </c>
      <c r="M2716">
        <v>17</v>
      </c>
      <c r="N2716" t="s">
        <v>65</v>
      </c>
      <c r="O2716">
        <v>4</v>
      </c>
      <c r="P2716" t="s">
        <v>41</v>
      </c>
      <c r="Q2716" t="s">
        <v>42</v>
      </c>
      <c r="R2716">
        <v>47</v>
      </c>
      <c r="S2716" t="s">
        <v>127</v>
      </c>
      <c r="T2716" t="s">
        <v>97</v>
      </c>
      <c r="U2716">
        <v>2026</v>
      </c>
      <c r="V2716">
        <v>1</v>
      </c>
      <c r="W2716" t="s">
        <v>102</v>
      </c>
      <c r="X2716">
        <v>1</v>
      </c>
      <c r="Y2716">
        <v>27</v>
      </c>
      <c r="Z2716">
        <v>5</v>
      </c>
      <c r="AA2716">
        <v>12</v>
      </c>
      <c r="AB2716" t="s">
        <v>76</v>
      </c>
      <c r="AC2716">
        <v>193</v>
      </c>
      <c r="AD2716">
        <v>2.0833333333333329E-2</v>
      </c>
      <c r="AE2716" t="s">
        <v>46</v>
      </c>
      <c r="AF2716" t="s">
        <v>59</v>
      </c>
      <c r="AG2716">
        <v>6</v>
      </c>
      <c r="AH2716" t="s">
        <v>68</v>
      </c>
      <c r="AI2716">
        <f>--AND(OR(Dashboard!$B$4="All",Data!$E2716=Dashboard!$B$4),OR(Dashboard!$D$4="All",Data!$D2716=Dashboard!$D$4),OR(Dashboard!$F$4="All",Data!$F2716=Dashboard!$F$4),OR(Dashboard!$J$4="All",Data!$G2716=Dashboard!$J$4),OR(Dashboard!$H$4="All",Data!$N2716=Dashboard!$H$4),OR(Dashboard!$L$4="All",Data!$W2716=Dashboard!$L$4))</f>
        <v>1</v>
      </c>
    </row>
    <row r="2717" spans="1:35" x14ac:dyDescent="0.25">
      <c r="A2717" t="s">
        <v>2831</v>
      </c>
      <c r="B2717" s="1">
        <v>46082</v>
      </c>
      <c r="C2717" s="2">
        <v>-0.21249999999999999</v>
      </c>
      <c r="D2717" t="s">
        <v>156</v>
      </c>
      <c r="E2717" t="s">
        <v>95</v>
      </c>
      <c r="F2717" t="s">
        <v>52</v>
      </c>
      <c r="G2717" t="s">
        <v>64</v>
      </c>
      <c r="H2717">
        <v>11.3</v>
      </c>
      <c r="I2717">
        <v>46</v>
      </c>
      <c r="J2717">
        <v>32</v>
      </c>
      <c r="K2717">
        <v>172</v>
      </c>
      <c r="L2717">
        <v>45</v>
      </c>
      <c r="M2717">
        <v>59</v>
      </c>
      <c r="N2717" t="s">
        <v>65</v>
      </c>
      <c r="O2717">
        <v>5</v>
      </c>
      <c r="P2717" t="s">
        <v>41</v>
      </c>
      <c r="Q2717" t="s">
        <v>73</v>
      </c>
      <c r="R2717">
        <v>28</v>
      </c>
      <c r="S2717" t="s">
        <v>145</v>
      </c>
      <c r="T2717" t="s">
        <v>56</v>
      </c>
      <c r="U2717">
        <v>2026</v>
      </c>
      <c r="V2717">
        <v>3</v>
      </c>
      <c r="W2717" t="s">
        <v>66</v>
      </c>
      <c r="X2717">
        <v>1</v>
      </c>
      <c r="Y2717">
        <v>1</v>
      </c>
      <c r="Z2717">
        <v>1</v>
      </c>
      <c r="AA2717">
        <v>18</v>
      </c>
      <c r="AB2717" t="s">
        <v>57</v>
      </c>
      <c r="AC2717">
        <v>158</v>
      </c>
      <c r="AD2717">
        <v>0.2456521739130435</v>
      </c>
      <c r="AE2717" t="s">
        <v>77</v>
      </c>
      <c r="AF2717" t="s">
        <v>67</v>
      </c>
      <c r="AG2717">
        <v>14</v>
      </c>
      <c r="AH2717" t="s">
        <v>68</v>
      </c>
      <c r="AI2717">
        <f>--AND(OR(Dashboard!$B$4="All",Data!$E2717=Dashboard!$B$4),OR(Dashboard!$D$4="All",Data!$D2717=Dashboard!$D$4),OR(Dashboard!$F$4="All",Data!$F2717=Dashboard!$F$4),OR(Dashboard!$J$4="All",Data!$G2717=Dashboard!$J$4),OR(Dashboard!$H$4="All",Data!$N2717=Dashboard!$H$4),OR(Dashboard!$L$4="All",Data!$W2717=Dashboard!$L$4))</f>
        <v>1</v>
      </c>
    </row>
    <row r="2718" spans="1:35" x14ac:dyDescent="0.25">
      <c r="A2718" t="s">
        <v>2832</v>
      </c>
      <c r="B2718" s="1">
        <v>46180</v>
      </c>
      <c r="C2718" s="2">
        <v>-0.1590277777777778</v>
      </c>
      <c r="D2718" t="s">
        <v>36</v>
      </c>
      <c r="E2718" t="s">
        <v>100</v>
      </c>
      <c r="F2718" t="s">
        <v>72</v>
      </c>
      <c r="G2718" t="s">
        <v>64</v>
      </c>
      <c r="H2718">
        <v>4.7</v>
      </c>
      <c r="I2718">
        <v>37</v>
      </c>
      <c r="J2718">
        <v>37</v>
      </c>
      <c r="K2718">
        <v>1199</v>
      </c>
      <c r="L2718">
        <v>26</v>
      </c>
      <c r="M2718">
        <v>98</v>
      </c>
      <c r="N2718" t="s">
        <v>86</v>
      </c>
      <c r="O2718">
        <v>2</v>
      </c>
      <c r="P2718" t="s">
        <v>41</v>
      </c>
      <c r="Q2718" t="s">
        <v>42</v>
      </c>
      <c r="R2718">
        <v>23</v>
      </c>
      <c r="S2718" t="s">
        <v>145</v>
      </c>
      <c r="T2718" t="s">
        <v>56</v>
      </c>
      <c r="U2718">
        <v>2026</v>
      </c>
      <c r="V2718">
        <v>6</v>
      </c>
      <c r="W2718" t="s">
        <v>120</v>
      </c>
      <c r="X2718">
        <v>2</v>
      </c>
      <c r="Y2718">
        <v>7</v>
      </c>
      <c r="Z2718">
        <v>1</v>
      </c>
      <c r="AA2718">
        <v>20</v>
      </c>
      <c r="AB2718" t="s">
        <v>82</v>
      </c>
      <c r="AC2718">
        <v>1127</v>
      </c>
      <c r="AD2718">
        <v>0.12702702702702701</v>
      </c>
      <c r="AE2718" t="s">
        <v>58</v>
      </c>
      <c r="AF2718" t="s">
        <v>114</v>
      </c>
      <c r="AG2718">
        <v>0</v>
      </c>
      <c r="AH2718" t="s">
        <v>48</v>
      </c>
      <c r="AI2718">
        <f>--AND(OR(Dashboard!$B$4="All",Data!$E2718=Dashboard!$B$4),OR(Dashboard!$D$4="All",Data!$D2718=Dashboard!$D$4),OR(Dashboard!$F$4="All",Data!$F2718=Dashboard!$F$4),OR(Dashboard!$J$4="All",Data!$G2718=Dashboard!$J$4),OR(Dashboard!$H$4="All",Data!$N2718=Dashboard!$H$4),OR(Dashboard!$L$4="All",Data!$W2718=Dashboard!$L$4))</f>
        <v>1</v>
      </c>
    </row>
    <row r="2719" spans="1:35" x14ac:dyDescent="0.25">
      <c r="A2719" t="s">
        <v>2833</v>
      </c>
      <c r="B2719" s="1">
        <v>46043</v>
      </c>
      <c r="C2719" s="2">
        <v>-0.54027777777777786</v>
      </c>
      <c r="D2719" t="s">
        <v>118</v>
      </c>
      <c r="E2719" t="s">
        <v>51</v>
      </c>
      <c r="F2719" t="s">
        <v>52</v>
      </c>
      <c r="G2719" t="s">
        <v>111</v>
      </c>
      <c r="H2719">
        <v>14.3</v>
      </c>
      <c r="I2719">
        <v>51</v>
      </c>
      <c r="J2719">
        <v>36</v>
      </c>
      <c r="K2719">
        <v>245</v>
      </c>
      <c r="L2719">
        <v>58</v>
      </c>
      <c r="M2719">
        <v>176</v>
      </c>
      <c r="N2719" t="s">
        <v>86</v>
      </c>
      <c r="O2719">
        <v>5</v>
      </c>
      <c r="P2719" t="s">
        <v>41</v>
      </c>
      <c r="Q2719" t="s">
        <v>73</v>
      </c>
      <c r="R2719">
        <v>58</v>
      </c>
      <c r="S2719" t="s">
        <v>55</v>
      </c>
      <c r="T2719" t="s">
        <v>75</v>
      </c>
      <c r="U2719">
        <v>2026</v>
      </c>
      <c r="V2719">
        <v>1</v>
      </c>
      <c r="W2719" t="s">
        <v>102</v>
      </c>
      <c r="X2719">
        <v>1</v>
      </c>
      <c r="Y2719">
        <v>21</v>
      </c>
      <c r="Z2719">
        <v>4</v>
      </c>
      <c r="AA2719">
        <v>11</v>
      </c>
      <c r="AB2719" t="s">
        <v>76</v>
      </c>
      <c r="AC2719">
        <v>127</v>
      </c>
      <c r="AD2719">
        <v>0.2803921568627451</v>
      </c>
      <c r="AE2719" t="s">
        <v>77</v>
      </c>
      <c r="AF2719" t="s">
        <v>59</v>
      </c>
      <c r="AG2719">
        <v>15</v>
      </c>
      <c r="AH2719" t="s">
        <v>68</v>
      </c>
      <c r="AI2719">
        <f>--AND(OR(Dashboard!$B$4="All",Data!$E2719=Dashboard!$B$4),OR(Dashboard!$D$4="All",Data!$D2719=Dashboard!$D$4),OR(Dashboard!$F$4="All",Data!$F2719=Dashboard!$F$4),OR(Dashboard!$J$4="All",Data!$G2719=Dashboard!$J$4),OR(Dashboard!$H$4="All",Data!$N2719=Dashboard!$H$4),OR(Dashboard!$L$4="All",Data!$W2719=Dashboard!$L$4))</f>
        <v>1</v>
      </c>
    </row>
    <row r="2720" spans="1:35" x14ac:dyDescent="0.25">
      <c r="A2720" t="s">
        <v>2834</v>
      </c>
      <c r="B2720" s="1">
        <v>46048</v>
      </c>
      <c r="C2720" s="2">
        <v>-0.66041666666666665</v>
      </c>
      <c r="D2720" t="s">
        <v>99</v>
      </c>
      <c r="E2720" t="s">
        <v>140</v>
      </c>
      <c r="F2720" t="s">
        <v>143</v>
      </c>
      <c r="G2720" t="s">
        <v>39</v>
      </c>
      <c r="H2720">
        <v>9.8000000000000007</v>
      </c>
      <c r="I2720">
        <v>50</v>
      </c>
      <c r="J2720">
        <v>41</v>
      </c>
      <c r="K2720">
        <v>210</v>
      </c>
      <c r="L2720">
        <v>32</v>
      </c>
      <c r="M2720">
        <v>66</v>
      </c>
      <c r="N2720" t="s">
        <v>54</v>
      </c>
      <c r="O2720">
        <v>4</v>
      </c>
      <c r="P2720" t="s">
        <v>41</v>
      </c>
      <c r="Q2720" t="s">
        <v>73</v>
      </c>
      <c r="R2720">
        <v>33</v>
      </c>
      <c r="S2720" t="s">
        <v>74</v>
      </c>
      <c r="T2720" t="s">
        <v>44</v>
      </c>
      <c r="U2720">
        <v>2026</v>
      </c>
      <c r="V2720">
        <v>1</v>
      </c>
      <c r="W2720" t="s">
        <v>102</v>
      </c>
      <c r="X2720">
        <v>1</v>
      </c>
      <c r="Y2720">
        <v>26</v>
      </c>
      <c r="Z2720">
        <v>5</v>
      </c>
      <c r="AA2720">
        <v>8</v>
      </c>
      <c r="AB2720" t="s">
        <v>44</v>
      </c>
      <c r="AC2720">
        <v>176</v>
      </c>
      <c r="AD2720">
        <v>0.19600000000000001</v>
      </c>
      <c r="AE2720" t="s">
        <v>46</v>
      </c>
      <c r="AF2720" t="s">
        <v>67</v>
      </c>
      <c r="AG2720">
        <v>9</v>
      </c>
      <c r="AH2720" t="s">
        <v>68</v>
      </c>
      <c r="AI2720">
        <f>--AND(OR(Dashboard!$B$4="All",Data!$E2720=Dashboard!$B$4),OR(Dashboard!$D$4="All",Data!$D2720=Dashboard!$D$4),OR(Dashboard!$F$4="All",Data!$F2720=Dashboard!$F$4),OR(Dashboard!$J$4="All",Data!$G2720=Dashboard!$J$4),OR(Dashboard!$H$4="All",Data!$N2720=Dashboard!$H$4),OR(Dashboard!$L$4="All",Data!$W2720=Dashboard!$L$4))</f>
        <v>1</v>
      </c>
    </row>
    <row r="2721" spans="1:35" x14ac:dyDescent="0.25">
      <c r="A2721" t="s">
        <v>2835</v>
      </c>
      <c r="B2721" s="1">
        <v>46201</v>
      </c>
      <c r="C2721" s="2">
        <v>-0.24236111111111111</v>
      </c>
      <c r="D2721" t="s">
        <v>61</v>
      </c>
      <c r="E2721" t="s">
        <v>62</v>
      </c>
      <c r="F2721" t="s">
        <v>72</v>
      </c>
      <c r="G2721" t="s">
        <v>119</v>
      </c>
      <c r="H2721">
        <v>3.7</v>
      </c>
      <c r="I2721">
        <v>39</v>
      </c>
      <c r="J2721">
        <v>38</v>
      </c>
      <c r="K2721">
        <v>428</v>
      </c>
      <c r="L2721">
        <v>26</v>
      </c>
      <c r="M2721">
        <v>6</v>
      </c>
      <c r="N2721" t="s">
        <v>40</v>
      </c>
      <c r="O2721">
        <v>3</v>
      </c>
      <c r="P2721" t="s">
        <v>41</v>
      </c>
      <c r="Q2721" t="s">
        <v>73</v>
      </c>
      <c r="R2721">
        <v>60</v>
      </c>
      <c r="S2721" t="s">
        <v>145</v>
      </c>
      <c r="T2721" t="s">
        <v>56</v>
      </c>
      <c r="U2721">
        <v>2026</v>
      </c>
      <c r="V2721">
        <v>6</v>
      </c>
      <c r="W2721" t="s">
        <v>120</v>
      </c>
      <c r="X2721">
        <v>2</v>
      </c>
      <c r="Y2721">
        <v>28</v>
      </c>
      <c r="Z2721">
        <v>4</v>
      </c>
      <c r="AA2721">
        <v>18</v>
      </c>
      <c r="AB2721" t="s">
        <v>57</v>
      </c>
      <c r="AC2721">
        <v>448</v>
      </c>
      <c r="AD2721">
        <v>9.4871794871794882E-2</v>
      </c>
      <c r="AE2721" t="s">
        <v>109</v>
      </c>
      <c r="AF2721" t="s">
        <v>59</v>
      </c>
      <c r="AG2721">
        <v>1</v>
      </c>
      <c r="AH2721" t="s">
        <v>68</v>
      </c>
      <c r="AI2721">
        <f>--AND(OR(Dashboard!$B$4="All",Data!$E2721=Dashboard!$B$4),OR(Dashboard!$D$4="All",Data!$D2721=Dashboard!$D$4),OR(Dashboard!$F$4="All",Data!$F2721=Dashboard!$F$4),OR(Dashboard!$J$4="All",Data!$G2721=Dashboard!$J$4),OR(Dashboard!$H$4="All",Data!$N2721=Dashboard!$H$4),OR(Dashboard!$L$4="All",Data!$W2721=Dashboard!$L$4))</f>
        <v>1</v>
      </c>
    </row>
    <row r="2722" spans="1:35" x14ac:dyDescent="0.25">
      <c r="A2722" t="s">
        <v>2836</v>
      </c>
      <c r="B2722" s="1">
        <v>46120</v>
      </c>
      <c r="C2722" s="2">
        <v>-0.1958333333333333</v>
      </c>
      <c r="D2722" t="s">
        <v>79</v>
      </c>
      <c r="E2722" t="s">
        <v>37</v>
      </c>
      <c r="F2722" t="s">
        <v>104</v>
      </c>
      <c r="G2722" t="s">
        <v>39</v>
      </c>
      <c r="H2722">
        <v>11.3</v>
      </c>
      <c r="I2722">
        <v>37</v>
      </c>
      <c r="J2722">
        <v>38</v>
      </c>
      <c r="K2722">
        <v>1130</v>
      </c>
      <c r="L2722">
        <v>35</v>
      </c>
      <c r="M2722">
        <v>21</v>
      </c>
      <c r="N2722" t="s">
        <v>101</v>
      </c>
      <c r="O2722">
        <v>1</v>
      </c>
      <c r="P2722" t="s">
        <v>41</v>
      </c>
      <c r="Q2722" t="s">
        <v>42</v>
      </c>
      <c r="R2722">
        <v>34</v>
      </c>
      <c r="S2722" t="s">
        <v>55</v>
      </c>
      <c r="T2722" t="s">
        <v>56</v>
      </c>
      <c r="U2722">
        <v>2026</v>
      </c>
      <c r="V2722">
        <v>4</v>
      </c>
      <c r="W2722" t="s">
        <v>113</v>
      </c>
      <c r="X2722">
        <v>2</v>
      </c>
      <c r="Y2722">
        <v>8</v>
      </c>
      <c r="Z2722">
        <v>2</v>
      </c>
      <c r="AA2722">
        <v>19</v>
      </c>
      <c r="AB2722" t="s">
        <v>82</v>
      </c>
      <c r="AC2722">
        <v>1144</v>
      </c>
      <c r="AD2722">
        <v>0.30540540540540551</v>
      </c>
      <c r="AE2722" t="s">
        <v>58</v>
      </c>
      <c r="AF2722" t="s">
        <v>67</v>
      </c>
      <c r="AG2722">
        <v>-1</v>
      </c>
      <c r="AH2722" t="s">
        <v>48</v>
      </c>
      <c r="AI2722">
        <f>--AND(OR(Dashboard!$B$4="All",Data!$E2722=Dashboard!$B$4),OR(Dashboard!$D$4="All",Data!$D2722=Dashboard!$D$4),OR(Dashboard!$F$4="All",Data!$F2722=Dashboard!$F$4),OR(Dashboard!$J$4="All",Data!$G2722=Dashboard!$J$4),OR(Dashboard!$H$4="All",Data!$N2722=Dashboard!$H$4),OR(Dashboard!$L$4="All",Data!$W2722=Dashboard!$L$4))</f>
        <v>1</v>
      </c>
    </row>
    <row r="2723" spans="1:35" x14ac:dyDescent="0.25">
      <c r="A2723" t="s">
        <v>2837</v>
      </c>
      <c r="B2723" s="1">
        <v>46114</v>
      </c>
      <c r="C2723" s="2">
        <v>-0.43958333333333333</v>
      </c>
      <c r="D2723" t="s">
        <v>156</v>
      </c>
      <c r="E2723" t="s">
        <v>108</v>
      </c>
      <c r="F2723" t="s">
        <v>104</v>
      </c>
      <c r="G2723" t="s">
        <v>111</v>
      </c>
      <c r="H2723">
        <v>10.9</v>
      </c>
      <c r="I2723">
        <v>34</v>
      </c>
      <c r="J2723">
        <v>37</v>
      </c>
      <c r="K2723">
        <v>178</v>
      </c>
      <c r="L2723">
        <v>50</v>
      </c>
      <c r="M2723">
        <v>10</v>
      </c>
      <c r="N2723" t="s">
        <v>101</v>
      </c>
      <c r="O2723">
        <v>2</v>
      </c>
      <c r="P2723" t="s">
        <v>41</v>
      </c>
      <c r="Q2723" t="s">
        <v>42</v>
      </c>
      <c r="R2723">
        <v>46</v>
      </c>
      <c r="S2723" t="s">
        <v>87</v>
      </c>
      <c r="T2723" t="s">
        <v>97</v>
      </c>
      <c r="U2723">
        <v>2026</v>
      </c>
      <c r="V2723">
        <v>4</v>
      </c>
      <c r="W2723" t="s">
        <v>113</v>
      </c>
      <c r="X2723">
        <v>2</v>
      </c>
      <c r="Y2723">
        <v>2</v>
      </c>
      <c r="Z2723">
        <v>1</v>
      </c>
      <c r="AA2723">
        <v>13</v>
      </c>
      <c r="AB2723" t="s">
        <v>76</v>
      </c>
      <c r="AC2723">
        <v>218</v>
      </c>
      <c r="AD2723">
        <v>0.32058823529411767</v>
      </c>
      <c r="AE2723" t="s">
        <v>58</v>
      </c>
      <c r="AF2723" t="s">
        <v>59</v>
      </c>
      <c r="AG2723">
        <v>-3</v>
      </c>
      <c r="AH2723" t="s">
        <v>48</v>
      </c>
      <c r="AI2723">
        <f>--AND(OR(Dashboard!$B$4="All",Data!$E2723=Dashboard!$B$4),OR(Dashboard!$D$4="All",Data!$D2723=Dashboard!$D$4),OR(Dashboard!$F$4="All",Data!$F2723=Dashboard!$F$4),OR(Dashboard!$J$4="All",Data!$G2723=Dashboard!$J$4),OR(Dashboard!$H$4="All",Data!$N2723=Dashboard!$H$4),OR(Dashboard!$L$4="All",Data!$W2723=Dashboard!$L$4))</f>
        <v>1</v>
      </c>
    </row>
    <row r="2724" spans="1:35" x14ac:dyDescent="0.25">
      <c r="A2724" t="s">
        <v>2838</v>
      </c>
      <c r="B2724" s="1">
        <v>46054</v>
      </c>
      <c r="C2724" s="2">
        <v>-0.28819444444444442</v>
      </c>
      <c r="D2724" t="s">
        <v>84</v>
      </c>
      <c r="E2724" t="s">
        <v>71</v>
      </c>
      <c r="F2724" t="s">
        <v>85</v>
      </c>
      <c r="G2724" t="s">
        <v>39</v>
      </c>
      <c r="H2724">
        <v>12.5</v>
      </c>
      <c r="I2724">
        <v>33</v>
      </c>
      <c r="J2724">
        <v>22</v>
      </c>
      <c r="K2724">
        <v>814</v>
      </c>
      <c r="L2724">
        <v>50</v>
      </c>
      <c r="M2724">
        <v>62</v>
      </c>
      <c r="N2724" t="s">
        <v>40</v>
      </c>
      <c r="O2724">
        <v>4</v>
      </c>
      <c r="P2724" t="s">
        <v>135</v>
      </c>
      <c r="Q2724" t="s">
        <v>42</v>
      </c>
      <c r="R2724">
        <v>21</v>
      </c>
      <c r="S2724" t="s">
        <v>145</v>
      </c>
      <c r="T2724" t="s">
        <v>75</v>
      </c>
      <c r="U2724">
        <v>2026</v>
      </c>
      <c r="V2724">
        <v>2</v>
      </c>
      <c r="W2724" t="s">
        <v>45</v>
      </c>
      <c r="X2724">
        <v>1</v>
      </c>
      <c r="Y2724">
        <v>1</v>
      </c>
      <c r="Z2724">
        <v>1</v>
      </c>
      <c r="AA2724">
        <v>17</v>
      </c>
      <c r="AB2724" t="s">
        <v>57</v>
      </c>
      <c r="AC2724">
        <v>802</v>
      </c>
      <c r="AD2724">
        <v>0.37878787878787878</v>
      </c>
      <c r="AE2724" t="s">
        <v>46</v>
      </c>
      <c r="AF2724" t="s">
        <v>114</v>
      </c>
      <c r="AG2724">
        <v>11</v>
      </c>
      <c r="AH2724" t="s">
        <v>68</v>
      </c>
      <c r="AI2724">
        <f>--AND(OR(Dashboard!$B$4="All",Data!$E2724=Dashboard!$B$4),OR(Dashboard!$D$4="All",Data!$D2724=Dashboard!$D$4),OR(Dashboard!$F$4="All",Data!$F2724=Dashboard!$F$4),OR(Dashboard!$J$4="All",Data!$G2724=Dashboard!$J$4),OR(Dashboard!$H$4="All",Data!$N2724=Dashboard!$H$4),OR(Dashboard!$L$4="All",Data!$W2724=Dashboard!$L$4))</f>
        <v>1</v>
      </c>
    </row>
    <row r="2725" spans="1:35" x14ac:dyDescent="0.25">
      <c r="A2725" t="s">
        <v>2839</v>
      </c>
      <c r="B2725" s="1">
        <v>46175</v>
      </c>
      <c r="C2725" s="2">
        <v>-0.56111111111111112</v>
      </c>
      <c r="D2725" t="s">
        <v>84</v>
      </c>
      <c r="E2725" t="s">
        <v>95</v>
      </c>
      <c r="F2725" t="s">
        <v>52</v>
      </c>
      <c r="G2725" t="s">
        <v>53</v>
      </c>
      <c r="H2725">
        <v>3.6</v>
      </c>
      <c r="I2725">
        <v>37</v>
      </c>
      <c r="J2725">
        <v>21</v>
      </c>
      <c r="K2725">
        <v>594</v>
      </c>
      <c r="L2725">
        <v>24</v>
      </c>
      <c r="M2725">
        <v>93</v>
      </c>
      <c r="N2725" t="s">
        <v>65</v>
      </c>
      <c r="O2725">
        <v>4</v>
      </c>
      <c r="P2725" t="s">
        <v>41</v>
      </c>
      <c r="Q2725" t="s">
        <v>73</v>
      </c>
      <c r="R2725">
        <v>39</v>
      </c>
      <c r="S2725" t="s">
        <v>127</v>
      </c>
      <c r="T2725" t="s">
        <v>44</v>
      </c>
      <c r="U2725">
        <v>2026</v>
      </c>
      <c r="V2725">
        <v>6</v>
      </c>
      <c r="W2725" t="s">
        <v>120</v>
      </c>
      <c r="X2725">
        <v>2</v>
      </c>
      <c r="Y2725">
        <v>2</v>
      </c>
      <c r="Z2725">
        <v>1</v>
      </c>
      <c r="AA2725">
        <v>10</v>
      </c>
      <c r="AB2725" t="s">
        <v>76</v>
      </c>
      <c r="AC2725">
        <v>525</v>
      </c>
      <c r="AD2725">
        <v>9.7297297297297303E-2</v>
      </c>
      <c r="AE2725" t="s">
        <v>46</v>
      </c>
      <c r="AF2725" t="s">
        <v>47</v>
      </c>
      <c r="AG2725">
        <v>16</v>
      </c>
      <c r="AH2725" t="s">
        <v>68</v>
      </c>
      <c r="AI2725">
        <f>--AND(OR(Dashboard!$B$4="All",Data!$E2725=Dashboard!$B$4),OR(Dashboard!$D$4="All",Data!$D2725=Dashboard!$D$4),OR(Dashboard!$F$4="All",Data!$F2725=Dashboard!$F$4),OR(Dashboard!$J$4="All",Data!$G2725=Dashboard!$J$4),OR(Dashboard!$H$4="All",Data!$N2725=Dashboard!$H$4),OR(Dashboard!$L$4="All",Data!$W2725=Dashboard!$L$4))</f>
        <v>1</v>
      </c>
    </row>
    <row r="2726" spans="1:35" x14ac:dyDescent="0.25">
      <c r="A2726" t="s">
        <v>2840</v>
      </c>
      <c r="B2726" s="1">
        <v>46126</v>
      </c>
      <c r="C2726" s="2">
        <v>-0.49513888888888891</v>
      </c>
      <c r="D2726" t="s">
        <v>84</v>
      </c>
      <c r="E2726" t="s">
        <v>62</v>
      </c>
      <c r="F2726" t="s">
        <v>80</v>
      </c>
      <c r="G2726" t="s">
        <v>39</v>
      </c>
      <c r="H2726">
        <v>3</v>
      </c>
      <c r="I2726">
        <v>42</v>
      </c>
      <c r="J2726">
        <v>29</v>
      </c>
      <c r="K2726">
        <v>316</v>
      </c>
      <c r="L2726">
        <v>54</v>
      </c>
      <c r="M2726">
        <v>152</v>
      </c>
      <c r="N2726" t="s">
        <v>86</v>
      </c>
      <c r="O2726">
        <v>3</v>
      </c>
      <c r="P2726" t="s">
        <v>41</v>
      </c>
      <c r="Q2726" t="s">
        <v>42</v>
      </c>
      <c r="R2726">
        <v>55</v>
      </c>
      <c r="S2726" t="s">
        <v>127</v>
      </c>
      <c r="T2726" t="s">
        <v>97</v>
      </c>
      <c r="U2726">
        <v>2026</v>
      </c>
      <c r="V2726">
        <v>4</v>
      </c>
      <c r="W2726" t="s">
        <v>113</v>
      </c>
      <c r="X2726">
        <v>2</v>
      </c>
      <c r="Y2726">
        <v>14</v>
      </c>
      <c r="Z2726">
        <v>3</v>
      </c>
      <c r="AA2726">
        <v>12</v>
      </c>
      <c r="AB2726" t="s">
        <v>76</v>
      </c>
      <c r="AC2726">
        <v>218</v>
      </c>
      <c r="AD2726">
        <v>7.1428571428571425E-2</v>
      </c>
      <c r="AE2726" t="s">
        <v>109</v>
      </c>
      <c r="AF2726" t="s">
        <v>59</v>
      </c>
      <c r="AG2726">
        <v>13</v>
      </c>
      <c r="AH2726" t="s">
        <v>68</v>
      </c>
      <c r="AI2726">
        <f>--AND(OR(Dashboard!$B$4="All",Data!$E2726=Dashboard!$B$4),OR(Dashboard!$D$4="All",Data!$D2726=Dashboard!$D$4),OR(Dashboard!$F$4="All",Data!$F2726=Dashboard!$F$4),OR(Dashboard!$J$4="All",Data!$G2726=Dashboard!$J$4),OR(Dashboard!$H$4="All",Data!$N2726=Dashboard!$H$4),OR(Dashboard!$L$4="All",Data!$W2726=Dashboard!$L$4))</f>
        <v>1</v>
      </c>
    </row>
    <row r="2727" spans="1:35" x14ac:dyDescent="0.25">
      <c r="A2727" t="s">
        <v>2841</v>
      </c>
      <c r="B2727" s="1">
        <v>46084</v>
      </c>
      <c r="C2727" s="2">
        <v>-0.46944444444444439</v>
      </c>
      <c r="D2727" t="s">
        <v>70</v>
      </c>
      <c r="E2727" t="s">
        <v>100</v>
      </c>
      <c r="F2727" t="s">
        <v>80</v>
      </c>
      <c r="G2727" t="s">
        <v>64</v>
      </c>
      <c r="H2727">
        <v>5</v>
      </c>
      <c r="I2727">
        <v>61</v>
      </c>
      <c r="J2727">
        <v>41</v>
      </c>
      <c r="K2727">
        <v>256</v>
      </c>
      <c r="L2727">
        <v>59</v>
      </c>
      <c r="M2727">
        <v>67</v>
      </c>
      <c r="N2727" t="s">
        <v>86</v>
      </c>
      <c r="O2727">
        <v>3</v>
      </c>
      <c r="P2727" t="s">
        <v>41</v>
      </c>
      <c r="Q2727" t="s">
        <v>73</v>
      </c>
      <c r="R2727">
        <v>40</v>
      </c>
      <c r="S2727" t="s">
        <v>127</v>
      </c>
      <c r="T2727" t="s">
        <v>97</v>
      </c>
      <c r="U2727">
        <v>2026</v>
      </c>
      <c r="V2727">
        <v>3</v>
      </c>
      <c r="W2727" t="s">
        <v>66</v>
      </c>
      <c r="X2727">
        <v>1</v>
      </c>
      <c r="Y2727">
        <v>3</v>
      </c>
      <c r="Z2727">
        <v>2</v>
      </c>
      <c r="AA2727">
        <v>12</v>
      </c>
      <c r="AB2727" t="s">
        <v>76</v>
      </c>
      <c r="AC2727">
        <v>248</v>
      </c>
      <c r="AD2727">
        <v>8.1967213114754092E-2</v>
      </c>
      <c r="AE2727" t="s">
        <v>109</v>
      </c>
      <c r="AF2727" t="s">
        <v>47</v>
      </c>
      <c r="AG2727">
        <v>20</v>
      </c>
      <c r="AH2727" t="s">
        <v>68</v>
      </c>
      <c r="AI2727">
        <f>--AND(OR(Dashboard!$B$4="All",Data!$E2727=Dashboard!$B$4),OR(Dashboard!$D$4="All",Data!$D2727=Dashboard!$D$4),OR(Dashboard!$F$4="All",Data!$F2727=Dashboard!$F$4),OR(Dashboard!$J$4="All",Data!$G2727=Dashboard!$J$4),OR(Dashboard!$H$4="All",Data!$N2727=Dashboard!$H$4),OR(Dashboard!$L$4="All",Data!$W2727=Dashboard!$L$4))</f>
        <v>1</v>
      </c>
    </row>
    <row r="2728" spans="1:35" x14ac:dyDescent="0.25">
      <c r="A2728" t="s">
        <v>2842</v>
      </c>
      <c r="B2728" s="1">
        <v>46139</v>
      </c>
      <c r="C2728" s="2">
        <v>-0.61875000000000002</v>
      </c>
      <c r="D2728" t="s">
        <v>50</v>
      </c>
      <c r="E2728" t="s">
        <v>51</v>
      </c>
      <c r="F2728" t="s">
        <v>104</v>
      </c>
      <c r="G2728" t="s">
        <v>105</v>
      </c>
      <c r="H2728">
        <v>14.9</v>
      </c>
      <c r="I2728">
        <v>18</v>
      </c>
      <c r="J2728">
        <v>20</v>
      </c>
      <c r="K2728">
        <v>709</v>
      </c>
      <c r="L2728">
        <v>34</v>
      </c>
      <c r="M2728">
        <v>196</v>
      </c>
      <c r="N2728" t="s">
        <v>86</v>
      </c>
      <c r="O2728">
        <v>4</v>
      </c>
      <c r="P2728" t="s">
        <v>41</v>
      </c>
      <c r="Q2728" t="s">
        <v>73</v>
      </c>
      <c r="R2728">
        <v>45</v>
      </c>
      <c r="S2728" t="s">
        <v>74</v>
      </c>
      <c r="T2728" t="s">
        <v>44</v>
      </c>
      <c r="U2728">
        <v>2026</v>
      </c>
      <c r="V2728">
        <v>4</v>
      </c>
      <c r="W2728" t="s">
        <v>113</v>
      </c>
      <c r="X2728">
        <v>2</v>
      </c>
      <c r="Y2728">
        <v>27</v>
      </c>
      <c r="Z2728">
        <v>5</v>
      </c>
      <c r="AA2728">
        <v>9</v>
      </c>
      <c r="AB2728" t="s">
        <v>44</v>
      </c>
      <c r="AC2728">
        <v>547</v>
      </c>
      <c r="AD2728">
        <v>0.82777777777777783</v>
      </c>
      <c r="AE2728" t="s">
        <v>46</v>
      </c>
      <c r="AF2728" t="s">
        <v>47</v>
      </c>
      <c r="AG2728">
        <v>-2</v>
      </c>
      <c r="AH2728" t="s">
        <v>48</v>
      </c>
      <c r="AI2728">
        <f>--AND(OR(Dashboard!$B$4="All",Data!$E2728=Dashboard!$B$4),OR(Dashboard!$D$4="All",Data!$D2728=Dashboard!$D$4),OR(Dashboard!$F$4="All",Data!$F2728=Dashboard!$F$4),OR(Dashboard!$J$4="All",Data!$G2728=Dashboard!$J$4),OR(Dashboard!$H$4="All",Data!$N2728=Dashboard!$H$4),OR(Dashboard!$L$4="All",Data!$W2728=Dashboard!$L$4))</f>
        <v>1</v>
      </c>
    </row>
    <row r="2729" spans="1:35" x14ac:dyDescent="0.25">
      <c r="A2729" t="s">
        <v>2843</v>
      </c>
      <c r="B2729" s="1">
        <v>46039</v>
      </c>
      <c r="C2729" s="2">
        <v>-0.45138888888888878</v>
      </c>
      <c r="D2729" t="s">
        <v>99</v>
      </c>
      <c r="E2729" t="s">
        <v>71</v>
      </c>
      <c r="F2729" t="s">
        <v>52</v>
      </c>
      <c r="G2729" t="s">
        <v>105</v>
      </c>
      <c r="H2729">
        <v>5.4</v>
      </c>
      <c r="I2729">
        <v>30</v>
      </c>
      <c r="J2729">
        <v>35</v>
      </c>
      <c r="K2729">
        <v>1083</v>
      </c>
      <c r="L2729">
        <v>41</v>
      </c>
      <c r="M2729">
        <v>152</v>
      </c>
      <c r="N2729" t="s">
        <v>101</v>
      </c>
      <c r="O2729">
        <v>4</v>
      </c>
      <c r="P2729" t="s">
        <v>41</v>
      </c>
      <c r="Q2729" t="s">
        <v>73</v>
      </c>
      <c r="R2729">
        <v>42</v>
      </c>
      <c r="S2729" t="s">
        <v>81</v>
      </c>
      <c r="T2729" t="s">
        <v>97</v>
      </c>
      <c r="U2729">
        <v>2026</v>
      </c>
      <c r="V2729">
        <v>1</v>
      </c>
      <c r="W2729" t="s">
        <v>102</v>
      </c>
      <c r="X2729">
        <v>1</v>
      </c>
      <c r="Y2729">
        <v>17</v>
      </c>
      <c r="Z2729">
        <v>3</v>
      </c>
      <c r="AA2729">
        <v>13</v>
      </c>
      <c r="AB2729" t="s">
        <v>76</v>
      </c>
      <c r="AC2729">
        <v>972</v>
      </c>
      <c r="AD2729">
        <v>0.18</v>
      </c>
      <c r="AE2729" t="s">
        <v>46</v>
      </c>
      <c r="AF2729" t="s">
        <v>47</v>
      </c>
      <c r="AG2729">
        <v>-5</v>
      </c>
      <c r="AH2729" t="s">
        <v>48</v>
      </c>
      <c r="AI2729">
        <f>--AND(OR(Dashboard!$B$4="All",Data!$E2729=Dashboard!$B$4),OR(Dashboard!$D$4="All",Data!$D2729=Dashboard!$D$4),OR(Dashboard!$F$4="All",Data!$F2729=Dashboard!$F$4),OR(Dashboard!$J$4="All",Data!$G2729=Dashboard!$J$4),OR(Dashboard!$H$4="All",Data!$N2729=Dashboard!$H$4),OR(Dashboard!$L$4="All",Data!$W2729=Dashboard!$L$4))</f>
        <v>1</v>
      </c>
    </row>
    <row r="2730" spans="1:35" x14ac:dyDescent="0.25">
      <c r="A2730" t="s">
        <v>2844</v>
      </c>
      <c r="B2730" s="1">
        <v>46137</v>
      </c>
      <c r="C2730" s="2">
        <v>-5.4166666666666703E-2</v>
      </c>
      <c r="D2730" t="s">
        <v>126</v>
      </c>
      <c r="E2730" t="s">
        <v>140</v>
      </c>
      <c r="F2730" t="s">
        <v>52</v>
      </c>
      <c r="G2730" t="s">
        <v>119</v>
      </c>
      <c r="H2730">
        <v>1.3</v>
      </c>
      <c r="I2730">
        <v>26</v>
      </c>
      <c r="J2730">
        <v>30</v>
      </c>
      <c r="K2730">
        <v>1078</v>
      </c>
      <c r="L2730">
        <v>57</v>
      </c>
      <c r="M2730">
        <v>33</v>
      </c>
      <c r="N2730" t="s">
        <v>54</v>
      </c>
      <c r="O2730">
        <v>4</v>
      </c>
      <c r="P2730" t="s">
        <v>41</v>
      </c>
      <c r="Q2730" t="s">
        <v>42</v>
      </c>
      <c r="R2730">
        <v>47</v>
      </c>
      <c r="S2730" t="s">
        <v>81</v>
      </c>
      <c r="T2730" t="s">
        <v>75</v>
      </c>
      <c r="U2730">
        <v>2026</v>
      </c>
      <c r="V2730">
        <v>4</v>
      </c>
      <c r="W2730" t="s">
        <v>113</v>
      </c>
      <c r="X2730">
        <v>2</v>
      </c>
      <c r="Y2730">
        <v>25</v>
      </c>
      <c r="Z2730">
        <v>4</v>
      </c>
      <c r="AA2730">
        <v>22</v>
      </c>
      <c r="AB2730" t="s">
        <v>82</v>
      </c>
      <c r="AC2730">
        <v>1102</v>
      </c>
      <c r="AD2730">
        <v>0.05</v>
      </c>
      <c r="AE2730" t="s">
        <v>46</v>
      </c>
      <c r="AF2730" t="s">
        <v>59</v>
      </c>
      <c r="AG2730">
        <v>-4</v>
      </c>
      <c r="AH2730" t="s">
        <v>48</v>
      </c>
      <c r="AI2730">
        <f>--AND(OR(Dashboard!$B$4="All",Data!$E2730=Dashboard!$B$4),OR(Dashboard!$D$4="All",Data!$D2730=Dashboard!$D$4),OR(Dashboard!$F$4="All",Data!$F2730=Dashboard!$F$4),OR(Dashboard!$J$4="All",Data!$G2730=Dashboard!$J$4),OR(Dashboard!$H$4="All",Data!$N2730=Dashboard!$H$4),OR(Dashboard!$L$4="All",Data!$W2730=Dashboard!$L$4))</f>
        <v>1</v>
      </c>
    </row>
    <row r="2731" spans="1:35" x14ac:dyDescent="0.25">
      <c r="A2731" t="s">
        <v>2845</v>
      </c>
      <c r="B2731" s="1">
        <v>46172</v>
      </c>
      <c r="C2731" s="2">
        <v>-8.680555555555558E-2</v>
      </c>
      <c r="D2731" t="s">
        <v>79</v>
      </c>
      <c r="E2731" t="s">
        <v>62</v>
      </c>
      <c r="F2731" t="s">
        <v>52</v>
      </c>
      <c r="G2731" t="s">
        <v>111</v>
      </c>
      <c r="H2731">
        <v>7.5</v>
      </c>
      <c r="I2731">
        <v>37</v>
      </c>
      <c r="J2731">
        <v>26</v>
      </c>
      <c r="K2731">
        <v>765</v>
      </c>
      <c r="L2731">
        <v>20</v>
      </c>
      <c r="M2731">
        <v>117</v>
      </c>
      <c r="N2731" t="s">
        <v>101</v>
      </c>
      <c r="O2731">
        <v>5</v>
      </c>
      <c r="P2731" t="s">
        <v>41</v>
      </c>
      <c r="Q2731" t="s">
        <v>42</v>
      </c>
      <c r="R2731">
        <v>34</v>
      </c>
      <c r="S2731" t="s">
        <v>81</v>
      </c>
      <c r="T2731" t="s">
        <v>56</v>
      </c>
      <c r="U2731">
        <v>2026</v>
      </c>
      <c r="V2731">
        <v>5</v>
      </c>
      <c r="W2731" t="s">
        <v>88</v>
      </c>
      <c r="X2731">
        <v>2</v>
      </c>
      <c r="Y2731">
        <v>30</v>
      </c>
      <c r="Z2731">
        <v>5</v>
      </c>
      <c r="AA2731">
        <v>21</v>
      </c>
      <c r="AB2731" t="s">
        <v>82</v>
      </c>
      <c r="AC2731">
        <v>668</v>
      </c>
      <c r="AD2731">
        <v>0.20270270270270269</v>
      </c>
      <c r="AE2731" t="s">
        <v>77</v>
      </c>
      <c r="AF2731" t="s">
        <v>67</v>
      </c>
      <c r="AG2731">
        <v>11</v>
      </c>
      <c r="AH2731" t="s">
        <v>68</v>
      </c>
      <c r="AI2731">
        <f>--AND(OR(Dashboard!$B$4="All",Data!$E2731=Dashboard!$B$4),OR(Dashboard!$D$4="All",Data!$D2731=Dashboard!$D$4),OR(Dashboard!$F$4="All",Data!$F2731=Dashboard!$F$4),OR(Dashboard!$J$4="All",Data!$G2731=Dashboard!$J$4),OR(Dashboard!$H$4="All",Data!$N2731=Dashboard!$H$4),OR(Dashboard!$L$4="All",Data!$W2731=Dashboard!$L$4))</f>
        <v>1</v>
      </c>
    </row>
    <row r="2732" spans="1:35" x14ac:dyDescent="0.25">
      <c r="A2732" t="s">
        <v>2846</v>
      </c>
      <c r="B2732" s="1">
        <v>46027</v>
      </c>
      <c r="C2732" s="2">
        <v>-0.49444444444444452</v>
      </c>
      <c r="D2732" t="s">
        <v>126</v>
      </c>
      <c r="E2732" t="s">
        <v>100</v>
      </c>
      <c r="F2732" t="s">
        <v>52</v>
      </c>
      <c r="G2732" t="s">
        <v>64</v>
      </c>
      <c r="H2732">
        <v>4.5999999999999996</v>
      </c>
      <c r="I2732">
        <v>41</v>
      </c>
      <c r="J2732">
        <v>24</v>
      </c>
      <c r="K2732">
        <v>1124</v>
      </c>
      <c r="L2732">
        <v>42</v>
      </c>
      <c r="M2732">
        <v>46</v>
      </c>
      <c r="N2732" t="s">
        <v>86</v>
      </c>
      <c r="O2732">
        <v>4</v>
      </c>
      <c r="P2732" t="s">
        <v>41</v>
      </c>
      <c r="Q2732" t="s">
        <v>42</v>
      </c>
      <c r="R2732">
        <v>42</v>
      </c>
      <c r="S2732" t="s">
        <v>74</v>
      </c>
      <c r="T2732" t="s">
        <v>97</v>
      </c>
      <c r="U2732">
        <v>2026</v>
      </c>
      <c r="V2732">
        <v>1</v>
      </c>
      <c r="W2732" t="s">
        <v>102</v>
      </c>
      <c r="X2732">
        <v>1</v>
      </c>
      <c r="Y2732">
        <v>5</v>
      </c>
      <c r="Z2732">
        <v>2</v>
      </c>
      <c r="AA2732">
        <v>12</v>
      </c>
      <c r="AB2732" t="s">
        <v>76</v>
      </c>
      <c r="AC2732">
        <v>1120</v>
      </c>
      <c r="AD2732">
        <v>0.1121951219512195</v>
      </c>
      <c r="AE2732" t="s">
        <v>46</v>
      </c>
      <c r="AF2732" t="s">
        <v>47</v>
      </c>
      <c r="AG2732">
        <v>17</v>
      </c>
      <c r="AH2732" t="s">
        <v>68</v>
      </c>
      <c r="AI2732">
        <f>--AND(OR(Dashboard!$B$4="All",Data!$E2732=Dashboard!$B$4),OR(Dashboard!$D$4="All",Data!$D2732=Dashboard!$D$4),OR(Dashboard!$F$4="All",Data!$F2732=Dashboard!$F$4),OR(Dashboard!$J$4="All",Data!$G2732=Dashboard!$J$4),OR(Dashboard!$H$4="All",Data!$N2732=Dashboard!$H$4),OR(Dashboard!$L$4="All",Data!$W2732=Dashboard!$L$4))</f>
        <v>1</v>
      </c>
    </row>
    <row r="2733" spans="1:35" x14ac:dyDescent="0.25">
      <c r="A2733" t="s">
        <v>2847</v>
      </c>
      <c r="B2733" s="1">
        <v>46062</v>
      </c>
      <c r="C2733" s="2">
        <v>-1.944444444444449E-2</v>
      </c>
      <c r="D2733" t="s">
        <v>122</v>
      </c>
      <c r="E2733" t="s">
        <v>51</v>
      </c>
      <c r="F2733" t="s">
        <v>72</v>
      </c>
      <c r="G2733" t="s">
        <v>39</v>
      </c>
      <c r="H2733">
        <v>4.2</v>
      </c>
      <c r="I2733">
        <v>33</v>
      </c>
      <c r="J2733">
        <v>29</v>
      </c>
      <c r="K2733">
        <v>1141</v>
      </c>
      <c r="L2733">
        <v>59</v>
      </c>
      <c r="M2733">
        <v>16</v>
      </c>
      <c r="N2733" t="s">
        <v>40</v>
      </c>
      <c r="O2733">
        <v>1</v>
      </c>
      <c r="P2733" t="s">
        <v>41</v>
      </c>
      <c r="Q2733" t="s">
        <v>42</v>
      </c>
      <c r="R2733">
        <v>24</v>
      </c>
      <c r="S2733" t="s">
        <v>74</v>
      </c>
      <c r="T2733" t="s">
        <v>75</v>
      </c>
      <c r="U2733">
        <v>2026</v>
      </c>
      <c r="V2733">
        <v>2</v>
      </c>
      <c r="W2733" t="s">
        <v>45</v>
      </c>
      <c r="X2733">
        <v>1</v>
      </c>
      <c r="Y2733">
        <v>9</v>
      </c>
      <c r="Z2733">
        <v>3</v>
      </c>
      <c r="AA2733">
        <v>23</v>
      </c>
      <c r="AB2733" t="s">
        <v>93</v>
      </c>
      <c r="AC2733">
        <v>1184</v>
      </c>
      <c r="AD2733">
        <v>0.12727272727272729</v>
      </c>
      <c r="AE2733" t="s">
        <v>58</v>
      </c>
      <c r="AF2733" t="s">
        <v>114</v>
      </c>
      <c r="AG2733">
        <v>4</v>
      </c>
      <c r="AH2733" t="s">
        <v>68</v>
      </c>
      <c r="AI2733">
        <f>--AND(OR(Dashboard!$B$4="All",Data!$E2733=Dashboard!$B$4),OR(Dashboard!$D$4="All",Data!$D2733=Dashboard!$D$4),OR(Dashboard!$F$4="All",Data!$F2733=Dashboard!$F$4),OR(Dashboard!$J$4="All",Data!$G2733=Dashboard!$J$4),OR(Dashboard!$H$4="All",Data!$N2733=Dashboard!$H$4),OR(Dashboard!$L$4="All",Data!$W2733=Dashboard!$L$4))</f>
        <v>1</v>
      </c>
    </row>
    <row r="2734" spans="1:35" x14ac:dyDescent="0.25">
      <c r="A2734" t="s">
        <v>2848</v>
      </c>
      <c r="B2734" s="1">
        <v>46064</v>
      </c>
      <c r="C2734" s="2">
        <v>-0.43611111111111112</v>
      </c>
      <c r="D2734" t="s">
        <v>61</v>
      </c>
      <c r="E2734" t="s">
        <v>140</v>
      </c>
      <c r="F2734" t="s">
        <v>96</v>
      </c>
      <c r="G2734" t="s">
        <v>53</v>
      </c>
      <c r="H2734">
        <v>8.1999999999999993</v>
      </c>
      <c r="I2734">
        <v>33</v>
      </c>
      <c r="J2734">
        <v>24</v>
      </c>
      <c r="K2734">
        <v>161</v>
      </c>
      <c r="L2734">
        <v>36</v>
      </c>
      <c r="M2734">
        <v>66</v>
      </c>
      <c r="N2734" t="s">
        <v>86</v>
      </c>
      <c r="O2734">
        <v>5</v>
      </c>
      <c r="P2734" t="s">
        <v>41</v>
      </c>
      <c r="Q2734" t="s">
        <v>73</v>
      </c>
      <c r="R2734">
        <v>42</v>
      </c>
      <c r="S2734" t="s">
        <v>55</v>
      </c>
      <c r="T2734" t="s">
        <v>97</v>
      </c>
      <c r="U2734">
        <v>2026</v>
      </c>
      <c r="V2734">
        <v>2</v>
      </c>
      <c r="W2734" t="s">
        <v>45</v>
      </c>
      <c r="X2734">
        <v>1</v>
      </c>
      <c r="Y2734">
        <v>11</v>
      </c>
      <c r="Z2734">
        <v>3</v>
      </c>
      <c r="AA2734">
        <v>13</v>
      </c>
      <c r="AB2734" t="s">
        <v>76</v>
      </c>
      <c r="AC2734">
        <v>131</v>
      </c>
      <c r="AD2734">
        <v>0.2484848484848485</v>
      </c>
      <c r="AE2734" t="s">
        <v>77</v>
      </c>
      <c r="AF2734" t="s">
        <v>47</v>
      </c>
      <c r="AG2734">
        <v>9</v>
      </c>
      <c r="AH2734" t="s">
        <v>68</v>
      </c>
      <c r="AI2734">
        <f>--AND(OR(Dashboard!$B$4="All",Data!$E2734=Dashboard!$B$4),OR(Dashboard!$D$4="All",Data!$D2734=Dashboard!$D$4),OR(Dashboard!$F$4="All",Data!$F2734=Dashboard!$F$4),OR(Dashboard!$J$4="All",Data!$G2734=Dashboard!$J$4),OR(Dashboard!$H$4="All",Data!$N2734=Dashboard!$H$4),OR(Dashboard!$L$4="All",Data!$W2734=Dashboard!$L$4))</f>
        <v>1</v>
      </c>
    </row>
    <row r="2735" spans="1:35" x14ac:dyDescent="0.25">
      <c r="A2735" t="s">
        <v>2849</v>
      </c>
      <c r="B2735" s="1">
        <v>46039</v>
      </c>
      <c r="C2735" s="2">
        <v>-0.1763888888888889</v>
      </c>
      <c r="D2735" t="s">
        <v>122</v>
      </c>
      <c r="E2735" t="s">
        <v>62</v>
      </c>
      <c r="F2735" t="s">
        <v>72</v>
      </c>
      <c r="G2735" t="s">
        <v>64</v>
      </c>
      <c r="H2735">
        <v>5.2</v>
      </c>
      <c r="I2735">
        <v>62</v>
      </c>
      <c r="J2735">
        <v>45</v>
      </c>
      <c r="K2735">
        <v>742</v>
      </c>
      <c r="L2735">
        <v>50</v>
      </c>
      <c r="M2735">
        <v>63</v>
      </c>
      <c r="N2735" t="s">
        <v>101</v>
      </c>
      <c r="O2735">
        <v>1</v>
      </c>
      <c r="P2735" t="s">
        <v>41</v>
      </c>
      <c r="Q2735" t="s">
        <v>42</v>
      </c>
      <c r="R2735">
        <v>49</v>
      </c>
      <c r="S2735" t="s">
        <v>81</v>
      </c>
      <c r="T2735" t="s">
        <v>56</v>
      </c>
      <c r="U2735">
        <v>2026</v>
      </c>
      <c r="V2735">
        <v>1</v>
      </c>
      <c r="W2735" t="s">
        <v>102</v>
      </c>
      <c r="X2735">
        <v>1</v>
      </c>
      <c r="Y2735">
        <v>17</v>
      </c>
      <c r="Z2735">
        <v>3</v>
      </c>
      <c r="AA2735">
        <v>19</v>
      </c>
      <c r="AB2735" t="s">
        <v>82</v>
      </c>
      <c r="AC2735">
        <v>729</v>
      </c>
      <c r="AD2735">
        <v>8.387096774193549E-2</v>
      </c>
      <c r="AE2735" t="s">
        <v>58</v>
      </c>
      <c r="AF2735" t="s">
        <v>59</v>
      </c>
      <c r="AG2735">
        <v>17</v>
      </c>
      <c r="AH2735" t="s">
        <v>68</v>
      </c>
      <c r="AI2735">
        <f>--AND(OR(Dashboard!$B$4="All",Data!$E2735=Dashboard!$B$4),OR(Dashboard!$D$4="All",Data!$D2735=Dashboard!$D$4),OR(Dashboard!$F$4="All",Data!$F2735=Dashboard!$F$4),OR(Dashboard!$J$4="All",Data!$G2735=Dashboard!$J$4),OR(Dashboard!$H$4="All",Data!$N2735=Dashboard!$H$4),OR(Dashboard!$L$4="All",Data!$W2735=Dashboard!$L$4))</f>
        <v>1</v>
      </c>
    </row>
    <row r="2736" spans="1:35" x14ac:dyDescent="0.25">
      <c r="A2736" t="s">
        <v>2850</v>
      </c>
      <c r="B2736" s="1">
        <v>46182</v>
      </c>
      <c r="C2736" s="2">
        <v>-0.20972222222222231</v>
      </c>
      <c r="D2736" t="s">
        <v>156</v>
      </c>
      <c r="E2736" t="s">
        <v>51</v>
      </c>
      <c r="F2736" t="s">
        <v>38</v>
      </c>
      <c r="G2736" t="s">
        <v>105</v>
      </c>
      <c r="H2736">
        <v>8.5</v>
      </c>
      <c r="I2736">
        <v>40</v>
      </c>
      <c r="J2736">
        <v>29</v>
      </c>
      <c r="K2736">
        <v>289</v>
      </c>
      <c r="L2736">
        <v>37</v>
      </c>
      <c r="M2736">
        <v>127</v>
      </c>
      <c r="N2736" t="s">
        <v>86</v>
      </c>
      <c r="O2736">
        <v>4</v>
      </c>
      <c r="P2736" t="s">
        <v>41</v>
      </c>
      <c r="Q2736" t="s">
        <v>42</v>
      </c>
      <c r="R2736">
        <v>24</v>
      </c>
      <c r="S2736" t="s">
        <v>127</v>
      </c>
      <c r="T2736" t="s">
        <v>56</v>
      </c>
      <c r="U2736">
        <v>2026</v>
      </c>
      <c r="V2736">
        <v>6</v>
      </c>
      <c r="W2736" t="s">
        <v>120</v>
      </c>
      <c r="X2736">
        <v>2</v>
      </c>
      <c r="Y2736">
        <v>9</v>
      </c>
      <c r="Z2736">
        <v>2</v>
      </c>
      <c r="AA2736">
        <v>18</v>
      </c>
      <c r="AB2736" t="s">
        <v>57</v>
      </c>
      <c r="AC2736">
        <v>199</v>
      </c>
      <c r="AD2736">
        <v>0.21249999999999999</v>
      </c>
      <c r="AE2736" t="s">
        <v>46</v>
      </c>
      <c r="AF2736" t="s">
        <v>114</v>
      </c>
      <c r="AG2736">
        <v>11</v>
      </c>
      <c r="AH2736" t="s">
        <v>68</v>
      </c>
      <c r="AI2736">
        <f>--AND(OR(Dashboard!$B$4="All",Data!$E2736=Dashboard!$B$4),OR(Dashboard!$D$4="All",Data!$D2736=Dashboard!$D$4),OR(Dashboard!$F$4="All",Data!$F2736=Dashboard!$F$4),OR(Dashboard!$J$4="All",Data!$G2736=Dashboard!$J$4),OR(Dashboard!$H$4="All",Data!$N2736=Dashboard!$H$4),OR(Dashboard!$L$4="All",Data!$W2736=Dashboard!$L$4))</f>
        <v>1</v>
      </c>
    </row>
    <row r="2737" spans="1:35" x14ac:dyDescent="0.25">
      <c r="A2737" t="s">
        <v>2851</v>
      </c>
      <c r="B2737" s="1">
        <v>46201</v>
      </c>
      <c r="C2737" s="2">
        <v>-0.17847222222222231</v>
      </c>
      <c r="D2737" t="s">
        <v>134</v>
      </c>
      <c r="E2737" t="s">
        <v>62</v>
      </c>
      <c r="F2737" t="s">
        <v>72</v>
      </c>
      <c r="G2737" t="s">
        <v>119</v>
      </c>
      <c r="H2737">
        <v>1.5</v>
      </c>
      <c r="I2737">
        <v>58</v>
      </c>
      <c r="J2737">
        <v>43</v>
      </c>
      <c r="K2737">
        <v>634</v>
      </c>
      <c r="L2737">
        <v>43</v>
      </c>
      <c r="M2737">
        <v>133</v>
      </c>
      <c r="N2737" t="s">
        <v>40</v>
      </c>
      <c r="O2737">
        <v>3</v>
      </c>
      <c r="P2737" t="s">
        <v>41</v>
      </c>
      <c r="Q2737" t="s">
        <v>73</v>
      </c>
      <c r="R2737">
        <v>21</v>
      </c>
      <c r="S2737" t="s">
        <v>145</v>
      </c>
      <c r="T2737" t="s">
        <v>56</v>
      </c>
      <c r="U2737">
        <v>2026</v>
      </c>
      <c r="V2737">
        <v>6</v>
      </c>
      <c r="W2737" t="s">
        <v>120</v>
      </c>
      <c r="X2737">
        <v>2</v>
      </c>
      <c r="Y2737">
        <v>28</v>
      </c>
      <c r="Z2737">
        <v>4</v>
      </c>
      <c r="AA2737">
        <v>19</v>
      </c>
      <c r="AB2737" t="s">
        <v>82</v>
      </c>
      <c r="AC2737">
        <v>544</v>
      </c>
      <c r="AD2737">
        <v>2.5862068965517241E-2</v>
      </c>
      <c r="AE2737" t="s">
        <v>109</v>
      </c>
      <c r="AF2737" t="s">
        <v>114</v>
      </c>
      <c r="AG2737">
        <v>15</v>
      </c>
      <c r="AH2737" t="s">
        <v>68</v>
      </c>
      <c r="AI2737">
        <f>--AND(OR(Dashboard!$B$4="All",Data!$E2737=Dashboard!$B$4),OR(Dashboard!$D$4="All",Data!$D2737=Dashboard!$D$4),OR(Dashboard!$F$4="All",Data!$F2737=Dashboard!$F$4),OR(Dashboard!$J$4="All",Data!$G2737=Dashboard!$J$4),OR(Dashboard!$H$4="All",Data!$N2737=Dashboard!$H$4),OR(Dashboard!$L$4="All",Data!$W2737=Dashboard!$L$4))</f>
        <v>1</v>
      </c>
    </row>
    <row r="2738" spans="1:35" x14ac:dyDescent="0.25">
      <c r="A2738" t="s">
        <v>2852</v>
      </c>
      <c r="B2738" s="1">
        <v>46176</v>
      </c>
      <c r="C2738" s="2">
        <v>-1.111111111111107E-2</v>
      </c>
      <c r="D2738" t="s">
        <v>84</v>
      </c>
      <c r="E2738" t="s">
        <v>95</v>
      </c>
      <c r="F2738" t="s">
        <v>104</v>
      </c>
      <c r="G2738" t="s">
        <v>105</v>
      </c>
      <c r="H2738">
        <v>5.9</v>
      </c>
      <c r="I2738">
        <v>49</v>
      </c>
      <c r="J2738">
        <v>41</v>
      </c>
      <c r="K2738">
        <v>894</v>
      </c>
      <c r="L2738">
        <v>46</v>
      </c>
      <c r="M2738">
        <v>33</v>
      </c>
      <c r="N2738" t="s">
        <v>65</v>
      </c>
      <c r="O2738">
        <v>4</v>
      </c>
      <c r="P2738" t="s">
        <v>135</v>
      </c>
      <c r="Q2738" t="s">
        <v>73</v>
      </c>
      <c r="R2738">
        <v>34</v>
      </c>
      <c r="S2738" t="s">
        <v>55</v>
      </c>
      <c r="T2738" t="s">
        <v>75</v>
      </c>
      <c r="U2738">
        <v>2026</v>
      </c>
      <c r="V2738">
        <v>6</v>
      </c>
      <c r="W2738" t="s">
        <v>120</v>
      </c>
      <c r="X2738">
        <v>2</v>
      </c>
      <c r="Y2738">
        <v>3</v>
      </c>
      <c r="Z2738">
        <v>1</v>
      </c>
      <c r="AA2738">
        <v>23</v>
      </c>
      <c r="AB2738" t="s">
        <v>93</v>
      </c>
      <c r="AC2738">
        <v>907</v>
      </c>
      <c r="AD2738">
        <v>0.1204081632653061</v>
      </c>
      <c r="AE2738" t="s">
        <v>46</v>
      </c>
      <c r="AF2738" t="s">
        <v>67</v>
      </c>
      <c r="AG2738">
        <v>8</v>
      </c>
      <c r="AH2738" t="s">
        <v>68</v>
      </c>
      <c r="AI2738">
        <f>--AND(OR(Dashboard!$B$4="All",Data!$E2738=Dashboard!$B$4),OR(Dashboard!$D$4="All",Data!$D2738=Dashboard!$D$4),OR(Dashboard!$F$4="All",Data!$F2738=Dashboard!$F$4),OR(Dashboard!$J$4="All",Data!$G2738=Dashboard!$J$4),OR(Dashboard!$H$4="All",Data!$N2738=Dashboard!$H$4),OR(Dashboard!$L$4="All",Data!$W2738=Dashboard!$L$4))</f>
        <v>1</v>
      </c>
    </row>
    <row r="2739" spans="1:35" x14ac:dyDescent="0.25">
      <c r="A2739" t="s">
        <v>2853</v>
      </c>
      <c r="B2739" s="1">
        <v>46128</v>
      </c>
      <c r="C2739" s="2">
        <v>-0.21805555555555561</v>
      </c>
      <c r="D2739" t="s">
        <v>70</v>
      </c>
      <c r="E2739" t="s">
        <v>129</v>
      </c>
      <c r="F2739" t="s">
        <v>143</v>
      </c>
      <c r="G2739" t="s">
        <v>39</v>
      </c>
      <c r="H2739">
        <v>10.3</v>
      </c>
      <c r="I2739">
        <v>60</v>
      </c>
      <c r="J2739">
        <v>40</v>
      </c>
      <c r="K2739">
        <v>1006</v>
      </c>
      <c r="L2739">
        <v>34</v>
      </c>
      <c r="M2739">
        <v>139</v>
      </c>
      <c r="N2739" t="s">
        <v>65</v>
      </c>
      <c r="O2739">
        <v>2</v>
      </c>
      <c r="P2739" t="s">
        <v>41</v>
      </c>
      <c r="Q2739" t="s">
        <v>73</v>
      </c>
      <c r="R2739">
        <v>19</v>
      </c>
      <c r="S2739" t="s">
        <v>87</v>
      </c>
      <c r="T2739" t="s">
        <v>56</v>
      </c>
      <c r="U2739">
        <v>2026</v>
      </c>
      <c r="V2739">
        <v>4</v>
      </c>
      <c r="W2739" t="s">
        <v>113</v>
      </c>
      <c r="X2739">
        <v>2</v>
      </c>
      <c r="Y2739">
        <v>16</v>
      </c>
      <c r="Z2739">
        <v>3</v>
      </c>
      <c r="AA2739">
        <v>18</v>
      </c>
      <c r="AB2739" t="s">
        <v>57</v>
      </c>
      <c r="AC2739">
        <v>901</v>
      </c>
      <c r="AD2739">
        <v>0.17166666666666669</v>
      </c>
      <c r="AE2739" t="s">
        <v>58</v>
      </c>
      <c r="AF2739" t="s">
        <v>114</v>
      </c>
      <c r="AG2739">
        <v>20</v>
      </c>
      <c r="AH2739" t="s">
        <v>68</v>
      </c>
      <c r="AI2739">
        <f>--AND(OR(Dashboard!$B$4="All",Data!$E2739=Dashboard!$B$4),OR(Dashboard!$D$4="All",Data!$D2739=Dashboard!$D$4),OR(Dashboard!$F$4="All",Data!$F2739=Dashboard!$F$4),OR(Dashboard!$J$4="All",Data!$G2739=Dashboard!$J$4),OR(Dashboard!$H$4="All",Data!$N2739=Dashboard!$H$4),OR(Dashboard!$L$4="All",Data!$W2739=Dashboard!$L$4))</f>
        <v>1</v>
      </c>
    </row>
    <row r="2740" spans="1:35" x14ac:dyDescent="0.25">
      <c r="A2740" t="s">
        <v>2854</v>
      </c>
      <c r="B2740" s="1">
        <v>46115</v>
      </c>
      <c r="C2740" s="2">
        <v>-0.49861111111111112</v>
      </c>
      <c r="D2740" t="s">
        <v>156</v>
      </c>
      <c r="E2740" t="s">
        <v>37</v>
      </c>
      <c r="F2740" t="s">
        <v>91</v>
      </c>
      <c r="G2740" t="s">
        <v>119</v>
      </c>
      <c r="H2740">
        <v>4.9000000000000004</v>
      </c>
      <c r="I2740">
        <v>54</v>
      </c>
      <c r="J2740">
        <v>44</v>
      </c>
      <c r="K2740">
        <v>461</v>
      </c>
      <c r="L2740">
        <v>34</v>
      </c>
      <c r="M2740">
        <v>30</v>
      </c>
      <c r="N2740" t="s">
        <v>86</v>
      </c>
      <c r="O2740">
        <v>4</v>
      </c>
      <c r="P2740" t="s">
        <v>41</v>
      </c>
      <c r="Q2740" t="s">
        <v>42</v>
      </c>
      <c r="R2740">
        <v>18</v>
      </c>
      <c r="S2740" t="s">
        <v>43</v>
      </c>
      <c r="T2740" t="s">
        <v>97</v>
      </c>
      <c r="U2740">
        <v>2026</v>
      </c>
      <c r="V2740">
        <v>4</v>
      </c>
      <c r="W2740" t="s">
        <v>113</v>
      </c>
      <c r="X2740">
        <v>2</v>
      </c>
      <c r="Y2740">
        <v>3</v>
      </c>
      <c r="Z2740">
        <v>1</v>
      </c>
      <c r="AA2740">
        <v>12</v>
      </c>
      <c r="AB2740" t="s">
        <v>76</v>
      </c>
      <c r="AC2740">
        <v>465</v>
      </c>
      <c r="AD2740">
        <v>9.0740740740740747E-2</v>
      </c>
      <c r="AE2740" t="s">
        <v>46</v>
      </c>
      <c r="AF2740" t="s">
        <v>114</v>
      </c>
      <c r="AG2740">
        <v>10</v>
      </c>
      <c r="AH2740" t="s">
        <v>68</v>
      </c>
      <c r="AI2740">
        <f>--AND(OR(Dashboard!$B$4="All",Data!$E2740=Dashboard!$B$4),OR(Dashboard!$D$4="All",Data!$D2740=Dashboard!$D$4),OR(Dashboard!$F$4="All",Data!$F2740=Dashboard!$F$4),OR(Dashboard!$J$4="All",Data!$G2740=Dashboard!$J$4),OR(Dashboard!$H$4="All",Data!$N2740=Dashboard!$H$4),OR(Dashboard!$L$4="All",Data!$W2740=Dashboard!$L$4))</f>
        <v>1</v>
      </c>
    </row>
    <row r="2741" spans="1:35" x14ac:dyDescent="0.25">
      <c r="A2741" t="s">
        <v>2855</v>
      </c>
      <c r="B2741" s="1">
        <v>46149</v>
      </c>
      <c r="C2741" s="2">
        <v>-0.43541666666666667</v>
      </c>
      <c r="D2741" t="s">
        <v>84</v>
      </c>
      <c r="E2741" t="s">
        <v>51</v>
      </c>
      <c r="F2741" t="s">
        <v>63</v>
      </c>
      <c r="G2741" t="s">
        <v>105</v>
      </c>
      <c r="H2741">
        <v>13.6</v>
      </c>
      <c r="I2741">
        <v>37</v>
      </c>
      <c r="J2741">
        <v>30</v>
      </c>
      <c r="K2741">
        <v>306</v>
      </c>
      <c r="L2741">
        <v>24</v>
      </c>
      <c r="M2741">
        <v>9</v>
      </c>
      <c r="N2741" t="s">
        <v>86</v>
      </c>
      <c r="O2741">
        <v>2</v>
      </c>
      <c r="P2741" t="s">
        <v>41</v>
      </c>
      <c r="Q2741" t="s">
        <v>42</v>
      </c>
      <c r="R2741">
        <v>23</v>
      </c>
      <c r="S2741" t="s">
        <v>87</v>
      </c>
      <c r="T2741" t="s">
        <v>97</v>
      </c>
      <c r="U2741">
        <v>2026</v>
      </c>
      <c r="V2741">
        <v>5</v>
      </c>
      <c r="W2741" t="s">
        <v>88</v>
      </c>
      <c r="X2741">
        <v>2</v>
      </c>
      <c r="Y2741">
        <v>7</v>
      </c>
      <c r="Z2741">
        <v>2</v>
      </c>
      <c r="AA2741">
        <v>13</v>
      </c>
      <c r="AB2741" t="s">
        <v>76</v>
      </c>
      <c r="AC2741">
        <v>321</v>
      </c>
      <c r="AD2741">
        <v>0.36756756756756748</v>
      </c>
      <c r="AE2741" t="s">
        <v>58</v>
      </c>
      <c r="AF2741" t="s">
        <v>114</v>
      </c>
      <c r="AG2741">
        <v>7</v>
      </c>
      <c r="AH2741" t="s">
        <v>68</v>
      </c>
      <c r="AI2741">
        <f>--AND(OR(Dashboard!$B$4="All",Data!$E2741=Dashboard!$B$4),OR(Dashboard!$D$4="All",Data!$D2741=Dashboard!$D$4),OR(Dashboard!$F$4="All",Data!$F2741=Dashboard!$F$4),OR(Dashboard!$J$4="All",Data!$G2741=Dashboard!$J$4),OR(Dashboard!$H$4="All",Data!$N2741=Dashboard!$H$4),OR(Dashboard!$L$4="All",Data!$W2741=Dashboard!$L$4))</f>
        <v>1</v>
      </c>
    </row>
    <row r="2742" spans="1:35" x14ac:dyDescent="0.25">
      <c r="A2742" t="s">
        <v>2856</v>
      </c>
      <c r="B2742" s="1">
        <v>46023</v>
      </c>
      <c r="C2742" s="2">
        <v>-9.9305555555555536E-2</v>
      </c>
      <c r="D2742" t="s">
        <v>84</v>
      </c>
      <c r="E2742" t="s">
        <v>95</v>
      </c>
      <c r="F2742" t="s">
        <v>63</v>
      </c>
      <c r="G2742" t="s">
        <v>105</v>
      </c>
      <c r="H2742">
        <v>12.3</v>
      </c>
      <c r="I2742">
        <v>38</v>
      </c>
      <c r="J2742">
        <v>29</v>
      </c>
      <c r="K2742">
        <v>1017</v>
      </c>
      <c r="L2742">
        <v>33</v>
      </c>
      <c r="M2742">
        <v>113</v>
      </c>
      <c r="N2742" t="s">
        <v>65</v>
      </c>
      <c r="O2742">
        <v>4</v>
      </c>
      <c r="P2742" t="s">
        <v>41</v>
      </c>
      <c r="Q2742" t="s">
        <v>73</v>
      </c>
      <c r="R2742">
        <v>46</v>
      </c>
      <c r="S2742" t="s">
        <v>87</v>
      </c>
      <c r="T2742" t="s">
        <v>56</v>
      </c>
      <c r="U2742">
        <v>2026</v>
      </c>
      <c r="V2742">
        <v>1</v>
      </c>
      <c r="W2742" t="s">
        <v>102</v>
      </c>
      <c r="X2742">
        <v>1</v>
      </c>
      <c r="Y2742">
        <v>1</v>
      </c>
      <c r="Z2742">
        <v>1</v>
      </c>
      <c r="AA2742">
        <v>21</v>
      </c>
      <c r="AB2742" t="s">
        <v>82</v>
      </c>
      <c r="AC2742">
        <v>937</v>
      </c>
      <c r="AD2742">
        <v>0.3236842105263158</v>
      </c>
      <c r="AE2742" t="s">
        <v>46</v>
      </c>
      <c r="AF2742" t="s">
        <v>59</v>
      </c>
      <c r="AG2742">
        <v>9</v>
      </c>
      <c r="AH2742" t="s">
        <v>68</v>
      </c>
      <c r="AI2742">
        <f>--AND(OR(Dashboard!$B$4="All",Data!$E2742=Dashboard!$B$4),OR(Dashboard!$D$4="All",Data!$D2742=Dashboard!$D$4),OR(Dashboard!$F$4="All",Data!$F2742=Dashboard!$F$4),OR(Dashboard!$J$4="All",Data!$G2742=Dashboard!$J$4),OR(Dashboard!$H$4="All",Data!$N2742=Dashboard!$H$4),OR(Dashboard!$L$4="All",Data!$W2742=Dashboard!$L$4))</f>
        <v>1</v>
      </c>
    </row>
    <row r="2743" spans="1:35" x14ac:dyDescent="0.25">
      <c r="A2743" t="s">
        <v>2857</v>
      </c>
      <c r="B2743" s="1">
        <v>46070</v>
      </c>
      <c r="C2743" s="2">
        <v>-0.3520833333333333</v>
      </c>
      <c r="D2743" t="s">
        <v>118</v>
      </c>
      <c r="E2743" t="s">
        <v>71</v>
      </c>
      <c r="F2743" t="s">
        <v>96</v>
      </c>
      <c r="G2743" t="s">
        <v>53</v>
      </c>
      <c r="H2743">
        <v>7.4</v>
      </c>
      <c r="I2743">
        <v>42</v>
      </c>
      <c r="J2743">
        <v>26</v>
      </c>
      <c r="K2743">
        <v>697</v>
      </c>
      <c r="L2743">
        <v>57</v>
      </c>
      <c r="M2743">
        <v>76</v>
      </c>
      <c r="N2743" t="s">
        <v>65</v>
      </c>
      <c r="O2743">
        <v>1</v>
      </c>
      <c r="P2743" t="s">
        <v>41</v>
      </c>
      <c r="Q2743" t="s">
        <v>73</v>
      </c>
      <c r="R2743">
        <v>18</v>
      </c>
      <c r="S2743" t="s">
        <v>127</v>
      </c>
      <c r="T2743" t="s">
        <v>75</v>
      </c>
      <c r="U2743">
        <v>2026</v>
      </c>
      <c r="V2743">
        <v>2</v>
      </c>
      <c r="W2743" t="s">
        <v>45</v>
      </c>
      <c r="X2743">
        <v>1</v>
      </c>
      <c r="Y2743">
        <v>17</v>
      </c>
      <c r="Z2743">
        <v>4</v>
      </c>
      <c r="AA2743">
        <v>15</v>
      </c>
      <c r="AB2743" t="s">
        <v>57</v>
      </c>
      <c r="AC2743">
        <v>678</v>
      </c>
      <c r="AD2743">
        <v>0.1761904761904762</v>
      </c>
      <c r="AE2743" t="s">
        <v>58</v>
      </c>
      <c r="AF2743" t="s">
        <v>114</v>
      </c>
      <c r="AG2743">
        <v>16</v>
      </c>
      <c r="AH2743" t="s">
        <v>68</v>
      </c>
      <c r="AI2743">
        <f>--AND(OR(Dashboard!$B$4="All",Data!$E2743=Dashboard!$B$4),OR(Dashboard!$D$4="All",Data!$D2743=Dashboard!$D$4),OR(Dashboard!$F$4="All",Data!$F2743=Dashboard!$F$4),OR(Dashboard!$J$4="All",Data!$G2743=Dashboard!$J$4),OR(Dashboard!$H$4="All",Data!$N2743=Dashboard!$H$4),OR(Dashboard!$L$4="All",Data!$W2743=Dashboard!$L$4))</f>
        <v>1</v>
      </c>
    </row>
    <row r="2744" spans="1:35" x14ac:dyDescent="0.25">
      <c r="A2744" t="s">
        <v>2858</v>
      </c>
      <c r="B2744" s="1">
        <v>46181</v>
      </c>
      <c r="C2744" s="2">
        <v>-0.57708333333333339</v>
      </c>
      <c r="D2744" t="s">
        <v>156</v>
      </c>
      <c r="E2744" t="s">
        <v>108</v>
      </c>
      <c r="F2744" t="s">
        <v>104</v>
      </c>
      <c r="G2744" t="s">
        <v>119</v>
      </c>
      <c r="H2744">
        <v>5.8</v>
      </c>
      <c r="I2744">
        <v>52</v>
      </c>
      <c r="J2744">
        <v>41</v>
      </c>
      <c r="K2744">
        <v>190</v>
      </c>
      <c r="L2744">
        <v>32</v>
      </c>
      <c r="M2744">
        <v>127</v>
      </c>
      <c r="N2744" t="s">
        <v>101</v>
      </c>
      <c r="O2744">
        <v>5</v>
      </c>
      <c r="P2744" t="s">
        <v>41</v>
      </c>
      <c r="Q2744" t="s">
        <v>73</v>
      </c>
      <c r="R2744">
        <v>59</v>
      </c>
      <c r="S2744" t="s">
        <v>74</v>
      </c>
      <c r="T2744" t="s">
        <v>44</v>
      </c>
      <c r="U2744">
        <v>2026</v>
      </c>
      <c r="V2744">
        <v>6</v>
      </c>
      <c r="W2744" t="s">
        <v>120</v>
      </c>
      <c r="X2744">
        <v>2</v>
      </c>
      <c r="Y2744">
        <v>8</v>
      </c>
      <c r="Z2744">
        <v>2</v>
      </c>
      <c r="AA2744">
        <v>10</v>
      </c>
      <c r="AB2744" t="s">
        <v>76</v>
      </c>
      <c r="AC2744">
        <v>95</v>
      </c>
      <c r="AD2744">
        <v>0.1115384615384615</v>
      </c>
      <c r="AE2744" t="s">
        <v>77</v>
      </c>
      <c r="AF2744" t="s">
        <v>59</v>
      </c>
      <c r="AG2744">
        <v>11</v>
      </c>
      <c r="AH2744" t="s">
        <v>68</v>
      </c>
      <c r="AI2744">
        <f>--AND(OR(Dashboard!$B$4="All",Data!$E2744=Dashboard!$B$4),OR(Dashboard!$D$4="All",Data!$D2744=Dashboard!$D$4),OR(Dashboard!$F$4="All",Data!$F2744=Dashboard!$F$4),OR(Dashboard!$J$4="All",Data!$G2744=Dashboard!$J$4),OR(Dashboard!$H$4="All",Data!$N2744=Dashboard!$H$4),OR(Dashboard!$L$4="All",Data!$W2744=Dashboard!$L$4))</f>
        <v>1</v>
      </c>
    </row>
    <row r="2745" spans="1:35" x14ac:dyDescent="0.25">
      <c r="A2745" t="s">
        <v>2859</v>
      </c>
      <c r="B2745" s="1">
        <v>46192</v>
      </c>
      <c r="C2745" s="2">
        <v>-0.60694444444444451</v>
      </c>
      <c r="D2745" t="s">
        <v>90</v>
      </c>
      <c r="E2745" t="s">
        <v>129</v>
      </c>
      <c r="F2745" t="s">
        <v>63</v>
      </c>
      <c r="G2745" t="s">
        <v>53</v>
      </c>
      <c r="H2745">
        <v>10.6</v>
      </c>
      <c r="I2745">
        <v>23</v>
      </c>
      <c r="J2745">
        <v>28</v>
      </c>
      <c r="K2745">
        <v>849</v>
      </c>
      <c r="L2745">
        <v>52</v>
      </c>
      <c r="M2745">
        <v>42</v>
      </c>
      <c r="N2745" t="s">
        <v>54</v>
      </c>
      <c r="O2745">
        <v>4</v>
      </c>
      <c r="P2745" t="s">
        <v>41</v>
      </c>
      <c r="Q2745" t="s">
        <v>73</v>
      </c>
      <c r="R2745">
        <v>45</v>
      </c>
      <c r="S2745" t="s">
        <v>43</v>
      </c>
      <c r="T2745" t="s">
        <v>44</v>
      </c>
      <c r="U2745">
        <v>2026</v>
      </c>
      <c r="V2745">
        <v>6</v>
      </c>
      <c r="W2745" t="s">
        <v>120</v>
      </c>
      <c r="X2745">
        <v>2</v>
      </c>
      <c r="Y2745">
        <v>19</v>
      </c>
      <c r="Z2745">
        <v>3</v>
      </c>
      <c r="AA2745">
        <v>9</v>
      </c>
      <c r="AB2745" t="s">
        <v>44</v>
      </c>
      <c r="AC2745">
        <v>859</v>
      </c>
      <c r="AD2745">
        <v>0.46086956521739131</v>
      </c>
      <c r="AE2745" t="s">
        <v>46</v>
      </c>
      <c r="AF2745" t="s">
        <v>47</v>
      </c>
      <c r="AG2745">
        <v>-5</v>
      </c>
      <c r="AH2745" t="s">
        <v>48</v>
      </c>
      <c r="AI2745">
        <f>--AND(OR(Dashboard!$B$4="All",Data!$E2745=Dashboard!$B$4),OR(Dashboard!$D$4="All",Data!$D2745=Dashboard!$D$4),OR(Dashboard!$F$4="All",Data!$F2745=Dashboard!$F$4),OR(Dashboard!$J$4="All",Data!$G2745=Dashboard!$J$4),OR(Dashboard!$H$4="All",Data!$N2745=Dashboard!$H$4),OR(Dashboard!$L$4="All",Data!$W2745=Dashboard!$L$4))</f>
        <v>1</v>
      </c>
    </row>
    <row r="2746" spans="1:35" x14ac:dyDescent="0.25">
      <c r="A2746" t="s">
        <v>2860</v>
      </c>
      <c r="B2746" s="1">
        <v>46069</v>
      </c>
      <c r="C2746" s="2">
        <v>-0.1236111111111111</v>
      </c>
      <c r="D2746" t="s">
        <v>126</v>
      </c>
      <c r="E2746" t="s">
        <v>95</v>
      </c>
      <c r="F2746" t="s">
        <v>52</v>
      </c>
      <c r="G2746" t="s">
        <v>111</v>
      </c>
      <c r="H2746">
        <v>6</v>
      </c>
      <c r="I2746">
        <v>40</v>
      </c>
      <c r="J2746">
        <v>22</v>
      </c>
      <c r="K2746">
        <v>1197</v>
      </c>
      <c r="L2746">
        <v>20</v>
      </c>
      <c r="M2746">
        <v>74</v>
      </c>
      <c r="N2746" t="s">
        <v>65</v>
      </c>
      <c r="O2746">
        <v>4</v>
      </c>
      <c r="P2746" t="s">
        <v>41</v>
      </c>
      <c r="Q2746" t="s">
        <v>42</v>
      </c>
      <c r="R2746">
        <v>51</v>
      </c>
      <c r="S2746" t="s">
        <v>74</v>
      </c>
      <c r="T2746" t="s">
        <v>56</v>
      </c>
      <c r="U2746">
        <v>2026</v>
      </c>
      <c r="V2746">
        <v>2</v>
      </c>
      <c r="W2746" t="s">
        <v>45</v>
      </c>
      <c r="X2746">
        <v>1</v>
      </c>
      <c r="Y2746">
        <v>16</v>
      </c>
      <c r="Z2746">
        <v>4</v>
      </c>
      <c r="AA2746">
        <v>21</v>
      </c>
      <c r="AB2746" t="s">
        <v>82</v>
      </c>
      <c r="AC2746">
        <v>1143</v>
      </c>
      <c r="AD2746">
        <v>0.15</v>
      </c>
      <c r="AE2746" t="s">
        <v>46</v>
      </c>
      <c r="AF2746" t="s">
        <v>59</v>
      </c>
      <c r="AG2746">
        <v>18</v>
      </c>
      <c r="AH2746" t="s">
        <v>68</v>
      </c>
      <c r="AI2746">
        <f>--AND(OR(Dashboard!$B$4="All",Data!$E2746=Dashboard!$B$4),OR(Dashboard!$D$4="All",Data!$D2746=Dashboard!$D$4),OR(Dashboard!$F$4="All",Data!$F2746=Dashboard!$F$4),OR(Dashboard!$J$4="All",Data!$G2746=Dashboard!$J$4),OR(Dashboard!$H$4="All",Data!$N2746=Dashboard!$H$4),OR(Dashboard!$L$4="All",Data!$W2746=Dashboard!$L$4))</f>
        <v>1</v>
      </c>
    </row>
    <row r="2747" spans="1:35" x14ac:dyDescent="0.25">
      <c r="A2747" t="s">
        <v>2861</v>
      </c>
      <c r="B2747" s="1">
        <v>46131</v>
      </c>
      <c r="C2747" s="2">
        <v>-0.30902777777777779</v>
      </c>
      <c r="D2747" t="s">
        <v>84</v>
      </c>
      <c r="E2747" t="s">
        <v>131</v>
      </c>
      <c r="F2747" t="s">
        <v>72</v>
      </c>
      <c r="G2747" t="s">
        <v>119</v>
      </c>
      <c r="H2747">
        <v>8.1</v>
      </c>
      <c r="I2747">
        <v>39</v>
      </c>
      <c r="J2747">
        <v>25</v>
      </c>
      <c r="K2747">
        <v>481</v>
      </c>
      <c r="L2747">
        <v>40</v>
      </c>
      <c r="M2747">
        <v>175</v>
      </c>
      <c r="N2747" t="s">
        <v>40</v>
      </c>
      <c r="O2747">
        <v>4</v>
      </c>
      <c r="P2747" t="s">
        <v>41</v>
      </c>
      <c r="Q2747" t="s">
        <v>73</v>
      </c>
      <c r="R2747">
        <v>56</v>
      </c>
      <c r="S2747" t="s">
        <v>145</v>
      </c>
      <c r="T2747" t="s">
        <v>75</v>
      </c>
      <c r="U2747">
        <v>2026</v>
      </c>
      <c r="V2747">
        <v>4</v>
      </c>
      <c r="W2747" t="s">
        <v>113</v>
      </c>
      <c r="X2747">
        <v>2</v>
      </c>
      <c r="Y2747">
        <v>19</v>
      </c>
      <c r="Z2747">
        <v>3</v>
      </c>
      <c r="AA2747">
        <v>16</v>
      </c>
      <c r="AB2747" t="s">
        <v>57</v>
      </c>
      <c r="AC2747">
        <v>346</v>
      </c>
      <c r="AD2747">
        <v>0.2076923076923077</v>
      </c>
      <c r="AE2747" t="s">
        <v>46</v>
      </c>
      <c r="AF2747" t="s">
        <v>59</v>
      </c>
      <c r="AG2747">
        <v>14</v>
      </c>
      <c r="AH2747" t="s">
        <v>68</v>
      </c>
      <c r="AI2747">
        <f>--AND(OR(Dashboard!$B$4="All",Data!$E2747=Dashboard!$B$4),OR(Dashboard!$D$4="All",Data!$D2747=Dashboard!$D$4),OR(Dashboard!$F$4="All",Data!$F2747=Dashboard!$F$4),OR(Dashboard!$J$4="All",Data!$G2747=Dashboard!$J$4),OR(Dashboard!$H$4="All",Data!$N2747=Dashboard!$H$4),OR(Dashboard!$L$4="All",Data!$W2747=Dashboard!$L$4))</f>
        <v>1</v>
      </c>
    </row>
    <row r="2748" spans="1:35" x14ac:dyDescent="0.25">
      <c r="A2748" t="s">
        <v>2862</v>
      </c>
      <c r="B2748" s="1">
        <v>46191</v>
      </c>
      <c r="C2748" s="2">
        <v>-0.65972222222222221</v>
      </c>
      <c r="D2748" t="s">
        <v>70</v>
      </c>
      <c r="E2748" t="s">
        <v>37</v>
      </c>
      <c r="F2748" t="s">
        <v>72</v>
      </c>
      <c r="G2748" t="s">
        <v>39</v>
      </c>
      <c r="H2748">
        <v>3.9</v>
      </c>
      <c r="I2748">
        <v>41</v>
      </c>
      <c r="J2748">
        <v>42</v>
      </c>
      <c r="K2748">
        <v>768</v>
      </c>
      <c r="L2748">
        <v>26</v>
      </c>
      <c r="M2748">
        <v>198</v>
      </c>
      <c r="N2748" t="s">
        <v>54</v>
      </c>
      <c r="O2748">
        <v>1</v>
      </c>
      <c r="P2748" t="s">
        <v>41</v>
      </c>
      <c r="Q2748" t="s">
        <v>73</v>
      </c>
      <c r="R2748">
        <v>38</v>
      </c>
      <c r="S2748" t="s">
        <v>87</v>
      </c>
      <c r="T2748" t="s">
        <v>44</v>
      </c>
      <c r="U2748">
        <v>2026</v>
      </c>
      <c r="V2748">
        <v>6</v>
      </c>
      <c r="W2748" t="s">
        <v>120</v>
      </c>
      <c r="X2748">
        <v>2</v>
      </c>
      <c r="Y2748">
        <v>18</v>
      </c>
      <c r="Z2748">
        <v>3</v>
      </c>
      <c r="AA2748">
        <v>8</v>
      </c>
      <c r="AB2748" t="s">
        <v>44</v>
      </c>
      <c r="AC2748">
        <v>596</v>
      </c>
      <c r="AD2748">
        <v>9.5121951219512196E-2</v>
      </c>
      <c r="AE2748" t="s">
        <v>58</v>
      </c>
      <c r="AF2748" t="s">
        <v>47</v>
      </c>
      <c r="AG2748">
        <v>-1</v>
      </c>
      <c r="AH2748" t="s">
        <v>48</v>
      </c>
      <c r="AI2748">
        <f>--AND(OR(Dashboard!$B$4="All",Data!$E2748=Dashboard!$B$4),OR(Dashboard!$D$4="All",Data!$D2748=Dashboard!$D$4),OR(Dashboard!$F$4="All",Data!$F2748=Dashboard!$F$4),OR(Dashboard!$J$4="All",Data!$G2748=Dashboard!$J$4),OR(Dashboard!$H$4="All",Data!$N2748=Dashboard!$H$4),OR(Dashboard!$L$4="All",Data!$W2748=Dashboard!$L$4))</f>
        <v>1</v>
      </c>
    </row>
    <row r="2749" spans="1:35" x14ac:dyDescent="0.25">
      <c r="A2749" t="s">
        <v>2863</v>
      </c>
      <c r="B2749" s="1">
        <v>46184</v>
      </c>
      <c r="C2749" s="2">
        <v>-0.36041666666666672</v>
      </c>
      <c r="D2749" t="s">
        <v>122</v>
      </c>
      <c r="E2749" t="s">
        <v>131</v>
      </c>
      <c r="F2749" t="s">
        <v>143</v>
      </c>
      <c r="G2749" t="s">
        <v>111</v>
      </c>
      <c r="H2749">
        <v>5</v>
      </c>
      <c r="I2749">
        <v>36</v>
      </c>
      <c r="J2749">
        <v>34</v>
      </c>
      <c r="K2749">
        <v>1019</v>
      </c>
      <c r="L2749">
        <v>36</v>
      </c>
      <c r="M2749">
        <v>12</v>
      </c>
      <c r="N2749" t="s">
        <v>65</v>
      </c>
      <c r="O2749">
        <v>5</v>
      </c>
      <c r="P2749" t="s">
        <v>41</v>
      </c>
      <c r="Q2749" t="s">
        <v>73</v>
      </c>
      <c r="R2749">
        <v>30</v>
      </c>
      <c r="S2749" t="s">
        <v>87</v>
      </c>
      <c r="T2749" t="s">
        <v>75</v>
      </c>
      <c r="U2749">
        <v>2026</v>
      </c>
      <c r="V2749">
        <v>6</v>
      </c>
      <c r="W2749" t="s">
        <v>120</v>
      </c>
      <c r="X2749">
        <v>2</v>
      </c>
      <c r="Y2749">
        <v>11</v>
      </c>
      <c r="Z2749">
        <v>2</v>
      </c>
      <c r="AA2749">
        <v>15</v>
      </c>
      <c r="AB2749" t="s">
        <v>57</v>
      </c>
      <c r="AC2749">
        <v>1043</v>
      </c>
      <c r="AD2749">
        <v>0.1388888888888889</v>
      </c>
      <c r="AE2749" t="s">
        <v>77</v>
      </c>
      <c r="AF2749" t="s">
        <v>67</v>
      </c>
      <c r="AG2749">
        <v>2</v>
      </c>
      <c r="AH2749" t="s">
        <v>68</v>
      </c>
      <c r="AI2749">
        <f>--AND(OR(Dashboard!$B$4="All",Data!$E2749=Dashboard!$B$4),OR(Dashboard!$D$4="All",Data!$D2749=Dashboard!$D$4),OR(Dashboard!$F$4="All",Data!$F2749=Dashboard!$F$4),OR(Dashboard!$J$4="All",Data!$G2749=Dashboard!$J$4),OR(Dashboard!$H$4="All",Data!$N2749=Dashboard!$H$4),OR(Dashboard!$L$4="All",Data!$W2749=Dashboard!$L$4))</f>
        <v>1</v>
      </c>
    </row>
    <row r="2750" spans="1:35" x14ac:dyDescent="0.25">
      <c r="A2750" t="s">
        <v>2864</v>
      </c>
      <c r="B2750" s="1">
        <v>46087</v>
      </c>
      <c r="C2750" s="2">
        <v>-0.56458333333333333</v>
      </c>
      <c r="D2750" t="s">
        <v>126</v>
      </c>
      <c r="E2750" t="s">
        <v>100</v>
      </c>
      <c r="F2750" t="s">
        <v>143</v>
      </c>
      <c r="G2750" t="s">
        <v>119</v>
      </c>
      <c r="H2750">
        <v>14.4</v>
      </c>
      <c r="I2750">
        <v>35</v>
      </c>
      <c r="J2750">
        <v>21</v>
      </c>
      <c r="K2750">
        <v>756</v>
      </c>
      <c r="L2750">
        <v>39</v>
      </c>
      <c r="M2750">
        <v>14</v>
      </c>
      <c r="N2750" t="s">
        <v>65</v>
      </c>
      <c r="O2750">
        <v>2</v>
      </c>
      <c r="P2750" t="s">
        <v>41</v>
      </c>
      <c r="Q2750" t="s">
        <v>73</v>
      </c>
      <c r="R2750">
        <v>48</v>
      </c>
      <c r="S2750" t="s">
        <v>43</v>
      </c>
      <c r="T2750" t="s">
        <v>44</v>
      </c>
      <c r="U2750">
        <v>2026</v>
      </c>
      <c r="V2750">
        <v>3</v>
      </c>
      <c r="W2750" t="s">
        <v>66</v>
      </c>
      <c r="X2750">
        <v>1</v>
      </c>
      <c r="Y2750">
        <v>6</v>
      </c>
      <c r="Z2750">
        <v>2</v>
      </c>
      <c r="AA2750">
        <v>10</v>
      </c>
      <c r="AB2750" t="s">
        <v>76</v>
      </c>
      <c r="AC2750">
        <v>781</v>
      </c>
      <c r="AD2750">
        <v>0.41142857142857142</v>
      </c>
      <c r="AE2750" t="s">
        <v>58</v>
      </c>
      <c r="AF2750" t="s">
        <v>59</v>
      </c>
      <c r="AG2750">
        <v>14</v>
      </c>
      <c r="AH2750" t="s">
        <v>68</v>
      </c>
      <c r="AI2750">
        <f>--AND(OR(Dashboard!$B$4="All",Data!$E2750=Dashboard!$B$4),OR(Dashboard!$D$4="All",Data!$D2750=Dashboard!$D$4),OR(Dashboard!$F$4="All",Data!$F2750=Dashboard!$F$4),OR(Dashboard!$J$4="All",Data!$G2750=Dashboard!$J$4),OR(Dashboard!$H$4="All",Data!$N2750=Dashboard!$H$4),OR(Dashboard!$L$4="All",Data!$W2750=Dashboard!$L$4))</f>
        <v>1</v>
      </c>
    </row>
    <row r="2751" spans="1:35" x14ac:dyDescent="0.25">
      <c r="A2751" t="s">
        <v>2865</v>
      </c>
      <c r="B2751" s="1">
        <v>46065</v>
      </c>
      <c r="C2751" s="2">
        <v>-0.59444444444444444</v>
      </c>
      <c r="D2751" t="s">
        <v>84</v>
      </c>
      <c r="E2751" t="s">
        <v>100</v>
      </c>
      <c r="F2751" t="s">
        <v>38</v>
      </c>
      <c r="G2751" t="s">
        <v>119</v>
      </c>
      <c r="H2751">
        <v>5.6</v>
      </c>
      <c r="I2751">
        <v>46</v>
      </c>
      <c r="J2751">
        <v>35</v>
      </c>
      <c r="K2751">
        <v>704</v>
      </c>
      <c r="L2751">
        <v>38</v>
      </c>
      <c r="M2751">
        <v>9</v>
      </c>
      <c r="N2751" t="s">
        <v>101</v>
      </c>
      <c r="O2751">
        <v>4</v>
      </c>
      <c r="P2751" t="s">
        <v>41</v>
      </c>
      <c r="Q2751" t="s">
        <v>42</v>
      </c>
      <c r="R2751">
        <v>45</v>
      </c>
      <c r="S2751" t="s">
        <v>87</v>
      </c>
      <c r="T2751" t="s">
        <v>44</v>
      </c>
      <c r="U2751">
        <v>2026</v>
      </c>
      <c r="V2751">
        <v>2</v>
      </c>
      <c r="W2751" t="s">
        <v>45</v>
      </c>
      <c r="X2751">
        <v>1</v>
      </c>
      <c r="Y2751">
        <v>12</v>
      </c>
      <c r="Z2751">
        <v>3</v>
      </c>
      <c r="AA2751">
        <v>9</v>
      </c>
      <c r="AB2751" t="s">
        <v>44</v>
      </c>
      <c r="AC2751">
        <v>733</v>
      </c>
      <c r="AD2751">
        <v>0.1217391304347826</v>
      </c>
      <c r="AE2751" t="s">
        <v>46</v>
      </c>
      <c r="AF2751" t="s">
        <v>47</v>
      </c>
      <c r="AG2751">
        <v>11</v>
      </c>
      <c r="AH2751" t="s">
        <v>68</v>
      </c>
      <c r="AI2751">
        <f>--AND(OR(Dashboard!$B$4="All",Data!$E2751=Dashboard!$B$4),OR(Dashboard!$D$4="All",Data!$D2751=Dashboard!$D$4),OR(Dashboard!$F$4="All",Data!$F2751=Dashboard!$F$4),OR(Dashboard!$J$4="All",Data!$G2751=Dashboard!$J$4),OR(Dashboard!$H$4="All",Data!$N2751=Dashboard!$H$4),OR(Dashboard!$L$4="All",Data!$W2751=Dashboard!$L$4))</f>
        <v>1</v>
      </c>
    </row>
    <row r="2752" spans="1:35" x14ac:dyDescent="0.25">
      <c r="A2752" t="s">
        <v>2866</v>
      </c>
      <c r="B2752" s="1">
        <v>46194</v>
      </c>
      <c r="C2752" s="2">
        <v>-5.0000000000000037E-2</v>
      </c>
      <c r="D2752" t="s">
        <v>126</v>
      </c>
      <c r="E2752" t="s">
        <v>131</v>
      </c>
      <c r="F2752" t="s">
        <v>38</v>
      </c>
      <c r="G2752" t="s">
        <v>105</v>
      </c>
      <c r="H2752">
        <v>8.5</v>
      </c>
      <c r="I2752">
        <v>26</v>
      </c>
      <c r="J2752">
        <v>30</v>
      </c>
      <c r="K2752">
        <v>906</v>
      </c>
      <c r="L2752">
        <v>47</v>
      </c>
      <c r="M2752">
        <v>60</v>
      </c>
      <c r="N2752" t="s">
        <v>54</v>
      </c>
      <c r="O2752">
        <v>1</v>
      </c>
      <c r="P2752" t="s">
        <v>135</v>
      </c>
      <c r="Q2752" t="s">
        <v>42</v>
      </c>
      <c r="R2752">
        <v>44</v>
      </c>
      <c r="S2752" t="s">
        <v>145</v>
      </c>
      <c r="T2752" t="s">
        <v>75</v>
      </c>
      <c r="U2752">
        <v>2026</v>
      </c>
      <c r="V2752">
        <v>6</v>
      </c>
      <c r="W2752" t="s">
        <v>120</v>
      </c>
      <c r="X2752">
        <v>2</v>
      </c>
      <c r="Y2752">
        <v>21</v>
      </c>
      <c r="Z2752">
        <v>3</v>
      </c>
      <c r="AA2752">
        <v>22</v>
      </c>
      <c r="AB2752" t="s">
        <v>82</v>
      </c>
      <c r="AC2752">
        <v>893</v>
      </c>
      <c r="AD2752">
        <v>0.32692307692307693</v>
      </c>
      <c r="AE2752" t="s">
        <v>58</v>
      </c>
      <c r="AF2752" t="s">
        <v>47</v>
      </c>
      <c r="AG2752">
        <v>-4</v>
      </c>
      <c r="AH2752" t="s">
        <v>48</v>
      </c>
      <c r="AI2752">
        <f>--AND(OR(Dashboard!$B$4="All",Data!$E2752=Dashboard!$B$4),OR(Dashboard!$D$4="All",Data!$D2752=Dashboard!$D$4),OR(Dashboard!$F$4="All",Data!$F2752=Dashboard!$F$4),OR(Dashboard!$J$4="All",Data!$G2752=Dashboard!$J$4),OR(Dashboard!$H$4="All",Data!$N2752=Dashboard!$H$4),OR(Dashboard!$L$4="All",Data!$W2752=Dashboard!$L$4))</f>
        <v>1</v>
      </c>
    </row>
    <row r="2753" spans="1:35" x14ac:dyDescent="0.25">
      <c r="A2753" t="s">
        <v>2867</v>
      </c>
      <c r="B2753" s="1">
        <v>46171</v>
      </c>
      <c r="C2753" s="2">
        <v>-8.3333333333333037E-3</v>
      </c>
      <c r="D2753" t="s">
        <v>107</v>
      </c>
      <c r="E2753" t="s">
        <v>51</v>
      </c>
      <c r="F2753" t="s">
        <v>63</v>
      </c>
      <c r="G2753" t="s">
        <v>64</v>
      </c>
      <c r="H2753">
        <v>12.5</v>
      </c>
      <c r="I2753">
        <v>48</v>
      </c>
      <c r="J2753">
        <v>42</v>
      </c>
      <c r="K2753">
        <v>547</v>
      </c>
      <c r="L2753">
        <v>29</v>
      </c>
      <c r="M2753">
        <v>47</v>
      </c>
      <c r="N2753" t="s">
        <v>101</v>
      </c>
      <c r="O2753">
        <v>1</v>
      </c>
      <c r="P2753" t="s">
        <v>41</v>
      </c>
      <c r="Q2753" t="s">
        <v>73</v>
      </c>
      <c r="R2753">
        <v>21</v>
      </c>
      <c r="S2753" t="s">
        <v>43</v>
      </c>
      <c r="T2753" t="s">
        <v>75</v>
      </c>
      <c r="U2753">
        <v>2026</v>
      </c>
      <c r="V2753">
        <v>5</v>
      </c>
      <c r="W2753" t="s">
        <v>88</v>
      </c>
      <c r="X2753">
        <v>2</v>
      </c>
      <c r="Y2753">
        <v>29</v>
      </c>
      <c r="Z2753">
        <v>5</v>
      </c>
      <c r="AA2753">
        <v>23</v>
      </c>
      <c r="AB2753" t="s">
        <v>93</v>
      </c>
      <c r="AC2753">
        <v>529</v>
      </c>
      <c r="AD2753">
        <v>0.26041666666666669</v>
      </c>
      <c r="AE2753" t="s">
        <v>58</v>
      </c>
      <c r="AF2753" t="s">
        <v>114</v>
      </c>
      <c r="AG2753">
        <v>6</v>
      </c>
      <c r="AH2753" t="s">
        <v>68</v>
      </c>
      <c r="AI2753">
        <f>--AND(OR(Dashboard!$B$4="All",Data!$E2753=Dashboard!$B$4),OR(Dashboard!$D$4="All",Data!$D2753=Dashboard!$D$4),OR(Dashboard!$F$4="All",Data!$F2753=Dashboard!$F$4),OR(Dashboard!$J$4="All",Data!$G2753=Dashboard!$J$4),OR(Dashboard!$H$4="All",Data!$N2753=Dashboard!$H$4),OR(Dashboard!$L$4="All",Data!$W2753=Dashboard!$L$4))</f>
        <v>1</v>
      </c>
    </row>
    <row r="2754" spans="1:35" x14ac:dyDescent="0.25">
      <c r="A2754" t="s">
        <v>2868</v>
      </c>
      <c r="B2754" s="1">
        <v>46149</v>
      </c>
      <c r="C2754" s="2">
        <v>-0.28263888888888888</v>
      </c>
      <c r="D2754" t="s">
        <v>84</v>
      </c>
      <c r="E2754" t="s">
        <v>131</v>
      </c>
      <c r="F2754" t="s">
        <v>63</v>
      </c>
      <c r="G2754" t="s">
        <v>64</v>
      </c>
      <c r="H2754">
        <v>10.1</v>
      </c>
      <c r="I2754">
        <v>41</v>
      </c>
      <c r="J2754">
        <v>28</v>
      </c>
      <c r="K2754">
        <v>915</v>
      </c>
      <c r="L2754">
        <v>44</v>
      </c>
      <c r="M2754">
        <v>14</v>
      </c>
      <c r="N2754" t="s">
        <v>65</v>
      </c>
      <c r="O2754">
        <v>1</v>
      </c>
      <c r="P2754" t="s">
        <v>41</v>
      </c>
      <c r="Q2754" t="s">
        <v>73</v>
      </c>
      <c r="R2754">
        <v>29</v>
      </c>
      <c r="S2754" t="s">
        <v>87</v>
      </c>
      <c r="T2754" t="s">
        <v>75</v>
      </c>
      <c r="U2754">
        <v>2026</v>
      </c>
      <c r="V2754">
        <v>5</v>
      </c>
      <c r="W2754" t="s">
        <v>88</v>
      </c>
      <c r="X2754">
        <v>2</v>
      </c>
      <c r="Y2754">
        <v>7</v>
      </c>
      <c r="Z2754">
        <v>2</v>
      </c>
      <c r="AA2754">
        <v>17</v>
      </c>
      <c r="AB2754" t="s">
        <v>57</v>
      </c>
      <c r="AC2754">
        <v>945</v>
      </c>
      <c r="AD2754">
        <v>0.24634146341463409</v>
      </c>
      <c r="AE2754" t="s">
        <v>58</v>
      </c>
      <c r="AF2754" t="s">
        <v>67</v>
      </c>
      <c r="AG2754">
        <v>13</v>
      </c>
      <c r="AH2754" t="s">
        <v>68</v>
      </c>
      <c r="AI2754">
        <f>--AND(OR(Dashboard!$B$4="All",Data!$E2754=Dashboard!$B$4),OR(Dashboard!$D$4="All",Data!$D2754=Dashboard!$D$4),OR(Dashboard!$F$4="All",Data!$F2754=Dashboard!$F$4),OR(Dashboard!$J$4="All",Data!$G2754=Dashboard!$J$4),OR(Dashboard!$H$4="All",Data!$N2754=Dashboard!$H$4),OR(Dashboard!$L$4="All",Data!$W2754=Dashboard!$L$4))</f>
        <v>1</v>
      </c>
    </row>
    <row r="2755" spans="1:35" x14ac:dyDescent="0.25">
      <c r="A2755" t="s">
        <v>2869</v>
      </c>
      <c r="B2755" s="1">
        <v>46177</v>
      </c>
      <c r="C2755" s="2">
        <v>-0.51805555555555549</v>
      </c>
      <c r="D2755" t="s">
        <v>90</v>
      </c>
      <c r="E2755" t="s">
        <v>71</v>
      </c>
      <c r="F2755" t="s">
        <v>91</v>
      </c>
      <c r="G2755" t="s">
        <v>119</v>
      </c>
      <c r="H2755">
        <v>8.6</v>
      </c>
      <c r="I2755">
        <v>41</v>
      </c>
      <c r="J2755">
        <v>25</v>
      </c>
      <c r="K2755">
        <v>503</v>
      </c>
      <c r="L2755">
        <v>25</v>
      </c>
      <c r="M2755">
        <v>70</v>
      </c>
      <c r="N2755" t="s">
        <v>101</v>
      </c>
      <c r="O2755">
        <v>5</v>
      </c>
      <c r="P2755" t="s">
        <v>41</v>
      </c>
      <c r="Q2755" t="s">
        <v>42</v>
      </c>
      <c r="R2755">
        <v>59</v>
      </c>
      <c r="S2755" t="s">
        <v>87</v>
      </c>
      <c r="T2755" t="s">
        <v>75</v>
      </c>
      <c r="U2755">
        <v>2026</v>
      </c>
      <c r="V2755">
        <v>6</v>
      </c>
      <c r="W2755" t="s">
        <v>120</v>
      </c>
      <c r="X2755">
        <v>2</v>
      </c>
      <c r="Y2755">
        <v>4</v>
      </c>
      <c r="Z2755">
        <v>1</v>
      </c>
      <c r="AA2755">
        <v>11</v>
      </c>
      <c r="AB2755" t="s">
        <v>76</v>
      </c>
      <c r="AC2755">
        <v>458</v>
      </c>
      <c r="AD2755">
        <v>0.2097560975609756</v>
      </c>
      <c r="AE2755" t="s">
        <v>77</v>
      </c>
      <c r="AF2755" t="s">
        <v>59</v>
      </c>
      <c r="AG2755">
        <v>16</v>
      </c>
      <c r="AH2755" t="s">
        <v>68</v>
      </c>
      <c r="AI2755">
        <f>--AND(OR(Dashboard!$B$4="All",Data!$E2755=Dashboard!$B$4),OR(Dashboard!$D$4="All",Data!$D2755=Dashboard!$D$4),OR(Dashboard!$F$4="All",Data!$F2755=Dashboard!$F$4),OR(Dashboard!$J$4="All",Data!$G2755=Dashboard!$J$4),OR(Dashboard!$H$4="All",Data!$N2755=Dashboard!$H$4),OR(Dashboard!$L$4="All",Data!$W2755=Dashboard!$L$4))</f>
        <v>1</v>
      </c>
    </row>
    <row r="2756" spans="1:35" x14ac:dyDescent="0.25">
      <c r="A2756" t="s">
        <v>2870</v>
      </c>
      <c r="B2756" s="1">
        <v>46179</v>
      </c>
      <c r="C2756" s="2">
        <v>-0.41041666666666671</v>
      </c>
      <c r="D2756" t="s">
        <v>90</v>
      </c>
      <c r="E2756" t="s">
        <v>131</v>
      </c>
      <c r="F2756" t="s">
        <v>72</v>
      </c>
      <c r="G2756" t="s">
        <v>53</v>
      </c>
      <c r="H2756">
        <v>3</v>
      </c>
      <c r="I2756">
        <v>59</v>
      </c>
      <c r="J2756">
        <v>44</v>
      </c>
      <c r="K2756">
        <v>1146</v>
      </c>
      <c r="L2756">
        <v>29</v>
      </c>
      <c r="M2756">
        <v>63</v>
      </c>
      <c r="N2756" t="s">
        <v>54</v>
      </c>
      <c r="O2756">
        <v>5</v>
      </c>
      <c r="P2756" t="s">
        <v>41</v>
      </c>
      <c r="Q2756" t="s">
        <v>42</v>
      </c>
      <c r="R2756">
        <v>22</v>
      </c>
      <c r="S2756" t="s">
        <v>81</v>
      </c>
      <c r="T2756" t="s">
        <v>97</v>
      </c>
      <c r="U2756">
        <v>2026</v>
      </c>
      <c r="V2756">
        <v>6</v>
      </c>
      <c r="W2756" t="s">
        <v>120</v>
      </c>
      <c r="X2756">
        <v>2</v>
      </c>
      <c r="Y2756">
        <v>6</v>
      </c>
      <c r="Z2756">
        <v>1</v>
      </c>
      <c r="AA2756">
        <v>14</v>
      </c>
      <c r="AB2756" t="s">
        <v>76</v>
      </c>
      <c r="AC2756">
        <v>1112</v>
      </c>
      <c r="AD2756">
        <v>5.0847457627118647E-2</v>
      </c>
      <c r="AE2756" t="s">
        <v>77</v>
      </c>
      <c r="AF2756" t="s">
        <v>114</v>
      </c>
      <c r="AG2756">
        <v>15</v>
      </c>
      <c r="AH2756" t="s">
        <v>68</v>
      </c>
      <c r="AI2756">
        <f>--AND(OR(Dashboard!$B$4="All",Data!$E2756=Dashboard!$B$4),OR(Dashboard!$D$4="All",Data!$D2756=Dashboard!$D$4),OR(Dashboard!$F$4="All",Data!$F2756=Dashboard!$F$4),OR(Dashboard!$J$4="All",Data!$G2756=Dashboard!$J$4),OR(Dashboard!$H$4="All",Data!$N2756=Dashboard!$H$4),OR(Dashboard!$L$4="All",Data!$W2756=Dashboard!$L$4))</f>
        <v>1</v>
      </c>
    </row>
    <row r="2757" spans="1:35" x14ac:dyDescent="0.25">
      <c r="A2757" t="s">
        <v>2871</v>
      </c>
      <c r="B2757" s="1">
        <v>46108</v>
      </c>
      <c r="C2757" s="2">
        <v>-0.35416666666666657</v>
      </c>
      <c r="D2757" t="s">
        <v>107</v>
      </c>
      <c r="E2757" t="s">
        <v>71</v>
      </c>
      <c r="F2757" t="s">
        <v>91</v>
      </c>
      <c r="G2757" t="s">
        <v>105</v>
      </c>
      <c r="H2757">
        <v>6.1</v>
      </c>
      <c r="I2757">
        <v>35</v>
      </c>
      <c r="J2757">
        <v>25</v>
      </c>
      <c r="K2757">
        <v>574</v>
      </c>
      <c r="L2757">
        <v>43</v>
      </c>
      <c r="M2757">
        <v>52</v>
      </c>
      <c r="N2757" t="s">
        <v>101</v>
      </c>
      <c r="O2757">
        <v>1</v>
      </c>
      <c r="P2757" t="s">
        <v>41</v>
      </c>
      <c r="Q2757" t="s">
        <v>73</v>
      </c>
      <c r="R2757">
        <v>35</v>
      </c>
      <c r="S2757" t="s">
        <v>43</v>
      </c>
      <c r="T2757" t="s">
        <v>75</v>
      </c>
      <c r="U2757">
        <v>2026</v>
      </c>
      <c r="V2757">
        <v>3</v>
      </c>
      <c r="W2757" t="s">
        <v>66</v>
      </c>
      <c r="X2757">
        <v>1</v>
      </c>
      <c r="Y2757">
        <v>27</v>
      </c>
      <c r="Z2757">
        <v>5</v>
      </c>
      <c r="AA2757">
        <v>15</v>
      </c>
      <c r="AB2757" t="s">
        <v>57</v>
      </c>
      <c r="AC2757">
        <v>565</v>
      </c>
      <c r="AD2757">
        <v>0.17428571428571429</v>
      </c>
      <c r="AE2757" t="s">
        <v>58</v>
      </c>
      <c r="AF2757" t="s">
        <v>67</v>
      </c>
      <c r="AG2757">
        <v>10</v>
      </c>
      <c r="AH2757" t="s">
        <v>68</v>
      </c>
      <c r="AI2757">
        <f>--AND(OR(Dashboard!$B$4="All",Data!$E2757=Dashboard!$B$4),OR(Dashboard!$D$4="All",Data!$D2757=Dashboard!$D$4),OR(Dashboard!$F$4="All",Data!$F2757=Dashboard!$F$4),OR(Dashboard!$J$4="All",Data!$G2757=Dashboard!$J$4),OR(Dashboard!$H$4="All",Data!$N2757=Dashboard!$H$4),OR(Dashboard!$L$4="All",Data!$W2757=Dashboard!$L$4))</f>
        <v>1</v>
      </c>
    </row>
    <row r="2758" spans="1:35" x14ac:dyDescent="0.25">
      <c r="A2758" t="s">
        <v>2872</v>
      </c>
      <c r="B2758" s="1">
        <v>46025</v>
      </c>
      <c r="C2758" s="2">
        <v>-0.55138888888888893</v>
      </c>
      <c r="D2758" t="s">
        <v>107</v>
      </c>
      <c r="E2758" t="s">
        <v>129</v>
      </c>
      <c r="F2758" t="s">
        <v>104</v>
      </c>
      <c r="G2758" t="s">
        <v>39</v>
      </c>
      <c r="H2758">
        <v>3.8</v>
      </c>
      <c r="I2758">
        <v>56</v>
      </c>
      <c r="J2758">
        <v>39</v>
      </c>
      <c r="K2758">
        <v>373</v>
      </c>
      <c r="L2758">
        <v>58</v>
      </c>
      <c r="M2758">
        <v>76</v>
      </c>
      <c r="N2758" t="s">
        <v>54</v>
      </c>
      <c r="O2758">
        <v>1</v>
      </c>
      <c r="P2758" t="s">
        <v>41</v>
      </c>
      <c r="Q2758" t="s">
        <v>42</v>
      </c>
      <c r="R2758">
        <v>43</v>
      </c>
      <c r="S2758" t="s">
        <v>81</v>
      </c>
      <c r="T2758" t="s">
        <v>44</v>
      </c>
      <c r="U2758">
        <v>2026</v>
      </c>
      <c r="V2758">
        <v>1</v>
      </c>
      <c r="W2758" t="s">
        <v>102</v>
      </c>
      <c r="X2758">
        <v>1</v>
      </c>
      <c r="Y2758">
        <v>3</v>
      </c>
      <c r="Z2758">
        <v>1</v>
      </c>
      <c r="AA2758">
        <v>10</v>
      </c>
      <c r="AB2758" t="s">
        <v>76</v>
      </c>
      <c r="AC2758">
        <v>355</v>
      </c>
      <c r="AD2758">
        <v>6.7857142857142852E-2</v>
      </c>
      <c r="AE2758" t="s">
        <v>58</v>
      </c>
      <c r="AF2758" t="s">
        <v>47</v>
      </c>
      <c r="AG2758">
        <v>17</v>
      </c>
      <c r="AH2758" t="s">
        <v>68</v>
      </c>
      <c r="AI2758">
        <f>--AND(OR(Dashboard!$B$4="All",Data!$E2758=Dashboard!$B$4),OR(Dashboard!$D$4="All",Data!$D2758=Dashboard!$D$4),OR(Dashboard!$F$4="All",Data!$F2758=Dashboard!$F$4),OR(Dashboard!$J$4="All",Data!$G2758=Dashboard!$J$4),OR(Dashboard!$H$4="All",Data!$N2758=Dashboard!$H$4),OR(Dashboard!$L$4="All",Data!$W2758=Dashboard!$L$4))</f>
        <v>1</v>
      </c>
    </row>
    <row r="2759" spans="1:35" x14ac:dyDescent="0.25">
      <c r="A2759" t="s">
        <v>2873</v>
      </c>
      <c r="B2759" s="1">
        <v>46131</v>
      </c>
      <c r="C2759" s="2">
        <v>-0.50902777777777786</v>
      </c>
      <c r="D2759" t="s">
        <v>99</v>
      </c>
      <c r="E2759" t="s">
        <v>71</v>
      </c>
      <c r="F2759" t="s">
        <v>63</v>
      </c>
      <c r="G2759" t="s">
        <v>119</v>
      </c>
      <c r="H2759">
        <v>12.8</v>
      </c>
      <c r="I2759">
        <v>25</v>
      </c>
      <c r="J2759">
        <v>28</v>
      </c>
      <c r="K2759">
        <v>915</v>
      </c>
      <c r="L2759">
        <v>47</v>
      </c>
      <c r="M2759">
        <v>62</v>
      </c>
      <c r="N2759" t="s">
        <v>86</v>
      </c>
      <c r="O2759">
        <v>1</v>
      </c>
      <c r="P2759" t="s">
        <v>41</v>
      </c>
      <c r="Q2759" t="s">
        <v>73</v>
      </c>
      <c r="R2759">
        <v>39</v>
      </c>
      <c r="S2759" t="s">
        <v>145</v>
      </c>
      <c r="T2759" t="s">
        <v>75</v>
      </c>
      <c r="U2759">
        <v>2026</v>
      </c>
      <c r="V2759">
        <v>4</v>
      </c>
      <c r="W2759" t="s">
        <v>113</v>
      </c>
      <c r="X2759">
        <v>2</v>
      </c>
      <c r="Y2759">
        <v>19</v>
      </c>
      <c r="Z2759">
        <v>3</v>
      </c>
      <c r="AA2759">
        <v>11</v>
      </c>
      <c r="AB2759" t="s">
        <v>76</v>
      </c>
      <c r="AC2759">
        <v>900</v>
      </c>
      <c r="AD2759">
        <v>0.51200000000000001</v>
      </c>
      <c r="AE2759" t="s">
        <v>58</v>
      </c>
      <c r="AF2759" t="s">
        <v>47</v>
      </c>
      <c r="AG2759">
        <v>-3</v>
      </c>
      <c r="AH2759" t="s">
        <v>48</v>
      </c>
      <c r="AI2759">
        <f>--AND(OR(Dashboard!$B$4="All",Data!$E2759=Dashboard!$B$4),OR(Dashboard!$D$4="All",Data!$D2759=Dashboard!$D$4),OR(Dashboard!$F$4="All",Data!$F2759=Dashboard!$F$4),OR(Dashboard!$J$4="All",Data!$G2759=Dashboard!$J$4),OR(Dashboard!$H$4="All",Data!$N2759=Dashboard!$H$4),OR(Dashboard!$L$4="All",Data!$W2759=Dashboard!$L$4))</f>
        <v>1</v>
      </c>
    </row>
    <row r="2760" spans="1:35" x14ac:dyDescent="0.25">
      <c r="A2760" t="s">
        <v>2874</v>
      </c>
      <c r="B2760" s="1">
        <v>46055</v>
      </c>
      <c r="C2760" s="2">
        <v>-0.41805555555555551</v>
      </c>
      <c r="D2760" t="s">
        <v>61</v>
      </c>
      <c r="E2760" t="s">
        <v>131</v>
      </c>
      <c r="F2760" t="s">
        <v>52</v>
      </c>
      <c r="G2760" t="s">
        <v>64</v>
      </c>
      <c r="H2760">
        <v>6.8</v>
      </c>
      <c r="I2760">
        <v>40</v>
      </c>
      <c r="J2760">
        <v>42</v>
      </c>
      <c r="K2760">
        <v>1105</v>
      </c>
      <c r="L2760">
        <v>32</v>
      </c>
      <c r="M2760">
        <v>88</v>
      </c>
      <c r="N2760" t="s">
        <v>54</v>
      </c>
      <c r="O2760">
        <v>5</v>
      </c>
      <c r="P2760" t="s">
        <v>41</v>
      </c>
      <c r="Q2760" t="s">
        <v>73</v>
      </c>
      <c r="R2760">
        <v>47</v>
      </c>
      <c r="S2760" t="s">
        <v>74</v>
      </c>
      <c r="T2760" t="s">
        <v>97</v>
      </c>
      <c r="U2760">
        <v>2026</v>
      </c>
      <c r="V2760">
        <v>2</v>
      </c>
      <c r="W2760" t="s">
        <v>45</v>
      </c>
      <c r="X2760">
        <v>1</v>
      </c>
      <c r="Y2760">
        <v>2</v>
      </c>
      <c r="Z2760">
        <v>2</v>
      </c>
      <c r="AA2760">
        <v>13</v>
      </c>
      <c r="AB2760" t="s">
        <v>76</v>
      </c>
      <c r="AC2760">
        <v>1049</v>
      </c>
      <c r="AD2760">
        <v>0.17</v>
      </c>
      <c r="AE2760" t="s">
        <v>77</v>
      </c>
      <c r="AF2760" t="s">
        <v>59</v>
      </c>
      <c r="AG2760">
        <v>-2</v>
      </c>
      <c r="AH2760" t="s">
        <v>48</v>
      </c>
      <c r="AI2760">
        <f>--AND(OR(Dashboard!$B$4="All",Data!$E2760=Dashboard!$B$4),OR(Dashboard!$D$4="All",Data!$D2760=Dashboard!$D$4),OR(Dashboard!$F$4="All",Data!$F2760=Dashboard!$F$4),OR(Dashboard!$J$4="All",Data!$G2760=Dashboard!$J$4),OR(Dashboard!$H$4="All",Data!$N2760=Dashboard!$H$4),OR(Dashboard!$L$4="All",Data!$W2760=Dashboard!$L$4))</f>
        <v>1</v>
      </c>
    </row>
    <row r="2761" spans="1:35" x14ac:dyDescent="0.25">
      <c r="A2761" t="s">
        <v>2875</v>
      </c>
      <c r="B2761" s="1">
        <v>46117</v>
      </c>
      <c r="C2761" s="2">
        <v>-4.7222222222222283E-2</v>
      </c>
      <c r="D2761" t="s">
        <v>61</v>
      </c>
      <c r="E2761" t="s">
        <v>140</v>
      </c>
      <c r="F2761" t="s">
        <v>143</v>
      </c>
      <c r="G2761" t="s">
        <v>39</v>
      </c>
      <c r="H2761">
        <v>10.6</v>
      </c>
      <c r="I2761">
        <v>50</v>
      </c>
      <c r="J2761">
        <v>30</v>
      </c>
      <c r="K2761">
        <v>379</v>
      </c>
      <c r="L2761">
        <v>47</v>
      </c>
      <c r="M2761">
        <v>169</v>
      </c>
      <c r="N2761" t="s">
        <v>40</v>
      </c>
      <c r="O2761">
        <v>1</v>
      </c>
      <c r="P2761" t="s">
        <v>41</v>
      </c>
      <c r="Q2761" t="s">
        <v>42</v>
      </c>
      <c r="R2761">
        <v>25</v>
      </c>
      <c r="S2761" t="s">
        <v>145</v>
      </c>
      <c r="T2761" t="s">
        <v>75</v>
      </c>
      <c r="U2761">
        <v>2026</v>
      </c>
      <c r="V2761">
        <v>4</v>
      </c>
      <c r="W2761" t="s">
        <v>113</v>
      </c>
      <c r="X2761">
        <v>2</v>
      </c>
      <c r="Y2761">
        <v>5</v>
      </c>
      <c r="Z2761">
        <v>1</v>
      </c>
      <c r="AA2761">
        <v>22</v>
      </c>
      <c r="AB2761" t="s">
        <v>82</v>
      </c>
      <c r="AC2761">
        <v>257</v>
      </c>
      <c r="AD2761">
        <v>0.21199999999999999</v>
      </c>
      <c r="AE2761" t="s">
        <v>58</v>
      </c>
      <c r="AF2761" t="s">
        <v>114</v>
      </c>
      <c r="AG2761">
        <v>20</v>
      </c>
      <c r="AH2761" t="s">
        <v>68</v>
      </c>
      <c r="AI2761">
        <f>--AND(OR(Dashboard!$B$4="All",Data!$E2761=Dashboard!$B$4),OR(Dashboard!$D$4="All",Data!$D2761=Dashboard!$D$4),OR(Dashboard!$F$4="All",Data!$F2761=Dashboard!$F$4),OR(Dashboard!$J$4="All",Data!$G2761=Dashboard!$J$4),OR(Dashboard!$H$4="All",Data!$N2761=Dashboard!$H$4),OR(Dashboard!$L$4="All",Data!$W2761=Dashboard!$L$4))</f>
        <v>1</v>
      </c>
    </row>
    <row r="2762" spans="1:35" x14ac:dyDescent="0.25">
      <c r="A2762" t="s">
        <v>2876</v>
      </c>
      <c r="B2762" s="1">
        <v>46156</v>
      </c>
      <c r="C2762" s="2">
        <v>-3.472222222222221E-2</v>
      </c>
      <c r="D2762" t="s">
        <v>70</v>
      </c>
      <c r="E2762" t="s">
        <v>95</v>
      </c>
      <c r="F2762" t="s">
        <v>72</v>
      </c>
      <c r="G2762" t="s">
        <v>53</v>
      </c>
      <c r="H2762">
        <v>3.1</v>
      </c>
      <c r="I2762">
        <v>45</v>
      </c>
      <c r="J2762">
        <v>26</v>
      </c>
      <c r="K2762">
        <v>155</v>
      </c>
      <c r="L2762">
        <v>33</v>
      </c>
      <c r="M2762">
        <v>7</v>
      </c>
      <c r="N2762" t="s">
        <v>65</v>
      </c>
      <c r="O2762">
        <v>5</v>
      </c>
      <c r="P2762" t="s">
        <v>41</v>
      </c>
      <c r="Q2762" t="s">
        <v>42</v>
      </c>
      <c r="R2762">
        <v>49</v>
      </c>
      <c r="S2762" t="s">
        <v>87</v>
      </c>
      <c r="T2762" t="s">
        <v>75</v>
      </c>
      <c r="U2762">
        <v>2026</v>
      </c>
      <c r="V2762">
        <v>5</v>
      </c>
      <c r="W2762" t="s">
        <v>88</v>
      </c>
      <c r="X2762">
        <v>2</v>
      </c>
      <c r="Y2762">
        <v>14</v>
      </c>
      <c r="Z2762">
        <v>3</v>
      </c>
      <c r="AA2762">
        <v>23</v>
      </c>
      <c r="AB2762" t="s">
        <v>93</v>
      </c>
      <c r="AC2762">
        <v>181</v>
      </c>
      <c r="AD2762">
        <v>6.8888888888888888E-2</v>
      </c>
      <c r="AE2762" t="s">
        <v>77</v>
      </c>
      <c r="AF2762" t="s">
        <v>59</v>
      </c>
      <c r="AG2762">
        <v>19</v>
      </c>
      <c r="AH2762" t="s">
        <v>68</v>
      </c>
      <c r="AI2762">
        <f>--AND(OR(Dashboard!$B$4="All",Data!$E2762=Dashboard!$B$4),OR(Dashboard!$D$4="All",Data!$D2762=Dashboard!$D$4),OR(Dashboard!$F$4="All",Data!$F2762=Dashboard!$F$4),OR(Dashboard!$J$4="All",Data!$G2762=Dashboard!$J$4),OR(Dashboard!$H$4="All",Data!$N2762=Dashboard!$H$4),OR(Dashboard!$L$4="All",Data!$W2762=Dashboard!$L$4))</f>
        <v>1</v>
      </c>
    </row>
    <row r="2763" spans="1:35" x14ac:dyDescent="0.25">
      <c r="A2763" t="s">
        <v>2877</v>
      </c>
      <c r="B2763" s="1">
        <v>46190</v>
      </c>
      <c r="C2763" s="2">
        <v>-0.60347222222222219</v>
      </c>
      <c r="D2763" t="s">
        <v>126</v>
      </c>
      <c r="E2763" t="s">
        <v>140</v>
      </c>
      <c r="F2763" t="s">
        <v>143</v>
      </c>
      <c r="G2763" t="s">
        <v>53</v>
      </c>
      <c r="H2763">
        <v>6.9</v>
      </c>
      <c r="I2763">
        <v>23</v>
      </c>
      <c r="J2763">
        <v>22</v>
      </c>
      <c r="K2763">
        <v>575</v>
      </c>
      <c r="L2763">
        <v>31</v>
      </c>
      <c r="M2763">
        <v>116</v>
      </c>
      <c r="N2763" t="s">
        <v>40</v>
      </c>
      <c r="O2763">
        <v>4</v>
      </c>
      <c r="P2763" t="s">
        <v>41</v>
      </c>
      <c r="Q2763" t="s">
        <v>42</v>
      </c>
      <c r="R2763">
        <v>37</v>
      </c>
      <c r="S2763" t="s">
        <v>55</v>
      </c>
      <c r="T2763" t="s">
        <v>44</v>
      </c>
      <c r="U2763">
        <v>2026</v>
      </c>
      <c r="V2763">
        <v>6</v>
      </c>
      <c r="W2763" t="s">
        <v>120</v>
      </c>
      <c r="X2763">
        <v>2</v>
      </c>
      <c r="Y2763">
        <v>17</v>
      </c>
      <c r="Z2763">
        <v>3</v>
      </c>
      <c r="AA2763">
        <v>9</v>
      </c>
      <c r="AB2763" t="s">
        <v>44</v>
      </c>
      <c r="AC2763">
        <v>490</v>
      </c>
      <c r="AD2763">
        <v>0.3</v>
      </c>
      <c r="AE2763" t="s">
        <v>46</v>
      </c>
      <c r="AF2763" t="s">
        <v>47</v>
      </c>
      <c r="AG2763">
        <v>1</v>
      </c>
      <c r="AH2763" t="s">
        <v>68</v>
      </c>
      <c r="AI2763">
        <f>--AND(OR(Dashboard!$B$4="All",Data!$E2763=Dashboard!$B$4),OR(Dashboard!$D$4="All",Data!$D2763=Dashboard!$D$4),OR(Dashboard!$F$4="All",Data!$F2763=Dashboard!$F$4),OR(Dashboard!$J$4="All",Data!$G2763=Dashboard!$J$4),OR(Dashboard!$H$4="All",Data!$N2763=Dashboard!$H$4),OR(Dashboard!$L$4="All",Data!$W2763=Dashboard!$L$4))</f>
        <v>1</v>
      </c>
    </row>
    <row r="2764" spans="1:35" x14ac:dyDescent="0.25">
      <c r="A2764" t="s">
        <v>2878</v>
      </c>
      <c r="B2764" s="1">
        <v>46159</v>
      </c>
      <c r="C2764" s="2">
        <v>-0.31458333333333333</v>
      </c>
      <c r="D2764" t="s">
        <v>90</v>
      </c>
      <c r="E2764" t="s">
        <v>140</v>
      </c>
      <c r="F2764" t="s">
        <v>143</v>
      </c>
      <c r="G2764" t="s">
        <v>111</v>
      </c>
      <c r="H2764">
        <v>11.8</v>
      </c>
      <c r="I2764">
        <v>54</v>
      </c>
      <c r="J2764">
        <v>40</v>
      </c>
      <c r="K2764">
        <v>534</v>
      </c>
      <c r="L2764">
        <v>50</v>
      </c>
      <c r="M2764">
        <v>93</v>
      </c>
      <c r="N2764" t="s">
        <v>65</v>
      </c>
      <c r="O2764">
        <v>4</v>
      </c>
      <c r="P2764" t="s">
        <v>41</v>
      </c>
      <c r="Q2764" t="s">
        <v>73</v>
      </c>
      <c r="R2764">
        <v>55</v>
      </c>
      <c r="S2764" t="s">
        <v>145</v>
      </c>
      <c r="T2764" t="s">
        <v>75</v>
      </c>
      <c r="U2764">
        <v>2026</v>
      </c>
      <c r="V2764">
        <v>5</v>
      </c>
      <c r="W2764" t="s">
        <v>88</v>
      </c>
      <c r="X2764">
        <v>2</v>
      </c>
      <c r="Y2764">
        <v>17</v>
      </c>
      <c r="Z2764">
        <v>3</v>
      </c>
      <c r="AA2764">
        <v>16</v>
      </c>
      <c r="AB2764" t="s">
        <v>57</v>
      </c>
      <c r="AC2764">
        <v>491</v>
      </c>
      <c r="AD2764">
        <v>0.2185185185185185</v>
      </c>
      <c r="AE2764" t="s">
        <v>46</v>
      </c>
      <c r="AF2764" t="s">
        <v>59</v>
      </c>
      <c r="AG2764">
        <v>14</v>
      </c>
      <c r="AH2764" t="s">
        <v>68</v>
      </c>
      <c r="AI2764">
        <f>--AND(OR(Dashboard!$B$4="All",Data!$E2764=Dashboard!$B$4),OR(Dashboard!$D$4="All",Data!$D2764=Dashboard!$D$4),OR(Dashboard!$F$4="All",Data!$F2764=Dashboard!$F$4),OR(Dashboard!$J$4="All",Data!$G2764=Dashboard!$J$4),OR(Dashboard!$H$4="All",Data!$N2764=Dashboard!$H$4),OR(Dashboard!$L$4="All",Data!$W2764=Dashboard!$L$4))</f>
        <v>1</v>
      </c>
    </row>
    <row r="2765" spans="1:35" x14ac:dyDescent="0.25">
      <c r="A2765" t="s">
        <v>2879</v>
      </c>
      <c r="B2765" s="1">
        <v>46038</v>
      </c>
      <c r="C2765" s="2">
        <v>-0.47291666666666671</v>
      </c>
      <c r="D2765" t="s">
        <v>122</v>
      </c>
      <c r="E2765" t="s">
        <v>129</v>
      </c>
      <c r="F2765" t="s">
        <v>104</v>
      </c>
      <c r="G2765" t="s">
        <v>39</v>
      </c>
      <c r="H2765">
        <v>11.9</v>
      </c>
      <c r="I2765">
        <v>28</v>
      </c>
      <c r="J2765">
        <v>31</v>
      </c>
      <c r="K2765">
        <v>998</v>
      </c>
      <c r="L2765">
        <v>28</v>
      </c>
      <c r="M2765">
        <v>121</v>
      </c>
      <c r="N2765" t="s">
        <v>40</v>
      </c>
      <c r="O2765">
        <v>2</v>
      </c>
      <c r="P2765" t="s">
        <v>41</v>
      </c>
      <c r="Q2765" t="s">
        <v>73</v>
      </c>
      <c r="R2765">
        <v>42</v>
      </c>
      <c r="S2765" t="s">
        <v>43</v>
      </c>
      <c r="T2765" t="s">
        <v>97</v>
      </c>
      <c r="U2765">
        <v>2026</v>
      </c>
      <c r="V2765">
        <v>1</v>
      </c>
      <c r="W2765" t="s">
        <v>102</v>
      </c>
      <c r="X2765">
        <v>1</v>
      </c>
      <c r="Y2765">
        <v>16</v>
      </c>
      <c r="Z2765">
        <v>3</v>
      </c>
      <c r="AA2765">
        <v>12</v>
      </c>
      <c r="AB2765" t="s">
        <v>76</v>
      </c>
      <c r="AC2765">
        <v>905</v>
      </c>
      <c r="AD2765">
        <v>0.42499999999999999</v>
      </c>
      <c r="AE2765" t="s">
        <v>58</v>
      </c>
      <c r="AF2765" t="s">
        <v>47</v>
      </c>
      <c r="AG2765">
        <v>-3</v>
      </c>
      <c r="AH2765" t="s">
        <v>48</v>
      </c>
      <c r="AI2765">
        <f>--AND(OR(Dashboard!$B$4="All",Data!$E2765=Dashboard!$B$4),OR(Dashboard!$D$4="All",Data!$D2765=Dashboard!$D$4),OR(Dashboard!$F$4="All",Data!$F2765=Dashboard!$F$4),OR(Dashboard!$J$4="All",Data!$G2765=Dashboard!$J$4),OR(Dashboard!$H$4="All",Data!$N2765=Dashboard!$H$4),OR(Dashboard!$L$4="All",Data!$W2765=Dashboard!$L$4))</f>
        <v>1</v>
      </c>
    </row>
    <row r="2766" spans="1:35" x14ac:dyDescent="0.25">
      <c r="A2766" t="s">
        <v>2880</v>
      </c>
      <c r="B2766" s="1">
        <v>46086</v>
      </c>
      <c r="C2766" s="2">
        <v>-0.59375</v>
      </c>
      <c r="D2766" t="s">
        <v>90</v>
      </c>
      <c r="E2766" t="s">
        <v>37</v>
      </c>
      <c r="F2766" t="s">
        <v>38</v>
      </c>
      <c r="G2766" t="s">
        <v>64</v>
      </c>
      <c r="H2766">
        <v>7.6</v>
      </c>
      <c r="I2766">
        <v>39</v>
      </c>
      <c r="J2766">
        <v>37</v>
      </c>
      <c r="K2766">
        <v>519</v>
      </c>
      <c r="L2766">
        <v>21</v>
      </c>
      <c r="M2766">
        <v>86</v>
      </c>
      <c r="N2766" t="s">
        <v>65</v>
      </c>
      <c r="O2766">
        <v>1</v>
      </c>
      <c r="P2766" t="s">
        <v>41</v>
      </c>
      <c r="Q2766" t="s">
        <v>73</v>
      </c>
      <c r="R2766">
        <v>56</v>
      </c>
      <c r="S2766" t="s">
        <v>87</v>
      </c>
      <c r="T2766" t="s">
        <v>44</v>
      </c>
      <c r="U2766">
        <v>2026</v>
      </c>
      <c r="V2766">
        <v>3</v>
      </c>
      <c r="W2766" t="s">
        <v>66</v>
      </c>
      <c r="X2766">
        <v>1</v>
      </c>
      <c r="Y2766">
        <v>5</v>
      </c>
      <c r="Z2766">
        <v>2</v>
      </c>
      <c r="AA2766">
        <v>9</v>
      </c>
      <c r="AB2766" t="s">
        <v>44</v>
      </c>
      <c r="AC2766">
        <v>454</v>
      </c>
      <c r="AD2766">
        <v>0.1948717948717949</v>
      </c>
      <c r="AE2766" t="s">
        <v>58</v>
      </c>
      <c r="AF2766" t="s">
        <v>59</v>
      </c>
      <c r="AG2766">
        <v>2</v>
      </c>
      <c r="AH2766" t="s">
        <v>68</v>
      </c>
      <c r="AI2766">
        <f>--AND(OR(Dashboard!$B$4="All",Data!$E2766=Dashboard!$B$4),OR(Dashboard!$D$4="All",Data!$D2766=Dashboard!$D$4),OR(Dashboard!$F$4="All",Data!$F2766=Dashboard!$F$4),OR(Dashboard!$J$4="All",Data!$G2766=Dashboard!$J$4),OR(Dashboard!$H$4="All",Data!$N2766=Dashboard!$H$4),OR(Dashboard!$L$4="All",Data!$W2766=Dashboard!$L$4))</f>
        <v>1</v>
      </c>
    </row>
    <row r="2767" spans="1:35" x14ac:dyDescent="0.25">
      <c r="A2767" t="s">
        <v>2881</v>
      </c>
      <c r="B2767" s="1">
        <v>46115</v>
      </c>
      <c r="C2767" s="2">
        <v>-0.53402777777777777</v>
      </c>
      <c r="D2767" t="s">
        <v>156</v>
      </c>
      <c r="E2767" t="s">
        <v>131</v>
      </c>
      <c r="F2767" t="s">
        <v>143</v>
      </c>
      <c r="G2767" t="s">
        <v>119</v>
      </c>
      <c r="H2767">
        <v>2.1</v>
      </c>
      <c r="I2767">
        <v>37</v>
      </c>
      <c r="J2767">
        <v>34</v>
      </c>
      <c r="K2767">
        <v>348</v>
      </c>
      <c r="L2767">
        <v>47</v>
      </c>
      <c r="M2767">
        <v>183</v>
      </c>
      <c r="N2767" t="s">
        <v>40</v>
      </c>
      <c r="O2767">
        <v>5</v>
      </c>
      <c r="P2767" t="s">
        <v>41</v>
      </c>
      <c r="Q2767" t="s">
        <v>42</v>
      </c>
      <c r="R2767">
        <v>39</v>
      </c>
      <c r="S2767" t="s">
        <v>43</v>
      </c>
      <c r="T2767" t="s">
        <v>75</v>
      </c>
      <c r="U2767">
        <v>2026</v>
      </c>
      <c r="V2767">
        <v>4</v>
      </c>
      <c r="W2767" t="s">
        <v>113</v>
      </c>
      <c r="X2767">
        <v>2</v>
      </c>
      <c r="Y2767">
        <v>3</v>
      </c>
      <c r="Z2767">
        <v>1</v>
      </c>
      <c r="AA2767">
        <v>11</v>
      </c>
      <c r="AB2767" t="s">
        <v>76</v>
      </c>
      <c r="AC2767">
        <v>212</v>
      </c>
      <c r="AD2767">
        <v>5.675675675675676E-2</v>
      </c>
      <c r="AE2767" t="s">
        <v>77</v>
      </c>
      <c r="AF2767" t="s">
        <v>47</v>
      </c>
      <c r="AG2767">
        <v>3</v>
      </c>
      <c r="AH2767" t="s">
        <v>68</v>
      </c>
      <c r="AI2767">
        <f>--AND(OR(Dashboard!$B$4="All",Data!$E2767=Dashboard!$B$4),OR(Dashboard!$D$4="All",Data!$D2767=Dashboard!$D$4),OR(Dashboard!$F$4="All",Data!$F2767=Dashboard!$F$4),OR(Dashboard!$J$4="All",Data!$G2767=Dashboard!$J$4),OR(Dashboard!$H$4="All",Data!$N2767=Dashboard!$H$4),OR(Dashboard!$L$4="All",Data!$W2767=Dashboard!$L$4))</f>
        <v>1</v>
      </c>
    </row>
    <row r="2768" spans="1:35" x14ac:dyDescent="0.25">
      <c r="A2768" t="s">
        <v>2882</v>
      </c>
      <c r="B2768" s="1">
        <v>46101</v>
      </c>
      <c r="C2768" s="2">
        <v>-0.1722222222222223</v>
      </c>
      <c r="D2768" t="s">
        <v>126</v>
      </c>
      <c r="E2768" t="s">
        <v>71</v>
      </c>
      <c r="F2768" t="s">
        <v>85</v>
      </c>
      <c r="G2768" t="s">
        <v>111</v>
      </c>
      <c r="H2768">
        <v>10.9</v>
      </c>
      <c r="I2768">
        <v>30</v>
      </c>
      <c r="J2768">
        <v>29</v>
      </c>
      <c r="K2768">
        <v>916</v>
      </c>
      <c r="L2768">
        <v>48</v>
      </c>
      <c r="M2768">
        <v>171</v>
      </c>
      <c r="N2768" t="s">
        <v>101</v>
      </c>
      <c r="O2768">
        <v>1</v>
      </c>
      <c r="P2768" t="s">
        <v>41</v>
      </c>
      <c r="Q2768" t="s">
        <v>42</v>
      </c>
      <c r="R2768">
        <v>36</v>
      </c>
      <c r="S2768" t="s">
        <v>43</v>
      </c>
      <c r="T2768" t="s">
        <v>56</v>
      </c>
      <c r="U2768">
        <v>2026</v>
      </c>
      <c r="V2768">
        <v>3</v>
      </c>
      <c r="W2768" t="s">
        <v>66</v>
      </c>
      <c r="X2768">
        <v>1</v>
      </c>
      <c r="Y2768">
        <v>20</v>
      </c>
      <c r="Z2768">
        <v>4</v>
      </c>
      <c r="AA2768">
        <v>19</v>
      </c>
      <c r="AB2768" t="s">
        <v>82</v>
      </c>
      <c r="AC2768">
        <v>793</v>
      </c>
      <c r="AD2768">
        <v>0.36333333333333329</v>
      </c>
      <c r="AE2768" t="s">
        <v>58</v>
      </c>
      <c r="AF2768" t="s">
        <v>47</v>
      </c>
      <c r="AG2768">
        <v>1</v>
      </c>
      <c r="AH2768" t="s">
        <v>68</v>
      </c>
      <c r="AI2768">
        <f>--AND(OR(Dashboard!$B$4="All",Data!$E2768=Dashboard!$B$4),OR(Dashboard!$D$4="All",Data!$D2768=Dashboard!$D$4),OR(Dashboard!$F$4="All",Data!$F2768=Dashboard!$F$4),OR(Dashboard!$J$4="All",Data!$G2768=Dashboard!$J$4),OR(Dashboard!$H$4="All",Data!$N2768=Dashboard!$H$4),OR(Dashboard!$L$4="All",Data!$W2768=Dashboard!$L$4))</f>
        <v>1</v>
      </c>
    </row>
    <row r="2769" spans="1:35" x14ac:dyDescent="0.25">
      <c r="A2769" t="s">
        <v>2883</v>
      </c>
      <c r="B2769" s="1">
        <v>46141</v>
      </c>
      <c r="C2769" s="2">
        <v>-0.20486111111111119</v>
      </c>
      <c r="D2769" t="s">
        <v>156</v>
      </c>
      <c r="E2769" t="s">
        <v>131</v>
      </c>
      <c r="F2769" t="s">
        <v>38</v>
      </c>
      <c r="G2769" t="s">
        <v>111</v>
      </c>
      <c r="H2769">
        <v>8.5</v>
      </c>
      <c r="I2769">
        <v>37</v>
      </c>
      <c r="J2769">
        <v>42</v>
      </c>
      <c r="K2769">
        <v>628</v>
      </c>
      <c r="L2769">
        <v>38</v>
      </c>
      <c r="M2769">
        <v>200</v>
      </c>
      <c r="N2769" t="s">
        <v>40</v>
      </c>
      <c r="O2769">
        <v>1</v>
      </c>
      <c r="P2769" t="s">
        <v>41</v>
      </c>
      <c r="Q2769" t="s">
        <v>73</v>
      </c>
      <c r="R2769">
        <v>52</v>
      </c>
      <c r="S2769" t="s">
        <v>55</v>
      </c>
      <c r="T2769" t="s">
        <v>56</v>
      </c>
      <c r="U2769">
        <v>2026</v>
      </c>
      <c r="V2769">
        <v>4</v>
      </c>
      <c r="W2769" t="s">
        <v>113</v>
      </c>
      <c r="X2769">
        <v>2</v>
      </c>
      <c r="Y2769">
        <v>29</v>
      </c>
      <c r="Z2769">
        <v>5</v>
      </c>
      <c r="AA2769">
        <v>19</v>
      </c>
      <c r="AB2769" t="s">
        <v>82</v>
      </c>
      <c r="AC2769">
        <v>466</v>
      </c>
      <c r="AD2769">
        <v>0.22972972972972969</v>
      </c>
      <c r="AE2769" t="s">
        <v>58</v>
      </c>
      <c r="AF2769" t="s">
        <v>59</v>
      </c>
      <c r="AG2769">
        <v>-5</v>
      </c>
      <c r="AH2769" t="s">
        <v>48</v>
      </c>
      <c r="AI2769">
        <f>--AND(OR(Dashboard!$B$4="All",Data!$E2769=Dashboard!$B$4),OR(Dashboard!$D$4="All",Data!$D2769=Dashboard!$D$4),OR(Dashboard!$F$4="All",Data!$F2769=Dashboard!$F$4),OR(Dashboard!$J$4="All",Data!$G2769=Dashboard!$J$4),OR(Dashboard!$H$4="All",Data!$N2769=Dashboard!$H$4),OR(Dashboard!$L$4="All",Data!$W2769=Dashboard!$L$4))</f>
        <v>1</v>
      </c>
    </row>
    <row r="2770" spans="1:35" x14ac:dyDescent="0.25">
      <c r="A2770" t="s">
        <v>2884</v>
      </c>
      <c r="B2770" s="1">
        <v>46163</v>
      </c>
      <c r="C2770" s="2">
        <v>-0.32430555555555551</v>
      </c>
      <c r="D2770" t="s">
        <v>193</v>
      </c>
      <c r="E2770" t="s">
        <v>131</v>
      </c>
      <c r="F2770" t="s">
        <v>38</v>
      </c>
      <c r="G2770" t="s">
        <v>119</v>
      </c>
      <c r="H2770">
        <v>8.6999999999999993</v>
      </c>
      <c r="I2770">
        <v>58</v>
      </c>
      <c r="J2770">
        <v>41</v>
      </c>
      <c r="K2770">
        <v>475</v>
      </c>
      <c r="L2770">
        <v>46</v>
      </c>
      <c r="M2770">
        <v>158</v>
      </c>
      <c r="N2770" t="s">
        <v>40</v>
      </c>
      <c r="O2770">
        <v>5</v>
      </c>
      <c r="P2770" t="s">
        <v>41</v>
      </c>
      <c r="Q2770" t="s">
        <v>73</v>
      </c>
      <c r="R2770">
        <v>23</v>
      </c>
      <c r="S2770" t="s">
        <v>87</v>
      </c>
      <c r="T2770" t="s">
        <v>75</v>
      </c>
      <c r="U2770">
        <v>2026</v>
      </c>
      <c r="V2770">
        <v>5</v>
      </c>
      <c r="W2770" t="s">
        <v>88</v>
      </c>
      <c r="X2770">
        <v>2</v>
      </c>
      <c r="Y2770">
        <v>21</v>
      </c>
      <c r="Z2770">
        <v>4</v>
      </c>
      <c r="AA2770">
        <v>16</v>
      </c>
      <c r="AB2770" t="s">
        <v>57</v>
      </c>
      <c r="AC2770">
        <v>363</v>
      </c>
      <c r="AD2770">
        <v>0.15</v>
      </c>
      <c r="AE2770" t="s">
        <v>77</v>
      </c>
      <c r="AF2770" t="s">
        <v>114</v>
      </c>
      <c r="AG2770">
        <v>17</v>
      </c>
      <c r="AH2770" t="s">
        <v>68</v>
      </c>
      <c r="AI2770">
        <f>--AND(OR(Dashboard!$B$4="All",Data!$E2770=Dashboard!$B$4),OR(Dashboard!$D$4="All",Data!$D2770=Dashboard!$D$4),OR(Dashboard!$F$4="All",Data!$F2770=Dashboard!$F$4),OR(Dashboard!$J$4="All",Data!$G2770=Dashboard!$J$4),OR(Dashboard!$H$4="All",Data!$N2770=Dashboard!$H$4),OR(Dashboard!$L$4="All",Data!$W2770=Dashboard!$L$4))</f>
        <v>1</v>
      </c>
    </row>
    <row r="2771" spans="1:35" x14ac:dyDescent="0.25">
      <c r="A2771" t="s">
        <v>2885</v>
      </c>
      <c r="B2771" s="1">
        <v>46149</v>
      </c>
      <c r="C2771" s="2">
        <v>-0.48541666666666672</v>
      </c>
      <c r="D2771" t="s">
        <v>193</v>
      </c>
      <c r="E2771" t="s">
        <v>95</v>
      </c>
      <c r="F2771" t="s">
        <v>143</v>
      </c>
      <c r="G2771" t="s">
        <v>53</v>
      </c>
      <c r="H2771">
        <v>12.6</v>
      </c>
      <c r="I2771">
        <v>56</v>
      </c>
      <c r="J2771">
        <v>45</v>
      </c>
      <c r="K2771">
        <v>942</v>
      </c>
      <c r="L2771">
        <v>29</v>
      </c>
      <c r="M2771">
        <v>116</v>
      </c>
      <c r="N2771" t="s">
        <v>101</v>
      </c>
      <c r="O2771">
        <v>2</v>
      </c>
      <c r="P2771" t="s">
        <v>41</v>
      </c>
      <c r="Q2771" t="s">
        <v>42</v>
      </c>
      <c r="R2771">
        <v>57</v>
      </c>
      <c r="S2771" t="s">
        <v>87</v>
      </c>
      <c r="T2771" t="s">
        <v>97</v>
      </c>
      <c r="U2771">
        <v>2026</v>
      </c>
      <c r="V2771">
        <v>5</v>
      </c>
      <c r="W2771" t="s">
        <v>88</v>
      </c>
      <c r="X2771">
        <v>2</v>
      </c>
      <c r="Y2771">
        <v>7</v>
      </c>
      <c r="Z2771">
        <v>2</v>
      </c>
      <c r="AA2771">
        <v>12</v>
      </c>
      <c r="AB2771" t="s">
        <v>76</v>
      </c>
      <c r="AC2771">
        <v>855</v>
      </c>
      <c r="AD2771">
        <v>0.22500000000000001</v>
      </c>
      <c r="AE2771" t="s">
        <v>58</v>
      </c>
      <c r="AF2771" t="s">
        <v>59</v>
      </c>
      <c r="AG2771">
        <v>11</v>
      </c>
      <c r="AH2771" t="s">
        <v>68</v>
      </c>
      <c r="AI2771">
        <f>--AND(OR(Dashboard!$B$4="All",Data!$E2771=Dashboard!$B$4),OR(Dashboard!$D$4="All",Data!$D2771=Dashboard!$D$4),OR(Dashboard!$F$4="All",Data!$F2771=Dashboard!$F$4),OR(Dashboard!$J$4="All",Data!$G2771=Dashboard!$J$4),OR(Dashboard!$H$4="All",Data!$N2771=Dashboard!$H$4),OR(Dashboard!$L$4="All",Data!$W2771=Dashboard!$L$4))</f>
        <v>1</v>
      </c>
    </row>
    <row r="2772" spans="1:35" x14ac:dyDescent="0.25">
      <c r="A2772" t="s">
        <v>2886</v>
      </c>
      <c r="B2772" s="1">
        <v>46084</v>
      </c>
      <c r="C2772" s="2">
        <v>-0.34513888888888888</v>
      </c>
      <c r="D2772" t="s">
        <v>99</v>
      </c>
      <c r="E2772" t="s">
        <v>71</v>
      </c>
      <c r="F2772" t="s">
        <v>38</v>
      </c>
      <c r="G2772" t="s">
        <v>53</v>
      </c>
      <c r="H2772">
        <v>12.9</v>
      </c>
      <c r="I2772">
        <v>44</v>
      </c>
      <c r="J2772">
        <v>44</v>
      </c>
      <c r="K2772">
        <v>454</v>
      </c>
      <c r="L2772">
        <v>34</v>
      </c>
      <c r="M2772">
        <v>18</v>
      </c>
      <c r="N2772" t="s">
        <v>101</v>
      </c>
      <c r="O2772">
        <v>1</v>
      </c>
      <c r="P2772" t="s">
        <v>41</v>
      </c>
      <c r="Q2772" t="s">
        <v>73</v>
      </c>
      <c r="R2772">
        <v>45</v>
      </c>
      <c r="S2772" t="s">
        <v>127</v>
      </c>
      <c r="T2772" t="s">
        <v>75</v>
      </c>
      <c r="U2772">
        <v>2026</v>
      </c>
      <c r="V2772">
        <v>3</v>
      </c>
      <c r="W2772" t="s">
        <v>66</v>
      </c>
      <c r="X2772">
        <v>1</v>
      </c>
      <c r="Y2772">
        <v>3</v>
      </c>
      <c r="Z2772">
        <v>2</v>
      </c>
      <c r="AA2772">
        <v>15</v>
      </c>
      <c r="AB2772" t="s">
        <v>57</v>
      </c>
      <c r="AC2772">
        <v>470</v>
      </c>
      <c r="AD2772">
        <v>0.29318181818181821</v>
      </c>
      <c r="AE2772" t="s">
        <v>58</v>
      </c>
      <c r="AF2772" t="s">
        <v>47</v>
      </c>
      <c r="AG2772">
        <v>0</v>
      </c>
      <c r="AH2772" t="s">
        <v>48</v>
      </c>
      <c r="AI2772">
        <f>--AND(OR(Dashboard!$B$4="All",Data!$E2772=Dashboard!$B$4),OR(Dashboard!$D$4="All",Data!$D2772=Dashboard!$D$4),OR(Dashboard!$F$4="All",Data!$F2772=Dashboard!$F$4),OR(Dashboard!$J$4="All",Data!$G2772=Dashboard!$J$4),OR(Dashboard!$H$4="All",Data!$N2772=Dashboard!$H$4),OR(Dashboard!$L$4="All",Data!$W2772=Dashboard!$L$4))</f>
        <v>1</v>
      </c>
    </row>
    <row r="2773" spans="1:35" x14ac:dyDescent="0.25">
      <c r="A2773" t="s">
        <v>2887</v>
      </c>
      <c r="B2773" s="1">
        <v>46120</v>
      </c>
      <c r="C2773" s="2">
        <v>-0.28819444444444442</v>
      </c>
      <c r="D2773" t="s">
        <v>99</v>
      </c>
      <c r="E2773" t="s">
        <v>108</v>
      </c>
      <c r="F2773" t="s">
        <v>96</v>
      </c>
      <c r="G2773" t="s">
        <v>111</v>
      </c>
      <c r="H2773">
        <v>8.1</v>
      </c>
      <c r="I2773">
        <v>36</v>
      </c>
      <c r="J2773">
        <v>35</v>
      </c>
      <c r="K2773">
        <v>799</v>
      </c>
      <c r="L2773">
        <v>22</v>
      </c>
      <c r="M2773">
        <v>52</v>
      </c>
      <c r="N2773" t="s">
        <v>101</v>
      </c>
      <c r="O2773">
        <v>5</v>
      </c>
      <c r="P2773" t="s">
        <v>41</v>
      </c>
      <c r="Q2773" t="s">
        <v>42</v>
      </c>
      <c r="R2773">
        <v>37</v>
      </c>
      <c r="S2773" t="s">
        <v>55</v>
      </c>
      <c r="T2773" t="s">
        <v>75</v>
      </c>
      <c r="U2773">
        <v>2026</v>
      </c>
      <c r="V2773">
        <v>4</v>
      </c>
      <c r="W2773" t="s">
        <v>113</v>
      </c>
      <c r="X2773">
        <v>2</v>
      </c>
      <c r="Y2773">
        <v>8</v>
      </c>
      <c r="Z2773">
        <v>2</v>
      </c>
      <c r="AA2773">
        <v>17</v>
      </c>
      <c r="AB2773" t="s">
        <v>57</v>
      </c>
      <c r="AC2773">
        <v>769</v>
      </c>
      <c r="AD2773">
        <v>0.22500000000000001</v>
      </c>
      <c r="AE2773" t="s">
        <v>77</v>
      </c>
      <c r="AF2773" t="s">
        <v>47</v>
      </c>
      <c r="AG2773">
        <v>1</v>
      </c>
      <c r="AH2773" t="s">
        <v>68</v>
      </c>
      <c r="AI2773">
        <f>--AND(OR(Dashboard!$B$4="All",Data!$E2773=Dashboard!$B$4),OR(Dashboard!$D$4="All",Data!$D2773=Dashboard!$D$4),OR(Dashboard!$F$4="All",Data!$F2773=Dashboard!$F$4),OR(Dashboard!$J$4="All",Data!$G2773=Dashboard!$J$4),OR(Dashboard!$H$4="All",Data!$N2773=Dashboard!$H$4),OR(Dashboard!$L$4="All",Data!$W2773=Dashboard!$L$4))</f>
        <v>1</v>
      </c>
    </row>
    <row r="2774" spans="1:35" x14ac:dyDescent="0.25">
      <c r="A2774" t="s">
        <v>2888</v>
      </c>
      <c r="B2774" s="1">
        <v>46074</v>
      </c>
      <c r="C2774" s="2">
        <v>-0.60555555555555562</v>
      </c>
      <c r="D2774" t="s">
        <v>156</v>
      </c>
      <c r="E2774" t="s">
        <v>62</v>
      </c>
      <c r="F2774" t="s">
        <v>85</v>
      </c>
      <c r="G2774" t="s">
        <v>105</v>
      </c>
      <c r="H2774">
        <v>7.2</v>
      </c>
      <c r="I2774">
        <v>44</v>
      </c>
      <c r="J2774">
        <v>38</v>
      </c>
      <c r="K2774">
        <v>510</v>
      </c>
      <c r="L2774">
        <v>34</v>
      </c>
      <c r="M2774">
        <v>129</v>
      </c>
      <c r="N2774" t="s">
        <v>54</v>
      </c>
      <c r="O2774">
        <v>3</v>
      </c>
      <c r="P2774" t="s">
        <v>41</v>
      </c>
      <c r="Q2774" t="s">
        <v>42</v>
      </c>
      <c r="R2774">
        <v>37</v>
      </c>
      <c r="S2774" t="s">
        <v>81</v>
      </c>
      <c r="T2774" t="s">
        <v>44</v>
      </c>
      <c r="U2774">
        <v>2026</v>
      </c>
      <c r="V2774">
        <v>2</v>
      </c>
      <c r="W2774" t="s">
        <v>45</v>
      </c>
      <c r="X2774">
        <v>1</v>
      </c>
      <c r="Y2774">
        <v>21</v>
      </c>
      <c r="Z2774">
        <v>4</v>
      </c>
      <c r="AA2774">
        <v>9</v>
      </c>
      <c r="AB2774" t="s">
        <v>44</v>
      </c>
      <c r="AC2774">
        <v>415</v>
      </c>
      <c r="AD2774">
        <v>0.16363636363636361</v>
      </c>
      <c r="AE2774" t="s">
        <v>109</v>
      </c>
      <c r="AF2774" t="s">
        <v>47</v>
      </c>
      <c r="AG2774">
        <v>6</v>
      </c>
      <c r="AH2774" t="s">
        <v>68</v>
      </c>
      <c r="AI2774">
        <f>--AND(OR(Dashboard!$B$4="All",Data!$E2774=Dashboard!$B$4),OR(Dashboard!$D$4="All",Data!$D2774=Dashboard!$D$4),OR(Dashboard!$F$4="All",Data!$F2774=Dashboard!$F$4),OR(Dashboard!$J$4="All",Data!$G2774=Dashboard!$J$4),OR(Dashboard!$H$4="All",Data!$N2774=Dashboard!$H$4),OR(Dashboard!$L$4="All",Data!$W2774=Dashboard!$L$4))</f>
        <v>1</v>
      </c>
    </row>
    <row r="2775" spans="1:35" x14ac:dyDescent="0.25">
      <c r="A2775" t="s">
        <v>2889</v>
      </c>
      <c r="B2775" s="1">
        <v>46146</v>
      </c>
      <c r="C2775" s="2">
        <v>-0.4458333333333333</v>
      </c>
      <c r="D2775" t="s">
        <v>118</v>
      </c>
      <c r="E2775" t="s">
        <v>62</v>
      </c>
      <c r="F2775" t="s">
        <v>38</v>
      </c>
      <c r="G2775" t="s">
        <v>111</v>
      </c>
      <c r="H2775">
        <v>9.5</v>
      </c>
      <c r="I2775">
        <v>33</v>
      </c>
      <c r="J2775">
        <v>24</v>
      </c>
      <c r="K2775">
        <v>365</v>
      </c>
      <c r="L2775">
        <v>54</v>
      </c>
      <c r="M2775">
        <v>98</v>
      </c>
      <c r="N2775" t="s">
        <v>86</v>
      </c>
      <c r="O2775">
        <v>4</v>
      </c>
      <c r="P2775" t="s">
        <v>41</v>
      </c>
      <c r="Q2775" t="s">
        <v>42</v>
      </c>
      <c r="R2775">
        <v>28</v>
      </c>
      <c r="S2775" t="s">
        <v>74</v>
      </c>
      <c r="T2775" t="s">
        <v>97</v>
      </c>
      <c r="U2775">
        <v>2026</v>
      </c>
      <c r="V2775">
        <v>5</v>
      </c>
      <c r="W2775" t="s">
        <v>88</v>
      </c>
      <c r="X2775">
        <v>2</v>
      </c>
      <c r="Y2775">
        <v>4</v>
      </c>
      <c r="Z2775">
        <v>2</v>
      </c>
      <c r="AA2775">
        <v>13</v>
      </c>
      <c r="AB2775" t="s">
        <v>76</v>
      </c>
      <c r="AC2775">
        <v>321</v>
      </c>
      <c r="AD2775">
        <v>0.2878787878787879</v>
      </c>
      <c r="AE2775" t="s">
        <v>46</v>
      </c>
      <c r="AF2775" t="s">
        <v>67</v>
      </c>
      <c r="AG2775">
        <v>9</v>
      </c>
      <c r="AH2775" t="s">
        <v>68</v>
      </c>
      <c r="AI2775">
        <f>--AND(OR(Dashboard!$B$4="All",Data!$E2775=Dashboard!$B$4),OR(Dashboard!$D$4="All",Data!$D2775=Dashboard!$D$4),OR(Dashboard!$F$4="All",Data!$F2775=Dashboard!$F$4),OR(Dashboard!$J$4="All",Data!$G2775=Dashboard!$J$4),OR(Dashboard!$H$4="All",Data!$N2775=Dashboard!$H$4),OR(Dashboard!$L$4="All",Data!$W2775=Dashboard!$L$4))</f>
        <v>1</v>
      </c>
    </row>
    <row r="2776" spans="1:35" x14ac:dyDescent="0.25">
      <c r="A2776" t="s">
        <v>2890</v>
      </c>
      <c r="B2776" s="1">
        <v>46036</v>
      </c>
      <c r="C2776" s="2">
        <v>-0.39722222222222231</v>
      </c>
      <c r="D2776" t="s">
        <v>84</v>
      </c>
      <c r="E2776" t="s">
        <v>95</v>
      </c>
      <c r="F2776" t="s">
        <v>143</v>
      </c>
      <c r="G2776" t="s">
        <v>105</v>
      </c>
      <c r="H2776">
        <v>11.3</v>
      </c>
      <c r="I2776">
        <v>42</v>
      </c>
      <c r="J2776">
        <v>38</v>
      </c>
      <c r="K2776">
        <v>590</v>
      </c>
      <c r="L2776">
        <v>47</v>
      </c>
      <c r="M2776">
        <v>89</v>
      </c>
      <c r="N2776" t="s">
        <v>54</v>
      </c>
      <c r="O2776">
        <v>4</v>
      </c>
      <c r="P2776" t="s">
        <v>41</v>
      </c>
      <c r="Q2776" t="s">
        <v>42</v>
      </c>
      <c r="R2776">
        <v>33</v>
      </c>
      <c r="S2776" t="s">
        <v>55</v>
      </c>
      <c r="T2776" t="s">
        <v>97</v>
      </c>
      <c r="U2776">
        <v>2026</v>
      </c>
      <c r="V2776">
        <v>1</v>
      </c>
      <c r="W2776" t="s">
        <v>102</v>
      </c>
      <c r="X2776">
        <v>1</v>
      </c>
      <c r="Y2776">
        <v>14</v>
      </c>
      <c r="Z2776">
        <v>3</v>
      </c>
      <c r="AA2776">
        <v>14</v>
      </c>
      <c r="AB2776" t="s">
        <v>76</v>
      </c>
      <c r="AC2776">
        <v>548</v>
      </c>
      <c r="AD2776">
        <v>0.26904761904761909</v>
      </c>
      <c r="AE2776" t="s">
        <v>46</v>
      </c>
      <c r="AF2776" t="s">
        <v>67</v>
      </c>
      <c r="AG2776">
        <v>4</v>
      </c>
      <c r="AH2776" t="s">
        <v>68</v>
      </c>
      <c r="AI2776">
        <f>--AND(OR(Dashboard!$B$4="All",Data!$E2776=Dashboard!$B$4),OR(Dashboard!$D$4="All",Data!$D2776=Dashboard!$D$4),OR(Dashboard!$F$4="All",Data!$F2776=Dashboard!$F$4),OR(Dashboard!$J$4="All",Data!$G2776=Dashboard!$J$4),OR(Dashboard!$H$4="All",Data!$N2776=Dashboard!$H$4),OR(Dashboard!$L$4="All",Data!$W2776=Dashboard!$L$4))</f>
        <v>1</v>
      </c>
    </row>
    <row r="2777" spans="1:35" x14ac:dyDescent="0.25">
      <c r="A2777" t="s">
        <v>2891</v>
      </c>
      <c r="B2777" s="1">
        <v>46167</v>
      </c>
      <c r="C2777" s="2">
        <v>-8.1944444444444486E-2</v>
      </c>
      <c r="D2777" t="s">
        <v>126</v>
      </c>
      <c r="E2777" t="s">
        <v>140</v>
      </c>
      <c r="F2777" t="s">
        <v>52</v>
      </c>
      <c r="G2777" t="s">
        <v>105</v>
      </c>
      <c r="H2777">
        <v>12.7</v>
      </c>
      <c r="I2777">
        <v>42</v>
      </c>
      <c r="J2777">
        <v>35</v>
      </c>
      <c r="K2777">
        <v>812</v>
      </c>
      <c r="L2777">
        <v>42</v>
      </c>
      <c r="M2777">
        <v>24</v>
      </c>
      <c r="N2777" t="s">
        <v>86</v>
      </c>
      <c r="O2777">
        <v>1</v>
      </c>
      <c r="P2777" t="s">
        <v>135</v>
      </c>
      <c r="Q2777" t="s">
        <v>42</v>
      </c>
      <c r="R2777">
        <v>30</v>
      </c>
      <c r="S2777" t="s">
        <v>74</v>
      </c>
      <c r="T2777" t="s">
        <v>75</v>
      </c>
      <c r="U2777">
        <v>2026</v>
      </c>
      <c r="V2777">
        <v>5</v>
      </c>
      <c r="W2777" t="s">
        <v>88</v>
      </c>
      <c r="X2777">
        <v>2</v>
      </c>
      <c r="Y2777">
        <v>25</v>
      </c>
      <c r="Z2777">
        <v>5</v>
      </c>
      <c r="AA2777">
        <v>22</v>
      </c>
      <c r="AB2777" t="s">
        <v>82</v>
      </c>
      <c r="AC2777">
        <v>830</v>
      </c>
      <c r="AD2777">
        <v>0.30238095238095242</v>
      </c>
      <c r="AE2777" t="s">
        <v>58</v>
      </c>
      <c r="AF2777" t="s">
        <v>67</v>
      </c>
      <c r="AG2777">
        <v>7</v>
      </c>
      <c r="AH2777" t="s">
        <v>68</v>
      </c>
      <c r="AI2777">
        <f>--AND(OR(Dashboard!$B$4="All",Data!$E2777=Dashboard!$B$4),OR(Dashboard!$D$4="All",Data!$D2777=Dashboard!$D$4),OR(Dashboard!$F$4="All",Data!$F2777=Dashboard!$F$4),OR(Dashboard!$J$4="All",Data!$G2777=Dashboard!$J$4),OR(Dashboard!$H$4="All",Data!$N2777=Dashboard!$H$4),OR(Dashboard!$L$4="All",Data!$W2777=Dashboard!$L$4))</f>
        <v>1</v>
      </c>
    </row>
    <row r="2778" spans="1:35" x14ac:dyDescent="0.25">
      <c r="A2778" t="s">
        <v>2892</v>
      </c>
      <c r="B2778" s="1">
        <v>46096</v>
      </c>
      <c r="C2778" s="2">
        <v>-0.41805555555555551</v>
      </c>
      <c r="D2778" t="s">
        <v>193</v>
      </c>
      <c r="E2778" t="s">
        <v>71</v>
      </c>
      <c r="F2778" t="s">
        <v>52</v>
      </c>
      <c r="G2778" t="s">
        <v>119</v>
      </c>
      <c r="H2778">
        <v>12.4</v>
      </c>
      <c r="I2778">
        <v>39</v>
      </c>
      <c r="J2778">
        <v>39</v>
      </c>
      <c r="K2778">
        <v>909</v>
      </c>
      <c r="L2778">
        <v>49</v>
      </c>
      <c r="M2778">
        <v>174</v>
      </c>
      <c r="N2778" t="s">
        <v>101</v>
      </c>
      <c r="O2778">
        <v>3</v>
      </c>
      <c r="P2778" t="s">
        <v>135</v>
      </c>
      <c r="Q2778" t="s">
        <v>42</v>
      </c>
      <c r="R2778">
        <v>52</v>
      </c>
      <c r="S2778" t="s">
        <v>145</v>
      </c>
      <c r="T2778" t="s">
        <v>97</v>
      </c>
      <c r="U2778">
        <v>2026</v>
      </c>
      <c r="V2778">
        <v>3</v>
      </c>
      <c r="W2778" t="s">
        <v>66</v>
      </c>
      <c r="X2778">
        <v>1</v>
      </c>
      <c r="Y2778">
        <v>15</v>
      </c>
      <c r="Z2778">
        <v>3</v>
      </c>
      <c r="AA2778">
        <v>13</v>
      </c>
      <c r="AB2778" t="s">
        <v>76</v>
      </c>
      <c r="AC2778">
        <v>784</v>
      </c>
      <c r="AD2778">
        <v>0.31794871794871798</v>
      </c>
      <c r="AE2778" t="s">
        <v>109</v>
      </c>
      <c r="AF2778" t="s">
        <v>59</v>
      </c>
      <c r="AG2778">
        <v>0</v>
      </c>
      <c r="AH2778" t="s">
        <v>48</v>
      </c>
      <c r="AI2778">
        <f>--AND(OR(Dashboard!$B$4="All",Data!$E2778=Dashboard!$B$4),OR(Dashboard!$D$4="All",Data!$D2778=Dashboard!$D$4),OR(Dashboard!$F$4="All",Data!$F2778=Dashboard!$F$4),OR(Dashboard!$J$4="All",Data!$G2778=Dashboard!$J$4),OR(Dashboard!$H$4="All",Data!$N2778=Dashboard!$H$4),OR(Dashboard!$L$4="All",Data!$W2778=Dashboard!$L$4))</f>
        <v>1</v>
      </c>
    </row>
    <row r="2779" spans="1:35" x14ac:dyDescent="0.25">
      <c r="A2779" t="s">
        <v>2893</v>
      </c>
      <c r="B2779" s="1">
        <v>46056</v>
      </c>
      <c r="C2779" s="2">
        <v>-0.54513888888888884</v>
      </c>
      <c r="D2779" t="s">
        <v>122</v>
      </c>
      <c r="E2779" t="s">
        <v>51</v>
      </c>
      <c r="F2779" t="s">
        <v>52</v>
      </c>
      <c r="G2779" t="s">
        <v>119</v>
      </c>
      <c r="H2779">
        <v>3.9</v>
      </c>
      <c r="I2779">
        <v>53</v>
      </c>
      <c r="J2779">
        <v>43</v>
      </c>
      <c r="K2779">
        <v>1011</v>
      </c>
      <c r="L2779">
        <v>26</v>
      </c>
      <c r="M2779">
        <v>5</v>
      </c>
      <c r="N2779" t="s">
        <v>54</v>
      </c>
      <c r="O2779">
        <v>4</v>
      </c>
      <c r="P2779" t="s">
        <v>41</v>
      </c>
      <c r="Q2779" t="s">
        <v>73</v>
      </c>
      <c r="R2779">
        <v>48</v>
      </c>
      <c r="S2779" t="s">
        <v>127</v>
      </c>
      <c r="T2779" t="s">
        <v>44</v>
      </c>
      <c r="U2779">
        <v>2026</v>
      </c>
      <c r="V2779">
        <v>2</v>
      </c>
      <c r="W2779" t="s">
        <v>45</v>
      </c>
      <c r="X2779">
        <v>1</v>
      </c>
      <c r="Y2779">
        <v>3</v>
      </c>
      <c r="Z2779">
        <v>2</v>
      </c>
      <c r="AA2779">
        <v>10</v>
      </c>
      <c r="AB2779" t="s">
        <v>76</v>
      </c>
      <c r="AC2779">
        <v>1032</v>
      </c>
      <c r="AD2779">
        <v>7.3584905660377356E-2</v>
      </c>
      <c r="AE2779" t="s">
        <v>46</v>
      </c>
      <c r="AF2779" t="s">
        <v>59</v>
      </c>
      <c r="AG2779">
        <v>10</v>
      </c>
      <c r="AH2779" t="s">
        <v>68</v>
      </c>
      <c r="AI2779">
        <f>--AND(OR(Dashboard!$B$4="All",Data!$E2779=Dashboard!$B$4),OR(Dashboard!$D$4="All",Data!$D2779=Dashboard!$D$4),OR(Dashboard!$F$4="All",Data!$F2779=Dashboard!$F$4),OR(Dashboard!$J$4="All",Data!$G2779=Dashboard!$J$4),OR(Dashboard!$H$4="All",Data!$N2779=Dashboard!$H$4),OR(Dashboard!$L$4="All",Data!$W2779=Dashboard!$L$4))</f>
        <v>1</v>
      </c>
    </row>
    <row r="2780" spans="1:35" x14ac:dyDescent="0.25">
      <c r="A2780" t="s">
        <v>2894</v>
      </c>
      <c r="B2780" s="1">
        <v>46180</v>
      </c>
      <c r="C2780" s="2">
        <v>-0.54930555555555549</v>
      </c>
      <c r="D2780" t="s">
        <v>99</v>
      </c>
      <c r="E2780" t="s">
        <v>140</v>
      </c>
      <c r="F2780" t="s">
        <v>63</v>
      </c>
      <c r="G2780" t="s">
        <v>64</v>
      </c>
      <c r="H2780">
        <v>12.2</v>
      </c>
      <c r="I2780">
        <v>59</v>
      </c>
      <c r="J2780">
        <v>39</v>
      </c>
      <c r="K2780">
        <v>457</v>
      </c>
      <c r="L2780">
        <v>56</v>
      </c>
      <c r="M2780">
        <v>162</v>
      </c>
      <c r="N2780" t="s">
        <v>101</v>
      </c>
      <c r="O2780">
        <v>3</v>
      </c>
      <c r="P2780" t="s">
        <v>41</v>
      </c>
      <c r="Q2780" t="s">
        <v>73</v>
      </c>
      <c r="R2780">
        <v>18</v>
      </c>
      <c r="S2780" t="s">
        <v>145</v>
      </c>
      <c r="T2780" t="s">
        <v>44</v>
      </c>
      <c r="U2780">
        <v>2026</v>
      </c>
      <c r="V2780">
        <v>6</v>
      </c>
      <c r="W2780" t="s">
        <v>120</v>
      </c>
      <c r="X2780">
        <v>2</v>
      </c>
      <c r="Y2780">
        <v>7</v>
      </c>
      <c r="Z2780">
        <v>1</v>
      </c>
      <c r="AA2780">
        <v>10</v>
      </c>
      <c r="AB2780" t="s">
        <v>76</v>
      </c>
      <c r="AC2780">
        <v>351</v>
      </c>
      <c r="AD2780">
        <v>0.20677966101694911</v>
      </c>
      <c r="AE2780" t="s">
        <v>109</v>
      </c>
      <c r="AF2780" t="s">
        <v>114</v>
      </c>
      <c r="AG2780">
        <v>20</v>
      </c>
      <c r="AH2780" t="s">
        <v>68</v>
      </c>
      <c r="AI2780">
        <f>--AND(OR(Dashboard!$B$4="All",Data!$E2780=Dashboard!$B$4),OR(Dashboard!$D$4="All",Data!$D2780=Dashboard!$D$4),OR(Dashboard!$F$4="All",Data!$F2780=Dashboard!$F$4),OR(Dashboard!$J$4="All",Data!$G2780=Dashboard!$J$4),OR(Dashboard!$H$4="All",Data!$N2780=Dashboard!$H$4),OR(Dashboard!$L$4="All",Data!$W2780=Dashboard!$L$4))</f>
        <v>1</v>
      </c>
    </row>
    <row r="2781" spans="1:35" x14ac:dyDescent="0.25">
      <c r="A2781" t="s">
        <v>2895</v>
      </c>
      <c r="B2781" s="1">
        <v>46106</v>
      </c>
      <c r="C2781" s="2">
        <v>-0.4</v>
      </c>
      <c r="D2781" t="s">
        <v>84</v>
      </c>
      <c r="E2781" t="s">
        <v>37</v>
      </c>
      <c r="F2781" t="s">
        <v>38</v>
      </c>
      <c r="G2781" t="s">
        <v>64</v>
      </c>
      <c r="H2781">
        <v>8.6999999999999993</v>
      </c>
      <c r="I2781">
        <v>54</v>
      </c>
      <c r="J2781">
        <v>34</v>
      </c>
      <c r="K2781">
        <v>428</v>
      </c>
      <c r="L2781">
        <v>40</v>
      </c>
      <c r="M2781">
        <v>43</v>
      </c>
      <c r="N2781" t="s">
        <v>101</v>
      </c>
      <c r="O2781">
        <v>3</v>
      </c>
      <c r="P2781" t="s">
        <v>41</v>
      </c>
      <c r="Q2781" t="s">
        <v>73</v>
      </c>
      <c r="R2781">
        <v>21</v>
      </c>
      <c r="S2781" t="s">
        <v>55</v>
      </c>
      <c r="T2781" t="s">
        <v>97</v>
      </c>
      <c r="U2781">
        <v>2026</v>
      </c>
      <c r="V2781">
        <v>3</v>
      </c>
      <c r="W2781" t="s">
        <v>66</v>
      </c>
      <c r="X2781">
        <v>1</v>
      </c>
      <c r="Y2781">
        <v>25</v>
      </c>
      <c r="Z2781">
        <v>5</v>
      </c>
      <c r="AA2781">
        <v>14</v>
      </c>
      <c r="AB2781" t="s">
        <v>76</v>
      </c>
      <c r="AC2781">
        <v>425</v>
      </c>
      <c r="AD2781">
        <v>0.16111111111111109</v>
      </c>
      <c r="AE2781" t="s">
        <v>109</v>
      </c>
      <c r="AF2781" t="s">
        <v>114</v>
      </c>
      <c r="AG2781">
        <v>20</v>
      </c>
      <c r="AH2781" t="s">
        <v>68</v>
      </c>
      <c r="AI2781">
        <f>--AND(OR(Dashboard!$B$4="All",Data!$E2781=Dashboard!$B$4),OR(Dashboard!$D$4="All",Data!$D2781=Dashboard!$D$4),OR(Dashboard!$F$4="All",Data!$F2781=Dashboard!$F$4),OR(Dashboard!$J$4="All",Data!$G2781=Dashboard!$J$4),OR(Dashboard!$H$4="All",Data!$N2781=Dashboard!$H$4),OR(Dashboard!$L$4="All",Data!$W2781=Dashboard!$L$4))</f>
        <v>1</v>
      </c>
    </row>
    <row r="2782" spans="1:35" x14ac:dyDescent="0.25">
      <c r="A2782" t="s">
        <v>2896</v>
      </c>
      <c r="B2782" s="1">
        <v>46067</v>
      </c>
      <c r="C2782" s="2">
        <v>-0.15208333333333329</v>
      </c>
      <c r="D2782" t="s">
        <v>193</v>
      </c>
      <c r="E2782" t="s">
        <v>100</v>
      </c>
      <c r="F2782" t="s">
        <v>52</v>
      </c>
      <c r="G2782" t="s">
        <v>64</v>
      </c>
      <c r="H2782">
        <v>5.8</v>
      </c>
      <c r="I2782">
        <v>54</v>
      </c>
      <c r="J2782">
        <v>39</v>
      </c>
      <c r="K2782">
        <v>1109</v>
      </c>
      <c r="L2782">
        <v>53</v>
      </c>
      <c r="M2782">
        <v>72</v>
      </c>
      <c r="N2782" t="s">
        <v>54</v>
      </c>
      <c r="O2782">
        <v>2</v>
      </c>
      <c r="P2782" t="s">
        <v>41</v>
      </c>
      <c r="Q2782" t="s">
        <v>42</v>
      </c>
      <c r="R2782">
        <v>26</v>
      </c>
      <c r="S2782" t="s">
        <v>81</v>
      </c>
      <c r="T2782" t="s">
        <v>56</v>
      </c>
      <c r="U2782">
        <v>2026</v>
      </c>
      <c r="V2782">
        <v>2</v>
      </c>
      <c r="W2782" t="s">
        <v>45</v>
      </c>
      <c r="X2782">
        <v>1</v>
      </c>
      <c r="Y2782">
        <v>14</v>
      </c>
      <c r="Z2782">
        <v>3</v>
      </c>
      <c r="AA2782">
        <v>20</v>
      </c>
      <c r="AB2782" t="s">
        <v>82</v>
      </c>
      <c r="AC2782">
        <v>1090</v>
      </c>
      <c r="AD2782">
        <v>0.1074074074074074</v>
      </c>
      <c r="AE2782" t="s">
        <v>58</v>
      </c>
      <c r="AF2782" t="s">
        <v>67</v>
      </c>
      <c r="AG2782">
        <v>15</v>
      </c>
      <c r="AH2782" t="s">
        <v>68</v>
      </c>
      <c r="AI2782">
        <f>--AND(OR(Dashboard!$B$4="All",Data!$E2782=Dashboard!$B$4),OR(Dashboard!$D$4="All",Data!$D2782=Dashboard!$D$4),OR(Dashboard!$F$4="All",Data!$F2782=Dashboard!$F$4),OR(Dashboard!$J$4="All",Data!$G2782=Dashboard!$J$4),OR(Dashboard!$H$4="All",Data!$N2782=Dashboard!$H$4),OR(Dashboard!$L$4="All",Data!$W2782=Dashboard!$L$4))</f>
        <v>1</v>
      </c>
    </row>
    <row r="2783" spans="1:35" x14ac:dyDescent="0.25">
      <c r="A2783" t="s">
        <v>2897</v>
      </c>
      <c r="B2783" s="1">
        <v>46149</v>
      </c>
      <c r="C2783" s="2">
        <v>-0.50208333333333333</v>
      </c>
      <c r="D2783" t="s">
        <v>61</v>
      </c>
      <c r="E2783" t="s">
        <v>100</v>
      </c>
      <c r="F2783" t="s">
        <v>96</v>
      </c>
      <c r="G2783" t="s">
        <v>39</v>
      </c>
      <c r="H2783">
        <v>3.7</v>
      </c>
      <c r="I2783">
        <v>31</v>
      </c>
      <c r="J2783">
        <v>20</v>
      </c>
      <c r="K2783">
        <v>460</v>
      </c>
      <c r="L2783">
        <v>39</v>
      </c>
      <c r="M2783">
        <v>89</v>
      </c>
      <c r="N2783" t="s">
        <v>86</v>
      </c>
      <c r="O2783">
        <v>1</v>
      </c>
      <c r="P2783" t="s">
        <v>41</v>
      </c>
      <c r="Q2783" t="s">
        <v>42</v>
      </c>
      <c r="R2783">
        <v>45</v>
      </c>
      <c r="S2783" t="s">
        <v>87</v>
      </c>
      <c r="T2783" t="s">
        <v>75</v>
      </c>
      <c r="U2783">
        <v>2026</v>
      </c>
      <c r="V2783">
        <v>5</v>
      </c>
      <c r="W2783" t="s">
        <v>88</v>
      </c>
      <c r="X2783">
        <v>2</v>
      </c>
      <c r="Y2783">
        <v>7</v>
      </c>
      <c r="Z2783">
        <v>2</v>
      </c>
      <c r="AA2783">
        <v>11</v>
      </c>
      <c r="AB2783" t="s">
        <v>76</v>
      </c>
      <c r="AC2783">
        <v>410</v>
      </c>
      <c r="AD2783">
        <v>0.1193548387096774</v>
      </c>
      <c r="AE2783" t="s">
        <v>58</v>
      </c>
      <c r="AF2783" t="s">
        <v>47</v>
      </c>
      <c r="AG2783">
        <v>11</v>
      </c>
      <c r="AH2783" t="s">
        <v>68</v>
      </c>
      <c r="AI2783">
        <f>--AND(OR(Dashboard!$B$4="All",Data!$E2783=Dashboard!$B$4),OR(Dashboard!$D$4="All",Data!$D2783=Dashboard!$D$4),OR(Dashboard!$F$4="All",Data!$F2783=Dashboard!$F$4),OR(Dashboard!$J$4="All",Data!$G2783=Dashboard!$J$4),OR(Dashboard!$H$4="All",Data!$N2783=Dashboard!$H$4),OR(Dashboard!$L$4="All",Data!$W2783=Dashboard!$L$4))</f>
        <v>1</v>
      </c>
    </row>
    <row r="2784" spans="1:35" x14ac:dyDescent="0.25">
      <c r="A2784" t="s">
        <v>2898</v>
      </c>
      <c r="B2784" s="1">
        <v>46146</v>
      </c>
      <c r="C2784" s="2">
        <v>-0.34652777777777782</v>
      </c>
      <c r="D2784" t="s">
        <v>118</v>
      </c>
      <c r="E2784" t="s">
        <v>108</v>
      </c>
      <c r="F2784" t="s">
        <v>80</v>
      </c>
      <c r="G2784" t="s">
        <v>53</v>
      </c>
      <c r="H2784">
        <v>12.1</v>
      </c>
      <c r="I2784">
        <v>48</v>
      </c>
      <c r="J2784">
        <v>36</v>
      </c>
      <c r="K2784">
        <v>939</v>
      </c>
      <c r="L2784">
        <v>21</v>
      </c>
      <c r="M2784">
        <v>34</v>
      </c>
      <c r="N2784" t="s">
        <v>65</v>
      </c>
      <c r="O2784">
        <v>4</v>
      </c>
      <c r="P2784" t="s">
        <v>135</v>
      </c>
      <c r="Q2784" t="s">
        <v>73</v>
      </c>
      <c r="R2784">
        <v>41</v>
      </c>
      <c r="S2784" t="s">
        <v>74</v>
      </c>
      <c r="T2784" t="s">
        <v>75</v>
      </c>
      <c r="U2784">
        <v>2026</v>
      </c>
      <c r="V2784">
        <v>5</v>
      </c>
      <c r="W2784" t="s">
        <v>88</v>
      </c>
      <c r="X2784">
        <v>2</v>
      </c>
      <c r="Y2784">
        <v>4</v>
      </c>
      <c r="Z2784">
        <v>2</v>
      </c>
      <c r="AA2784">
        <v>15</v>
      </c>
      <c r="AB2784" t="s">
        <v>57</v>
      </c>
      <c r="AC2784">
        <v>926</v>
      </c>
      <c r="AD2784">
        <v>0.25208333333333333</v>
      </c>
      <c r="AE2784" t="s">
        <v>46</v>
      </c>
      <c r="AF2784" t="s">
        <v>47</v>
      </c>
      <c r="AG2784">
        <v>12</v>
      </c>
      <c r="AH2784" t="s">
        <v>68</v>
      </c>
      <c r="AI2784">
        <f>--AND(OR(Dashboard!$B$4="All",Data!$E2784=Dashboard!$B$4),OR(Dashboard!$D$4="All",Data!$D2784=Dashboard!$D$4),OR(Dashboard!$F$4="All",Data!$F2784=Dashboard!$F$4),OR(Dashboard!$J$4="All",Data!$G2784=Dashboard!$J$4),OR(Dashboard!$H$4="All",Data!$N2784=Dashboard!$H$4),OR(Dashboard!$L$4="All",Data!$W2784=Dashboard!$L$4))</f>
        <v>1</v>
      </c>
    </row>
    <row r="2785" spans="1:35" x14ac:dyDescent="0.25">
      <c r="A2785" t="s">
        <v>2899</v>
      </c>
      <c r="B2785" s="1">
        <v>46167</v>
      </c>
      <c r="C2785" s="2">
        <v>-0.1041666666666666</v>
      </c>
      <c r="D2785" t="s">
        <v>61</v>
      </c>
      <c r="E2785" t="s">
        <v>37</v>
      </c>
      <c r="F2785" t="s">
        <v>38</v>
      </c>
      <c r="G2785" t="s">
        <v>53</v>
      </c>
      <c r="H2785">
        <v>13.1</v>
      </c>
      <c r="I2785">
        <v>21</v>
      </c>
      <c r="J2785">
        <v>21</v>
      </c>
      <c r="K2785">
        <v>923</v>
      </c>
      <c r="L2785">
        <v>28</v>
      </c>
      <c r="M2785">
        <v>66</v>
      </c>
      <c r="N2785" t="s">
        <v>65</v>
      </c>
      <c r="O2785">
        <v>3</v>
      </c>
      <c r="P2785" t="s">
        <v>41</v>
      </c>
      <c r="Q2785" t="s">
        <v>73</v>
      </c>
      <c r="R2785">
        <v>53</v>
      </c>
      <c r="S2785" t="s">
        <v>74</v>
      </c>
      <c r="T2785" t="s">
        <v>56</v>
      </c>
      <c r="U2785">
        <v>2026</v>
      </c>
      <c r="V2785">
        <v>5</v>
      </c>
      <c r="W2785" t="s">
        <v>88</v>
      </c>
      <c r="X2785">
        <v>2</v>
      </c>
      <c r="Y2785">
        <v>25</v>
      </c>
      <c r="Z2785">
        <v>5</v>
      </c>
      <c r="AA2785">
        <v>21</v>
      </c>
      <c r="AB2785" t="s">
        <v>82</v>
      </c>
      <c r="AC2785">
        <v>885</v>
      </c>
      <c r="AD2785">
        <v>0.62380952380952381</v>
      </c>
      <c r="AE2785" t="s">
        <v>109</v>
      </c>
      <c r="AF2785" t="s">
        <v>59</v>
      </c>
      <c r="AG2785">
        <v>0</v>
      </c>
      <c r="AH2785" t="s">
        <v>48</v>
      </c>
      <c r="AI2785">
        <f>--AND(OR(Dashboard!$B$4="All",Data!$E2785=Dashboard!$B$4),OR(Dashboard!$D$4="All",Data!$D2785=Dashboard!$D$4),OR(Dashboard!$F$4="All",Data!$F2785=Dashboard!$F$4),OR(Dashboard!$J$4="All",Data!$G2785=Dashboard!$J$4),OR(Dashboard!$H$4="All",Data!$N2785=Dashboard!$H$4),OR(Dashboard!$L$4="All",Data!$W2785=Dashboard!$L$4))</f>
        <v>1</v>
      </c>
    </row>
    <row r="2786" spans="1:35" x14ac:dyDescent="0.25">
      <c r="A2786" t="s">
        <v>2900</v>
      </c>
      <c r="B2786" s="1">
        <v>46139</v>
      </c>
      <c r="C2786" s="2">
        <v>-0.61875000000000002</v>
      </c>
      <c r="D2786" t="s">
        <v>50</v>
      </c>
      <c r="E2786" t="s">
        <v>71</v>
      </c>
      <c r="F2786" t="s">
        <v>63</v>
      </c>
      <c r="G2786" t="s">
        <v>119</v>
      </c>
      <c r="H2786">
        <v>8.8000000000000007</v>
      </c>
      <c r="I2786">
        <v>40</v>
      </c>
      <c r="J2786">
        <v>25</v>
      </c>
      <c r="K2786">
        <v>947</v>
      </c>
      <c r="L2786">
        <v>42</v>
      </c>
      <c r="M2786">
        <v>71</v>
      </c>
      <c r="N2786" t="s">
        <v>86</v>
      </c>
      <c r="O2786">
        <v>5</v>
      </c>
      <c r="P2786" t="s">
        <v>41</v>
      </c>
      <c r="Q2786" t="s">
        <v>42</v>
      </c>
      <c r="R2786">
        <v>60</v>
      </c>
      <c r="S2786" t="s">
        <v>74</v>
      </c>
      <c r="T2786" t="s">
        <v>44</v>
      </c>
      <c r="U2786">
        <v>2026</v>
      </c>
      <c r="V2786">
        <v>4</v>
      </c>
      <c r="W2786" t="s">
        <v>113</v>
      </c>
      <c r="X2786">
        <v>2</v>
      </c>
      <c r="Y2786">
        <v>27</v>
      </c>
      <c r="Z2786">
        <v>5</v>
      </c>
      <c r="AA2786">
        <v>9</v>
      </c>
      <c r="AB2786" t="s">
        <v>44</v>
      </c>
      <c r="AC2786">
        <v>918</v>
      </c>
      <c r="AD2786">
        <v>0.22</v>
      </c>
      <c r="AE2786" t="s">
        <v>77</v>
      </c>
      <c r="AF2786" t="s">
        <v>59</v>
      </c>
      <c r="AG2786">
        <v>15</v>
      </c>
      <c r="AH2786" t="s">
        <v>68</v>
      </c>
      <c r="AI2786">
        <f>--AND(OR(Dashboard!$B$4="All",Data!$E2786=Dashboard!$B$4),OR(Dashboard!$D$4="All",Data!$D2786=Dashboard!$D$4),OR(Dashboard!$F$4="All",Data!$F2786=Dashboard!$F$4),OR(Dashboard!$J$4="All",Data!$G2786=Dashboard!$J$4),OR(Dashboard!$H$4="All",Data!$N2786=Dashboard!$H$4),OR(Dashboard!$L$4="All",Data!$W2786=Dashboard!$L$4))</f>
        <v>1</v>
      </c>
    </row>
    <row r="2787" spans="1:35" x14ac:dyDescent="0.25">
      <c r="A2787" t="s">
        <v>2901</v>
      </c>
      <c r="B2787" s="1">
        <v>46176</v>
      </c>
      <c r="C2787" s="2">
        <v>-0.14236111111111119</v>
      </c>
      <c r="D2787" t="s">
        <v>90</v>
      </c>
      <c r="E2787" t="s">
        <v>51</v>
      </c>
      <c r="F2787" t="s">
        <v>143</v>
      </c>
      <c r="G2787" t="s">
        <v>39</v>
      </c>
      <c r="H2787">
        <v>10.6</v>
      </c>
      <c r="I2787">
        <v>30</v>
      </c>
      <c r="J2787">
        <v>26</v>
      </c>
      <c r="K2787">
        <v>401</v>
      </c>
      <c r="L2787">
        <v>22</v>
      </c>
      <c r="M2787">
        <v>80</v>
      </c>
      <c r="N2787" t="s">
        <v>86</v>
      </c>
      <c r="O2787">
        <v>5</v>
      </c>
      <c r="P2787" t="s">
        <v>41</v>
      </c>
      <c r="Q2787" t="s">
        <v>73</v>
      </c>
      <c r="R2787">
        <v>23</v>
      </c>
      <c r="S2787" t="s">
        <v>55</v>
      </c>
      <c r="T2787" t="s">
        <v>56</v>
      </c>
      <c r="U2787">
        <v>2026</v>
      </c>
      <c r="V2787">
        <v>6</v>
      </c>
      <c r="W2787" t="s">
        <v>120</v>
      </c>
      <c r="X2787">
        <v>2</v>
      </c>
      <c r="Y2787">
        <v>3</v>
      </c>
      <c r="Z2787">
        <v>1</v>
      </c>
      <c r="AA2787">
        <v>20</v>
      </c>
      <c r="AB2787" t="s">
        <v>82</v>
      </c>
      <c r="AC2787">
        <v>343</v>
      </c>
      <c r="AD2787">
        <v>0.35333333333333328</v>
      </c>
      <c r="AE2787" t="s">
        <v>77</v>
      </c>
      <c r="AF2787" t="s">
        <v>114</v>
      </c>
      <c r="AG2787">
        <v>4</v>
      </c>
      <c r="AH2787" t="s">
        <v>68</v>
      </c>
      <c r="AI2787">
        <f>--AND(OR(Dashboard!$B$4="All",Data!$E2787=Dashboard!$B$4),OR(Dashboard!$D$4="All",Data!$D2787=Dashboard!$D$4),OR(Dashboard!$F$4="All",Data!$F2787=Dashboard!$F$4),OR(Dashboard!$J$4="All",Data!$G2787=Dashboard!$J$4),OR(Dashboard!$H$4="All",Data!$N2787=Dashboard!$H$4),OR(Dashboard!$L$4="All",Data!$W2787=Dashboard!$L$4))</f>
        <v>1</v>
      </c>
    </row>
    <row r="2788" spans="1:35" x14ac:dyDescent="0.25">
      <c r="A2788" t="s">
        <v>2902</v>
      </c>
      <c r="B2788" s="1">
        <v>46121</v>
      </c>
      <c r="C2788" s="2">
        <v>-0.2159722222222222</v>
      </c>
      <c r="D2788" t="s">
        <v>36</v>
      </c>
      <c r="E2788" t="s">
        <v>100</v>
      </c>
      <c r="F2788" t="s">
        <v>38</v>
      </c>
      <c r="G2788" t="s">
        <v>53</v>
      </c>
      <c r="H2788">
        <v>1.8</v>
      </c>
      <c r="I2788">
        <v>49</v>
      </c>
      <c r="J2788">
        <v>30</v>
      </c>
      <c r="K2788">
        <v>1140</v>
      </c>
      <c r="L2788">
        <v>35</v>
      </c>
      <c r="M2788">
        <v>73</v>
      </c>
      <c r="N2788" t="s">
        <v>54</v>
      </c>
      <c r="O2788">
        <v>1</v>
      </c>
      <c r="P2788" t="s">
        <v>41</v>
      </c>
      <c r="Q2788" t="s">
        <v>73</v>
      </c>
      <c r="R2788">
        <v>28</v>
      </c>
      <c r="S2788" t="s">
        <v>87</v>
      </c>
      <c r="T2788" t="s">
        <v>56</v>
      </c>
      <c r="U2788">
        <v>2026</v>
      </c>
      <c r="V2788">
        <v>4</v>
      </c>
      <c r="W2788" t="s">
        <v>113</v>
      </c>
      <c r="X2788">
        <v>2</v>
      </c>
      <c r="Y2788">
        <v>9</v>
      </c>
      <c r="Z2788">
        <v>2</v>
      </c>
      <c r="AA2788">
        <v>18</v>
      </c>
      <c r="AB2788" t="s">
        <v>57</v>
      </c>
      <c r="AC2788">
        <v>1102</v>
      </c>
      <c r="AD2788">
        <v>3.6734693877551017E-2</v>
      </c>
      <c r="AE2788" t="s">
        <v>58</v>
      </c>
      <c r="AF2788" t="s">
        <v>67</v>
      </c>
      <c r="AG2788">
        <v>19</v>
      </c>
      <c r="AH2788" t="s">
        <v>68</v>
      </c>
      <c r="AI2788">
        <f>--AND(OR(Dashboard!$B$4="All",Data!$E2788=Dashboard!$B$4),OR(Dashboard!$D$4="All",Data!$D2788=Dashboard!$D$4),OR(Dashboard!$F$4="All",Data!$F2788=Dashboard!$F$4),OR(Dashboard!$J$4="All",Data!$G2788=Dashboard!$J$4),OR(Dashboard!$H$4="All",Data!$N2788=Dashboard!$H$4),OR(Dashboard!$L$4="All",Data!$W2788=Dashboard!$L$4))</f>
        <v>1</v>
      </c>
    </row>
    <row r="2789" spans="1:35" x14ac:dyDescent="0.25">
      <c r="A2789" t="s">
        <v>2903</v>
      </c>
      <c r="B2789" s="1">
        <v>46087</v>
      </c>
      <c r="C2789" s="2">
        <v>-0.58611111111111114</v>
      </c>
      <c r="D2789" t="s">
        <v>107</v>
      </c>
      <c r="E2789" t="s">
        <v>131</v>
      </c>
      <c r="F2789" t="s">
        <v>96</v>
      </c>
      <c r="G2789" t="s">
        <v>64</v>
      </c>
      <c r="H2789">
        <v>12.7</v>
      </c>
      <c r="I2789">
        <v>36</v>
      </c>
      <c r="J2789">
        <v>33</v>
      </c>
      <c r="K2789">
        <v>636</v>
      </c>
      <c r="L2789">
        <v>55</v>
      </c>
      <c r="M2789">
        <v>180</v>
      </c>
      <c r="N2789" t="s">
        <v>54</v>
      </c>
      <c r="O2789">
        <v>5</v>
      </c>
      <c r="P2789" t="s">
        <v>41</v>
      </c>
      <c r="Q2789" t="s">
        <v>73</v>
      </c>
      <c r="R2789">
        <v>51</v>
      </c>
      <c r="S2789" t="s">
        <v>43</v>
      </c>
      <c r="T2789" t="s">
        <v>44</v>
      </c>
      <c r="U2789">
        <v>2026</v>
      </c>
      <c r="V2789">
        <v>3</v>
      </c>
      <c r="W2789" t="s">
        <v>66</v>
      </c>
      <c r="X2789">
        <v>1</v>
      </c>
      <c r="Y2789">
        <v>6</v>
      </c>
      <c r="Z2789">
        <v>2</v>
      </c>
      <c r="AA2789">
        <v>9</v>
      </c>
      <c r="AB2789" t="s">
        <v>44</v>
      </c>
      <c r="AC2789">
        <v>511</v>
      </c>
      <c r="AD2789">
        <v>0.35277777777777769</v>
      </c>
      <c r="AE2789" t="s">
        <v>77</v>
      </c>
      <c r="AF2789" t="s">
        <v>59</v>
      </c>
      <c r="AG2789">
        <v>3</v>
      </c>
      <c r="AH2789" t="s">
        <v>68</v>
      </c>
      <c r="AI2789">
        <f>--AND(OR(Dashboard!$B$4="All",Data!$E2789=Dashboard!$B$4),OR(Dashboard!$D$4="All",Data!$D2789=Dashboard!$D$4),OR(Dashboard!$F$4="All",Data!$F2789=Dashboard!$F$4),OR(Dashboard!$J$4="All",Data!$G2789=Dashboard!$J$4),OR(Dashboard!$H$4="All",Data!$N2789=Dashboard!$H$4),OR(Dashboard!$L$4="All",Data!$W2789=Dashboard!$L$4))</f>
        <v>1</v>
      </c>
    </row>
    <row r="2790" spans="1:35" x14ac:dyDescent="0.25">
      <c r="A2790" t="s">
        <v>2904</v>
      </c>
      <c r="B2790" s="1">
        <v>46110</v>
      </c>
      <c r="C2790" s="2">
        <v>-8.4722222222222254E-2</v>
      </c>
      <c r="D2790" t="s">
        <v>126</v>
      </c>
      <c r="E2790" t="s">
        <v>95</v>
      </c>
      <c r="F2790" t="s">
        <v>72</v>
      </c>
      <c r="G2790" t="s">
        <v>53</v>
      </c>
      <c r="H2790">
        <v>2.5</v>
      </c>
      <c r="I2790">
        <v>59</v>
      </c>
      <c r="J2790">
        <v>41</v>
      </c>
      <c r="K2790">
        <v>720</v>
      </c>
      <c r="L2790">
        <v>23</v>
      </c>
      <c r="M2790">
        <v>11</v>
      </c>
      <c r="N2790" t="s">
        <v>86</v>
      </c>
      <c r="O2790">
        <v>2</v>
      </c>
      <c r="P2790" t="s">
        <v>41</v>
      </c>
      <c r="Q2790" t="s">
        <v>42</v>
      </c>
      <c r="R2790">
        <v>46</v>
      </c>
      <c r="S2790" t="s">
        <v>145</v>
      </c>
      <c r="T2790" t="s">
        <v>56</v>
      </c>
      <c r="U2790">
        <v>2026</v>
      </c>
      <c r="V2790">
        <v>3</v>
      </c>
      <c r="W2790" t="s">
        <v>66</v>
      </c>
      <c r="X2790">
        <v>1</v>
      </c>
      <c r="Y2790">
        <v>29</v>
      </c>
      <c r="Z2790">
        <v>5</v>
      </c>
      <c r="AA2790">
        <v>21</v>
      </c>
      <c r="AB2790" t="s">
        <v>82</v>
      </c>
      <c r="AC2790">
        <v>732</v>
      </c>
      <c r="AD2790">
        <v>4.2372881355932202E-2</v>
      </c>
      <c r="AE2790" t="s">
        <v>58</v>
      </c>
      <c r="AF2790" t="s">
        <v>59</v>
      </c>
      <c r="AG2790">
        <v>18</v>
      </c>
      <c r="AH2790" t="s">
        <v>68</v>
      </c>
      <c r="AI2790">
        <f>--AND(OR(Dashboard!$B$4="All",Data!$E2790=Dashboard!$B$4),OR(Dashboard!$D$4="All",Data!$D2790=Dashboard!$D$4),OR(Dashboard!$F$4="All",Data!$F2790=Dashboard!$F$4),OR(Dashboard!$J$4="All",Data!$G2790=Dashboard!$J$4),OR(Dashboard!$H$4="All",Data!$N2790=Dashboard!$H$4),OR(Dashboard!$L$4="All",Data!$W2790=Dashboard!$L$4))</f>
        <v>1</v>
      </c>
    </row>
    <row r="2791" spans="1:35" x14ac:dyDescent="0.25">
      <c r="A2791" t="s">
        <v>2905</v>
      </c>
      <c r="B2791" s="1">
        <v>46133</v>
      </c>
      <c r="C2791" s="2">
        <v>-0.50069444444444444</v>
      </c>
      <c r="D2791" t="s">
        <v>36</v>
      </c>
      <c r="E2791" t="s">
        <v>131</v>
      </c>
      <c r="F2791" t="s">
        <v>38</v>
      </c>
      <c r="G2791" t="s">
        <v>111</v>
      </c>
      <c r="H2791">
        <v>10.1</v>
      </c>
      <c r="I2791">
        <v>45</v>
      </c>
      <c r="J2791">
        <v>39</v>
      </c>
      <c r="K2791">
        <v>590</v>
      </c>
      <c r="L2791">
        <v>37</v>
      </c>
      <c r="M2791">
        <v>84</v>
      </c>
      <c r="N2791" t="s">
        <v>40</v>
      </c>
      <c r="O2791">
        <v>4</v>
      </c>
      <c r="P2791" t="s">
        <v>41</v>
      </c>
      <c r="Q2791" t="s">
        <v>42</v>
      </c>
      <c r="R2791">
        <v>29</v>
      </c>
      <c r="S2791" t="s">
        <v>127</v>
      </c>
      <c r="T2791" t="s">
        <v>75</v>
      </c>
      <c r="U2791">
        <v>2026</v>
      </c>
      <c r="V2791">
        <v>4</v>
      </c>
      <c r="W2791" t="s">
        <v>113</v>
      </c>
      <c r="X2791">
        <v>2</v>
      </c>
      <c r="Y2791">
        <v>21</v>
      </c>
      <c r="Z2791">
        <v>4</v>
      </c>
      <c r="AA2791">
        <v>11</v>
      </c>
      <c r="AB2791" t="s">
        <v>76</v>
      </c>
      <c r="AC2791">
        <v>543</v>
      </c>
      <c r="AD2791">
        <v>0.22444444444444439</v>
      </c>
      <c r="AE2791" t="s">
        <v>46</v>
      </c>
      <c r="AF2791" t="s">
        <v>67</v>
      </c>
      <c r="AG2791">
        <v>6</v>
      </c>
      <c r="AH2791" t="s">
        <v>68</v>
      </c>
      <c r="AI2791">
        <f>--AND(OR(Dashboard!$B$4="All",Data!$E2791=Dashboard!$B$4),OR(Dashboard!$D$4="All",Data!$D2791=Dashboard!$D$4),OR(Dashboard!$F$4="All",Data!$F2791=Dashboard!$F$4),OR(Dashboard!$J$4="All",Data!$G2791=Dashboard!$J$4),OR(Dashboard!$H$4="All",Data!$N2791=Dashboard!$H$4),OR(Dashboard!$L$4="All",Data!$W2791=Dashboard!$L$4))</f>
        <v>1</v>
      </c>
    </row>
    <row r="2792" spans="1:35" x14ac:dyDescent="0.25">
      <c r="A2792" t="s">
        <v>2906</v>
      </c>
      <c r="B2792" s="1">
        <v>46046</v>
      </c>
      <c r="C2792" s="2">
        <v>-0.28541666666666671</v>
      </c>
      <c r="D2792" t="s">
        <v>126</v>
      </c>
      <c r="E2792" t="s">
        <v>131</v>
      </c>
      <c r="F2792" t="s">
        <v>143</v>
      </c>
      <c r="G2792" t="s">
        <v>119</v>
      </c>
      <c r="H2792">
        <v>14.3</v>
      </c>
      <c r="I2792">
        <v>28</v>
      </c>
      <c r="J2792">
        <v>26</v>
      </c>
      <c r="K2792">
        <v>987</v>
      </c>
      <c r="L2792">
        <v>46</v>
      </c>
      <c r="M2792">
        <v>123</v>
      </c>
      <c r="N2792" t="s">
        <v>40</v>
      </c>
      <c r="O2792">
        <v>3</v>
      </c>
      <c r="P2792" t="s">
        <v>41</v>
      </c>
      <c r="Q2792" t="s">
        <v>42</v>
      </c>
      <c r="R2792">
        <v>22</v>
      </c>
      <c r="S2792" t="s">
        <v>81</v>
      </c>
      <c r="T2792" t="s">
        <v>75</v>
      </c>
      <c r="U2792">
        <v>2026</v>
      </c>
      <c r="V2792">
        <v>1</v>
      </c>
      <c r="W2792" t="s">
        <v>102</v>
      </c>
      <c r="X2792">
        <v>1</v>
      </c>
      <c r="Y2792">
        <v>24</v>
      </c>
      <c r="Z2792">
        <v>4</v>
      </c>
      <c r="AA2792">
        <v>17</v>
      </c>
      <c r="AB2792" t="s">
        <v>57</v>
      </c>
      <c r="AC2792">
        <v>910</v>
      </c>
      <c r="AD2792">
        <v>0.51071428571428579</v>
      </c>
      <c r="AE2792" t="s">
        <v>109</v>
      </c>
      <c r="AF2792" t="s">
        <v>114</v>
      </c>
      <c r="AG2792">
        <v>2</v>
      </c>
      <c r="AH2792" t="s">
        <v>68</v>
      </c>
      <c r="AI2792">
        <f>--AND(OR(Dashboard!$B$4="All",Data!$E2792=Dashboard!$B$4),OR(Dashboard!$D$4="All",Data!$D2792=Dashboard!$D$4),OR(Dashboard!$F$4="All",Data!$F2792=Dashboard!$F$4),OR(Dashboard!$J$4="All",Data!$G2792=Dashboard!$J$4),OR(Dashboard!$H$4="All",Data!$N2792=Dashboard!$H$4),OR(Dashboard!$L$4="All",Data!$W2792=Dashboard!$L$4))</f>
        <v>1</v>
      </c>
    </row>
    <row r="2793" spans="1:35" x14ac:dyDescent="0.25">
      <c r="A2793" t="s">
        <v>2907</v>
      </c>
      <c r="B2793" s="1">
        <v>46084</v>
      </c>
      <c r="C2793" s="2">
        <v>-0.45972222222222231</v>
      </c>
      <c r="D2793" t="s">
        <v>193</v>
      </c>
      <c r="E2793" t="s">
        <v>129</v>
      </c>
      <c r="F2793" t="s">
        <v>72</v>
      </c>
      <c r="G2793" t="s">
        <v>105</v>
      </c>
      <c r="H2793">
        <v>7.3</v>
      </c>
      <c r="I2793">
        <v>45</v>
      </c>
      <c r="J2793">
        <v>25</v>
      </c>
      <c r="K2793">
        <v>334</v>
      </c>
      <c r="L2793">
        <v>58</v>
      </c>
      <c r="M2793">
        <v>145</v>
      </c>
      <c r="N2793" t="s">
        <v>65</v>
      </c>
      <c r="O2793">
        <v>3</v>
      </c>
      <c r="P2793" t="s">
        <v>135</v>
      </c>
      <c r="Q2793" t="s">
        <v>73</v>
      </c>
      <c r="R2793">
        <v>52</v>
      </c>
      <c r="S2793" t="s">
        <v>127</v>
      </c>
      <c r="T2793" t="s">
        <v>97</v>
      </c>
      <c r="U2793">
        <v>2026</v>
      </c>
      <c r="V2793">
        <v>3</v>
      </c>
      <c r="W2793" t="s">
        <v>66</v>
      </c>
      <c r="X2793">
        <v>1</v>
      </c>
      <c r="Y2793">
        <v>3</v>
      </c>
      <c r="Z2793">
        <v>2</v>
      </c>
      <c r="AA2793">
        <v>12</v>
      </c>
      <c r="AB2793" t="s">
        <v>76</v>
      </c>
      <c r="AC2793">
        <v>247</v>
      </c>
      <c r="AD2793">
        <v>0.16222222222222221</v>
      </c>
      <c r="AE2793" t="s">
        <v>109</v>
      </c>
      <c r="AF2793" t="s">
        <v>59</v>
      </c>
      <c r="AG2793">
        <v>20</v>
      </c>
      <c r="AH2793" t="s">
        <v>68</v>
      </c>
      <c r="AI2793">
        <f>--AND(OR(Dashboard!$B$4="All",Data!$E2793=Dashboard!$B$4),OR(Dashboard!$D$4="All",Data!$D2793=Dashboard!$D$4),OR(Dashboard!$F$4="All",Data!$F2793=Dashboard!$F$4),OR(Dashboard!$J$4="All",Data!$G2793=Dashboard!$J$4),OR(Dashboard!$H$4="All",Data!$N2793=Dashboard!$H$4),OR(Dashboard!$L$4="All",Data!$W2793=Dashboard!$L$4))</f>
        <v>1</v>
      </c>
    </row>
    <row r="2794" spans="1:35" x14ac:dyDescent="0.25">
      <c r="A2794" t="s">
        <v>2908</v>
      </c>
      <c r="B2794" s="1">
        <v>46074</v>
      </c>
      <c r="C2794" s="2">
        <v>-0.50555555555555554</v>
      </c>
      <c r="D2794" t="s">
        <v>156</v>
      </c>
      <c r="E2794" t="s">
        <v>140</v>
      </c>
      <c r="F2794" t="s">
        <v>38</v>
      </c>
      <c r="G2794" t="s">
        <v>111</v>
      </c>
      <c r="H2794">
        <v>14</v>
      </c>
      <c r="I2794">
        <v>24</v>
      </c>
      <c r="J2794">
        <v>26</v>
      </c>
      <c r="K2794">
        <v>350</v>
      </c>
      <c r="L2794">
        <v>34</v>
      </c>
      <c r="M2794">
        <v>187</v>
      </c>
      <c r="N2794" t="s">
        <v>40</v>
      </c>
      <c r="O2794">
        <v>3</v>
      </c>
      <c r="P2794" t="s">
        <v>41</v>
      </c>
      <c r="Q2794" t="s">
        <v>73</v>
      </c>
      <c r="R2794">
        <v>57</v>
      </c>
      <c r="S2794" t="s">
        <v>81</v>
      </c>
      <c r="T2794" t="s">
        <v>75</v>
      </c>
      <c r="U2794">
        <v>2026</v>
      </c>
      <c r="V2794">
        <v>2</v>
      </c>
      <c r="W2794" t="s">
        <v>45</v>
      </c>
      <c r="X2794">
        <v>1</v>
      </c>
      <c r="Y2794">
        <v>21</v>
      </c>
      <c r="Z2794">
        <v>4</v>
      </c>
      <c r="AA2794">
        <v>11</v>
      </c>
      <c r="AB2794" t="s">
        <v>76</v>
      </c>
      <c r="AC2794">
        <v>197</v>
      </c>
      <c r="AD2794">
        <v>0.58333333333333337</v>
      </c>
      <c r="AE2794" t="s">
        <v>109</v>
      </c>
      <c r="AF2794" t="s">
        <v>59</v>
      </c>
      <c r="AG2794">
        <v>-2</v>
      </c>
      <c r="AH2794" t="s">
        <v>48</v>
      </c>
      <c r="AI2794">
        <f>--AND(OR(Dashboard!$B$4="All",Data!$E2794=Dashboard!$B$4),OR(Dashboard!$D$4="All",Data!$D2794=Dashboard!$D$4),OR(Dashboard!$F$4="All",Data!$F2794=Dashboard!$F$4),OR(Dashboard!$J$4="All",Data!$G2794=Dashboard!$J$4),OR(Dashboard!$H$4="All",Data!$N2794=Dashboard!$H$4),OR(Dashboard!$L$4="All",Data!$W2794=Dashboard!$L$4))</f>
        <v>1</v>
      </c>
    </row>
    <row r="2795" spans="1:35" x14ac:dyDescent="0.25">
      <c r="A2795" t="s">
        <v>2909</v>
      </c>
      <c r="B2795" s="1">
        <v>46028</v>
      </c>
      <c r="C2795" s="2">
        <v>-0.39374999999999999</v>
      </c>
      <c r="D2795" t="s">
        <v>134</v>
      </c>
      <c r="E2795" t="s">
        <v>108</v>
      </c>
      <c r="F2795" t="s">
        <v>63</v>
      </c>
      <c r="G2795" t="s">
        <v>119</v>
      </c>
      <c r="H2795">
        <v>6.5</v>
      </c>
      <c r="I2795">
        <v>37</v>
      </c>
      <c r="J2795">
        <v>39</v>
      </c>
      <c r="K2795">
        <v>503</v>
      </c>
      <c r="L2795">
        <v>57</v>
      </c>
      <c r="M2795">
        <v>39</v>
      </c>
      <c r="N2795" t="s">
        <v>65</v>
      </c>
      <c r="O2795">
        <v>1</v>
      </c>
      <c r="P2795" t="s">
        <v>135</v>
      </c>
      <c r="Q2795" t="s">
        <v>42</v>
      </c>
      <c r="R2795">
        <v>53</v>
      </c>
      <c r="S2795" t="s">
        <v>127</v>
      </c>
      <c r="T2795" t="s">
        <v>97</v>
      </c>
      <c r="U2795">
        <v>2026</v>
      </c>
      <c r="V2795">
        <v>1</v>
      </c>
      <c r="W2795" t="s">
        <v>102</v>
      </c>
      <c r="X2795">
        <v>1</v>
      </c>
      <c r="Y2795">
        <v>6</v>
      </c>
      <c r="Z2795">
        <v>2</v>
      </c>
      <c r="AA2795">
        <v>14</v>
      </c>
      <c r="AB2795" t="s">
        <v>76</v>
      </c>
      <c r="AC2795">
        <v>521</v>
      </c>
      <c r="AD2795">
        <v>0.17567567567567571</v>
      </c>
      <c r="AE2795" t="s">
        <v>58</v>
      </c>
      <c r="AF2795" t="s">
        <v>59</v>
      </c>
      <c r="AG2795">
        <v>-2</v>
      </c>
      <c r="AH2795" t="s">
        <v>48</v>
      </c>
      <c r="AI2795">
        <f>--AND(OR(Dashboard!$B$4="All",Data!$E2795=Dashboard!$B$4),OR(Dashboard!$D$4="All",Data!$D2795=Dashboard!$D$4),OR(Dashboard!$F$4="All",Data!$F2795=Dashboard!$F$4),OR(Dashboard!$J$4="All",Data!$G2795=Dashboard!$J$4),OR(Dashboard!$H$4="All",Data!$N2795=Dashboard!$H$4),OR(Dashboard!$L$4="All",Data!$W2795=Dashboard!$L$4))</f>
        <v>1</v>
      </c>
    </row>
    <row r="2796" spans="1:35" x14ac:dyDescent="0.25">
      <c r="A2796" t="s">
        <v>2910</v>
      </c>
      <c r="B2796" s="1">
        <v>46089</v>
      </c>
      <c r="C2796" s="2">
        <v>-0.58402777777777781</v>
      </c>
      <c r="D2796" t="s">
        <v>122</v>
      </c>
      <c r="E2796" t="s">
        <v>51</v>
      </c>
      <c r="F2796" t="s">
        <v>80</v>
      </c>
      <c r="G2796" t="s">
        <v>64</v>
      </c>
      <c r="H2796">
        <v>6.4</v>
      </c>
      <c r="I2796">
        <v>34</v>
      </c>
      <c r="J2796">
        <v>26</v>
      </c>
      <c r="K2796">
        <v>200</v>
      </c>
      <c r="L2796">
        <v>31</v>
      </c>
      <c r="M2796">
        <v>176</v>
      </c>
      <c r="N2796" t="s">
        <v>40</v>
      </c>
      <c r="O2796">
        <v>1</v>
      </c>
      <c r="P2796" t="s">
        <v>41</v>
      </c>
      <c r="Q2796" t="s">
        <v>73</v>
      </c>
      <c r="R2796">
        <v>22</v>
      </c>
      <c r="S2796" t="s">
        <v>145</v>
      </c>
      <c r="T2796" t="s">
        <v>44</v>
      </c>
      <c r="U2796">
        <v>2026</v>
      </c>
      <c r="V2796">
        <v>3</v>
      </c>
      <c r="W2796" t="s">
        <v>66</v>
      </c>
      <c r="X2796">
        <v>1</v>
      </c>
      <c r="Y2796">
        <v>8</v>
      </c>
      <c r="Z2796">
        <v>2</v>
      </c>
      <c r="AA2796">
        <v>9</v>
      </c>
      <c r="AB2796" t="s">
        <v>44</v>
      </c>
      <c r="AC2796">
        <v>55</v>
      </c>
      <c r="AD2796">
        <v>0.18823529411764711</v>
      </c>
      <c r="AE2796" t="s">
        <v>58</v>
      </c>
      <c r="AF2796" t="s">
        <v>114</v>
      </c>
      <c r="AG2796">
        <v>8</v>
      </c>
      <c r="AH2796" t="s">
        <v>68</v>
      </c>
      <c r="AI2796">
        <f>--AND(OR(Dashboard!$B$4="All",Data!$E2796=Dashboard!$B$4),OR(Dashboard!$D$4="All",Data!$D2796=Dashboard!$D$4),OR(Dashboard!$F$4="All",Data!$F2796=Dashboard!$F$4),OR(Dashboard!$J$4="All",Data!$G2796=Dashboard!$J$4),OR(Dashboard!$H$4="All",Data!$N2796=Dashboard!$H$4),OR(Dashboard!$L$4="All",Data!$W2796=Dashboard!$L$4))</f>
        <v>1</v>
      </c>
    </row>
    <row r="2797" spans="1:35" x14ac:dyDescent="0.25">
      <c r="A2797" t="s">
        <v>2911</v>
      </c>
      <c r="B2797" s="1">
        <v>46077</v>
      </c>
      <c r="C2797" s="2">
        <v>-0.48055555555555551</v>
      </c>
      <c r="D2797" t="s">
        <v>36</v>
      </c>
      <c r="E2797" t="s">
        <v>140</v>
      </c>
      <c r="F2797" t="s">
        <v>52</v>
      </c>
      <c r="G2797" t="s">
        <v>39</v>
      </c>
      <c r="H2797">
        <v>4.5999999999999996</v>
      </c>
      <c r="I2797">
        <v>31</v>
      </c>
      <c r="J2797">
        <v>31</v>
      </c>
      <c r="K2797">
        <v>1103</v>
      </c>
      <c r="L2797">
        <v>38</v>
      </c>
      <c r="M2797">
        <v>91</v>
      </c>
      <c r="N2797" t="s">
        <v>40</v>
      </c>
      <c r="O2797">
        <v>1</v>
      </c>
      <c r="P2797" t="s">
        <v>135</v>
      </c>
      <c r="Q2797" t="s">
        <v>42</v>
      </c>
      <c r="R2797">
        <v>37</v>
      </c>
      <c r="S2797" t="s">
        <v>127</v>
      </c>
      <c r="T2797" t="s">
        <v>97</v>
      </c>
      <c r="U2797">
        <v>2026</v>
      </c>
      <c r="V2797">
        <v>2</v>
      </c>
      <c r="W2797" t="s">
        <v>45</v>
      </c>
      <c r="X2797">
        <v>1</v>
      </c>
      <c r="Y2797">
        <v>24</v>
      </c>
      <c r="Z2797">
        <v>5</v>
      </c>
      <c r="AA2797">
        <v>12</v>
      </c>
      <c r="AB2797" t="s">
        <v>76</v>
      </c>
      <c r="AC2797">
        <v>1050</v>
      </c>
      <c r="AD2797">
        <v>0.14838709677419351</v>
      </c>
      <c r="AE2797" t="s">
        <v>58</v>
      </c>
      <c r="AF2797" t="s">
        <v>47</v>
      </c>
      <c r="AG2797">
        <v>0</v>
      </c>
      <c r="AH2797" t="s">
        <v>48</v>
      </c>
      <c r="AI2797">
        <f>--AND(OR(Dashboard!$B$4="All",Data!$E2797=Dashboard!$B$4),OR(Dashboard!$D$4="All",Data!$D2797=Dashboard!$D$4),OR(Dashboard!$F$4="All",Data!$F2797=Dashboard!$F$4),OR(Dashboard!$J$4="All",Data!$G2797=Dashboard!$J$4),OR(Dashboard!$H$4="All",Data!$N2797=Dashboard!$H$4),OR(Dashboard!$L$4="All",Data!$W2797=Dashboard!$L$4))</f>
        <v>1</v>
      </c>
    </row>
    <row r="2798" spans="1:35" x14ac:dyDescent="0.25">
      <c r="A2798" t="s">
        <v>2912</v>
      </c>
      <c r="B2798" s="1">
        <v>46153</v>
      </c>
      <c r="C2798" s="2">
        <v>-0.39722222222222231</v>
      </c>
      <c r="D2798" t="s">
        <v>90</v>
      </c>
      <c r="E2798" t="s">
        <v>51</v>
      </c>
      <c r="F2798" t="s">
        <v>63</v>
      </c>
      <c r="G2798" t="s">
        <v>53</v>
      </c>
      <c r="H2798">
        <v>9.1</v>
      </c>
      <c r="I2798">
        <v>37</v>
      </c>
      <c r="J2798">
        <v>36</v>
      </c>
      <c r="K2798">
        <v>372</v>
      </c>
      <c r="L2798">
        <v>45</v>
      </c>
      <c r="M2798">
        <v>86</v>
      </c>
      <c r="N2798" t="s">
        <v>54</v>
      </c>
      <c r="O2798">
        <v>2</v>
      </c>
      <c r="P2798" t="s">
        <v>41</v>
      </c>
      <c r="Q2798" t="s">
        <v>73</v>
      </c>
      <c r="R2798">
        <v>45</v>
      </c>
      <c r="S2798" t="s">
        <v>74</v>
      </c>
      <c r="T2798" t="s">
        <v>97</v>
      </c>
      <c r="U2798">
        <v>2026</v>
      </c>
      <c r="V2798">
        <v>5</v>
      </c>
      <c r="W2798" t="s">
        <v>88</v>
      </c>
      <c r="X2798">
        <v>2</v>
      </c>
      <c r="Y2798">
        <v>11</v>
      </c>
      <c r="Z2798">
        <v>3</v>
      </c>
      <c r="AA2798">
        <v>14</v>
      </c>
      <c r="AB2798" t="s">
        <v>76</v>
      </c>
      <c r="AC2798">
        <v>331</v>
      </c>
      <c r="AD2798">
        <v>0.2459459459459459</v>
      </c>
      <c r="AE2798" t="s">
        <v>58</v>
      </c>
      <c r="AF2798" t="s">
        <v>47</v>
      </c>
      <c r="AG2798">
        <v>1</v>
      </c>
      <c r="AH2798" t="s">
        <v>68</v>
      </c>
      <c r="AI2798">
        <f>--AND(OR(Dashboard!$B$4="All",Data!$E2798=Dashboard!$B$4),OR(Dashboard!$D$4="All",Data!$D2798=Dashboard!$D$4),OR(Dashboard!$F$4="All",Data!$F2798=Dashboard!$F$4),OR(Dashboard!$J$4="All",Data!$G2798=Dashboard!$J$4),OR(Dashboard!$H$4="All",Data!$N2798=Dashboard!$H$4),OR(Dashboard!$L$4="All",Data!$W2798=Dashboard!$L$4))</f>
        <v>1</v>
      </c>
    </row>
    <row r="2799" spans="1:35" x14ac:dyDescent="0.25">
      <c r="A2799" t="s">
        <v>2913</v>
      </c>
      <c r="B2799" s="1">
        <v>46151</v>
      </c>
      <c r="C2799" s="2">
        <v>-0.45763888888888887</v>
      </c>
      <c r="D2799" t="s">
        <v>79</v>
      </c>
      <c r="E2799" t="s">
        <v>108</v>
      </c>
      <c r="F2799" t="s">
        <v>96</v>
      </c>
      <c r="G2799" t="s">
        <v>111</v>
      </c>
      <c r="H2799">
        <v>9.6</v>
      </c>
      <c r="I2799">
        <v>20</v>
      </c>
      <c r="J2799">
        <v>23</v>
      </c>
      <c r="K2799">
        <v>1015</v>
      </c>
      <c r="L2799">
        <v>42</v>
      </c>
      <c r="M2799">
        <v>123</v>
      </c>
      <c r="N2799" t="s">
        <v>54</v>
      </c>
      <c r="O2799">
        <v>3</v>
      </c>
      <c r="P2799" t="s">
        <v>41</v>
      </c>
      <c r="Q2799" t="s">
        <v>73</v>
      </c>
      <c r="R2799">
        <v>19</v>
      </c>
      <c r="S2799" t="s">
        <v>81</v>
      </c>
      <c r="T2799" t="s">
        <v>97</v>
      </c>
      <c r="U2799">
        <v>2026</v>
      </c>
      <c r="V2799">
        <v>5</v>
      </c>
      <c r="W2799" t="s">
        <v>88</v>
      </c>
      <c r="X2799">
        <v>2</v>
      </c>
      <c r="Y2799">
        <v>9</v>
      </c>
      <c r="Z2799">
        <v>2</v>
      </c>
      <c r="AA2799">
        <v>13</v>
      </c>
      <c r="AB2799" t="s">
        <v>76</v>
      </c>
      <c r="AC2799">
        <v>934</v>
      </c>
      <c r="AD2799">
        <v>0.48</v>
      </c>
      <c r="AE2799" t="s">
        <v>109</v>
      </c>
      <c r="AF2799" t="s">
        <v>114</v>
      </c>
      <c r="AG2799">
        <v>-3</v>
      </c>
      <c r="AH2799" t="s">
        <v>48</v>
      </c>
      <c r="AI2799">
        <f>--AND(OR(Dashboard!$B$4="All",Data!$E2799=Dashboard!$B$4),OR(Dashboard!$D$4="All",Data!$D2799=Dashboard!$D$4),OR(Dashboard!$F$4="All",Data!$F2799=Dashboard!$F$4),OR(Dashboard!$J$4="All",Data!$G2799=Dashboard!$J$4),OR(Dashboard!$H$4="All",Data!$N2799=Dashboard!$H$4),OR(Dashboard!$L$4="All",Data!$W2799=Dashboard!$L$4))</f>
        <v>1</v>
      </c>
    </row>
    <row r="2800" spans="1:35" x14ac:dyDescent="0.25">
      <c r="A2800" t="s">
        <v>2914</v>
      </c>
      <c r="B2800" s="1">
        <v>46191</v>
      </c>
      <c r="C2800" s="2">
        <v>-0.1097222222222223</v>
      </c>
      <c r="D2800" t="s">
        <v>84</v>
      </c>
      <c r="E2800" t="s">
        <v>100</v>
      </c>
      <c r="F2800" t="s">
        <v>38</v>
      </c>
      <c r="G2800" t="s">
        <v>111</v>
      </c>
      <c r="H2800">
        <v>11.5</v>
      </c>
      <c r="I2800">
        <v>54</v>
      </c>
      <c r="J2800">
        <v>37</v>
      </c>
      <c r="K2800">
        <v>669</v>
      </c>
      <c r="L2800">
        <v>30</v>
      </c>
      <c r="M2800">
        <v>157</v>
      </c>
      <c r="N2800" t="s">
        <v>65</v>
      </c>
      <c r="O2800">
        <v>5</v>
      </c>
      <c r="P2800" t="s">
        <v>41</v>
      </c>
      <c r="Q2800" t="s">
        <v>42</v>
      </c>
      <c r="R2800">
        <v>53</v>
      </c>
      <c r="S2800" t="s">
        <v>87</v>
      </c>
      <c r="T2800" t="s">
        <v>56</v>
      </c>
      <c r="U2800">
        <v>2026</v>
      </c>
      <c r="V2800">
        <v>6</v>
      </c>
      <c r="W2800" t="s">
        <v>120</v>
      </c>
      <c r="X2800">
        <v>2</v>
      </c>
      <c r="Y2800">
        <v>18</v>
      </c>
      <c r="Z2800">
        <v>3</v>
      </c>
      <c r="AA2800">
        <v>21</v>
      </c>
      <c r="AB2800" t="s">
        <v>82</v>
      </c>
      <c r="AC2800">
        <v>542</v>
      </c>
      <c r="AD2800">
        <v>0.21296296296296299</v>
      </c>
      <c r="AE2800" t="s">
        <v>77</v>
      </c>
      <c r="AF2800" t="s">
        <v>59</v>
      </c>
      <c r="AG2800">
        <v>17</v>
      </c>
      <c r="AH2800" t="s">
        <v>68</v>
      </c>
      <c r="AI2800">
        <f>--AND(OR(Dashboard!$B$4="All",Data!$E2800=Dashboard!$B$4),OR(Dashboard!$D$4="All",Data!$D2800=Dashboard!$D$4),OR(Dashboard!$F$4="All",Data!$F2800=Dashboard!$F$4),OR(Dashboard!$J$4="All",Data!$G2800=Dashboard!$J$4),OR(Dashboard!$H$4="All",Data!$N2800=Dashboard!$H$4),OR(Dashboard!$L$4="All",Data!$W2800=Dashboard!$L$4))</f>
        <v>1</v>
      </c>
    </row>
    <row r="2801" spans="1:35" x14ac:dyDescent="0.25">
      <c r="A2801" t="s">
        <v>2915</v>
      </c>
      <c r="B2801" s="1">
        <v>46083</v>
      </c>
      <c r="C2801" s="2">
        <v>-0.25416666666666671</v>
      </c>
      <c r="D2801" t="s">
        <v>70</v>
      </c>
      <c r="E2801" t="s">
        <v>71</v>
      </c>
      <c r="F2801" t="s">
        <v>96</v>
      </c>
      <c r="G2801" t="s">
        <v>53</v>
      </c>
      <c r="H2801">
        <v>5.4</v>
      </c>
      <c r="I2801">
        <v>25</v>
      </c>
      <c r="J2801">
        <v>21</v>
      </c>
      <c r="K2801">
        <v>385</v>
      </c>
      <c r="L2801">
        <v>57</v>
      </c>
      <c r="M2801">
        <v>35</v>
      </c>
      <c r="N2801" t="s">
        <v>54</v>
      </c>
      <c r="O2801">
        <v>1</v>
      </c>
      <c r="P2801" t="s">
        <v>41</v>
      </c>
      <c r="Q2801" t="s">
        <v>42</v>
      </c>
      <c r="R2801">
        <v>56</v>
      </c>
      <c r="S2801" t="s">
        <v>74</v>
      </c>
      <c r="T2801" t="s">
        <v>75</v>
      </c>
      <c r="U2801">
        <v>2026</v>
      </c>
      <c r="V2801">
        <v>3</v>
      </c>
      <c r="W2801" t="s">
        <v>66</v>
      </c>
      <c r="X2801">
        <v>1</v>
      </c>
      <c r="Y2801">
        <v>2</v>
      </c>
      <c r="Z2801">
        <v>2</v>
      </c>
      <c r="AA2801">
        <v>17</v>
      </c>
      <c r="AB2801" t="s">
        <v>57</v>
      </c>
      <c r="AC2801">
        <v>407</v>
      </c>
      <c r="AD2801">
        <v>0.216</v>
      </c>
      <c r="AE2801" t="s">
        <v>58</v>
      </c>
      <c r="AF2801" t="s">
        <v>59</v>
      </c>
      <c r="AG2801">
        <v>4</v>
      </c>
      <c r="AH2801" t="s">
        <v>68</v>
      </c>
      <c r="AI2801">
        <f>--AND(OR(Dashboard!$B$4="All",Data!$E2801=Dashboard!$B$4),OR(Dashboard!$D$4="All",Data!$D2801=Dashboard!$D$4),OR(Dashboard!$F$4="All",Data!$F2801=Dashboard!$F$4),OR(Dashboard!$J$4="All",Data!$G2801=Dashboard!$J$4),OR(Dashboard!$H$4="All",Data!$N2801=Dashboard!$H$4),OR(Dashboard!$L$4="All",Data!$W2801=Dashboard!$L$4))</f>
        <v>1</v>
      </c>
    </row>
    <row r="2802" spans="1:35" x14ac:dyDescent="0.25">
      <c r="A2802" t="s">
        <v>2916</v>
      </c>
      <c r="B2802" s="1">
        <v>46096</v>
      </c>
      <c r="C2802" s="2">
        <v>-1.388888888888884E-2</v>
      </c>
      <c r="D2802" t="s">
        <v>84</v>
      </c>
      <c r="E2802" t="s">
        <v>108</v>
      </c>
      <c r="F2802" t="s">
        <v>91</v>
      </c>
      <c r="G2802" t="s">
        <v>119</v>
      </c>
      <c r="H2802">
        <v>5.7</v>
      </c>
      <c r="I2802">
        <v>43</v>
      </c>
      <c r="J2802">
        <v>40</v>
      </c>
      <c r="K2802">
        <v>406</v>
      </c>
      <c r="L2802">
        <v>41</v>
      </c>
      <c r="M2802">
        <v>78</v>
      </c>
      <c r="N2802" t="s">
        <v>101</v>
      </c>
      <c r="O2802">
        <v>2</v>
      </c>
      <c r="P2802" t="s">
        <v>41</v>
      </c>
      <c r="Q2802" t="s">
        <v>73</v>
      </c>
      <c r="R2802">
        <v>30</v>
      </c>
      <c r="S2802" t="s">
        <v>145</v>
      </c>
      <c r="T2802" t="s">
        <v>75</v>
      </c>
      <c r="U2802">
        <v>2026</v>
      </c>
      <c r="V2802">
        <v>3</v>
      </c>
      <c r="W2802" t="s">
        <v>66</v>
      </c>
      <c r="X2802">
        <v>1</v>
      </c>
      <c r="Y2802">
        <v>15</v>
      </c>
      <c r="Z2802">
        <v>3</v>
      </c>
      <c r="AA2802">
        <v>23</v>
      </c>
      <c r="AB2802" t="s">
        <v>93</v>
      </c>
      <c r="AC2802">
        <v>369</v>
      </c>
      <c r="AD2802">
        <v>0.13255813953488371</v>
      </c>
      <c r="AE2802" t="s">
        <v>58</v>
      </c>
      <c r="AF2802" t="s">
        <v>67</v>
      </c>
      <c r="AG2802">
        <v>3</v>
      </c>
      <c r="AH2802" t="s">
        <v>68</v>
      </c>
      <c r="AI2802">
        <f>--AND(OR(Dashboard!$B$4="All",Data!$E2802=Dashboard!$B$4),OR(Dashboard!$D$4="All",Data!$D2802=Dashboard!$D$4),OR(Dashboard!$F$4="All",Data!$F2802=Dashboard!$F$4),OR(Dashboard!$J$4="All",Data!$G2802=Dashboard!$J$4),OR(Dashboard!$H$4="All",Data!$N2802=Dashboard!$H$4),OR(Dashboard!$L$4="All",Data!$W2802=Dashboard!$L$4))</f>
        <v>1</v>
      </c>
    </row>
    <row r="2803" spans="1:35" x14ac:dyDescent="0.25">
      <c r="A2803" t="s">
        <v>2917</v>
      </c>
      <c r="B2803" s="1">
        <v>46124</v>
      </c>
      <c r="C2803" s="2">
        <v>-0.65902777777777777</v>
      </c>
      <c r="D2803" t="s">
        <v>84</v>
      </c>
      <c r="E2803" t="s">
        <v>140</v>
      </c>
      <c r="F2803" t="s">
        <v>85</v>
      </c>
      <c r="G2803" t="s">
        <v>64</v>
      </c>
      <c r="H2803">
        <v>12.6</v>
      </c>
      <c r="I2803">
        <v>36</v>
      </c>
      <c r="J2803">
        <v>24</v>
      </c>
      <c r="K2803">
        <v>702</v>
      </c>
      <c r="L2803">
        <v>47</v>
      </c>
      <c r="M2803">
        <v>107</v>
      </c>
      <c r="N2803" t="s">
        <v>40</v>
      </c>
      <c r="O2803">
        <v>5</v>
      </c>
      <c r="P2803" t="s">
        <v>41</v>
      </c>
      <c r="Q2803" t="s">
        <v>42</v>
      </c>
      <c r="R2803">
        <v>19</v>
      </c>
      <c r="S2803" t="s">
        <v>145</v>
      </c>
      <c r="T2803" t="s">
        <v>44</v>
      </c>
      <c r="U2803">
        <v>2026</v>
      </c>
      <c r="V2803">
        <v>4</v>
      </c>
      <c r="W2803" t="s">
        <v>113</v>
      </c>
      <c r="X2803">
        <v>2</v>
      </c>
      <c r="Y2803">
        <v>12</v>
      </c>
      <c r="Z2803">
        <v>2</v>
      </c>
      <c r="AA2803">
        <v>8</v>
      </c>
      <c r="AB2803" t="s">
        <v>44</v>
      </c>
      <c r="AC2803">
        <v>642</v>
      </c>
      <c r="AD2803">
        <v>0.35</v>
      </c>
      <c r="AE2803" t="s">
        <v>77</v>
      </c>
      <c r="AF2803" t="s">
        <v>114</v>
      </c>
      <c r="AG2803">
        <v>12</v>
      </c>
      <c r="AH2803" t="s">
        <v>68</v>
      </c>
      <c r="AI2803">
        <f>--AND(OR(Dashboard!$B$4="All",Data!$E2803=Dashboard!$B$4),OR(Dashboard!$D$4="All",Data!$D2803=Dashboard!$D$4),OR(Dashboard!$F$4="All",Data!$F2803=Dashboard!$F$4),OR(Dashboard!$J$4="All",Data!$G2803=Dashboard!$J$4),OR(Dashboard!$H$4="All",Data!$N2803=Dashboard!$H$4),OR(Dashboard!$L$4="All",Data!$W2803=Dashboard!$L$4))</f>
        <v>1</v>
      </c>
    </row>
    <row r="2804" spans="1:35" x14ac:dyDescent="0.25">
      <c r="A2804" t="s">
        <v>2918</v>
      </c>
      <c r="B2804" s="1">
        <v>46051</v>
      </c>
      <c r="C2804" s="2">
        <v>-0.25069444444444439</v>
      </c>
      <c r="D2804" t="s">
        <v>107</v>
      </c>
      <c r="E2804" t="s">
        <v>51</v>
      </c>
      <c r="F2804" t="s">
        <v>72</v>
      </c>
      <c r="G2804" t="s">
        <v>105</v>
      </c>
      <c r="H2804">
        <v>10</v>
      </c>
      <c r="I2804">
        <v>41</v>
      </c>
      <c r="J2804">
        <v>34</v>
      </c>
      <c r="K2804">
        <v>544</v>
      </c>
      <c r="L2804">
        <v>58</v>
      </c>
      <c r="M2804">
        <v>170</v>
      </c>
      <c r="N2804" t="s">
        <v>86</v>
      </c>
      <c r="O2804">
        <v>1</v>
      </c>
      <c r="P2804" t="s">
        <v>41</v>
      </c>
      <c r="Q2804" t="s">
        <v>73</v>
      </c>
      <c r="R2804">
        <v>20</v>
      </c>
      <c r="S2804" t="s">
        <v>87</v>
      </c>
      <c r="T2804" t="s">
        <v>75</v>
      </c>
      <c r="U2804">
        <v>2026</v>
      </c>
      <c r="V2804">
        <v>1</v>
      </c>
      <c r="W2804" t="s">
        <v>102</v>
      </c>
      <c r="X2804">
        <v>1</v>
      </c>
      <c r="Y2804">
        <v>29</v>
      </c>
      <c r="Z2804">
        <v>5</v>
      </c>
      <c r="AA2804">
        <v>17</v>
      </c>
      <c r="AB2804" t="s">
        <v>57</v>
      </c>
      <c r="AC2804">
        <v>432</v>
      </c>
      <c r="AD2804">
        <v>0.24390243902439021</v>
      </c>
      <c r="AE2804" t="s">
        <v>58</v>
      </c>
      <c r="AF2804" t="s">
        <v>114</v>
      </c>
      <c r="AG2804">
        <v>7</v>
      </c>
      <c r="AH2804" t="s">
        <v>68</v>
      </c>
      <c r="AI2804">
        <f>--AND(OR(Dashboard!$B$4="All",Data!$E2804=Dashboard!$B$4),OR(Dashboard!$D$4="All",Data!$D2804=Dashboard!$D$4),OR(Dashboard!$F$4="All",Data!$F2804=Dashboard!$F$4),OR(Dashboard!$J$4="All",Data!$G2804=Dashboard!$J$4),OR(Dashboard!$H$4="All",Data!$N2804=Dashboard!$H$4),OR(Dashboard!$L$4="All",Data!$W2804=Dashboard!$L$4))</f>
        <v>1</v>
      </c>
    </row>
    <row r="2805" spans="1:35" x14ac:dyDescent="0.25">
      <c r="A2805" t="s">
        <v>2919</v>
      </c>
      <c r="B2805" s="1">
        <v>46035</v>
      </c>
      <c r="C2805" s="2">
        <v>-0.65069444444444446</v>
      </c>
      <c r="D2805" t="s">
        <v>90</v>
      </c>
      <c r="E2805" t="s">
        <v>51</v>
      </c>
      <c r="F2805" t="s">
        <v>63</v>
      </c>
      <c r="G2805" t="s">
        <v>39</v>
      </c>
      <c r="H2805">
        <v>14.3</v>
      </c>
      <c r="I2805">
        <v>30</v>
      </c>
      <c r="J2805">
        <v>21</v>
      </c>
      <c r="K2805">
        <v>188</v>
      </c>
      <c r="L2805">
        <v>54</v>
      </c>
      <c r="M2805">
        <v>140</v>
      </c>
      <c r="N2805" t="s">
        <v>40</v>
      </c>
      <c r="O2805">
        <v>3</v>
      </c>
      <c r="P2805" t="s">
        <v>41</v>
      </c>
      <c r="Q2805" t="s">
        <v>42</v>
      </c>
      <c r="R2805">
        <v>20</v>
      </c>
      <c r="S2805" t="s">
        <v>127</v>
      </c>
      <c r="T2805" t="s">
        <v>44</v>
      </c>
      <c r="U2805">
        <v>2026</v>
      </c>
      <c r="V2805">
        <v>1</v>
      </c>
      <c r="W2805" t="s">
        <v>102</v>
      </c>
      <c r="X2805">
        <v>1</v>
      </c>
      <c r="Y2805">
        <v>13</v>
      </c>
      <c r="Z2805">
        <v>3</v>
      </c>
      <c r="AA2805">
        <v>8</v>
      </c>
      <c r="AB2805" t="s">
        <v>44</v>
      </c>
      <c r="AC2805">
        <v>102</v>
      </c>
      <c r="AD2805">
        <v>0.47666666666666668</v>
      </c>
      <c r="AE2805" t="s">
        <v>109</v>
      </c>
      <c r="AF2805" t="s">
        <v>114</v>
      </c>
      <c r="AG2805">
        <v>9</v>
      </c>
      <c r="AH2805" t="s">
        <v>68</v>
      </c>
      <c r="AI2805">
        <f>--AND(OR(Dashboard!$B$4="All",Data!$E2805=Dashboard!$B$4),OR(Dashboard!$D$4="All",Data!$D2805=Dashboard!$D$4),OR(Dashboard!$F$4="All",Data!$F2805=Dashboard!$F$4),OR(Dashboard!$J$4="All",Data!$G2805=Dashboard!$J$4),OR(Dashboard!$H$4="All",Data!$N2805=Dashboard!$H$4),OR(Dashboard!$L$4="All",Data!$W2805=Dashboard!$L$4))</f>
        <v>1</v>
      </c>
    </row>
    <row r="2806" spans="1:35" x14ac:dyDescent="0.25">
      <c r="A2806" t="s">
        <v>2920</v>
      </c>
      <c r="B2806" s="1">
        <v>46164</v>
      </c>
      <c r="C2806" s="2">
        <v>-0.14652777777777781</v>
      </c>
      <c r="D2806" t="s">
        <v>126</v>
      </c>
      <c r="E2806" t="s">
        <v>71</v>
      </c>
      <c r="F2806" t="s">
        <v>96</v>
      </c>
      <c r="G2806" t="s">
        <v>53</v>
      </c>
      <c r="H2806">
        <v>4.0999999999999996</v>
      </c>
      <c r="I2806">
        <v>47</v>
      </c>
      <c r="J2806">
        <v>45</v>
      </c>
      <c r="K2806">
        <v>898</v>
      </c>
      <c r="L2806">
        <v>25</v>
      </c>
      <c r="M2806">
        <v>58</v>
      </c>
      <c r="N2806" t="s">
        <v>86</v>
      </c>
      <c r="O2806">
        <v>5</v>
      </c>
      <c r="P2806" t="s">
        <v>41</v>
      </c>
      <c r="Q2806" t="s">
        <v>42</v>
      </c>
      <c r="R2806">
        <v>44</v>
      </c>
      <c r="S2806" t="s">
        <v>43</v>
      </c>
      <c r="T2806" t="s">
        <v>56</v>
      </c>
      <c r="U2806">
        <v>2026</v>
      </c>
      <c r="V2806">
        <v>5</v>
      </c>
      <c r="W2806" t="s">
        <v>88</v>
      </c>
      <c r="X2806">
        <v>2</v>
      </c>
      <c r="Y2806">
        <v>22</v>
      </c>
      <c r="Z2806">
        <v>4</v>
      </c>
      <c r="AA2806">
        <v>20</v>
      </c>
      <c r="AB2806" t="s">
        <v>82</v>
      </c>
      <c r="AC2806">
        <v>865</v>
      </c>
      <c r="AD2806">
        <v>8.7234042553191476E-2</v>
      </c>
      <c r="AE2806" t="s">
        <v>77</v>
      </c>
      <c r="AF2806" t="s">
        <v>47</v>
      </c>
      <c r="AG2806">
        <v>2</v>
      </c>
      <c r="AH2806" t="s">
        <v>68</v>
      </c>
      <c r="AI2806">
        <f>--AND(OR(Dashboard!$B$4="All",Data!$E2806=Dashboard!$B$4),OR(Dashboard!$D$4="All",Data!$D2806=Dashboard!$D$4),OR(Dashboard!$F$4="All",Data!$F2806=Dashboard!$F$4),OR(Dashboard!$J$4="All",Data!$G2806=Dashboard!$J$4),OR(Dashboard!$H$4="All",Data!$N2806=Dashboard!$H$4),OR(Dashboard!$L$4="All",Data!$W2806=Dashboard!$L$4))</f>
        <v>1</v>
      </c>
    </row>
    <row r="2807" spans="1:35" x14ac:dyDescent="0.25">
      <c r="A2807" t="s">
        <v>2921</v>
      </c>
      <c r="B2807" s="1">
        <v>46077</v>
      </c>
      <c r="C2807" s="2">
        <v>-0.30625000000000002</v>
      </c>
      <c r="D2807" t="s">
        <v>70</v>
      </c>
      <c r="E2807" t="s">
        <v>71</v>
      </c>
      <c r="F2807" t="s">
        <v>143</v>
      </c>
      <c r="G2807" t="s">
        <v>119</v>
      </c>
      <c r="H2807">
        <v>5.2</v>
      </c>
      <c r="I2807">
        <v>31</v>
      </c>
      <c r="J2807">
        <v>27</v>
      </c>
      <c r="K2807">
        <v>456</v>
      </c>
      <c r="L2807">
        <v>25</v>
      </c>
      <c r="M2807">
        <v>32</v>
      </c>
      <c r="N2807" t="s">
        <v>54</v>
      </c>
      <c r="O2807">
        <v>1</v>
      </c>
      <c r="P2807" t="s">
        <v>41</v>
      </c>
      <c r="Q2807" t="s">
        <v>73</v>
      </c>
      <c r="R2807">
        <v>19</v>
      </c>
      <c r="S2807" t="s">
        <v>127</v>
      </c>
      <c r="T2807" t="s">
        <v>75</v>
      </c>
      <c r="U2807">
        <v>2026</v>
      </c>
      <c r="V2807">
        <v>2</v>
      </c>
      <c r="W2807" t="s">
        <v>45</v>
      </c>
      <c r="X2807">
        <v>1</v>
      </c>
      <c r="Y2807">
        <v>24</v>
      </c>
      <c r="Z2807">
        <v>5</v>
      </c>
      <c r="AA2807">
        <v>16</v>
      </c>
      <c r="AB2807" t="s">
        <v>57</v>
      </c>
      <c r="AC2807">
        <v>449</v>
      </c>
      <c r="AD2807">
        <v>0.16774193548387101</v>
      </c>
      <c r="AE2807" t="s">
        <v>58</v>
      </c>
      <c r="AF2807" t="s">
        <v>114</v>
      </c>
      <c r="AG2807">
        <v>4</v>
      </c>
      <c r="AH2807" t="s">
        <v>68</v>
      </c>
      <c r="AI2807">
        <f>--AND(OR(Dashboard!$B$4="All",Data!$E2807=Dashboard!$B$4),OR(Dashboard!$D$4="All",Data!$D2807=Dashboard!$D$4),OR(Dashboard!$F$4="All",Data!$F2807=Dashboard!$F$4),OR(Dashboard!$J$4="All",Data!$G2807=Dashboard!$J$4),OR(Dashboard!$H$4="All",Data!$N2807=Dashboard!$H$4),OR(Dashboard!$L$4="All",Data!$W2807=Dashboard!$L$4))</f>
        <v>1</v>
      </c>
    </row>
    <row r="2808" spans="1:35" x14ac:dyDescent="0.25">
      <c r="A2808" t="s">
        <v>2922</v>
      </c>
      <c r="B2808" s="1">
        <v>46151</v>
      </c>
      <c r="C2808" s="2">
        <v>-0.58958333333333335</v>
      </c>
      <c r="D2808" t="s">
        <v>107</v>
      </c>
      <c r="E2808" t="s">
        <v>71</v>
      </c>
      <c r="F2808" t="s">
        <v>63</v>
      </c>
      <c r="G2808" t="s">
        <v>64</v>
      </c>
      <c r="H2808">
        <v>1.5</v>
      </c>
      <c r="I2808">
        <v>42</v>
      </c>
      <c r="J2808">
        <v>33</v>
      </c>
      <c r="K2808">
        <v>1078</v>
      </c>
      <c r="L2808">
        <v>52</v>
      </c>
      <c r="M2808">
        <v>148</v>
      </c>
      <c r="N2808" t="s">
        <v>65</v>
      </c>
      <c r="O2808">
        <v>3</v>
      </c>
      <c r="P2808" t="s">
        <v>41</v>
      </c>
      <c r="Q2808" t="s">
        <v>73</v>
      </c>
      <c r="R2808">
        <v>48</v>
      </c>
      <c r="S2808" t="s">
        <v>81</v>
      </c>
      <c r="T2808" t="s">
        <v>44</v>
      </c>
      <c r="U2808">
        <v>2026</v>
      </c>
      <c r="V2808">
        <v>5</v>
      </c>
      <c r="W2808" t="s">
        <v>88</v>
      </c>
      <c r="X2808">
        <v>2</v>
      </c>
      <c r="Y2808">
        <v>9</v>
      </c>
      <c r="Z2808">
        <v>2</v>
      </c>
      <c r="AA2808">
        <v>9</v>
      </c>
      <c r="AB2808" t="s">
        <v>44</v>
      </c>
      <c r="AC2808">
        <v>982</v>
      </c>
      <c r="AD2808">
        <v>3.5714285714285712E-2</v>
      </c>
      <c r="AE2808" t="s">
        <v>109</v>
      </c>
      <c r="AF2808" t="s">
        <v>59</v>
      </c>
      <c r="AG2808">
        <v>9</v>
      </c>
      <c r="AH2808" t="s">
        <v>68</v>
      </c>
      <c r="AI2808">
        <f>--AND(OR(Dashboard!$B$4="All",Data!$E2808=Dashboard!$B$4),OR(Dashboard!$D$4="All",Data!$D2808=Dashboard!$D$4),OR(Dashboard!$F$4="All",Data!$F2808=Dashboard!$F$4),OR(Dashboard!$J$4="All",Data!$G2808=Dashboard!$J$4),OR(Dashboard!$H$4="All",Data!$N2808=Dashboard!$H$4),OR(Dashboard!$L$4="All",Data!$W2808=Dashboard!$L$4))</f>
        <v>1</v>
      </c>
    </row>
    <row r="2809" spans="1:35" x14ac:dyDescent="0.25">
      <c r="A2809" t="s">
        <v>2923</v>
      </c>
      <c r="B2809" s="1">
        <v>46033</v>
      </c>
      <c r="C2809" s="2">
        <v>-0.40972222222222221</v>
      </c>
      <c r="D2809" t="s">
        <v>107</v>
      </c>
      <c r="E2809" t="s">
        <v>62</v>
      </c>
      <c r="F2809" t="s">
        <v>63</v>
      </c>
      <c r="G2809" t="s">
        <v>119</v>
      </c>
      <c r="H2809">
        <v>5.8</v>
      </c>
      <c r="I2809">
        <v>39</v>
      </c>
      <c r="J2809">
        <v>21</v>
      </c>
      <c r="K2809">
        <v>565</v>
      </c>
      <c r="L2809">
        <v>41</v>
      </c>
      <c r="M2809">
        <v>15</v>
      </c>
      <c r="N2809" t="s">
        <v>101</v>
      </c>
      <c r="O2809">
        <v>4</v>
      </c>
      <c r="P2809" t="s">
        <v>135</v>
      </c>
      <c r="Q2809" t="s">
        <v>73</v>
      </c>
      <c r="R2809">
        <v>50</v>
      </c>
      <c r="S2809" t="s">
        <v>145</v>
      </c>
      <c r="T2809" t="s">
        <v>97</v>
      </c>
      <c r="U2809">
        <v>2026</v>
      </c>
      <c r="V2809">
        <v>1</v>
      </c>
      <c r="W2809" t="s">
        <v>102</v>
      </c>
      <c r="X2809">
        <v>1</v>
      </c>
      <c r="Y2809">
        <v>11</v>
      </c>
      <c r="Z2809">
        <v>2</v>
      </c>
      <c r="AA2809">
        <v>14</v>
      </c>
      <c r="AB2809" t="s">
        <v>76</v>
      </c>
      <c r="AC2809">
        <v>591</v>
      </c>
      <c r="AD2809">
        <v>0.14871794871794869</v>
      </c>
      <c r="AE2809" t="s">
        <v>46</v>
      </c>
      <c r="AF2809" t="s">
        <v>59</v>
      </c>
      <c r="AG2809">
        <v>18</v>
      </c>
      <c r="AH2809" t="s">
        <v>68</v>
      </c>
      <c r="AI2809">
        <f>--AND(OR(Dashboard!$B$4="All",Data!$E2809=Dashboard!$B$4),OR(Dashboard!$D$4="All",Data!$D2809=Dashboard!$D$4),OR(Dashboard!$F$4="All",Data!$F2809=Dashboard!$F$4),OR(Dashboard!$J$4="All",Data!$G2809=Dashboard!$J$4),OR(Dashboard!$H$4="All",Data!$N2809=Dashboard!$H$4),OR(Dashboard!$L$4="All",Data!$W2809=Dashboard!$L$4))</f>
        <v>1</v>
      </c>
    </row>
    <row r="2810" spans="1:35" x14ac:dyDescent="0.25">
      <c r="A2810" t="s">
        <v>2924</v>
      </c>
      <c r="B2810" s="1">
        <v>46065</v>
      </c>
      <c r="C2810" s="2">
        <v>-0.38194444444444442</v>
      </c>
      <c r="D2810" t="s">
        <v>126</v>
      </c>
      <c r="E2810" t="s">
        <v>100</v>
      </c>
      <c r="F2810" t="s">
        <v>96</v>
      </c>
      <c r="G2810" t="s">
        <v>39</v>
      </c>
      <c r="H2810">
        <v>3.2</v>
      </c>
      <c r="I2810">
        <v>24</v>
      </c>
      <c r="J2810">
        <v>20</v>
      </c>
      <c r="K2810">
        <v>639</v>
      </c>
      <c r="L2810">
        <v>21</v>
      </c>
      <c r="M2810">
        <v>2</v>
      </c>
      <c r="N2810" t="s">
        <v>65</v>
      </c>
      <c r="O2810">
        <v>2</v>
      </c>
      <c r="P2810" t="s">
        <v>41</v>
      </c>
      <c r="Q2810" t="s">
        <v>42</v>
      </c>
      <c r="R2810">
        <v>30</v>
      </c>
      <c r="S2810" t="s">
        <v>87</v>
      </c>
      <c r="T2810" t="s">
        <v>97</v>
      </c>
      <c r="U2810">
        <v>2026</v>
      </c>
      <c r="V2810">
        <v>2</v>
      </c>
      <c r="W2810" t="s">
        <v>45</v>
      </c>
      <c r="X2810">
        <v>1</v>
      </c>
      <c r="Y2810">
        <v>12</v>
      </c>
      <c r="Z2810">
        <v>3</v>
      </c>
      <c r="AA2810">
        <v>14</v>
      </c>
      <c r="AB2810" t="s">
        <v>76</v>
      </c>
      <c r="AC2810">
        <v>658</v>
      </c>
      <c r="AD2810">
        <v>0.1333333333333333</v>
      </c>
      <c r="AE2810" t="s">
        <v>58</v>
      </c>
      <c r="AF2810" t="s">
        <v>67</v>
      </c>
      <c r="AG2810">
        <v>4</v>
      </c>
      <c r="AH2810" t="s">
        <v>68</v>
      </c>
      <c r="AI2810">
        <f>--AND(OR(Dashboard!$B$4="All",Data!$E2810=Dashboard!$B$4),OR(Dashboard!$D$4="All",Data!$D2810=Dashboard!$D$4),OR(Dashboard!$F$4="All",Data!$F2810=Dashboard!$F$4),OR(Dashboard!$J$4="All",Data!$G2810=Dashboard!$J$4),OR(Dashboard!$H$4="All",Data!$N2810=Dashboard!$H$4),OR(Dashboard!$L$4="All",Data!$W2810=Dashboard!$L$4))</f>
        <v>1</v>
      </c>
    </row>
    <row r="2811" spans="1:35" x14ac:dyDescent="0.25">
      <c r="A2811" t="s">
        <v>2925</v>
      </c>
      <c r="B2811" s="1">
        <v>46193</v>
      </c>
      <c r="C2811" s="2">
        <v>-4.513888888888884E-2</v>
      </c>
      <c r="D2811" t="s">
        <v>70</v>
      </c>
      <c r="E2811" t="s">
        <v>131</v>
      </c>
      <c r="F2811" t="s">
        <v>96</v>
      </c>
      <c r="G2811" t="s">
        <v>53</v>
      </c>
      <c r="H2811">
        <v>14.4</v>
      </c>
      <c r="I2811">
        <v>47</v>
      </c>
      <c r="J2811">
        <v>28</v>
      </c>
      <c r="K2811">
        <v>1096</v>
      </c>
      <c r="L2811">
        <v>41</v>
      </c>
      <c r="M2811">
        <v>4</v>
      </c>
      <c r="N2811" t="s">
        <v>54</v>
      </c>
      <c r="O2811">
        <v>1</v>
      </c>
      <c r="P2811" t="s">
        <v>135</v>
      </c>
      <c r="Q2811" t="s">
        <v>42</v>
      </c>
      <c r="R2811">
        <v>51</v>
      </c>
      <c r="S2811" t="s">
        <v>81</v>
      </c>
      <c r="T2811" t="s">
        <v>75</v>
      </c>
      <c r="U2811">
        <v>2026</v>
      </c>
      <c r="V2811">
        <v>6</v>
      </c>
      <c r="W2811" t="s">
        <v>120</v>
      </c>
      <c r="X2811">
        <v>2</v>
      </c>
      <c r="Y2811">
        <v>20</v>
      </c>
      <c r="Z2811">
        <v>3</v>
      </c>
      <c r="AA2811">
        <v>22</v>
      </c>
      <c r="AB2811" t="s">
        <v>82</v>
      </c>
      <c r="AC2811">
        <v>1133</v>
      </c>
      <c r="AD2811">
        <v>0.30638297872340431</v>
      </c>
      <c r="AE2811" t="s">
        <v>58</v>
      </c>
      <c r="AF2811" t="s">
        <v>59</v>
      </c>
      <c r="AG2811">
        <v>19</v>
      </c>
      <c r="AH2811" t="s">
        <v>68</v>
      </c>
      <c r="AI2811">
        <f>--AND(OR(Dashboard!$B$4="All",Data!$E2811=Dashboard!$B$4),OR(Dashboard!$D$4="All",Data!$D2811=Dashboard!$D$4),OR(Dashboard!$F$4="All",Data!$F2811=Dashboard!$F$4),OR(Dashboard!$J$4="All",Data!$G2811=Dashboard!$J$4),OR(Dashboard!$H$4="All",Data!$N2811=Dashboard!$H$4),OR(Dashboard!$L$4="All",Data!$W2811=Dashboard!$L$4))</f>
        <v>1</v>
      </c>
    </row>
    <row r="2812" spans="1:35" x14ac:dyDescent="0.25">
      <c r="A2812" t="s">
        <v>2926</v>
      </c>
      <c r="B2812" s="1">
        <v>46064</v>
      </c>
      <c r="C2812" s="2">
        <v>-5.8333333333333348E-2</v>
      </c>
      <c r="D2812" t="s">
        <v>122</v>
      </c>
      <c r="E2812" t="s">
        <v>71</v>
      </c>
      <c r="F2812" t="s">
        <v>80</v>
      </c>
      <c r="G2812" t="s">
        <v>39</v>
      </c>
      <c r="H2812">
        <v>6.1</v>
      </c>
      <c r="I2812">
        <v>41</v>
      </c>
      <c r="J2812">
        <v>30</v>
      </c>
      <c r="K2812">
        <v>206</v>
      </c>
      <c r="L2812">
        <v>52</v>
      </c>
      <c r="M2812">
        <v>86</v>
      </c>
      <c r="N2812" t="s">
        <v>101</v>
      </c>
      <c r="O2812">
        <v>2</v>
      </c>
      <c r="P2812" t="s">
        <v>41</v>
      </c>
      <c r="Q2812" t="s">
        <v>42</v>
      </c>
      <c r="R2812">
        <v>56</v>
      </c>
      <c r="S2812" t="s">
        <v>55</v>
      </c>
      <c r="T2812" t="s">
        <v>75</v>
      </c>
      <c r="U2812">
        <v>2026</v>
      </c>
      <c r="V2812">
        <v>2</v>
      </c>
      <c r="W2812" t="s">
        <v>45</v>
      </c>
      <c r="X2812">
        <v>1</v>
      </c>
      <c r="Y2812">
        <v>11</v>
      </c>
      <c r="Z2812">
        <v>3</v>
      </c>
      <c r="AA2812">
        <v>22</v>
      </c>
      <c r="AB2812" t="s">
        <v>82</v>
      </c>
      <c r="AC2812">
        <v>172</v>
      </c>
      <c r="AD2812">
        <v>0.14878048780487799</v>
      </c>
      <c r="AE2812" t="s">
        <v>58</v>
      </c>
      <c r="AF2812" t="s">
        <v>59</v>
      </c>
      <c r="AG2812">
        <v>11</v>
      </c>
      <c r="AH2812" t="s">
        <v>68</v>
      </c>
      <c r="AI2812">
        <f>--AND(OR(Dashboard!$B$4="All",Data!$E2812=Dashboard!$B$4),OR(Dashboard!$D$4="All",Data!$D2812=Dashboard!$D$4),OR(Dashboard!$F$4="All",Data!$F2812=Dashboard!$F$4),OR(Dashboard!$J$4="All",Data!$G2812=Dashboard!$J$4),OR(Dashboard!$H$4="All",Data!$N2812=Dashboard!$H$4),OR(Dashboard!$L$4="All",Data!$W2812=Dashboard!$L$4))</f>
        <v>1</v>
      </c>
    </row>
    <row r="2813" spans="1:35" x14ac:dyDescent="0.25">
      <c r="A2813" t="s">
        <v>2927</v>
      </c>
      <c r="B2813" s="1">
        <v>46045</v>
      </c>
      <c r="C2813" s="2">
        <v>-0.28125</v>
      </c>
      <c r="D2813" t="s">
        <v>61</v>
      </c>
      <c r="E2813" t="s">
        <v>108</v>
      </c>
      <c r="F2813" t="s">
        <v>38</v>
      </c>
      <c r="G2813" t="s">
        <v>39</v>
      </c>
      <c r="H2813">
        <v>1.4</v>
      </c>
      <c r="I2813">
        <v>39</v>
      </c>
      <c r="J2813">
        <v>37</v>
      </c>
      <c r="K2813">
        <v>804</v>
      </c>
      <c r="L2813">
        <v>48</v>
      </c>
      <c r="M2813">
        <v>165</v>
      </c>
      <c r="N2813" t="s">
        <v>65</v>
      </c>
      <c r="O2813">
        <v>3</v>
      </c>
      <c r="P2813" t="s">
        <v>41</v>
      </c>
      <c r="Q2813" t="s">
        <v>73</v>
      </c>
      <c r="R2813">
        <v>42</v>
      </c>
      <c r="S2813" t="s">
        <v>43</v>
      </c>
      <c r="T2813" t="s">
        <v>75</v>
      </c>
      <c r="U2813">
        <v>2026</v>
      </c>
      <c r="V2813">
        <v>1</v>
      </c>
      <c r="W2813" t="s">
        <v>102</v>
      </c>
      <c r="X2813">
        <v>1</v>
      </c>
      <c r="Y2813">
        <v>23</v>
      </c>
      <c r="Z2813">
        <v>4</v>
      </c>
      <c r="AA2813">
        <v>17</v>
      </c>
      <c r="AB2813" t="s">
        <v>57</v>
      </c>
      <c r="AC2813">
        <v>687</v>
      </c>
      <c r="AD2813">
        <v>3.5897435897435888E-2</v>
      </c>
      <c r="AE2813" t="s">
        <v>109</v>
      </c>
      <c r="AF2813" t="s">
        <v>47</v>
      </c>
      <c r="AG2813">
        <v>2</v>
      </c>
      <c r="AH2813" t="s">
        <v>68</v>
      </c>
      <c r="AI2813">
        <f>--AND(OR(Dashboard!$B$4="All",Data!$E2813=Dashboard!$B$4),OR(Dashboard!$D$4="All",Data!$D2813=Dashboard!$D$4),OR(Dashboard!$F$4="All",Data!$F2813=Dashboard!$F$4),OR(Dashboard!$J$4="All",Data!$G2813=Dashboard!$J$4),OR(Dashboard!$H$4="All",Data!$N2813=Dashboard!$H$4),OR(Dashboard!$L$4="All",Data!$W2813=Dashboard!$L$4))</f>
        <v>1</v>
      </c>
    </row>
    <row r="2814" spans="1:35" x14ac:dyDescent="0.25">
      <c r="A2814" t="s">
        <v>2928</v>
      </c>
      <c r="B2814" s="1">
        <v>46155</v>
      </c>
      <c r="C2814" s="2">
        <v>-0.60833333333333339</v>
      </c>
      <c r="D2814" t="s">
        <v>90</v>
      </c>
      <c r="E2814" t="s">
        <v>95</v>
      </c>
      <c r="F2814" t="s">
        <v>104</v>
      </c>
      <c r="G2814" t="s">
        <v>53</v>
      </c>
      <c r="H2814">
        <v>11.2</v>
      </c>
      <c r="I2814">
        <v>39</v>
      </c>
      <c r="J2814">
        <v>44</v>
      </c>
      <c r="K2814">
        <v>666</v>
      </c>
      <c r="L2814">
        <v>52</v>
      </c>
      <c r="M2814">
        <v>33</v>
      </c>
      <c r="N2814" t="s">
        <v>40</v>
      </c>
      <c r="O2814">
        <v>2</v>
      </c>
      <c r="P2814" t="s">
        <v>41</v>
      </c>
      <c r="Q2814" t="s">
        <v>73</v>
      </c>
      <c r="R2814">
        <v>26</v>
      </c>
      <c r="S2814" t="s">
        <v>55</v>
      </c>
      <c r="T2814" t="s">
        <v>44</v>
      </c>
      <c r="U2814">
        <v>2026</v>
      </c>
      <c r="V2814">
        <v>5</v>
      </c>
      <c r="W2814" t="s">
        <v>88</v>
      </c>
      <c r="X2814">
        <v>2</v>
      </c>
      <c r="Y2814">
        <v>13</v>
      </c>
      <c r="Z2814">
        <v>3</v>
      </c>
      <c r="AA2814">
        <v>9</v>
      </c>
      <c r="AB2814" t="s">
        <v>44</v>
      </c>
      <c r="AC2814">
        <v>685</v>
      </c>
      <c r="AD2814">
        <v>0.28717948717948721</v>
      </c>
      <c r="AE2814" t="s">
        <v>58</v>
      </c>
      <c r="AF2814" t="s">
        <v>67</v>
      </c>
      <c r="AG2814">
        <v>-5</v>
      </c>
      <c r="AH2814" t="s">
        <v>48</v>
      </c>
      <c r="AI2814">
        <f>--AND(OR(Dashboard!$B$4="All",Data!$E2814=Dashboard!$B$4),OR(Dashboard!$D$4="All",Data!$D2814=Dashboard!$D$4),OR(Dashboard!$F$4="All",Data!$F2814=Dashboard!$F$4),OR(Dashboard!$J$4="All",Data!$G2814=Dashboard!$J$4),OR(Dashboard!$H$4="All",Data!$N2814=Dashboard!$H$4),OR(Dashboard!$L$4="All",Data!$W2814=Dashboard!$L$4))</f>
        <v>1</v>
      </c>
    </row>
    <row r="2815" spans="1:35" x14ac:dyDescent="0.25">
      <c r="A2815" t="s">
        <v>2929</v>
      </c>
      <c r="B2815" s="1">
        <v>46162</v>
      </c>
      <c r="C2815" s="2">
        <v>-0.33958333333333329</v>
      </c>
      <c r="D2815" t="s">
        <v>50</v>
      </c>
      <c r="E2815" t="s">
        <v>100</v>
      </c>
      <c r="F2815" t="s">
        <v>91</v>
      </c>
      <c r="G2815" t="s">
        <v>111</v>
      </c>
      <c r="H2815">
        <v>5.5</v>
      </c>
      <c r="I2815">
        <v>16</v>
      </c>
      <c r="J2815">
        <v>21</v>
      </c>
      <c r="K2815">
        <v>1181</v>
      </c>
      <c r="L2815">
        <v>57</v>
      </c>
      <c r="M2815">
        <v>188</v>
      </c>
      <c r="N2815" t="s">
        <v>101</v>
      </c>
      <c r="O2815">
        <v>4</v>
      </c>
      <c r="P2815" t="s">
        <v>41</v>
      </c>
      <c r="Q2815" t="s">
        <v>73</v>
      </c>
      <c r="R2815">
        <v>52</v>
      </c>
      <c r="S2815" t="s">
        <v>55</v>
      </c>
      <c r="T2815" t="s">
        <v>75</v>
      </c>
      <c r="U2815">
        <v>2026</v>
      </c>
      <c r="V2815">
        <v>5</v>
      </c>
      <c r="W2815" t="s">
        <v>88</v>
      </c>
      <c r="X2815">
        <v>2</v>
      </c>
      <c r="Y2815">
        <v>20</v>
      </c>
      <c r="Z2815">
        <v>4</v>
      </c>
      <c r="AA2815">
        <v>15</v>
      </c>
      <c r="AB2815" t="s">
        <v>57</v>
      </c>
      <c r="AC2815">
        <v>1050</v>
      </c>
      <c r="AD2815">
        <v>0.34375</v>
      </c>
      <c r="AE2815" t="s">
        <v>46</v>
      </c>
      <c r="AF2815" t="s">
        <v>59</v>
      </c>
      <c r="AG2815">
        <v>-5</v>
      </c>
      <c r="AH2815" t="s">
        <v>48</v>
      </c>
      <c r="AI2815">
        <f>--AND(OR(Dashboard!$B$4="All",Data!$E2815=Dashboard!$B$4),OR(Dashboard!$D$4="All",Data!$D2815=Dashboard!$D$4),OR(Dashboard!$F$4="All",Data!$F2815=Dashboard!$F$4),OR(Dashboard!$J$4="All",Data!$G2815=Dashboard!$J$4),OR(Dashboard!$H$4="All",Data!$N2815=Dashboard!$H$4),OR(Dashboard!$L$4="All",Data!$W2815=Dashboard!$L$4))</f>
        <v>1</v>
      </c>
    </row>
    <row r="2816" spans="1:35" x14ac:dyDescent="0.25">
      <c r="A2816" t="s">
        <v>2930</v>
      </c>
      <c r="B2816" s="1">
        <v>46148</v>
      </c>
      <c r="C2816" s="2">
        <v>-5.0694444444444493E-2</v>
      </c>
      <c r="D2816" t="s">
        <v>118</v>
      </c>
      <c r="E2816" t="s">
        <v>71</v>
      </c>
      <c r="F2816" t="s">
        <v>104</v>
      </c>
      <c r="G2816" t="s">
        <v>119</v>
      </c>
      <c r="H2816">
        <v>12.2</v>
      </c>
      <c r="I2816">
        <v>52</v>
      </c>
      <c r="J2816">
        <v>33</v>
      </c>
      <c r="K2816">
        <v>465</v>
      </c>
      <c r="L2816">
        <v>41</v>
      </c>
      <c r="M2816">
        <v>127</v>
      </c>
      <c r="N2816" t="s">
        <v>101</v>
      </c>
      <c r="O2816">
        <v>4</v>
      </c>
      <c r="P2816" t="s">
        <v>41</v>
      </c>
      <c r="Q2816" t="s">
        <v>73</v>
      </c>
      <c r="R2816">
        <v>29</v>
      </c>
      <c r="S2816" t="s">
        <v>55</v>
      </c>
      <c r="T2816" t="s">
        <v>75</v>
      </c>
      <c r="U2816">
        <v>2026</v>
      </c>
      <c r="V2816">
        <v>5</v>
      </c>
      <c r="W2816" t="s">
        <v>88</v>
      </c>
      <c r="X2816">
        <v>2</v>
      </c>
      <c r="Y2816">
        <v>6</v>
      </c>
      <c r="Z2816">
        <v>2</v>
      </c>
      <c r="AA2816">
        <v>22</v>
      </c>
      <c r="AB2816" t="s">
        <v>82</v>
      </c>
      <c r="AC2816">
        <v>379</v>
      </c>
      <c r="AD2816">
        <v>0.23461538461538459</v>
      </c>
      <c r="AE2816" t="s">
        <v>46</v>
      </c>
      <c r="AF2816" t="s">
        <v>67</v>
      </c>
      <c r="AG2816">
        <v>19</v>
      </c>
      <c r="AH2816" t="s">
        <v>68</v>
      </c>
      <c r="AI2816">
        <f>--AND(OR(Dashboard!$B$4="All",Data!$E2816=Dashboard!$B$4),OR(Dashboard!$D$4="All",Data!$D2816=Dashboard!$D$4),OR(Dashboard!$F$4="All",Data!$F2816=Dashboard!$F$4),OR(Dashboard!$J$4="All",Data!$G2816=Dashboard!$J$4),OR(Dashboard!$H$4="All",Data!$N2816=Dashboard!$H$4),OR(Dashboard!$L$4="All",Data!$W2816=Dashboard!$L$4))</f>
        <v>1</v>
      </c>
    </row>
    <row r="2817" spans="1:35" x14ac:dyDescent="0.25">
      <c r="A2817" t="s">
        <v>2931</v>
      </c>
      <c r="B2817" s="1">
        <v>46066</v>
      </c>
      <c r="C2817" s="2">
        <v>-5.902777777777779E-2</v>
      </c>
      <c r="D2817" t="s">
        <v>70</v>
      </c>
      <c r="E2817" t="s">
        <v>131</v>
      </c>
      <c r="F2817" t="s">
        <v>38</v>
      </c>
      <c r="G2817" t="s">
        <v>64</v>
      </c>
      <c r="H2817">
        <v>11.8</v>
      </c>
      <c r="I2817">
        <v>50</v>
      </c>
      <c r="J2817">
        <v>42</v>
      </c>
      <c r="K2817">
        <v>780</v>
      </c>
      <c r="L2817">
        <v>31</v>
      </c>
      <c r="M2817">
        <v>112</v>
      </c>
      <c r="N2817" t="s">
        <v>65</v>
      </c>
      <c r="O2817">
        <v>3</v>
      </c>
      <c r="P2817" t="s">
        <v>41</v>
      </c>
      <c r="Q2817" t="s">
        <v>42</v>
      </c>
      <c r="R2817">
        <v>29</v>
      </c>
      <c r="S2817" t="s">
        <v>43</v>
      </c>
      <c r="T2817" t="s">
        <v>75</v>
      </c>
      <c r="U2817">
        <v>2026</v>
      </c>
      <c r="V2817">
        <v>2</v>
      </c>
      <c r="W2817" t="s">
        <v>45</v>
      </c>
      <c r="X2817">
        <v>1</v>
      </c>
      <c r="Y2817">
        <v>13</v>
      </c>
      <c r="Z2817">
        <v>3</v>
      </c>
      <c r="AA2817">
        <v>22</v>
      </c>
      <c r="AB2817" t="s">
        <v>82</v>
      </c>
      <c r="AC2817">
        <v>699</v>
      </c>
      <c r="AD2817">
        <v>0.23599999999999999</v>
      </c>
      <c r="AE2817" t="s">
        <v>109</v>
      </c>
      <c r="AF2817" t="s">
        <v>67</v>
      </c>
      <c r="AG2817">
        <v>8</v>
      </c>
      <c r="AH2817" t="s">
        <v>68</v>
      </c>
      <c r="AI2817">
        <f>--AND(OR(Dashboard!$B$4="All",Data!$E2817=Dashboard!$B$4),OR(Dashboard!$D$4="All",Data!$D2817=Dashboard!$D$4),OR(Dashboard!$F$4="All",Data!$F2817=Dashboard!$F$4),OR(Dashboard!$J$4="All",Data!$G2817=Dashboard!$J$4),OR(Dashboard!$H$4="All",Data!$N2817=Dashboard!$H$4),OR(Dashboard!$L$4="All",Data!$W2817=Dashboard!$L$4))</f>
        <v>1</v>
      </c>
    </row>
    <row r="2818" spans="1:35" x14ac:dyDescent="0.25">
      <c r="A2818" t="s">
        <v>2932</v>
      </c>
      <c r="B2818" s="1">
        <v>46039</v>
      </c>
      <c r="C2818" s="2">
        <v>-0.37291666666666667</v>
      </c>
      <c r="D2818" t="s">
        <v>156</v>
      </c>
      <c r="E2818" t="s">
        <v>100</v>
      </c>
      <c r="F2818" t="s">
        <v>72</v>
      </c>
      <c r="G2818" t="s">
        <v>119</v>
      </c>
      <c r="H2818">
        <v>13.2</v>
      </c>
      <c r="I2818">
        <v>58</v>
      </c>
      <c r="J2818">
        <v>42</v>
      </c>
      <c r="K2818">
        <v>589</v>
      </c>
      <c r="L2818">
        <v>46</v>
      </c>
      <c r="M2818">
        <v>50</v>
      </c>
      <c r="N2818" t="s">
        <v>65</v>
      </c>
      <c r="O2818">
        <v>1</v>
      </c>
      <c r="P2818" t="s">
        <v>41</v>
      </c>
      <c r="Q2818" t="s">
        <v>42</v>
      </c>
      <c r="R2818">
        <v>32</v>
      </c>
      <c r="S2818" t="s">
        <v>81</v>
      </c>
      <c r="T2818" t="s">
        <v>75</v>
      </c>
      <c r="U2818">
        <v>2026</v>
      </c>
      <c r="V2818">
        <v>1</v>
      </c>
      <c r="W2818" t="s">
        <v>102</v>
      </c>
      <c r="X2818">
        <v>1</v>
      </c>
      <c r="Y2818">
        <v>17</v>
      </c>
      <c r="Z2818">
        <v>3</v>
      </c>
      <c r="AA2818">
        <v>15</v>
      </c>
      <c r="AB2818" t="s">
        <v>57</v>
      </c>
      <c r="AC2818">
        <v>585</v>
      </c>
      <c r="AD2818">
        <v>0.22758620689655171</v>
      </c>
      <c r="AE2818" t="s">
        <v>58</v>
      </c>
      <c r="AF2818" t="s">
        <v>67</v>
      </c>
      <c r="AG2818">
        <v>16</v>
      </c>
      <c r="AH2818" t="s">
        <v>68</v>
      </c>
      <c r="AI2818">
        <f>--AND(OR(Dashboard!$B$4="All",Data!$E2818=Dashboard!$B$4),OR(Dashboard!$D$4="All",Data!$D2818=Dashboard!$D$4),OR(Dashboard!$F$4="All",Data!$F2818=Dashboard!$F$4),OR(Dashboard!$J$4="All",Data!$G2818=Dashboard!$J$4),OR(Dashboard!$H$4="All",Data!$N2818=Dashboard!$H$4),OR(Dashboard!$L$4="All",Data!$W2818=Dashboard!$L$4))</f>
        <v>1</v>
      </c>
    </row>
    <row r="2819" spans="1:35" x14ac:dyDescent="0.25">
      <c r="A2819" t="s">
        <v>2933</v>
      </c>
      <c r="B2819" s="1">
        <v>46087</v>
      </c>
      <c r="C2819" s="2">
        <v>-0.38750000000000001</v>
      </c>
      <c r="D2819" t="s">
        <v>90</v>
      </c>
      <c r="E2819" t="s">
        <v>108</v>
      </c>
      <c r="F2819" t="s">
        <v>96</v>
      </c>
      <c r="G2819" t="s">
        <v>105</v>
      </c>
      <c r="H2819">
        <v>11.2</v>
      </c>
      <c r="I2819">
        <v>35</v>
      </c>
      <c r="J2819">
        <v>32</v>
      </c>
      <c r="K2819">
        <v>855</v>
      </c>
      <c r="L2819">
        <v>34</v>
      </c>
      <c r="M2819">
        <v>148</v>
      </c>
      <c r="N2819" t="s">
        <v>65</v>
      </c>
      <c r="O2819">
        <v>4</v>
      </c>
      <c r="P2819" t="s">
        <v>41</v>
      </c>
      <c r="Q2819" t="s">
        <v>42</v>
      </c>
      <c r="R2819">
        <v>53</v>
      </c>
      <c r="S2819" t="s">
        <v>43</v>
      </c>
      <c r="T2819" t="s">
        <v>97</v>
      </c>
      <c r="U2819">
        <v>2026</v>
      </c>
      <c r="V2819">
        <v>3</v>
      </c>
      <c r="W2819" t="s">
        <v>66</v>
      </c>
      <c r="X2819">
        <v>1</v>
      </c>
      <c r="Y2819">
        <v>6</v>
      </c>
      <c r="Z2819">
        <v>2</v>
      </c>
      <c r="AA2819">
        <v>14</v>
      </c>
      <c r="AB2819" t="s">
        <v>76</v>
      </c>
      <c r="AC2819">
        <v>741</v>
      </c>
      <c r="AD2819">
        <v>0.32</v>
      </c>
      <c r="AE2819" t="s">
        <v>46</v>
      </c>
      <c r="AF2819" t="s">
        <v>59</v>
      </c>
      <c r="AG2819">
        <v>3</v>
      </c>
      <c r="AH2819" t="s">
        <v>68</v>
      </c>
      <c r="AI2819">
        <f>--AND(OR(Dashboard!$B$4="All",Data!$E2819=Dashboard!$B$4),OR(Dashboard!$D$4="All",Data!$D2819=Dashboard!$D$4),OR(Dashboard!$F$4="All",Data!$F2819=Dashboard!$F$4),OR(Dashboard!$J$4="All",Data!$G2819=Dashboard!$J$4),OR(Dashboard!$H$4="All",Data!$N2819=Dashboard!$H$4),OR(Dashboard!$L$4="All",Data!$W2819=Dashboard!$L$4))</f>
        <v>1</v>
      </c>
    </row>
    <row r="2820" spans="1:35" x14ac:dyDescent="0.25">
      <c r="A2820" t="s">
        <v>2934</v>
      </c>
      <c r="B2820" s="1">
        <v>46132</v>
      </c>
      <c r="C2820" s="2">
        <v>-0.15694444444444439</v>
      </c>
      <c r="D2820" t="s">
        <v>79</v>
      </c>
      <c r="E2820" t="s">
        <v>108</v>
      </c>
      <c r="F2820" t="s">
        <v>91</v>
      </c>
      <c r="G2820" t="s">
        <v>64</v>
      </c>
      <c r="H2820">
        <v>12.7</v>
      </c>
      <c r="I2820">
        <v>35</v>
      </c>
      <c r="J2820">
        <v>39</v>
      </c>
      <c r="K2820">
        <v>1129</v>
      </c>
      <c r="L2820">
        <v>30</v>
      </c>
      <c r="M2820">
        <v>74</v>
      </c>
      <c r="N2820" t="s">
        <v>65</v>
      </c>
      <c r="O2820">
        <v>1</v>
      </c>
      <c r="P2820" t="s">
        <v>41</v>
      </c>
      <c r="Q2820" t="s">
        <v>42</v>
      </c>
      <c r="R2820">
        <v>60</v>
      </c>
      <c r="S2820" t="s">
        <v>74</v>
      </c>
      <c r="T2820" t="s">
        <v>56</v>
      </c>
      <c r="U2820">
        <v>2026</v>
      </c>
      <c r="V2820">
        <v>4</v>
      </c>
      <c r="W2820" t="s">
        <v>113</v>
      </c>
      <c r="X2820">
        <v>2</v>
      </c>
      <c r="Y2820">
        <v>20</v>
      </c>
      <c r="Z2820">
        <v>4</v>
      </c>
      <c r="AA2820">
        <v>20</v>
      </c>
      <c r="AB2820" t="s">
        <v>82</v>
      </c>
      <c r="AC2820">
        <v>1085</v>
      </c>
      <c r="AD2820">
        <v>0.36285714285714282</v>
      </c>
      <c r="AE2820" t="s">
        <v>58</v>
      </c>
      <c r="AF2820" t="s">
        <v>59</v>
      </c>
      <c r="AG2820">
        <v>-4</v>
      </c>
      <c r="AH2820" t="s">
        <v>48</v>
      </c>
      <c r="AI2820">
        <f>--AND(OR(Dashboard!$B$4="All",Data!$E2820=Dashboard!$B$4),OR(Dashboard!$D$4="All",Data!$D2820=Dashboard!$D$4),OR(Dashboard!$F$4="All",Data!$F2820=Dashboard!$F$4),OR(Dashboard!$J$4="All",Data!$G2820=Dashboard!$J$4),OR(Dashboard!$H$4="All",Data!$N2820=Dashboard!$H$4),OR(Dashboard!$L$4="All",Data!$W2820=Dashboard!$L$4))</f>
        <v>1</v>
      </c>
    </row>
    <row r="2821" spans="1:35" x14ac:dyDescent="0.25">
      <c r="A2821" t="s">
        <v>2935</v>
      </c>
      <c r="B2821" s="1">
        <v>46091</v>
      </c>
      <c r="C2821" s="2">
        <v>-0.26666666666666672</v>
      </c>
      <c r="D2821" t="s">
        <v>193</v>
      </c>
      <c r="E2821" t="s">
        <v>62</v>
      </c>
      <c r="F2821" t="s">
        <v>143</v>
      </c>
      <c r="G2821" t="s">
        <v>39</v>
      </c>
      <c r="H2821">
        <v>13</v>
      </c>
      <c r="I2821">
        <v>30</v>
      </c>
      <c r="J2821">
        <v>35</v>
      </c>
      <c r="K2821">
        <v>996</v>
      </c>
      <c r="L2821">
        <v>49</v>
      </c>
      <c r="M2821">
        <v>122</v>
      </c>
      <c r="N2821" t="s">
        <v>65</v>
      </c>
      <c r="O2821">
        <v>3</v>
      </c>
      <c r="P2821" t="s">
        <v>41</v>
      </c>
      <c r="Q2821" t="s">
        <v>42</v>
      </c>
      <c r="R2821">
        <v>20</v>
      </c>
      <c r="S2821" t="s">
        <v>127</v>
      </c>
      <c r="T2821" t="s">
        <v>75</v>
      </c>
      <c r="U2821">
        <v>2026</v>
      </c>
      <c r="V2821">
        <v>3</v>
      </c>
      <c r="W2821" t="s">
        <v>66</v>
      </c>
      <c r="X2821">
        <v>1</v>
      </c>
      <c r="Y2821">
        <v>10</v>
      </c>
      <c r="Z2821">
        <v>3</v>
      </c>
      <c r="AA2821">
        <v>17</v>
      </c>
      <c r="AB2821" t="s">
        <v>57</v>
      </c>
      <c r="AC2821">
        <v>923</v>
      </c>
      <c r="AD2821">
        <v>0.43333333333333329</v>
      </c>
      <c r="AE2821" t="s">
        <v>109</v>
      </c>
      <c r="AF2821" t="s">
        <v>114</v>
      </c>
      <c r="AG2821">
        <v>-5</v>
      </c>
      <c r="AH2821" t="s">
        <v>48</v>
      </c>
      <c r="AI2821">
        <f>--AND(OR(Dashboard!$B$4="All",Data!$E2821=Dashboard!$B$4),OR(Dashboard!$D$4="All",Data!$D2821=Dashboard!$D$4),OR(Dashboard!$F$4="All",Data!$F2821=Dashboard!$F$4),OR(Dashboard!$J$4="All",Data!$G2821=Dashboard!$J$4),OR(Dashboard!$H$4="All",Data!$N2821=Dashboard!$H$4),OR(Dashboard!$L$4="All",Data!$W2821=Dashboard!$L$4))</f>
        <v>1</v>
      </c>
    </row>
    <row r="2822" spans="1:35" x14ac:dyDescent="0.25">
      <c r="A2822" t="s">
        <v>2936</v>
      </c>
      <c r="B2822" s="1">
        <v>46036</v>
      </c>
      <c r="C2822" s="2">
        <v>-0.24444444444444449</v>
      </c>
      <c r="D2822" t="s">
        <v>99</v>
      </c>
      <c r="E2822" t="s">
        <v>37</v>
      </c>
      <c r="F2822" t="s">
        <v>38</v>
      </c>
      <c r="G2822" t="s">
        <v>105</v>
      </c>
      <c r="H2822">
        <v>4.9000000000000004</v>
      </c>
      <c r="I2822">
        <v>28</v>
      </c>
      <c r="J2822">
        <v>29</v>
      </c>
      <c r="K2822">
        <v>1102</v>
      </c>
      <c r="L2822">
        <v>52</v>
      </c>
      <c r="M2822">
        <v>3</v>
      </c>
      <c r="N2822" t="s">
        <v>86</v>
      </c>
      <c r="O2822">
        <v>2</v>
      </c>
      <c r="P2822" t="s">
        <v>41</v>
      </c>
      <c r="Q2822" t="s">
        <v>73</v>
      </c>
      <c r="R2822">
        <v>46</v>
      </c>
      <c r="S2822" t="s">
        <v>55</v>
      </c>
      <c r="T2822" t="s">
        <v>56</v>
      </c>
      <c r="U2822">
        <v>2026</v>
      </c>
      <c r="V2822">
        <v>1</v>
      </c>
      <c r="W2822" t="s">
        <v>102</v>
      </c>
      <c r="X2822">
        <v>1</v>
      </c>
      <c r="Y2822">
        <v>14</v>
      </c>
      <c r="Z2822">
        <v>3</v>
      </c>
      <c r="AA2822">
        <v>18</v>
      </c>
      <c r="AB2822" t="s">
        <v>57</v>
      </c>
      <c r="AC2822">
        <v>1151</v>
      </c>
      <c r="AD2822">
        <v>0.17499999999999999</v>
      </c>
      <c r="AE2822" t="s">
        <v>58</v>
      </c>
      <c r="AF2822" t="s">
        <v>59</v>
      </c>
      <c r="AG2822">
        <v>-1</v>
      </c>
      <c r="AH2822" t="s">
        <v>48</v>
      </c>
      <c r="AI2822">
        <f>--AND(OR(Dashboard!$B$4="All",Data!$E2822=Dashboard!$B$4),OR(Dashboard!$D$4="All",Data!$D2822=Dashboard!$D$4),OR(Dashboard!$F$4="All",Data!$F2822=Dashboard!$F$4),OR(Dashboard!$J$4="All",Data!$G2822=Dashboard!$J$4),OR(Dashboard!$H$4="All",Data!$N2822=Dashboard!$H$4),OR(Dashboard!$L$4="All",Data!$W2822=Dashboard!$L$4))</f>
        <v>1</v>
      </c>
    </row>
    <row r="2823" spans="1:35" x14ac:dyDescent="0.25">
      <c r="A2823" t="s">
        <v>2937</v>
      </c>
      <c r="B2823" s="1">
        <v>46115</v>
      </c>
      <c r="C2823" s="2">
        <v>-0.61111111111111116</v>
      </c>
      <c r="D2823" t="s">
        <v>118</v>
      </c>
      <c r="E2823" t="s">
        <v>71</v>
      </c>
      <c r="F2823" t="s">
        <v>85</v>
      </c>
      <c r="G2823" t="s">
        <v>119</v>
      </c>
      <c r="H2823">
        <v>3.2</v>
      </c>
      <c r="I2823">
        <v>63</v>
      </c>
      <c r="J2823">
        <v>44</v>
      </c>
      <c r="K2823">
        <v>281</v>
      </c>
      <c r="L2823">
        <v>36</v>
      </c>
      <c r="M2823">
        <v>138</v>
      </c>
      <c r="N2823" t="s">
        <v>86</v>
      </c>
      <c r="O2823">
        <v>5</v>
      </c>
      <c r="P2823" t="s">
        <v>41</v>
      </c>
      <c r="Q2823" t="s">
        <v>73</v>
      </c>
      <c r="R2823">
        <v>56</v>
      </c>
      <c r="S2823" t="s">
        <v>43</v>
      </c>
      <c r="T2823" t="s">
        <v>44</v>
      </c>
      <c r="U2823">
        <v>2026</v>
      </c>
      <c r="V2823">
        <v>4</v>
      </c>
      <c r="W2823" t="s">
        <v>113</v>
      </c>
      <c r="X2823">
        <v>2</v>
      </c>
      <c r="Y2823">
        <v>3</v>
      </c>
      <c r="Z2823">
        <v>1</v>
      </c>
      <c r="AA2823">
        <v>9</v>
      </c>
      <c r="AB2823" t="s">
        <v>44</v>
      </c>
      <c r="AC2823">
        <v>179</v>
      </c>
      <c r="AD2823">
        <v>5.0793650793650787E-2</v>
      </c>
      <c r="AE2823" t="s">
        <v>77</v>
      </c>
      <c r="AF2823" t="s">
        <v>59</v>
      </c>
      <c r="AG2823">
        <v>19</v>
      </c>
      <c r="AH2823" t="s">
        <v>68</v>
      </c>
      <c r="AI2823">
        <f>--AND(OR(Dashboard!$B$4="All",Data!$E2823=Dashboard!$B$4),OR(Dashboard!$D$4="All",Data!$D2823=Dashboard!$D$4),OR(Dashboard!$F$4="All",Data!$F2823=Dashboard!$F$4),OR(Dashboard!$J$4="All",Data!$G2823=Dashboard!$J$4),OR(Dashboard!$H$4="All",Data!$N2823=Dashboard!$H$4),OR(Dashboard!$L$4="All",Data!$W2823=Dashboard!$L$4))</f>
        <v>1</v>
      </c>
    </row>
    <row r="2824" spans="1:35" x14ac:dyDescent="0.25">
      <c r="A2824" t="s">
        <v>2938</v>
      </c>
      <c r="B2824" s="1">
        <v>46072</v>
      </c>
      <c r="C2824" s="2">
        <v>-0.16805555555555551</v>
      </c>
      <c r="D2824" t="s">
        <v>61</v>
      </c>
      <c r="E2824" t="s">
        <v>62</v>
      </c>
      <c r="F2824" t="s">
        <v>38</v>
      </c>
      <c r="G2824" t="s">
        <v>105</v>
      </c>
      <c r="H2824">
        <v>7.4</v>
      </c>
      <c r="I2824">
        <v>32</v>
      </c>
      <c r="J2824">
        <v>33</v>
      </c>
      <c r="K2824">
        <v>1004</v>
      </c>
      <c r="L2824">
        <v>49</v>
      </c>
      <c r="M2824">
        <v>165</v>
      </c>
      <c r="N2824" t="s">
        <v>65</v>
      </c>
      <c r="O2824">
        <v>1</v>
      </c>
      <c r="P2824" t="s">
        <v>41</v>
      </c>
      <c r="Q2824" t="s">
        <v>42</v>
      </c>
      <c r="R2824">
        <v>53</v>
      </c>
      <c r="S2824" t="s">
        <v>87</v>
      </c>
      <c r="T2824" t="s">
        <v>56</v>
      </c>
      <c r="U2824">
        <v>2026</v>
      </c>
      <c r="V2824">
        <v>2</v>
      </c>
      <c r="W2824" t="s">
        <v>45</v>
      </c>
      <c r="X2824">
        <v>1</v>
      </c>
      <c r="Y2824">
        <v>19</v>
      </c>
      <c r="Z2824">
        <v>4</v>
      </c>
      <c r="AA2824">
        <v>19</v>
      </c>
      <c r="AB2824" t="s">
        <v>82</v>
      </c>
      <c r="AC2824">
        <v>888</v>
      </c>
      <c r="AD2824">
        <v>0.23125000000000001</v>
      </c>
      <c r="AE2824" t="s">
        <v>58</v>
      </c>
      <c r="AF2824" t="s">
        <v>59</v>
      </c>
      <c r="AG2824">
        <v>-1</v>
      </c>
      <c r="AH2824" t="s">
        <v>48</v>
      </c>
      <c r="AI2824">
        <f>--AND(OR(Dashboard!$B$4="All",Data!$E2824=Dashboard!$B$4),OR(Dashboard!$D$4="All",Data!$D2824=Dashboard!$D$4),OR(Dashboard!$F$4="All",Data!$F2824=Dashboard!$F$4),OR(Dashboard!$J$4="All",Data!$G2824=Dashboard!$J$4),OR(Dashboard!$H$4="All",Data!$N2824=Dashboard!$H$4),OR(Dashboard!$L$4="All",Data!$W2824=Dashboard!$L$4))</f>
        <v>1</v>
      </c>
    </row>
    <row r="2825" spans="1:35" x14ac:dyDescent="0.25">
      <c r="A2825" t="s">
        <v>2939</v>
      </c>
      <c r="B2825" s="1">
        <v>46148</v>
      </c>
      <c r="C2825" s="2">
        <v>-0.55902777777777779</v>
      </c>
      <c r="D2825" t="s">
        <v>156</v>
      </c>
      <c r="E2825" t="s">
        <v>71</v>
      </c>
      <c r="F2825" t="s">
        <v>80</v>
      </c>
      <c r="G2825" t="s">
        <v>64</v>
      </c>
      <c r="H2825">
        <v>5.6</v>
      </c>
      <c r="I2825">
        <v>38</v>
      </c>
      <c r="J2825">
        <v>28</v>
      </c>
      <c r="K2825">
        <v>918</v>
      </c>
      <c r="L2825">
        <v>42</v>
      </c>
      <c r="M2825">
        <v>116</v>
      </c>
      <c r="N2825" t="s">
        <v>101</v>
      </c>
      <c r="O2825">
        <v>4</v>
      </c>
      <c r="P2825" t="s">
        <v>41</v>
      </c>
      <c r="Q2825" t="s">
        <v>42</v>
      </c>
      <c r="R2825">
        <v>54</v>
      </c>
      <c r="S2825" t="s">
        <v>55</v>
      </c>
      <c r="T2825" t="s">
        <v>44</v>
      </c>
      <c r="U2825">
        <v>2026</v>
      </c>
      <c r="V2825">
        <v>5</v>
      </c>
      <c r="W2825" t="s">
        <v>88</v>
      </c>
      <c r="X2825">
        <v>2</v>
      </c>
      <c r="Y2825">
        <v>6</v>
      </c>
      <c r="Z2825">
        <v>2</v>
      </c>
      <c r="AA2825">
        <v>10</v>
      </c>
      <c r="AB2825" t="s">
        <v>76</v>
      </c>
      <c r="AC2825">
        <v>844</v>
      </c>
      <c r="AD2825">
        <v>0.14736842105263159</v>
      </c>
      <c r="AE2825" t="s">
        <v>46</v>
      </c>
      <c r="AF2825" t="s">
        <v>59</v>
      </c>
      <c r="AG2825">
        <v>10</v>
      </c>
      <c r="AH2825" t="s">
        <v>68</v>
      </c>
      <c r="AI2825">
        <f>--AND(OR(Dashboard!$B$4="All",Data!$E2825=Dashboard!$B$4),OR(Dashboard!$D$4="All",Data!$D2825=Dashboard!$D$4),OR(Dashboard!$F$4="All",Data!$F2825=Dashboard!$F$4),OR(Dashboard!$J$4="All",Data!$G2825=Dashboard!$J$4),OR(Dashboard!$H$4="All",Data!$N2825=Dashboard!$H$4),OR(Dashboard!$L$4="All",Data!$W2825=Dashboard!$L$4))</f>
        <v>1</v>
      </c>
    </row>
    <row r="2826" spans="1:35" x14ac:dyDescent="0.25">
      <c r="A2826" t="s">
        <v>2940</v>
      </c>
      <c r="B2826" s="1">
        <v>46180</v>
      </c>
      <c r="C2826" s="2">
        <v>-0.34027777777777779</v>
      </c>
      <c r="D2826" t="s">
        <v>90</v>
      </c>
      <c r="E2826" t="s">
        <v>71</v>
      </c>
      <c r="F2826" t="s">
        <v>104</v>
      </c>
      <c r="G2826" t="s">
        <v>64</v>
      </c>
      <c r="H2826">
        <v>8.1</v>
      </c>
      <c r="I2826">
        <v>25</v>
      </c>
      <c r="J2826">
        <v>28</v>
      </c>
      <c r="K2826">
        <v>969</v>
      </c>
      <c r="L2826">
        <v>25</v>
      </c>
      <c r="M2826">
        <v>151</v>
      </c>
      <c r="N2826" t="s">
        <v>101</v>
      </c>
      <c r="O2826">
        <v>3</v>
      </c>
      <c r="P2826" t="s">
        <v>41</v>
      </c>
      <c r="Q2826" t="s">
        <v>42</v>
      </c>
      <c r="R2826">
        <v>32</v>
      </c>
      <c r="S2826" t="s">
        <v>145</v>
      </c>
      <c r="T2826" t="s">
        <v>75</v>
      </c>
      <c r="U2826">
        <v>2026</v>
      </c>
      <c r="V2826">
        <v>6</v>
      </c>
      <c r="W2826" t="s">
        <v>120</v>
      </c>
      <c r="X2826">
        <v>2</v>
      </c>
      <c r="Y2826">
        <v>7</v>
      </c>
      <c r="Z2826">
        <v>1</v>
      </c>
      <c r="AA2826">
        <v>15</v>
      </c>
      <c r="AB2826" t="s">
        <v>57</v>
      </c>
      <c r="AC2826">
        <v>843</v>
      </c>
      <c r="AD2826">
        <v>0.32400000000000001</v>
      </c>
      <c r="AE2826" t="s">
        <v>109</v>
      </c>
      <c r="AF2826" t="s">
        <v>67</v>
      </c>
      <c r="AG2826">
        <v>-3</v>
      </c>
      <c r="AH2826" t="s">
        <v>48</v>
      </c>
      <c r="AI2826">
        <f>--AND(OR(Dashboard!$B$4="All",Data!$E2826=Dashboard!$B$4),OR(Dashboard!$D$4="All",Data!$D2826=Dashboard!$D$4),OR(Dashboard!$F$4="All",Data!$F2826=Dashboard!$F$4),OR(Dashboard!$J$4="All",Data!$G2826=Dashboard!$J$4),OR(Dashboard!$H$4="All",Data!$N2826=Dashboard!$H$4),OR(Dashboard!$L$4="All",Data!$W2826=Dashboard!$L$4))</f>
        <v>1</v>
      </c>
    </row>
    <row r="2827" spans="1:35" x14ac:dyDescent="0.25">
      <c r="A2827" t="s">
        <v>2941</v>
      </c>
      <c r="B2827" s="1">
        <v>46107</v>
      </c>
      <c r="C2827" s="2">
        <v>-0.13888888888888881</v>
      </c>
      <c r="D2827" t="s">
        <v>134</v>
      </c>
      <c r="E2827" t="s">
        <v>71</v>
      </c>
      <c r="F2827" t="s">
        <v>143</v>
      </c>
      <c r="G2827" t="s">
        <v>64</v>
      </c>
      <c r="H2827">
        <v>12.9</v>
      </c>
      <c r="I2827">
        <v>40</v>
      </c>
      <c r="J2827">
        <v>35</v>
      </c>
      <c r="K2827">
        <v>618</v>
      </c>
      <c r="L2827">
        <v>33</v>
      </c>
      <c r="M2827">
        <v>140</v>
      </c>
      <c r="N2827" t="s">
        <v>54</v>
      </c>
      <c r="O2827">
        <v>4</v>
      </c>
      <c r="P2827" t="s">
        <v>41</v>
      </c>
      <c r="Q2827" t="s">
        <v>42</v>
      </c>
      <c r="R2827">
        <v>59</v>
      </c>
      <c r="S2827" t="s">
        <v>87</v>
      </c>
      <c r="T2827" t="s">
        <v>56</v>
      </c>
      <c r="U2827">
        <v>2026</v>
      </c>
      <c r="V2827">
        <v>3</v>
      </c>
      <c r="W2827" t="s">
        <v>66</v>
      </c>
      <c r="X2827">
        <v>1</v>
      </c>
      <c r="Y2827">
        <v>26</v>
      </c>
      <c r="Z2827">
        <v>5</v>
      </c>
      <c r="AA2827">
        <v>20</v>
      </c>
      <c r="AB2827" t="s">
        <v>82</v>
      </c>
      <c r="AC2827">
        <v>511</v>
      </c>
      <c r="AD2827">
        <v>0.32250000000000001</v>
      </c>
      <c r="AE2827" t="s">
        <v>46</v>
      </c>
      <c r="AF2827" t="s">
        <v>59</v>
      </c>
      <c r="AG2827">
        <v>5</v>
      </c>
      <c r="AH2827" t="s">
        <v>68</v>
      </c>
      <c r="AI2827">
        <f>--AND(OR(Dashboard!$B$4="All",Data!$E2827=Dashboard!$B$4),OR(Dashboard!$D$4="All",Data!$D2827=Dashboard!$D$4),OR(Dashboard!$F$4="All",Data!$F2827=Dashboard!$F$4),OR(Dashboard!$J$4="All",Data!$G2827=Dashboard!$J$4),OR(Dashboard!$H$4="All",Data!$N2827=Dashboard!$H$4),OR(Dashboard!$L$4="All",Data!$W2827=Dashboard!$L$4))</f>
        <v>1</v>
      </c>
    </row>
    <row r="2828" spans="1:35" x14ac:dyDescent="0.25">
      <c r="A2828" t="s">
        <v>2942</v>
      </c>
      <c r="B2828" s="1">
        <v>46068</v>
      </c>
      <c r="C2828" s="2">
        <v>-0.2631944444444444</v>
      </c>
      <c r="D2828" t="s">
        <v>156</v>
      </c>
      <c r="E2828" t="s">
        <v>71</v>
      </c>
      <c r="F2828" t="s">
        <v>52</v>
      </c>
      <c r="G2828" t="s">
        <v>119</v>
      </c>
      <c r="H2828">
        <v>11.8</v>
      </c>
      <c r="I2828">
        <v>34</v>
      </c>
      <c r="J2828">
        <v>26</v>
      </c>
      <c r="K2828">
        <v>541</v>
      </c>
      <c r="L2828">
        <v>27</v>
      </c>
      <c r="M2828">
        <v>41</v>
      </c>
      <c r="N2828" t="s">
        <v>54</v>
      </c>
      <c r="O2828">
        <v>2</v>
      </c>
      <c r="P2828" t="s">
        <v>41</v>
      </c>
      <c r="Q2828" t="s">
        <v>42</v>
      </c>
      <c r="R2828">
        <v>60</v>
      </c>
      <c r="S2828" t="s">
        <v>145</v>
      </c>
      <c r="T2828" t="s">
        <v>75</v>
      </c>
      <c r="U2828">
        <v>2026</v>
      </c>
      <c r="V2828">
        <v>2</v>
      </c>
      <c r="W2828" t="s">
        <v>45</v>
      </c>
      <c r="X2828">
        <v>1</v>
      </c>
      <c r="Y2828">
        <v>15</v>
      </c>
      <c r="Z2828">
        <v>3</v>
      </c>
      <c r="AA2828">
        <v>17</v>
      </c>
      <c r="AB2828" t="s">
        <v>57</v>
      </c>
      <c r="AC2828">
        <v>527</v>
      </c>
      <c r="AD2828">
        <v>0.34705882352941181</v>
      </c>
      <c r="AE2828" t="s">
        <v>58</v>
      </c>
      <c r="AF2828" t="s">
        <v>59</v>
      </c>
      <c r="AG2828">
        <v>8</v>
      </c>
      <c r="AH2828" t="s">
        <v>68</v>
      </c>
      <c r="AI2828">
        <f>--AND(OR(Dashboard!$B$4="All",Data!$E2828=Dashboard!$B$4),OR(Dashboard!$D$4="All",Data!$D2828=Dashboard!$D$4),OR(Dashboard!$F$4="All",Data!$F2828=Dashboard!$F$4),OR(Dashboard!$J$4="All",Data!$G2828=Dashboard!$J$4),OR(Dashboard!$H$4="All",Data!$N2828=Dashboard!$H$4),OR(Dashboard!$L$4="All",Data!$W2828=Dashboard!$L$4))</f>
        <v>1</v>
      </c>
    </row>
    <row r="2829" spans="1:35" x14ac:dyDescent="0.25">
      <c r="A2829" t="s">
        <v>2943</v>
      </c>
      <c r="B2829" s="1">
        <v>46173</v>
      </c>
      <c r="C2829" s="2">
        <v>-0.59722222222222221</v>
      </c>
      <c r="D2829" t="s">
        <v>122</v>
      </c>
      <c r="E2829" t="s">
        <v>108</v>
      </c>
      <c r="F2829" t="s">
        <v>63</v>
      </c>
      <c r="G2829" t="s">
        <v>39</v>
      </c>
      <c r="H2829">
        <v>11.2</v>
      </c>
      <c r="I2829">
        <v>42</v>
      </c>
      <c r="J2829">
        <v>30</v>
      </c>
      <c r="K2829">
        <v>271</v>
      </c>
      <c r="L2829">
        <v>47</v>
      </c>
      <c r="M2829">
        <v>185</v>
      </c>
      <c r="N2829" t="s">
        <v>86</v>
      </c>
      <c r="O2829">
        <v>3</v>
      </c>
      <c r="P2829" t="s">
        <v>41</v>
      </c>
      <c r="Q2829" t="s">
        <v>73</v>
      </c>
      <c r="R2829">
        <v>27</v>
      </c>
      <c r="S2829" t="s">
        <v>145</v>
      </c>
      <c r="T2829" t="s">
        <v>44</v>
      </c>
      <c r="U2829">
        <v>2026</v>
      </c>
      <c r="V2829">
        <v>5</v>
      </c>
      <c r="W2829" t="s">
        <v>88</v>
      </c>
      <c r="X2829">
        <v>2</v>
      </c>
      <c r="Y2829">
        <v>31</v>
      </c>
      <c r="Z2829">
        <v>5</v>
      </c>
      <c r="AA2829">
        <v>9</v>
      </c>
      <c r="AB2829" t="s">
        <v>44</v>
      </c>
      <c r="AC2829">
        <v>133</v>
      </c>
      <c r="AD2829">
        <v>0.26666666666666672</v>
      </c>
      <c r="AE2829" t="s">
        <v>109</v>
      </c>
      <c r="AF2829" t="s">
        <v>67</v>
      </c>
      <c r="AG2829">
        <v>12</v>
      </c>
      <c r="AH2829" t="s">
        <v>68</v>
      </c>
      <c r="AI2829">
        <f>--AND(OR(Dashboard!$B$4="All",Data!$E2829=Dashboard!$B$4),OR(Dashboard!$D$4="All",Data!$D2829=Dashboard!$D$4),OR(Dashboard!$F$4="All",Data!$F2829=Dashboard!$F$4),OR(Dashboard!$J$4="All",Data!$G2829=Dashboard!$J$4),OR(Dashboard!$H$4="All",Data!$N2829=Dashboard!$H$4),OR(Dashboard!$L$4="All",Data!$W2829=Dashboard!$L$4))</f>
        <v>1</v>
      </c>
    </row>
    <row r="2830" spans="1:35" x14ac:dyDescent="0.25">
      <c r="A2830" t="s">
        <v>2944</v>
      </c>
      <c r="B2830" s="1">
        <v>46143</v>
      </c>
      <c r="C2830" s="2">
        <v>-0.27847222222222218</v>
      </c>
      <c r="D2830" t="s">
        <v>50</v>
      </c>
      <c r="E2830" t="s">
        <v>51</v>
      </c>
      <c r="F2830" t="s">
        <v>80</v>
      </c>
      <c r="G2830" t="s">
        <v>64</v>
      </c>
      <c r="H2830">
        <v>12</v>
      </c>
      <c r="I2830">
        <v>58</v>
      </c>
      <c r="J2830">
        <v>41</v>
      </c>
      <c r="K2830">
        <v>426</v>
      </c>
      <c r="L2830">
        <v>38</v>
      </c>
      <c r="M2830">
        <v>59</v>
      </c>
      <c r="N2830" t="s">
        <v>101</v>
      </c>
      <c r="O2830">
        <v>2</v>
      </c>
      <c r="P2830" t="s">
        <v>41</v>
      </c>
      <c r="Q2830" t="s">
        <v>73</v>
      </c>
      <c r="R2830">
        <v>42</v>
      </c>
      <c r="S2830" t="s">
        <v>43</v>
      </c>
      <c r="T2830" t="s">
        <v>75</v>
      </c>
      <c r="U2830">
        <v>2026</v>
      </c>
      <c r="V2830">
        <v>5</v>
      </c>
      <c r="W2830" t="s">
        <v>88</v>
      </c>
      <c r="X2830">
        <v>2</v>
      </c>
      <c r="Y2830">
        <v>1</v>
      </c>
      <c r="Z2830">
        <v>1</v>
      </c>
      <c r="AA2830">
        <v>17</v>
      </c>
      <c r="AB2830" t="s">
        <v>57</v>
      </c>
      <c r="AC2830">
        <v>405</v>
      </c>
      <c r="AD2830">
        <v>0.2068965517241379</v>
      </c>
      <c r="AE2830" t="s">
        <v>58</v>
      </c>
      <c r="AF2830" t="s">
        <v>47</v>
      </c>
      <c r="AG2830">
        <v>17</v>
      </c>
      <c r="AH2830" t="s">
        <v>68</v>
      </c>
      <c r="AI2830">
        <f>--AND(OR(Dashboard!$B$4="All",Data!$E2830=Dashboard!$B$4),OR(Dashboard!$D$4="All",Data!$D2830=Dashboard!$D$4),OR(Dashboard!$F$4="All",Data!$F2830=Dashboard!$F$4),OR(Dashboard!$J$4="All",Data!$G2830=Dashboard!$J$4),OR(Dashboard!$H$4="All",Data!$N2830=Dashboard!$H$4),OR(Dashboard!$L$4="All",Data!$W2830=Dashboard!$L$4))</f>
        <v>1</v>
      </c>
    </row>
    <row r="2831" spans="1:35" x14ac:dyDescent="0.25">
      <c r="A2831" t="s">
        <v>2945</v>
      </c>
      <c r="B2831" s="1">
        <v>46112</v>
      </c>
      <c r="C2831" s="2">
        <v>-0.49097222222222231</v>
      </c>
      <c r="D2831" t="s">
        <v>126</v>
      </c>
      <c r="E2831" t="s">
        <v>100</v>
      </c>
      <c r="F2831" t="s">
        <v>80</v>
      </c>
      <c r="G2831" t="s">
        <v>53</v>
      </c>
      <c r="H2831">
        <v>13.8</v>
      </c>
      <c r="I2831">
        <v>47</v>
      </c>
      <c r="J2831">
        <v>39</v>
      </c>
      <c r="K2831">
        <v>438</v>
      </c>
      <c r="L2831">
        <v>43</v>
      </c>
      <c r="M2831">
        <v>141</v>
      </c>
      <c r="N2831" t="s">
        <v>54</v>
      </c>
      <c r="O2831">
        <v>2</v>
      </c>
      <c r="P2831" t="s">
        <v>41</v>
      </c>
      <c r="Q2831" t="s">
        <v>42</v>
      </c>
      <c r="R2831">
        <v>32</v>
      </c>
      <c r="S2831" t="s">
        <v>127</v>
      </c>
      <c r="T2831" t="s">
        <v>97</v>
      </c>
      <c r="U2831">
        <v>2026</v>
      </c>
      <c r="V2831">
        <v>3</v>
      </c>
      <c r="W2831" t="s">
        <v>66</v>
      </c>
      <c r="X2831">
        <v>1</v>
      </c>
      <c r="Y2831">
        <v>31</v>
      </c>
      <c r="Z2831">
        <v>6</v>
      </c>
      <c r="AA2831">
        <v>12</v>
      </c>
      <c r="AB2831" t="s">
        <v>76</v>
      </c>
      <c r="AC2831">
        <v>340</v>
      </c>
      <c r="AD2831">
        <v>0.29361702127659578</v>
      </c>
      <c r="AE2831" t="s">
        <v>58</v>
      </c>
      <c r="AF2831" t="s">
        <v>67</v>
      </c>
      <c r="AG2831">
        <v>8</v>
      </c>
      <c r="AH2831" t="s">
        <v>68</v>
      </c>
      <c r="AI2831">
        <f>--AND(OR(Dashboard!$B$4="All",Data!$E2831=Dashboard!$B$4),OR(Dashboard!$D$4="All",Data!$D2831=Dashboard!$D$4),OR(Dashboard!$F$4="All",Data!$F2831=Dashboard!$F$4),OR(Dashboard!$J$4="All",Data!$G2831=Dashboard!$J$4),OR(Dashboard!$H$4="All",Data!$N2831=Dashboard!$H$4),OR(Dashboard!$L$4="All",Data!$W2831=Dashboard!$L$4))</f>
        <v>1</v>
      </c>
    </row>
    <row r="2832" spans="1:35" x14ac:dyDescent="0.25">
      <c r="A2832" t="s">
        <v>2946</v>
      </c>
      <c r="B2832" s="1">
        <v>46051</v>
      </c>
      <c r="C2832" s="2">
        <v>-0.35416666666666657</v>
      </c>
      <c r="D2832" t="s">
        <v>118</v>
      </c>
      <c r="E2832" t="s">
        <v>100</v>
      </c>
      <c r="F2832" t="s">
        <v>143</v>
      </c>
      <c r="G2832" t="s">
        <v>111</v>
      </c>
      <c r="H2832">
        <v>11.2</v>
      </c>
      <c r="I2832">
        <v>49</v>
      </c>
      <c r="J2832">
        <v>33</v>
      </c>
      <c r="K2832">
        <v>907</v>
      </c>
      <c r="L2832">
        <v>38</v>
      </c>
      <c r="M2832">
        <v>198</v>
      </c>
      <c r="N2832" t="s">
        <v>65</v>
      </c>
      <c r="O2832">
        <v>2</v>
      </c>
      <c r="P2832" t="s">
        <v>41</v>
      </c>
      <c r="Q2832" t="s">
        <v>42</v>
      </c>
      <c r="R2832">
        <v>42</v>
      </c>
      <c r="S2832" t="s">
        <v>87</v>
      </c>
      <c r="T2832" t="s">
        <v>75</v>
      </c>
      <c r="U2832">
        <v>2026</v>
      </c>
      <c r="V2832">
        <v>1</v>
      </c>
      <c r="W2832" t="s">
        <v>102</v>
      </c>
      <c r="X2832">
        <v>1</v>
      </c>
      <c r="Y2832">
        <v>29</v>
      </c>
      <c r="Z2832">
        <v>5</v>
      </c>
      <c r="AA2832">
        <v>15</v>
      </c>
      <c r="AB2832" t="s">
        <v>57</v>
      </c>
      <c r="AC2832">
        <v>747</v>
      </c>
      <c r="AD2832">
        <v>0.22857142857142859</v>
      </c>
      <c r="AE2832" t="s">
        <v>58</v>
      </c>
      <c r="AF2832" t="s">
        <v>47</v>
      </c>
      <c r="AG2832">
        <v>16</v>
      </c>
      <c r="AH2832" t="s">
        <v>68</v>
      </c>
      <c r="AI2832">
        <f>--AND(OR(Dashboard!$B$4="All",Data!$E2832=Dashboard!$B$4),OR(Dashboard!$D$4="All",Data!$D2832=Dashboard!$D$4),OR(Dashboard!$F$4="All",Data!$F2832=Dashboard!$F$4),OR(Dashboard!$J$4="All",Data!$G2832=Dashboard!$J$4),OR(Dashboard!$H$4="All",Data!$N2832=Dashboard!$H$4),OR(Dashboard!$L$4="All",Data!$W2832=Dashboard!$L$4))</f>
        <v>1</v>
      </c>
    </row>
    <row r="2833" spans="1:35" x14ac:dyDescent="0.25">
      <c r="A2833" t="s">
        <v>2947</v>
      </c>
      <c r="B2833" s="1">
        <v>46144</v>
      </c>
      <c r="C2833" s="2">
        <v>-0.13888888888888881</v>
      </c>
      <c r="D2833" t="s">
        <v>70</v>
      </c>
      <c r="E2833" t="s">
        <v>131</v>
      </c>
      <c r="F2833" t="s">
        <v>63</v>
      </c>
      <c r="G2833" t="s">
        <v>105</v>
      </c>
      <c r="H2833">
        <v>4.9000000000000004</v>
      </c>
      <c r="I2833">
        <v>33</v>
      </c>
      <c r="J2833">
        <v>26</v>
      </c>
      <c r="K2833">
        <v>1131</v>
      </c>
      <c r="L2833">
        <v>40</v>
      </c>
      <c r="M2833">
        <v>33</v>
      </c>
      <c r="N2833" t="s">
        <v>40</v>
      </c>
      <c r="O2833">
        <v>1</v>
      </c>
      <c r="P2833" t="s">
        <v>41</v>
      </c>
      <c r="Q2833" t="s">
        <v>73</v>
      </c>
      <c r="R2833">
        <v>32</v>
      </c>
      <c r="S2833" t="s">
        <v>81</v>
      </c>
      <c r="T2833" t="s">
        <v>56</v>
      </c>
      <c r="U2833">
        <v>2026</v>
      </c>
      <c r="V2833">
        <v>5</v>
      </c>
      <c r="W2833" t="s">
        <v>88</v>
      </c>
      <c r="X2833">
        <v>2</v>
      </c>
      <c r="Y2833">
        <v>2</v>
      </c>
      <c r="Z2833">
        <v>1</v>
      </c>
      <c r="AA2833">
        <v>20</v>
      </c>
      <c r="AB2833" t="s">
        <v>82</v>
      </c>
      <c r="AC2833">
        <v>1138</v>
      </c>
      <c r="AD2833">
        <v>0.1484848484848485</v>
      </c>
      <c r="AE2833" t="s">
        <v>58</v>
      </c>
      <c r="AF2833" t="s">
        <v>67</v>
      </c>
      <c r="AG2833">
        <v>7</v>
      </c>
      <c r="AH2833" t="s">
        <v>68</v>
      </c>
      <c r="AI2833">
        <f>--AND(OR(Dashboard!$B$4="All",Data!$E2833=Dashboard!$B$4),OR(Dashboard!$D$4="All",Data!$D2833=Dashboard!$D$4),OR(Dashboard!$F$4="All",Data!$F2833=Dashboard!$F$4),OR(Dashboard!$J$4="All",Data!$G2833=Dashboard!$J$4),OR(Dashboard!$H$4="All",Data!$N2833=Dashboard!$H$4),OR(Dashboard!$L$4="All",Data!$W2833=Dashboard!$L$4))</f>
        <v>1</v>
      </c>
    </row>
    <row r="2834" spans="1:35" x14ac:dyDescent="0.25">
      <c r="A2834" t="s">
        <v>2948</v>
      </c>
      <c r="B2834" s="1">
        <v>46117</v>
      </c>
      <c r="C2834" s="2">
        <v>-0.6</v>
      </c>
      <c r="D2834" t="s">
        <v>99</v>
      </c>
      <c r="E2834" t="s">
        <v>37</v>
      </c>
      <c r="F2834" t="s">
        <v>96</v>
      </c>
      <c r="G2834" t="s">
        <v>111</v>
      </c>
      <c r="H2834">
        <v>12</v>
      </c>
      <c r="I2834">
        <v>37</v>
      </c>
      <c r="J2834">
        <v>36</v>
      </c>
      <c r="K2834">
        <v>772</v>
      </c>
      <c r="L2834">
        <v>38</v>
      </c>
      <c r="M2834">
        <v>57</v>
      </c>
      <c r="N2834" t="s">
        <v>40</v>
      </c>
      <c r="O2834">
        <v>4</v>
      </c>
      <c r="P2834" t="s">
        <v>41</v>
      </c>
      <c r="Q2834" t="s">
        <v>42</v>
      </c>
      <c r="R2834">
        <v>29</v>
      </c>
      <c r="S2834" t="s">
        <v>145</v>
      </c>
      <c r="T2834" t="s">
        <v>44</v>
      </c>
      <c r="U2834">
        <v>2026</v>
      </c>
      <c r="V2834">
        <v>4</v>
      </c>
      <c r="W2834" t="s">
        <v>113</v>
      </c>
      <c r="X2834">
        <v>2</v>
      </c>
      <c r="Y2834">
        <v>5</v>
      </c>
      <c r="Z2834">
        <v>1</v>
      </c>
      <c r="AA2834">
        <v>9</v>
      </c>
      <c r="AB2834" t="s">
        <v>44</v>
      </c>
      <c r="AC2834">
        <v>753</v>
      </c>
      <c r="AD2834">
        <v>0.32432432432432429</v>
      </c>
      <c r="AE2834" t="s">
        <v>46</v>
      </c>
      <c r="AF2834" t="s">
        <v>67</v>
      </c>
      <c r="AG2834">
        <v>1</v>
      </c>
      <c r="AH2834" t="s">
        <v>68</v>
      </c>
      <c r="AI2834">
        <f>--AND(OR(Dashboard!$B$4="All",Data!$E2834=Dashboard!$B$4),OR(Dashboard!$D$4="All",Data!$D2834=Dashboard!$D$4),OR(Dashboard!$F$4="All",Data!$F2834=Dashboard!$F$4),OR(Dashboard!$J$4="All",Data!$G2834=Dashboard!$J$4),OR(Dashboard!$H$4="All",Data!$N2834=Dashboard!$H$4),OR(Dashboard!$L$4="All",Data!$W2834=Dashboard!$L$4))</f>
        <v>1</v>
      </c>
    </row>
    <row r="2835" spans="1:35" x14ac:dyDescent="0.25">
      <c r="A2835" t="s">
        <v>2949</v>
      </c>
      <c r="B2835" s="1">
        <v>46176</v>
      </c>
      <c r="C2835" s="2">
        <v>-0.43263888888888891</v>
      </c>
      <c r="D2835" t="s">
        <v>156</v>
      </c>
      <c r="E2835" t="s">
        <v>140</v>
      </c>
      <c r="F2835" t="s">
        <v>96</v>
      </c>
      <c r="G2835" t="s">
        <v>64</v>
      </c>
      <c r="H2835">
        <v>2.9</v>
      </c>
      <c r="I2835">
        <v>35</v>
      </c>
      <c r="J2835">
        <v>35</v>
      </c>
      <c r="K2835">
        <v>659</v>
      </c>
      <c r="L2835">
        <v>58</v>
      </c>
      <c r="M2835">
        <v>49</v>
      </c>
      <c r="N2835" t="s">
        <v>65</v>
      </c>
      <c r="O2835">
        <v>2</v>
      </c>
      <c r="P2835" t="s">
        <v>41</v>
      </c>
      <c r="Q2835" t="s">
        <v>73</v>
      </c>
      <c r="R2835">
        <v>41</v>
      </c>
      <c r="S2835" t="s">
        <v>55</v>
      </c>
      <c r="T2835" t="s">
        <v>97</v>
      </c>
      <c r="U2835">
        <v>2026</v>
      </c>
      <c r="V2835">
        <v>6</v>
      </c>
      <c r="W2835" t="s">
        <v>120</v>
      </c>
      <c r="X2835">
        <v>2</v>
      </c>
      <c r="Y2835">
        <v>3</v>
      </c>
      <c r="Z2835">
        <v>1</v>
      </c>
      <c r="AA2835">
        <v>13</v>
      </c>
      <c r="AB2835" t="s">
        <v>76</v>
      </c>
      <c r="AC2835">
        <v>668</v>
      </c>
      <c r="AD2835">
        <v>8.2857142857142851E-2</v>
      </c>
      <c r="AE2835" t="s">
        <v>58</v>
      </c>
      <c r="AF2835" t="s">
        <v>47</v>
      </c>
      <c r="AG2835">
        <v>0</v>
      </c>
      <c r="AH2835" t="s">
        <v>48</v>
      </c>
      <c r="AI2835">
        <f>--AND(OR(Dashboard!$B$4="All",Data!$E2835=Dashboard!$B$4),OR(Dashboard!$D$4="All",Data!$D2835=Dashboard!$D$4),OR(Dashboard!$F$4="All",Data!$F2835=Dashboard!$F$4),OR(Dashboard!$J$4="All",Data!$G2835=Dashboard!$J$4),OR(Dashboard!$H$4="All",Data!$N2835=Dashboard!$H$4),OR(Dashboard!$L$4="All",Data!$W2835=Dashboard!$L$4))</f>
        <v>1</v>
      </c>
    </row>
    <row r="2836" spans="1:35" x14ac:dyDescent="0.25">
      <c r="A2836" t="s">
        <v>2950</v>
      </c>
      <c r="B2836" s="1">
        <v>46175</v>
      </c>
      <c r="C2836" s="2">
        <v>-0.39513888888888887</v>
      </c>
      <c r="D2836" t="s">
        <v>79</v>
      </c>
      <c r="E2836" t="s">
        <v>95</v>
      </c>
      <c r="F2836" t="s">
        <v>104</v>
      </c>
      <c r="G2836" t="s">
        <v>105</v>
      </c>
      <c r="H2836">
        <v>14.2</v>
      </c>
      <c r="I2836">
        <v>57</v>
      </c>
      <c r="J2836">
        <v>39</v>
      </c>
      <c r="K2836">
        <v>1125</v>
      </c>
      <c r="L2836">
        <v>46</v>
      </c>
      <c r="M2836">
        <v>173</v>
      </c>
      <c r="N2836" t="s">
        <v>86</v>
      </c>
      <c r="O2836">
        <v>5</v>
      </c>
      <c r="P2836" t="s">
        <v>41</v>
      </c>
      <c r="Q2836" t="s">
        <v>42</v>
      </c>
      <c r="R2836">
        <v>36</v>
      </c>
      <c r="S2836" t="s">
        <v>127</v>
      </c>
      <c r="T2836" t="s">
        <v>97</v>
      </c>
      <c r="U2836">
        <v>2026</v>
      </c>
      <c r="V2836">
        <v>6</v>
      </c>
      <c r="W2836" t="s">
        <v>120</v>
      </c>
      <c r="X2836">
        <v>2</v>
      </c>
      <c r="Y2836">
        <v>2</v>
      </c>
      <c r="Z2836">
        <v>1</v>
      </c>
      <c r="AA2836">
        <v>14</v>
      </c>
      <c r="AB2836" t="s">
        <v>76</v>
      </c>
      <c r="AC2836">
        <v>998</v>
      </c>
      <c r="AD2836">
        <v>0.24912280701754391</v>
      </c>
      <c r="AE2836" t="s">
        <v>77</v>
      </c>
      <c r="AF2836" t="s">
        <v>47</v>
      </c>
      <c r="AG2836">
        <v>18</v>
      </c>
      <c r="AH2836" t="s">
        <v>68</v>
      </c>
      <c r="AI2836">
        <f>--AND(OR(Dashboard!$B$4="All",Data!$E2836=Dashboard!$B$4),OR(Dashboard!$D$4="All",Data!$D2836=Dashboard!$D$4),OR(Dashboard!$F$4="All",Data!$F2836=Dashboard!$F$4),OR(Dashboard!$J$4="All",Data!$G2836=Dashboard!$J$4),OR(Dashboard!$H$4="All",Data!$N2836=Dashboard!$H$4),OR(Dashboard!$L$4="All",Data!$W2836=Dashboard!$L$4))</f>
        <v>1</v>
      </c>
    </row>
    <row r="2837" spans="1:35" x14ac:dyDescent="0.25">
      <c r="A2837" t="s">
        <v>2951</v>
      </c>
      <c r="B2837" s="1">
        <v>46135</v>
      </c>
      <c r="C2837" s="2">
        <v>-0.30972222222222218</v>
      </c>
      <c r="D2837" t="s">
        <v>99</v>
      </c>
      <c r="E2837" t="s">
        <v>131</v>
      </c>
      <c r="F2837" t="s">
        <v>85</v>
      </c>
      <c r="G2837" t="s">
        <v>64</v>
      </c>
      <c r="H2837">
        <v>3.6</v>
      </c>
      <c r="I2837">
        <v>47</v>
      </c>
      <c r="J2837">
        <v>33</v>
      </c>
      <c r="K2837">
        <v>412</v>
      </c>
      <c r="L2837">
        <v>34</v>
      </c>
      <c r="M2837">
        <v>173</v>
      </c>
      <c r="N2837" t="s">
        <v>40</v>
      </c>
      <c r="O2837">
        <v>5</v>
      </c>
      <c r="P2837" t="s">
        <v>41</v>
      </c>
      <c r="Q2837" t="s">
        <v>73</v>
      </c>
      <c r="R2837">
        <v>37</v>
      </c>
      <c r="S2837" t="s">
        <v>87</v>
      </c>
      <c r="T2837" t="s">
        <v>75</v>
      </c>
      <c r="U2837">
        <v>2026</v>
      </c>
      <c r="V2837">
        <v>4</v>
      </c>
      <c r="W2837" t="s">
        <v>113</v>
      </c>
      <c r="X2837">
        <v>2</v>
      </c>
      <c r="Y2837">
        <v>23</v>
      </c>
      <c r="Z2837">
        <v>4</v>
      </c>
      <c r="AA2837">
        <v>16</v>
      </c>
      <c r="AB2837" t="s">
        <v>57</v>
      </c>
      <c r="AC2837">
        <v>273</v>
      </c>
      <c r="AD2837">
        <v>7.6595744680851063E-2</v>
      </c>
      <c r="AE2837" t="s">
        <v>77</v>
      </c>
      <c r="AF2837" t="s">
        <v>47</v>
      </c>
      <c r="AG2837">
        <v>14</v>
      </c>
      <c r="AH2837" t="s">
        <v>68</v>
      </c>
      <c r="AI2837">
        <f>--AND(OR(Dashboard!$B$4="All",Data!$E2837=Dashboard!$B$4),OR(Dashboard!$D$4="All",Data!$D2837=Dashboard!$D$4),OR(Dashboard!$F$4="All",Data!$F2837=Dashboard!$F$4),OR(Dashboard!$J$4="All",Data!$G2837=Dashboard!$J$4),OR(Dashboard!$H$4="All",Data!$N2837=Dashboard!$H$4),OR(Dashboard!$L$4="All",Data!$W2837=Dashboard!$L$4))</f>
        <v>1</v>
      </c>
    </row>
    <row r="2838" spans="1:35" x14ac:dyDescent="0.25">
      <c r="A2838" t="s">
        <v>2952</v>
      </c>
      <c r="B2838" s="1">
        <v>46052</v>
      </c>
      <c r="C2838" s="2">
        <v>-0.65347222222222223</v>
      </c>
      <c r="D2838" t="s">
        <v>118</v>
      </c>
      <c r="E2838" t="s">
        <v>140</v>
      </c>
      <c r="F2838" t="s">
        <v>52</v>
      </c>
      <c r="G2838" t="s">
        <v>39</v>
      </c>
      <c r="H2838">
        <v>9.5</v>
      </c>
      <c r="I2838">
        <v>39</v>
      </c>
      <c r="J2838">
        <v>43</v>
      </c>
      <c r="K2838">
        <v>916</v>
      </c>
      <c r="L2838">
        <v>38</v>
      </c>
      <c r="M2838">
        <v>143</v>
      </c>
      <c r="N2838" t="s">
        <v>86</v>
      </c>
      <c r="O2838">
        <v>2</v>
      </c>
      <c r="P2838" t="s">
        <v>41</v>
      </c>
      <c r="Q2838" t="s">
        <v>73</v>
      </c>
      <c r="R2838">
        <v>39</v>
      </c>
      <c r="S2838" t="s">
        <v>43</v>
      </c>
      <c r="T2838" t="s">
        <v>44</v>
      </c>
      <c r="U2838">
        <v>2026</v>
      </c>
      <c r="V2838">
        <v>1</v>
      </c>
      <c r="W2838" t="s">
        <v>102</v>
      </c>
      <c r="X2838">
        <v>1</v>
      </c>
      <c r="Y2838">
        <v>30</v>
      </c>
      <c r="Z2838">
        <v>5</v>
      </c>
      <c r="AA2838">
        <v>8</v>
      </c>
      <c r="AB2838" t="s">
        <v>44</v>
      </c>
      <c r="AC2838">
        <v>811</v>
      </c>
      <c r="AD2838">
        <v>0.24358974358974361</v>
      </c>
      <c r="AE2838" t="s">
        <v>58</v>
      </c>
      <c r="AF2838" t="s">
        <v>47</v>
      </c>
      <c r="AG2838">
        <v>-4</v>
      </c>
      <c r="AH2838" t="s">
        <v>48</v>
      </c>
      <c r="AI2838">
        <f>--AND(OR(Dashboard!$B$4="All",Data!$E2838=Dashboard!$B$4),OR(Dashboard!$D$4="All",Data!$D2838=Dashboard!$D$4),OR(Dashboard!$F$4="All",Data!$F2838=Dashboard!$F$4),OR(Dashboard!$J$4="All",Data!$G2838=Dashboard!$J$4),OR(Dashboard!$H$4="All",Data!$N2838=Dashboard!$H$4),OR(Dashboard!$L$4="All",Data!$W2838=Dashboard!$L$4))</f>
        <v>1</v>
      </c>
    </row>
    <row r="2839" spans="1:35" x14ac:dyDescent="0.25">
      <c r="A2839" t="s">
        <v>2953</v>
      </c>
      <c r="B2839" s="1">
        <v>46108</v>
      </c>
      <c r="C2839" s="2">
        <v>-0.29166666666666657</v>
      </c>
      <c r="D2839" t="s">
        <v>84</v>
      </c>
      <c r="E2839" t="s">
        <v>95</v>
      </c>
      <c r="F2839" t="s">
        <v>72</v>
      </c>
      <c r="G2839" t="s">
        <v>53</v>
      </c>
      <c r="H2839">
        <v>6</v>
      </c>
      <c r="I2839">
        <v>59</v>
      </c>
      <c r="J2839">
        <v>44</v>
      </c>
      <c r="K2839">
        <v>487</v>
      </c>
      <c r="L2839">
        <v>48</v>
      </c>
      <c r="M2839">
        <v>97</v>
      </c>
      <c r="N2839" t="s">
        <v>65</v>
      </c>
      <c r="O2839">
        <v>2</v>
      </c>
      <c r="P2839" t="s">
        <v>41</v>
      </c>
      <c r="Q2839" t="s">
        <v>73</v>
      </c>
      <c r="R2839">
        <v>51</v>
      </c>
      <c r="S2839" t="s">
        <v>43</v>
      </c>
      <c r="T2839" t="s">
        <v>75</v>
      </c>
      <c r="U2839">
        <v>2026</v>
      </c>
      <c r="V2839">
        <v>3</v>
      </c>
      <c r="W2839" t="s">
        <v>66</v>
      </c>
      <c r="X2839">
        <v>1</v>
      </c>
      <c r="Y2839">
        <v>27</v>
      </c>
      <c r="Z2839">
        <v>5</v>
      </c>
      <c r="AA2839">
        <v>17</v>
      </c>
      <c r="AB2839" t="s">
        <v>57</v>
      </c>
      <c r="AC2839">
        <v>438</v>
      </c>
      <c r="AD2839">
        <v>0.10169491525423729</v>
      </c>
      <c r="AE2839" t="s">
        <v>58</v>
      </c>
      <c r="AF2839" t="s">
        <v>59</v>
      </c>
      <c r="AG2839">
        <v>15</v>
      </c>
      <c r="AH2839" t="s">
        <v>68</v>
      </c>
      <c r="AI2839">
        <f>--AND(OR(Dashboard!$B$4="All",Data!$E2839=Dashboard!$B$4),OR(Dashboard!$D$4="All",Data!$D2839=Dashboard!$D$4),OR(Dashboard!$F$4="All",Data!$F2839=Dashboard!$F$4),OR(Dashboard!$J$4="All",Data!$G2839=Dashboard!$J$4),OR(Dashboard!$H$4="All",Data!$N2839=Dashboard!$H$4),OR(Dashboard!$L$4="All",Data!$W2839=Dashboard!$L$4))</f>
        <v>1</v>
      </c>
    </row>
    <row r="2840" spans="1:35" x14ac:dyDescent="0.25">
      <c r="A2840" t="s">
        <v>2954</v>
      </c>
      <c r="B2840" s="1">
        <v>46120</v>
      </c>
      <c r="C2840" s="2">
        <v>-0.63263888888888886</v>
      </c>
      <c r="D2840" t="s">
        <v>99</v>
      </c>
      <c r="E2840" t="s">
        <v>140</v>
      </c>
      <c r="F2840" t="s">
        <v>80</v>
      </c>
      <c r="G2840" t="s">
        <v>39</v>
      </c>
      <c r="H2840">
        <v>3.2</v>
      </c>
      <c r="I2840">
        <v>59</v>
      </c>
      <c r="J2840">
        <v>44</v>
      </c>
      <c r="K2840">
        <v>1190</v>
      </c>
      <c r="L2840">
        <v>51</v>
      </c>
      <c r="M2840">
        <v>166</v>
      </c>
      <c r="N2840" t="s">
        <v>40</v>
      </c>
      <c r="O2840">
        <v>4</v>
      </c>
      <c r="P2840" t="s">
        <v>41</v>
      </c>
      <c r="Q2840" t="s">
        <v>73</v>
      </c>
      <c r="R2840">
        <v>20</v>
      </c>
      <c r="S2840" t="s">
        <v>55</v>
      </c>
      <c r="T2840" t="s">
        <v>44</v>
      </c>
      <c r="U2840">
        <v>2026</v>
      </c>
      <c r="V2840">
        <v>4</v>
      </c>
      <c r="W2840" t="s">
        <v>113</v>
      </c>
      <c r="X2840">
        <v>2</v>
      </c>
      <c r="Y2840">
        <v>8</v>
      </c>
      <c r="Z2840">
        <v>2</v>
      </c>
      <c r="AA2840">
        <v>8</v>
      </c>
      <c r="AB2840" t="s">
        <v>44</v>
      </c>
      <c r="AC2840">
        <v>1075</v>
      </c>
      <c r="AD2840">
        <v>5.4237288135593233E-2</v>
      </c>
      <c r="AE2840" t="s">
        <v>46</v>
      </c>
      <c r="AF2840" t="s">
        <v>114</v>
      </c>
      <c r="AG2840">
        <v>15</v>
      </c>
      <c r="AH2840" t="s">
        <v>68</v>
      </c>
      <c r="AI2840">
        <f>--AND(OR(Dashboard!$B$4="All",Data!$E2840=Dashboard!$B$4),OR(Dashboard!$D$4="All",Data!$D2840=Dashboard!$D$4),OR(Dashboard!$F$4="All",Data!$F2840=Dashboard!$F$4),OR(Dashboard!$J$4="All",Data!$G2840=Dashboard!$J$4),OR(Dashboard!$H$4="All",Data!$N2840=Dashboard!$H$4),OR(Dashboard!$L$4="All",Data!$W2840=Dashboard!$L$4))</f>
        <v>1</v>
      </c>
    </row>
    <row r="2841" spans="1:35" x14ac:dyDescent="0.25">
      <c r="A2841" t="s">
        <v>2955</v>
      </c>
      <c r="B2841" s="1">
        <v>46160</v>
      </c>
      <c r="C2841" s="2">
        <v>-0.26597222222222228</v>
      </c>
      <c r="D2841" t="s">
        <v>79</v>
      </c>
      <c r="E2841" t="s">
        <v>129</v>
      </c>
      <c r="F2841" t="s">
        <v>85</v>
      </c>
      <c r="G2841" t="s">
        <v>64</v>
      </c>
      <c r="H2841">
        <v>11.6</v>
      </c>
      <c r="I2841">
        <v>39</v>
      </c>
      <c r="J2841">
        <v>38</v>
      </c>
      <c r="K2841">
        <v>1116</v>
      </c>
      <c r="L2841">
        <v>24</v>
      </c>
      <c r="M2841">
        <v>79</v>
      </c>
      <c r="N2841" t="s">
        <v>54</v>
      </c>
      <c r="O2841">
        <v>4</v>
      </c>
      <c r="P2841" t="s">
        <v>41</v>
      </c>
      <c r="Q2841" t="s">
        <v>42</v>
      </c>
      <c r="R2841">
        <v>48</v>
      </c>
      <c r="S2841" t="s">
        <v>74</v>
      </c>
      <c r="T2841" t="s">
        <v>75</v>
      </c>
      <c r="U2841">
        <v>2026</v>
      </c>
      <c r="V2841">
        <v>5</v>
      </c>
      <c r="W2841" t="s">
        <v>88</v>
      </c>
      <c r="X2841">
        <v>2</v>
      </c>
      <c r="Y2841">
        <v>18</v>
      </c>
      <c r="Z2841">
        <v>4</v>
      </c>
      <c r="AA2841">
        <v>17</v>
      </c>
      <c r="AB2841" t="s">
        <v>57</v>
      </c>
      <c r="AC2841">
        <v>1061</v>
      </c>
      <c r="AD2841">
        <v>0.29743589743589738</v>
      </c>
      <c r="AE2841" t="s">
        <v>46</v>
      </c>
      <c r="AF2841" t="s">
        <v>59</v>
      </c>
      <c r="AG2841">
        <v>1</v>
      </c>
      <c r="AH2841" t="s">
        <v>68</v>
      </c>
      <c r="AI2841">
        <f>--AND(OR(Dashboard!$B$4="All",Data!$E2841=Dashboard!$B$4),OR(Dashboard!$D$4="All",Data!$D2841=Dashboard!$D$4),OR(Dashboard!$F$4="All",Data!$F2841=Dashboard!$F$4),OR(Dashboard!$J$4="All",Data!$G2841=Dashboard!$J$4),OR(Dashboard!$H$4="All",Data!$N2841=Dashboard!$H$4),OR(Dashboard!$L$4="All",Data!$W2841=Dashboard!$L$4))</f>
        <v>1</v>
      </c>
    </row>
    <row r="2842" spans="1:35" x14ac:dyDescent="0.25">
      <c r="A2842" t="s">
        <v>2956</v>
      </c>
      <c r="B2842" s="1">
        <v>46151</v>
      </c>
      <c r="C2842" s="2">
        <v>-0.65833333333333333</v>
      </c>
      <c r="D2842" t="s">
        <v>50</v>
      </c>
      <c r="E2842" t="s">
        <v>51</v>
      </c>
      <c r="F2842" t="s">
        <v>143</v>
      </c>
      <c r="G2842" t="s">
        <v>53</v>
      </c>
      <c r="H2842">
        <v>2.2999999999999998</v>
      </c>
      <c r="I2842">
        <v>24</v>
      </c>
      <c r="J2842">
        <v>24</v>
      </c>
      <c r="K2842">
        <v>994</v>
      </c>
      <c r="L2842">
        <v>60</v>
      </c>
      <c r="M2842">
        <v>87</v>
      </c>
      <c r="N2842" t="s">
        <v>101</v>
      </c>
      <c r="O2842">
        <v>2</v>
      </c>
      <c r="P2842" t="s">
        <v>41</v>
      </c>
      <c r="Q2842" t="s">
        <v>42</v>
      </c>
      <c r="R2842">
        <v>40</v>
      </c>
      <c r="S2842" t="s">
        <v>81</v>
      </c>
      <c r="T2842" t="s">
        <v>44</v>
      </c>
      <c r="U2842">
        <v>2026</v>
      </c>
      <c r="V2842">
        <v>5</v>
      </c>
      <c r="W2842" t="s">
        <v>88</v>
      </c>
      <c r="X2842">
        <v>2</v>
      </c>
      <c r="Y2842">
        <v>9</v>
      </c>
      <c r="Z2842">
        <v>2</v>
      </c>
      <c r="AA2842">
        <v>8</v>
      </c>
      <c r="AB2842" t="s">
        <v>44</v>
      </c>
      <c r="AC2842">
        <v>967</v>
      </c>
      <c r="AD2842">
        <v>9.5833333333333326E-2</v>
      </c>
      <c r="AE2842" t="s">
        <v>58</v>
      </c>
      <c r="AF2842" t="s">
        <v>47</v>
      </c>
      <c r="AG2842">
        <v>0</v>
      </c>
      <c r="AH2842" t="s">
        <v>48</v>
      </c>
      <c r="AI2842">
        <f>--AND(OR(Dashboard!$B$4="All",Data!$E2842=Dashboard!$B$4),OR(Dashboard!$D$4="All",Data!$D2842=Dashboard!$D$4),OR(Dashboard!$F$4="All",Data!$F2842=Dashboard!$F$4),OR(Dashboard!$J$4="All",Data!$G2842=Dashboard!$J$4),OR(Dashboard!$H$4="All",Data!$N2842=Dashboard!$H$4),OR(Dashboard!$L$4="All",Data!$W2842=Dashboard!$L$4))</f>
        <v>1</v>
      </c>
    </row>
    <row r="2843" spans="1:35" x14ac:dyDescent="0.25">
      <c r="A2843" t="s">
        <v>2957</v>
      </c>
      <c r="B2843" s="1">
        <v>46044</v>
      </c>
      <c r="C2843" s="2">
        <v>-0.43680555555555561</v>
      </c>
      <c r="D2843" t="s">
        <v>70</v>
      </c>
      <c r="E2843" t="s">
        <v>100</v>
      </c>
      <c r="F2843" t="s">
        <v>143</v>
      </c>
      <c r="G2843" t="s">
        <v>53</v>
      </c>
      <c r="H2843">
        <v>12.5</v>
      </c>
      <c r="I2843">
        <v>27</v>
      </c>
      <c r="J2843">
        <v>21</v>
      </c>
      <c r="K2843">
        <v>479</v>
      </c>
      <c r="L2843">
        <v>35</v>
      </c>
      <c r="M2843">
        <v>95</v>
      </c>
      <c r="N2843" t="s">
        <v>54</v>
      </c>
      <c r="O2843">
        <v>2</v>
      </c>
      <c r="P2843" t="s">
        <v>41</v>
      </c>
      <c r="Q2843" t="s">
        <v>42</v>
      </c>
      <c r="R2843">
        <v>28</v>
      </c>
      <c r="S2843" t="s">
        <v>87</v>
      </c>
      <c r="T2843" t="s">
        <v>97</v>
      </c>
      <c r="U2843">
        <v>2026</v>
      </c>
      <c r="V2843">
        <v>1</v>
      </c>
      <c r="W2843" t="s">
        <v>102</v>
      </c>
      <c r="X2843">
        <v>1</v>
      </c>
      <c r="Y2843">
        <v>22</v>
      </c>
      <c r="Z2843">
        <v>4</v>
      </c>
      <c r="AA2843">
        <v>13</v>
      </c>
      <c r="AB2843" t="s">
        <v>76</v>
      </c>
      <c r="AC2843">
        <v>419</v>
      </c>
      <c r="AD2843">
        <v>0.46296296296296302</v>
      </c>
      <c r="AE2843" t="s">
        <v>58</v>
      </c>
      <c r="AF2843" t="s">
        <v>67</v>
      </c>
      <c r="AG2843">
        <v>6</v>
      </c>
      <c r="AH2843" t="s">
        <v>68</v>
      </c>
      <c r="AI2843">
        <f>--AND(OR(Dashboard!$B$4="All",Data!$E2843=Dashboard!$B$4),OR(Dashboard!$D$4="All",Data!$D2843=Dashboard!$D$4),OR(Dashboard!$F$4="All",Data!$F2843=Dashboard!$F$4),OR(Dashboard!$J$4="All",Data!$G2843=Dashboard!$J$4),OR(Dashboard!$H$4="All",Data!$N2843=Dashboard!$H$4),OR(Dashboard!$L$4="All",Data!$W2843=Dashboard!$L$4))</f>
        <v>1</v>
      </c>
    </row>
    <row r="2844" spans="1:35" x14ac:dyDescent="0.25">
      <c r="A2844" t="s">
        <v>2958</v>
      </c>
      <c r="B2844" s="1">
        <v>46061</v>
      </c>
      <c r="C2844" s="2">
        <v>-0.3569444444444444</v>
      </c>
      <c r="D2844" t="s">
        <v>99</v>
      </c>
      <c r="E2844" t="s">
        <v>95</v>
      </c>
      <c r="F2844" t="s">
        <v>91</v>
      </c>
      <c r="G2844" t="s">
        <v>119</v>
      </c>
      <c r="H2844">
        <v>13.3</v>
      </c>
      <c r="I2844">
        <v>17</v>
      </c>
      <c r="J2844">
        <v>20</v>
      </c>
      <c r="K2844">
        <v>736</v>
      </c>
      <c r="L2844">
        <v>39</v>
      </c>
      <c r="M2844">
        <v>32</v>
      </c>
      <c r="N2844" t="s">
        <v>54</v>
      </c>
      <c r="O2844">
        <v>4</v>
      </c>
      <c r="P2844" t="s">
        <v>135</v>
      </c>
      <c r="Q2844" t="s">
        <v>42</v>
      </c>
      <c r="R2844">
        <v>26</v>
      </c>
      <c r="S2844" t="s">
        <v>145</v>
      </c>
      <c r="T2844" t="s">
        <v>75</v>
      </c>
      <c r="U2844">
        <v>2026</v>
      </c>
      <c r="V2844">
        <v>2</v>
      </c>
      <c r="W2844" t="s">
        <v>45</v>
      </c>
      <c r="X2844">
        <v>1</v>
      </c>
      <c r="Y2844">
        <v>8</v>
      </c>
      <c r="Z2844">
        <v>2</v>
      </c>
      <c r="AA2844">
        <v>15</v>
      </c>
      <c r="AB2844" t="s">
        <v>57</v>
      </c>
      <c r="AC2844">
        <v>743</v>
      </c>
      <c r="AD2844">
        <v>0.78235294117647058</v>
      </c>
      <c r="AE2844" t="s">
        <v>46</v>
      </c>
      <c r="AF2844" t="s">
        <v>67</v>
      </c>
      <c r="AG2844">
        <v>-3</v>
      </c>
      <c r="AH2844" t="s">
        <v>48</v>
      </c>
      <c r="AI2844">
        <f>--AND(OR(Dashboard!$B$4="All",Data!$E2844=Dashboard!$B$4),OR(Dashboard!$D$4="All",Data!$D2844=Dashboard!$D$4),OR(Dashboard!$F$4="All",Data!$F2844=Dashboard!$F$4),OR(Dashboard!$J$4="All",Data!$G2844=Dashboard!$J$4),OR(Dashboard!$H$4="All",Data!$N2844=Dashboard!$H$4),OR(Dashboard!$L$4="All",Data!$W2844=Dashboard!$L$4))</f>
        <v>1</v>
      </c>
    </row>
    <row r="2845" spans="1:35" x14ac:dyDescent="0.25">
      <c r="A2845" t="s">
        <v>2959</v>
      </c>
      <c r="B2845" s="1">
        <v>46072</v>
      </c>
      <c r="C2845" s="2">
        <v>-0.51041666666666674</v>
      </c>
      <c r="D2845" t="s">
        <v>118</v>
      </c>
      <c r="E2845" t="s">
        <v>108</v>
      </c>
      <c r="F2845" t="s">
        <v>38</v>
      </c>
      <c r="G2845" t="s">
        <v>119</v>
      </c>
      <c r="H2845">
        <v>2.6</v>
      </c>
      <c r="I2845">
        <v>48</v>
      </c>
      <c r="J2845">
        <v>42</v>
      </c>
      <c r="K2845">
        <v>875</v>
      </c>
      <c r="L2845">
        <v>27</v>
      </c>
      <c r="M2845">
        <v>23</v>
      </c>
      <c r="N2845" t="s">
        <v>54</v>
      </c>
      <c r="O2845">
        <v>4</v>
      </c>
      <c r="P2845" t="s">
        <v>41</v>
      </c>
      <c r="Q2845" t="s">
        <v>73</v>
      </c>
      <c r="R2845">
        <v>32</v>
      </c>
      <c r="S2845" t="s">
        <v>87</v>
      </c>
      <c r="T2845" t="s">
        <v>75</v>
      </c>
      <c r="U2845">
        <v>2026</v>
      </c>
      <c r="V2845">
        <v>2</v>
      </c>
      <c r="W2845" t="s">
        <v>45</v>
      </c>
      <c r="X2845">
        <v>1</v>
      </c>
      <c r="Y2845">
        <v>19</v>
      </c>
      <c r="Z2845">
        <v>4</v>
      </c>
      <c r="AA2845">
        <v>11</v>
      </c>
      <c r="AB2845" t="s">
        <v>76</v>
      </c>
      <c r="AC2845">
        <v>879</v>
      </c>
      <c r="AD2845">
        <v>5.4166666666666669E-2</v>
      </c>
      <c r="AE2845" t="s">
        <v>46</v>
      </c>
      <c r="AF2845" t="s">
        <v>67</v>
      </c>
      <c r="AG2845">
        <v>6</v>
      </c>
      <c r="AH2845" t="s">
        <v>68</v>
      </c>
      <c r="AI2845">
        <f>--AND(OR(Dashboard!$B$4="All",Data!$E2845=Dashboard!$B$4),OR(Dashboard!$D$4="All",Data!$D2845=Dashboard!$D$4),OR(Dashboard!$F$4="All",Data!$F2845=Dashboard!$F$4),OR(Dashboard!$J$4="All",Data!$G2845=Dashboard!$J$4),OR(Dashboard!$H$4="All",Data!$N2845=Dashboard!$H$4),OR(Dashboard!$L$4="All",Data!$W2845=Dashboard!$L$4))</f>
        <v>1</v>
      </c>
    </row>
    <row r="2846" spans="1:35" x14ac:dyDescent="0.25">
      <c r="A2846" t="s">
        <v>2960</v>
      </c>
      <c r="B2846" s="1">
        <v>46024</v>
      </c>
      <c r="C2846" s="2">
        <v>-0.11944444444444451</v>
      </c>
      <c r="D2846" t="s">
        <v>70</v>
      </c>
      <c r="E2846" t="s">
        <v>129</v>
      </c>
      <c r="F2846" t="s">
        <v>91</v>
      </c>
      <c r="G2846" t="s">
        <v>105</v>
      </c>
      <c r="H2846">
        <v>8.3000000000000007</v>
      </c>
      <c r="I2846">
        <v>42</v>
      </c>
      <c r="J2846">
        <v>36</v>
      </c>
      <c r="K2846">
        <v>360</v>
      </c>
      <c r="L2846">
        <v>27</v>
      </c>
      <c r="M2846">
        <v>147</v>
      </c>
      <c r="N2846" t="s">
        <v>40</v>
      </c>
      <c r="O2846">
        <v>5</v>
      </c>
      <c r="P2846" t="s">
        <v>41</v>
      </c>
      <c r="Q2846" t="s">
        <v>42</v>
      </c>
      <c r="R2846">
        <v>33</v>
      </c>
      <c r="S2846" t="s">
        <v>43</v>
      </c>
      <c r="T2846" t="s">
        <v>56</v>
      </c>
      <c r="U2846">
        <v>2026</v>
      </c>
      <c r="V2846">
        <v>1</v>
      </c>
      <c r="W2846" t="s">
        <v>102</v>
      </c>
      <c r="X2846">
        <v>1</v>
      </c>
      <c r="Y2846">
        <v>2</v>
      </c>
      <c r="Z2846">
        <v>1</v>
      </c>
      <c r="AA2846">
        <v>21</v>
      </c>
      <c r="AB2846" t="s">
        <v>82</v>
      </c>
      <c r="AC2846">
        <v>240</v>
      </c>
      <c r="AD2846">
        <v>0.19761904761904761</v>
      </c>
      <c r="AE2846" t="s">
        <v>77</v>
      </c>
      <c r="AF2846" t="s">
        <v>67</v>
      </c>
      <c r="AG2846">
        <v>6</v>
      </c>
      <c r="AH2846" t="s">
        <v>68</v>
      </c>
      <c r="AI2846">
        <f>--AND(OR(Dashboard!$B$4="All",Data!$E2846=Dashboard!$B$4),OR(Dashboard!$D$4="All",Data!$D2846=Dashboard!$D$4),OR(Dashboard!$F$4="All",Data!$F2846=Dashboard!$F$4),OR(Dashboard!$J$4="All",Data!$G2846=Dashboard!$J$4),OR(Dashboard!$H$4="All",Data!$N2846=Dashboard!$H$4),OR(Dashboard!$L$4="All",Data!$W2846=Dashboard!$L$4))</f>
        <v>1</v>
      </c>
    </row>
    <row r="2847" spans="1:35" x14ac:dyDescent="0.25">
      <c r="A2847" t="s">
        <v>2961</v>
      </c>
      <c r="B2847" s="1">
        <v>46092</v>
      </c>
      <c r="C2847" s="2">
        <v>-0.34861111111111109</v>
      </c>
      <c r="D2847" t="s">
        <v>126</v>
      </c>
      <c r="E2847" t="s">
        <v>100</v>
      </c>
      <c r="F2847" t="s">
        <v>104</v>
      </c>
      <c r="G2847" t="s">
        <v>39</v>
      </c>
      <c r="H2847">
        <v>1.5</v>
      </c>
      <c r="I2847">
        <v>36</v>
      </c>
      <c r="J2847">
        <v>40</v>
      </c>
      <c r="K2847">
        <v>945</v>
      </c>
      <c r="L2847">
        <v>46</v>
      </c>
      <c r="M2847">
        <v>164</v>
      </c>
      <c r="N2847" t="s">
        <v>101</v>
      </c>
      <c r="O2847">
        <v>3</v>
      </c>
      <c r="P2847" t="s">
        <v>41</v>
      </c>
      <c r="Q2847" t="s">
        <v>73</v>
      </c>
      <c r="R2847">
        <v>55</v>
      </c>
      <c r="S2847" t="s">
        <v>55</v>
      </c>
      <c r="T2847" t="s">
        <v>75</v>
      </c>
      <c r="U2847">
        <v>2026</v>
      </c>
      <c r="V2847">
        <v>3</v>
      </c>
      <c r="W2847" t="s">
        <v>66</v>
      </c>
      <c r="X2847">
        <v>1</v>
      </c>
      <c r="Y2847">
        <v>11</v>
      </c>
      <c r="Z2847">
        <v>3</v>
      </c>
      <c r="AA2847">
        <v>15</v>
      </c>
      <c r="AB2847" t="s">
        <v>57</v>
      </c>
      <c r="AC2847">
        <v>827</v>
      </c>
      <c r="AD2847">
        <v>4.1666666666666657E-2</v>
      </c>
      <c r="AE2847" t="s">
        <v>109</v>
      </c>
      <c r="AF2847" t="s">
        <v>59</v>
      </c>
      <c r="AG2847">
        <v>-4</v>
      </c>
      <c r="AH2847" t="s">
        <v>48</v>
      </c>
      <c r="AI2847">
        <f>--AND(OR(Dashboard!$B$4="All",Data!$E2847=Dashboard!$B$4),OR(Dashboard!$D$4="All",Data!$D2847=Dashboard!$D$4),OR(Dashboard!$F$4="All",Data!$F2847=Dashboard!$F$4),OR(Dashboard!$J$4="All",Data!$G2847=Dashboard!$J$4),OR(Dashboard!$H$4="All",Data!$N2847=Dashboard!$H$4),OR(Dashboard!$L$4="All",Data!$W2847=Dashboard!$L$4))</f>
        <v>1</v>
      </c>
    </row>
    <row r="2848" spans="1:35" x14ac:dyDescent="0.25">
      <c r="A2848" t="s">
        <v>2962</v>
      </c>
      <c r="B2848" s="1">
        <v>46148</v>
      </c>
      <c r="C2848" s="2">
        <v>-0.45902777777777781</v>
      </c>
      <c r="D2848" t="s">
        <v>61</v>
      </c>
      <c r="E2848" t="s">
        <v>140</v>
      </c>
      <c r="F2848" t="s">
        <v>80</v>
      </c>
      <c r="G2848" t="s">
        <v>111</v>
      </c>
      <c r="H2848">
        <v>10.9</v>
      </c>
      <c r="I2848">
        <v>48</v>
      </c>
      <c r="J2848">
        <v>32</v>
      </c>
      <c r="K2848">
        <v>498</v>
      </c>
      <c r="L2848">
        <v>58</v>
      </c>
      <c r="M2848">
        <v>142</v>
      </c>
      <c r="N2848" t="s">
        <v>54</v>
      </c>
      <c r="O2848">
        <v>4</v>
      </c>
      <c r="P2848" t="s">
        <v>41</v>
      </c>
      <c r="Q2848" t="s">
        <v>73</v>
      </c>
      <c r="R2848">
        <v>59</v>
      </c>
      <c r="S2848" t="s">
        <v>55</v>
      </c>
      <c r="T2848" t="s">
        <v>97</v>
      </c>
      <c r="U2848">
        <v>2026</v>
      </c>
      <c r="V2848">
        <v>5</v>
      </c>
      <c r="W2848" t="s">
        <v>88</v>
      </c>
      <c r="X2848">
        <v>2</v>
      </c>
      <c r="Y2848">
        <v>6</v>
      </c>
      <c r="Z2848">
        <v>2</v>
      </c>
      <c r="AA2848">
        <v>12</v>
      </c>
      <c r="AB2848" t="s">
        <v>76</v>
      </c>
      <c r="AC2848">
        <v>414</v>
      </c>
      <c r="AD2848">
        <v>0.2270833333333333</v>
      </c>
      <c r="AE2848" t="s">
        <v>46</v>
      </c>
      <c r="AF2848" t="s">
        <v>59</v>
      </c>
      <c r="AG2848">
        <v>16</v>
      </c>
      <c r="AH2848" t="s">
        <v>68</v>
      </c>
      <c r="AI2848">
        <f>--AND(OR(Dashboard!$B$4="All",Data!$E2848=Dashboard!$B$4),OR(Dashboard!$D$4="All",Data!$D2848=Dashboard!$D$4),OR(Dashboard!$F$4="All",Data!$F2848=Dashboard!$F$4),OR(Dashboard!$J$4="All",Data!$G2848=Dashboard!$J$4),OR(Dashboard!$H$4="All",Data!$N2848=Dashboard!$H$4),OR(Dashboard!$L$4="All",Data!$W2848=Dashboard!$L$4))</f>
        <v>1</v>
      </c>
    </row>
    <row r="2849" spans="1:35" x14ac:dyDescent="0.25">
      <c r="A2849" t="s">
        <v>2963</v>
      </c>
      <c r="B2849" s="1">
        <v>46197</v>
      </c>
      <c r="C2849" s="2">
        <v>-0.59861111111111109</v>
      </c>
      <c r="D2849" t="s">
        <v>99</v>
      </c>
      <c r="E2849" t="s">
        <v>129</v>
      </c>
      <c r="F2849" t="s">
        <v>38</v>
      </c>
      <c r="G2849" t="s">
        <v>119</v>
      </c>
      <c r="H2849">
        <v>12.8</v>
      </c>
      <c r="I2849">
        <v>32</v>
      </c>
      <c r="J2849">
        <v>26</v>
      </c>
      <c r="K2849">
        <v>179</v>
      </c>
      <c r="L2849">
        <v>24</v>
      </c>
      <c r="M2849">
        <v>103</v>
      </c>
      <c r="N2849" t="s">
        <v>101</v>
      </c>
      <c r="O2849">
        <v>1</v>
      </c>
      <c r="P2849" t="s">
        <v>41</v>
      </c>
      <c r="Q2849" t="s">
        <v>42</v>
      </c>
      <c r="R2849">
        <v>38</v>
      </c>
      <c r="S2849" t="s">
        <v>55</v>
      </c>
      <c r="T2849" t="s">
        <v>44</v>
      </c>
      <c r="U2849">
        <v>2026</v>
      </c>
      <c r="V2849">
        <v>6</v>
      </c>
      <c r="W2849" t="s">
        <v>120</v>
      </c>
      <c r="X2849">
        <v>2</v>
      </c>
      <c r="Y2849">
        <v>24</v>
      </c>
      <c r="Z2849">
        <v>4</v>
      </c>
      <c r="AA2849">
        <v>9</v>
      </c>
      <c r="AB2849" t="s">
        <v>44</v>
      </c>
      <c r="AC2849">
        <v>100</v>
      </c>
      <c r="AD2849">
        <v>0.4</v>
      </c>
      <c r="AE2849" t="s">
        <v>58</v>
      </c>
      <c r="AF2849" t="s">
        <v>47</v>
      </c>
      <c r="AG2849">
        <v>6</v>
      </c>
      <c r="AH2849" t="s">
        <v>68</v>
      </c>
      <c r="AI2849">
        <f>--AND(OR(Dashboard!$B$4="All",Data!$E2849=Dashboard!$B$4),OR(Dashboard!$D$4="All",Data!$D2849=Dashboard!$D$4),OR(Dashboard!$F$4="All",Data!$F2849=Dashboard!$F$4),OR(Dashboard!$J$4="All",Data!$G2849=Dashboard!$J$4),OR(Dashboard!$H$4="All",Data!$N2849=Dashboard!$H$4),OR(Dashboard!$L$4="All",Data!$W2849=Dashboard!$L$4))</f>
        <v>1</v>
      </c>
    </row>
    <row r="2850" spans="1:35" x14ac:dyDescent="0.25">
      <c r="A2850" t="s">
        <v>2964</v>
      </c>
      <c r="B2850" s="1">
        <v>46196</v>
      </c>
      <c r="C2850" s="2">
        <v>-0.35833333333333328</v>
      </c>
      <c r="D2850" t="s">
        <v>122</v>
      </c>
      <c r="E2850" t="s">
        <v>140</v>
      </c>
      <c r="F2850" t="s">
        <v>80</v>
      </c>
      <c r="G2850" t="s">
        <v>64</v>
      </c>
      <c r="H2850">
        <v>13.1</v>
      </c>
      <c r="I2850">
        <v>51</v>
      </c>
      <c r="J2850">
        <v>31</v>
      </c>
      <c r="K2850">
        <v>527</v>
      </c>
      <c r="L2850">
        <v>55</v>
      </c>
      <c r="M2850">
        <v>15</v>
      </c>
      <c r="N2850" t="s">
        <v>54</v>
      </c>
      <c r="O2850">
        <v>4</v>
      </c>
      <c r="P2850" t="s">
        <v>41</v>
      </c>
      <c r="Q2850" t="s">
        <v>73</v>
      </c>
      <c r="R2850">
        <v>42</v>
      </c>
      <c r="S2850" t="s">
        <v>127</v>
      </c>
      <c r="T2850" t="s">
        <v>75</v>
      </c>
      <c r="U2850">
        <v>2026</v>
      </c>
      <c r="V2850">
        <v>6</v>
      </c>
      <c r="W2850" t="s">
        <v>120</v>
      </c>
      <c r="X2850">
        <v>2</v>
      </c>
      <c r="Y2850">
        <v>23</v>
      </c>
      <c r="Z2850">
        <v>4</v>
      </c>
      <c r="AA2850">
        <v>15</v>
      </c>
      <c r="AB2850" t="s">
        <v>57</v>
      </c>
      <c r="AC2850">
        <v>567</v>
      </c>
      <c r="AD2850">
        <v>0.25686274509803919</v>
      </c>
      <c r="AE2850" t="s">
        <v>46</v>
      </c>
      <c r="AF2850" t="s">
        <v>47</v>
      </c>
      <c r="AG2850">
        <v>20</v>
      </c>
      <c r="AH2850" t="s">
        <v>68</v>
      </c>
      <c r="AI2850">
        <f>--AND(OR(Dashboard!$B$4="All",Data!$E2850=Dashboard!$B$4),OR(Dashboard!$D$4="All",Data!$D2850=Dashboard!$D$4),OR(Dashboard!$F$4="All",Data!$F2850=Dashboard!$F$4),OR(Dashboard!$J$4="All",Data!$G2850=Dashboard!$J$4),OR(Dashboard!$H$4="All",Data!$N2850=Dashboard!$H$4),OR(Dashboard!$L$4="All",Data!$W2850=Dashboard!$L$4))</f>
        <v>1</v>
      </c>
    </row>
    <row r="2851" spans="1:35" x14ac:dyDescent="0.25">
      <c r="A2851" t="s">
        <v>2965</v>
      </c>
      <c r="B2851" s="1">
        <v>46197</v>
      </c>
      <c r="C2851" s="2">
        <v>-0.56458333333333333</v>
      </c>
      <c r="D2851" t="s">
        <v>79</v>
      </c>
      <c r="E2851" t="s">
        <v>129</v>
      </c>
      <c r="F2851" t="s">
        <v>96</v>
      </c>
      <c r="G2851" t="s">
        <v>53</v>
      </c>
      <c r="H2851">
        <v>1.7</v>
      </c>
      <c r="I2851">
        <v>57</v>
      </c>
      <c r="J2851">
        <v>39</v>
      </c>
      <c r="K2851">
        <v>1143</v>
      </c>
      <c r="L2851">
        <v>44</v>
      </c>
      <c r="M2851">
        <v>87</v>
      </c>
      <c r="N2851" t="s">
        <v>40</v>
      </c>
      <c r="O2851">
        <v>1</v>
      </c>
      <c r="P2851" t="s">
        <v>41</v>
      </c>
      <c r="Q2851" t="s">
        <v>42</v>
      </c>
      <c r="R2851">
        <v>33</v>
      </c>
      <c r="S2851" t="s">
        <v>55</v>
      </c>
      <c r="T2851" t="s">
        <v>44</v>
      </c>
      <c r="U2851">
        <v>2026</v>
      </c>
      <c r="V2851">
        <v>6</v>
      </c>
      <c r="W2851" t="s">
        <v>120</v>
      </c>
      <c r="X2851">
        <v>2</v>
      </c>
      <c r="Y2851">
        <v>24</v>
      </c>
      <c r="Z2851">
        <v>4</v>
      </c>
      <c r="AA2851">
        <v>10</v>
      </c>
      <c r="AB2851" t="s">
        <v>76</v>
      </c>
      <c r="AC2851">
        <v>1100</v>
      </c>
      <c r="AD2851">
        <v>2.9824561403508771E-2</v>
      </c>
      <c r="AE2851" t="s">
        <v>58</v>
      </c>
      <c r="AF2851" t="s">
        <v>67</v>
      </c>
      <c r="AG2851">
        <v>18</v>
      </c>
      <c r="AH2851" t="s">
        <v>68</v>
      </c>
      <c r="AI2851">
        <f>--AND(OR(Dashboard!$B$4="All",Data!$E2851=Dashboard!$B$4),OR(Dashboard!$D$4="All",Data!$D2851=Dashboard!$D$4),OR(Dashboard!$F$4="All",Data!$F2851=Dashboard!$F$4),OR(Dashboard!$J$4="All",Data!$G2851=Dashboard!$J$4),OR(Dashboard!$H$4="All",Data!$N2851=Dashboard!$H$4),OR(Dashboard!$L$4="All",Data!$W2851=Dashboard!$L$4))</f>
        <v>1</v>
      </c>
    </row>
    <row r="2852" spans="1:35" x14ac:dyDescent="0.25">
      <c r="A2852" t="s">
        <v>2966</v>
      </c>
      <c r="B2852" s="1">
        <v>46109</v>
      </c>
      <c r="C2852" s="2">
        <v>-0.5541666666666667</v>
      </c>
      <c r="D2852" t="s">
        <v>193</v>
      </c>
      <c r="E2852" t="s">
        <v>129</v>
      </c>
      <c r="F2852" t="s">
        <v>96</v>
      </c>
      <c r="G2852" t="s">
        <v>119</v>
      </c>
      <c r="H2852">
        <v>9.1</v>
      </c>
      <c r="I2852">
        <v>57</v>
      </c>
      <c r="J2852">
        <v>37</v>
      </c>
      <c r="K2852">
        <v>501</v>
      </c>
      <c r="L2852">
        <v>34</v>
      </c>
      <c r="M2852">
        <v>1</v>
      </c>
      <c r="N2852" t="s">
        <v>101</v>
      </c>
      <c r="O2852">
        <v>2</v>
      </c>
      <c r="P2852" t="s">
        <v>135</v>
      </c>
      <c r="Q2852" t="s">
        <v>42</v>
      </c>
      <c r="R2852">
        <v>44</v>
      </c>
      <c r="S2852" t="s">
        <v>81</v>
      </c>
      <c r="T2852" t="s">
        <v>44</v>
      </c>
      <c r="U2852">
        <v>2026</v>
      </c>
      <c r="V2852">
        <v>3</v>
      </c>
      <c r="W2852" t="s">
        <v>66</v>
      </c>
      <c r="X2852">
        <v>1</v>
      </c>
      <c r="Y2852">
        <v>28</v>
      </c>
      <c r="Z2852">
        <v>5</v>
      </c>
      <c r="AA2852">
        <v>10</v>
      </c>
      <c r="AB2852" t="s">
        <v>76</v>
      </c>
      <c r="AC2852">
        <v>534</v>
      </c>
      <c r="AD2852">
        <v>0.15964912280701751</v>
      </c>
      <c r="AE2852" t="s">
        <v>58</v>
      </c>
      <c r="AF2852" t="s">
        <v>47</v>
      </c>
      <c r="AG2852">
        <v>20</v>
      </c>
      <c r="AH2852" t="s">
        <v>68</v>
      </c>
      <c r="AI2852">
        <f>--AND(OR(Dashboard!$B$4="All",Data!$E2852=Dashboard!$B$4),OR(Dashboard!$D$4="All",Data!$D2852=Dashboard!$D$4),OR(Dashboard!$F$4="All",Data!$F2852=Dashboard!$F$4),OR(Dashboard!$J$4="All",Data!$G2852=Dashboard!$J$4),OR(Dashboard!$H$4="All",Data!$N2852=Dashboard!$H$4),OR(Dashboard!$L$4="All",Data!$W2852=Dashboard!$L$4))</f>
        <v>1</v>
      </c>
    </row>
    <row r="2853" spans="1:35" x14ac:dyDescent="0.25">
      <c r="A2853" t="s">
        <v>2967</v>
      </c>
      <c r="B2853" s="1">
        <v>46168</v>
      </c>
      <c r="C2853" s="2">
        <v>-0.3979166666666667</v>
      </c>
      <c r="D2853" t="s">
        <v>156</v>
      </c>
      <c r="E2853" t="s">
        <v>95</v>
      </c>
      <c r="F2853" t="s">
        <v>38</v>
      </c>
      <c r="G2853" t="s">
        <v>111</v>
      </c>
      <c r="H2853">
        <v>5.9</v>
      </c>
      <c r="I2853">
        <v>29</v>
      </c>
      <c r="J2853">
        <v>23</v>
      </c>
      <c r="K2853">
        <v>1054</v>
      </c>
      <c r="L2853">
        <v>48</v>
      </c>
      <c r="M2853">
        <v>143</v>
      </c>
      <c r="N2853" t="s">
        <v>101</v>
      </c>
      <c r="O2853">
        <v>4</v>
      </c>
      <c r="P2853" t="s">
        <v>41</v>
      </c>
      <c r="Q2853" t="s">
        <v>42</v>
      </c>
      <c r="R2853">
        <v>23</v>
      </c>
      <c r="S2853" t="s">
        <v>127</v>
      </c>
      <c r="T2853" t="s">
        <v>97</v>
      </c>
      <c r="U2853">
        <v>2026</v>
      </c>
      <c r="V2853">
        <v>5</v>
      </c>
      <c r="W2853" t="s">
        <v>88</v>
      </c>
      <c r="X2853">
        <v>2</v>
      </c>
      <c r="Y2853">
        <v>26</v>
      </c>
      <c r="Z2853">
        <v>5</v>
      </c>
      <c r="AA2853">
        <v>14</v>
      </c>
      <c r="AB2853" t="s">
        <v>76</v>
      </c>
      <c r="AC2853">
        <v>959</v>
      </c>
      <c r="AD2853">
        <v>0.20344827586206901</v>
      </c>
      <c r="AE2853" t="s">
        <v>46</v>
      </c>
      <c r="AF2853" t="s">
        <v>114</v>
      </c>
      <c r="AG2853">
        <v>6</v>
      </c>
      <c r="AH2853" t="s">
        <v>68</v>
      </c>
      <c r="AI2853">
        <f>--AND(OR(Dashboard!$B$4="All",Data!$E2853=Dashboard!$B$4),OR(Dashboard!$D$4="All",Data!$D2853=Dashboard!$D$4),OR(Dashboard!$F$4="All",Data!$F2853=Dashboard!$F$4),OR(Dashboard!$J$4="All",Data!$G2853=Dashboard!$J$4),OR(Dashboard!$H$4="All",Data!$N2853=Dashboard!$H$4),OR(Dashboard!$L$4="All",Data!$W2853=Dashboard!$L$4))</f>
        <v>1</v>
      </c>
    </row>
    <row r="2854" spans="1:35" x14ac:dyDescent="0.25">
      <c r="A2854" t="s">
        <v>2968</v>
      </c>
      <c r="B2854" s="1">
        <v>46199</v>
      </c>
      <c r="C2854" s="2">
        <v>-0.1770833333333334</v>
      </c>
      <c r="D2854" t="s">
        <v>84</v>
      </c>
      <c r="E2854" t="s">
        <v>62</v>
      </c>
      <c r="F2854" t="s">
        <v>52</v>
      </c>
      <c r="G2854" t="s">
        <v>64</v>
      </c>
      <c r="H2854">
        <v>2.1</v>
      </c>
      <c r="I2854">
        <v>55</v>
      </c>
      <c r="J2854">
        <v>45</v>
      </c>
      <c r="K2854">
        <v>537</v>
      </c>
      <c r="L2854">
        <v>42</v>
      </c>
      <c r="M2854">
        <v>117</v>
      </c>
      <c r="N2854" t="s">
        <v>54</v>
      </c>
      <c r="O2854">
        <v>5</v>
      </c>
      <c r="P2854" t="s">
        <v>41</v>
      </c>
      <c r="Q2854" t="s">
        <v>73</v>
      </c>
      <c r="R2854">
        <v>20</v>
      </c>
      <c r="S2854" t="s">
        <v>43</v>
      </c>
      <c r="T2854" t="s">
        <v>56</v>
      </c>
      <c r="U2854">
        <v>2026</v>
      </c>
      <c r="V2854">
        <v>6</v>
      </c>
      <c r="W2854" t="s">
        <v>120</v>
      </c>
      <c r="X2854">
        <v>2</v>
      </c>
      <c r="Y2854">
        <v>26</v>
      </c>
      <c r="Z2854">
        <v>4</v>
      </c>
      <c r="AA2854">
        <v>19</v>
      </c>
      <c r="AB2854" t="s">
        <v>82</v>
      </c>
      <c r="AC2854">
        <v>462</v>
      </c>
      <c r="AD2854">
        <v>3.8181818181818178E-2</v>
      </c>
      <c r="AE2854" t="s">
        <v>77</v>
      </c>
      <c r="AF2854" t="s">
        <v>114</v>
      </c>
      <c r="AG2854">
        <v>10</v>
      </c>
      <c r="AH2854" t="s">
        <v>68</v>
      </c>
      <c r="AI2854">
        <f>--AND(OR(Dashboard!$B$4="All",Data!$E2854=Dashboard!$B$4),OR(Dashboard!$D$4="All",Data!$D2854=Dashboard!$D$4),OR(Dashboard!$F$4="All",Data!$F2854=Dashboard!$F$4),OR(Dashboard!$J$4="All",Data!$G2854=Dashboard!$J$4),OR(Dashboard!$H$4="All",Data!$N2854=Dashboard!$H$4),OR(Dashboard!$L$4="All",Data!$W2854=Dashboard!$L$4))</f>
        <v>1</v>
      </c>
    </row>
    <row r="2855" spans="1:35" x14ac:dyDescent="0.25">
      <c r="A2855" t="s">
        <v>2969</v>
      </c>
      <c r="B2855" s="1">
        <v>46146</v>
      </c>
      <c r="C2855" s="2">
        <v>-8.3333333333333037E-3</v>
      </c>
      <c r="D2855" t="s">
        <v>118</v>
      </c>
      <c r="E2855" t="s">
        <v>62</v>
      </c>
      <c r="F2855" t="s">
        <v>80</v>
      </c>
      <c r="G2855" t="s">
        <v>39</v>
      </c>
      <c r="H2855">
        <v>12.8</v>
      </c>
      <c r="I2855">
        <v>33</v>
      </c>
      <c r="J2855">
        <v>35</v>
      </c>
      <c r="K2855">
        <v>217</v>
      </c>
      <c r="L2855">
        <v>50</v>
      </c>
      <c r="M2855">
        <v>14</v>
      </c>
      <c r="N2855" t="s">
        <v>54</v>
      </c>
      <c r="O2855">
        <v>4</v>
      </c>
      <c r="P2855" t="s">
        <v>41</v>
      </c>
      <c r="Q2855" t="s">
        <v>73</v>
      </c>
      <c r="R2855">
        <v>33</v>
      </c>
      <c r="S2855" t="s">
        <v>74</v>
      </c>
      <c r="T2855" t="s">
        <v>75</v>
      </c>
      <c r="U2855">
        <v>2026</v>
      </c>
      <c r="V2855">
        <v>5</v>
      </c>
      <c r="W2855" t="s">
        <v>88</v>
      </c>
      <c r="X2855">
        <v>2</v>
      </c>
      <c r="Y2855">
        <v>4</v>
      </c>
      <c r="Z2855">
        <v>2</v>
      </c>
      <c r="AA2855">
        <v>23</v>
      </c>
      <c r="AB2855" t="s">
        <v>93</v>
      </c>
      <c r="AC2855">
        <v>253</v>
      </c>
      <c r="AD2855">
        <v>0.38787878787878788</v>
      </c>
      <c r="AE2855" t="s">
        <v>46</v>
      </c>
      <c r="AF2855" t="s">
        <v>67</v>
      </c>
      <c r="AG2855">
        <v>-2</v>
      </c>
      <c r="AH2855" t="s">
        <v>48</v>
      </c>
      <c r="AI2855">
        <f>--AND(OR(Dashboard!$B$4="All",Data!$E2855=Dashboard!$B$4),OR(Dashboard!$D$4="All",Data!$D2855=Dashboard!$D$4),OR(Dashboard!$F$4="All",Data!$F2855=Dashboard!$F$4),OR(Dashboard!$J$4="All",Data!$G2855=Dashboard!$J$4),OR(Dashboard!$H$4="All",Data!$N2855=Dashboard!$H$4),OR(Dashboard!$L$4="All",Data!$W2855=Dashboard!$L$4))</f>
        <v>1</v>
      </c>
    </row>
    <row r="2856" spans="1:35" x14ac:dyDescent="0.25">
      <c r="A2856" t="s">
        <v>2970</v>
      </c>
      <c r="B2856" s="1">
        <v>46121</v>
      </c>
      <c r="C2856" s="2">
        <v>-0.37361111111111112</v>
      </c>
      <c r="D2856" t="s">
        <v>118</v>
      </c>
      <c r="E2856" t="s">
        <v>129</v>
      </c>
      <c r="F2856" t="s">
        <v>52</v>
      </c>
      <c r="G2856" t="s">
        <v>105</v>
      </c>
      <c r="H2856">
        <v>1.2</v>
      </c>
      <c r="I2856">
        <v>43</v>
      </c>
      <c r="J2856">
        <v>23</v>
      </c>
      <c r="K2856">
        <v>987</v>
      </c>
      <c r="L2856">
        <v>48</v>
      </c>
      <c r="M2856">
        <v>23</v>
      </c>
      <c r="N2856" t="s">
        <v>86</v>
      </c>
      <c r="O2856">
        <v>4</v>
      </c>
      <c r="P2856" t="s">
        <v>41</v>
      </c>
      <c r="Q2856" t="s">
        <v>42</v>
      </c>
      <c r="R2856">
        <v>22</v>
      </c>
      <c r="S2856" t="s">
        <v>87</v>
      </c>
      <c r="T2856" t="s">
        <v>75</v>
      </c>
      <c r="U2856">
        <v>2026</v>
      </c>
      <c r="V2856">
        <v>4</v>
      </c>
      <c r="W2856" t="s">
        <v>113</v>
      </c>
      <c r="X2856">
        <v>2</v>
      </c>
      <c r="Y2856">
        <v>9</v>
      </c>
      <c r="Z2856">
        <v>2</v>
      </c>
      <c r="AA2856">
        <v>15</v>
      </c>
      <c r="AB2856" t="s">
        <v>57</v>
      </c>
      <c r="AC2856">
        <v>1012</v>
      </c>
      <c r="AD2856">
        <v>2.790697674418605E-2</v>
      </c>
      <c r="AE2856" t="s">
        <v>46</v>
      </c>
      <c r="AF2856" t="s">
        <v>114</v>
      </c>
      <c r="AG2856">
        <v>20</v>
      </c>
      <c r="AH2856" t="s">
        <v>68</v>
      </c>
      <c r="AI2856">
        <f>--AND(OR(Dashboard!$B$4="All",Data!$E2856=Dashboard!$B$4),OR(Dashboard!$D$4="All",Data!$D2856=Dashboard!$D$4),OR(Dashboard!$F$4="All",Data!$F2856=Dashboard!$F$4),OR(Dashboard!$J$4="All",Data!$G2856=Dashboard!$J$4),OR(Dashboard!$H$4="All",Data!$N2856=Dashboard!$H$4),OR(Dashboard!$L$4="All",Data!$W2856=Dashboard!$L$4))</f>
        <v>1</v>
      </c>
    </row>
    <row r="2857" spans="1:35" x14ac:dyDescent="0.25">
      <c r="A2857" t="s">
        <v>2971</v>
      </c>
      <c r="B2857" s="1">
        <v>46082</v>
      </c>
      <c r="C2857" s="2">
        <v>-0.33472222222222231</v>
      </c>
      <c r="D2857" t="s">
        <v>134</v>
      </c>
      <c r="E2857" t="s">
        <v>95</v>
      </c>
      <c r="F2857" t="s">
        <v>85</v>
      </c>
      <c r="G2857" t="s">
        <v>111</v>
      </c>
      <c r="H2857">
        <v>4.7</v>
      </c>
      <c r="I2857">
        <v>43</v>
      </c>
      <c r="J2857">
        <v>31</v>
      </c>
      <c r="K2857">
        <v>784</v>
      </c>
      <c r="L2857">
        <v>41</v>
      </c>
      <c r="M2857">
        <v>101</v>
      </c>
      <c r="N2857" t="s">
        <v>40</v>
      </c>
      <c r="O2857">
        <v>4</v>
      </c>
      <c r="P2857" t="s">
        <v>41</v>
      </c>
      <c r="Q2857" t="s">
        <v>73</v>
      </c>
      <c r="R2857">
        <v>24</v>
      </c>
      <c r="S2857" t="s">
        <v>145</v>
      </c>
      <c r="T2857" t="s">
        <v>75</v>
      </c>
      <c r="U2857">
        <v>2026</v>
      </c>
      <c r="V2857">
        <v>3</v>
      </c>
      <c r="W2857" t="s">
        <v>66</v>
      </c>
      <c r="X2857">
        <v>1</v>
      </c>
      <c r="Y2857">
        <v>1</v>
      </c>
      <c r="Z2857">
        <v>1</v>
      </c>
      <c r="AA2857">
        <v>15</v>
      </c>
      <c r="AB2857" t="s">
        <v>57</v>
      </c>
      <c r="AC2857">
        <v>724</v>
      </c>
      <c r="AD2857">
        <v>0.1093023255813954</v>
      </c>
      <c r="AE2857" t="s">
        <v>46</v>
      </c>
      <c r="AF2857" t="s">
        <v>114</v>
      </c>
      <c r="AG2857">
        <v>12</v>
      </c>
      <c r="AH2857" t="s">
        <v>68</v>
      </c>
      <c r="AI2857">
        <f>--AND(OR(Dashboard!$B$4="All",Data!$E2857=Dashboard!$B$4),OR(Dashboard!$D$4="All",Data!$D2857=Dashboard!$D$4),OR(Dashboard!$F$4="All",Data!$F2857=Dashboard!$F$4),OR(Dashboard!$J$4="All",Data!$G2857=Dashboard!$J$4),OR(Dashboard!$H$4="All",Data!$N2857=Dashboard!$H$4),OR(Dashboard!$L$4="All",Data!$W2857=Dashboard!$L$4))</f>
        <v>1</v>
      </c>
    </row>
    <row r="2858" spans="1:35" x14ac:dyDescent="0.25">
      <c r="A2858" t="s">
        <v>2972</v>
      </c>
      <c r="B2858" s="1">
        <v>46123</v>
      </c>
      <c r="C2858" s="2">
        <v>-0.14236111111111119</v>
      </c>
      <c r="D2858" t="s">
        <v>156</v>
      </c>
      <c r="E2858" t="s">
        <v>140</v>
      </c>
      <c r="F2858" t="s">
        <v>85</v>
      </c>
      <c r="G2858" t="s">
        <v>119</v>
      </c>
      <c r="H2858">
        <v>6.8</v>
      </c>
      <c r="I2858">
        <v>28</v>
      </c>
      <c r="J2858">
        <v>23</v>
      </c>
      <c r="K2858">
        <v>673</v>
      </c>
      <c r="L2858">
        <v>48</v>
      </c>
      <c r="M2858">
        <v>160</v>
      </c>
      <c r="N2858" t="s">
        <v>86</v>
      </c>
      <c r="O2858">
        <v>2</v>
      </c>
      <c r="P2858" t="s">
        <v>135</v>
      </c>
      <c r="Q2858" t="s">
        <v>73</v>
      </c>
      <c r="R2858">
        <v>27</v>
      </c>
      <c r="S2858" t="s">
        <v>81</v>
      </c>
      <c r="T2858" t="s">
        <v>56</v>
      </c>
      <c r="U2858">
        <v>2026</v>
      </c>
      <c r="V2858">
        <v>4</v>
      </c>
      <c r="W2858" t="s">
        <v>113</v>
      </c>
      <c r="X2858">
        <v>2</v>
      </c>
      <c r="Y2858">
        <v>11</v>
      </c>
      <c r="Z2858">
        <v>2</v>
      </c>
      <c r="AA2858">
        <v>20</v>
      </c>
      <c r="AB2858" t="s">
        <v>82</v>
      </c>
      <c r="AC2858">
        <v>561</v>
      </c>
      <c r="AD2858">
        <v>0.24285714285714291</v>
      </c>
      <c r="AE2858" t="s">
        <v>58</v>
      </c>
      <c r="AF2858" t="s">
        <v>67</v>
      </c>
      <c r="AG2858">
        <v>5</v>
      </c>
      <c r="AH2858" t="s">
        <v>68</v>
      </c>
      <c r="AI2858">
        <f>--AND(OR(Dashboard!$B$4="All",Data!$E2858=Dashboard!$B$4),OR(Dashboard!$D$4="All",Data!$D2858=Dashboard!$D$4),OR(Dashboard!$F$4="All",Data!$F2858=Dashboard!$F$4),OR(Dashboard!$J$4="All",Data!$G2858=Dashboard!$J$4),OR(Dashboard!$H$4="All",Data!$N2858=Dashboard!$H$4),OR(Dashboard!$L$4="All",Data!$W2858=Dashboard!$L$4))</f>
        <v>1</v>
      </c>
    </row>
    <row r="2859" spans="1:35" x14ac:dyDescent="0.25">
      <c r="A2859" t="s">
        <v>2973</v>
      </c>
      <c r="B2859" s="1">
        <v>46108</v>
      </c>
      <c r="C2859" s="2">
        <v>-0.26944444444444449</v>
      </c>
      <c r="D2859" t="s">
        <v>84</v>
      </c>
      <c r="E2859" t="s">
        <v>140</v>
      </c>
      <c r="F2859" t="s">
        <v>85</v>
      </c>
      <c r="G2859" t="s">
        <v>64</v>
      </c>
      <c r="H2859">
        <v>8.6999999999999993</v>
      </c>
      <c r="I2859">
        <v>58</v>
      </c>
      <c r="J2859">
        <v>40</v>
      </c>
      <c r="K2859">
        <v>967</v>
      </c>
      <c r="L2859">
        <v>29</v>
      </c>
      <c r="M2859">
        <v>181</v>
      </c>
      <c r="N2859" t="s">
        <v>40</v>
      </c>
      <c r="O2859">
        <v>5</v>
      </c>
      <c r="P2859" t="s">
        <v>41</v>
      </c>
      <c r="Q2859" t="s">
        <v>73</v>
      </c>
      <c r="R2859">
        <v>20</v>
      </c>
      <c r="S2859" t="s">
        <v>43</v>
      </c>
      <c r="T2859" t="s">
        <v>75</v>
      </c>
      <c r="U2859">
        <v>2026</v>
      </c>
      <c r="V2859">
        <v>3</v>
      </c>
      <c r="W2859" t="s">
        <v>66</v>
      </c>
      <c r="X2859">
        <v>1</v>
      </c>
      <c r="Y2859">
        <v>27</v>
      </c>
      <c r="Z2859">
        <v>5</v>
      </c>
      <c r="AA2859">
        <v>17</v>
      </c>
      <c r="AB2859" t="s">
        <v>57</v>
      </c>
      <c r="AC2859">
        <v>815</v>
      </c>
      <c r="AD2859">
        <v>0.15</v>
      </c>
      <c r="AE2859" t="s">
        <v>77</v>
      </c>
      <c r="AF2859" t="s">
        <v>114</v>
      </c>
      <c r="AG2859">
        <v>18</v>
      </c>
      <c r="AH2859" t="s">
        <v>68</v>
      </c>
      <c r="AI2859">
        <f>--AND(OR(Dashboard!$B$4="All",Data!$E2859=Dashboard!$B$4),OR(Dashboard!$D$4="All",Data!$D2859=Dashboard!$D$4),OR(Dashboard!$F$4="All",Data!$F2859=Dashboard!$F$4),OR(Dashboard!$J$4="All",Data!$G2859=Dashboard!$J$4),OR(Dashboard!$H$4="All",Data!$N2859=Dashboard!$H$4),OR(Dashboard!$L$4="All",Data!$W2859=Dashboard!$L$4))</f>
        <v>1</v>
      </c>
    </row>
    <row r="2860" spans="1:35" x14ac:dyDescent="0.25">
      <c r="A2860" t="s">
        <v>2974</v>
      </c>
      <c r="B2860" s="1">
        <v>46057</v>
      </c>
      <c r="C2860" s="2">
        <v>-0.57569444444444451</v>
      </c>
      <c r="D2860" t="s">
        <v>70</v>
      </c>
      <c r="E2860" t="s">
        <v>140</v>
      </c>
      <c r="F2860" t="s">
        <v>52</v>
      </c>
      <c r="G2860" t="s">
        <v>105</v>
      </c>
      <c r="H2860">
        <v>14.2</v>
      </c>
      <c r="I2860">
        <v>31</v>
      </c>
      <c r="J2860">
        <v>20</v>
      </c>
      <c r="K2860">
        <v>472</v>
      </c>
      <c r="L2860">
        <v>29</v>
      </c>
      <c r="M2860">
        <v>101</v>
      </c>
      <c r="N2860" t="s">
        <v>54</v>
      </c>
      <c r="O2860">
        <v>2</v>
      </c>
      <c r="P2860" t="s">
        <v>41</v>
      </c>
      <c r="Q2860" t="s">
        <v>73</v>
      </c>
      <c r="R2860">
        <v>21</v>
      </c>
      <c r="S2860" t="s">
        <v>55</v>
      </c>
      <c r="T2860" t="s">
        <v>44</v>
      </c>
      <c r="U2860">
        <v>2026</v>
      </c>
      <c r="V2860">
        <v>2</v>
      </c>
      <c r="W2860" t="s">
        <v>45</v>
      </c>
      <c r="X2860">
        <v>1</v>
      </c>
      <c r="Y2860">
        <v>4</v>
      </c>
      <c r="Z2860">
        <v>2</v>
      </c>
      <c r="AA2860">
        <v>10</v>
      </c>
      <c r="AB2860" t="s">
        <v>76</v>
      </c>
      <c r="AC2860">
        <v>400</v>
      </c>
      <c r="AD2860">
        <v>0.45806451612903232</v>
      </c>
      <c r="AE2860" t="s">
        <v>58</v>
      </c>
      <c r="AF2860" t="s">
        <v>114</v>
      </c>
      <c r="AG2860">
        <v>11</v>
      </c>
      <c r="AH2860" t="s">
        <v>68</v>
      </c>
      <c r="AI2860">
        <f>--AND(OR(Dashboard!$B$4="All",Data!$E2860=Dashboard!$B$4),OR(Dashboard!$D$4="All",Data!$D2860=Dashboard!$D$4),OR(Dashboard!$F$4="All",Data!$F2860=Dashboard!$F$4),OR(Dashboard!$J$4="All",Data!$G2860=Dashboard!$J$4),OR(Dashboard!$H$4="All",Data!$N2860=Dashboard!$H$4),OR(Dashboard!$L$4="All",Data!$W2860=Dashboard!$L$4))</f>
        <v>1</v>
      </c>
    </row>
    <row r="2861" spans="1:35" x14ac:dyDescent="0.25">
      <c r="A2861" t="s">
        <v>2975</v>
      </c>
      <c r="B2861" s="1">
        <v>46134</v>
      </c>
      <c r="C2861" s="2">
        <v>-4.8611111111110938E-3</v>
      </c>
      <c r="D2861" t="s">
        <v>90</v>
      </c>
      <c r="E2861" t="s">
        <v>108</v>
      </c>
      <c r="F2861" t="s">
        <v>96</v>
      </c>
      <c r="G2861" t="s">
        <v>64</v>
      </c>
      <c r="H2861">
        <v>13</v>
      </c>
      <c r="I2861">
        <v>62</v>
      </c>
      <c r="J2861">
        <v>42</v>
      </c>
      <c r="K2861">
        <v>328</v>
      </c>
      <c r="L2861">
        <v>43</v>
      </c>
      <c r="M2861">
        <v>150</v>
      </c>
      <c r="N2861" t="s">
        <v>54</v>
      </c>
      <c r="O2861">
        <v>1</v>
      </c>
      <c r="P2861" t="s">
        <v>135</v>
      </c>
      <c r="Q2861" t="s">
        <v>73</v>
      </c>
      <c r="R2861">
        <v>59</v>
      </c>
      <c r="S2861" t="s">
        <v>55</v>
      </c>
      <c r="T2861" t="s">
        <v>75</v>
      </c>
      <c r="U2861">
        <v>2026</v>
      </c>
      <c r="V2861">
        <v>4</v>
      </c>
      <c r="W2861" t="s">
        <v>113</v>
      </c>
      <c r="X2861">
        <v>2</v>
      </c>
      <c r="Y2861">
        <v>22</v>
      </c>
      <c r="Z2861">
        <v>4</v>
      </c>
      <c r="AA2861">
        <v>23</v>
      </c>
      <c r="AB2861" t="s">
        <v>93</v>
      </c>
      <c r="AC2861">
        <v>221</v>
      </c>
      <c r="AD2861">
        <v>0.20967741935483869</v>
      </c>
      <c r="AE2861" t="s">
        <v>58</v>
      </c>
      <c r="AF2861" t="s">
        <v>59</v>
      </c>
      <c r="AG2861">
        <v>20</v>
      </c>
      <c r="AH2861" t="s">
        <v>68</v>
      </c>
      <c r="AI2861">
        <f>--AND(OR(Dashboard!$B$4="All",Data!$E2861=Dashboard!$B$4),OR(Dashboard!$D$4="All",Data!$D2861=Dashboard!$D$4),OR(Dashboard!$F$4="All",Data!$F2861=Dashboard!$F$4),OR(Dashboard!$J$4="All",Data!$G2861=Dashboard!$J$4),OR(Dashboard!$H$4="All",Data!$N2861=Dashboard!$H$4),OR(Dashboard!$L$4="All",Data!$W2861=Dashboard!$L$4))</f>
        <v>1</v>
      </c>
    </row>
    <row r="2862" spans="1:35" x14ac:dyDescent="0.25">
      <c r="A2862" t="s">
        <v>2976</v>
      </c>
      <c r="B2862" s="1">
        <v>46081</v>
      </c>
      <c r="C2862" s="2">
        <v>-0.31388888888888888</v>
      </c>
      <c r="D2862" t="s">
        <v>193</v>
      </c>
      <c r="E2862" t="s">
        <v>95</v>
      </c>
      <c r="F2862" t="s">
        <v>143</v>
      </c>
      <c r="G2862" t="s">
        <v>119</v>
      </c>
      <c r="H2862">
        <v>11.2</v>
      </c>
      <c r="I2862">
        <v>30</v>
      </c>
      <c r="J2862">
        <v>30</v>
      </c>
      <c r="K2862">
        <v>370</v>
      </c>
      <c r="L2862">
        <v>25</v>
      </c>
      <c r="M2862">
        <v>59</v>
      </c>
      <c r="N2862" t="s">
        <v>86</v>
      </c>
      <c r="O2862">
        <v>1</v>
      </c>
      <c r="P2862" t="s">
        <v>41</v>
      </c>
      <c r="Q2862" t="s">
        <v>42</v>
      </c>
      <c r="R2862">
        <v>39</v>
      </c>
      <c r="S2862" t="s">
        <v>81</v>
      </c>
      <c r="T2862" t="s">
        <v>75</v>
      </c>
      <c r="U2862">
        <v>2026</v>
      </c>
      <c r="V2862">
        <v>2</v>
      </c>
      <c r="W2862" t="s">
        <v>45</v>
      </c>
      <c r="X2862">
        <v>1</v>
      </c>
      <c r="Y2862">
        <v>28</v>
      </c>
      <c r="Z2862">
        <v>5</v>
      </c>
      <c r="AA2862">
        <v>16</v>
      </c>
      <c r="AB2862" t="s">
        <v>57</v>
      </c>
      <c r="AC2862">
        <v>336</v>
      </c>
      <c r="AD2862">
        <v>0.37333333333333329</v>
      </c>
      <c r="AE2862" t="s">
        <v>58</v>
      </c>
      <c r="AF2862" t="s">
        <v>47</v>
      </c>
      <c r="AG2862">
        <v>0</v>
      </c>
      <c r="AH2862" t="s">
        <v>48</v>
      </c>
      <c r="AI2862">
        <f>--AND(OR(Dashboard!$B$4="All",Data!$E2862=Dashboard!$B$4),OR(Dashboard!$D$4="All",Data!$D2862=Dashboard!$D$4),OR(Dashboard!$F$4="All",Data!$F2862=Dashboard!$F$4),OR(Dashboard!$J$4="All",Data!$G2862=Dashboard!$J$4),OR(Dashboard!$H$4="All",Data!$N2862=Dashboard!$H$4),OR(Dashboard!$L$4="All",Data!$W2862=Dashboard!$L$4))</f>
        <v>1</v>
      </c>
    </row>
    <row r="2863" spans="1:35" x14ac:dyDescent="0.25">
      <c r="A2863" t="s">
        <v>2977</v>
      </c>
      <c r="B2863" s="1">
        <v>46085</v>
      </c>
      <c r="C2863" s="2">
        <v>-0.16597222222222219</v>
      </c>
      <c r="D2863" t="s">
        <v>193</v>
      </c>
      <c r="E2863" t="s">
        <v>140</v>
      </c>
      <c r="F2863" t="s">
        <v>104</v>
      </c>
      <c r="G2863" t="s">
        <v>105</v>
      </c>
      <c r="H2863">
        <v>1</v>
      </c>
      <c r="I2863">
        <v>33</v>
      </c>
      <c r="J2863">
        <v>33</v>
      </c>
      <c r="K2863">
        <v>549</v>
      </c>
      <c r="L2863">
        <v>39</v>
      </c>
      <c r="M2863">
        <v>151</v>
      </c>
      <c r="N2863" t="s">
        <v>54</v>
      </c>
      <c r="O2863">
        <v>4</v>
      </c>
      <c r="P2863" t="s">
        <v>135</v>
      </c>
      <c r="Q2863" t="s">
        <v>42</v>
      </c>
      <c r="R2863">
        <v>26</v>
      </c>
      <c r="S2863" t="s">
        <v>55</v>
      </c>
      <c r="T2863" t="s">
        <v>56</v>
      </c>
      <c r="U2863">
        <v>2026</v>
      </c>
      <c r="V2863">
        <v>3</v>
      </c>
      <c r="W2863" t="s">
        <v>66</v>
      </c>
      <c r="X2863">
        <v>1</v>
      </c>
      <c r="Y2863">
        <v>4</v>
      </c>
      <c r="Z2863">
        <v>2</v>
      </c>
      <c r="AA2863">
        <v>20</v>
      </c>
      <c r="AB2863" t="s">
        <v>82</v>
      </c>
      <c r="AC2863">
        <v>437</v>
      </c>
      <c r="AD2863">
        <v>3.03030303030303E-2</v>
      </c>
      <c r="AE2863" t="s">
        <v>46</v>
      </c>
      <c r="AF2863" t="s">
        <v>67</v>
      </c>
      <c r="AG2863">
        <v>0</v>
      </c>
      <c r="AH2863" t="s">
        <v>48</v>
      </c>
      <c r="AI2863">
        <f>--AND(OR(Dashboard!$B$4="All",Data!$E2863=Dashboard!$B$4),OR(Dashboard!$D$4="All",Data!$D2863=Dashboard!$D$4),OR(Dashboard!$F$4="All",Data!$F2863=Dashboard!$F$4),OR(Dashboard!$J$4="All",Data!$G2863=Dashboard!$J$4),OR(Dashboard!$H$4="All",Data!$N2863=Dashboard!$H$4),OR(Dashboard!$L$4="All",Data!$W2863=Dashboard!$L$4))</f>
        <v>1</v>
      </c>
    </row>
    <row r="2864" spans="1:35" x14ac:dyDescent="0.25">
      <c r="A2864" t="s">
        <v>2978</v>
      </c>
      <c r="B2864" s="1">
        <v>46155</v>
      </c>
      <c r="C2864" s="2">
        <v>-1.944444444444449E-2</v>
      </c>
      <c r="D2864" t="s">
        <v>122</v>
      </c>
      <c r="E2864" t="s">
        <v>37</v>
      </c>
      <c r="F2864" t="s">
        <v>52</v>
      </c>
      <c r="G2864" t="s">
        <v>64</v>
      </c>
      <c r="H2864">
        <v>8.6</v>
      </c>
      <c r="I2864">
        <v>58</v>
      </c>
      <c r="J2864">
        <v>38</v>
      </c>
      <c r="K2864">
        <v>1066</v>
      </c>
      <c r="L2864">
        <v>32</v>
      </c>
      <c r="M2864">
        <v>200</v>
      </c>
      <c r="N2864" t="s">
        <v>40</v>
      </c>
      <c r="O2864">
        <v>1</v>
      </c>
      <c r="P2864" t="s">
        <v>41</v>
      </c>
      <c r="Q2864" t="s">
        <v>42</v>
      </c>
      <c r="R2864">
        <v>48</v>
      </c>
      <c r="S2864" t="s">
        <v>55</v>
      </c>
      <c r="T2864" t="s">
        <v>75</v>
      </c>
      <c r="U2864">
        <v>2026</v>
      </c>
      <c r="V2864">
        <v>5</v>
      </c>
      <c r="W2864" t="s">
        <v>88</v>
      </c>
      <c r="X2864">
        <v>2</v>
      </c>
      <c r="Y2864">
        <v>13</v>
      </c>
      <c r="Z2864">
        <v>3</v>
      </c>
      <c r="AA2864">
        <v>23</v>
      </c>
      <c r="AB2864" t="s">
        <v>93</v>
      </c>
      <c r="AC2864">
        <v>898</v>
      </c>
      <c r="AD2864">
        <v>0.14827586206896551</v>
      </c>
      <c r="AE2864" t="s">
        <v>58</v>
      </c>
      <c r="AF2864" t="s">
        <v>59</v>
      </c>
      <c r="AG2864">
        <v>20</v>
      </c>
      <c r="AH2864" t="s">
        <v>68</v>
      </c>
      <c r="AI2864">
        <f>--AND(OR(Dashboard!$B$4="All",Data!$E2864=Dashboard!$B$4),OR(Dashboard!$D$4="All",Data!$D2864=Dashboard!$D$4),OR(Dashboard!$F$4="All",Data!$F2864=Dashboard!$F$4),OR(Dashboard!$J$4="All",Data!$G2864=Dashboard!$J$4),OR(Dashboard!$H$4="All",Data!$N2864=Dashboard!$H$4),OR(Dashboard!$L$4="All",Data!$W2864=Dashboard!$L$4))</f>
        <v>1</v>
      </c>
    </row>
    <row r="2865" spans="1:35" x14ac:dyDescent="0.25">
      <c r="A2865" t="s">
        <v>2979</v>
      </c>
      <c r="B2865" s="1">
        <v>46025</v>
      </c>
      <c r="C2865" s="2">
        <v>-0.1111111111111112</v>
      </c>
      <c r="D2865" t="s">
        <v>79</v>
      </c>
      <c r="E2865" t="s">
        <v>51</v>
      </c>
      <c r="F2865" t="s">
        <v>85</v>
      </c>
      <c r="G2865" t="s">
        <v>39</v>
      </c>
      <c r="H2865">
        <v>11.3</v>
      </c>
      <c r="I2865">
        <v>59</v>
      </c>
      <c r="J2865">
        <v>41</v>
      </c>
      <c r="K2865">
        <v>559</v>
      </c>
      <c r="L2865">
        <v>25</v>
      </c>
      <c r="M2865">
        <v>122</v>
      </c>
      <c r="N2865" t="s">
        <v>54</v>
      </c>
      <c r="O2865">
        <v>3</v>
      </c>
      <c r="P2865" t="s">
        <v>41</v>
      </c>
      <c r="Q2865" t="s">
        <v>73</v>
      </c>
      <c r="R2865">
        <v>41</v>
      </c>
      <c r="S2865" t="s">
        <v>81</v>
      </c>
      <c r="T2865" t="s">
        <v>56</v>
      </c>
      <c r="U2865">
        <v>2026</v>
      </c>
      <c r="V2865">
        <v>1</v>
      </c>
      <c r="W2865" t="s">
        <v>102</v>
      </c>
      <c r="X2865">
        <v>1</v>
      </c>
      <c r="Y2865">
        <v>3</v>
      </c>
      <c r="Z2865">
        <v>1</v>
      </c>
      <c r="AA2865">
        <v>21</v>
      </c>
      <c r="AB2865" t="s">
        <v>82</v>
      </c>
      <c r="AC2865">
        <v>462</v>
      </c>
      <c r="AD2865">
        <v>0.19152542372881359</v>
      </c>
      <c r="AE2865" t="s">
        <v>109</v>
      </c>
      <c r="AF2865" t="s">
        <v>47</v>
      </c>
      <c r="AG2865">
        <v>18</v>
      </c>
      <c r="AH2865" t="s">
        <v>68</v>
      </c>
      <c r="AI2865">
        <f>--AND(OR(Dashboard!$B$4="All",Data!$E2865=Dashboard!$B$4),OR(Dashboard!$D$4="All",Data!$D2865=Dashboard!$D$4),OR(Dashboard!$F$4="All",Data!$F2865=Dashboard!$F$4),OR(Dashboard!$J$4="All",Data!$G2865=Dashboard!$J$4),OR(Dashboard!$H$4="All",Data!$N2865=Dashboard!$H$4),OR(Dashboard!$L$4="All",Data!$W2865=Dashboard!$L$4))</f>
        <v>1</v>
      </c>
    </row>
    <row r="2866" spans="1:35" x14ac:dyDescent="0.25">
      <c r="A2866" t="s">
        <v>2980</v>
      </c>
      <c r="B2866" s="1">
        <v>46035</v>
      </c>
      <c r="C2866" s="2">
        <v>-0.1402777777777777</v>
      </c>
      <c r="D2866" t="s">
        <v>70</v>
      </c>
      <c r="E2866" t="s">
        <v>131</v>
      </c>
      <c r="F2866" t="s">
        <v>38</v>
      </c>
      <c r="G2866" t="s">
        <v>119</v>
      </c>
      <c r="H2866">
        <v>8.6999999999999993</v>
      </c>
      <c r="I2866">
        <v>40</v>
      </c>
      <c r="J2866">
        <v>25</v>
      </c>
      <c r="K2866">
        <v>505</v>
      </c>
      <c r="L2866">
        <v>48</v>
      </c>
      <c r="M2866">
        <v>133</v>
      </c>
      <c r="N2866" t="s">
        <v>54</v>
      </c>
      <c r="O2866">
        <v>2</v>
      </c>
      <c r="P2866" t="s">
        <v>41</v>
      </c>
      <c r="Q2866" t="s">
        <v>42</v>
      </c>
      <c r="R2866">
        <v>19</v>
      </c>
      <c r="S2866" t="s">
        <v>127</v>
      </c>
      <c r="T2866" t="s">
        <v>56</v>
      </c>
      <c r="U2866">
        <v>2026</v>
      </c>
      <c r="V2866">
        <v>1</v>
      </c>
      <c r="W2866" t="s">
        <v>102</v>
      </c>
      <c r="X2866">
        <v>1</v>
      </c>
      <c r="Y2866">
        <v>13</v>
      </c>
      <c r="Z2866">
        <v>3</v>
      </c>
      <c r="AA2866">
        <v>20</v>
      </c>
      <c r="AB2866" t="s">
        <v>82</v>
      </c>
      <c r="AC2866">
        <v>420</v>
      </c>
      <c r="AD2866">
        <v>0.2175</v>
      </c>
      <c r="AE2866" t="s">
        <v>58</v>
      </c>
      <c r="AF2866" t="s">
        <v>114</v>
      </c>
      <c r="AG2866">
        <v>15</v>
      </c>
      <c r="AH2866" t="s">
        <v>68</v>
      </c>
      <c r="AI2866">
        <f>--AND(OR(Dashboard!$B$4="All",Data!$E2866=Dashboard!$B$4),OR(Dashboard!$D$4="All",Data!$D2866=Dashboard!$D$4),OR(Dashboard!$F$4="All",Data!$F2866=Dashboard!$F$4),OR(Dashboard!$J$4="All",Data!$G2866=Dashboard!$J$4),OR(Dashboard!$H$4="All",Data!$N2866=Dashboard!$H$4),OR(Dashboard!$L$4="All",Data!$W2866=Dashboard!$L$4))</f>
        <v>1</v>
      </c>
    </row>
    <row r="2867" spans="1:35" x14ac:dyDescent="0.25">
      <c r="A2867" t="s">
        <v>2981</v>
      </c>
      <c r="B2867" s="1">
        <v>46182</v>
      </c>
      <c r="C2867" s="2">
        <v>-0.25972222222222219</v>
      </c>
      <c r="D2867" t="s">
        <v>118</v>
      </c>
      <c r="E2867" t="s">
        <v>100</v>
      </c>
      <c r="F2867" t="s">
        <v>72</v>
      </c>
      <c r="G2867" t="s">
        <v>105</v>
      </c>
      <c r="H2867">
        <v>1.1000000000000001</v>
      </c>
      <c r="I2867">
        <v>32</v>
      </c>
      <c r="J2867">
        <v>25</v>
      </c>
      <c r="K2867">
        <v>438</v>
      </c>
      <c r="L2867">
        <v>24</v>
      </c>
      <c r="M2867">
        <v>171</v>
      </c>
      <c r="N2867" t="s">
        <v>65</v>
      </c>
      <c r="O2867">
        <v>4</v>
      </c>
      <c r="P2867" t="s">
        <v>41</v>
      </c>
      <c r="Q2867" t="s">
        <v>73</v>
      </c>
      <c r="R2867">
        <v>49</v>
      </c>
      <c r="S2867" t="s">
        <v>127</v>
      </c>
      <c r="T2867" t="s">
        <v>75</v>
      </c>
      <c r="U2867">
        <v>2026</v>
      </c>
      <c r="V2867">
        <v>6</v>
      </c>
      <c r="W2867" t="s">
        <v>120</v>
      </c>
      <c r="X2867">
        <v>2</v>
      </c>
      <c r="Y2867">
        <v>9</v>
      </c>
      <c r="Z2867">
        <v>2</v>
      </c>
      <c r="AA2867">
        <v>17</v>
      </c>
      <c r="AB2867" t="s">
        <v>57</v>
      </c>
      <c r="AC2867">
        <v>291</v>
      </c>
      <c r="AD2867">
        <v>3.4375000000000003E-2</v>
      </c>
      <c r="AE2867" t="s">
        <v>46</v>
      </c>
      <c r="AF2867" t="s">
        <v>59</v>
      </c>
      <c r="AG2867">
        <v>7</v>
      </c>
      <c r="AH2867" t="s">
        <v>68</v>
      </c>
      <c r="AI2867">
        <f>--AND(OR(Dashboard!$B$4="All",Data!$E2867=Dashboard!$B$4),OR(Dashboard!$D$4="All",Data!$D2867=Dashboard!$D$4),OR(Dashboard!$F$4="All",Data!$F2867=Dashboard!$F$4),OR(Dashboard!$J$4="All",Data!$G2867=Dashboard!$J$4),OR(Dashboard!$H$4="All",Data!$N2867=Dashboard!$H$4),OR(Dashboard!$L$4="All",Data!$W2867=Dashboard!$L$4))</f>
        <v>1</v>
      </c>
    </row>
    <row r="2868" spans="1:35" x14ac:dyDescent="0.25">
      <c r="A2868" t="s">
        <v>2982</v>
      </c>
      <c r="B2868" s="1">
        <v>46079</v>
      </c>
      <c r="C2868" s="2">
        <v>-0.65763888888888888</v>
      </c>
      <c r="D2868" t="s">
        <v>122</v>
      </c>
      <c r="E2868" t="s">
        <v>51</v>
      </c>
      <c r="F2868" t="s">
        <v>91</v>
      </c>
      <c r="G2868" t="s">
        <v>119</v>
      </c>
      <c r="H2868">
        <v>1.6</v>
      </c>
      <c r="I2868">
        <v>57</v>
      </c>
      <c r="J2868">
        <v>45</v>
      </c>
      <c r="K2868">
        <v>877</v>
      </c>
      <c r="L2868">
        <v>51</v>
      </c>
      <c r="M2868">
        <v>72</v>
      </c>
      <c r="N2868" t="s">
        <v>54</v>
      </c>
      <c r="O2868">
        <v>4</v>
      </c>
      <c r="P2868" t="s">
        <v>41</v>
      </c>
      <c r="Q2868" t="s">
        <v>73</v>
      </c>
      <c r="R2868">
        <v>53</v>
      </c>
      <c r="S2868" t="s">
        <v>87</v>
      </c>
      <c r="T2868" t="s">
        <v>44</v>
      </c>
      <c r="U2868">
        <v>2026</v>
      </c>
      <c r="V2868">
        <v>2</v>
      </c>
      <c r="W2868" t="s">
        <v>45</v>
      </c>
      <c r="X2868">
        <v>1</v>
      </c>
      <c r="Y2868">
        <v>26</v>
      </c>
      <c r="Z2868">
        <v>5</v>
      </c>
      <c r="AA2868">
        <v>8</v>
      </c>
      <c r="AB2868" t="s">
        <v>44</v>
      </c>
      <c r="AC2868">
        <v>856</v>
      </c>
      <c r="AD2868">
        <v>2.8070175438596488E-2</v>
      </c>
      <c r="AE2868" t="s">
        <v>46</v>
      </c>
      <c r="AF2868" t="s">
        <v>59</v>
      </c>
      <c r="AG2868">
        <v>12</v>
      </c>
      <c r="AH2868" t="s">
        <v>68</v>
      </c>
      <c r="AI2868">
        <f>--AND(OR(Dashboard!$B$4="All",Data!$E2868=Dashboard!$B$4),OR(Dashboard!$D$4="All",Data!$D2868=Dashboard!$D$4),OR(Dashboard!$F$4="All",Data!$F2868=Dashboard!$F$4),OR(Dashboard!$J$4="All",Data!$G2868=Dashboard!$J$4),OR(Dashboard!$H$4="All",Data!$N2868=Dashboard!$H$4),OR(Dashboard!$L$4="All",Data!$W2868=Dashboard!$L$4))</f>
        <v>1</v>
      </c>
    </row>
    <row r="2869" spans="1:35" x14ac:dyDescent="0.25">
      <c r="A2869" t="s">
        <v>2983</v>
      </c>
      <c r="B2869" s="1">
        <v>46085</v>
      </c>
      <c r="C2869" s="2">
        <v>-3.1944444444444442E-2</v>
      </c>
      <c r="D2869" t="s">
        <v>193</v>
      </c>
      <c r="E2869" t="s">
        <v>51</v>
      </c>
      <c r="F2869" t="s">
        <v>63</v>
      </c>
      <c r="G2869" t="s">
        <v>53</v>
      </c>
      <c r="H2869">
        <v>7.9</v>
      </c>
      <c r="I2869">
        <v>33</v>
      </c>
      <c r="J2869">
        <v>38</v>
      </c>
      <c r="K2869">
        <v>947</v>
      </c>
      <c r="L2869">
        <v>33</v>
      </c>
      <c r="M2869">
        <v>78</v>
      </c>
      <c r="N2869" t="s">
        <v>40</v>
      </c>
      <c r="O2869">
        <v>4</v>
      </c>
      <c r="P2869" t="s">
        <v>41</v>
      </c>
      <c r="Q2869" t="s">
        <v>42</v>
      </c>
      <c r="R2869">
        <v>21</v>
      </c>
      <c r="S2869" t="s">
        <v>55</v>
      </c>
      <c r="T2869" t="s">
        <v>75</v>
      </c>
      <c r="U2869">
        <v>2026</v>
      </c>
      <c r="V2869">
        <v>3</v>
      </c>
      <c r="W2869" t="s">
        <v>66</v>
      </c>
      <c r="X2869">
        <v>1</v>
      </c>
      <c r="Y2869">
        <v>4</v>
      </c>
      <c r="Z2869">
        <v>2</v>
      </c>
      <c r="AA2869">
        <v>23</v>
      </c>
      <c r="AB2869" t="s">
        <v>93</v>
      </c>
      <c r="AC2869">
        <v>902</v>
      </c>
      <c r="AD2869">
        <v>0.23939393939393941</v>
      </c>
      <c r="AE2869" t="s">
        <v>46</v>
      </c>
      <c r="AF2869" t="s">
        <v>114</v>
      </c>
      <c r="AG2869">
        <v>-5</v>
      </c>
      <c r="AH2869" t="s">
        <v>48</v>
      </c>
      <c r="AI2869">
        <f>--AND(OR(Dashboard!$B$4="All",Data!$E2869=Dashboard!$B$4),OR(Dashboard!$D$4="All",Data!$D2869=Dashboard!$D$4),OR(Dashboard!$F$4="All",Data!$F2869=Dashboard!$F$4),OR(Dashboard!$J$4="All",Data!$G2869=Dashboard!$J$4),OR(Dashboard!$H$4="All",Data!$N2869=Dashboard!$H$4),OR(Dashboard!$L$4="All",Data!$W2869=Dashboard!$L$4))</f>
        <v>1</v>
      </c>
    </row>
    <row r="2870" spans="1:35" x14ac:dyDescent="0.25">
      <c r="A2870" t="s">
        <v>2984</v>
      </c>
      <c r="B2870" s="1">
        <v>46091</v>
      </c>
      <c r="C2870" s="2">
        <v>-0.19166666666666671</v>
      </c>
      <c r="D2870" t="s">
        <v>134</v>
      </c>
      <c r="E2870" t="s">
        <v>51</v>
      </c>
      <c r="F2870" t="s">
        <v>52</v>
      </c>
      <c r="G2870" t="s">
        <v>105</v>
      </c>
      <c r="H2870">
        <v>14.1</v>
      </c>
      <c r="I2870">
        <v>35</v>
      </c>
      <c r="J2870">
        <v>33</v>
      </c>
      <c r="K2870">
        <v>1187</v>
      </c>
      <c r="L2870">
        <v>22</v>
      </c>
      <c r="M2870">
        <v>78</v>
      </c>
      <c r="N2870" t="s">
        <v>54</v>
      </c>
      <c r="O2870">
        <v>1</v>
      </c>
      <c r="P2870" t="s">
        <v>41</v>
      </c>
      <c r="Q2870" t="s">
        <v>42</v>
      </c>
      <c r="R2870">
        <v>44</v>
      </c>
      <c r="S2870" t="s">
        <v>127</v>
      </c>
      <c r="T2870" t="s">
        <v>56</v>
      </c>
      <c r="U2870">
        <v>2026</v>
      </c>
      <c r="V2870">
        <v>3</v>
      </c>
      <c r="W2870" t="s">
        <v>66</v>
      </c>
      <c r="X2870">
        <v>1</v>
      </c>
      <c r="Y2870">
        <v>10</v>
      </c>
      <c r="Z2870">
        <v>3</v>
      </c>
      <c r="AA2870">
        <v>19</v>
      </c>
      <c r="AB2870" t="s">
        <v>82</v>
      </c>
      <c r="AC2870">
        <v>1131</v>
      </c>
      <c r="AD2870">
        <v>0.40285714285714291</v>
      </c>
      <c r="AE2870" t="s">
        <v>58</v>
      </c>
      <c r="AF2870" t="s">
        <v>47</v>
      </c>
      <c r="AG2870">
        <v>2</v>
      </c>
      <c r="AH2870" t="s">
        <v>68</v>
      </c>
      <c r="AI2870">
        <f>--AND(OR(Dashboard!$B$4="All",Data!$E2870=Dashboard!$B$4),OR(Dashboard!$D$4="All",Data!$D2870=Dashboard!$D$4),OR(Dashboard!$F$4="All",Data!$F2870=Dashboard!$F$4),OR(Dashboard!$J$4="All",Data!$G2870=Dashboard!$J$4),OR(Dashboard!$H$4="All",Data!$N2870=Dashboard!$H$4),OR(Dashboard!$L$4="All",Data!$W2870=Dashboard!$L$4))</f>
        <v>1</v>
      </c>
    </row>
    <row r="2871" spans="1:35" x14ac:dyDescent="0.25">
      <c r="A2871" t="s">
        <v>2985</v>
      </c>
      <c r="B2871" s="1">
        <v>46038</v>
      </c>
      <c r="C2871" s="2">
        <v>-0.16597222222222219</v>
      </c>
      <c r="D2871" t="s">
        <v>134</v>
      </c>
      <c r="E2871" t="s">
        <v>100</v>
      </c>
      <c r="F2871" t="s">
        <v>91</v>
      </c>
      <c r="G2871" t="s">
        <v>53</v>
      </c>
      <c r="H2871">
        <v>8.1</v>
      </c>
      <c r="I2871">
        <v>37</v>
      </c>
      <c r="J2871">
        <v>21</v>
      </c>
      <c r="K2871">
        <v>611</v>
      </c>
      <c r="L2871">
        <v>35</v>
      </c>
      <c r="M2871">
        <v>3</v>
      </c>
      <c r="N2871" t="s">
        <v>54</v>
      </c>
      <c r="O2871">
        <v>3</v>
      </c>
      <c r="P2871" t="s">
        <v>41</v>
      </c>
      <c r="Q2871" t="s">
        <v>73</v>
      </c>
      <c r="R2871">
        <v>20</v>
      </c>
      <c r="S2871" t="s">
        <v>43</v>
      </c>
      <c r="T2871" t="s">
        <v>56</v>
      </c>
      <c r="U2871">
        <v>2026</v>
      </c>
      <c r="V2871">
        <v>1</v>
      </c>
      <c r="W2871" t="s">
        <v>102</v>
      </c>
      <c r="X2871">
        <v>1</v>
      </c>
      <c r="Y2871">
        <v>16</v>
      </c>
      <c r="Z2871">
        <v>3</v>
      </c>
      <c r="AA2871">
        <v>20</v>
      </c>
      <c r="AB2871" t="s">
        <v>82</v>
      </c>
      <c r="AC2871">
        <v>643</v>
      </c>
      <c r="AD2871">
        <v>0.2189189189189189</v>
      </c>
      <c r="AE2871" t="s">
        <v>109</v>
      </c>
      <c r="AF2871" t="s">
        <v>114</v>
      </c>
      <c r="AG2871">
        <v>16</v>
      </c>
      <c r="AH2871" t="s">
        <v>68</v>
      </c>
      <c r="AI2871">
        <f>--AND(OR(Dashboard!$B$4="All",Data!$E2871=Dashboard!$B$4),OR(Dashboard!$D$4="All",Data!$D2871=Dashboard!$D$4),OR(Dashboard!$F$4="All",Data!$F2871=Dashboard!$F$4),OR(Dashboard!$J$4="All",Data!$G2871=Dashboard!$J$4),OR(Dashboard!$H$4="All",Data!$N2871=Dashboard!$H$4),OR(Dashboard!$L$4="All",Data!$W2871=Dashboard!$L$4))</f>
        <v>1</v>
      </c>
    </row>
    <row r="2872" spans="1:35" x14ac:dyDescent="0.25">
      <c r="A2872" t="s">
        <v>2986</v>
      </c>
      <c r="B2872" s="1">
        <v>46172</v>
      </c>
      <c r="C2872" s="2">
        <v>-0.15972222222222221</v>
      </c>
      <c r="D2872" t="s">
        <v>118</v>
      </c>
      <c r="E2872" t="s">
        <v>95</v>
      </c>
      <c r="F2872" t="s">
        <v>72</v>
      </c>
      <c r="G2872" t="s">
        <v>119</v>
      </c>
      <c r="H2872">
        <v>1</v>
      </c>
      <c r="I2872">
        <v>24</v>
      </c>
      <c r="J2872">
        <v>26</v>
      </c>
      <c r="K2872">
        <v>553</v>
      </c>
      <c r="L2872">
        <v>44</v>
      </c>
      <c r="M2872">
        <v>121</v>
      </c>
      <c r="N2872" t="s">
        <v>86</v>
      </c>
      <c r="O2872">
        <v>1</v>
      </c>
      <c r="P2872" t="s">
        <v>41</v>
      </c>
      <c r="Q2872" t="s">
        <v>42</v>
      </c>
      <c r="R2872">
        <v>52</v>
      </c>
      <c r="S2872" t="s">
        <v>81</v>
      </c>
      <c r="T2872" t="s">
        <v>56</v>
      </c>
      <c r="U2872">
        <v>2026</v>
      </c>
      <c r="V2872">
        <v>5</v>
      </c>
      <c r="W2872" t="s">
        <v>88</v>
      </c>
      <c r="X2872">
        <v>2</v>
      </c>
      <c r="Y2872">
        <v>30</v>
      </c>
      <c r="Z2872">
        <v>5</v>
      </c>
      <c r="AA2872">
        <v>20</v>
      </c>
      <c r="AB2872" t="s">
        <v>82</v>
      </c>
      <c r="AC2872">
        <v>476</v>
      </c>
      <c r="AD2872">
        <v>4.1666666666666657E-2</v>
      </c>
      <c r="AE2872" t="s">
        <v>58</v>
      </c>
      <c r="AF2872" t="s">
        <v>59</v>
      </c>
      <c r="AG2872">
        <v>-2</v>
      </c>
      <c r="AH2872" t="s">
        <v>48</v>
      </c>
      <c r="AI2872">
        <f>--AND(OR(Dashboard!$B$4="All",Data!$E2872=Dashboard!$B$4),OR(Dashboard!$D$4="All",Data!$D2872=Dashboard!$D$4),OR(Dashboard!$F$4="All",Data!$F2872=Dashboard!$F$4),OR(Dashboard!$J$4="All",Data!$G2872=Dashboard!$J$4),OR(Dashboard!$H$4="All",Data!$N2872=Dashboard!$H$4),OR(Dashboard!$L$4="All",Data!$W2872=Dashboard!$L$4))</f>
        <v>1</v>
      </c>
    </row>
    <row r="2873" spans="1:35" x14ac:dyDescent="0.25">
      <c r="A2873" t="s">
        <v>2987</v>
      </c>
      <c r="B2873" s="1">
        <v>46174</v>
      </c>
      <c r="C2873" s="2">
        <v>-0.39374999999999999</v>
      </c>
      <c r="D2873" t="s">
        <v>99</v>
      </c>
      <c r="E2873" t="s">
        <v>62</v>
      </c>
      <c r="F2873" t="s">
        <v>104</v>
      </c>
      <c r="G2873" t="s">
        <v>119</v>
      </c>
      <c r="H2873">
        <v>12.6</v>
      </c>
      <c r="I2873">
        <v>53</v>
      </c>
      <c r="J2873">
        <v>39</v>
      </c>
      <c r="K2873">
        <v>662</v>
      </c>
      <c r="L2873">
        <v>43</v>
      </c>
      <c r="M2873">
        <v>30</v>
      </c>
      <c r="N2873" t="s">
        <v>101</v>
      </c>
      <c r="O2873">
        <v>3</v>
      </c>
      <c r="P2873" t="s">
        <v>41</v>
      </c>
      <c r="Q2873" t="s">
        <v>73</v>
      </c>
      <c r="R2873">
        <v>53</v>
      </c>
      <c r="S2873" t="s">
        <v>74</v>
      </c>
      <c r="T2873" t="s">
        <v>97</v>
      </c>
      <c r="U2873">
        <v>2026</v>
      </c>
      <c r="V2873">
        <v>6</v>
      </c>
      <c r="W2873" t="s">
        <v>120</v>
      </c>
      <c r="X2873">
        <v>2</v>
      </c>
      <c r="Y2873">
        <v>1</v>
      </c>
      <c r="Z2873">
        <v>1</v>
      </c>
      <c r="AA2873">
        <v>14</v>
      </c>
      <c r="AB2873" t="s">
        <v>76</v>
      </c>
      <c r="AC2873">
        <v>675</v>
      </c>
      <c r="AD2873">
        <v>0.2377358490566038</v>
      </c>
      <c r="AE2873" t="s">
        <v>109</v>
      </c>
      <c r="AF2873" t="s">
        <v>59</v>
      </c>
      <c r="AG2873">
        <v>14</v>
      </c>
      <c r="AH2873" t="s">
        <v>68</v>
      </c>
      <c r="AI2873">
        <f>--AND(OR(Dashboard!$B$4="All",Data!$E2873=Dashboard!$B$4),OR(Dashboard!$D$4="All",Data!$D2873=Dashboard!$D$4),OR(Dashboard!$F$4="All",Data!$F2873=Dashboard!$F$4),OR(Dashboard!$J$4="All",Data!$G2873=Dashboard!$J$4),OR(Dashboard!$H$4="All",Data!$N2873=Dashboard!$H$4),OR(Dashboard!$L$4="All",Data!$W2873=Dashboard!$L$4))</f>
        <v>1</v>
      </c>
    </row>
    <row r="2874" spans="1:35" x14ac:dyDescent="0.25">
      <c r="A2874" t="s">
        <v>2988</v>
      </c>
      <c r="B2874" s="1">
        <v>46189</v>
      </c>
      <c r="C2874" s="2">
        <v>-0.55208333333333326</v>
      </c>
      <c r="D2874" t="s">
        <v>99</v>
      </c>
      <c r="E2874" t="s">
        <v>71</v>
      </c>
      <c r="F2874" t="s">
        <v>96</v>
      </c>
      <c r="G2874" t="s">
        <v>39</v>
      </c>
      <c r="H2874">
        <v>5.0999999999999996</v>
      </c>
      <c r="I2874">
        <v>24</v>
      </c>
      <c r="J2874">
        <v>28</v>
      </c>
      <c r="K2874">
        <v>1092</v>
      </c>
      <c r="L2874">
        <v>20</v>
      </c>
      <c r="M2874">
        <v>34</v>
      </c>
      <c r="N2874" t="s">
        <v>101</v>
      </c>
      <c r="O2874">
        <v>4</v>
      </c>
      <c r="P2874" t="s">
        <v>41</v>
      </c>
      <c r="Q2874" t="s">
        <v>73</v>
      </c>
      <c r="R2874">
        <v>36</v>
      </c>
      <c r="S2874" t="s">
        <v>127</v>
      </c>
      <c r="T2874" t="s">
        <v>44</v>
      </c>
      <c r="U2874">
        <v>2026</v>
      </c>
      <c r="V2874">
        <v>6</v>
      </c>
      <c r="W2874" t="s">
        <v>120</v>
      </c>
      <c r="X2874">
        <v>2</v>
      </c>
      <c r="Y2874">
        <v>16</v>
      </c>
      <c r="Z2874">
        <v>3</v>
      </c>
      <c r="AA2874">
        <v>10</v>
      </c>
      <c r="AB2874" t="s">
        <v>76</v>
      </c>
      <c r="AC2874">
        <v>1078</v>
      </c>
      <c r="AD2874">
        <v>0.21249999999999999</v>
      </c>
      <c r="AE2874" t="s">
        <v>46</v>
      </c>
      <c r="AF2874" t="s">
        <v>47</v>
      </c>
      <c r="AG2874">
        <v>-4</v>
      </c>
      <c r="AH2874" t="s">
        <v>48</v>
      </c>
      <c r="AI2874">
        <f>--AND(OR(Dashboard!$B$4="All",Data!$E2874=Dashboard!$B$4),OR(Dashboard!$D$4="All",Data!$D2874=Dashboard!$D$4),OR(Dashboard!$F$4="All",Data!$F2874=Dashboard!$F$4),OR(Dashboard!$J$4="All",Data!$G2874=Dashboard!$J$4),OR(Dashboard!$H$4="All",Data!$N2874=Dashboard!$H$4),OR(Dashboard!$L$4="All",Data!$W2874=Dashboard!$L$4))</f>
        <v>1</v>
      </c>
    </row>
    <row r="2875" spans="1:35" x14ac:dyDescent="0.25">
      <c r="A2875" t="s">
        <v>2989</v>
      </c>
      <c r="B2875" s="1">
        <v>46200</v>
      </c>
      <c r="C2875" s="2">
        <v>-0.28402777777777782</v>
      </c>
      <c r="D2875" t="s">
        <v>36</v>
      </c>
      <c r="E2875" t="s">
        <v>129</v>
      </c>
      <c r="F2875" t="s">
        <v>85</v>
      </c>
      <c r="G2875" t="s">
        <v>64</v>
      </c>
      <c r="H2875">
        <v>7</v>
      </c>
      <c r="I2875">
        <v>47</v>
      </c>
      <c r="J2875">
        <v>45</v>
      </c>
      <c r="K2875">
        <v>688</v>
      </c>
      <c r="L2875">
        <v>46</v>
      </c>
      <c r="M2875">
        <v>178</v>
      </c>
      <c r="N2875" t="s">
        <v>54</v>
      </c>
      <c r="O2875">
        <v>2</v>
      </c>
      <c r="P2875" t="s">
        <v>41</v>
      </c>
      <c r="Q2875" t="s">
        <v>42</v>
      </c>
      <c r="R2875">
        <v>28</v>
      </c>
      <c r="S2875" t="s">
        <v>81</v>
      </c>
      <c r="T2875" t="s">
        <v>75</v>
      </c>
      <c r="U2875">
        <v>2026</v>
      </c>
      <c r="V2875">
        <v>6</v>
      </c>
      <c r="W2875" t="s">
        <v>120</v>
      </c>
      <c r="X2875">
        <v>2</v>
      </c>
      <c r="Y2875">
        <v>27</v>
      </c>
      <c r="Z2875">
        <v>4</v>
      </c>
      <c r="AA2875">
        <v>17</v>
      </c>
      <c r="AB2875" t="s">
        <v>57</v>
      </c>
      <c r="AC2875">
        <v>556</v>
      </c>
      <c r="AD2875">
        <v>0.14893617021276601</v>
      </c>
      <c r="AE2875" t="s">
        <v>58</v>
      </c>
      <c r="AF2875" t="s">
        <v>67</v>
      </c>
      <c r="AG2875">
        <v>2</v>
      </c>
      <c r="AH2875" t="s">
        <v>68</v>
      </c>
      <c r="AI2875">
        <f>--AND(OR(Dashboard!$B$4="All",Data!$E2875=Dashboard!$B$4),OR(Dashboard!$D$4="All",Data!$D2875=Dashboard!$D$4),OR(Dashboard!$F$4="All",Data!$F2875=Dashboard!$F$4),OR(Dashboard!$J$4="All",Data!$G2875=Dashboard!$J$4),OR(Dashboard!$H$4="All",Data!$N2875=Dashboard!$H$4),OR(Dashboard!$L$4="All",Data!$W2875=Dashboard!$L$4))</f>
        <v>1</v>
      </c>
    </row>
    <row r="2876" spans="1:35" x14ac:dyDescent="0.25">
      <c r="A2876" t="s">
        <v>2990</v>
      </c>
      <c r="B2876" s="1">
        <v>46179</v>
      </c>
      <c r="C2876" s="2">
        <v>-8.3333333333333037E-3</v>
      </c>
      <c r="D2876" t="s">
        <v>70</v>
      </c>
      <c r="E2876" t="s">
        <v>100</v>
      </c>
      <c r="F2876" t="s">
        <v>80</v>
      </c>
      <c r="G2876" t="s">
        <v>39</v>
      </c>
      <c r="H2876">
        <v>11.6</v>
      </c>
      <c r="I2876">
        <v>38</v>
      </c>
      <c r="J2876">
        <v>24</v>
      </c>
      <c r="K2876">
        <v>1151</v>
      </c>
      <c r="L2876">
        <v>40</v>
      </c>
      <c r="M2876">
        <v>118</v>
      </c>
      <c r="N2876" t="s">
        <v>40</v>
      </c>
      <c r="O2876">
        <v>1</v>
      </c>
      <c r="P2876" t="s">
        <v>41</v>
      </c>
      <c r="Q2876" t="s">
        <v>42</v>
      </c>
      <c r="R2876">
        <v>31</v>
      </c>
      <c r="S2876" t="s">
        <v>81</v>
      </c>
      <c r="T2876" t="s">
        <v>75</v>
      </c>
      <c r="U2876">
        <v>2026</v>
      </c>
      <c r="V2876">
        <v>6</v>
      </c>
      <c r="W2876" t="s">
        <v>120</v>
      </c>
      <c r="X2876">
        <v>2</v>
      </c>
      <c r="Y2876">
        <v>6</v>
      </c>
      <c r="Z2876">
        <v>1</v>
      </c>
      <c r="AA2876">
        <v>23</v>
      </c>
      <c r="AB2876" t="s">
        <v>93</v>
      </c>
      <c r="AC2876">
        <v>1073</v>
      </c>
      <c r="AD2876">
        <v>0.30526315789473679</v>
      </c>
      <c r="AE2876" t="s">
        <v>58</v>
      </c>
      <c r="AF2876" t="s">
        <v>67</v>
      </c>
      <c r="AG2876">
        <v>14</v>
      </c>
      <c r="AH2876" t="s">
        <v>68</v>
      </c>
      <c r="AI2876">
        <f>--AND(OR(Dashboard!$B$4="All",Data!$E2876=Dashboard!$B$4),OR(Dashboard!$D$4="All",Data!$D2876=Dashboard!$D$4),OR(Dashboard!$F$4="All",Data!$F2876=Dashboard!$F$4),OR(Dashboard!$J$4="All",Data!$G2876=Dashboard!$J$4),OR(Dashboard!$H$4="All",Data!$N2876=Dashboard!$H$4),OR(Dashboard!$L$4="All",Data!$W2876=Dashboard!$L$4))</f>
        <v>1</v>
      </c>
    </row>
    <row r="2877" spans="1:35" x14ac:dyDescent="0.25">
      <c r="A2877" t="s">
        <v>2991</v>
      </c>
      <c r="B2877" s="1">
        <v>46166</v>
      </c>
      <c r="C2877" s="2">
        <v>-0.49513888888888891</v>
      </c>
      <c r="D2877" t="s">
        <v>122</v>
      </c>
      <c r="E2877" t="s">
        <v>62</v>
      </c>
      <c r="F2877" t="s">
        <v>143</v>
      </c>
      <c r="G2877" t="s">
        <v>119</v>
      </c>
      <c r="H2877">
        <v>12.5</v>
      </c>
      <c r="I2877">
        <v>37</v>
      </c>
      <c r="J2877">
        <v>30</v>
      </c>
      <c r="K2877">
        <v>157</v>
      </c>
      <c r="L2877">
        <v>57</v>
      </c>
      <c r="M2877">
        <v>156</v>
      </c>
      <c r="N2877" t="s">
        <v>65</v>
      </c>
      <c r="O2877">
        <v>3</v>
      </c>
      <c r="P2877" t="s">
        <v>41</v>
      </c>
      <c r="Q2877" t="s">
        <v>73</v>
      </c>
      <c r="R2877">
        <v>34</v>
      </c>
      <c r="S2877" t="s">
        <v>145</v>
      </c>
      <c r="T2877" t="s">
        <v>97</v>
      </c>
      <c r="U2877">
        <v>2026</v>
      </c>
      <c r="V2877">
        <v>5</v>
      </c>
      <c r="W2877" t="s">
        <v>88</v>
      </c>
      <c r="X2877">
        <v>2</v>
      </c>
      <c r="Y2877">
        <v>24</v>
      </c>
      <c r="Z2877">
        <v>4</v>
      </c>
      <c r="AA2877">
        <v>12</v>
      </c>
      <c r="AB2877" t="s">
        <v>76</v>
      </c>
      <c r="AC2877">
        <v>58</v>
      </c>
      <c r="AD2877">
        <v>0.33783783783783777</v>
      </c>
      <c r="AE2877" t="s">
        <v>109</v>
      </c>
      <c r="AF2877" t="s">
        <v>67</v>
      </c>
      <c r="AG2877">
        <v>7</v>
      </c>
      <c r="AH2877" t="s">
        <v>68</v>
      </c>
      <c r="AI2877">
        <f>--AND(OR(Dashboard!$B$4="All",Data!$E2877=Dashboard!$B$4),OR(Dashboard!$D$4="All",Data!$D2877=Dashboard!$D$4),OR(Dashboard!$F$4="All",Data!$F2877=Dashboard!$F$4),OR(Dashboard!$J$4="All",Data!$G2877=Dashboard!$J$4),OR(Dashboard!$H$4="All",Data!$N2877=Dashboard!$H$4),OR(Dashboard!$L$4="All",Data!$W2877=Dashboard!$L$4))</f>
        <v>1</v>
      </c>
    </row>
    <row r="2878" spans="1:35" x14ac:dyDescent="0.25">
      <c r="A2878" t="s">
        <v>2992</v>
      </c>
      <c r="B2878" s="1">
        <v>46099</v>
      </c>
      <c r="C2878" s="2">
        <v>-0.45208333333333328</v>
      </c>
      <c r="D2878" t="s">
        <v>36</v>
      </c>
      <c r="E2878" t="s">
        <v>129</v>
      </c>
      <c r="F2878" t="s">
        <v>38</v>
      </c>
      <c r="G2878" t="s">
        <v>64</v>
      </c>
      <c r="H2878">
        <v>3.5</v>
      </c>
      <c r="I2878">
        <v>30</v>
      </c>
      <c r="J2878">
        <v>28</v>
      </c>
      <c r="K2878">
        <v>995</v>
      </c>
      <c r="L2878">
        <v>41</v>
      </c>
      <c r="M2878">
        <v>117</v>
      </c>
      <c r="N2878" t="s">
        <v>40</v>
      </c>
      <c r="O2878">
        <v>1</v>
      </c>
      <c r="P2878" t="s">
        <v>41</v>
      </c>
      <c r="Q2878" t="s">
        <v>42</v>
      </c>
      <c r="R2878">
        <v>52</v>
      </c>
      <c r="S2878" t="s">
        <v>55</v>
      </c>
      <c r="T2878" t="s">
        <v>97</v>
      </c>
      <c r="U2878">
        <v>2026</v>
      </c>
      <c r="V2878">
        <v>3</v>
      </c>
      <c r="W2878" t="s">
        <v>66</v>
      </c>
      <c r="X2878">
        <v>1</v>
      </c>
      <c r="Y2878">
        <v>18</v>
      </c>
      <c r="Z2878">
        <v>4</v>
      </c>
      <c r="AA2878">
        <v>13</v>
      </c>
      <c r="AB2878" t="s">
        <v>76</v>
      </c>
      <c r="AC2878">
        <v>919</v>
      </c>
      <c r="AD2878">
        <v>0.1166666666666667</v>
      </c>
      <c r="AE2878" t="s">
        <v>58</v>
      </c>
      <c r="AF2878" t="s">
        <v>59</v>
      </c>
      <c r="AG2878">
        <v>2</v>
      </c>
      <c r="AH2878" t="s">
        <v>68</v>
      </c>
      <c r="AI2878">
        <f>--AND(OR(Dashboard!$B$4="All",Data!$E2878=Dashboard!$B$4),OR(Dashboard!$D$4="All",Data!$D2878=Dashboard!$D$4),OR(Dashboard!$F$4="All",Data!$F2878=Dashboard!$F$4),OR(Dashboard!$J$4="All",Data!$G2878=Dashboard!$J$4),OR(Dashboard!$H$4="All",Data!$N2878=Dashboard!$H$4),OR(Dashboard!$L$4="All",Data!$W2878=Dashboard!$L$4))</f>
        <v>1</v>
      </c>
    </row>
    <row r="2879" spans="1:35" x14ac:dyDescent="0.25">
      <c r="A2879" t="s">
        <v>2993</v>
      </c>
      <c r="B2879" s="1">
        <v>46026</v>
      </c>
      <c r="C2879" s="2">
        <v>-9.1666666666666674E-2</v>
      </c>
      <c r="D2879" t="s">
        <v>156</v>
      </c>
      <c r="E2879" t="s">
        <v>131</v>
      </c>
      <c r="F2879" t="s">
        <v>91</v>
      </c>
      <c r="G2879" t="s">
        <v>53</v>
      </c>
      <c r="H2879">
        <v>7.9</v>
      </c>
      <c r="I2879">
        <v>36</v>
      </c>
      <c r="J2879">
        <v>33</v>
      </c>
      <c r="K2879">
        <v>1100</v>
      </c>
      <c r="L2879">
        <v>25</v>
      </c>
      <c r="M2879">
        <v>52</v>
      </c>
      <c r="N2879" t="s">
        <v>65</v>
      </c>
      <c r="O2879">
        <v>5</v>
      </c>
      <c r="P2879" t="s">
        <v>41</v>
      </c>
      <c r="Q2879" t="s">
        <v>73</v>
      </c>
      <c r="R2879">
        <v>34</v>
      </c>
      <c r="S2879" t="s">
        <v>145</v>
      </c>
      <c r="T2879" t="s">
        <v>56</v>
      </c>
      <c r="U2879">
        <v>2026</v>
      </c>
      <c r="V2879">
        <v>1</v>
      </c>
      <c r="W2879" t="s">
        <v>102</v>
      </c>
      <c r="X2879">
        <v>1</v>
      </c>
      <c r="Y2879">
        <v>4</v>
      </c>
      <c r="Z2879">
        <v>1</v>
      </c>
      <c r="AA2879">
        <v>21</v>
      </c>
      <c r="AB2879" t="s">
        <v>82</v>
      </c>
      <c r="AC2879">
        <v>1073</v>
      </c>
      <c r="AD2879">
        <v>0.21944444444444439</v>
      </c>
      <c r="AE2879" t="s">
        <v>77</v>
      </c>
      <c r="AF2879" t="s">
        <v>67</v>
      </c>
      <c r="AG2879">
        <v>3</v>
      </c>
      <c r="AH2879" t="s">
        <v>68</v>
      </c>
      <c r="AI2879">
        <f>--AND(OR(Dashboard!$B$4="All",Data!$E2879=Dashboard!$B$4),OR(Dashboard!$D$4="All",Data!$D2879=Dashboard!$D$4),OR(Dashboard!$F$4="All",Data!$F2879=Dashboard!$F$4),OR(Dashboard!$J$4="All",Data!$G2879=Dashboard!$J$4),OR(Dashboard!$H$4="All",Data!$N2879=Dashboard!$H$4),OR(Dashboard!$L$4="All",Data!$W2879=Dashboard!$L$4))</f>
        <v>1</v>
      </c>
    </row>
    <row r="2880" spans="1:35" x14ac:dyDescent="0.25">
      <c r="A2880" t="s">
        <v>2994</v>
      </c>
      <c r="B2880" s="1">
        <v>46067</v>
      </c>
      <c r="C2880" s="2">
        <v>-0.62638888888888888</v>
      </c>
      <c r="D2880" t="s">
        <v>36</v>
      </c>
      <c r="E2880" t="s">
        <v>129</v>
      </c>
      <c r="F2880" t="s">
        <v>72</v>
      </c>
      <c r="G2880" t="s">
        <v>53</v>
      </c>
      <c r="H2880">
        <v>2.5</v>
      </c>
      <c r="I2880">
        <v>59</v>
      </c>
      <c r="J2880">
        <v>43</v>
      </c>
      <c r="K2880">
        <v>872</v>
      </c>
      <c r="L2880">
        <v>32</v>
      </c>
      <c r="M2880">
        <v>162</v>
      </c>
      <c r="N2880" t="s">
        <v>86</v>
      </c>
      <c r="O2880">
        <v>2</v>
      </c>
      <c r="P2880" t="s">
        <v>41</v>
      </c>
      <c r="Q2880" t="s">
        <v>73</v>
      </c>
      <c r="R2880">
        <v>50</v>
      </c>
      <c r="S2880" t="s">
        <v>81</v>
      </c>
      <c r="T2880" t="s">
        <v>44</v>
      </c>
      <c r="U2880">
        <v>2026</v>
      </c>
      <c r="V2880">
        <v>2</v>
      </c>
      <c r="W2880" t="s">
        <v>45</v>
      </c>
      <c r="X2880">
        <v>1</v>
      </c>
      <c r="Y2880">
        <v>14</v>
      </c>
      <c r="Z2880">
        <v>3</v>
      </c>
      <c r="AA2880">
        <v>8</v>
      </c>
      <c r="AB2880" t="s">
        <v>44</v>
      </c>
      <c r="AC2880">
        <v>742</v>
      </c>
      <c r="AD2880">
        <v>4.2372881355932202E-2</v>
      </c>
      <c r="AE2880" t="s">
        <v>58</v>
      </c>
      <c r="AF2880" t="s">
        <v>59</v>
      </c>
      <c r="AG2880">
        <v>16</v>
      </c>
      <c r="AH2880" t="s">
        <v>68</v>
      </c>
      <c r="AI2880">
        <f>--AND(OR(Dashboard!$B$4="All",Data!$E2880=Dashboard!$B$4),OR(Dashboard!$D$4="All",Data!$D2880=Dashboard!$D$4),OR(Dashboard!$F$4="All",Data!$F2880=Dashboard!$F$4),OR(Dashboard!$J$4="All",Data!$G2880=Dashboard!$J$4),OR(Dashboard!$H$4="All",Data!$N2880=Dashboard!$H$4),OR(Dashboard!$L$4="All",Data!$W2880=Dashboard!$L$4))</f>
        <v>1</v>
      </c>
    </row>
    <row r="2881" spans="1:35" x14ac:dyDescent="0.25">
      <c r="A2881" t="s">
        <v>2995</v>
      </c>
      <c r="B2881" s="1">
        <v>46163</v>
      </c>
      <c r="C2881" s="2">
        <v>-0.63472222222222219</v>
      </c>
      <c r="D2881" t="s">
        <v>79</v>
      </c>
      <c r="E2881" t="s">
        <v>71</v>
      </c>
      <c r="F2881" t="s">
        <v>104</v>
      </c>
      <c r="G2881" t="s">
        <v>111</v>
      </c>
      <c r="H2881">
        <v>15</v>
      </c>
      <c r="I2881">
        <v>42</v>
      </c>
      <c r="J2881">
        <v>24</v>
      </c>
      <c r="K2881">
        <v>1015</v>
      </c>
      <c r="L2881">
        <v>34</v>
      </c>
      <c r="M2881">
        <v>23</v>
      </c>
      <c r="N2881" t="s">
        <v>101</v>
      </c>
      <c r="O2881">
        <v>4</v>
      </c>
      <c r="P2881" t="s">
        <v>41</v>
      </c>
      <c r="Q2881" t="s">
        <v>73</v>
      </c>
      <c r="R2881">
        <v>41</v>
      </c>
      <c r="S2881" t="s">
        <v>87</v>
      </c>
      <c r="T2881" t="s">
        <v>44</v>
      </c>
      <c r="U2881">
        <v>2026</v>
      </c>
      <c r="V2881">
        <v>5</v>
      </c>
      <c r="W2881" t="s">
        <v>88</v>
      </c>
      <c r="X2881">
        <v>2</v>
      </c>
      <c r="Y2881">
        <v>21</v>
      </c>
      <c r="Z2881">
        <v>4</v>
      </c>
      <c r="AA2881">
        <v>8</v>
      </c>
      <c r="AB2881" t="s">
        <v>44</v>
      </c>
      <c r="AC2881">
        <v>1026</v>
      </c>
      <c r="AD2881">
        <v>0.35714285714285721</v>
      </c>
      <c r="AE2881" t="s">
        <v>46</v>
      </c>
      <c r="AF2881" t="s">
        <v>47</v>
      </c>
      <c r="AG2881">
        <v>18</v>
      </c>
      <c r="AH2881" t="s">
        <v>68</v>
      </c>
      <c r="AI2881">
        <f>--AND(OR(Dashboard!$B$4="All",Data!$E2881=Dashboard!$B$4),OR(Dashboard!$D$4="All",Data!$D2881=Dashboard!$D$4),OR(Dashboard!$F$4="All",Data!$F2881=Dashboard!$F$4),OR(Dashboard!$J$4="All",Data!$G2881=Dashboard!$J$4),OR(Dashboard!$H$4="All",Data!$N2881=Dashboard!$H$4),OR(Dashboard!$L$4="All",Data!$W2881=Dashboard!$L$4))</f>
        <v>1</v>
      </c>
    </row>
    <row r="2882" spans="1:35" x14ac:dyDescent="0.25">
      <c r="A2882" t="s">
        <v>2996</v>
      </c>
      <c r="B2882" s="1">
        <v>46078</v>
      </c>
      <c r="C2882" s="2">
        <v>-0.63749999999999996</v>
      </c>
      <c r="D2882" t="s">
        <v>156</v>
      </c>
      <c r="E2882" t="s">
        <v>62</v>
      </c>
      <c r="F2882" t="s">
        <v>85</v>
      </c>
      <c r="G2882" t="s">
        <v>111</v>
      </c>
      <c r="H2882">
        <v>12.1</v>
      </c>
      <c r="I2882">
        <v>48</v>
      </c>
      <c r="J2882">
        <v>28</v>
      </c>
      <c r="K2882">
        <v>992</v>
      </c>
      <c r="L2882">
        <v>59</v>
      </c>
      <c r="M2882">
        <v>31</v>
      </c>
      <c r="N2882" t="s">
        <v>54</v>
      </c>
      <c r="O2882">
        <v>3</v>
      </c>
      <c r="P2882" t="s">
        <v>41</v>
      </c>
      <c r="Q2882" t="s">
        <v>42</v>
      </c>
      <c r="R2882">
        <v>25</v>
      </c>
      <c r="S2882" t="s">
        <v>55</v>
      </c>
      <c r="T2882" t="s">
        <v>44</v>
      </c>
      <c r="U2882">
        <v>2026</v>
      </c>
      <c r="V2882">
        <v>2</v>
      </c>
      <c r="W2882" t="s">
        <v>45</v>
      </c>
      <c r="X2882">
        <v>1</v>
      </c>
      <c r="Y2882">
        <v>25</v>
      </c>
      <c r="Z2882">
        <v>5</v>
      </c>
      <c r="AA2882">
        <v>8</v>
      </c>
      <c r="AB2882" t="s">
        <v>44</v>
      </c>
      <c r="AC2882">
        <v>1020</v>
      </c>
      <c r="AD2882">
        <v>0.25208333333333333</v>
      </c>
      <c r="AE2882" t="s">
        <v>109</v>
      </c>
      <c r="AF2882" t="s">
        <v>114</v>
      </c>
      <c r="AG2882">
        <v>20</v>
      </c>
      <c r="AH2882" t="s">
        <v>68</v>
      </c>
      <c r="AI2882">
        <f>--AND(OR(Dashboard!$B$4="All",Data!$E2882=Dashboard!$B$4),OR(Dashboard!$D$4="All",Data!$D2882=Dashboard!$D$4),OR(Dashboard!$F$4="All",Data!$F2882=Dashboard!$F$4),OR(Dashboard!$J$4="All",Data!$G2882=Dashboard!$J$4),OR(Dashboard!$H$4="All",Data!$N2882=Dashboard!$H$4),OR(Dashboard!$L$4="All",Data!$W2882=Dashboard!$L$4))</f>
        <v>1</v>
      </c>
    </row>
    <row r="2883" spans="1:35" x14ac:dyDescent="0.25">
      <c r="A2883" t="s">
        <v>2997</v>
      </c>
      <c r="B2883" s="1">
        <v>46175</v>
      </c>
      <c r="C2883" s="2">
        <v>-0.5708333333333333</v>
      </c>
      <c r="D2883" t="s">
        <v>107</v>
      </c>
      <c r="E2883" t="s">
        <v>140</v>
      </c>
      <c r="F2883" t="s">
        <v>91</v>
      </c>
      <c r="G2883" t="s">
        <v>64</v>
      </c>
      <c r="H2883">
        <v>2.5</v>
      </c>
      <c r="I2883">
        <v>27</v>
      </c>
      <c r="J2883">
        <v>22</v>
      </c>
      <c r="K2883">
        <v>392</v>
      </c>
      <c r="L2883">
        <v>27</v>
      </c>
      <c r="M2883">
        <v>50</v>
      </c>
      <c r="N2883" t="s">
        <v>65</v>
      </c>
      <c r="O2883">
        <v>3</v>
      </c>
      <c r="P2883" t="s">
        <v>41</v>
      </c>
      <c r="Q2883" t="s">
        <v>73</v>
      </c>
      <c r="R2883">
        <v>35</v>
      </c>
      <c r="S2883" t="s">
        <v>127</v>
      </c>
      <c r="T2883" t="s">
        <v>44</v>
      </c>
      <c r="U2883">
        <v>2026</v>
      </c>
      <c r="V2883">
        <v>6</v>
      </c>
      <c r="W2883" t="s">
        <v>120</v>
      </c>
      <c r="X2883">
        <v>2</v>
      </c>
      <c r="Y2883">
        <v>2</v>
      </c>
      <c r="Z2883">
        <v>1</v>
      </c>
      <c r="AA2883">
        <v>10</v>
      </c>
      <c r="AB2883" t="s">
        <v>76</v>
      </c>
      <c r="AC2883">
        <v>369</v>
      </c>
      <c r="AD2883">
        <v>9.2592592592592587E-2</v>
      </c>
      <c r="AE2883" t="s">
        <v>109</v>
      </c>
      <c r="AF2883" t="s">
        <v>67</v>
      </c>
      <c r="AG2883">
        <v>5</v>
      </c>
      <c r="AH2883" t="s">
        <v>68</v>
      </c>
      <c r="AI2883">
        <f>--AND(OR(Dashboard!$B$4="All",Data!$E2883=Dashboard!$B$4),OR(Dashboard!$D$4="All",Data!$D2883=Dashboard!$D$4),OR(Dashboard!$F$4="All",Data!$F2883=Dashboard!$F$4),OR(Dashboard!$J$4="All",Data!$G2883=Dashboard!$J$4),OR(Dashboard!$H$4="All",Data!$N2883=Dashboard!$H$4),OR(Dashboard!$L$4="All",Data!$W2883=Dashboard!$L$4))</f>
        <v>1</v>
      </c>
    </row>
    <row r="2884" spans="1:35" x14ac:dyDescent="0.25">
      <c r="A2884" t="s">
        <v>2998</v>
      </c>
      <c r="B2884" s="1">
        <v>46194</v>
      </c>
      <c r="C2884" s="2">
        <v>-0.55000000000000004</v>
      </c>
      <c r="D2884" t="s">
        <v>79</v>
      </c>
      <c r="E2884" t="s">
        <v>37</v>
      </c>
      <c r="F2884" t="s">
        <v>96</v>
      </c>
      <c r="G2884" t="s">
        <v>53</v>
      </c>
      <c r="H2884">
        <v>1.9</v>
      </c>
      <c r="I2884">
        <v>46</v>
      </c>
      <c r="J2884">
        <v>40</v>
      </c>
      <c r="K2884">
        <v>1063</v>
      </c>
      <c r="L2884">
        <v>20</v>
      </c>
      <c r="M2884">
        <v>53</v>
      </c>
      <c r="N2884" t="s">
        <v>65</v>
      </c>
      <c r="O2884">
        <v>3</v>
      </c>
      <c r="P2884" t="s">
        <v>41</v>
      </c>
      <c r="Q2884" t="s">
        <v>73</v>
      </c>
      <c r="R2884">
        <v>44</v>
      </c>
      <c r="S2884" t="s">
        <v>145</v>
      </c>
      <c r="T2884" t="s">
        <v>44</v>
      </c>
      <c r="U2884">
        <v>2026</v>
      </c>
      <c r="V2884">
        <v>6</v>
      </c>
      <c r="W2884" t="s">
        <v>120</v>
      </c>
      <c r="X2884">
        <v>2</v>
      </c>
      <c r="Y2884">
        <v>21</v>
      </c>
      <c r="Z2884">
        <v>3</v>
      </c>
      <c r="AA2884">
        <v>10</v>
      </c>
      <c r="AB2884" t="s">
        <v>76</v>
      </c>
      <c r="AC2884">
        <v>1030</v>
      </c>
      <c r="AD2884">
        <v>4.1304347826086947E-2</v>
      </c>
      <c r="AE2884" t="s">
        <v>109</v>
      </c>
      <c r="AF2884" t="s">
        <v>47</v>
      </c>
      <c r="AG2884">
        <v>6</v>
      </c>
      <c r="AH2884" t="s">
        <v>68</v>
      </c>
      <c r="AI2884">
        <f>--AND(OR(Dashboard!$B$4="All",Data!$E2884=Dashboard!$B$4),OR(Dashboard!$D$4="All",Data!$D2884=Dashboard!$D$4),OR(Dashboard!$F$4="All",Data!$F2884=Dashboard!$F$4),OR(Dashboard!$J$4="All",Data!$G2884=Dashboard!$J$4),OR(Dashboard!$H$4="All",Data!$N2884=Dashboard!$H$4),OR(Dashboard!$L$4="All",Data!$W2884=Dashboard!$L$4))</f>
        <v>1</v>
      </c>
    </row>
    <row r="2885" spans="1:35" x14ac:dyDescent="0.25">
      <c r="A2885" t="s">
        <v>2999</v>
      </c>
      <c r="B2885" s="1">
        <v>46128</v>
      </c>
      <c r="C2885" s="2">
        <v>-0.34861111111111109</v>
      </c>
      <c r="D2885" t="s">
        <v>122</v>
      </c>
      <c r="E2885" t="s">
        <v>131</v>
      </c>
      <c r="F2885" t="s">
        <v>72</v>
      </c>
      <c r="G2885" t="s">
        <v>39</v>
      </c>
      <c r="H2885">
        <v>1.1000000000000001</v>
      </c>
      <c r="I2885">
        <v>28</v>
      </c>
      <c r="J2885">
        <v>33</v>
      </c>
      <c r="K2885">
        <v>793</v>
      </c>
      <c r="L2885">
        <v>25</v>
      </c>
      <c r="M2885">
        <v>44</v>
      </c>
      <c r="N2885" t="s">
        <v>86</v>
      </c>
      <c r="O2885">
        <v>4</v>
      </c>
      <c r="P2885" t="s">
        <v>135</v>
      </c>
      <c r="Q2885" t="s">
        <v>73</v>
      </c>
      <c r="R2885">
        <v>41</v>
      </c>
      <c r="S2885" t="s">
        <v>87</v>
      </c>
      <c r="T2885" t="s">
        <v>75</v>
      </c>
      <c r="U2885">
        <v>2026</v>
      </c>
      <c r="V2885">
        <v>4</v>
      </c>
      <c r="W2885" t="s">
        <v>113</v>
      </c>
      <c r="X2885">
        <v>2</v>
      </c>
      <c r="Y2885">
        <v>16</v>
      </c>
      <c r="Z2885">
        <v>3</v>
      </c>
      <c r="AA2885">
        <v>15</v>
      </c>
      <c r="AB2885" t="s">
        <v>57</v>
      </c>
      <c r="AC2885">
        <v>774</v>
      </c>
      <c r="AD2885">
        <v>3.9285714285714292E-2</v>
      </c>
      <c r="AE2885" t="s">
        <v>46</v>
      </c>
      <c r="AF2885" t="s">
        <v>47</v>
      </c>
      <c r="AG2885">
        <v>-5</v>
      </c>
      <c r="AH2885" t="s">
        <v>48</v>
      </c>
      <c r="AI2885">
        <f>--AND(OR(Dashboard!$B$4="All",Data!$E2885=Dashboard!$B$4),OR(Dashboard!$D$4="All",Data!$D2885=Dashboard!$D$4),OR(Dashboard!$F$4="All",Data!$F2885=Dashboard!$F$4),OR(Dashboard!$J$4="All",Data!$G2885=Dashboard!$J$4),OR(Dashboard!$H$4="All",Data!$N2885=Dashboard!$H$4),OR(Dashboard!$L$4="All",Data!$W2885=Dashboard!$L$4))</f>
        <v>1</v>
      </c>
    </row>
    <row r="2886" spans="1:35" x14ac:dyDescent="0.25">
      <c r="A2886" t="s">
        <v>3000</v>
      </c>
      <c r="B2886" s="1">
        <v>46080</v>
      </c>
      <c r="C2886" s="2">
        <v>-0.22013888888888891</v>
      </c>
      <c r="D2886" t="s">
        <v>79</v>
      </c>
      <c r="E2886" t="s">
        <v>100</v>
      </c>
      <c r="F2886" t="s">
        <v>85</v>
      </c>
      <c r="G2886" t="s">
        <v>53</v>
      </c>
      <c r="H2886">
        <v>4.5999999999999996</v>
      </c>
      <c r="I2886">
        <v>57</v>
      </c>
      <c r="J2886">
        <v>43</v>
      </c>
      <c r="K2886">
        <v>817</v>
      </c>
      <c r="L2886">
        <v>21</v>
      </c>
      <c r="M2886">
        <v>28</v>
      </c>
      <c r="N2886" t="s">
        <v>40</v>
      </c>
      <c r="O2886">
        <v>3</v>
      </c>
      <c r="P2886" t="s">
        <v>41</v>
      </c>
      <c r="Q2886" t="s">
        <v>73</v>
      </c>
      <c r="R2886">
        <v>43</v>
      </c>
      <c r="S2886" t="s">
        <v>43</v>
      </c>
      <c r="T2886" t="s">
        <v>56</v>
      </c>
      <c r="U2886">
        <v>2026</v>
      </c>
      <c r="V2886">
        <v>2</v>
      </c>
      <c r="W2886" t="s">
        <v>45</v>
      </c>
      <c r="X2886">
        <v>1</v>
      </c>
      <c r="Y2886">
        <v>27</v>
      </c>
      <c r="Z2886">
        <v>5</v>
      </c>
      <c r="AA2886">
        <v>18</v>
      </c>
      <c r="AB2886" t="s">
        <v>57</v>
      </c>
      <c r="AC2886">
        <v>810</v>
      </c>
      <c r="AD2886">
        <v>8.0701754385964899E-2</v>
      </c>
      <c r="AE2886" t="s">
        <v>109</v>
      </c>
      <c r="AF2886" t="s">
        <v>47</v>
      </c>
      <c r="AG2886">
        <v>14</v>
      </c>
      <c r="AH2886" t="s">
        <v>68</v>
      </c>
      <c r="AI2886">
        <f>--AND(OR(Dashboard!$B$4="All",Data!$E2886=Dashboard!$B$4),OR(Dashboard!$D$4="All",Data!$D2886=Dashboard!$D$4),OR(Dashboard!$F$4="All",Data!$F2886=Dashboard!$F$4),OR(Dashboard!$J$4="All",Data!$G2886=Dashboard!$J$4),OR(Dashboard!$H$4="All",Data!$N2886=Dashboard!$H$4),OR(Dashboard!$L$4="All",Data!$W2886=Dashboard!$L$4))</f>
        <v>1</v>
      </c>
    </row>
    <row r="2887" spans="1:35" x14ac:dyDescent="0.25">
      <c r="A2887" t="s">
        <v>3001</v>
      </c>
      <c r="B2887" s="1">
        <v>46132</v>
      </c>
      <c r="C2887" s="2">
        <v>-0.59236111111111112</v>
      </c>
      <c r="D2887" t="s">
        <v>50</v>
      </c>
      <c r="E2887" t="s">
        <v>129</v>
      </c>
      <c r="F2887" t="s">
        <v>63</v>
      </c>
      <c r="G2887" t="s">
        <v>119</v>
      </c>
      <c r="H2887">
        <v>5.6</v>
      </c>
      <c r="I2887">
        <v>52</v>
      </c>
      <c r="J2887">
        <v>41</v>
      </c>
      <c r="K2887">
        <v>1153</v>
      </c>
      <c r="L2887">
        <v>29</v>
      </c>
      <c r="M2887">
        <v>195</v>
      </c>
      <c r="N2887" t="s">
        <v>86</v>
      </c>
      <c r="O2887">
        <v>3</v>
      </c>
      <c r="P2887" t="s">
        <v>41</v>
      </c>
      <c r="Q2887" t="s">
        <v>42</v>
      </c>
      <c r="R2887">
        <v>23</v>
      </c>
      <c r="S2887" t="s">
        <v>74</v>
      </c>
      <c r="T2887" t="s">
        <v>44</v>
      </c>
      <c r="U2887">
        <v>2026</v>
      </c>
      <c r="V2887">
        <v>4</v>
      </c>
      <c r="W2887" t="s">
        <v>113</v>
      </c>
      <c r="X2887">
        <v>2</v>
      </c>
      <c r="Y2887">
        <v>20</v>
      </c>
      <c r="Z2887">
        <v>4</v>
      </c>
      <c r="AA2887">
        <v>9</v>
      </c>
      <c r="AB2887" t="s">
        <v>44</v>
      </c>
      <c r="AC2887">
        <v>987</v>
      </c>
      <c r="AD2887">
        <v>0.1076923076923077</v>
      </c>
      <c r="AE2887" t="s">
        <v>109</v>
      </c>
      <c r="AF2887" t="s">
        <v>114</v>
      </c>
      <c r="AG2887">
        <v>11</v>
      </c>
      <c r="AH2887" t="s">
        <v>68</v>
      </c>
      <c r="AI2887">
        <f>--AND(OR(Dashboard!$B$4="All",Data!$E2887=Dashboard!$B$4),OR(Dashboard!$D$4="All",Data!$D2887=Dashboard!$D$4),OR(Dashboard!$F$4="All",Data!$F2887=Dashboard!$F$4),OR(Dashboard!$J$4="All",Data!$G2887=Dashboard!$J$4),OR(Dashboard!$H$4="All",Data!$N2887=Dashboard!$H$4),OR(Dashboard!$L$4="All",Data!$W2887=Dashboard!$L$4))</f>
        <v>1</v>
      </c>
    </row>
    <row r="2888" spans="1:35" x14ac:dyDescent="0.25">
      <c r="A2888" t="s">
        <v>3002</v>
      </c>
      <c r="B2888" s="1">
        <v>46144</v>
      </c>
      <c r="C2888" s="2">
        <v>-4.0277777777777753E-2</v>
      </c>
      <c r="D2888" t="s">
        <v>122</v>
      </c>
      <c r="E2888" t="s">
        <v>71</v>
      </c>
      <c r="F2888" t="s">
        <v>96</v>
      </c>
      <c r="G2888" t="s">
        <v>53</v>
      </c>
      <c r="H2888">
        <v>5.3</v>
      </c>
      <c r="I2888">
        <v>58</v>
      </c>
      <c r="J2888">
        <v>38</v>
      </c>
      <c r="K2888">
        <v>449</v>
      </c>
      <c r="L2888">
        <v>34</v>
      </c>
      <c r="M2888">
        <v>98</v>
      </c>
      <c r="N2888" t="s">
        <v>86</v>
      </c>
      <c r="O2888">
        <v>4</v>
      </c>
      <c r="P2888" t="s">
        <v>41</v>
      </c>
      <c r="Q2888" t="s">
        <v>42</v>
      </c>
      <c r="R2888">
        <v>56</v>
      </c>
      <c r="S2888" t="s">
        <v>81</v>
      </c>
      <c r="T2888" t="s">
        <v>75</v>
      </c>
      <c r="U2888">
        <v>2026</v>
      </c>
      <c r="V2888">
        <v>5</v>
      </c>
      <c r="W2888" t="s">
        <v>88</v>
      </c>
      <c r="X2888">
        <v>2</v>
      </c>
      <c r="Y2888">
        <v>2</v>
      </c>
      <c r="Z2888">
        <v>1</v>
      </c>
      <c r="AA2888">
        <v>23</v>
      </c>
      <c r="AB2888" t="s">
        <v>93</v>
      </c>
      <c r="AC2888">
        <v>385</v>
      </c>
      <c r="AD2888">
        <v>9.1379310344827588E-2</v>
      </c>
      <c r="AE2888" t="s">
        <v>46</v>
      </c>
      <c r="AF2888" t="s">
        <v>59</v>
      </c>
      <c r="AG2888">
        <v>20</v>
      </c>
      <c r="AH2888" t="s">
        <v>68</v>
      </c>
      <c r="AI2888">
        <f>--AND(OR(Dashboard!$B$4="All",Data!$E2888=Dashboard!$B$4),OR(Dashboard!$D$4="All",Data!$D2888=Dashboard!$D$4),OR(Dashboard!$F$4="All",Data!$F2888=Dashboard!$F$4),OR(Dashboard!$J$4="All",Data!$G2888=Dashboard!$J$4),OR(Dashboard!$H$4="All",Data!$N2888=Dashboard!$H$4),OR(Dashboard!$L$4="All",Data!$W2888=Dashboard!$L$4))</f>
        <v>1</v>
      </c>
    </row>
    <row r="2889" spans="1:35" x14ac:dyDescent="0.25">
      <c r="A2889" t="s">
        <v>3003</v>
      </c>
      <c r="B2889" s="1">
        <v>46099</v>
      </c>
      <c r="C2889" s="2">
        <v>-0.45</v>
      </c>
      <c r="D2889" t="s">
        <v>107</v>
      </c>
      <c r="E2889" t="s">
        <v>71</v>
      </c>
      <c r="F2889" t="s">
        <v>72</v>
      </c>
      <c r="G2889" t="s">
        <v>111</v>
      </c>
      <c r="H2889">
        <v>3.6</v>
      </c>
      <c r="I2889">
        <v>46</v>
      </c>
      <c r="J2889">
        <v>31</v>
      </c>
      <c r="K2889">
        <v>656</v>
      </c>
      <c r="L2889">
        <v>40</v>
      </c>
      <c r="M2889">
        <v>152</v>
      </c>
      <c r="N2889" t="s">
        <v>65</v>
      </c>
      <c r="O2889">
        <v>5</v>
      </c>
      <c r="P2889" t="s">
        <v>135</v>
      </c>
      <c r="Q2889" t="s">
        <v>42</v>
      </c>
      <c r="R2889">
        <v>50</v>
      </c>
      <c r="S2889" t="s">
        <v>55</v>
      </c>
      <c r="T2889" t="s">
        <v>97</v>
      </c>
      <c r="U2889">
        <v>2026</v>
      </c>
      <c r="V2889">
        <v>3</v>
      </c>
      <c r="W2889" t="s">
        <v>66</v>
      </c>
      <c r="X2889">
        <v>1</v>
      </c>
      <c r="Y2889">
        <v>18</v>
      </c>
      <c r="Z2889">
        <v>4</v>
      </c>
      <c r="AA2889">
        <v>13</v>
      </c>
      <c r="AB2889" t="s">
        <v>76</v>
      </c>
      <c r="AC2889">
        <v>544</v>
      </c>
      <c r="AD2889">
        <v>7.8260869565217397E-2</v>
      </c>
      <c r="AE2889" t="s">
        <v>77</v>
      </c>
      <c r="AF2889" t="s">
        <v>59</v>
      </c>
      <c r="AG2889">
        <v>15</v>
      </c>
      <c r="AH2889" t="s">
        <v>68</v>
      </c>
      <c r="AI2889">
        <f>--AND(OR(Dashboard!$B$4="All",Data!$E2889=Dashboard!$B$4),OR(Dashboard!$D$4="All",Data!$D2889=Dashboard!$D$4),OR(Dashboard!$F$4="All",Data!$F2889=Dashboard!$F$4),OR(Dashboard!$J$4="All",Data!$G2889=Dashboard!$J$4),OR(Dashboard!$H$4="All",Data!$N2889=Dashboard!$H$4),OR(Dashboard!$L$4="All",Data!$W2889=Dashboard!$L$4))</f>
        <v>1</v>
      </c>
    </row>
    <row r="2890" spans="1:35" x14ac:dyDescent="0.25">
      <c r="A2890" t="s">
        <v>3004</v>
      </c>
      <c r="B2890" s="1">
        <v>46113</v>
      </c>
      <c r="C2890" s="2">
        <v>-0.46458333333333329</v>
      </c>
      <c r="D2890" t="s">
        <v>99</v>
      </c>
      <c r="E2890" t="s">
        <v>140</v>
      </c>
      <c r="F2890" t="s">
        <v>80</v>
      </c>
      <c r="G2890" t="s">
        <v>53</v>
      </c>
      <c r="H2890">
        <v>6.6</v>
      </c>
      <c r="I2890">
        <v>45</v>
      </c>
      <c r="J2890">
        <v>45</v>
      </c>
      <c r="K2890">
        <v>962</v>
      </c>
      <c r="L2890">
        <v>43</v>
      </c>
      <c r="M2890">
        <v>33</v>
      </c>
      <c r="N2890" t="s">
        <v>86</v>
      </c>
      <c r="O2890">
        <v>3</v>
      </c>
      <c r="P2890" t="s">
        <v>41</v>
      </c>
      <c r="Q2890" t="s">
        <v>42</v>
      </c>
      <c r="R2890">
        <v>43</v>
      </c>
      <c r="S2890" t="s">
        <v>55</v>
      </c>
      <c r="T2890" t="s">
        <v>97</v>
      </c>
      <c r="U2890">
        <v>2026</v>
      </c>
      <c r="V2890">
        <v>4</v>
      </c>
      <c r="W2890" t="s">
        <v>113</v>
      </c>
      <c r="X2890">
        <v>2</v>
      </c>
      <c r="Y2890">
        <v>1</v>
      </c>
      <c r="Z2890">
        <v>1</v>
      </c>
      <c r="AA2890">
        <v>12</v>
      </c>
      <c r="AB2890" t="s">
        <v>76</v>
      </c>
      <c r="AC2890">
        <v>972</v>
      </c>
      <c r="AD2890">
        <v>0.1466666666666667</v>
      </c>
      <c r="AE2890" t="s">
        <v>109</v>
      </c>
      <c r="AF2890" t="s">
        <v>47</v>
      </c>
      <c r="AG2890">
        <v>0</v>
      </c>
      <c r="AH2890" t="s">
        <v>48</v>
      </c>
      <c r="AI2890">
        <f>--AND(OR(Dashboard!$B$4="All",Data!$E2890=Dashboard!$B$4),OR(Dashboard!$D$4="All",Data!$D2890=Dashboard!$D$4),OR(Dashboard!$F$4="All",Data!$F2890=Dashboard!$F$4),OR(Dashboard!$J$4="All",Data!$G2890=Dashboard!$J$4),OR(Dashboard!$H$4="All",Data!$N2890=Dashboard!$H$4),OR(Dashboard!$L$4="All",Data!$W2890=Dashboard!$L$4))</f>
        <v>1</v>
      </c>
    </row>
    <row r="2891" spans="1:35" x14ac:dyDescent="0.25">
      <c r="A2891" t="s">
        <v>3005</v>
      </c>
      <c r="B2891" s="1">
        <v>46155</v>
      </c>
      <c r="C2891" s="2">
        <v>-0.23333333333333331</v>
      </c>
      <c r="D2891" t="s">
        <v>90</v>
      </c>
      <c r="E2891" t="s">
        <v>71</v>
      </c>
      <c r="F2891" t="s">
        <v>72</v>
      </c>
      <c r="G2891" t="s">
        <v>111</v>
      </c>
      <c r="H2891">
        <v>5.7</v>
      </c>
      <c r="I2891">
        <v>34</v>
      </c>
      <c r="J2891">
        <v>32</v>
      </c>
      <c r="K2891">
        <v>228</v>
      </c>
      <c r="L2891">
        <v>51</v>
      </c>
      <c r="M2891">
        <v>10</v>
      </c>
      <c r="N2891" t="s">
        <v>101</v>
      </c>
      <c r="O2891">
        <v>5</v>
      </c>
      <c r="P2891" t="s">
        <v>135</v>
      </c>
      <c r="Q2891" t="s">
        <v>42</v>
      </c>
      <c r="R2891">
        <v>39</v>
      </c>
      <c r="S2891" t="s">
        <v>55</v>
      </c>
      <c r="T2891" t="s">
        <v>56</v>
      </c>
      <c r="U2891">
        <v>2026</v>
      </c>
      <c r="V2891">
        <v>5</v>
      </c>
      <c r="W2891" t="s">
        <v>88</v>
      </c>
      <c r="X2891">
        <v>2</v>
      </c>
      <c r="Y2891">
        <v>13</v>
      </c>
      <c r="Z2891">
        <v>3</v>
      </c>
      <c r="AA2891">
        <v>18</v>
      </c>
      <c r="AB2891" t="s">
        <v>57</v>
      </c>
      <c r="AC2891">
        <v>269</v>
      </c>
      <c r="AD2891">
        <v>0.1676470588235294</v>
      </c>
      <c r="AE2891" t="s">
        <v>77</v>
      </c>
      <c r="AF2891" t="s">
        <v>47</v>
      </c>
      <c r="AG2891">
        <v>2</v>
      </c>
      <c r="AH2891" t="s">
        <v>68</v>
      </c>
      <c r="AI2891">
        <f>--AND(OR(Dashboard!$B$4="All",Data!$E2891=Dashboard!$B$4),OR(Dashboard!$D$4="All",Data!$D2891=Dashboard!$D$4),OR(Dashboard!$F$4="All",Data!$F2891=Dashboard!$F$4),OR(Dashboard!$J$4="All",Data!$G2891=Dashboard!$J$4),OR(Dashboard!$H$4="All",Data!$N2891=Dashboard!$H$4),OR(Dashboard!$L$4="All",Data!$W2891=Dashboard!$L$4))</f>
        <v>1</v>
      </c>
    </row>
    <row r="2892" spans="1:35" x14ac:dyDescent="0.25">
      <c r="A2892" t="s">
        <v>3006</v>
      </c>
      <c r="B2892" s="1">
        <v>46063</v>
      </c>
      <c r="C2892" s="2">
        <v>-0.37708333333333333</v>
      </c>
      <c r="D2892" t="s">
        <v>122</v>
      </c>
      <c r="E2892" t="s">
        <v>51</v>
      </c>
      <c r="F2892" t="s">
        <v>63</v>
      </c>
      <c r="G2892" t="s">
        <v>119</v>
      </c>
      <c r="H2892">
        <v>3.6</v>
      </c>
      <c r="I2892">
        <v>51</v>
      </c>
      <c r="J2892">
        <v>39</v>
      </c>
      <c r="K2892">
        <v>438</v>
      </c>
      <c r="L2892">
        <v>50</v>
      </c>
      <c r="M2892">
        <v>63</v>
      </c>
      <c r="N2892" t="s">
        <v>54</v>
      </c>
      <c r="O2892">
        <v>1</v>
      </c>
      <c r="P2892" t="s">
        <v>41</v>
      </c>
      <c r="Q2892" t="s">
        <v>42</v>
      </c>
      <c r="R2892">
        <v>55</v>
      </c>
      <c r="S2892" t="s">
        <v>127</v>
      </c>
      <c r="T2892" t="s">
        <v>97</v>
      </c>
      <c r="U2892">
        <v>2026</v>
      </c>
      <c r="V2892">
        <v>2</v>
      </c>
      <c r="W2892" t="s">
        <v>45</v>
      </c>
      <c r="X2892">
        <v>1</v>
      </c>
      <c r="Y2892">
        <v>10</v>
      </c>
      <c r="Z2892">
        <v>3</v>
      </c>
      <c r="AA2892">
        <v>14</v>
      </c>
      <c r="AB2892" t="s">
        <v>76</v>
      </c>
      <c r="AC2892">
        <v>425</v>
      </c>
      <c r="AD2892">
        <v>7.0588235294117646E-2</v>
      </c>
      <c r="AE2892" t="s">
        <v>58</v>
      </c>
      <c r="AF2892" t="s">
        <v>59</v>
      </c>
      <c r="AG2892">
        <v>12</v>
      </c>
      <c r="AH2892" t="s">
        <v>68</v>
      </c>
      <c r="AI2892">
        <f>--AND(OR(Dashboard!$B$4="All",Data!$E2892=Dashboard!$B$4),OR(Dashboard!$D$4="All",Data!$D2892=Dashboard!$D$4),OR(Dashboard!$F$4="All",Data!$F2892=Dashboard!$F$4),OR(Dashboard!$J$4="All",Data!$G2892=Dashboard!$J$4),OR(Dashboard!$H$4="All",Data!$N2892=Dashboard!$H$4),OR(Dashboard!$L$4="All",Data!$W2892=Dashboard!$L$4))</f>
        <v>1</v>
      </c>
    </row>
    <row r="2893" spans="1:35" x14ac:dyDescent="0.25">
      <c r="A2893" t="s">
        <v>3007</v>
      </c>
      <c r="B2893" s="1">
        <v>46142</v>
      </c>
      <c r="C2893" s="2">
        <v>-0.22430555555555551</v>
      </c>
      <c r="D2893" t="s">
        <v>107</v>
      </c>
      <c r="E2893" t="s">
        <v>140</v>
      </c>
      <c r="F2893" t="s">
        <v>38</v>
      </c>
      <c r="G2893" t="s">
        <v>111</v>
      </c>
      <c r="H2893">
        <v>9.6</v>
      </c>
      <c r="I2893">
        <v>41</v>
      </c>
      <c r="J2893">
        <v>39</v>
      </c>
      <c r="K2893">
        <v>659</v>
      </c>
      <c r="L2893">
        <v>28</v>
      </c>
      <c r="M2893">
        <v>34</v>
      </c>
      <c r="N2893" t="s">
        <v>40</v>
      </c>
      <c r="O2893">
        <v>1</v>
      </c>
      <c r="P2893" t="s">
        <v>41</v>
      </c>
      <c r="Q2893" t="s">
        <v>73</v>
      </c>
      <c r="R2893">
        <v>54</v>
      </c>
      <c r="S2893" t="s">
        <v>87</v>
      </c>
      <c r="T2893" t="s">
        <v>56</v>
      </c>
      <c r="U2893">
        <v>2026</v>
      </c>
      <c r="V2893">
        <v>4</v>
      </c>
      <c r="W2893" t="s">
        <v>113</v>
      </c>
      <c r="X2893">
        <v>2</v>
      </c>
      <c r="Y2893">
        <v>30</v>
      </c>
      <c r="Z2893">
        <v>5</v>
      </c>
      <c r="AA2893">
        <v>18</v>
      </c>
      <c r="AB2893" t="s">
        <v>57</v>
      </c>
      <c r="AC2893">
        <v>653</v>
      </c>
      <c r="AD2893">
        <v>0.23414634146341459</v>
      </c>
      <c r="AE2893" t="s">
        <v>58</v>
      </c>
      <c r="AF2893" t="s">
        <v>59</v>
      </c>
      <c r="AG2893">
        <v>2</v>
      </c>
      <c r="AH2893" t="s">
        <v>68</v>
      </c>
      <c r="AI2893">
        <f>--AND(OR(Dashboard!$B$4="All",Data!$E2893=Dashboard!$B$4),OR(Dashboard!$D$4="All",Data!$D2893=Dashboard!$D$4),OR(Dashboard!$F$4="All",Data!$F2893=Dashboard!$F$4),OR(Dashboard!$J$4="All",Data!$G2893=Dashboard!$J$4),OR(Dashboard!$H$4="All",Data!$N2893=Dashboard!$H$4),OR(Dashboard!$L$4="All",Data!$W2893=Dashboard!$L$4))</f>
        <v>1</v>
      </c>
    </row>
    <row r="2894" spans="1:35" x14ac:dyDescent="0.25">
      <c r="A2894" t="s">
        <v>3008</v>
      </c>
      <c r="B2894" s="1">
        <v>46025</v>
      </c>
      <c r="C2894" s="2">
        <v>-0.34236111111111112</v>
      </c>
      <c r="D2894" t="s">
        <v>134</v>
      </c>
      <c r="E2894" t="s">
        <v>108</v>
      </c>
      <c r="F2894" t="s">
        <v>80</v>
      </c>
      <c r="G2894" t="s">
        <v>64</v>
      </c>
      <c r="H2894">
        <v>14.4</v>
      </c>
      <c r="I2894">
        <v>31</v>
      </c>
      <c r="J2894">
        <v>24</v>
      </c>
      <c r="K2894">
        <v>841</v>
      </c>
      <c r="L2894">
        <v>38</v>
      </c>
      <c r="M2894">
        <v>39</v>
      </c>
      <c r="N2894" t="s">
        <v>86</v>
      </c>
      <c r="O2894">
        <v>5</v>
      </c>
      <c r="P2894" t="s">
        <v>41</v>
      </c>
      <c r="Q2894" t="s">
        <v>42</v>
      </c>
      <c r="R2894">
        <v>60</v>
      </c>
      <c r="S2894" t="s">
        <v>81</v>
      </c>
      <c r="T2894" t="s">
        <v>75</v>
      </c>
      <c r="U2894">
        <v>2026</v>
      </c>
      <c r="V2894">
        <v>1</v>
      </c>
      <c r="W2894" t="s">
        <v>102</v>
      </c>
      <c r="X2894">
        <v>1</v>
      </c>
      <c r="Y2894">
        <v>3</v>
      </c>
      <c r="Z2894">
        <v>1</v>
      </c>
      <c r="AA2894">
        <v>15</v>
      </c>
      <c r="AB2894" t="s">
        <v>57</v>
      </c>
      <c r="AC2894">
        <v>840</v>
      </c>
      <c r="AD2894">
        <v>0.46451612903225808</v>
      </c>
      <c r="AE2894" t="s">
        <v>77</v>
      </c>
      <c r="AF2894" t="s">
        <v>59</v>
      </c>
      <c r="AG2894">
        <v>7</v>
      </c>
      <c r="AH2894" t="s">
        <v>68</v>
      </c>
      <c r="AI2894">
        <f>--AND(OR(Dashboard!$B$4="All",Data!$E2894=Dashboard!$B$4),OR(Dashboard!$D$4="All",Data!$D2894=Dashboard!$D$4),OR(Dashboard!$F$4="All",Data!$F2894=Dashboard!$F$4),OR(Dashboard!$J$4="All",Data!$G2894=Dashboard!$J$4),OR(Dashboard!$H$4="All",Data!$N2894=Dashboard!$H$4),OR(Dashboard!$L$4="All",Data!$W2894=Dashboard!$L$4))</f>
        <v>1</v>
      </c>
    </row>
    <row r="2895" spans="1:35" x14ac:dyDescent="0.25">
      <c r="A2895" t="s">
        <v>3009</v>
      </c>
      <c r="B2895" s="1">
        <v>46086</v>
      </c>
      <c r="C2895" s="2">
        <v>-0.60277777777777786</v>
      </c>
      <c r="D2895" t="s">
        <v>99</v>
      </c>
      <c r="E2895" t="s">
        <v>131</v>
      </c>
      <c r="F2895" t="s">
        <v>72</v>
      </c>
      <c r="G2895" t="s">
        <v>111</v>
      </c>
      <c r="H2895">
        <v>2.2000000000000002</v>
      </c>
      <c r="I2895">
        <v>41</v>
      </c>
      <c r="J2895">
        <v>35</v>
      </c>
      <c r="K2895">
        <v>646</v>
      </c>
      <c r="L2895">
        <v>60</v>
      </c>
      <c r="M2895">
        <v>113</v>
      </c>
      <c r="N2895" t="s">
        <v>40</v>
      </c>
      <c r="O2895">
        <v>3</v>
      </c>
      <c r="P2895" t="s">
        <v>41</v>
      </c>
      <c r="Q2895" t="s">
        <v>42</v>
      </c>
      <c r="R2895">
        <v>53</v>
      </c>
      <c r="S2895" t="s">
        <v>87</v>
      </c>
      <c r="T2895" t="s">
        <v>44</v>
      </c>
      <c r="U2895">
        <v>2026</v>
      </c>
      <c r="V2895">
        <v>3</v>
      </c>
      <c r="W2895" t="s">
        <v>66</v>
      </c>
      <c r="X2895">
        <v>1</v>
      </c>
      <c r="Y2895">
        <v>5</v>
      </c>
      <c r="Z2895">
        <v>2</v>
      </c>
      <c r="AA2895">
        <v>9</v>
      </c>
      <c r="AB2895" t="s">
        <v>44</v>
      </c>
      <c r="AC2895">
        <v>593</v>
      </c>
      <c r="AD2895">
        <v>5.365853658536586E-2</v>
      </c>
      <c r="AE2895" t="s">
        <v>109</v>
      </c>
      <c r="AF2895" t="s">
        <v>59</v>
      </c>
      <c r="AG2895">
        <v>6</v>
      </c>
      <c r="AH2895" t="s">
        <v>68</v>
      </c>
      <c r="AI2895">
        <f>--AND(OR(Dashboard!$B$4="All",Data!$E2895=Dashboard!$B$4),OR(Dashboard!$D$4="All",Data!$D2895=Dashboard!$D$4),OR(Dashboard!$F$4="All",Data!$F2895=Dashboard!$F$4),OR(Dashboard!$J$4="All",Data!$G2895=Dashboard!$J$4),OR(Dashboard!$H$4="All",Data!$N2895=Dashboard!$H$4),OR(Dashboard!$L$4="All",Data!$W2895=Dashboard!$L$4))</f>
        <v>1</v>
      </c>
    </row>
    <row r="2896" spans="1:35" x14ac:dyDescent="0.25">
      <c r="A2896" t="s">
        <v>3010</v>
      </c>
      <c r="B2896" s="1">
        <v>46182</v>
      </c>
      <c r="C2896" s="2">
        <v>-0.2270833333333333</v>
      </c>
      <c r="D2896" t="s">
        <v>61</v>
      </c>
      <c r="E2896" t="s">
        <v>140</v>
      </c>
      <c r="F2896" t="s">
        <v>91</v>
      </c>
      <c r="G2896" t="s">
        <v>105</v>
      </c>
      <c r="H2896">
        <v>5.9</v>
      </c>
      <c r="I2896">
        <v>40</v>
      </c>
      <c r="J2896">
        <v>39</v>
      </c>
      <c r="K2896">
        <v>248</v>
      </c>
      <c r="L2896">
        <v>57</v>
      </c>
      <c r="M2896">
        <v>15</v>
      </c>
      <c r="N2896" t="s">
        <v>86</v>
      </c>
      <c r="O2896">
        <v>2</v>
      </c>
      <c r="P2896" t="s">
        <v>41</v>
      </c>
      <c r="Q2896" t="s">
        <v>42</v>
      </c>
      <c r="R2896">
        <v>58</v>
      </c>
      <c r="S2896" t="s">
        <v>127</v>
      </c>
      <c r="T2896" t="s">
        <v>56</v>
      </c>
      <c r="U2896">
        <v>2026</v>
      </c>
      <c r="V2896">
        <v>6</v>
      </c>
      <c r="W2896" t="s">
        <v>120</v>
      </c>
      <c r="X2896">
        <v>2</v>
      </c>
      <c r="Y2896">
        <v>9</v>
      </c>
      <c r="Z2896">
        <v>2</v>
      </c>
      <c r="AA2896">
        <v>18</v>
      </c>
      <c r="AB2896" t="s">
        <v>57</v>
      </c>
      <c r="AC2896">
        <v>290</v>
      </c>
      <c r="AD2896">
        <v>0.14749999999999999</v>
      </c>
      <c r="AE2896" t="s">
        <v>58</v>
      </c>
      <c r="AF2896" t="s">
        <v>59</v>
      </c>
      <c r="AG2896">
        <v>1</v>
      </c>
      <c r="AH2896" t="s">
        <v>68</v>
      </c>
      <c r="AI2896">
        <f>--AND(OR(Dashboard!$B$4="All",Data!$E2896=Dashboard!$B$4),OR(Dashboard!$D$4="All",Data!$D2896=Dashboard!$D$4),OR(Dashboard!$F$4="All",Data!$F2896=Dashboard!$F$4),OR(Dashboard!$J$4="All",Data!$G2896=Dashboard!$J$4),OR(Dashboard!$H$4="All",Data!$N2896=Dashboard!$H$4),OR(Dashboard!$L$4="All",Data!$W2896=Dashboard!$L$4))</f>
        <v>1</v>
      </c>
    </row>
    <row r="2897" spans="1:35" x14ac:dyDescent="0.25">
      <c r="A2897" t="s">
        <v>3011</v>
      </c>
      <c r="B2897" s="1">
        <v>46063</v>
      </c>
      <c r="C2897" s="2">
        <v>-0.30277777777777781</v>
      </c>
      <c r="D2897" t="s">
        <v>70</v>
      </c>
      <c r="E2897" t="s">
        <v>129</v>
      </c>
      <c r="F2897" t="s">
        <v>104</v>
      </c>
      <c r="G2897" t="s">
        <v>111</v>
      </c>
      <c r="H2897">
        <v>9.8000000000000007</v>
      </c>
      <c r="I2897">
        <v>36</v>
      </c>
      <c r="J2897">
        <v>36</v>
      </c>
      <c r="K2897">
        <v>1078</v>
      </c>
      <c r="L2897">
        <v>29</v>
      </c>
      <c r="M2897">
        <v>93</v>
      </c>
      <c r="N2897" t="s">
        <v>54</v>
      </c>
      <c r="O2897">
        <v>3</v>
      </c>
      <c r="P2897" t="s">
        <v>41</v>
      </c>
      <c r="Q2897" t="s">
        <v>42</v>
      </c>
      <c r="R2897">
        <v>29</v>
      </c>
      <c r="S2897" t="s">
        <v>127</v>
      </c>
      <c r="T2897" t="s">
        <v>75</v>
      </c>
      <c r="U2897">
        <v>2026</v>
      </c>
      <c r="V2897">
        <v>2</v>
      </c>
      <c r="W2897" t="s">
        <v>45</v>
      </c>
      <c r="X2897">
        <v>1</v>
      </c>
      <c r="Y2897">
        <v>10</v>
      </c>
      <c r="Z2897">
        <v>3</v>
      </c>
      <c r="AA2897">
        <v>16</v>
      </c>
      <c r="AB2897" t="s">
        <v>57</v>
      </c>
      <c r="AC2897">
        <v>1014</v>
      </c>
      <c r="AD2897">
        <v>0.27222222222222231</v>
      </c>
      <c r="AE2897" t="s">
        <v>109</v>
      </c>
      <c r="AF2897" t="s">
        <v>67</v>
      </c>
      <c r="AG2897">
        <v>0</v>
      </c>
      <c r="AH2897" t="s">
        <v>48</v>
      </c>
      <c r="AI2897">
        <f>--AND(OR(Dashboard!$B$4="All",Data!$E2897=Dashboard!$B$4),OR(Dashboard!$D$4="All",Data!$D2897=Dashboard!$D$4),OR(Dashboard!$F$4="All",Data!$F2897=Dashboard!$F$4),OR(Dashboard!$J$4="All",Data!$G2897=Dashboard!$J$4),OR(Dashboard!$H$4="All",Data!$N2897=Dashboard!$H$4),OR(Dashboard!$L$4="All",Data!$W2897=Dashboard!$L$4))</f>
        <v>1</v>
      </c>
    </row>
    <row r="2898" spans="1:35" x14ac:dyDescent="0.25">
      <c r="A2898" t="s">
        <v>3012</v>
      </c>
      <c r="B2898" s="1">
        <v>46066</v>
      </c>
      <c r="C2898" s="2">
        <v>-3.819444444444442E-2</v>
      </c>
      <c r="D2898" t="s">
        <v>107</v>
      </c>
      <c r="E2898" t="s">
        <v>131</v>
      </c>
      <c r="F2898" t="s">
        <v>52</v>
      </c>
      <c r="G2898" t="s">
        <v>111</v>
      </c>
      <c r="H2898">
        <v>8.1999999999999993</v>
      </c>
      <c r="I2898">
        <v>33</v>
      </c>
      <c r="J2898">
        <v>33</v>
      </c>
      <c r="K2898">
        <v>192</v>
      </c>
      <c r="L2898">
        <v>51</v>
      </c>
      <c r="M2898">
        <v>18</v>
      </c>
      <c r="N2898" t="s">
        <v>101</v>
      </c>
      <c r="O2898">
        <v>4</v>
      </c>
      <c r="P2898" t="s">
        <v>41</v>
      </c>
      <c r="Q2898" t="s">
        <v>42</v>
      </c>
      <c r="R2898">
        <v>18</v>
      </c>
      <c r="S2898" t="s">
        <v>43</v>
      </c>
      <c r="T2898" t="s">
        <v>75</v>
      </c>
      <c r="U2898">
        <v>2026</v>
      </c>
      <c r="V2898">
        <v>2</v>
      </c>
      <c r="W2898" t="s">
        <v>45</v>
      </c>
      <c r="X2898">
        <v>1</v>
      </c>
      <c r="Y2898">
        <v>13</v>
      </c>
      <c r="Z2898">
        <v>3</v>
      </c>
      <c r="AA2898">
        <v>23</v>
      </c>
      <c r="AB2898" t="s">
        <v>93</v>
      </c>
      <c r="AC2898">
        <v>225</v>
      </c>
      <c r="AD2898">
        <v>0.2484848484848485</v>
      </c>
      <c r="AE2898" t="s">
        <v>46</v>
      </c>
      <c r="AF2898" t="s">
        <v>114</v>
      </c>
      <c r="AG2898">
        <v>0</v>
      </c>
      <c r="AH2898" t="s">
        <v>48</v>
      </c>
      <c r="AI2898">
        <f>--AND(OR(Dashboard!$B$4="All",Data!$E2898=Dashboard!$B$4),OR(Dashboard!$D$4="All",Data!$D2898=Dashboard!$D$4),OR(Dashboard!$F$4="All",Data!$F2898=Dashboard!$F$4),OR(Dashboard!$J$4="All",Data!$G2898=Dashboard!$J$4),OR(Dashboard!$H$4="All",Data!$N2898=Dashboard!$H$4),OR(Dashboard!$L$4="All",Data!$W2898=Dashboard!$L$4))</f>
        <v>1</v>
      </c>
    </row>
    <row r="2899" spans="1:35" x14ac:dyDescent="0.25">
      <c r="A2899" t="s">
        <v>3013</v>
      </c>
      <c r="B2899" s="1">
        <v>46045</v>
      </c>
      <c r="C2899" s="2">
        <v>-0.62152777777777779</v>
      </c>
      <c r="D2899" t="s">
        <v>99</v>
      </c>
      <c r="E2899" t="s">
        <v>71</v>
      </c>
      <c r="F2899" t="s">
        <v>80</v>
      </c>
      <c r="G2899" t="s">
        <v>105</v>
      </c>
      <c r="H2899">
        <v>10.199999999999999</v>
      </c>
      <c r="I2899">
        <v>47</v>
      </c>
      <c r="J2899">
        <v>29</v>
      </c>
      <c r="K2899">
        <v>195</v>
      </c>
      <c r="L2899">
        <v>40</v>
      </c>
      <c r="M2899">
        <v>171</v>
      </c>
      <c r="N2899" t="s">
        <v>40</v>
      </c>
      <c r="O2899">
        <v>3</v>
      </c>
      <c r="P2899" t="s">
        <v>41</v>
      </c>
      <c r="Q2899" t="s">
        <v>42</v>
      </c>
      <c r="R2899">
        <v>44</v>
      </c>
      <c r="S2899" t="s">
        <v>43</v>
      </c>
      <c r="T2899" t="s">
        <v>44</v>
      </c>
      <c r="U2899">
        <v>2026</v>
      </c>
      <c r="V2899">
        <v>1</v>
      </c>
      <c r="W2899" t="s">
        <v>102</v>
      </c>
      <c r="X2899">
        <v>1</v>
      </c>
      <c r="Y2899">
        <v>23</v>
      </c>
      <c r="Z2899">
        <v>4</v>
      </c>
      <c r="AA2899">
        <v>9</v>
      </c>
      <c r="AB2899" t="s">
        <v>44</v>
      </c>
      <c r="AC2899">
        <v>64</v>
      </c>
      <c r="AD2899">
        <v>0.21702127659574469</v>
      </c>
      <c r="AE2899" t="s">
        <v>109</v>
      </c>
      <c r="AF2899" t="s">
        <v>47</v>
      </c>
      <c r="AG2899">
        <v>18</v>
      </c>
      <c r="AH2899" t="s">
        <v>68</v>
      </c>
      <c r="AI2899">
        <f>--AND(OR(Dashboard!$B$4="All",Data!$E2899=Dashboard!$B$4),OR(Dashboard!$D$4="All",Data!$D2899=Dashboard!$D$4),OR(Dashboard!$F$4="All",Data!$F2899=Dashboard!$F$4),OR(Dashboard!$J$4="All",Data!$G2899=Dashboard!$J$4),OR(Dashboard!$H$4="All",Data!$N2899=Dashboard!$H$4),OR(Dashboard!$L$4="All",Data!$W2899=Dashboard!$L$4))</f>
        <v>1</v>
      </c>
    </row>
    <row r="2900" spans="1:35" x14ac:dyDescent="0.25">
      <c r="A2900" t="s">
        <v>3014</v>
      </c>
      <c r="B2900" s="1">
        <v>46091</v>
      </c>
      <c r="C2900" s="2">
        <v>-0.32916666666666672</v>
      </c>
      <c r="D2900" t="s">
        <v>193</v>
      </c>
      <c r="E2900" t="s">
        <v>51</v>
      </c>
      <c r="F2900" t="s">
        <v>85</v>
      </c>
      <c r="G2900" t="s">
        <v>39</v>
      </c>
      <c r="H2900">
        <v>12.8</v>
      </c>
      <c r="I2900">
        <v>36</v>
      </c>
      <c r="J2900">
        <v>34</v>
      </c>
      <c r="K2900">
        <v>479</v>
      </c>
      <c r="L2900">
        <v>32</v>
      </c>
      <c r="M2900">
        <v>158</v>
      </c>
      <c r="N2900" t="s">
        <v>65</v>
      </c>
      <c r="O2900">
        <v>4</v>
      </c>
      <c r="P2900" t="s">
        <v>41</v>
      </c>
      <c r="Q2900" t="s">
        <v>42</v>
      </c>
      <c r="R2900">
        <v>52</v>
      </c>
      <c r="S2900" t="s">
        <v>127</v>
      </c>
      <c r="T2900" t="s">
        <v>75</v>
      </c>
      <c r="U2900">
        <v>2026</v>
      </c>
      <c r="V2900">
        <v>3</v>
      </c>
      <c r="W2900" t="s">
        <v>66</v>
      </c>
      <c r="X2900">
        <v>1</v>
      </c>
      <c r="Y2900">
        <v>10</v>
      </c>
      <c r="Z2900">
        <v>3</v>
      </c>
      <c r="AA2900">
        <v>16</v>
      </c>
      <c r="AB2900" t="s">
        <v>57</v>
      </c>
      <c r="AC2900">
        <v>353</v>
      </c>
      <c r="AD2900">
        <v>0.35555555555555562</v>
      </c>
      <c r="AE2900" t="s">
        <v>46</v>
      </c>
      <c r="AF2900" t="s">
        <v>59</v>
      </c>
      <c r="AG2900">
        <v>2</v>
      </c>
      <c r="AH2900" t="s">
        <v>68</v>
      </c>
      <c r="AI2900">
        <f>--AND(OR(Dashboard!$B$4="All",Data!$E2900=Dashboard!$B$4),OR(Dashboard!$D$4="All",Data!$D2900=Dashboard!$D$4),OR(Dashboard!$F$4="All",Data!$F2900=Dashboard!$F$4),OR(Dashboard!$J$4="All",Data!$G2900=Dashboard!$J$4),OR(Dashboard!$H$4="All",Data!$N2900=Dashboard!$H$4),OR(Dashboard!$L$4="All",Data!$W2900=Dashboard!$L$4))</f>
        <v>1</v>
      </c>
    </row>
    <row r="2901" spans="1:35" x14ac:dyDescent="0.25">
      <c r="A2901" t="s">
        <v>3015</v>
      </c>
      <c r="B2901" s="1">
        <v>46134</v>
      </c>
      <c r="C2901" s="2">
        <v>-0.40208333333333329</v>
      </c>
      <c r="D2901" t="s">
        <v>50</v>
      </c>
      <c r="E2901" t="s">
        <v>62</v>
      </c>
      <c r="F2901" t="s">
        <v>85</v>
      </c>
      <c r="G2901" t="s">
        <v>53</v>
      </c>
      <c r="H2901">
        <v>4.0999999999999996</v>
      </c>
      <c r="I2901">
        <v>35</v>
      </c>
      <c r="J2901">
        <v>24</v>
      </c>
      <c r="K2901">
        <v>516</v>
      </c>
      <c r="L2901">
        <v>57</v>
      </c>
      <c r="M2901">
        <v>139</v>
      </c>
      <c r="N2901" t="s">
        <v>101</v>
      </c>
      <c r="O2901">
        <v>5</v>
      </c>
      <c r="P2901" t="s">
        <v>41</v>
      </c>
      <c r="Q2901" t="s">
        <v>73</v>
      </c>
      <c r="R2901">
        <v>51</v>
      </c>
      <c r="S2901" t="s">
        <v>55</v>
      </c>
      <c r="T2901" t="s">
        <v>97</v>
      </c>
      <c r="U2901">
        <v>2026</v>
      </c>
      <c r="V2901">
        <v>4</v>
      </c>
      <c r="W2901" t="s">
        <v>113</v>
      </c>
      <c r="X2901">
        <v>2</v>
      </c>
      <c r="Y2901">
        <v>22</v>
      </c>
      <c r="Z2901">
        <v>4</v>
      </c>
      <c r="AA2901">
        <v>14</v>
      </c>
      <c r="AB2901" t="s">
        <v>76</v>
      </c>
      <c r="AC2901">
        <v>434</v>
      </c>
      <c r="AD2901">
        <v>0.1171428571428571</v>
      </c>
      <c r="AE2901" t="s">
        <v>77</v>
      </c>
      <c r="AF2901" t="s">
        <v>59</v>
      </c>
      <c r="AG2901">
        <v>11</v>
      </c>
      <c r="AH2901" t="s">
        <v>68</v>
      </c>
      <c r="AI2901">
        <f>--AND(OR(Dashboard!$B$4="All",Data!$E2901=Dashboard!$B$4),OR(Dashboard!$D$4="All",Data!$D2901=Dashboard!$D$4),OR(Dashboard!$F$4="All",Data!$F2901=Dashboard!$F$4),OR(Dashboard!$J$4="All",Data!$G2901=Dashboard!$J$4),OR(Dashboard!$H$4="All",Data!$N2901=Dashboard!$H$4),OR(Dashboard!$L$4="All",Data!$W2901=Dashboard!$L$4))</f>
        <v>1</v>
      </c>
    </row>
    <row r="2902" spans="1:35" x14ac:dyDescent="0.25">
      <c r="A2902" t="s">
        <v>3016</v>
      </c>
      <c r="B2902" s="1">
        <v>46106</v>
      </c>
      <c r="C2902" s="2">
        <v>-0.35347222222222219</v>
      </c>
      <c r="D2902" t="s">
        <v>122</v>
      </c>
      <c r="E2902" t="s">
        <v>62</v>
      </c>
      <c r="F2902" t="s">
        <v>104</v>
      </c>
      <c r="G2902" t="s">
        <v>53</v>
      </c>
      <c r="H2902">
        <v>1.1000000000000001</v>
      </c>
      <c r="I2902">
        <v>35</v>
      </c>
      <c r="J2902">
        <v>21</v>
      </c>
      <c r="K2902">
        <v>285</v>
      </c>
      <c r="L2902">
        <v>32</v>
      </c>
      <c r="M2902">
        <v>51</v>
      </c>
      <c r="N2902" t="s">
        <v>54</v>
      </c>
      <c r="O2902">
        <v>3</v>
      </c>
      <c r="P2902" t="s">
        <v>41</v>
      </c>
      <c r="Q2902" t="s">
        <v>42</v>
      </c>
      <c r="R2902">
        <v>53</v>
      </c>
      <c r="S2902" t="s">
        <v>55</v>
      </c>
      <c r="T2902" t="s">
        <v>75</v>
      </c>
      <c r="U2902">
        <v>2026</v>
      </c>
      <c r="V2902">
        <v>3</v>
      </c>
      <c r="W2902" t="s">
        <v>66</v>
      </c>
      <c r="X2902">
        <v>1</v>
      </c>
      <c r="Y2902">
        <v>25</v>
      </c>
      <c r="Z2902">
        <v>5</v>
      </c>
      <c r="AA2902">
        <v>15</v>
      </c>
      <c r="AB2902" t="s">
        <v>57</v>
      </c>
      <c r="AC2902">
        <v>266</v>
      </c>
      <c r="AD2902">
        <v>3.1428571428571431E-2</v>
      </c>
      <c r="AE2902" t="s">
        <v>109</v>
      </c>
      <c r="AF2902" t="s">
        <v>59</v>
      </c>
      <c r="AG2902">
        <v>14</v>
      </c>
      <c r="AH2902" t="s">
        <v>68</v>
      </c>
      <c r="AI2902">
        <f>--AND(OR(Dashboard!$B$4="All",Data!$E2902=Dashboard!$B$4),OR(Dashboard!$D$4="All",Data!$D2902=Dashboard!$D$4),OR(Dashboard!$F$4="All",Data!$F2902=Dashboard!$F$4),OR(Dashboard!$J$4="All",Data!$G2902=Dashboard!$J$4),OR(Dashboard!$H$4="All",Data!$N2902=Dashboard!$H$4),OR(Dashboard!$L$4="All",Data!$W2902=Dashboard!$L$4))</f>
        <v>1</v>
      </c>
    </row>
    <row r="2903" spans="1:35" x14ac:dyDescent="0.25">
      <c r="A2903" t="s">
        <v>3017</v>
      </c>
      <c r="B2903" s="1">
        <v>46107</v>
      </c>
      <c r="C2903" s="2">
        <v>-0.41805555555555551</v>
      </c>
      <c r="D2903" t="s">
        <v>79</v>
      </c>
      <c r="E2903" t="s">
        <v>62</v>
      </c>
      <c r="F2903" t="s">
        <v>52</v>
      </c>
      <c r="G2903" t="s">
        <v>111</v>
      </c>
      <c r="H2903">
        <v>10.199999999999999</v>
      </c>
      <c r="I2903">
        <v>56</v>
      </c>
      <c r="J2903">
        <v>38</v>
      </c>
      <c r="K2903">
        <v>812</v>
      </c>
      <c r="L2903">
        <v>25</v>
      </c>
      <c r="M2903">
        <v>120</v>
      </c>
      <c r="N2903" t="s">
        <v>65</v>
      </c>
      <c r="O2903">
        <v>4</v>
      </c>
      <c r="P2903" t="s">
        <v>41</v>
      </c>
      <c r="Q2903" t="s">
        <v>73</v>
      </c>
      <c r="R2903">
        <v>38</v>
      </c>
      <c r="S2903" t="s">
        <v>87</v>
      </c>
      <c r="T2903" t="s">
        <v>97</v>
      </c>
      <c r="U2903">
        <v>2026</v>
      </c>
      <c r="V2903">
        <v>3</v>
      </c>
      <c r="W2903" t="s">
        <v>66</v>
      </c>
      <c r="X2903">
        <v>1</v>
      </c>
      <c r="Y2903">
        <v>26</v>
      </c>
      <c r="Z2903">
        <v>5</v>
      </c>
      <c r="AA2903">
        <v>13</v>
      </c>
      <c r="AB2903" t="s">
        <v>76</v>
      </c>
      <c r="AC2903">
        <v>717</v>
      </c>
      <c r="AD2903">
        <v>0.18214285714285711</v>
      </c>
      <c r="AE2903" t="s">
        <v>46</v>
      </c>
      <c r="AF2903" t="s">
        <v>47</v>
      </c>
      <c r="AG2903">
        <v>18</v>
      </c>
      <c r="AH2903" t="s">
        <v>68</v>
      </c>
      <c r="AI2903">
        <f>--AND(OR(Dashboard!$B$4="All",Data!$E2903=Dashboard!$B$4),OR(Dashboard!$D$4="All",Data!$D2903=Dashboard!$D$4),OR(Dashboard!$F$4="All",Data!$F2903=Dashboard!$F$4),OR(Dashboard!$J$4="All",Data!$G2903=Dashboard!$J$4),OR(Dashboard!$H$4="All",Data!$N2903=Dashboard!$H$4),OR(Dashboard!$L$4="All",Data!$W2903=Dashboard!$L$4))</f>
        <v>1</v>
      </c>
    </row>
    <row r="2904" spans="1:35" x14ac:dyDescent="0.25">
      <c r="A2904" t="s">
        <v>3018</v>
      </c>
      <c r="B2904" s="1">
        <v>46106</v>
      </c>
      <c r="C2904" s="2">
        <v>-0.65208333333333335</v>
      </c>
      <c r="D2904" t="s">
        <v>118</v>
      </c>
      <c r="E2904" t="s">
        <v>100</v>
      </c>
      <c r="F2904" t="s">
        <v>104</v>
      </c>
      <c r="G2904" t="s">
        <v>53</v>
      </c>
      <c r="H2904">
        <v>7.9</v>
      </c>
      <c r="I2904">
        <v>38</v>
      </c>
      <c r="J2904">
        <v>24</v>
      </c>
      <c r="K2904">
        <v>804</v>
      </c>
      <c r="L2904">
        <v>44</v>
      </c>
      <c r="M2904">
        <v>107</v>
      </c>
      <c r="N2904" t="s">
        <v>65</v>
      </c>
      <c r="O2904">
        <v>2</v>
      </c>
      <c r="P2904" t="s">
        <v>41</v>
      </c>
      <c r="Q2904" t="s">
        <v>42</v>
      </c>
      <c r="R2904">
        <v>41</v>
      </c>
      <c r="S2904" t="s">
        <v>55</v>
      </c>
      <c r="T2904" t="s">
        <v>44</v>
      </c>
      <c r="U2904">
        <v>2026</v>
      </c>
      <c r="V2904">
        <v>3</v>
      </c>
      <c r="W2904" t="s">
        <v>66</v>
      </c>
      <c r="X2904">
        <v>1</v>
      </c>
      <c r="Y2904">
        <v>25</v>
      </c>
      <c r="Z2904">
        <v>5</v>
      </c>
      <c r="AA2904">
        <v>8</v>
      </c>
      <c r="AB2904" t="s">
        <v>44</v>
      </c>
      <c r="AC2904">
        <v>741</v>
      </c>
      <c r="AD2904">
        <v>0.2078947368421053</v>
      </c>
      <c r="AE2904" t="s">
        <v>58</v>
      </c>
      <c r="AF2904" t="s">
        <v>47</v>
      </c>
      <c r="AG2904">
        <v>14</v>
      </c>
      <c r="AH2904" t="s">
        <v>68</v>
      </c>
      <c r="AI2904">
        <f>--AND(OR(Dashboard!$B$4="All",Data!$E2904=Dashboard!$B$4),OR(Dashboard!$D$4="All",Data!$D2904=Dashboard!$D$4),OR(Dashboard!$F$4="All",Data!$F2904=Dashboard!$F$4),OR(Dashboard!$J$4="All",Data!$G2904=Dashboard!$J$4),OR(Dashboard!$H$4="All",Data!$N2904=Dashboard!$H$4),OR(Dashboard!$L$4="All",Data!$W2904=Dashboard!$L$4))</f>
        <v>1</v>
      </c>
    </row>
    <row r="2905" spans="1:35" x14ac:dyDescent="0.25">
      <c r="A2905" t="s">
        <v>3019</v>
      </c>
      <c r="B2905" s="1">
        <v>46046</v>
      </c>
      <c r="C2905" s="2">
        <v>-0.36319444444444449</v>
      </c>
      <c r="D2905" t="s">
        <v>50</v>
      </c>
      <c r="E2905" t="s">
        <v>95</v>
      </c>
      <c r="F2905" t="s">
        <v>85</v>
      </c>
      <c r="G2905" t="s">
        <v>53</v>
      </c>
      <c r="H2905">
        <v>7.3</v>
      </c>
      <c r="I2905">
        <v>55</v>
      </c>
      <c r="J2905">
        <v>42</v>
      </c>
      <c r="K2905">
        <v>218</v>
      </c>
      <c r="L2905">
        <v>54</v>
      </c>
      <c r="M2905">
        <v>110</v>
      </c>
      <c r="N2905" t="s">
        <v>54</v>
      </c>
      <c r="O2905">
        <v>1</v>
      </c>
      <c r="P2905" t="s">
        <v>135</v>
      </c>
      <c r="Q2905" t="s">
        <v>42</v>
      </c>
      <c r="R2905">
        <v>47</v>
      </c>
      <c r="S2905" t="s">
        <v>81</v>
      </c>
      <c r="T2905" t="s">
        <v>75</v>
      </c>
      <c r="U2905">
        <v>2026</v>
      </c>
      <c r="V2905">
        <v>1</v>
      </c>
      <c r="W2905" t="s">
        <v>102</v>
      </c>
      <c r="X2905">
        <v>1</v>
      </c>
      <c r="Y2905">
        <v>24</v>
      </c>
      <c r="Z2905">
        <v>4</v>
      </c>
      <c r="AA2905">
        <v>15</v>
      </c>
      <c r="AB2905" t="s">
        <v>57</v>
      </c>
      <c r="AC2905">
        <v>162</v>
      </c>
      <c r="AD2905">
        <v>0.13272727272727269</v>
      </c>
      <c r="AE2905" t="s">
        <v>58</v>
      </c>
      <c r="AF2905" t="s">
        <v>59</v>
      </c>
      <c r="AG2905">
        <v>13</v>
      </c>
      <c r="AH2905" t="s">
        <v>68</v>
      </c>
      <c r="AI2905">
        <f>--AND(OR(Dashboard!$B$4="All",Data!$E2905=Dashboard!$B$4),OR(Dashboard!$D$4="All",Data!$D2905=Dashboard!$D$4),OR(Dashboard!$F$4="All",Data!$F2905=Dashboard!$F$4),OR(Dashboard!$J$4="All",Data!$G2905=Dashboard!$J$4),OR(Dashboard!$H$4="All",Data!$N2905=Dashboard!$H$4),OR(Dashboard!$L$4="All",Data!$W2905=Dashboard!$L$4))</f>
        <v>1</v>
      </c>
    </row>
    <row r="2906" spans="1:35" x14ac:dyDescent="0.25">
      <c r="A2906" t="s">
        <v>3020</v>
      </c>
      <c r="B2906" s="1">
        <v>46054</v>
      </c>
      <c r="C2906" s="2">
        <v>-8.9583333333333348E-2</v>
      </c>
      <c r="D2906" t="s">
        <v>122</v>
      </c>
      <c r="E2906" t="s">
        <v>131</v>
      </c>
      <c r="F2906" t="s">
        <v>96</v>
      </c>
      <c r="G2906" t="s">
        <v>119</v>
      </c>
      <c r="H2906">
        <v>12.7</v>
      </c>
      <c r="I2906">
        <v>41</v>
      </c>
      <c r="J2906">
        <v>41</v>
      </c>
      <c r="K2906">
        <v>738</v>
      </c>
      <c r="L2906">
        <v>53</v>
      </c>
      <c r="M2906">
        <v>172</v>
      </c>
      <c r="N2906" t="s">
        <v>40</v>
      </c>
      <c r="O2906">
        <v>5</v>
      </c>
      <c r="P2906" t="s">
        <v>41</v>
      </c>
      <c r="Q2906" t="s">
        <v>73</v>
      </c>
      <c r="R2906">
        <v>59</v>
      </c>
      <c r="S2906" t="s">
        <v>145</v>
      </c>
      <c r="T2906" t="s">
        <v>56</v>
      </c>
      <c r="U2906">
        <v>2026</v>
      </c>
      <c r="V2906">
        <v>2</v>
      </c>
      <c r="W2906" t="s">
        <v>45</v>
      </c>
      <c r="X2906">
        <v>1</v>
      </c>
      <c r="Y2906">
        <v>1</v>
      </c>
      <c r="Z2906">
        <v>1</v>
      </c>
      <c r="AA2906">
        <v>21</v>
      </c>
      <c r="AB2906" t="s">
        <v>82</v>
      </c>
      <c r="AC2906">
        <v>619</v>
      </c>
      <c r="AD2906">
        <v>0.30975609756097561</v>
      </c>
      <c r="AE2906" t="s">
        <v>77</v>
      </c>
      <c r="AF2906" t="s">
        <v>59</v>
      </c>
      <c r="AG2906">
        <v>0</v>
      </c>
      <c r="AH2906" t="s">
        <v>48</v>
      </c>
      <c r="AI2906">
        <f>--AND(OR(Dashboard!$B$4="All",Data!$E2906=Dashboard!$B$4),OR(Dashboard!$D$4="All",Data!$D2906=Dashboard!$D$4),OR(Dashboard!$F$4="All",Data!$F2906=Dashboard!$F$4),OR(Dashboard!$J$4="All",Data!$G2906=Dashboard!$J$4),OR(Dashboard!$H$4="All",Data!$N2906=Dashboard!$H$4),OR(Dashboard!$L$4="All",Data!$W2906=Dashboard!$L$4))</f>
        <v>1</v>
      </c>
    </row>
    <row r="2907" spans="1:35" x14ac:dyDescent="0.25">
      <c r="A2907" t="s">
        <v>3021</v>
      </c>
      <c r="B2907" s="1">
        <v>46128</v>
      </c>
      <c r="C2907" s="2">
        <v>-0.24236111111111111</v>
      </c>
      <c r="D2907" t="s">
        <v>70</v>
      </c>
      <c r="E2907" t="s">
        <v>108</v>
      </c>
      <c r="F2907" t="s">
        <v>85</v>
      </c>
      <c r="G2907" t="s">
        <v>111</v>
      </c>
      <c r="H2907">
        <v>13.6</v>
      </c>
      <c r="I2907">
        <v>57</v>
      </c>
      <c r="J2907">
        <v>38</v>
      </c>
      <c r="K2907">
        <v>1079</v>
      </c>
      <c r="L2907">
        <v>31</v>
      </c>
      <c r="M2907">
        <v>54</v>
      </c>
      <c r="N2907" t="s">
        <v>65</v>
      </c>
      <c r="O2907">
        <v>5</v>
      </c>
      <c r="P2907" t="s">
        <v>41</v>
      </c>
      <c r="Q2907" t="s">
        <v>42</v>
      </c>
      <c r="R2907">
        <v>42</v>
      </c>
      <c r="S2907" t="s">
        <v>87</v>
      </c>
      <c r="T2907" t="s">
        <v>56</v>
      </c>
      <c r="U2907">
        <v>2026</v>
      </c>
      <c r="V2907">
        <v>4</v>
      </c>
      <c r="W2907" t="s">
        <v>113</v>
      </c>
      <c r="X2907">
        <v>2</v>
      </c>
      <c r="Y2907">
        <v>16</v>
      </c>
      <c r="Z2907">
        <v>3</v>
      </c>
      <c r="AA2907">
        <v>18</v>
      </c>
      <c r="AB2907" t="s">
        <v>57</v>
      </c>
      <c r="AC2907">
        <v>1056</v>
      </c>
      <c r="AD2907">
        <v>0.2385964912280702</v>
      </c>
      <c r="AE2907" t="s">
        <v>77</v>
      </c>
      <c r="AF2907" t="s">
        <v>47</v>
      </c>
      <c r="AG2907">
        <v>19</v>
      </c>
      <c r="AH2907" t="s">
        <v>68</v>
      </c>
      <c r="AI2907">
        <f>--AND(OR(Dashboard!$B$4="All",Data!$E2907=Dashboard!$B$4),OR(Dashboard!$D$4="All",Data!$D2907=Dashboard!$D$4),OR(Dashboard!$F$4="All",Data!$F2907=Dashboard!$F$4),OR(Dashboard!$J$4="All",Data!$G2907=Dashboard!$J$4),OR(Dashboard!$H$4="All",Data!$N2907=Dashboard!$H$4),OR(Dashboard!$L$4="All",Data!$W2907=Dashboard!$L$4))</f>
        <v>1</v>
      </c>
    </row>
    <row r="2908" spans="1:35" x14ac:dyDescent="0.25">
      <c r="A2908" t="s">
        <v>3022</v>
      </c>
      <c r="B2908" s="1">
        <v>46100</v>
      </c>
      <c r="C2908" s="2">
        <v>-0.44305555555555548</v>
      </c>
      <c r="D2908" t="s">
        <v>107</v>
      </c>
      <c r="E2908" t="s">
        <v>37</v>
      </c>
      <c r="F2908" t="s">
        <v>63</v>
      </c>
      <c r="G2908" t="s">
        <v>105</v>
      </c>
      <c r="H2908">
        <v>1.7</v>
      </c>
      <c r="I2908">
        <v>28</v>
      </c>
      <c r="J2908">
        <v>26</v>
      </c>
      <c r="K2908">
        <v>896</v>
      </c>
      <c r="L2908">
        <v>55</v>
      </c>
      <c r="M2908">
        <v>131</v>
      </c>
      <c r="N2908" t="s">
        <v>40</v>
      </c>
      <c r="O2908">
        <v>4</v>
      </c>
      <c r="P2908" t="s">
        <v>41</v>
      </c>
      <c r="Q2908" t="s">
        <v>42</v>
      </c>
      <c r="R2908">
        <v>42</v>
      </c>
      <c r="S2908" t="s">
        <v>87</v>
      </c>
      <c r="T2908" t="s">
        <v>97</v>
      </c>
      <c r="U2908">
        <v>2026</v>
      </c>
      <c r="V2908">
        <v>3</v>
      </c>
      <c r="W2908" t="s">
        <v>66</v>
      </c>
      <c r="X2908">
        <v>1</v>
      </c>
      <c r="Y2908">
        <v>19</v>
      </c>
      <c r="Z2908">
        <v>4</v>
      </c>
      <c r="AA2908">
        <v>13</v>
      </c>
      <c r="AB2908" t="s">
        <v>76</v>
      </c>
      <c r="AC2908">
        <v>820</v>
      </c>
      <c r="AD2908">
        <v>6.0714285714285707E-2</v>
      </c>
      <c r="AE2908" t="s">
        <v>46</v>
      </c>
      <c r="AF2908" t="s">
        <v>47</v>
      </c>
      <c r="AG2908">
        <v>2</v>
      </c>
      <c r="AH2908" t="s">
        <v>68</v>
      </c>
      <c r="AI2908">
        <f>--AND(OR(Dashboard!$B$4="All",Data!$E2908=Dashboard!$B$4),OR(Dashboard!$D$4="All",Data!$D2908=Dashboard!$D$4),OR(Dashboard!$F$4="All",Data!$F2908=Dashboard!$F$4),OR(Dashboard!$J$4="All",Data!$G2908=Dashboard!$J$4),OR(Dashboard!$H$4="All",Data!$N2908=Dashboard!$H$4),OR(Dashboard!$L$4="All",Data!$W2908=Dashboard!$L$4))</f>
        <v>1</v>
      </c>
    </row>
    <row r="2909" spans="1:35" x14ac:dyDescent="0.25">
      <c r="A2909" t="s">
        <v>3023</v>
      </c>
      <c r="B2909" s="1">
        <v>46196</v>
      </c>
      <c r="C2909" s="2">
        <v>-0.46458333333333329</v>
      </c>
      <c r="D2909" t="s">
        <v>50</v>
      </c>
      <c r="E2909" t="s">
        <v>37</v>
      </c>
      <c r="F2909" t="s">
        <v>143</v>
      </c>
      <c r="G2909" t="s">
        <v>119</v>
      </c>
      <c r="H2909">
        <v>1.4</v>
      </c>
      <c r="I2909">
        <v>60</v>
      </c>
      <c r="J2909">
        <v>40</v>
      </c>
      <c r="K2909">
        <v>827</v>
      </c>
      <c r="L2909">
        <v>21</v>
      </c>
      <c r="M2909">
        <v>11</v>
      </c>
      <c r="N2909" t="s">
        <v>40</v>
      </c>
      <c r="O2909">
        <v>4</v>
      </c>
      <c r="P2909" t="s">
        <v>41</v>
      </c>
      <c r="Q2909" t="s">
        <v>42</v>
      </c>
      <c r="R2909">
        <v>38</v>
      </c>
      <c r="S2909" t="s">
        <v>127</v>
      </c>
      <c r="T2909" t="s">
        <v>97</v>
      </c>
      <c r="U2909">
        <v>2026</v>
      </c>
      <c r="V2909">
        <v>6</v>
      </c>
      <c r="W2909" t="s">
        <v>120</v>
      </c>
      <c r="X2909">
        <v>2</v>
      </c>
      <c r="Y2909">
        <v>23</v>
      </c>
      <c r="Z2909">
        <v>4</v>
      </c>
      <c r="AA2909">
        <v>12</v>
      </c>
      <c r="AB2909" t="s">
        <v>76</v>
      </c>
      <c r="AC2909">
        <v>837</v>
      </c>
      <c r="AD2909">
        <v>2.3333333333333331E-2</v>
      </c>
      <c r="AE2909" t="s">
        <v>46</v>
      </c>
      <c r="AF2909" t="s">
        <v>47</v>
      </c>
      <c r="AG2909">
        <v>20</v>
      </c>
      <c r="AH2909" t="s">
        <v>68</v>
      </c>
      <c r="AI2909">
        <f>--AND(OR(Dashboard!$B$4="All",Data!$E2909=Dashboard!$B$4),OR(Dashboard!$D$4="All",Data!$D2909=Dashboard!$D$4),OR(Dashboard!$F$4="All",Data!$F2909=Dashboard!$F$4),OR(Dashboard!$J$4="All",Data!$G2909=Dashboard!$J$4),OR(Dashboard!$H$4="All",Data!$N2909=Dashboard!$H$4),OR(Dashboard!$L$4="All",Data!$W2909=Dashboard!$L$4))</f>
        <v>1</v>
      </c>
    </row>
    <row r="2910" spans="1:35" x14ac:dyDescent="0.25">
      <c r="A2910" t="s">
        <v>3024</v>
      </c>
      <c r="B2910" s="1">
        <v>46038</v>
      </c>
      <c r="C2910" s="2">
        <v>-0.16805555555555551</v>
      </c>
      <c r="D2910" t="s">
        <v>90</v>
      </c>
      <c r="E2910" t="s">
        <v>131</v>
      </c>
      <c r="F2910" t="s">
        <v>143</v>
      </c>
      <c r="G2910" t="s">
        <v>111</v>
      </c>
      <c r="H2910">
        <v>13.3</v>
      </c>
      <c r="I2910">
        <v>53</v>
      </c>
      <c r="J2910">
        <v>36</v>
      </c>
      <c r="K2910">
        <v>1142</v>
      </c>
      <c r="L2910">
        <v>31</v>
      </c>
      <c r="M2910">
        <v>176</v>
      </c>
      <c r="N2910" t="s">
        <v>40</v>
      </c>
      <c r="O2910">
        <v>3</v>
      </c>
      <c r="P2910" t="s">
        <v>41</v>
      </c>
      <c r="Q2910" t="s">
        <v>42</v>
      </c>
      <c r="R2910">
        <v>49</v>
      </c>
      <c r="S2910" t="s">
        <v>43</v>
      </c>
      <c r="T2910" t="s">
        <v>56</v>
      </c>
      <c r="U2910">
        <v>2026</v>
      </c>
      <c r="V2910">
        <v>1</v>
      </c>
      <c r="W2910" t="s">
        <v>102</v>
      </c>
      <c r="X2910">
        <v>1</v>
      </c>
      <c r="Y2910">
        <v>16</v>
      </c>
      <c r="Z2910">
        <v>3</v>
      </c>
      <c r="AA2910">
        <v>19</v>
      </c>
      <c r="AB2910" t="s">
        <v>82</v>
      </c>
      <c r="AC2910">
        <v>997</v>
      </c>
      <c r="AD2910">
        <v>0.25094339622641509</v>
      </c>
      <c r="AE2910" t="s">
        <v>109</v>
      </c>
      <c r="AF2910" t="s">
        <v>59</v>
      </c>
      <c r="AG2910">
        <v>17</v>
      </c>
      <c r="AH2910" t="s">
        <v>68</v>
      </c>
      <c r="AI2910">
        <f>--AND(OR(Dashboard!$B$4="All",Data!$E2910=Dashboard!$B$4),OR(Dashboard!$D$4="All",Data!$D2910=Dashboard!$D$4),OR(Dashboard!$F$4="All",Data!$F2910=Dashboard!$F$4),OR(Dashboard!$J$4="All",Data!$G2910=Dashboard!$J$4),OR(Dashboard!$H$4="All",Data!$N2910=Dashboard!$H$4),OR(Dashboard!$L$4="All",Data!$W2910=Dashboard!$L$4))</f>
        <v>1</v>
      </c>
    </row>
    <row r="2911" spans="1:35" x14ac:dyDescent="0.25">
      <c r="A2911" t="s">
        <v>3025</v>
      </c>
      <c r="B2911" s="1">
        <v>46157</v>
      </c>
      <c r="C2911" s="2">
        <v>-3.819444444444442E-2</v>
      </c>
      <c r="D2911" t="s">
        <v>61</v>
      </c>
      <c r="E2911" t="s">
        <v>37</v>
      </c>
      <c r="F2911" t="s">
        <v>85</v>
      </c>
      <c r="G2911" t="s">
        <v>105</v>
      </c>
      <c r="H2911">
        <v>3.6</v>
      </c>
      <c r="I2911">
        <v>40</v>
      </c>
      <c r="J2911">
        <v>21</v>
      </c>
      <c r="K2911">
        <v>1150</v>
      </c>
      <c r="L2911">
        <v>28</v>
      </c>
      <c r="M2911">
        <v>117</v>
      </c>
      <c r="N2911" t="s">
        <v>65</v>
      </c>
      <c r="O2911">
        <v>1</v>
      </c>
      <c r="P2911" t="s">
        <v>41</v>
      </c>
      <c r="Q2911" t="s">
        <v>42</v>
      </c>
      <c r="R2911">
        <v>51</v>
      </c>
      <c r="S2911" t="s">
        <v>43</v>
      </c>
      <c r="T2911" t="s">
        <v>75</v>
      </c>
      <c r="U2911">
        <v>2026</v>
      </c>
      <c r="V2911">
        <v>5</v>
      </c>
      <c r="W2911" t="s">
        <v>88</v>
      </c>
      <c r="X2911">
        <v>2</v>
      </c>
      <c r="Y2911">
        <v>15</v>
      </c>
      <c r="Z2911">
        <v>3</v>
      </c>
      <c r="AA2911">
        <v>23</v>
      </c>
      <c r="AB2911" t="s">
        <v>93</v>
      </c>
      <c r="AC2911">
        <v>1061</v>
      </c>
      <c r="AD2911">
        <v>0.09</v>
      </c>
      <c r="AE2911" t="s">
        <v>58</v>
      </c>
      <c r="AF2911" t="s">
        <v>59</v>
      </c>
      <c r="AG2911">
        <v>19</v>
      </c>
      <c r="AH2911" t="s">
        <v>68</v>
      </c>
      <c r="AI2911">
        <f>--AND(OR(Dashboard!$B$4="All",Data!$E2911=Dashboard!$B$4),OR(Dashboard!$D$4="All",Data!$D2911=Dashboard!$D$4),OR(Dashboard!$F$4="All",Data!$F2911=Dashboard!$F$4),OR(Dashboard!$J$4="All",Data!$G2911=Dashboard!$J$4),OR(Dashboard!$H$4="All",Data!$N2911=Dashboard!$H$4),OR(Dashboard!$L$4="All",Data!$W2911=Dashboard!$L$4))</f>
        <v>1</v>
      </c>
    </row>
    <row r="2912" spans="1:35" x14ac:dyDescent="0.25">
      <c r="A2912" t="s">
        <v>3026</v>
      </c>
      <c r="B2912" s="1">
        <v>46177</v>
      </c>
      <c r="C2912" s="2">
        <v>-0.43263888888888891</v>
      </c>
      <c r="D2912" t="s">
        <v>61</v>
      </c>
      <c r="E2912" t="s">
        <v>71</v>
      </c>
      <c r="F2912" t="s">
        <v>91</v>
      </c>
      <c r="G2912" t="s">
        <v>105</v>
      </c>
      <c r="H2912">
        <v>9</v>
      </c>
      <c r="I2912">
        <v>51</v>
      </c>
      <c r="J2912">
        <v>40</v>
      </c>
      <c r="K2912">
        <v>715</v>
      </c>
      <c r="L2912">
        <v>46</v>
      </c>
      <c r="M2912">
        <v>25</v>
      </c>
      <c r="N2912" t="s">
        <v>54</v>
      </c>
      <c r="O2912">
        <v>1</v>
      </c>
      <c r="P2912" t="s">
        <v>41</v>
      </c>
      <c r="Q2912" t="s">
        <v>42</v>
      </c>
      <c r="R2912">
        <v>49</v>
      </c>
      <c r="S2912" t="s">
        <v>87</v>
      </c>
      <c r="T2912" t="s">
        <v>97</v>
      </c>
      <c r="U2912">
        <v>2026</v>
      </c>
      <c r="V2912">
        <v>6</v>
      </c>
      <c r="W2912" t="s">
        <v>120</v>
      </c>
      <c r="X2912">
        <v>2</v>
      </c>
      <c r="Y2912">
        <v>4</v>
      </c>
      <c r="Z2912">
        <v>1</v>
      </c>
      <c r="AA2912">
        <v>13</v>
      </c>
      <c r="AB2912" t="s">
        <v>76</v>
      </c>
      <c r="AC2912">
        <v>736</v>
      </c>
      <c r="AD2912">
        <v>0.1764705882352941</v>
      </c>
      <c r="AE2912" t="s">
        <v>58</v>
      </c>
      <c r="AF2912" t="s">
        <v>59</v>
      </c>
      <c r="AG2912">
        <v>11</v>
      </c>
      <c r="AH2912" t="s">
        <v>68</v>
      </c>
      <c r="AI2912">
        <f>--AND(OR(Dashboard!$B$4="All",Data!$E2912=Dashboard!$B$4),OR(Dashboard!$D$4="All",Data!$D2912=Dashboard!$D$4),OR(Dashboard!$F$4="All",Data!$F2912=Dashboard!$F$4),OR(Dashboard!$J$4="All",Data!$G2912=Dashboard!$J$4),OR(Dashboard!$H$4="All",Data!$N2912=Dashboard!$H$4),OR(Dashboard!$L$4="All",Data!$W2912=Dashboard!$L$4))</f>
        <v>1</v>
      </c>
    </row>
    <row r="2913" spans="1:35" x14ac:dyDescent="0.25">
      <c r="A2913" t="s">
        <v>3027</v>
      </c>
      <c r="B2913" s="1">
        <v>46194</v>
      </c>
      <c r="C2913" s="2">
        <v>-0.1131944444444445</v>
      </c>
      <c r="D2913" t="s">
        <v>36</v>
      </c>
      <c r="E2913" t="s">
        <v>129</v>
      </c>
      <c r="F2913" t="s">
        <v>143</v>
      </c>
      <c r="G2913" t="s">
        <v>119</v>
      </c>
      <c r="H2913">
        <v>14.6</v>
      </c>
      <c r="I2913">
        <v>48</v>
      </c>
      <c r="J2913">
        <v>44</v>
      </c>
      <c r="K2913">
        <v>680</v>
      </c>
      <c r="L2913">
        <v>27</v>
      </c>
      <c r="M2913">
        <v>128</v>
      </c>
      <c r="N2913" t="s">
        <v>65</v>
      </c>
      <c r="O2913">
        <v>2</v>
      </c>
      <c r="P2913" t="s">
        <v>41</v>
      </c>
      <c r="Q2913" t="s">
        <v>73</v>
      </c>
      <c r="R2913">
        <v>40</v>
      </c>
      <c r="S2913" t="s">
        <v>145</v>
      </c>
      <c r="T2913" t="s">
        <v>56</v>
      </c>
      <c r="U2913">
        <v>2026</v>
      </c>
      <c r="V2913">
        <v>6</v>
      </c>
      <c r="W2913" t="s">
        <v>120</v>
      </c>
      <c r="X2913">
        <v>2</v>
      </c>
      <c r="Y2913">
        <v>21</v>
      </c>
      <c r="Z2913">
        <v>3</v>
      </c>
      <c r="AA2913">
        <v>21</v>
      </c>
      <c r="AB2913" t="s">
        <v>82</v>
      </c>
      <c r="AC2913">
        <v>579</v>
      </c>
      <c r="AD2913">
        <v>0.30416666666666659</v>
      </c>
      <c r="AE2913" t="s">
        <v>58</v>
      </c>
      <c r="AF2913" t="s">
        <v>47</v>
      </c>
      <c r="AG2913">
        <v>4</v>
      </c>
      <c r="AH2913" t="s">
        <v>68</v>
      </c>
      <c r="AI2913">
        <f>--AND(OR(Dashboard!$B$4="All",Data!$E2913=Dashboard!$B$4),OR(Dashboard!$D$4="All",Data!$D2913=Dashboard!$D$4),OR(Dashboard!$F$4="All",Data!$F2913=Dashboard!$F$4),OR(Dashboard!$J$4="All",Data!$G2913=Dashboard!$J$4),OR(Dashboard!$H$4="All",Data!$N2913=Dashboard!$H$4),OR(Dashboard!$L$4="All",Data!$W2913=Dashboard!$L$4))</f>
        <v>1</v>
      </c>
    </row>
    <row r="2914" spans="1:35" x14ac:dyDescent="0.25">
      <c r="A2914" t="s">
        <v>3028</v>
      </c>
      <c r="B2914" s="1">
        <v>46051</v>
      </c>
      <c r="C2914" s="2">
        <v>-0.36388888888888887</v>
      </c>
      <c r="D2914" t="s">
        <v>50</v>
      </c>
      <c r="E2914" t="s">
        <v>108</v>
      </c>
      <c r="F2914" t="s">
        <v>63</v>
      </c>
      <c r="G2914" t="s">
        <v>119</v>
      </c>
      <c r="H2914">
        <v>8.1999999999999993</v>
      </c>
      <c r="I2914">
        <v>42</v>
      </c>
      <c r="J2914">
        <v>23</v>
      </c>
      <c r="K2914">
        <v>722</v>
      </c>
      <c r="L2914">
        <v>49</v>
      </c>
      <c r="M2914">
        <v>181</v>
      </c>
      <c r="N2914" t="s">
        <v>40</v>
      </c>
      <c r="O2914">
        <v>1</v>
      </c>
      <c r="P2914" t="s">
        <v>41</v>
      </c>
      <c r="Q2914" t="s">
        <v>42</v>
      </c>
      <c r="R2914">
        <v>32</v>
      </c>
      <c r="S2914" t="s">
        <v>87</v>
      </c>
      <c r="T2914" t="s">
        <v>75</v>
      </c>
      <c r="U2914">
        <v>2026</v>
      </c>
      <c r="V2914">
        <v>1</v>
      </c>
      <c r="W2914" t="s">
        <v>102</v>
      </c>
      <c r="X2914">
        <v>1</v>
      </c>
      <c r="Y2914">
        <v>29</v>
      </c>
      <c r="Z2914">
        <v>5</v>
      </c>
      <c r="AA2914">
        <v>15</v>
      </c>
      <c r="AB2914" t="s">
        <v>57</v>
      </c>
      <c r="AC2914">
        <v>590</v>
      </c>
      <c r="AD2914">
        <v>0.19523809523809521</v>
      </c>
      <c r="AE2914" t="s">
        <v>58</v>
      </c>
      <c r="AF2914" t="s">
        <v>67</v>
      </c>
      <c r="AG2914">
        <v>19</v>
      </c>
      <c r="AH2914" t="s">
        <v>68</v>
      </c>
      <c r="AI2914">
        <f>--AND(OR(Dashboard!$B$4="All",Data!$E2914=Dashboard!$B$4),OR(Dashboard!$D$4="All",Data!$D2914=Dashboard!$D$4),OR(Dashboard!$F$4="All",Data!$F2914=Dashboard!$F$4),OR(Dashboard!$J$4="All",Data!$G2914=Dashboard!$J$4),OR(Dashboard!$H$4="All",Data!$N2914=Dashboard!$H$4),OR(Dashboard!$L$4="All",Data!$W2914=Dashboard!$L$4))</f>
        <v>1</v>
      </c>
    </row>
    <row r="2915" spans="1:35" x14ac:dyDescent="0.25">
      <c r="A2915" t="s">
        <v>3029</v>
      </c>
      <c r="B2915" s="1">
        <v>46186</v>
      </c>
      <c r="C2915" s="2">
        <v>-0.29305555555555551</v>
      </c>
      <c r="D2915" t="s">
        <v>193</v>
      </c>
      <c r="E2915" t="s">
        <v>100</v>
      </c>
      <c r="F2915" t="s">
        <v>80</v>
      </c>
      <c r="G2915" t="s">
        <v>53</v>
      </c>
      <c r="H2915">
        <v>3.1</v>
      </c>
      <c r="I2915">
        <v>28</v>
      </c>
      <c r="J2915">
        <v>32</v>
      </c>
      <c r="K2915">
        <v>642</v>
      </c>
      <c r="L2915">
        <v>47</v>
      </c>
      <c r="M2915">
        <v>91</v>
      </c>
      <c r="N2915" t="s">
        <v>65</v>
      </c>
      <c r="O2915">
        <v>4</v>
      </c>
      <c r="P2915" t="s">
        <v>41</v>
      </c>
      <c r="Q2915" t="s">
        <v>73</v>
      </c>
      <c r="R2915">
        <v>56</v>
      </c>
      <c r="S2915" t="s">
        <v>81</v>
      </c>
      <c r="T2915" t="s">
        <v>75</v>
      </c>
      <c r="U2915">
        <v>2026</v>
      </c>
      <c r="V2915">
        <v>6</v>
      </c>
      <c r="W2915" t="s">
        <v>120</v>
      </c>
      <c r="X2915">
        <v>2</v>
      </c>
      <c r="Y2915">
        <v>13</v>
      </c>
      <c r="Z2915">
        <v>2</v>
      </c>
      <c r="AA2915">
        <v>16</v>
      </c>
      <c r="AB2915" t="s">
        <v>57</v>
      </c>
      <c r="AC2915">
        <v>598</v>
      </c>
      <c r="AD2915">
        <v>0.1107142857142857</v>
      </c>
      <c r="AE2915" t="s">
        <v>46</v>
      </c>
      <c r="AF2915" t="s">
        <v>59</v>
      </c>
      <c r="AG2915">
        <v>-4</v>
      </c>
      <c r="AH2915" t="s">
        <v>48</v>
      </c>
      <c r="AI2915">
        <f>--AND(OR(Dashboard!$B$4="All",Data!$E2915=Dashboard!$B$4),OR(Dashboard!$D$4="All",Data!$D2915=Dashboard!$D$4),OR(Dashboard!$F$4="All",Data!$F2915=Dashboard!$F$4),OR(Dashboard!$J$4="All",Data!$G2915=Dashboard!$J$4),OR(Dashboard!$H$4="All",Data!$N2915=Dashboard!$H$4),OR(Dashboard!$L$4="All",Data!$W2915=Dashboard!$L$4))</f>
        <v>1</v>
      </c>
    </row>
    <row r="2916" spans="1:35" x14ac:dyDescent="0.25">
      <c r="A2916" t="s">
        <v>3030</v>
      </c>
      <c r="B2916" s="1">
        <v>46058</v>
      </c>
      <c r="C2916" s="2">
        <v>-0.41041666666666671</v>
      </c>
      <c r="D2916" t="s">
        <v>70</v>
      </c>
      <c r="E2916" t="s">
        <v>131</v>
      </c>
      <c r="F2916" t="s">
        <v>91</v>
      </c>
      <c r="G2916" t="s">
        <v>53</v>
      </c>
      <c r="H2916">
        <v>4.7</v>
      </c>
      <c r="I2916">
        <v>58</v>
      </c>
      <c r="J2916">
        <v>38</v>
      </c>
      <c r="K2916">
        <v>935</v>
      </c>
      <c r="L2916">
        <v>20</v>
      </c>
      <c r="M2916">
        <v>16</v>
      </c>
      <c r="N2916" t="s">
        <v>86</v>
      </c>
      <c r="O2916">
        <v>1</v>
      </c>
      <c r="P2916" t="s">
        <v>41</v>
      </c>
      <c r="Q2916" t="s">
        <v>73</v>
      </c>
      <c r="R2916">
        <v>53</v>
      </c>
      <c r="S2916" t="s">
        <v>87</v>
      </c>
      <c r="T2916" t="s">
        <v>97</v>
      </c>
      <c r="U2916">
        <v>2026</v>
      </c>
      <c r="V2916">
        <v>2</v>
      </c>
      <c r="W2916" t="s">
        <v>45</v>
      </c>
      <c r="X2916">
        <v>1</v>
      </c>
      <c r="Y2916">
        <v>5</v>
      </c>
      <c r="Z2916">
        <v>2</v>
      </c>
      <c r="AA2916">
        <v>14</v>
      </c>
      <c r="AB2916" t="s">
        <v>76</v>
      </c>
      <c r="AC2916">
        <v>939</v>
      </c>
      <c r="AD2916">
        <v>8.1034482758620699E-2</v>
      </c>
      <c r="AE2916" t="s">
        <v>58</v>
      </c>
      <c r="AF2916" t="s">
        <v>59</v>
      </c>
      <c r="AG2916">
        <v>20</v>
      </c>
      <c r="AH2916" t="s">
        <v>68</v>
      </c>
      <c r="AI2916">
        <f>--AND(OR(Dashboard!$B$4="All",Data!$E2916=Dashboard!$B$4),OR(Dashboard!$D$4="All",Data!$D2916=Dashboard!$D$4),OR(Dashboard!$F$4="All",Data!$F2916=Dashboard!$F$4),OR(Dashboard!$J$4="All",Data!$G2916=Dashboard!$J$4),OR(Dashboard!$H$4="All",Data!$N2916=Dashboard!$H$4),OR(Dashboard!$L$4="All",Data!$W2916=Dashboard!$L$4))</f>
        <v>1</v>
      </c>
    </row>
    <row r="2917" spans="1:35" x14ac:dyDescent="0.25">
      <c r="A2917" t="s">
        <v>3031</v>
      </c>
      <c r="B2917" s="1">
        <v>46089</v>
      </c>
      <c r="C2917" s="2">
        <v>-0.31527777777777782</v>
      </c>
      <c r="D2917" t="s">
        <v>193</v>
      </c>
      <c r="E2917" t="s">
        <v>131</v>
      </c>
      <c r="F2917" t="s">
        <v>63</v>
      </c>
      <c r="G2917" t="s">
        <v>105</v>
      </c>
      <c r="H2917">
        <v>11</v>
      </c>
      <c r="I2917">
        <v>51</v>
      </c>
      <c r="J2917">
        <v>32</v>
      </c>
      <c r="K2917">
        <v>566</v>
      </c>
      <c r="L2917">
        <v>36</v>
      </c>
      <c r="M2917">
        <v>13</v>
      </c>
      <c r="N2917" t="s">
        <v>86</v>
      </c>
      <c r="O2917">
        <v>2</v>
      </c>
      <c r="P2917" t="s">
        <v>135</v>
      </c>
      <c r="Q2917" t="s">
        <v>73</v>
      </c>
      <c r="R2917">
        <v>41</v>
      </c>
      <c r="S2917" t="s">
        <v>145</v>
      </c>
      <c r="T2917" t="s">
        <v>75</v>
      </c>
      <c r="U2917">
        <v>2026</v>
      </c>
      <c r="V2917">
        <v>3</v>
      </c>
      <c r="W2917" t="s">
        <v>66</v>
      </c>
      <c r="X2917">
        <v>1</v>
      </c>
      <c r="Y2917">
        <v>8</v>
      </c>
      <c r="Z2917">
        <v>2</v>
      </c>
      <c r="AA2917">
        <v>16</v>
      </c>
      <c r="AB2917" t="s">
        <v>57</v>
      </c>
      <c r="AC2917">
        <v>589</v>
      </c>
      <c r="AD2917">
        <v>0.2156862745098039</v>
      </c>
      <c r="AE2917" t="s">
        <v>58</v>
      </c>
      <c r="AF2917" t="s">
        <v>47</v>
      </c>
      <c r="AG2917">
        <v>19</v>
      </c>
      <c r="AH2917" t="s">
        <v>68</v>
      </c>
      <c r="AI2917">
        <f>--AND(OR(Dashboard!$B$4="All",Data!$E2917=Dashboard!$B$4),OR(Dashboard!$D$4="All",Data!$D2917=Dashboard!$D$4),OR(Dashboard!$F$4="All",Data!$F2917=Dashboard!$F$4),OR(Dashboard!$J$4="All",Data!$G2917=Dashboard!$J$4),OR(Dashboard!$H$4="All",Data!$N2917=Dashboard!$H$4),OR(Dashboard!$L$4="All",Data!$W2917=Dashboard!$L$4))</f>
        <v>1</v>
      </c>
    </row>
    <row r="2918" spans="1:35" x14ac:dyDescent="0.25">
      <c r="A2918" t="s">
        <v>3032</v>
      </c>
      <c r="B2918" s="1">
        <v>46068</v>
      </c>
      <c r="C2918" s="2">
        <v>-2.1527777777777809E-2</v>
      </c>
      <c r="D2918" t="s">
        <v>193</v>
      </c>
      <c r="E2918" t="s">
        <v>140</v>
      </c>
      <c r="F2918" t="s">
        <v>143</v>
      </c>
      <c r="G2918" t="s">
        <v>53</v>
      </c>
      <c r="H2918">
        <v>10.7</v>
      </c>
      <c r="I2918">
        <v>35</v>
      </c>
      <c r="J2918">
        <v>25</v>
      </c>
      <c r="K2918">
        <v>181</v>
      </c>
      <c r="L2918">
        <v>38</v>
      </c>
      <c r="M2918">
        <v>53</v>
      </c>
      <c r="N2918" t="s">
        <v>65</v>
      </c>
      <c r="O2918">
        <v>2</v>
      </c>
      <c r="P2918" t="s">
        <v>41</v>
      </c>
      <c r="Q2918" t="s">
        <v>42</v>
      </c>
      <c r="R2918">
        <v>19</v>
      </c>
      <c r="S2918" t="s">
        <v>145</v>
      </c>
      <c r="T2918" t="s">
        <v>75</v>
      </c>
      <c r="U2918">
        <v>2026</v>
      </c>
      <c r="V2918">
        <v>2</v>
      </c>
      <c r="W2918" t="s">
        <v>45</v>
      </c>
      <c r="X2918">
        <v>1</v>
      </c>
      <c r="Y2918">
        <v>15</v>
      </c>
      <c r="Z2918">
        <v>3</v>
      </c>
      <c r="AA2918">
        <v>23</v>
      </c>
      <c r="AB2918" t="s">
        <v>93</v>
      </c>
      <c r="AC2918">
        <v>166</v>
      </c>
      <c r="AD2918">
        <v>0.30571428571428572</v>
      </c>
      <c r="AE2918" t="s">
        <v>58</v>
      </c>
      <c r="AF2918" t="s">
        <v>114</v>
      </c>
      <c r="AG2918">
        <v>10</v>
      </c>
      <c r="AH2918" t="s">
        <v>68</v>
      </c>
      <c r="AI2918">
        <f>--AND(OR(Dashboard!$B$4="All",Data!$E2918=Dashboard!$B$4),OR(Dashboard!$D$4="All",Data!$D2918=Dashboard!$D$4),OR(Dashboard!$F$4="All",Data!$F2918=Dashboard!$F$4),OR(Dashboard!$J$4="All",Data!$G2918=Dashboard!$J$4),OR(Dashboard!$H$4="All",Data!$N2918=Dashboard!$H$4),OR(Dashboard!$L$4="All",Data!$W2918=Dashboard!$L$4))</f>
        <v>1</v>
      </c>
    </row>
    <row r="2919" spans="1:35" x14ac:dyDescent="0.25">
      <c r="A2919" t="s">
        <v>3033</v>
      </c>
      <c r="B2919" s="1">
        <v>46050</v>
      </c>
      <c r="C2919" s="2">
        <v>-0.38402777777777769</v>
      </c>
      <c r="D2919" t="s">
        <v>126</v>
      </c>
      <c r="E2919" t="s">
        <v>131</v>
      </c>
      <c r="F2919" t="s">
        <v>38</v>
      </c>
      <c r="G2919" t="s">
        <v>119</v>
      </c>
      <c r="H2919">
        <v>5.2</v>
      </c>
      <c r="I2919">
        <v>44</v>
      </c>
      <c r="J2919">
        <v>33</v>
      </c>
      <c r="K2919">
        <v>793</v>
      </c>
      <c r="L2919">
        <v>28</v>
      </c>
      <c r="M2919">
        <v>107</v>
      </c>
      <c r="N2919" t="s">
        <v>86</v>
      </c>
      <c r="O2919">
        <v>2</v>
      </c>
      <c r="P2919" t="s">
        <v>41</v>
      </c>
      <c r="Q2919" t="s">
        <v>42</v>
      </c>
      <c r="R2919">
        <v>58</v>
      </c>
      <c r="S2919" t="s">
        <v>55</v>
      </c>
      <c r="T2919" t="s">
        <v>97</v>
      </c>
      <c r="U2919">
        <v>2026</v>
      </c>
      <c r="V2919">
        <v>1</v>
      </c>
      <c r="W2919" t="s">
        <v>102</v>
      </c>
      <c r="X2919">
        <v>1</v>
      </c>
      <c r="Y2919">
        <v>28</v>
      </c>
      <c r="Z2919">
        <v>5</v>
      </c>
      <c r="AA2919">
        <v>14</v>
      </c>
      <c r="AB2919" t="s">
        <v>76</v>
      </c>
      <c r="AC2919">
        <v>714</v>
      </c>
      <c r="AD2919">
        <v>0.11818181818181819</v>
      </c>
      <c r="AE2919" t="s">
        <v>58</v>
      </c>
      <c r="AF2919" t="s">
        <v>59</v>
      </c>
      <c r="AG2919">
        <v>11</v>
      </c>
      <c r="AH2919" t="s">
        <v>68</v>
      </c>
      <c r="AI2919">
        <f>--AND(OR(Dashboard!$B$4="All",Data!$E2919=Dashboard!$B$4),OR(Dashboard!$D$4="All",Data!$D2919=Dashboard!$D$4),OR(Dashboard!$F$4="All",Data!$F2919=Dashboard!$F$4),OR(Dashboard!$J$4="All",Data!$G2919=Dashboard!$J$4),OR(Dashboard!$H$4="All",Data!$N2919=Dashboard!$H$4),OR(Dashboard!$L$4="All",Data!$W2919=Dashboard!$L$4))</f>
        <v>1</v>
      </c>
    </row>
    <row r="2920" spans="1:35" x14ac:dyDescent="0.25">
      <c r="A2920" t="s">
        <v>3034</v>
      </c>
      <c r="B2920" s="1">
        <v>46197</v>
      </c>
      <c r="C2920" s="2">
        <v>-0.58263888888888893</v>
      </c>
      <c r="D2920" t="s">
        <v>193</v>
      </c>
      <c r="E2920" t="s">
        <v>37</v>
      </c>
      <c r="F2920" t="s">
        <v>96</v>
      </c>
      <c r="G2920" t="s">
        <v>53</v>
      </c>
      <c r="H2920">
        <v>1.4</v>
      </c>
      <c r="I2920">
        <v>47</v>
      </c>
      <c r="J2920">
        <v>38</v>
      </c>
      <c r="K2920">
        <v>871</v>
      </c>
      <c r="L2920">
        <v>45</v>
      </c>
      <c r="M2920">
        <v>85</v>
      </c>
      <c r="N2920" t="s">
        <v>101</v>
      </c>
      <c r="O2920">
        <v>1</v>
      </c>
      <c r="P2920" t="s">
        <v>41</v>
      </c>
      <c r="Q2920" t="s">
        <v>73</v>
      </c>
      <c r="R2920">
        <v>46</v>
      </c>
      <c r="S2920" t="s">
        <v>55</v>
      </c>
      <c r="T2920" t="s">
        <v>44</v>
      </c>
      <c r="U2920">
        <v>2026</v>
      </c>
      <c r="V2920">
        <v>6</v>
      </c>
      <c r="W2920" t="s">
        <v>120</v>
      </c>
      <c r="X2920">
        <v>2</v>
      </c>
      <c r="Y2920">
        <v>24</v>
      </c>
      <c r="Z2920">
        <v>4</v>
      </c>
      <c r="AA2920">
        <v>10</v>
      </c>
      <c r="AB2920" t="s">
        <v>76</v>
      </c>
      <c r="AC2920">
        <v>831</v>
      </c>
      <c r="AD2920">
        <v>2.9787234042553189E-2</v>
      </c>
      <c r="AE2920" t="s">
        <v>58</v>
      </c>
      <c r="AF2920" t="s">
        <v>59</v>
      </c>
      <c r="AG2920">
        <v>9</v>
      </c>
      <c r="AH2920" t="s">
        <v>68</v>
      </c>
      <c r="AI2920">
        <f>--AND(OR(Dashboard!$B$4="All",Data!$E2920=Dashboard!$B$4),OR(Dashboard!$D$4="All",Data!$D2920=Dashboard!$D$4),OR(Dashboard!$F$4="All",Data!$F2920=Dashboard!$F$4),OR(Dashboard!$J$4="All",Data!$G2920=Dashboard!$J$4),OR(Dashboard!$H$4="All",Data!$N2920=Dashboard!$H$4),OR(Dashboard!$L$4="All",Data!$W2920=Dashboard!$L$4))</f>
        <v>1</v>
      </c>
    </row>
    <row r="2921" spans="1:35" x14ac:dyDescent="0.25">
      <c r="A2921" t="s">
        <v>3035</v>
      </c>
      <c r="B2921" s="1">
        <v>46131</v>
      </c>
      <c r="C2921" s="2">
        <v>-0.1048611111111111</v>
      </c>
      <c r="D2921" t="s">
        <v>122</v>
      </c>
      <c r="E2921" t="s">
        <v>131</v>
      </c>
      <c r="F2921" t="s">
        <v>91</v>
      </c>
      <c r="G2921" t="s">
        <v>39</v>
      </c>
      <c r="H2921">
        <v>4.0999999999999996</v>
      </c>
      <c r="I2921">
        <v>37</v>
      </c>
      <c r="J2921">
        <v>21</v>
      </c>
      <c r="K2921">
        <v>1024</v>
      </c>
      <c r="L2921">
        <v>33</v>
      </c>
      <c r="M2921">
        <v>104</v>
      </c>
      <c r="N2921" t="s">
        <v>54</v>
      </c>
      <c r="O2921">
        <v>2</v>
      </c>
      <c r="P2921" t="s">
        <v>41</v>
      </c>
      <c r="Q2921" t="s">
        <v>42</v>
      </c>
      <c r="R2921">
        <v>32</v>
      </c>
      <c r="S2921" t="s">
        <v>145</v>
      </c>
      <c r="T2921" t="s">
        <v>56</v>
      </c>
      <c r="U2921">
        <v>2026</v>
      </c>
      <c r="V2921">
        <v>4</v>
      </c>
      <c r="W2921" t="s">
        <v>113</v>
      </c>
      <c r="X2921">
        <v>2</v>
      </c>
      <c r="Y2921">
        <v>19</v>
      </c>
      <c r="Z2921">
        <v>3</v>
      </c>
      <c r="AA2921">
        <v>21</v>
      </c>
      <c r="AB2921" t="s">
        <v>82</v>
      </c>
      <c r="AC2921">
        <v>953</v>
      </c>
      <c r="AD2921">
        <v>0.1108108108108108</v>
      </c>
      <c r="AE2921" t="s">
        <v>58</v>
      </c>
      <c r="AF2921" t="s">
        <v>67</v>
      </c>
      <c r="AG2921">
        <v>16</v>
      </c>
      <c r="AH2921" t="s">
        <v>68</v>
      </c>
      <c r="AI2921">
        <f>--AND(OR(Dashboard!$B$4="All",Data!$E2921=Dashboard!$B$4),OR(Dashboard!$D$4="All",Data!$D2921=Dashboard!$D$4),OR(Dashboard!$F$4="All",Data!$F2921=Dashboard!$F$4),OR(Dashboard!$J$4="All",Data!$G2921=Dashboard!$J$4),OR(Dashboard!$H$4="All",Data!$N2921=Dashboard!$H$4),OR(Dashboard!$L$4="All",Data!$W2921=Dashboard!$L$4))</f>
        <v>1</v>
      </c>
    </row>
    <row r="2922" spans="1:35" x14ac:dyDescent="0.25">
      <c r="A2922" t="s">
        <v>3036</v>
      </c>
      <c r="B2922" s="1">
        <v>46087</v>
      </c>
      <c r="C2922" s="2">
        <v>-0.56388888888888888</v>
      </c>
      <c r="D2922" t="s">
        <v>118</v>
      </c>
      <c r="E2922" t="s">
        <v>62</v>
      </c>
      <c r="F2922" t="s">
        <v>63</v>
      </c>
      <c r="G2922" t="s">
        <v>119</v>
      </c>
      <c r="H2922">
        <v>4.9000000000000004</v>
      </c>
      <c r="I2922">
        <v>44</v>
      </c>
      <c r="J2922">
        <v>30</v>
      </c>
      <c r="K2922">
        <v>1009</v>
      </c>
      <c r="L2922">
        <v>35</v>
      </c>
      <c r="M2922">
        <v>79</v>
      </c>
      <c r="N2922" t="s">
        <v>101</v>
      </c>
      <c r="O2922">
        <v>1</v>
      </c>
      <c r="P2922" t="s">
        <v>41</v>
      </c>
      <c r="Q2922" t="s">
        <v>42</v>
      </c>
      <c r="R2922">
        <v>57</v>
      </c>
      <c r="S2922" t="s">
        <v>43</v>
      </c>
      <c r="T2922" t="s">
        <v>44</v>
      </c>
      <c r="U2922">
        <v>2026</v>
      </c>
      <c r="V2922">
        <v>3</v>
      </c>
      <c r="W2922" t="s">
        <v>66</v>
      </c>
      <c r="X2922">
        <v>1</v>
      </c>
      <c r="Y2922">
        <v>6</v>
      </c>
      <c r="Z2922">
        <v>2</v>
      </c>
      <c r="AA2922">
        <v>10</v>
      </c>
      <c r="AB2922" t="s">
        <v>76</v>
      </c>
      <c r="AC2922">
        <v>965</v>
      </c>
      <c r="AD2922">
        <v>0.1113636363636364</v>
      </c>
      <c r="AE2922" t="s">
        <v>58</v>
      </c>
      <c r="AF2922" t="s">
        <v>59</v>
      </c>
      <c r="AG2922">
        <v>14</v>
      </c>
      <c r="AH2922" t="s">
        <v>68</v>
      </c>
      <c r="AI2922">
        <f>--AND(OR(Dashboard!$B$4="All",Data!$E2922=Dashboard!$B$4),OR(Dashboard!$D$4="All",Data!$D2922=Dashboard!$D$4),OR(Dashboard!$F$4="All",Data!$F2922=Dashboard!$F$4),OR(Dashboard!$J$4="All",Data!$G2922=Dashboard!$J$4),OR(Dashboard!$H$4="All",Data!$N2922=Dashboard!$H$4),OR(Dashboard!$L$4="All",Data!$W2922=Dashboard!$L$4))</f>
        <v>1</v>
      </c>
    </row>
    <row r="2923" spans="1:35" x14ac:dyDescent="0.25">
      <c r="A2923" t="s">
        <v>3037</v>
      </c>
      <c r="B2923" s="1">
        <v>46187</v>
      </c>
      <c r="C2923" s="2">
        <v>-0.44722222222222219</v>
      </c>
      <c r="D2923" t="s">
        <v>84</v>
      </c>
      <c r="E2923" t="s">
        <v>95</v>
      </c>
      <c r="F2923" t="s">
        <v>80</v>
      </c>
      <c r="G2923" t="s">
        <v>119</v>
      </c>
      <c r="H2923">
        <v>11.7</v>
      </c>
      <c r="I2923">
        <v>30</v>
      </c>
      <c r="J2923">
        <v>33</v>
      </c>
      <c r="K2923">
        <v>845</v>
      </c>
      <c r="L2923">
        <v>51</v>
      </c>
      <c r="M2923">
        <v>99</v>
      </c>
      <c r="N2923" t="s">
        <v>40</v>
      </c>
      <c r="O2923">
        <v>4</v>
      </c>
      <c r="P2923" t="s">
        <v>41</v>
      </c>
      <c r="Q2923" t="s">
        <v>42</v>
      </c>
      <c r="R2923">
        <v>27</v>
      </c>
      <c r="S2923" t="s">
        <v>145</v>
      </c>
      <c r="T2923" t="s">
        <v>97</v>
      </c>
      <c r="U2923">
        <v>2026</v>
      </c>
      <c r="V2923">
        <v>6</v>
      </c>
      <c r="W2923" t="s">
        <v>120</v>
      </c>
      <c r="X2923">
        <v>2</v>
      </c>
      <c r="Y2923">
        <v>14</v>
      </c>
      <c r="Z2923">
        <v>2</v>
      </c>
      <c r="AA2923">
        <v>13</v>
      </c>
      <c r="AB2923" t="s">
        <v>76</v>
      </c>
      <c r="AC2923">
        <v>797</v>
      </c>
      <c r="AD2923">
        <v>0.39</v>
      </c>
      <c r="AE2923" t="s">
        <v>46</v>
      </c>
      <c r="AF2923" t="s">
        <v>67</v>
      </c>
      <c r="AG2923">
        <v>-3</v>
      </c>
      <c r="AH2923" t="s">
        <v>48</v>
      </c>
      <c r="AI2923">
        <f>--AND(OR(Dashboard!$B$4="All",Data!$E2923=Dashboard!$B$4),OR(Dashboard!$D$4="All",Data!$D2923=Dashboard!$D$4),OR(Dashboard!$F$4="All",Data!$F2923=Dashboard!$F$4),OR(Dashboard!$J$4="All",Data!$G2923=Dashboard!$J$4),OR(Dashboard!$H$4="All",Data!$N2923=Dashboard!$H$4),OR(Dashboard!$L$4="All",Data!$W2923=Dashboard!$L$4))</f>
        <v>1</v>
      </c>
    </row>
    <row r="2924" spans="1:35" x14ac:dyDescent="0.25">
      <c r="A2924" t="s">
        <v>3038</v>
      </c>
      <c r="B2924" s="1">
        <v>46197</v>
      </c>
      <c r="C2924" s="2">
        <v>-8.4722222222222254E-2</v>
      </c>
      <c r="D2924" t="s">
        <v>126</v>
      </c>
      <c r="E2924" t="s">
        <v>37</v>
      </c>
      <c r="F2924" t="s">
        <v>72</v>
      </c>
      <c r="G2924" t="s">
        <v>105</v>
      </c>
      <c r="H2924">
        <v>14.9</v>
      </c>
      <c r="I2924">
        <v>61</v>
      </c>
      <c r="J2924">
        <v>44</v>
      </c>
      <c r="K2924">
        <v>587</v>
      </c>
      <c r="L2924">
        <v>38</v>
      </c>
      <c r="M2924">
        <v>177</v>
      </c>
      <c r="N2924" t="s">
        <v>101</v>
      </c>
      <c r="O2924">
        <v>4</v>
      </c>
      <c r="P2924" t="s">
        <v>41</v>
      </c>
      <c r="Q2924" t="s">
        <v>42</v>
      </c>
      <c r="R2924">
        <v>32</v>
      </c>
      <c r="S2924" t="s">
        <v>55</v>
      </c>
      <c r="T2924" t="s">
        <v>56</v>
      </c>
      <c r="U2924">
        <v>2026</v>
      </c>
      <c r="V2924">
        <v>6</v>
      </c>
      <c r="W2924" t="s">
        <v>120</v>
      </c>
      <c r="X2924">
        <v>2</v>
      </c>
      <c r="Y2924">
        <v>24</v>
      </c>
      <c r="Z2924">
        <v>4</v>
      </c>
      <c r="AA2924">
        <v>21</v>
      </c>
      <c r="AB2924" t="s">
        <v>82</v>
      </c>
      <c r="AC2924">
        <v>448</v>
      </c>
      <c r="AD2924">
        <v>0.2442622950819672</v>
      </c>
      <c r="AE2924" t="s">
        <v>46</v>
      </c>
      <c r="AF2924" t="s">
        <v>67</v>
      </c>
      <c r="AG2924">
        <v>17</v>
      </c>
      <c r="AH2924" t="s">
        <v>68</v>
      </c>
      <c r="AI2924">
        <f>--AND(OR(Dashboard!$B$4="All",Data!$E2924=Dashboard!$B$4),OR(Dashboard!$D$4="All",Data!$D2924=Dashboard!$D$4),OR(Dashboard!$F$4="All",Data!$F2924=Dashboard!$F$4),OR(Dashboard!$J$4="All",Data!$G2924=Dashboard!$J$4),OR(Dashboard!$H$4="All",Data!$N2924=Dashboard!$H$4),OR(Dashboard!$L$4="All",Data!$W2924=Dashboard!$L$4))</f>
        <v>1</v>
      </c>
    </row>
    <row r="2925" spans="1:35" x14ac:dyDescent="0.25">
      <c r="A2925" t="s">
        <v>3039</v>
      </c>
      <c r="B2925" s="1">
        <v>46148</v>
      </c>
      <c r="C2925" s="2">
        <v>-0.5083333333333333</v>
      </c>
      <c r="D2925" t="s">
        <v>36</v>
      </c>
      <c r="E2925" t="s">
        <v>129</v>
      </c>
      <c r="F2925" t="s">
        <v>85</v>
      </c>
      <c r="G2925" t="s">
        <v>39</v>
      </c>
      <c r="H2925">
        <v>1</v>
      </c>
      <c r="I2925">
        <v>42</v>
      </c>
      <c r="J2925">
        <v>42</v>
      </c>
      <c r="K2925">
        <v>300</v>
      </c>
      <c r="L2925">
        <v>23</v>
      </c>
      <c r="M2925">
        <v>150</v>
      </c>
      <c r="N2925" t="s">
        <v>86</v>
      </c>
      <c r="O2925">
        <v>1</v>
      </c>
      <c r="P2925" t="s">
        <v>41</v>
      </c>
      <c r="Q2925" t="s">
        <v>73</v>
      </c>
      <c r="R2925">
        <v>48</v>
      </c>
      <c r="S2925" t="s">
        <v>55</v>
      </c>
      <c r="T2925" t="s">
        <v>75</v>
      </c>
      <c r="U2925">
        <v>2026</v>
      </c>
      <c r="V2925">
        <v>5</v>
      </c>
      <c r="W2925" t="s">
        <v>88</v>
      </c>
      <c r="X2925">
        <v>2</v>
      </c>
      <c r="Y2925">
        <v>6</v>
      </c>
      <c r="Z2925">
        <v>2</v>
      </c>
      <c r="AA2925">
        <v>11</v>
      </c>
      <c r="AB2925" t="s">
        <v>76</v>
      </c>
      <c r="AC2925">
        <v>173</v>
      </c>
      <c r="AD2925">
        <v>2.3809523809523812E-2</v>
      </c>
      <c r="AE2925" t="s">
        <v>58</v>
      </c>
      <c r="AF2925" t="s">
        <v>59</v>
      </c>
      <c r="AG2925">
        <v>0</v>
      </c>
      <c r="AH2925" t="s">
        <v>48</v>
      </c>
      <c r="AI2925">
        <f>--AND(OR(Dashboard!$B$4="All",Data!$E2925=Dashboard!$B$4),OR(Dashboard!$D$4="All",Data!$D2925=Dashboard!$D$4),OR(Dashboard!$F$4="All",Data!$F2925=Dashboard!$F$4),OR(Dashboard!$J$4="All",Data!$G2925=Dashboard!$J$4),OR(Dashboard!$H$4="All",Data!$N2925=Dashboard!$H$4),OR(Dashboard!$L$4="All",Data!$W2925=Dashboard!$L$4))</f>
        <v>1</v>
      </c>
    </row>
    <row r="2926" spans="1:35" x14ac:dyDescent="0.25">
      <c r="A2926" t="s">
        <v>3040</v>
      </c>
      <c r="B2926" s="1">
        <v>46202</v>
      </c>
      <c r="C2926" s="2">
        <v>-0.13888888888888881</v>
      </c>
      <c r="D2926" t="s">
        <v>156</v>
      </c>
      <c r="E2926" t="s">
        <v>71</v>
      </c>
      <c r="F2926" t="s">
        <v>85</v>
      </c>
      <c r="G2926" t="s">
        <v>39</v>
      </c>
      <c r="H2926">
        <v>11.3</v>
      </c>
      <c r="I2926">
        <v>34</v>
      </c>
      <c r="J2926">
        <v>26</v>
      </c>
      <c r="K2926">
        <v>713</v>
      </c>
      <c r="L2926">
        <v>43</v>
      </c>
      <c r="M2926">
        <v>166</v>
      </c>
      <c r="N2926" t="s">
        <v>40</v>
      </c>
      <c r="O2926">
        <v>1</v>
      </c>
      <c r="P2926" t="s">
        <v>135</v>
      </c>
      <c r="Q2926" t="s">
        <v>42</v>
      </c>
      <c r="R2926">
        <v>43</v>
      </c>
      <c r="S2926" t="s">
        <v>74</v>
      </c>
      <c r="T2926" t="s">
        <v>56</v>
      </c>
      <c r="U2926">
        <v>2026</v>
      </c>
      <c r="V2926">
        <v>6</v>
      </c>
      <c r="W2926" t="s">
        <v>120</v>
      </c>
      <c r="X2926">
        <v>2</v>
      </c>
      <c r="Y2926">
        <v>29</v>
      </c>
      <c r="Z2926">
        <v>5</v>
      </c>
      <c r="AA2926">
        <v>20</v>
      </c>
      <c r="AB2926" t="s">
        <v>82</v>
      </c>
      <c r="AC2926">
        <v>590</v>
      </c>
      <c r="AD2926">
        <v>0.33235294117647057</v>
      </c>
      <c r="AE2926" t="s">
        <v>58</v>
      </c>
      <c r="AF2926" t="s">
        <v>47</v>
      </c>
      <c r="AG2926">
        <v>8</v>
      </c>
      <c r="AH2926" t="s">
        <v>68</v>
      </c>
      <c r="AI2926">
        <f>--AND(OR(Dashboard!$B$4="All",Data!$E2926=Dashboard!$B$4),OR(Dashboard!$D$4="All",Data!$D2926=Dashboard!$D$4),OR(Dashboard!$F$4="All",Data!$F2926=Dashboard!$F$4),OR(Dashboard!$J$4="All",Data!$G2926=Dashboard!$J$4),OR(Dashboard!$H$4="All",Data!$N2926=Dashboard!$H$4),OR(Dashboard!$L$4="All",Data!$W2926=Dashboard!$L$4))</f>
        <v>1</v>
      </c>
    </row>
    <row r="2927" spans="1:35" x14ac:dyDescent="0.25">
      <c r="A2927" t="s">
        <v>3041</v>
      </c>
      <c r="B2927" s="1">
        <v>46036</v>
      </c>
      <c r="C2927" s="2">
        <v>-4.9305555555555602E-2</v>
      </c>
      <c r="D2927" t="s">
        <v>90</v>
      </c>
      <c r="E2927" t="s">
        <v>100</v>
      </c>
      <c r="F2927" t="s">
        <v>85</v>
      </c>
      <c r="G2927" t="s">
        <v>119</v>
      </c>
      <c r="H2927">
        <v>13.5</v>
      </c>
      <c r="I2927">
        <v>26</v>
      </c>
      <c r="J2927">
        <v>20</v>
      </c>
      <c r="K2927">
        <v>386</v>
      </c>
      <c r="L2927">
        <v>38</v>
      </c>
      <c r="M2927">
        <v>80</v>
      </c>
      <c r="N2927" t="s">
        <v>65</v>
      </c>
      <c r="O2927">
        <v>1</v>
      </c>
      <c r="P2927" t="s">
        <v>41</v>
      </c>
      <c r="Q2927" t="s">
        <v>42</v>
      </c>
      <c r="R2927">
        <v>20</v>
      </c>
      <c r="S2927" t="s">
        <v>55</v>
      </c>
      <c r="T2927" t="s">
        <v>75</v>
      </c>
      <c r="U2927">
        <v>2026</v>
      </c>
      <c r="V2927">
        <v>1</v>
      </c>
      <c r="W2927" t="s">
        <v>102</v>
      </c>
      <c r="X2927">
        <v>1</v>
      </c>
      <c r="Y2927">
        <v>14</v>
      </c>
      <c r="Z2927">
        <v>3</v>
      </c>
      <c r="AA2927">
        <v>22</v>
      </c>
      <c r="AB2927" t="s">
        <v>82</v>
      </c>
      <c r="AC2927">
        <v>344</v>
      </c>
      <c r="AD2927">
        <v>0.51923076923076927</v>
      </c>
      <c r="AE2927" t="s">
        <v>58</v>
      </c>
      <c r="AF2927" t="s">
        <v>114</v>
      </c>
      <c r="AG2927">
        <v>6</v>
      </c>
      <c r="AH2927" t="s">
        <v>68</v>
      </c>
      <c r="AI2927">
        <f>--AND(OR(Dashboard!$B$4="All",Data!$E2927=Dashboard!$B$4),OR(Dashboard!$D$4="All",Data!$D2927=Dashboard!$D$4),OR(Dashboard!$F$4="All",Data!$F2927=Dashboard!$F$4),OR(Dashboard!$J$4="All",Data!$G2927=Dashboard!$J$4),OR(Dashboard!$H$4="All",Data!$N2927=Dashboard!$H$4),OR(Dashboard!$L$4="All",Data!$W2927=Dashboard!$L$4))</f>
        <v>1</v>
      </c>
    </row>
    <row r="2928" spans="1:35" x14ac:dyDescent="0.25">
      <c r="A2928" t="s">
        <v>3042</v>
      </c>
      <c r="B2928" s="1">
        <v>46143</v>
      </c>
      <c r="C2928" s="2">
        <v>-0.14722222222222231</v>
      </c>
      <c r="D2928" t="s">
        <v>156</v>
      </c>
      <c r="E2928" t="s">
        <v>108</v>
      </c>
      <c r="F2928" t="s">
        <v>96</v>
      </c>
      <c r="G2928" t="s">
        <v>119</v>
      </c>
      <c r="H2928">
        <v>3.2</v>
      </c>
      <c r="I2928">
        <v>30</v>
      </c>
      <c r="J2928">
        <v>22</v>
      </c>
      <c r="K2928">
        <v>943</v>
      </c>
      <c r="L2928">
        <v>60</v>
      </c>
      <c r="M2928">
        <v>69</v>
      </c>
      <c r="N2928" t="s">
        <v>40</v>
      </c>
      <c r="O2928">
        <v>1</v>
      </c>
      <c r="P2928" t="s">
        <v>41</v>
      </c>
      <c r="Q2928" t="s">
        <v>73</v>
      </c>
      <c r="R2928">
        <v>20</v>
      </c>
      <c r="S2928" t="s">
        <v>43</v>
      </c>
      <c r="T2928" t="s">
        <v>56</v>
      </c>
      <c r="U2928">
        <v>2026</v>
      </c>
      <c r="V2928">
        <v>5</v>
      </c>
      <c r="W2928" t="s">
        <v>88</v>
      </c>
      <c r="X2928">
        <v>2</v>
      </c>
      <c r="Y2928">
        <v>1</v>
      </c>
      <c r="Z2928">
        <v>1</v>
      </c>
      <c r="AA2928">
        <v>20</v>
      </c>
      <c r="AB2928" t="s">
        <v>82</v>
      </c>
      <c r="AC2928">
        <v>934</v>
      </c>
      <c r="AD2928">
        <v>0.1066666666666667</v>
      </c>
      <c r="AE2928" t="s">
        <v>58</v>
      </c>
      <c r="AF2928" t="s">
        <v>114</v>
      </c>
      <c r="AG2928">
        <v>8</v>
      </c>
      <c r="AH2928" t="s">
        <v>68</v>
      </c>
      <c r="AI2928">
        <f>--AND(OR(Dashboard!$B$4="All",Data!$E2928=Dashboard!$B$4),OR(Dashboard!$D$4="All",Data!$D2928=Dashboard!$D$4),OR(Dashboard!$F$4="All",Data!$F2928=Dashboard!$F$4),OR(Dashboard!$J$4="All",Data!$G2928=Dashboard!$J$4),OR(Dashboard!$H$4="All",Data!$N2928=Dashboard!$H$4),OR(Dashboard!$L$4="All",Data!$W2928=Dashboard!$L$4))</f>
        <v>1</v>
      </c>
    </row>
    <row r="2929" spans="1:35" x14ac:dyDescent="0.25">
      <c r="A2929" t="s">
        <v>3043</v>
      </c>
      <c r="B2929" s="1">
        <v>46100</v>
      </c>
      <c r="C2929" s="2">
        <v>-0.1229166666666667</v>
      </c>
      <c r="D2929" t="s">
        <v>84</v>
      </c>
      <c r="E2929" t="s">
        <v>100</v>
      </c>
      <c r="F2929" t="s">
        <v>104</v>
      </c>
      <c r="G2929" t="s">
        <v>39</v>
      </c>
      <c r="H2929">
        <v>13.2</v>
      </c>
      <c r="I2929">
        <v>32</v>
      </c>
      <c r="J2929">
        <v>25</v>
      </c>
      <c r="K2929">
        <v>800</v>
      </c>
      <c r="L2929">
        <v>60</v>
      </c>
      <c r="M2929">
        <v>93</v>
      </c>
      <c r="N2929" t="s">
        <v>86</v>
      </c>
      <c r="O2929">
        <v>1</v>
      </c>
      <c r="P2929" t="s">
        <v>41</v>
      </c>
      <c r="Q2929" t="s">
        <v>73</v>
      </c>
      <c r="R2929">
        <v>41</v>
      </c>
      <c r="S2929" t="s">
        <v>87</v>
      </c>
      <c r="T2929" t="s">
        <v>56</v>
      </c>
      <c r="U2929">
        <v>2026</v>
      </c>
      <c r="V2929">
        <v>3</v>
      </c>
      <c r="W2929" t="s">
        <v>66</v>
      </c>
      <c r="X2929">
        <v>1</v>
      </c>
      <c r="Y2929">
        <v>19</v>
      </c>
      <c r="Z2929">
        <v>4</v>
      </c>
      <c r="AA2929">
        <v>21</v>
      </c>
      <c r="AB2929" t="s">
        <v>82</v>
      </c>
      <c r="AC2929">
        <v>767</v>
      </c>
      <c r="AD2929">
        <v>0.41249999999999998</v>
      </c>
      <c r="AE2929" t="s">
        <v>58</v>
      </c>
      <c r="AF2929" t="s">
        <v>47</v>
      </c>
      <c r="AG2929">
        <v>7</v>
      </c>
      <c r="AH2929" t="s">
        <v>68</v>
      </c>
      <c r="AI2929">
        <f>--AND(OR(Dashboard!$B$4="All",Data!$E2929=Dashboard!$B$4),OR(Dashboard!$D$4="All",Data!$D2929=Dashboard!$D$4),OR(Dashboard!$F$4="All",Data!$F2929=Dashboard!$F$4),OR(Dashboard!$J$4="All",Data!$G2929=Dashboard!$J$4),OR(Dashboard!$H$4="All",Data!$N2929=Dashboard!$H$4),OR(Dashboard!$L$4="All",Data!$W2929=Dashboard!$L$4))</f>
        <v>1</v>
      </c>
    </row>
    <row r="2930" spans="1:35" x14ac:dyDescent="0.25">
      <c r="A2930" t="s">
        <v>3044</v>
      </c>
      <c r="B2930" s="1">
        <v>46086</v>
      </c>
      <c r="C2930" s="2">
        <v>-6.8749999999999978E-2</v>
      </c>
      <c r="D2930" t="s">
        <v>79</v>
      </c>
      <c r="E2930" t="s">
        <v>37</v>
      </c>
      <c r="F2930" t="s">
        <v>85</v>
      </c>
      <c r="G2930" t="s">
        <v>39</v>
      </c>
      <c r="H2930">
        <v>8.1</v>
      </c>
      <c r="I2930">
        <v>33</v>
      </c>
      <c r="J2930">
        <v>32</v>
      </c>
      <c r="K2930">
        <v>552</v>
      </c>
      <c r="L2930">
        <v>58</v>
      </c>
      <c r="M2930">
        <v>132</v>
      </c>
      <c r="N2930" t="s">
        <v>54</v>
      </c>
      <c r="O2930">
        <v>5</v>
      </c>
      <c r="P2930" t="s">
        <v>135</v>
      </c>
      <c r="Q2930" t="s">
        <v>42</v>
      </c>
      <c r="R2930">
        <v>24</v>
      </c>
      <c r="S2930" t="s">
        <v>87</v>
      </c>
      <c r="T2930" t="s">
        <v>75</v>
      </c>
      <c r="U2930">
        <v>2026</v>
      </c>
      <c r="V2930">
        <v>3</v>
      </c>
      <c r="W2930" t="s">
        <v>66</v>
      </c>
      <c r="X2930">
        <v>1</v>
      </c>
      <c r="Y2930">
        <v>5</v>
      </c>
      <c r="Z2930">
        <v>2</v>
      </c>
      <c r="AA2930">
        <v>22</v>
      </c>
      <c r="AB2930" t="s">
        <v>82</v>
      </c>
      <c r="AC2930">
        <v>478</v>
      </c>
      <c r="AD2930">
        <v>0.24545454545454551</v>
      </c>
      <c r="AE2930" t="s">
        <v>77</v>
      </c>
      <c r="AF2930" t="s">
        <v>114</v>
      </c>
      <c r="AG2930">
        <v>1</v>
      </c>
      <c r="AH2930" t="s">
        <v>68</v>
      </c>
      <c r="AI2930">
        <f>--AND(OR(Dashboard!$B$4="All",Data!$E2930=Dashboard!$B$4),OR(Dashboard!$D$4="All",Data!$D2930=Dashboard!$D$4),OR(Dashboard!$F$4="All",Data!$F2930=Dashboard!$F$4),OR(Dashboard!$J$4="All",Data!$G2930=Dashboard!$J$4),OR(Dashboard!$H$4="All",Data!$N2930=Dashboard!$H$4),OR(Dashboard!$L$4="All",Data!$W2930=Dashboard!$L$4))</f>
        <v>1</v>
      </c>
    </row>
    <row r="2931" spans="1:35" x14ac:dyDescent="0.25">
      <c r="A2931" t="s">
        <v>3045</v>
      </c>
      <c r="B2931" s="1">
        <v>46083</v>
      </c>
      <c r="C2931" s="2">
        <v>-0.19444444444444439</v>
      </c>
      <c r="D2931" t="s">
        <v>84</v>
      </c>
      <c r="E2931" t="s">
        <v>62</v>
      </c>
      <c r="F2931" t="s">
        <v>91</v>
      </c>
      <c r="G2931" t="s">
        <v>64</v>
      </c>
      <c r="H2931">
        <v>7.5</v>
      </c>
      <c r="I2931">
        <v>26</v>
      </c>
      <c r="J2931">
        <v>23</v>
      </c>
      <c r="K2931">
        <v>567</v>
      </c>
      <c r="L2931">
        <v>49</v>
      </c>
      <c r="M2931">
        <v>20</v>
      </c>
      <c r="N2931" t="s">
        <v>54</v>
      </c>
      <c r="O2931">
        <v>2</v>
      </c>
      <c r="P2931" t="s">
        <v>41</v>
      </c>
      <c r="Q2931" t="s">
        <v>73</v>
      </c>
      <c r="R2931">
        <v>43</v>
      </c>
      <c r="S2931" t="s">
        <v>74</v>
      </c>
      <c r="T2931" t="s">
        <v>56</v>
      </c>
      <c r="U2931">
        <v>2026</v>
      </c>
      <c r="V2931">
        <v>3</v>
      </c>
      <c r="W2931" t="s">
        <v>66</v>
      </c>
      <c r="X2931">
        <v>1</v>
      </c>
      <c r="Y2931">
        <v>2</v>
      </c>
      <c r="Z2931">
        <v>2</v>
      </c>
      <c r="AA2931">
        <v>19</v>
      </c>
      <c r="AB2931" t="s">
        <v>82</v>
      </c>
      <c r="AC2931">
        <v>596</v>
      </c>
      <c r="AD2931">
        <v>0.28846153846153838</v>
      </c>
      <c r="AE2931" t="s">
        <v>58</v>
      </c>
      <c r="AF2931" t="s">
        <v>47</v>
      </c>
      <c r="AG2931">
        <v>3</v>
      </c>
      <c r="AH2931" t="s">
        <v>68</v>
      </c>
      <c r="AI2931">
        <f>--AND(OR(Dashboard!$B$4="All",Data!$E2931=Dashboard!$B$4),OR(Dashboard!$D$4="All",Data!$D2931=Dashboard!$D$4),OR(Dashboard!$F$4="All",Data!$F2931=Dashboard!$F$4),OR(Dashboard!$J$4="All",Data!$G2931=Dashboard!$J$4),OR(Dashboard!$H$4="All",Data!$N2931=Dashboard!$H$4),OR(Dashboard!$L$4="All",Data!$W2931=Dashboard!$L$4))</f>
        <v>1</v>
      </c>
    </row>
    <row r="2932" spans="1:35" x14ac:dyDescent="0.25">
      <c r="A2932" t="s">
        <v>3046</v>
      </c>
      <c r="B2932" s="1">
        <v>46058</v>
      </c>
      <c r="C2932" s="2">
        <v>-0.43819444444444439</v>
      </c>
      <c r="D2932" t="s">
        <v>61</v>
      </c>
      <c r="E2932" t="s">
        <v>108</v>
      </c>
      <c r="F2932" t="s">
        <v>96</v>
      </c>
      <c r="G2932" t="s">
        <v>119</v>
      </c>
      <c r="H2932">
        <v>3.3</v>
      </c>
      <c r="I2932">
        <v>18</v>
      </c>
      <c r="J2932">
        <v>23</v>
      </c>
      <c r="K2932">
        <v>207</v>
      </c>
      <c r="L2932">
        <v>38</v>
      </c>
      <c r="M2932">
        <v>72</v>
      </c>
      <c r="N2932" t="s">
        <v>65</v>
      </c>
      <c r="O2932">
        <v>4</v>
      </c>
      <c r="P2932" t="s">
        <v>41</v>
      </c>
      <c r="Q2932" t="s">
        <v>73</v>
      </c>
      <c r="R2932">
        <v>33</v>
      </c>
      <c r="S2932" t="s">
        <v>87</v>
      </c>
      <c r="T2932" t="s">
        <v>97</v>
      </c>
      <c r="U2932">
        <v>2026</v>
      </c>
      <c r="V2932">
        <v>2</v>
      </c>
      <c r="W2932" t="s">
        <v>45</v>
      </c>
      <c r="X2932">
        <v>1</v>
      </c>
      <c r="Y2932">
        <v>5</v>
      </c>
      <c r="Z2932">
        <v>2</v>
      </c>
      <c r="AA2932">
        <v>13</v>
      </c>
      <c r="AB2932" t="s">
        <v>76</v>
      </c>
      <c r="AC2932">
        <v>173</v>
      </c>
      <c r="AD2932">
        <v>0.18333333333333329</v>
      </c>
      <c r="AE2932" t="s">
        <v>46</v>
      </c>
      <c r="AF2932" t="s">
        <v>67</v>
      </c>
      <c r="AG2932">
        <v>-5</v>
      </c>
      <c r="AH2932" t="s">
        <v>48</v>
      </c>
      <c r="AI2932">
        <f>--AND(OR(Dashboard!$B$4="All",Data!$E2932=Dashboard!$B$4),OR(Dashboard!$D$4="All",Data!$D2932=Dashboard!$D$4),OR(Dashboard!$F$4="All",Data!$F2932=Dashboard!$F$4),OR(Dashboard!$J$4="All",Data!$G2932=Dashboard!$J$4),OR(Dashboard!$H$4="All",Data!$N2932=Dashboard!$H$4),OR(Dashboard!$L$4="All",Data!$W2932=Dashboard!$L$4))</f>
        <v>1</v>
      </c>
    </row>
    <row r="2933" spans="1:35" x14ac:dyDescent="0.25">
      <c r="A2933" t="s">
        <v>3047</v>
      </c>
      <c r="B2933" s="1">
        <v>46200</v>
      </c>
      <c r="C2933" s="2">
        <v>-9.0972222222222232E-2</v>
      </c>
      <c r="D2933" t="s">
        <v>118</v>
      </c>
      <c r="E2933" t="s">
        <v>129</v>
      </c>
      <c r="F2933" t="s">
        <v>72</v>
      </c>
      <c r="G2933" t="s">
        <v>39</v>
      </c>
      <c r="H2933">
        <v>1.4</v>
      </c>
      <c r="I2933">
        <v>33</v>
      </c>
      <c r="J2933">
        <v>34</v>
      </c>
      <c r="K2933">
        <v>659</v>
      </c>
      <c r="L2933">
        <v>43</v>
      </c>
      <c r="M2933">
        <v>9</v>
      </c>
      <c r="N2933" t="s">
        <v>40</v>
      </c>
      <c r="O2933">
        <v>1</v>
      </c>
      <c r="P2933" t="s">
        <v>41</v>
      </c>
      <c r="Q2933" t="s">
        <v>73</v>
      </c>
      <c r="R2933">
        <v>19</v>
      </c>
      <c r="S2933" t="s">
        <v>81</v>
      </c>
      <c r="T2933" t="s">
        <v>56</v>
      </c>
      <c r="U2933">
        <v>2026</v>
      </c>
      <c r="V2933">
        <v>6</v>
      </c>
      <c r="W2933" t="s">
        <v>120</v>
      </c>
      <c r="X2933">
        <v>2</v>
      </c>
      <c r="Y2933">
        <v>27</v>
      </c>
      <c r="Z2933">
        <v>4</v>
      </c>
      <c r="AA2933">
        <v>21</v>
      </c>
      <c r="AB2933" t="s">
        <v>82</v>
      </c>
      <c r="AC2933">
        <v>693</v>
      </c>
      <c r="AD2933">
        <v>4.242424242424242E-2</v>
      </c>
      <c r="AE2933" t="s">
        <v>58</v>
      </c>
      <c r="AF2933" t="s">
        <v>114</v>
      </c>
      <c r="AG2933">
        <v>-1</v>
      </c>
      <c r="AH2933" t="s">
        <v>48</v>
      </c>
      <c r="AI2933">
        <f>--AND(OR(Dashboard!$B$4="All",Data!$E2933=Dashboard!$B$4),OR(Dashboard!$D$4="All",Data!$D2933=Dashboard!$D$4),OR(Dashboard!$F$4="All",Data!$F2933=Dashboard!$F$4),OR(Dashboard!$J$4="All",Data!$G2933=Dashboard!$J$4),OR(Dashboard!$H$4="All",Data!$N2933=Dashboard!$H$4),OR(Dashboard!$L$4="All",Data!$W2933=Dashboard!$L$4))</f>
        <v>1</v>
      </c>
    </row>
    <row r="2934" spans="1:35" x14ac:dyDescent="0.25">
      <c r="A2934" t="s">
        <v>3048</v>
      </c>
      <c r="B2934" s="1">
        <v>46114</v>
      </c>
      <c r="C2934" s="2">
        <v>-0.18888888888888891</v>
      </c>
      <c r="D2934" t="s">
        <v>70</v>
      </c>
      <c r="E2934" t="s">
        <v>62</v>
      </c>
      <c r="F2934" t="s">
        <v>52</v>
      </c>
      <c r="G2934" t="s">
        <v>64</v>
      </c>
      <c r="H2934">
        <v>6.1</v>
      </c>
      <c r="I2934">
        <v>59</v>
      </c>
      <c r="J2934">
        <v>42</v>
      </c>
      <c r="K2934">
        <v>761</v>
      </c>
      <c r="L2934">
        <v>36</v>
      </c>
      <c r="M2934">
        <v>5</v>
      </c>
      <c r="N2934" t="s">
        <v>101</v>
      </c>
      <c r="O2934">
        <v>1</v>
      </c>
      <c r="P2934" t="s">
        <v>41</v>
      </c>
      <c r="Q2934" t="s">
        <v>42</v>
      </c>
      <c r="R2934">
        <v>49</v>
      </c>
      <c r="S2934" t="s">
        <v>87</v>
      </c>
      <c r="T2934" t="s">
        <v>56</v>
      </c>
      <c r="U2934">
        <v>2026</v>
      </c>
      <c r="V2934">
        <v>4</v>
      </c>
      <c r="W2934" t="s">
        <v>113</v>
      </c>
      <c r="X2934">
        <v>2</v>
      </c>
      <c r="Y2934">
        <v>2</v>
      </c>
      <c r="Z2934">
        <v>1</v>
      </c>
      <c r="AA2934">
        <v>19</v>
      </c>
      <c r="AB2934" t="s">
        <v>82</v>
      </c>
      <c r="AC2934">
        <v>792</v>
      </c>
      <c r="AD2934">
        <v>0.1033898305084746</v>
      </c>
      <c r="AE2934" t="s">
        <v>58</v>
      </c>
      <c r="AF2934" t="s">
        <v>59</v>
      </c>
      <c r="AG2934">
        <v>17</v>
      </c>
      <c r="AH2934" t="s">
        <v>68</v>
      </c>
      <c r="AI2934">
        <f>--AND(OR(Dashboard!$B$4="All",Data!$E2934=Dashboard!$B$4),OR(Dashboard!$D$4="All",Data!$D2934=Dashboard!$D$4),OR(Dashboard!$F$4="All",Data!$F2934=Dashboard!$F$4),OR(Dashboard!$J$4="All",Data!$G2934=Dashboard!$J$4),OR(Dashboard!$H$4="All",Data!$N2934=Dashboard!$H$4),OR(Dashboard!$L$4="All",Data!$W2934=Dashboard!$L$4))</f>
        <v>1</v>
      </c>
    </row>
    <row r="2935" spans="1:35" x14ac:dyDescent="0.25">
      <c r="A2935" t="s">
        <v>3049</v>
      </c>
      <c r="B2935" s="1">
        <v>46054</v>
      </c>
      <c r="C2935" s="2">
        <v>-2.7083333333333352E-2</v>
      </c>
      <c r="D2935" t="s">
        <v>70</v>
      </c>
      <c r="E2935" t="s">
        <v>129</v>
      </c>
      <c r="F2935" t="s">
        <v>96</v>
      </c>
      <c r="G2935" t="s">
        <v>39</v>
      </c>
      <c r="H2935">
        <v>3</v>
      </c>
      <c r="I2935">
        <v>38</v>
      </c>
      <c r="J2935">
        <v>27</v>
      </c>
      <c r="K2935">
        <v>1052</v>
      </c>
      <c r="L2935">
        <v>53</v>
      </c>
      <c r="M2935">
        <v>26</v>
      </c>
      <c r="N2935" t="s">
        <v>65</v>
      </c>
      <c r="O2935">
        <v>4</v>
      </c>
      <c r="P2935" t="s">
        <v>41</v>
      </c>
      <c r="Q2935" t="s">
        <v>73</v>
      </c>
      <c r="R2935">
        <v>46</v>
      </c>
      <c r="S2935" t="s">
        <v>145</v>
      </c>
      <c r="T2935" t="s">
        <v>75</v>
      </c>
      <c r="U2935">
        <v>2026</v>
      </c>
      <c r="V2935">
        <v>2</v>
      </c>
      <c r="W2935" t="s">
        <v>45</v>
      </c>
      <c r="X2935">
        <v>1</v>
      </c>
      <c r="Y2935">
        <v>1</v>
      </c>
      <c r="Z2935">
        <v>1</v>
      </c>
      <c r="AA2935">
        <v>23</v>
      </c>
      <c r="AB2935" t="s">
        <v>93</v>
      </c>
      <c r="AC2935">
        <v>1079</v>
      </c>
      <c r="AD2935">
        <v>7.8947368421052627E-2</v>
      </c>
      <c r="AE2935" t="s">
        <v>46</v>
      </c>
      <c r="AF2935" t="s">
        <v>59</v>
      </c>
      <c r="AG2935">
        <v>11</v>
      </c>
      <c r="AH2935" t="s">
        <v>68</v>
      </c>
      <c r="AI2935">
        <f>--AND(OR(Dashboard!$B$4="All",Data!$E2935=Dashboard!$B$4),OR(Dashboard!$D$4="All",Data!$D2935=Dashboard!$D$4),OR(Dashboard!$F$4="All",Data!$F2935=Dashboard!$F$4),OR(Dashboard!$J$4="All",Data!$G2935=Dashboard!$J$4),OR(Dashboard!$H$4="All",Data!$N2935=Dashboard!$H$4),OR(Dashboard!$L$4="All",Data!$W2935=Dashboard!$L$4))</f>
        <v>1</v>
      </c>
    </row>
    <row r="2936" spans="1:35" x14ac:dyDescent="0.25">
      <c r="A2936" t="s">
        <v>3050</v>
      </c>
      <c r="B2936" s="1">
        <v>46174</v>
      </c>
      <c r="C2936" s="2">
        <v>-1.458333333333328E-2</v>
      </c>
      <c r="D2936" t="s">
        <v>50</v>
      </c>
      <c r="E2936" t="s">
        <v>100</v>
      </c>
      <c r="F2936" t="s">
        <v>52</v>
      </c>
      <c r="G2936" t="s">
        <v>53</v>
      </c>
      <c r="H2936">
        <v>10</v>
      </c>
      <c r="I2936">
        <v>29</v>
      </c>
      <c r="J2936">
        <v>34</v>
      </c>
      <c r="K2936">
        <v>752</v>
      </c>
      <c r="L2936">
        <v>58</v>
      </c>
      <c r="M2936">
        <v>175</v>
      </c>
      <c r="N2936" t="s">
        <v>101</v>
      </c>
      <c r="O2936">
        <v>1</v>
      </c>
      <c r="P2936" t="s">
        <v>41</v>
      </c>
      <c r="Q2936" t="s">
        <v>42</v>
      </c>
      <c r="R2936">
        <v>56</v>
      </c>
      <c r="S2936" t="s">
        <v>74</v>
      </c>
      <c r="T2936" t="s">
        <v>75</v>
      </c>
      <c r="U2936">
        <v>2026</v>
      </c>
      <c r="V2936">
        <v>6</v>
      </c>
      <c r="W2936" t="s">
        <v>120</v>
      </c>
      <c r="X2936">
        <v>2</v>
      </c>
      <c r="Y2936">
        <v>1</v>
      </c>
      <c r="Z2936">
        <v>1</v>
      </c>
      <c r="AA2936">
        <v>23</v>
      </c>
      <c r="AB2936" t="s">
        <v>93</v>
      </c>
      <c r="AC2936">
        <v>635</v>
      </c>
      <c r="AD2936">
        <v>0.34482758620689657</v>
      </c>
      <c r="AE2936" t="s">
        <v>58</v>
      </c>
      <c r="AF2936" t="s">
        <v>59</v>
      </c>
      <c r="AG2936">
        <v>-5</v>
      </c>
      <c r="AH2936" t="s">
        <v>48</v>
      </c>
      <c r="AI2936">
        <f>--AND(OR(Dashboard!$B$4="All",Data!$E2936=Dashboard!$B$4),OR(Dashboard!$D$4="All",Data!$D2936=Dashboard!$D$4),OR(Dashboard!$F$4="All",Data!$F2936=Dashboard!$F$4),OR(Dashboard!$J$4="All",Data!$G2936=Dashboard!$J$4),OR(Dashboard!$H$4="All",Data!$N2936=Dashboard!$H$4),OR(Dashboard!$L$4="All",Data!$W2936=Dashboard!$L$4))</f>
        <v>1</v>
      </c>
    </row>
    <row r="2937" spans="1:35" x14ac:dyDescent="0.25">
      <c r="A2937" t="s">
        <v>3051</v>
      </c>
      <c r="B2937" s="1">
        <v>46072</v>
      </c>
      <c r="C2937" s="2">
        <v>-0.62708333333333333</v>
      </c>
      <c r="D2937" t="s">
        <v>118</v>
      </c>
      <c r="E2937" t="s">
        <v>100</v>
      </c>
      <c r="F2937" t="s">
        <v>143</v>
      </c>
      <c r="G2937" t="s">
        <v>105</v>
      </c>
      <c r="H2937">
        <v>2.2000000000000002</v>
      </c>
      <c r="I2937">
        <v>39</v>
      </c>
      <c r="J2937">
        <v>40</v>
      </c>
      <c r="K2937">
        <v>154</v>
      </c>
      <c r="L2937">
        <v>54</v>
      </c>
      <c r="M2937">
        <v>149</v>
      </c>
      <c r="N2937" t="s">
        <v>101</v>
      </c>
      <c r="O2937">
        <v>1</v>
      </c>
      <c r="P2937" t="s">
        <v>41</v>
      </c>
      <c r="Q2937" t="s">
        <v>42</v>
      </c>
      <c r="R2937">
        <v>58</v>
      </c>
      <c r="S2937" t="s">
        <v>87</v>
      </c>
      <c r="T2937" t="s">
        <v>44</v>
      </c>
      <c r="U2937">
        <v>2026</v>
      </c>
      <c r="V2937">
        <v>2</v>
      </c>
      <c r="W2937" t="s">
        <v>45</v>
      </c>
      <c r="X2937">
        <v>1</v>
      </c>
      <c r="Y2937">
        <v>19</v>
      </c>
      <c r="Z2937">
        <v>4</v>
      </c>
      <c r="AA2937">
        <v>8</v>
      </c>
      <c r="AB2937" t="s">
        <v>44</v>
      </c>
      <c r="AC2937">
        <v>59</v>
      </c>
      <c r="AD2937">
        <v>5.6410256410256418E-2</v>
      </c>
      <c r="AE2937" t="s">
        <v>58</v>
      </c>
      <c r="AF2937" t="s">
        <v>59</v>
      </c>
      <c r="AG2937">
        <v>-1</v>
      </c>
      <c r="AH2937" t="s">
        <v>48</v>
      </c>
      <c r="AI2937">
        <f>--AND(OR(Dashboard!$B$4="All",Data!$E2937=Dashboard!$B$4),OR(Dashboard!$D$4="All",Data!$D2937=Dashboard!$D$4),OR(Dashboard!$F$4="All",Data!$F2937=Dashboard!$F$4),OR(Dashboard!$J$4="All",Data!$G2937=Dashboard!$J$4),OR(Dashboard!$H$4="All",Data!$N2937=Dashboard!$H$4),OR(Dashboard!$L$4="All",Data!$W2937=Dashboard!$L$4))</f>
        <v>1</v>
      </c>
    </row>
    <row r="2938" spans="1:35" x14ac:dyDescent="0.25">
      <c r="A2938" t="s">
        <v>3052</v>
      </c>
      <c r="B2938" s="1">
        <v>46077</v>
      </c>
      <c r="C2938" s="2">
        <v>-0.58402777777777781</v>
      </c>
      <c r="D2938" t="s">
        <v>193</v>
      </c>
      <c r="E2938" t="s">
        <v>95</v>
      </c>
      <c r="F2938" t="s">
        <v>104</v>
      </c>
      <c r="G2938" t="s">
        <v>105</v>
      </c>
      <c r="H2938">
        <v>4</v>
      </c>
      <c r="I2938">
        <v>37</v>
      </c>
      <c r="J2938">
        <v>40</v>
      </c>
      <c r="K2938">
        <v>831</v>
      </c>
      <c r="L2938">
        <v>28</v>
      </c>
      <c r="M2938">
        <v>150</v>
      </c>
      <c r="N2938" t="s">
        <v>101</v>
      </c>
      <c r="O2938">
        <v>3</v>
      </c>
      <c r="P2938" t="s">
        <v>41</v>
      </c>
      <c r="Q2938" t="s">
        <v>73</v>
      </c>
      <c r="R2938">
        <v>48</v>
      </c>
      <c r="S2938" t="s">
        <v>127</v>
      </c>
      <c r="T2938" t="s">
        <v>44</v>
      </c>
      <c r="U2938">
        <v>2026</v>
      </c>
      <c r="V2938">
        <v>2</v>
      </c>
      <c r="W2938" t="s">
        <v>45</v>
      </c>
      <c r="X2938">
        <v>1</v>
      </c>
      <c r="Y2938">
        <v>24</v>
      </c>
      <c r="Z2938">
        <v>5</v>
      </c>
      <c r="AA2938">
        <v>9</v>
      </c>
      <c r="AB2938" t="s">
        <v>44</v>
      </c>
      <c r="AC2938">
        <v>709</v>
      </c>
      <c r="AD2938">
        <v>0.1081081081081081</v>
      </c>
      <c r="AE2938" t="s">
        <v>109</v>
      </c>
      <c r="AF2938" t="s">
        <v>59</v>
      </c>
      <c r="AG2938">
        <v>-3</v>
      </c>
      <c r="AH2938" t="s">
        <v>48</v>
      </c>
      <c r="AI2938">
        <f>--AND(OR(Dashboard!$B$4="All",Data!$E2938=Dashboard!$B$4),OR(Dashboard!$D$4="All",Data!$D2938=Dashboard!$D$4),OR(Dashboard!$F$4="All",Data!$F2938=Dashboard!$F$4),OR(Dashboard!$J$4="All",Data!$G2938=Dashboard!$J$4),OR(Dashboard!$H$4="All",Data!$N2938=Dashboard!$H$4),OR(Dashboard!$L$4="All",Data!$W2938=Dashboard!$L$4))</f>
        <v>1</v>
      </c>
    </row>
    <row r="2939" spans="1:35" x14ac:dyDescent="0.25">
      <c r="A2939" t="s">
        <v>3053</v>
      </c>
      <c r="B2939" s="1">
        <v>46137</v>
      </c>
      <c r="C2939" s="2">
        <v>-0.21875</v>
      </c>
      <c r="D2939" t="s">
        <v>50</v>
      </c>
      <c r="E2939" t="s">
        <v>129</v>
      </c>
      <c r="F2939" t="s">
        <v>143</v>
      </c>
      <c r="G2939" t="s">
        <v>53</v>
      </c>
      <c r="H2939">
        <v>7</v>
      </c>
      <c r="I2939">
        <v>33</v>
      </c>
      <c r="J2939">
        <v>21</v>
      </c>
      <c r="K2939">
        <v>409</v>
      </c>
      <c r="L2939">
        <v>41</v>
      </c>
      <c r="M2939">
        <v>21</v>
      </c>
      <c r="N2939" t="s">
        <v>40</v>
      </c>
      <c r="O2939">
        <v>4</v>
      </c>
      <c r="P2939" t="s">
        <v>135</v>
      </c>
      <c r="Q2939" t="s">
        <v>73</v>
      </c>
      <c r="R2939">
        <v>50</v>
      </c>
      <c r="S2939" t="s">
        <v>81</v>
      </c>
      <c r="T2939" t="s">
        <v>56</v>
      </c>
      <c r="U2939">
        <v>2026</v>
      </c>
      <c r="V2939">
        <v>4</v>
      </c>
      <c r="W2939" t="s">
        <v>113</v>
      </c>
      <c r="X2939">
        <v>2</v>
      </c>
      <c r="Y2939">
        <v>25</v>
      </c>
      <c r="Z2939">
        <v>4</v>
      </c>
      <c r="AA2939">
        <v>18</v>
      </c>
      <c r="AB2939" t="s">
        <v>57</v>
      </c>
      <c r="AC2939">
        <v>429</v>
      </c>
      <c r="AD2939">
        <v>0.2121212121212121</v>
      </c>
      <c r="AE2939" t="s">
        <v>46</v>
      </c>
      <c r="AF2939" t="s">
        <v>59</v>
      </c>
      <c r="AG2939">
        <v>12</v>
      </c>
      <c r="AH2939" t="s">
        <v>68</v>
      </c>
      <c r="AI2939">
        <f>--AND(OR(Dashboard!$B$4="All",Data!$E2939=Dashboard!$B$4),OR(Dashboard!$D$4="All",Data!$D2939=Dashboard!$D$4),OR(Dashboard!$F$4="All",Data!$F2939=Dashboard!$F$4),OR(Dashboard!$J$4="All",Data!$G2939=Dashboard!$J$4),OR(Dashboard!$H$4="All",Data!$N2939=Dashboard!$H$4),OR(Dashboard!$L$4="All",Data!$W2939=Dashboard!$L$4))</f>
        <v>1</v>
      </c>
    </row>
    <row r="2940" spans="1:35" x14ac:dyDescent="0.25">
      <c r="A2940" t="s">
        <v>3054</v>
      </c>
      <c r="B2940" s="1">
        <v>46043</v>
      </c>
      <c r="C2940" s="2">
        <v>-0.34305555555555561</v>
      </c>
      <c r="D2940" t="s">
        <v>126</v>
      </c>
      <c r="E2940" t="s">
        <v>51</v>
      </c>
      <c r="F2940" t="s">
        <v>91</v>
      </c>
      <c r="G2940" t="s">
        <v>111</v>
      </c>
      <c r="H2940">
        <v>13.9</v>
      </c>
      <c r="I2940">
        <v>36</v>
      </c>
      <c r="J2940">
        <v>32</v>
      </c>
      <c r="K2940">
        <v>503</v>
      </c>
      <c r="L2940">
        <v>22</v>
      </c>
      <c r="M2940">
        <v>153</v>
      </c>
      <c r="N2940" t="s">
        <v>54</v>
      </c>
      <c r="O2940">
        <v>4</v>
      </c>
      <c r="P2940" t="s">
        <v>41</v>
      </c>
      <c r="Q2940" t="s">
        <v>42</v>
      </c>
      <c r="R2940">
        <v>19</v>
      </c>
      <c r="S2940" t="s">
        <v>55</v>
      </c>
      <c r="T2940" t="s">
        <v>75</v>
      </c>
      <c r="U2940">
        <v>2026</v>
      </c>
      <c r="V2940">
        <v>1</v>
      </c>
      <c r="W2940" t="s">
        <v>102</v>
      </c>
      <c r="X2940">
        <v>1</v>
      </c>
      <c r="Y2940">
        <v>21</v>
      </c>
      <c r="Z2940">
        <v>4</v>
      </c>
      <c r="AA2940">
        <v>15</v>
      </c>
      <c r="AB2940" t="s">
        <v>57</v>
      </c>
      <c r="AC2940">
        <v>372</v>
      </c>
      <c r="AD2940">
        <v>0.38611111111111113</v>
      </c>
      <c r="AE2940" t="s">
        <v>46</v>
      </c>
      <c r="AF2940" t="s">
        <v>114</v>
      </c>
      <c r="AG2940">
        <v>4</v>
      </c>
      <c r="AH2940" t="s">
        <v>68</v>
      </c>
      <c r="AI2940">
        <f>--AND(OR(Dashboard!$B$4="All",Data!$E2940=Dashboard!$B$4),OR(Dashboard!$D$4="All",Data!$D2940=Dashboard!$D$4),OR(Dashboard!$F$4="All",Data!$F2940=Dashboard!$F$4),OR(Dashboard!$J$4="All",Data!$G2940=Dashboard!$J$4),OR(Dashboard!$H$4="All",Data!$N2940=Dashboard!$H$4),OR(Dashboard!$L$4="All",Data!$W2940=Dashboard!$L$4))</f>
        <v>1</v>
      </c>
    </row>
    <row r="2941" spans="1:35" x14ac:dyDescent="0.25">
      <c r="A2941" t="s">
        <v>3055</v>
      </c>
      <c r="B2941" s="1">
        <v>46067</v>
      </c>
      <c r="C2941" s="2">
        <v>-0.27986111111111112</v>
      </c>
      <c r="D2941" t="s">
        <v>84</v>
      </c>
      <c r="E2941" t="s">
        <v>71</v>
      </c>
      <c r="F2941" t="s">
        <v>63</v>
      </c>
      <c r="G2941" t="s">
        <v>53</v>
      </c>
      <c r="H2941">
        <v>7.1</v>
      </c>
      <c r="I2941">
        <v>26</v>
      </c>
      <c r="J2941">
        <v>29</v>
      </c>
      <c r="K2941">
        <v>239</v>
      </c>
      <c r="L2941">
        <v>44</v>
      </c>
      <c r="M2941">
        <v>180</v>
      </c>
      <c r="N2941" t="s">
        <v>40</v>
      </c>
      <c r="O2941">
        <v>2</v>
      </c>
      <c r="P2941" t="s">
        <v>41</v>
      </c>
      <c r="Q2941" t="s">
        <v>42</v>
      </c>
      <c r="R2941">
        <v>54</v>
      </c>
      <c r="S2941" t="s">
        <v>81</v>
      </c>
      <c r="T2941" t="s">
        <v>75</v>
      </c>
      <c r="U2941">
        <v>2026</v>
      </c>
      <c r="V2941">
        <v>2</v>
      </c>
      <c r="W2941" t="s">
        <v>45</v>
      </c>
      <c r="X2941">
        <v>1</v>
      </c>
      <c r="Y2941">
        <v>14</v>
      </c>
      <c r="Z2941">
        <v>3</v>
      </c>
      <c r="AA2941">
        <v>17</v>
      </c>
      <c r="AB2941" t="s">
        <v>57</v>
      </c>
      <c r="AC2941">
        <v>103</v>
      </c>
      <c r="AD2941">
        <v>0.27307692307692311</v>
      </c>
      <c r="AE2941" t="s">
        <v>58</v>
      </c>
      <c r="AF2941" t="s">
        <v>59</v>
      </c>
      <c r="AG2941">
        <v>-3</v>
      </c>
      <c r="AH2941" t="s">
        <v>48</v>
      </c>
      <c r="AI2941">
        <f>--AND(OR(Dashboard!$B$4="All",Data!$E2941=Dashboard!$B$4),OR(Dashboard!$D$4="All",Data!$D2941=Dashboard!$D$4),OR(Dashboard!$F$4="All",Data!$F2941=Dashboard!$F$4),OR(Dashboard!$J$4="All",Data!$G2941=Dashboard!$J$4),OR(Dashboard!$H$4="All",Data!$N2941=Dashboard!$H$4),OR(Dashboard!$L$4="All",Data!$W2941=Dashboard!$L$4))</f>
        <v>1</v>
      </c>
    </row>
    <row r="2942" spans="1:35" x14ac:dyDescent="0.25">
      <c r="A2942" t="s">
        <v>3056</v>
      </c>
      <c r="B2942" s="1">
        <v>46146</v>
      </c>
      <c r="C2942" s="2">
        <v>-0.51111111111111107</v>
      </c>
      <c r="D2942" t="s">
        <v>61</v>
      </c>
      <c r="E2942" t="s">
        <v>95</v>
      </c>
      <c r="F2942" t="s">
        <v>104</v>
      </c>
      <c r="G2942" t="s">
        <v>105</v>
      </c>
      <c r="H2942">
        <v>1.1000000000000001</v>
      </c>
      <c r="I2942">
        <v>26</v>
      </c>
      <c r="J2942">
        <v>23</v>
      </c>
      <c r="K2942">
        <v>1158</v>
      </c>
      <c r="L2942">
        <v>41</v>
      </c>
      <c r="M2942">
        <v>127</v>
      </c>
      <c r="N2942" t="s">
        <v>54</v>
      </c>
      <c r="O2942">
        <v>3</v>
      </c>
      <c r="P2942" t="s">
        <v>41</v>
      </c>
      <c r="Q2942" t="s">
        <v>73</v>
      </c>
      <c r="R2942">
        <v>42</v>
      </c>
      <c r="S2942" t="s">
        <v>74</v>
      </c>
      <c r="T2942" t="s">
        <v>75</v>
      </c>
      <c r="U2942">
        <v>2026</v>
      </c>
      <c r="V2942">
        <v>5</v>
      </c>
      <c r="W2942" t="s">
        <v>88</v>
      </c>
      <c r="X2942">
        <v>2</v>
      </c>
      <c r="Y2942">
        <v>4</v>
      </c>
      <c r="Z2942">
        <v>2</v>
      </c>
      <c r="AA2942">
        <v>11</v>
      </c>
      <c r="AB2942" t="s">
        <v>76</v>
      </c>
      <c r="AC2942">
        <v>1072</v>
      </c>
      <c r="AD2942">
        <v>4.230769230769231E-2</v>
      </c>
      <c r="AE2942" t="s">
        <v>109</v>
      </c>
      <c r="AF2942" t="s">
        <v>47</v>
      </c>
      <c r="AG2942">
        <v>3</v>
      </c>
      <c r="AH2942" t="s">
        <v>68</v>
      </c>
      <c r="AI2942">
        <f>--AND(OR(Dashboard!$B$4="All",Data!$E2942=Dashboard!$B$4),OR(Dashboard!$D$4="All",Data!$D2942=Dashboard!$D$4),OR(Dashboard!$F$4="All",Data!$F2942=Dashboard!$F$4),OR(Dashboard!$J$4="All",Data!$G2942=Dashboard!$J$4),OR(Dashboard!$H$4="All",Data!$N2942=Dashboard!$H$4),OR(Dashboard!$L$4="All",Data!$W2942=Dashboard!$L$4))</f>
        <v>1</v>
      </c>
    </row>
    <row r="2943" spans="1:35" x14ac:dyDescent="0.25">
      <c r="A2943" t="s">
        <v>3057</v>
      </c>
      <c r="B2943" s="1">
        <v>46103</v>
      </c>
      <c r="C2943" s="2">
        <v>-0.1020833333333333</v>
      </c>
      <c r="D2943" t="s">
        <v>79</v>
      </c>
      <c r="E2943" t="s">
        <v>131</v>
      </c>
      <c r="F2943" t="s">
        <v>104</v>
      </c>
      <c r="G2943" t="s">
        <v>64</v>
      </c>
      <c r="H2943">
        <v>13</v>
      </c>
      <c r="I2943">
        <v>42</v>
      </c>
      <c r="J2943">
        <v>42</v>
      </c>
      <c r="K2943">
        <v>485</v>
      </c>
      <c r="L2943">
        <v>54</v>
      </c>
      <c r="M2943">
        <v>100</v>
      </c>
      <c r="N2943" t="s">
        <v>54</v>
      </c>
      <c r="O2943">
        <v>4</v>
      </c>
      <c r="P2943" t="s">
        <v>41</v>
      </c>
      <c r="Q2943" t="s">
        <v>42</v>
      </c>
      <c r="R2943">
        <v>19</v>
      </c>
      <c r="S2943" t="s">
        <v>145</v>
      </c>
      <c r="T2943" t="s">
        <v>56</v>
      </c>
      <c r="U2943">
        <v>2026</v>
      </c>
      <c r="V2943">
        <v>3</v>
      </c>
      <c r="W2943" t="s">
        <v>66</v>
      </c>
      <c r="X2943">
        <v>1</v>
      </c>
      <c r="Y2943">
        <v>22</v>
      </c>
      <c r="Z2943">
        <v>4</v>
      </c>
      <c r="AA2943">
        <v>21</v>
      </c>
      <c r="AB2943" t="s">
        <v>82</v>
      </c>
      <c r="AC2943">
        <v>439</v>
      </c>
      <c r="AD2943">
        <v>0.30952380952380948</v>
      </c>
      <c r="AE2943" t="s">
        <v>46</v>
      </c>
      <c r="AF2943" t="s">
        <v>114</v>
      </c>
      <c r="AG2943">
        <v>0</v>
      </c>
      <c r="AH2943" t="s">
        <v>48</v>
      </c>
      <c r="AI2943">
        <f>--AND(OR(Dashboard!$B$4="All",Data!$E2943=Dashboard!$B$4),OR(Dashboard!$D$4="All",Data!$D2943=Dashboard!$D$4),OR(Dashboard!$F$4="All",Data!$F2943=Dashboard!$F$4),OR(Dashboard!$J$4="All",Data!$G2943=Dashboard!$J$4),OR(Dashboard!$H$4="All",Data!$N2943=Dashboard!$H$4),OR(Dashboard!$L$4="All",Data!$W2943=Dashboard!$L$4))</f>
        <v>1</v>
      </c>
    </row>
    <row r="2944" spans="1:35" x14ac:dyDescent="0.25">
      <c r="A2944" t="s">
        <v>3058</v>
      </c>
      <c r="B2944" s="1">
        <v>46125</v>
      </c>
      <c r="C2944" s="2">
        <v>-0.22777777777777769</v>
      </c>
      <c r="D2944" t="s">
        <v>79</v>
      </c>
      <c r="E2944" t="s">
        <v>100</v>
      </c>
      <c r="F2944" t="s">
        <v>38</v>
      </c>
      <c r="G2944" t="s">
        <v>119</v>
      </c>
      <c r="H2944">
        <v>7.1</v>
      </c>
      <c r="I2944">
        <v>51</v>
      </c>
      <c r="J2944">
        <v>39</v>
      </c>
      <c r="K2944">
        <v>912</v>
      </c>
      <c r="L2944">
        <v>59</v>
      </c>
      <c r="M2944">
        <v>3</v>
      </c>
      <c r="N2944" t="s">
        <v>40</v>
      </c>
      <c r="O2944">
        <v>5</v>
      </c>
      <c r="P2944" t="s">
        <v>41</v>
      </c>
      <c r="Q2944" t="s">
        <v>73</v>
      </c>
      <c r="R2944">
        <v>21</v>
      </c>
      <c r="S2944" t="s">
        <v>74</v>
      </c>
      <c r="T2944" t="s">
        <v>56</v>
      </c>
      <c r="U2944">
        <v>2026</v>
      </c>
      <c r="V2944">
        <v>4</v>
      </c>
      <c r="W2944" t="s">
        <v>113</v>
      </c>
      <c r="X2944">
        <v>2</v>
      </c>
      <c r="Y2944">
        <v>13</v>
      </c>
      <c r="Z2944">
        <v>3</v>
      </c>
      <c r="AA2944">
        <v>18</v>
      </c>
      <c r="AB2944" t="s">
        <v>57</v>
      </c>
      <c r="AC2944">
        <v>968</v>
      </c>
      <c r="AD2944">
        <v>0.13921568627450981</v>
      </c>
      <c r="AE2944" t="s">
        <v>77</v>
      </c>
      <c r="AF2944" t="s">
        <v>114</v>
      </c>
      <c r="AG2944">
        <v>12</v>
      </c>
      <c r="AH2944" t="s">
        <v>68</v>
      </c>
      <c r="AI2944">
        <f>--AND(OR(Dashboard!$B$4="All",Data!$E2944=Dashboard!$B$4),OR(Dashboard!$D$4="All",Data!$D2944=Dashboard!$D$4),OR(Dashboard!$F$4="All",Data!$F2944=Dashboard!$F$4),OR(Dashboard!$J$4="All",Data!$G2944=Dashboard!$J$4),OR(Dashboard!$H$4="All",Data!$N2944=Dashboard!$H$4),OR(Dashboard!$L$4="All",Data!$W2944=Dashboard!$L$4))</f>
        <v>1</v>
      </c>
    </row>
    <row r="2945" spans="1:35" x14ac:dyDescent="0.25">
      <c r="A2945" t="s">
        <v>3059</v>
      </c>
      <c r="B2945" s="1">
        <v>46087</v>
      </c>
      <c r="C2945" s="2">
        <v>-0.31944444444444442</v>
      </c>
      <c r="D2945" t="s">
        <v>118</v>
      </c>
      <c r="E2945" t="s">
        <v>95</v>
      </c>
      <c r="F2945" t="s">
        <v>38</v>
      </c>
      <c r="G2945" t="s">
        <v>119</v>
      </c>
      <c r="H2945">
        <v>4.3</v>
      </c>
      <c r="I2945">
        <v>35</v>
      </c>
      <c r="J2945">
        <v>28</v>
      </c>
      <c r="K2945">
        <v>592</v>
      </c>
      <c r="L2945">
        <v>48</v>
      </c>
      <c r="M2945">
        <v>143</v>
      </c>
      <c r="N2945" t="s">
        <v>40</v>
      </c>
      <c r="O2945">
        <v>4</v>
      </c>
      <c r="P2945" t="s">
        <v>41</v>
      </c>
      <c r="Q2945" t="s">
        <v>73</v>
      </c>
      <c r="R2945">
        <v>43</v>
      </c>
      <c r="S2945" t="s">
        <v>43</v>
      </c>
      <c r="T2945" t="s">
        <v>75</v>
      </c>
      <c r="U2945">
        <v>2026</v>
      </c>
      <c r="V2945">
        <v>3</v>
      </c>
      <c r="W2945" t="s">
        <v>66</v>
      </c>
      <c r="X2945">
        <v>1</v>
      </c>
      <c r="Y2945">
        <v>6</v>
      </c>
      <c r="Z2945">
        <v>2</v>
      </c>
      <c r="AA2945">
        <v>16</v>
      </c>
      <c r="AB2945" t="s">
        <v>57</v>
      </c>
      <c r="AC2945">
        <v>497</v>
      </c>
      <c r="AD2945">
        <v>0.1228571428571428</v>
      </c>
      <c r="AE2945" t="s">
        <v>46</v>
      </c>
      <c r="AF2945" t="s">
        <v>47</v>
      </c>
      <c r="AG2945">
        <v>7</v>
      </c>
      <c r="AH2945" t="s">
        <v>68</v>
      </c>
      <c r="AI2945">
        <f>--AND(OR(Dashboard!$B$4="All",Data!$E2945=Dashboard!$B$4),OR(Dashboard!$D$4="All",Data!$D2945=Dashboard!$D$4),OR(Dashboard!$F$4="All",Data!$F2945=Dashboard!$F$4),OR(Dashboard!$J$4="All",Data!$G2945=Dashboard!$J$4),OR(Dashboard!$H$4="All",Data!$N2945=Dashboard!$H$4),OR(Dashboard!$L$4="All",Data!$W2945=Dashboard!$L$4))</f>
        <v>1</v>
      </c>
    </row>
    <row r="2946" spans="1:35" x14ac:dyDescent="0.25">
      <c r="A2946" t="s">
        <v>3060</v>
      </c>
      <c r="B2946" s="1">
        <v>46078</v>
      </c>
      <c r="C2946" s="2">
        <v>-0.40902777777777782</v>
      </c>
      <c r="D2946" t="s">
        <v>126</v>
      </c>
      <c r="E2946" t="s">
        <v>62</v>
      </c>
      <c r="F2946" t="s">
        <v>80</v>
      </c>
      <c r="G2946" t="s">
        <v>119</v>
      </c>
      <c r="H2946">
        <v>4</v>
      </c>
      <c r="I2946">
        <v>32</v>
      </c>
      <c r="J2946">
        <v>31</v>
      </c>
      <c r="K2946">
        <v>1083</v>
      </c>
      <c r="L2946">
        <v>53</v>
      </c>
      <c r="M2946">
        <v>166</v>
      </c>
      <c r="N2946" t="s">
        <v>65</v>
      </c>
      <c r="O2946">
        <v>4</v>
      </c>
      <c r="P2946" t="s">
        <v>41</v>
      </c>
      <c r="Q2946" t="s">
        <v>42</v>
      </c>
      <c r="R2946">
        <v>50</v>
      </c>
      <c r="S2946" t="s">
        <v>55</v>
      </c>
      <c r="T2946" t="s">
        <v>97</v>
      </c>
      <c r="U2946">
        <v>2026</v>
      </c>
      <c r="V2946">
        <v>2</v>
      </c>
      <c r="W2946" t="s">
        <v>45</v>
      </c>
      <c r="X2946">
        <v>1</v>
      </c>
      <c r="Y2946">
        <v>25</v>
      </c>
      <c r="Z2946">
        <v>5</v>
      </c>
      <c r="AA2946">
        <v>14</v>
      </c>
      <c r="AB2946" t="s">
        <v>76</v>
      </c>
      <c r="AC2946">
        <v>970</v>
      </c>
      <c r="AD2946">
        <v>0.125</v>
      </c>
      <c r="AE2946" t="s">
        <v>46</v>
      </c>
      <c r="AF2946" t="s">
        <v>59</v>
      </c>
      <c r="AG2946">
        <v>1</v>
      </c>
      <c r="AH2946" t="s">
        <v>68</v>
      </c>
      <c r="AI2946">
        <f>--AND(OR(Dashboard!$B$4="All",Data!$E2946=Dashboard!$B$4),OR(Dashboard!$D$4="All",Data!$D2946=Dashboard!$D$4),OR(Dashboard!$F$4="All",Data!$F2946=Dashboard!$F$4),OR(Dashboard!$J$4="All",Data!$G2946=Dashboard!$J$4),OR(Dashboard!$H$4="All",Data!$N2946=Dashboard!$H$4),OR(Dashboard!$L$4="All",Data!$W2946=Dashboard!$L$4))</f>
        <v>1</v>
      </c>
    </row>
    <row r="2947" spans="1:35" x14ac:dyDescent="0.25">
      <c r="A2947" t="s">
        <v>3061</v>
      </c>
      <c r="B2947" s="1">
        <v>46190</v>
      </c>
      <c r="C2947" s="2">
        <v>-0.36597222222222231</v>
      </c>
      <c r="D2947" t="s">
        <v>99</v>
      </c>
      <c r="E2947" t="s">
        <v>131</v>
      </c>
      <c r="F2947" t="s">
        <v>143</v>
      </c>
      <c r="G2947" t="s">
        <v>39</v>
      </c>
      <c r="H2947">
        <v>4.3</v>
      </c>
      <c r="I2947">
        <v>29</v>
      </c>
      <c r="J2947">
        <v>21</v>
      </c>
      <c r="K2947">
        <v>1169</v>
      </c>
      <c r="L2947">
        <v>55</v>
      </c>
      <c r="M2947">
        <v>116</v>
      </c>
      <c r="N2947" t="s">
        <v>40</v>
      </c>
      <c r="O2947">
        <v>5</v>
      </c>
      <c r="P2947" t="s">
        <v>41</v>
      </c>
      <c r="Q2947" t="s">
        <v>42</v>
      </c>
      <c r="R2947">
        <v>46</v>
      </c>
      <c r="S2947" t="s">
        <v>55</v>
      </c>
      <c r="T2947" t="s">
        <v>75</v>
      </c>
      <c r="U2947">
        <v>2026</v>
      </c>
      <c r="V2947">
        <v>6</v>
      </c>
      <c r="W2947" t="s">
        <v>120</v>
      </c>
      <c r="X2947">
        <v>2</v>
      </c>
      <c r="Y2947">
        <v>17</v>
      </c>
      <c r="Z2947">
        <v>3</v>
      </c>
      <c r="AA2947">
        <v>15</v>
      </c>
      <c r="AB2947" t="s">
        <v>57</v>
      </c>
      <c r="AC2947">
        <v>1108</v>
      </c>
      <c r="AD2947">
        <v>0.14827586206896551</v>
      </c>
      <c r="AE2947" t="s">
        <v>77</v>
      </c>
      <c r="AF2947" t="s">
        <v>59</v>
      </c>
      <c r="AG2947">
        <v>8</v>
      </c>
      <c r="AH2947" t="s">
        <v>68</v>
      </c>
      <c r="AI2947">
        <f>--AND(OR(Dashboard!$B$4="All",Data!$E2947=Dashboard!$B$4),OR(Dashboard!$D$4="All",Data!$D2947=Dashboard!$D$4),OR(Dashboard!$F$4="All",Data!$F2947=Dashboard!$F$4),OR(Dashboard!$J$4="All",Data!$G2947=Dashboard!$J$4),OR(Dashboard!$H$4="All",Data!$N2947=Dashboard!$H$4),OR(Dashboard!$L$4="All",Data!$W2947=Dashboard!$L$4))</f>
        <v>1</v>
      </c>
    </row>
    <row r="2948" spans="1:35" x14ac:dyDescent="0.25">
      <c r="A2948" t="s">
        <v>3062</v>
      </c>
      <c r="B2948" s="1">
        <v>46034</v>
      </c>
      <c r="C2948" s="2">
        <v>-0.53402777777777777</v>
      </c>
      <c r="D2948" t="s">
        <v>90</v>
      </c>
      <c r="E2948" t="s">
        <v>100</v>
      </c>
      <c r="F2948" t="s">
        <v>63</v>
      </c>
      <c r="G2948" t="s">
        <v>119</v>
      </c>
      <c r="H2948">
        <v>10.1</v>
      </c>
      <c r="I2948">
        <v>23</v>
      </c>
      <c r="J2948">
        <v>20</v>
      </c>
      <c r="K2948">
        <v>950</v>
      </c>
      <c r="L2948">
        <v>41</v>
      </c>
      <c r="M2948">
        <v>156</v>
      </c>
      <c r="N2948" t="s">
        <v>40</v>
      </c>
      <c r="O2948">
        <v>1</v>
      </c>
      <c r="P2948" t="s">
        <v>41</v>
      </c>
      <c r="Q2948" t="s">
        <v>73</v>
      </c>
      <c r="R2948">
        <v>27</v>
      </c>
      <c r="S2948" t="s">
        <v>74</v>
      </c>
      <c r="T2948" t="s">
        <v>75</v>
      </c>
      <c r="U2948">
        <v>2026</v>
      </c>
      <c r="V2948">
        <v>1</v>
      </c>
      <c r="W2948" t="s">
        <v>102</v>
      </c>
      <c r="X2948">
        <v>1</v>
      </c>
      <c r="Y2948">
        <v>12</v>
      </c>
      <c r="Z2948">
        <v>3</v>
      </c>
      <c r="AA2948">
        <v>11</v>
      </c>
      <c r="AB2948" t="s">
        <v>76</v>
      </c>
      <c r="AC2948">
        <v>835</v>
      </c>
      <c r="AD2948">
        <v>0.43913043478260871</v>
      </c>
      <c r="AE2948" t="s">
        <v>58</v>
      </c>
      <c r="AF2948" t="s">
        <v>67</v>
      </c>
      <c r="AG2948">
        <v>3</v>
      </c>
      <c r="AH2948" t="s">
        <v>68</v>
      </c>
      <c r="AI2948">
        <f>--AND(OR(Dashboard!$B$4="All",Data!$E2948=Dashboard!$B$4),OR(Dashboard!$D$4="All",Data!$D2948=Dashboard!$D$4),OR(Dashboard!$F$4="All",Data!$F2948=Dashboard!$F$4),OR(Dashboard!$J$4="All",Data!$G2948=Dashboard!$J$4),OR(Dashboard!$H$4="All",Data!$N2948=Dashboard!$H$4),OR(Dashboard!$L$4="All",Data!$W2948=Dashboard!$L$4))</f>
        <v>1</v>
      </c>
    </row>
    <row r="2949" spans="1:35" x14ac:dyDescent="0.25">
      <c r="A2949" t="s">
        <v>3063</v>
      </c>
      <c r="B2949" s="1">
        <v>46142</v>
      </c>
      <c r="C2949" s="2">
        <v>-0.20902777777777781</v>
      </c>
      <c r="D2949" t="s">
        <v>70</v>
      </c>
      <c r="E2949" t="s">
        <v>100</v>
      </c>
      <c r="F2949" t="s">
        <v>38</v>
      </c>
      <c r="G2949" t="s">
        <v>39</v>
      </c>
      <c r="H2949">
        <v>13.7</v>
      </c>
      <c r="I2949">
        <v>35</v>
      </c>
      <c r="J2949">
        <v>36</v>
      </c>
      <c r="K2949">
        <v>638</v>
      </c>
      <c r="L2949">
        <v>33</v>
      </c>
      <c r="M2949">
        <v>81</v>
      </c>
      <c r="N2949" t="s">
        <v>101</v>
      </c>
      <c r="O2949">
        <v>2</v>
      </c>
      <c r="P2949" t="s">
        <v>41</v>
      </c>
      <c r="Q2949" t="s">
        <v>42</v>
      </c>
      <c r="R2949">
        <v>47</v>
      </c>
      <c r="S2949" t="s">
        <v>87</v>
      </c>
      <c r="T2949" t="s">
        <v>56</v>
      </c>
      <c r="U2949">
        <v>2026</v>
      </c>
      <c r="V2949">
        <v>4</v>
      </c>
      <c r="W2949" t="s">
        <v>113</v>
      </c>
      <c r="X2949">
        <v>2</v>
      </c>
      <c r="Y2949">
        <v>30</v>
      </c>
      <c r="Z2949">
        <v>5</v>
      </c>
      <c r="AA2949">
        <v>18</v>
      </c>
      <c r="AB2949" t="s">
        <v>57</v>
      </c>
      <c r="AC2949">
        <v>590</v>
      </c>
      <c r="AD2949">
        <v>0.3914285714285714</v>
      </c>
      <c r="AE2949" t="s">
        <v>58</v>
      </c>
      <c r="AF2949" t="s">
        <v>59</v>
      </c>
      <c r="AG2949">
        <v>-1</v>
      </c>
      <c r="AH2949" t="s">
        <v>48</v>
      </c>
      <c r="AI2949">
        <f>--AND(OR(Dashboard!$B$4="All",Data!$E2949=Dashboard!$B$4),OR(Dashboard!$D$4="All",Data!$D2949=Dashboard!$D$4),OR(Dashboard!$F$4="All",Data!$F2949=Dashboard!$F$4),OR(Dashboard!$J$4="All",Data!$G2949=Dashboard!$J$4),OR(Dashboard!$H$4="All",Data!$N2949=Dashboard!$H$4),OR(Dashboard!$L$4="All",Data!$W2949=Dashboard!$L$4))</f>
        <v>1</v>
      </c>
    </row>
    <row r="2950" spans="1:35" x14ac:dyDescent="0.25">
      <c r="A2950" t="s">
        <v>3064</v>
      </c>
      <c r="B2950" s="1">
        <v>46118</v>
      </c>
      <c r="C2950" s="2">
        <v>-0.55763888888888891</v>
      </c>
      <c r="D2950" t="s">
        <v>193</v>
      </c>
      <c r="E2950" t="s">
        <v>51</v>
      </c>
      <c r="F2950" t="s">
        <v>38</v>
      </c>
      <c r="G2950" t="s">
        <v>53</v>
      </c>
      <c r="H2950">
        <v>10.6</v>
      </c>
      <c r="I2950">
        <v>33</v>
      </c>
      <c r="J2950">
        <v>24</v>
      </c>
      <c r="K2950">
        <v>868</v>
      </c>
      <c r="L2950">
        <v>47</v>
      </c>
      <c r="M2950">
        <v>79</v>
      </c>
      <c r="N2950" t="s">
        <v>101</v>
      </c>
      <c r="O2950">
        <v>5</v>
      </c>
      <c r="P2950" t="s">
        <v>41</v>
      </c>
      <c r="Q2950" t="s">
        <v>42</v>
      </c>
      <c r="R2950">
        <v>44</v>
      </c>
      <c r="S2950" t="s">
        <v>74</v>
      </c>
      <c r="T2950" t="s">
        <v>44</v>
      </c>
      <c r="U2950">
        <v>2026</v>
      </c>
      <c r="V2950">
        <v>4</v>
      </c>
      <c r="W2950" t="s">
        <v>113</v>
      </c>
      <c r="X2950">
        <v>2</v>
      </c>
      <c r="Y2950">
        <v>6</v>
      </c>
      <c r="Z2950">
        <v>2</v>
      </c>
      <c r="AA2950">
        <v>10</v>
      </c>
      <c r="AB2950" t="s">
        <v>76</v>
      </c>
      <c r="AC2950">
        <v>836</v>
      </c>
      <c r="AD2950">
        <v>0.32121212121212123</v>
      </c>
      <c r="AE2950" t="s">
        <v>77</v>
      </c>
      <c r="AF2950" t="s">
        <v>47</v>
      </c>
      <c r="AG2950">
        <v>9</v>
      </c>
      <c r="AH2950" t="s">
        <v>68</v>
      </c>
      <c r="AI2950">
        <f>--AND(OR(Dashboard!$B$4="All",Data!$E2950=Dashboard!$B$4),OR(Dashboard!$D$4="All",Data!$D2950=Dashboard!$D$4),OR(Dashboard!$F$4="All",Data!$F2950=Dashboard!$F$4),OR(Dashboard!$J$4="All",Data!$G2950=Dashboard!$J$4),OR(Dashboard!$H$4="All",Data!$N2950=Dashboard!$H$4),OR(Dashboard!$L$4="All",Data!$W2950=Dashboard!$L$4))</f>
        <v>1</v>
      </c>
    </row>
    <row r="2951" spans="1:35" x14ac:dyDescent="0.25">
      <c r="A2951" t="s">
        <v>3065</v>
      </c>
      <c r="B2951" s="1">
        <v>46089</v>
      </c>
      <c r="C2951" s="2">
        <v>-0.40277777777777779</v>
      </c>
      <c r="D2951" t="s">
        <v>84</v>
      </c>
      <c r="E2951" t="s">
        <v>71</v>
      </c>
      <c r="F2951" t="s">
        <v>96</v>
      </c>
      <c r="G2951" t="s">
        <v>105</v>
      </c>
      <c r="H2951">
        <v>8.1</v>
      </c>
      <c r="I2951">
        <v>21</v>
      </c>
      <c r="J2951">
        <v>23</v>
      </c>
      <c r="K2951">
        <v>1020</v>
      </c>
      <c r="L2951">
        <v>42</v>
      </c>
      <c r="M2951">
        <v>90</v>
      </c>
      <c r="N2951" t="s">
        <v>65</v>
      </c>
      <c r="O2951">
        <v>4</v>
      </c>
      <c r="P2951" t="s">
        <v>41</v>
      </c>
      <c r="Q2951" t="s">
        <v>73</v>
      </c>
      <c r="R2951">
        <v>60</v>
      </c>
      <c r="S2951" t="s">
        <v>145</v>
      </c>
      <c r="T2951" t="s">
        <v>97</v>
      </c>
      <c r="U2951">
        <v>2026</v>
      </c>
      <c r="V2951">
        <v>3</v>
      </c>
      <c r="W2951" t="s">
        <v>66</v>
      </c>
      <c r="X2951">
        <v>1</v>
      </c>
      <c r="Y2951">
        <v>8</v>
      </c>
      <c r="Z2951">
        <v>2</v>
      </c>
      <c r="AA2951">
        <v>14</v>
      </c>
      <c r="AB2951" t="s">
        <v>76</v>
      </c>
      <c r="AC2951">
        <v>972</v>
      </c>
      <c r="AD2951">
        <v>0.38571428571428568</v>
      </c>
      <c r="AE2951" t="s">
        <v>46</v>
      </c>
      <c r="AF2951" t="s">
        <v>59</v>
      </c>
      <c r="AG2951">
        <v>-2</v>
      </c>
      <c r="AH2951" t="s">
        <v>48</v>
      </c>
      <c r="AI2951">
        <f>--AND(OR(Dashboard!$B$4="All",Data!$E2951=Dashboard!$B$4),OR(Dashboard!$D$4="All",Data!$D2951=Dashboard!$D$4),OR(Dashboard!$F$4="All",Data!$F2951=Dashboard!$F$4),OR(Dashboard!$J$4="All",Data!$G2951=Dashboard!$J$4),OR(Dashboard!$H$4="All",Data!$N2951=Dashboard!$H$4),OR(Dashboard!$L$4="All",Data!$W2951=Dashboard!$L$4))</f>
        <v>1</v>
      </c>
    </row>
    <row r="2952" spans="1:35" x14ac:dyDescent="0.25">
      <c r="A2952" t="s">
        <v>3066</v>
      </c>
      <c r="B2952" s="1">
        <v>46075</v>
      </c>
      <c r="C2952" s="2">
        <v>-0.13194444444444439</v>
      </c>
      <c r="D2952" t="s">
        <v>122</v>
      </c>
      <c r="E2952" t="s">
        <v>100</v>
      </c>
      <c r="F2952" t="s">
        <v>63</v>
      </c>
      <c r="G2952" t="s">
        <v>105</v>
      </c>
      <c r="H2952">
        <v>1.3</v>
      </c>
      <c r="I2952">
        <v>40</v>
      </c>
      <c r="J2952">
        <v>24</v>
      </c>
      <c r="K2952">
        <v>490</v>
      </c>
      <c r="L2952">
        <v>56</v>
      </c>
      <c r="M2952">
        <v>98</v>
      </c>
      <c r="N2952" t="s">
        <v>86</v>
      </c>
      <c r="O2952">
        <v>3</v>
      </c>
      <c r="P2952" t="s">
        <v>41</v>
      </c>
      <c r="Q2952" t="s">
        <v>42</v>
      </c>
      <c r="R2952">
        <v>34</v>
      </c>
      <c r="S2952" t="s">
        <v>145</v>
      </c>
      <c r="T2952" t="s">
        <v>56</v>
      </c>
      <c r="U2952">
        <v>2026</v>
      </c>
      <c r="V2952">
        <v>2</v>
      </c>
      <c r="W2952" t="s">
        <v>45</v>
      </c>
      <c r="X2952">
        <v>1</v>
      </c>
      <c r="Y2952">
        <v>22</v>
      </c>
      <c r="Z2952">
        <v>4</v>
      </c>
      <c r="AA2952">
        <v>20</v>
      </c>
      <c r="AB2952" t="s">
        <v>82</v>
      </c>
      <c r="AC2952">
        <v>448</v>
      </c>
      <c r="AD2952">
        <v>3.2500000000000001E-2</v>
      </c>
      <c r="AE2952" t="s">
        <v>109</v>
      </c>
      <c r="AF2952" t="s">
        <v>67</v>
      </c>
      <c r="AG2952">
        <v>16</v>
      </c>
      <c r="AH2952" t="s">
        <v>68</v>
      </c>
      <c r="AI2952">
        <f>--AND(OR(Dashboard!$B$4="All",Data!$E2952=Dashboard!$B$4),OR(Dashboard!$D$4="All",Data!$D2952=Dashboard!$D$4),OR(Dashboard!$F$4="All",Data!$F2952=Dashboard!$F$4),OR(Dashboard!$J$4="All",Data!$G2952=Dashboard!$J$4),OR(Dashboard!$H$4="All",Data!$N2952=Dashboard!$H$4),OR(Dashboard!$L$4="All",Data!$W2952=Dashboard!$L$4))</f>
        <v>1</v>
      </c>
    </row>
    <row r="2953" spans="1:35" x14ac:dyDescent="0.25">
      <c r="A2953" t="s">
        <v>3067</v>
      </c>
      <c r="B2953" s="1">
        <v>46099</v>
      </c>
      <c r="C2953" s="2">
        <v>-0.16319444444444439</v>
      </c>
      <c r="D2953" t="s">
        <v>193</v>
      </c>
      <c r="E2953" t="s">
        <v>129</v>
      </c>
      <c r="F2953" t="s">
        <v>143</v>
      </c>
      <c r="G2953" t="s">
        <v>53</v>
      </c>
      <c r="H2953">
        <v>3.7</v>
      </c>
      <c r="I2953">
        <v>45</v>
      </c>
      <c r="J2953">
        <v>43</v>
      </c>
      <c r="K2953">
        <v>909</v>
      </c>
      <c r="L2953">
        <v>22</v>
      </c>
      <c r="M2953">
        <v>196</v>
      </c>
      <c r="N2953" t="s">
        <v>101</v>
      </c>
      <c r="O2953">
        <v>4</v>
      </c>
      <c r="P2953" t="s">
        <v>135</v>
      </c>
      <c r="Q2953" t="s">
        <v>42</v>
      </c>
      <c r="R2953">
        <v>55</v>
      </c>
      <c r="S2953" t="s">
        <v>55</v>
      </c>
      <c r="T2953" t="s">
        <v>56</v>
      </c>
      <c r="U2953">
        <v>2026</v>
      </c>
      <c r="V2953">
        <v>3</v>
      </c>
      <c r="W2953" t="s">
        <v>66</v>
      </c>
      <c r="X2953">
        <v>1</v>
      </c>
      <c r="Y2953">
        <v>18</v>
      </c>
      <c r="Z2953">
        <v>4</v>
      </c>
      <c r="AA2953">
        <v>20</v>
      </c>
      <c r="AB2953" t="s">
        <v>82</v>
      </c>
      <c r="AC2953">
        <v>735</v>
      </c>
      <c r="AD2953">
        <v>8.2222222222222224E-2</v>
      </c>
      <c r="AE2953" t="s">
        <v>46</v>
      </c>
      <c r="AF2953" t="s">
        <v>59</v>
      </c>
      <c r="AG2953">
        <v>2</v>
      </c>
      <c r="AH2953" t="s">
        <v>68</v>
      </c>
      <c r="AI2953">
        <f>--AND(OR(Dashboard!$B$4="All",Data!$E2953=Dashboard!$B$4),OR(Dashboard!$D$4="All",Data!$D2953=Dashboard!$D$4),OR(Dashboard!$F$4="All",Data!$F2953=Dashboard!$F$4),OR(Dashboard!$J$4="All",Data!$G2953=Dashboard!$J$4),OR(Dashboard!$H$4="All",Data!$N2953=Dashboard!$H$4),OR(Dashboard!$L$4="All",Data!$W2953=Dashboard!$L$4))</f>
        <v>1</v>
      </c>
    </row>
    <row r="2954" spans="1:35" x14ac:dyDescent="0.25">
      <c r="A2954" t="s">
        <v>3068</v>
      </c>
      <c r="B2954" s="1">
        <v>46191</v>
      </c>
      <c r="C2954" s="2">
        <v>-0.22638888888888889</v>
      </c>
      <c r="D2954" t="s">
        <v>118</v>
      </c>
      <c r="E2954" t="s">
        <v>140</v>
      </c>
      <c r="F2954" t="s">
        <v>72</v>
      </c>
      <c r="G2954" t="s">
        <v>111</v>
      </c>
      <c r="H2954">
        <v>2</v>
      </c>
      <c r="I2954">
        <v>57</v>
      </c>
      <c r="J2954">
        <v>42</v>
      </c>
      <c r="K2954">
        <v>1005</v>
      </c>
      <c r="L2954">
        <v>47</v>
      </c>
      <c r="M2954">
        <v>140</v>
      </c>
      <c r="N2954" t="s">
        <v>65</v>
      </c>
      <c r="O2954">
        <v>1</v>
      </c>
      <c r="P2954" t="s">
        <v>41</v>
      </c>
      <c r="Q2954" t="s">
        <v>42</v>
      </c>
      <c r="R2954">
        <v>30</v>
      </c>
      <c r="S2954" t="s">
        <v>87</v>
      </c>
      <c r="T2954" t="s">
        <v>56</v>
      </c>
      <c r="U2954">
        <v>2026</v>
      </c>
      <c r="V2954">
        <v>6</v>
      </c>
      <c r="W2954" t="s">
        <v>120</v>
      </c>
      <c r="X2954">
        <v>2</v>
      </c>
      <c r="Y2954">
        <v>18</v>
      </c>
      <c r="Z2954">
        <v>3</v>
      </c>
      <c r="AA2954">
        <v>18</v>
      </c>
      <c r="AB2954" t="s">
        <v>57</v>
      </c>
      <c r="AC2954">
        <v>912</v>
      </c>
      <c r="AD2954">
        <v>3.5087719298245612E-2</v>
      </c>
      <c r="AE2954" t="s">
        <v>58</v>
      </c>
      <c r="AF2954" t="s">
        <v>67</v>
      </c>
      <c r="AG2954">
        <v>15</v>
      </c>
      <c r="AH2954" t="s">
        <v>68</v>
      </c>
      <c r="AI2954">
        <f>--AND(OR(Dashboard!$B$4="All",Data!$E2954=Dashboard!$B$4),OR(Dashboard!$D$4="All",Data!$D2954=Dashboard!$D$4),OR(Dashboard!$F$4="All",Data!$F2954=Dashboard!$F$4),OR(Dashboard!$J$4="All",Data!$G2954=Dashboard!$J$4),OR(Dashboard!$H$4="All",Data!$N2954=Dashboard!$H$4),OR(Dashboard!$L$4="All",Data!$W2954=Dashboard!$L$4))</f>
        <v>1</v>
      </c>
    </row>
    <row r="2955" spans="1:35" x14ac:dyDescent="0.25">
      <c r="A2955" t="s">
        <v>3069</v>
      </c>
      <c r="B2955" s="1">
        <v>46148</v>
      </c>
      <c r="C2955" s="2">
        <v>-0.27361111111111108</v>
      </c>
      <c r="D2955" t="s">
        <v>50</v>
      </c>
      <c r="E2955" t="s">
        <v>37</v>
      </c>
      <c r="F2955" t="s">
        <v>143</v>
      </c>
      <c r="G2955" t="s">
        <v>53</v>
      </c>
      <c r="H2955">
        <v>10.5</v>
      </c>
      <c r="I2955">
        <v>47</v>
      </c>
      <c r="J2955">
        <v>45</v>
      </c>
      <c r="K2955">
        <v>629</v>
      </c>
      <c r="L2955">
        <v>48</v>
      </c>
      <c r="M2955">
        <v>68</v>
      </c>
      <c r="N2955" t="s">
        <v>86</v>
      </c>
      <c r="O2955">
        <v>1</v>
      </c>
      <c r="P2955" t="s">
        <v>41</v>
      </c>
      <c r="Q2955" t="s">
        <v>73</v>
      </c>
      <c r="R2955">
        <v>49</v>
      </c>
      <c r="S2955" t="s">
        <v>55</v>
      </c>
      <c r="T2955" t="s">
        <v>75</v>
      </c>
      <c r="U2955">
        <v>2026</v>
      </c>
      <c r="V2955">
        <v>5</v>
      </c>
      <c r="W2955" t="s">
        <v>88</v>
      </c>
      <c r="X2955">
        <v>2</v>
      </c>
      <c r="Y2955">
        <v>6</v>
      </c>
      <c r="Z2955">
        <v>2</v>
      </c>
      <c r="AA2955">
        <v>17</v>
      </c>
      <c r="AB2955" t="s">
        <v>57</v>
      </c>
      <c r="AC2955">
        <v>609</v>
      </c>
      <c r="AD2955">
        <v>0.2234042553191489</v>
      </c>
      <c r="AE2955" t="s">
        <v>58</v>
      </c>
      <c r="AF2955" t="s">
        <v>59</v>
      </c>
      <c r="AG2955">
        <v>2</v>
      </c>
      <c r="AH2955" t="s">
        <v>68</v>
      </c>
      <c r="AI2955">
        <f>--AND(OR(Dashboard!$B$4="All",Data!$E2955=Dashboard!$B$4),OR(Dashboard!$D$4="All",Data!$D2955=Dashboard!$D$4),OR(Dashboard!$F$4="All",Data!$F2955=Dashboard!$F$4),OR(Dashboard!$J$4="All",Data!$G2955=Dashboard!$J$4),OR(Dashboard!$H$4="All",Data!$N2955=Dashboard!$H$4),OR(Dashboard!$L$4="All",Data!$W2955=Dashboard!$L$4))</f>
        <v>1</v>
      </c>
    </row>
    <row r="2956" spans="1:35" x14ac:dyDescent="0.25">
      <c r="A2956" t="s">
        <v>3070</v>
      </c>
      <c r="B2956" s="1">
        <v>46169</v>
      </c>
      <c r="C2956" s="2">
        <v>-0.1145833333333334</v>
      </c>
      <c r="D2956" t="s">
        <v>156</v>
      </c>
      <c r="E2956" t="s">
        <v>62</v>
      </c>
      <c r="F2956" t="s">
        <v>96</v>
      </c>
      <c r="G2956" t="s">
        <v>119</v>
      </c>
      <c r="H2956">
        <v>1.9</v>
      </c>
      <c r="I2956">
        <v>48</v>
      </c>
      <c r="J2956">
        <v>36</v>
      </c>
      <c r="K2956">
        <v>631</v>
      </c>
      <c r="L2956">
        <v>23</v>
      </c>
      <c r="M2956">
        <v>51</v>
      </c>
      <c r="N2956" t="s">
        <v>65</v>
      </c>
      <c r="O2956">
        <v>2</v>
      </c>
      <c r="P2956" t="s">
        <v>41</v>
      </c>
      <c r="Q2956" t="s">
        <v>42</v>
      </c>
      <c r="R2956">
        <v>55</v>
      </c>
      <c r="S2956" t="s">
        <v>55</v>
      </c>
      <c r="T2956" t="s">
        <v>56</v>
      </c>
      <c r="U2956">
        <v>2026</v>
      </c>
      <c r="V2956">
        <v>5</v>
      </c>
      <c r="W2956" t="s">
        <v>88</v>
      </c>
      <c r="X2956">
        <v>2</v>
      </c>
      <c r="Y2956">
        <v>27</v>
      </c>
      <c r="Z2956">
        <v>5</v>
      </c>
      <c r="AA2956">
        <v>21</v>
      </c>
      <c r="AB2956" t="s">
        <v>82</v>
      </c>
      <c r="AC2956">
        <v>603</v>
      </c>
      <c r="AD2956">
        <v>3.9583333333333331E-2</v>
      </c>
      <c r="AE2956" t="s">
        <v>58</v>
      </c>
      <c r="AF2956" t="s">
        <v>59</v>
      </c>
      <c r="AG2956">
        <v>12</v>
      </c>
      <c r="AH2956" t="s">
        <v>68</v>
      </c>
      <c r="AI2956">
        <f>--AND(OR(Dashboard!$B$4="All",Data!$E2956=Dashboard!$B$4),OR(Dashboard!$D$4="All",Data!$D2956=Dashboard!$D$4),OR(Dashboard!$F$4="All",Data!$F2956=Dashboard!$F$4),OR(Dashboard!$J$4="All",Data!$G2956=Dashboard!$J$4),OR(Dashboard!$H$4="All",Data!$N2956=Dashboard!$H$4),OR(Dashboard!$L$4="All",Data!$W2956=Dashboard!$L$4))</f>
        <v>1</v>
      </c>
    </row>
    <row r="2957" spans="1:35" x14ac:dyDescent="0.25">
      <c r="A2957" t="s">
        <v>3071</v>
      </c>
      <c r="B2957" s="1">
        <v>46145</v>
      </c>
      <c r="C2957" s="2">
        <v>-0.19305555555555551</v>
      </c>
      <c r="D2957" t="s">
        <v>84</v>
      </c>
      <c r="E2957" t="s">
        <v>108</v>
      </c>
      <c r="F2957" t="s">
        <v>85</v>
      </c>
      <c r="G2957" t="s">
        <v>119</v>
      </c>
      <c r="H2957">
        <v>11.7</v>
      </c>
      <c r="I2957">
        <v>30</v>
      </c>
      <c r="J2957">
        <v>32</v>
      </c>
      <c r="K2957">
        <v>1189</v>
      </c>
      <c r="L2957">
        <v>59</v>
      </c>
      <c r="M2957">
        <v>26</v>
      </c>
      <c r="N2957" t="s">
        <v>101</v>
      </c>
      <c r="O2957">
        <v>2</v>
      </c>
      <c r="P2957" t="s">
        <v>41</v>
      </c>
      <c r="Q2957" t="s">
        <v>42</v>
      </c>
      <c r="R2957">
        <v>19</v>
      </c>
      <c r="S2957" t="s">
        <v>145</v>
      </c>
      <c r="T2957" t="s">
        <v>56</v>
      </c>
      <c r="U2957">
        <v>2026</v>
      </c>
      <c r="V2957">
        <v>5</v>
      </c>
      <c r="W2957" t="s">
        <v>88</v>
      </c>
      <c r="X2957">
        <v>2</v>
      </c>
      <c r="Y2957">
        <v>3</v>
      </c>
      <c r="Z2957">
        <v>1</v>
      </c>
      <c r="AA2957">
        <v>19</v>
      </c>
      <c r="AB2957" t="s">
        <v>82</v>
      </c>
      <c r="AC2957">
        <v>1222</v>
      </c>
      <c r="AD2957">
        <v>0.39</v>
      </c>
      <c r="AE2957" t="s">
        <v>58</v>
      </c>
      <c r="AF2957" t="s">
        <v>114</v>
      </c>
      <c r="AG2957">
        <v>-2</v>
      </c>
      <c r="AH2957" t="s">
        <v>48</v>
      </c>
      <c r="AI2957">
        <f>--AND(OR(Dashboard!$B$4="All",Data!$E2957=Dashboard!$B$4),OR(Dashboard!$D$4="All",Data!$D2957=Dashboard!$D$4),OR(Dashboard!$F$4="All",Data!$F2957=Dashboard!$F$4),OR(Dashboard!$J$4="All",Data!$G2957=Dashboard!$J$4),OR(Dashboard!$H$4="All",Data!$N2957=Dashboard!$H$4),OR(Dashboard!$L$4="All",Data!$W2957=Dashboard!$L$4))</f>
        <v>1</v>
      </c>
    </row>
    <row r="2958" spans="1:35" x14ac:dyDescent="0.25">
      <c r="A2958" t="s">
        <v>3072</v>
      </c>
      <c r="B2958" s="1">
        <v>46082</v>
      </c>
      <c r="C2958" s="2">
        <v>-0.35555555555555551</v>
      </c>
      <c r="D2958" t="s">
        <v>107</v>
      </c>
      <c r="E2958" t="s">
        <v>37</v>
      </c>
      <c r="F2958" t="s">
        <v>52</v>
      </c>
      <c r="G2958" t="s">
        <v>111</v>
      </c>
      <c r="H2958">
        <v>14.6</v>
      </c>
      <c r="I2958">
        <v>22</v>
      </c>
      <c r="J2958">
        <v>21</v>
      </c>
      <c r="K2958">
        <v>973</v>
      </c>
      <c r="L2958">
        <v>28</v>
      </c>
      <c r="M2958">
        <v>147</v>
      </c>
      <c r="N2958" t="s">
        <v>86</v>
      </c>
      <c r="O2958">
        <v>5</v>
      </c>
      <c r="P2958" t="s">
        <v>41</v>
      </c>
      <c r="Q2958" t="s">
        <v>73</v>
      </c>
      <c r="R2958">
        <v>22</v>
      </c>
      <c r="S2958" t="s">
        <v>145</v>
      </c>
      <c r="T2958" t="s">
        <v>75</v>
      </c>
      <c r="U2958">
        <v>2026</v>
      </c>
      <c r="V2958">
        <v>3</v>
      </c>
      <c r="W2958" t="s">
        <v>66</v>
      </c>
      <c r="X2958">
        <v>1</v>
      </c>
      <c r="Y2958">
        <v>1</v>
      </c>
      <c r="Z2958">
        <v>1</v>
      </c>
      <c r="AA2958">
        <v>15</v>
      </c>
      <c r="AB2958" t="s">
        <v>57</v>
      </c>
      <c r="AC2958">
        <v>854</v>
      </c>
      <c r="AD2958">
        <v>0.66363636363636358</v>
      </c>
      <c r="AE2958" t="s">
        <v>77</v>
      </c>
      <c r="AF2958" t="s">
        <v>114</v>
      </c>
      <c r="AG2958">
        <v>1</v>
      </c>
      <c r="AH2958" t="s">
        <v>68</v>
      </c>
      <c r="AI2958">
        <f>--AND(OR(Dashboard!$B$4="All",Data!$E2958=Dashboard!$B$4),OR(Dashboard!$D$4="All",Data!$D2958=Dashboard!$D$4),OR(Dashboard!$F$4="All",Data!$F2958=Dashboard!$F$4),OR(Dashboard!$J$4="All",Data!$G2958=Dashboard!$J$4),OR(Dashboard!$H$4="All",Data!$N2958=Dashboard!$H$4),OR(Dashboard!$L$4="All",Data!$W2958=Dashboard!$L$4))</f>
        <v>1</v>
      </c>
    </row>
    <row r="2959" spans="1:35" x14ac:dyDescent="0.25">
      <c r="A2959" t="s">
        <v>3073</v>
      </c>
      <c r="B2959" s="1">
        <v>46123</v>
      </c>
      <c r="C2959" s="2">
        <v>-0.48333333333333328</v>
      </c>
      <c r="D2959" t="s">
        <v>193</v>
      </c>
      <c r="E2959" t="s">
        <v>100</v>
      </c>
      <c r="F2959" t="s">
        <v>63</v>
      </c>
      <c r="G2959" t="s">
        <v>111</v>
      </c>
      <c r="H2959">
        <v>13.9</v>
      </c>
      <c r="I2959">
        <v>56</v>
      </c>
      <c r="J2959">
        <v>44</v>
      </c>
      <c r="K2959">
        <v>898</v>
      </c>
      <c r="L2959">
        <v>38</v>
      </c>
      <c r="M2959">
        <v>95</v>
      </c>
      <c r="N2959" t="s">
        <v>40</v>
      </c>
      <c r="O2959">
        <v>5</v>
      </c>
      <c r="P2959" t="s">
        <v>41</v>
      </c>
      <c r="Q2959" t="s">
        <v>73</v>
      </c>
      <c r="R2959">
        <v>58</v>
      </c>
      <c r="S2959" t="s">
        <v>81</v>
      </c>
      <c r="T2959" t="s">
        <v>97</v>
      </c>
      <c r="U2959">
        <v>2026</v>
      </c>
      <c r="V2959">
        <v>4</v>
      </c>
      <c r="W2959" t="s">
        <v>113</v>
      </c>
      <c r="X2959">
        <v>2</v>
      </c>
      <c r="Y2959">
        <v>11</v>
      </c>
      <c r="Z2959">
        <v>2</v>
      </c>
      <c r="AA2959">
        <v>12</v>
      </c>
      <c r="AB2959" t="s">
        <v>76</v>
      </c>
      <c r="AC2959">
        <v>841</v>
      </c>
      <c r="AD2959">
        <v>0.24821428571428569</v>
      </c>
      <c r="AE2959" t="s">
        <v>77</v>
      </c>
      <c r="AF2959" t="s">
        <v>59</v>
      </c>
      <c r="AG2959">
        <v>12</v>
      </c>
      <c r="AH2959" t="s">
        <v>68</v>
      </c>
      <c r="AI2959">
        <f>--AND(OR(Dashboard!$B$4="All",Data!$E2959=Dashboard!$B$4),OR(Dashboard!$D$4="All",Data!$D2959=Dashboard!$D$4),OR(Dashboard!$F$4="All",Data!$F2959=Dashboard!$F$4),OR(Dashboard!$J$4="All",Data!$G2959=Dashboard!$J$4),OR(Dashboard!$H$4="All",Data!$N2959=Dashboard!$H$4),OR(Dashboard!$L$4="All",Data!$W2959=Dashboard!$L$4))</f>
        <v>1</v>
      </c>
    </row>
    <row r="2960" spans="1:35" x14ac:dyDescent="0.25">
      <c r="A2960" t="s">
        <v>3074</v>
      </c>
      <c r="B2960" s="1">
        <v>46073</v>
      </c>
      <c r="C2960" s="2">
        <v>-0.66180555555555554</v>
      </c>
      <c r="D2960" t="s">
        <v>36</v>
      </c>
      <c r="E2960" t="s">
        <v>131</v>
      </c>
      <c r="F2960" t="s">
        <v>52</v>
      </c>
      <c r="G2960" t="s">
        <v>53</v>
      </c>
      <c r="H2960">
        <v>2</v>
      </c>
      <c r="I2960">
        <v>43</v>
      </c>
      <c r="J2960">
        <v>37</v>
      </c>
      <c r="K2960">
        <v>366</v>
      </c>
      <c r="L2960">
        <v>27</v>
      </c>
      <c r="M2960">
        <v>2</v>
      </c>
      <c r="N2960" t="s">
        <v>101</v>
      </c>
      <c r="O2960">
        <v>5</v>
      </c>
      <c r="P2960" t="s">
        <v>41</v>
      </c>
      <c r="Q2960" t="s">
        <v>42</v>
      </c>
      <c r="R2960">
        <v>41</v>
      </c>
      <c r="S2960" t="s">
        <v>43</v>
      </c>
      <c r="T2960" t="s">
        <v>44</v>
      </c>
      <c r="U2960">
        <v>2026</v>
      </c>
      <c r="V2960">
        <v>2</v>
      </c>
      <c r="W2960" t="s">
        <v>45</v>
      </c>
      <c r="X2960">
        <v>1</v>
      </c>
      <c r="Y2960">
        <v>20</v>
      </c>
      <c r="Z2960">
        <v>4</v>
      </c>
      <c r="AA2960">
        <v>8</v>
      </c>
      <c r="AB2960" t="s">
        <v>44</v>
      </c>
      <c r="AC2960">
        <v>391</v>
      </c>
      <c r="AD2960">
        <v>4.6511627906976737E-2</v>
      </c>
      <c r="AE2960" t="s">
        <v>77</v>
      </c>
      <c r="AF2960" t="s">
        <v>47</v>
      </c>
      <c r="AG2960">
        <v>6</v>
      </c>
      <c r="AH2960" t="s">
        <v>68</v>
      </c>
      <c r="AI2960">
        <f>--AND(OR(Dashboard!$B$4="All",Data!$E2960=Dashboard!$B$4),OR(Dashboard!$D$4="All",Data!$D2960=Dashboard!$D$4),OR(Dashboard!$F$4="All",Data!$F2960=Dashboard!$F$4),OR(Dashboard!$J$4="All",Data!$G2960=Dashboard!$J$4),OR(Dashboard!$H$4="All",Data!$N2960=Dashboard!$H$4),OR(Dashboard!$L$4="All",Data!$W2960=Dashboard!$L$4))</f>
        <v>1</v>
      </c>
    </row>
    <row r="2961" spans="1:35" x14ac:dyDescent="0.25">
      <c r="A2961" t="s">
        <v>3075</v>
      </c>
      <c r="B2961" s="1">
        <v>46150</v>
      </c>
      <c r="C2961" s="2">
        <v>-5.6250000000000022E-2</v>
      </c>
      <c r="D2961" t="s">
        <v>107</v>
      </c>
      <c r="E2961" t="s">
        <v>95</v>
      </c>
      <c r="F2961" t="s">
        <v>72</v>
      </c>
      <c r="G2961" t="s">
        <v>105</v>
      </c>
      <c r="H2961">
        <v>14.7</v>
      </c>
      <c r="I2961">
        <v>52</v>
      </c>
      <c r="J2961">
        <v>44</v>
      </c>
      <c r="K2961">
        <v>956</v>
      </c>
      <c r="L2961">
        <v>21</v>
      </c>
      <c r="M2961">
        <v>21</v>
      </c>
      <c r="N2961" t="s">
        <v>54</v>
      </c>
      <c r="O2961">
        <v>3</v>
      </c>
      <c r="P2961" t="s">
        <v>41</v>
      </c>
      <c r="Q2961" t="s">
        <v>42</v>
      </c>
      <c r="R2961">
        <v>24</v>
      </c>
      <c r="S2961" t="s">
        <v>43</v>
      </c>
      <c r="T2961" t="s">
        <v>75</v>
      </c>
      <c r="U2961">
        <v>2026</v>
      </c>
      <c r="V2961">
        <v>5</v>
      </c>
      <c r="W2961" t="s">
        <v>88</v>
      </c>
      <c r="X2961">
        <v>2</v>
      </c>
      <c r="Y2961">
        <v>8</v>
      </c>
      <c r="Z2961">
        <v>2</v>
      </c>
      <c r="AA2961">
        <v>22</v>
      </c>
      <c r="AB2961" t="s">
        <v>82</v>
      </c>
      <c r="AC2961">
        <v>956</v>
      </c>
      <c r="AD2961">
        <v>0.28269230769230769</v>
      </c>
      <c r="AE2961" t="s">
        <v>109</v>
      </c>
      <c r="AF2961" t="s">
        <v>114</v>
      </c>
      <c r="AG2961">
        <v>8</v>
      </c>
      <c r="AH2961" t="s">
        <v>68</v>
      </c>
      <c r="AI2961">
        <f>--AND(OR(Dashboard!$B$4="All",Data!$E2961=Dashboard!$B$4),OR(Dashboard!$D$4="All",Data!$D2961=Dashboard!$D$4),OR(Dashboard!$F$4="All",Data!$F2961=Dashboard!$F$4),OR(Dashboard!$J$4="All",Data!$G2961=Dashboard!$J$4),OR(Dashboard!$H$4="All",Data!$N2961=Dashboard!$H$4),OR(Dashboard!$L$4="All",Data!$W2961=Dashboard!$L$4))</f>
        <v>1</v>
      </c>
    </row>
    <row r="2962" spans="1:35" x14ac:dyDescent="0.25">
      <c r="A2962" t="s">
        <v>3076</v>
      </c>
      <c r="B2962" s="1">
        <v>46047</v>
      </c>
      <c r="C2962" s="2">
        <v>-0.58472222222222214</v>
      </c>
      <c r="D2962" t="s">
        <v>122</v>
      </c>
      <c r="E2962" t="s">
        <v>100</v>
      </c>
      <c r="F2962" t="s">
        <v>63</v>
      </c>
      <c r="G2962" t="s">
        <v>119</v>
      </c>
      <c r="H2962">
        <v>3.2</v>
      </c>
      <c r="I2962">
        <v>56</v>
      </c>
      <c r="J2962">
        <v>45</v>
      </c>
      <c r="K2962">
        <v>837</v>
      </c>
      <c r="L2962">
        <v>43</v>
      </c>
      <c r="M2962">
        <v>52</v>
      </c>
      <c r="N2962" t="s">
        <v>101</v>
      </c>
      <c r="O2962">
        <v>4</v>
      </c>
      <c r="P2962" t="s">
        <v>41</v>
      </c>
      <c r="Q2962" t="s">
        <v>42</v>
      </c>
      <c r="R2962">
        <v>56</v>
      </c>
      <c r="S2962" t="s">
        <v>145</v>
      </c>
      <c r="T2962" t="s">
        <v>44</v>
      </c>
      <c r="U2962">
        <v>2026</v>
      </c>
      <c r="V2962">
        <v>1</v>
      </c>
      <c r="W2962" t="s">
        <v>102</v>
      </c>
      <c r="X2962">
        <v>1</v>
      </c>
      <c r="Y2962">
        <v>25</v>
      </c>
      <c r="Z2962">
        <v>4</v>
      </c>
      <c r="AA2962">
        <v>9</v>
      </c>
      <c r="AB2962" t="s">
        <v>44</v>
      </c>
      <c r="AC2962">
        <v>828</v>
      </c>
      <c r="AD2962">
        <v>5.7142857142857148E-2</v>
      </c>
      <c r="AE2962" t="s">
        <v>46</v>
      </c>
      <c r="AF2962" t="s">
        <v>59</v>
      </c>
      <c r="AG2962">
        <v>11</v>
      </c>
      <c r="AH2962" t="s">
        <v>68</v>
      </c>
      <c r="AI2962">
        <f>--AND(OR(Dashboard!$B$4="All",Data!$E2962=Dashboard!$B$4),OR(Dashboard!$D$4="All",Data!$D2962=Dashboard!$D$4),OR(Dashboard!$F$4="All",Data!$F2962=Dashboard!$F$4),OR(Dashboard!$J$4="All",Data!$G2962=Dashboard!$J$4),OR(Dashboard!$H$4="All",Data!$N2962=Dashboard!$H$4),OR(Dashboard!$L$4="All",Data!$W2962=Dashboard!$L$4))</f>
        <v>1</v>
      </c>
    </row>
    <row r="2963" spans="1:35" x14ac:dyDescent="0.25">
      <c r="A2963" t="s">
        <v>3077</v>
      </c>
      <c r="B2963" s="1">
        <v>46202</v>
      </c>
      <c r="C2963" s="2">
        <v>-0.42013888888888878</v>
      </c>
      <c r="D2963" t="s">
        <v>70</v>
      </c>
      <c r="E2963" t="s">
        <v>131</v>
      </c>
      <c r="F2963" t="s">
        <v>96</v>
      </c>
      <c r="G2963" t="s">
        <v>53</v>
      </c>
      <c r="H2963">
        <v>11.6</v>
      </c>
      <c r="I2963">
        <v>23</v>
      </c>
      <c r="J2963">
        <v>28</v>
      </c>
      <c r="K2963">
        <v>264</v>
      </c>
      <c r="L2963">
        <v>57</v>
      </c>
      <c r="M2963">
        <v>185</v>
      </c>
      <c r="N2963" t="s">
        <v>65</v>
      </c>
      <c r="O2963">
        <v>2</v>
      </c>
      <c r="P2963" t="s">
        <v>41</v>
      </c>
      <c r="Q2963" t="s">
        <v>42</v>
      </c>
      <c r="R2963">
        <v>45</v>
      </c>
      <c r="S2963" t="s">
        <v>74</v>
      </c>
      <c r="T2963" t="s">
        <v>97</v>
      </c>
      <c r="U2963">
        <v>2026</v>
      </c>
      <c r="V2963">
        <v>6</v>
      </c>
      <c r="W2963" t="s">
        <v>120</v>
      </c>
      <c r="X2963">
        <v>2</v>
      </c>
      <c r="Y2963">
        <v>29</v>
      </c>
      <c r="Z2963">
        <v>5</v>
      </c>
      <c r="AA2963">
        <v>13</v>
      </c>
      <c r="AB2963" t="s">
        <v>76</v>
      </c>
      <c r="AC2963">
        <v>136</v>
      </c>
      <c r="AD2963">
        <v>0.5043478260869565</v>
      </c>
      <c r="AE2963" t="s">
        <v>58</v>
      </c>
      <c r="AF2963" t="s">
        <v>47</v>
      </c>
      <c r="AG2963">
        <v>-5</v>
      </c>
      <c r="AH2963" t="s">
        <v>48</v>
      </c>
      <c r="AI2963">
        <f>--AND(OR(Dashboard!$B$4="All",Data!$E2963=Dashboard!$B$4),OR(Dashboard!$D$4="All",Data!$D2963=Dashboard!$D$4),OR(Dashboard!$F$4="All",Data!$F2963=Dashboard!$F$4),OR(Dashboard!$J$4="All",Data!$G2963=Dashboard!$J$4),OR(Dashboard!$H$4="All",Data!$N2963=Dashboard!$H$4),OR(Dashboard!$L$4="All",Data!$W2963=Dashboard!$L$4))</f>
        <v>1</v>
      </c>
    </row>
    <row r="2964" spans="1:35" x14ac:dyDescent="0.25">
      <c r="A2964" t="s">
        <v>3078</v>
      </c>
      <c r="B2964" s="1">
        <v>46098</v>
      </c>
      <c r="C2964" s="2">
        <v>-0.47916666666666657</v>
      </c>
      <c r="D2964" t="s">
        <v>126</v>
      </c>
      <c r="E2964" t="s">
        <v>95</v>
      </c>
      <c r="F2964" t="s">
        <v>96</v>
      </c>
      <c r="G2964" t="s">
        <v>119</v>
      </c>
      <c r="H2964">
        <v>6.8</v>
      </c>
      <c r="I2964">
        <v>47</v>
      </c>
      <c r="J2964">
        <v>35</v>
      </c>
      <c r="K2964">
        <v>726</v>
      </c>
      <c r="L2964">
        <v>55</v>
      </c>
      <c r="M2964">
        <v>0</v>
      </c>
      <c r="N2964" t="s">
        <v>65</v>
      </c>
      <c r="O2964">
        <v>2</v>
      </c>
      <c r="P2964" t="s">
        <v>135</v>
      </c>
      <c r="Q2964" t="s">
        <v>73</v>
      </c>
      <c r="R2964">
        <v>53</v>
      </c>
      <c r="S2964" t="s">
        <v>127</v>
      </c>
      <c r="T2964" t="s">
        <v>97</v>
      </c>
      <c r="U2964">
        <v>2026</v>
      </c>
      <c r="V2964">
        <v>3</v>
      </c>
      <c r="W2964" t="s">
        <v>66</v>
      </c>
      <c r="X2964">
        <v>1</v>
      </c>
      <c r="Y2964">
        <v>17</v>
      </c>
      <c r="Z2964">
        <v>4</v>
      </c>
      <c r="AA2964">
        <v>12</v>
      </c>
      <c r="AB2964" t="s">
        <v>76</v>
      </c>
      <c r="AC2964">
        <v>781</v>
      </c>
      <c r="AD2964">
        <v>0.1446808510638298</v>
      </c>
      <c r="AE2964" t="s">
        <v>58</v>
      </c>
      <c r="AF2964" t="s">
        <v>59</v>
      </c>
      <c r="AG2964">
        <v>12</v>
      </c>
      <c r="AH2964" t="s">
        <v>68</v>
      </c>
      <c r="AI2964">
        <f>--AND(OR(Dashboard!$B$4="All",Data!$E2964=Dashboard!$B$4),OR(Dashboard!$D$4="All",Data!$D2964=Dashboard!$D$4),OR(Dashboard!$F$4="All",Data!$F2964=Dashboard!$F$4),OR(Dashboard!$J$4="All",Data!$G2964=Dashboard!$J$4),OR(Dashboard!$H$4="All",Data!$N2964=Dashboard!$H$4),OR(Dashboard!$L$4="All",Data!$W2964=Dashboard!$L$4))</f>
        <v>1</v>
      </c>
    </row>
    <row r="2965" spans="1:35" x14ac:dyDescent="0.25">
      <c r="A2965" t="s">
        <v>3079</v>
      </c>
      <c r="B2965" s="1">
        <v>46103</v>
      </c>
      <c r="C2965" s="2">
        <v>-0.32291666666666657</v>
      </c>
      <c r="D2965" t="s">
        <v>50</v>
      </c>
      <c r="E2965" t="s">
        <v>100</v>
      </c>
      <c r="F2965" t="s">
        <v>80</v>
      </c>
      <c r="G2965" t="s">
        <v>39</v>
      </c>
      <c r="H2965">
        <v>8.9</v>
      </c>
      <c r="I2965">
        <v>39</v>
      </c>
      <c r="J2965">
        <v>37</v>
      </c>
      <c r="K2965">
        <v>181</v>
      </c>
      <c r="L2965">
        <v>59</v>
      </c>
      <c r="M2965">
        <v>7</v>
      </c>
      <c r="N2965" t="s">
        <v>54</v>
      </c>
      <c r="O2965">
        <v>3</v>
      </c>
      <c r="P2965" t="s">
        <v>41</v>
      </c>
      <c r="Q2965" t="s">
        <v>73</v>
      </c>
      <c r="R2965">
        <v>42</v>
      </c>
      <c r="S2965" t="s">
        <v>145</v>
      </c>
      <c r="T2965" t="s">
        <v>75</v>
      </c>
      <c r="U2965">
        <v>2026</v>
      </c>
      <c r="V2965">
        <v>3</v>
      </c>
      <c r="W2965" t="s">
        <v>66</v>
      </c>
      <c r="X2965">
        <v>1</v>
      </c>
      <c r="Y2965">
        <v>22</v>
      </c>
      <c r="Z2965">
        <v>4</v>
      </c>
      <c r="AA2965">
        <v>16</v>
      </c>
      <c r="AB2965" t="s">
        <v>57</v>
      </c>
      <c r="AC2965">
        <v>233</v>
      </c>
      <c r="AD2965">
        <v>0.2282051282051282</v>
      </c>
      <c r="AE2965" t="s">
        <v>109</v>
      </c>
      <c r="AF2965" t="s">
        <v>47</v>
      </c>
      <c r="AG2965">
        <v>2</v>
      </c>
      <c r="AH2965" t="s">
        <v>68</v>
      </c>
      <c r="AI2965">
        <f>--AND(OR(Dashboard!$B$4="All",Data!$E2965=Dashboard!$B$4),OR(Dashboard!$D$4="All",Data!$D2965=Dashboard!$D$4),OR(Dashboard!$F$4="All",Data!$F2965=Dashboard!$F$4),OR(Dashboard!$J$4="All",Data!$G2965=Dashboard!$J$4),OR(Dashboard!$H$4="All",Data!$N2965=Dashboard!$H$4),OR(Dashboard!$L$4="All",Data!$W2965=Dashboard!$L$4))</f>
        <v>1</v>
      </c>
    </row>
    <row r="2966" spans="1:35" x14ac:dyDescent="0.25">
      <c r="A2966" t="s">
        <v>3080</v>
      </c>
      <c r="B2966" s="1">
        <v>46202</v>
      </c>
      <c r="C2966" s="2">
        <v>-0.37361111111111112</v>
      </c>
      <c r="D2966" t="s">
        <v>99</v>
      </c>
      <c r="E2966" t="s">
        <v>108</v>
      </c>
      <c r="F2966" t="s">
        <v>80</v>
      </c>
      <c r="G2966" t="s">
        <v>64</v>
      </c>
      <c r="H2966">
        <v>3.1</v>
      </c>
      <c r="I2966">
        <v>55</v>
      </c>
      <c r="J2966">
        <v>38</v>
      </c>
      <c r="K2966">
        <v>343</v>
      </c>
      <c r="L2966">
        <v>22</v>
      </c>
      <c r="M2966">
        <v>105</v>
      </c>
      <c r="N2966" t="s">
        <v>101</v>
      </c>
      <c r="O2966">
        <v>2</v>
      </c>
      <c r="P2966" t="s">
        <v>41</v>
      </c>
      <c r="Q2966" t="s">
        <v>73</v>
      </c>
      <c r="R2966">
        <v>38</v>
      </c>
      <c r="S2966" t="s">
        <v>74</v>
      </c>
      <c r="T2966" t="s">
        <v>75</v>
      </c>
      <c r="U2966">
        <v>2026</v>
      </c>
      <c r="V2966">
        <v>6</v>
      </c>
      <c r="W2966" t="s">
        <v>120</v>
      </c>
      <c r="X2966">
        <v>2</v>
      </c>
      <c r="Y2966">
        <v>29</v>
      </c>
      <c r="Z2966">
        <v>5</v>
      </c>
      <c r="AA2966">
        <v>15</v>
      </c>
      <c r="AB2966" t="s">
        <v>57</v>
      </c>
      <c r="AC2966">
        <v>260</v>
      </c>
      <c r="AD2966">
        <v>5.6363636363636373E-2</v>
      </c>
      <c r="AE2966" t="s">
        <v>58</v>
      </c>
      <c r="AF2966" t="s">
        <v>47</v>
      </c>
      <c r="AG2966">
        <v>17</v>
      </c>
      <c r="AH2966" t="s">
        <v>68</v>
      </c>
      <c r="AI2966">
        <f>--AND(OR(Dashboard!$B$4="All",Data!$E2966=Dashboard!$B$4),OR(Dashboard!$D$4="All",Data!$D2966=Dashboard!$D$4),OR(Dashboard!$F$4="All",Data!$F2966=Dashboard!$F$4),OR(Dashboard!$J$4="All",Data!$G2966=Dashboard!$J$4),OR(Dashboard!$H$4="All",Data!$N2966=Dashboard!$H$4),OR(Dashboard!$L$4="All",Data!$W2966=Dashboard!$L$4))</f>
        <v>1</v>
      </c>
    </row>
    <row r="2967" spans="1:35" x14ac:dyDescent="0.25">
      <c r="A2967" t="s">
        <v>3081</v>
      </c>
      <c r="B2967" s="1">
        <v>46107</v>
      </c>
      <c r="C2967" s="2">
        <v>-0.52638888888888891</v>
      </c>
      <c r="D2967" t="s">
        <v>156</v>
      </c>
      <c r="E2967" t="s">
        <v>62</v>
      </c>
      <c r="F2967" t="s">
        <v>80</v>
      </c>
      <c r="G2967" t="s">
        <v>119</v>
      </c>
      <c r="H2967">
        <v>1.8</v>
      </c>
      <c r="I2967">
        <v>27</v>
      </c>
      <c r="J2967">
        <v>20</v>
      </c>
      <c r="K2967">
        <v>203</v>
      </c>
      <c r="L2967">
        <v>56</v>
      </c>
      <c r="M2967">
        <v>196</v>
      </c>
      <c r="N2967" t="s">
        <v>40</v>
      </c>
      <c r="O2967">
        <v>4</v>
      </c>
      <c r="P2967" t="s">
        <v>41</v>
      </c>
      <c r="Q2967" t="s">
        <v>42</v>
      </c>
      <c r="R2967">
        <v>28</v>
      </c>
      <c r="S2967" t="s">
        <v>87</v>
      </c>
      <c r="T2967" t="s">
        <v>75</v>
      </c>
      <c r="U2967">
        <v>2026</v>
      </c>
      <c r="V2967">
        <v>3</v>
      </c>
      <c r="W2967" t="s">
        <v>66</v>
      </c>
      <c r="X2967">
        <v>1</v>
      </c>
      <c r="Y2967">
        <v>26</v>
      </c>
      <c r="Z2967">
        <v>5</v>
      </c>
      <c r="AA2967">
        <v>11</v>
      </c>
      <c r="AB2967" t="s">
        <v>76</v>
      </c>
      <c r="AC2967">
        <v>63</v>
      </c>
      <c r="AD2967">
        <v>6.6666666666666666E-2</v>
      </c>
      <c r="AE2967" t="s">
        <v>46</v>
      </c>
      <c r="AF2967" t="s">
        <v>67</v>
      </c>
      <c r="AG2967">
        <v>7</v>
      </c>
      <c r="AH2967" t="s">
        <v>68</v>
      </c>
      <c r="AI2967">
        <f>--AND(OR(Dashboard!$B$4="All",Data!$E2967=Dashboard!$B$4),OR(Dashboard!$D$4="All",Data!$D2967=Dashboard!$D$4),OR(Dashboard!$F$4="All",Data!$F2967=Dashboard!$F$4),OR(Dashboard!$J$4="All",Data!$G2967=Dashboard!$J$4),OR(Dashboard!$H$4="All",Data!$N2967=Dashboard!$H$4),OR(Dashboard!$L$4="All",Data!$W2967=Dashboard!$L$4))</f>
        <v>1</v>
      </c>
    </row>
    <row r="2968" spans="1:35" x14ac:dyDescent="0.25">
      <c r="A2968" t="s">
        <v>3082</v>
      </c>
      <c r="B2968" s="1">
        <v>46093</v>
      </c>
      <c r="C2968" s="2">
        <v>-5.4861111111111138E-2</v>
      </c>
      <c r="D2968" t="s">
        <v>36</v>
      </c>
      <c r="E2968" t="s">
        <v>37</v>
      </c>
      <c r="F2968" t="s">
        <v>85</v>
      </c>
      <c r="G2968" t="s">
        <v>111</v>
      </c>
      <c r="H2968">
        <v>10.9</v>
      </c>
      <c r="I2968">
        <v>42</v>
      </c>
      <c r="J2968">
        <v>42</v>
      </c>
      <c r="K2968">
        <v>731</v>
      </c>
      <c r="L2968">
        <v>34</v>
      </c>
      <c r="M2968">
        <v>31</v>
      </c>
      <c r="N2968" t="s">
        <v>101</v>
      </c>
      <c r="O2968">
        <v>4</v>
      </c>
      <c r="P2968" t="s">
        <v>41</v>
      </c>
      <c r="Q2968" t="s">
        <v>42</v>
      </c>
      <c r="R2968">
        <v>37</v>
      </c>
      <c r="S2968" t="s">
        <v>87</v>
      </c>
      <c r="T2968" t="s">
        <v>75</v>
      </c>
      <c r="U2968">
        <v>2026</v>
      </c>
      <c r="V2968">
        <v>3</v>
      </c>
      <c r="W2968" t="s">
        <v>66</v>
      </c>
      <c r="X2968">
        <v>1</v>
      </c>
      <c r="Y2968">
        <v>12</v>
      </c>
      <c r="Z2968">
        <v>3</v>
      </c>
      <c r="AA2968">
        <v>22</v>
      </c>
      <c r="AB2968" t="s">
        <v>82</v>
      </c>
      <c r="AC2968">
        <v>734</v>
      </c>
      <c r="AD2968">
        <v>0.25952380952380949</v>
      </c>
      <c r="AE2968" t="s">
        <v>46</v>
      </c>
      <c r="AF2968" t="s">
        <v>47</v>
      </c>
      <c r="AG2968">
        <v>0</v>
      </c>
      <c r="AH2968" t="s">
        <v>48</v>
      </c>
      <c r="AI2968">
        <f>--AND(OR(Dashboard!$B$4="All",Data!$E2968=Dashboard!$B$4),OR(Dashboard!$D$4="All",Data!$D2968=Dashboard!$D$4),OR(Dashboard!$F$4="All",Data!$F2968=Dashboard!$F$4),OR(Dashboard!$J$4="All",Data!$G2968=Dashboard!$J$4),OR(Dashboard!$H$4="All",Data!$N2968=Dashboard!$H$4),OR(Dashboard!$L$4="All",Data!$W2968=Dashboard!$L$4))</f>
        <v>1</v>
      </c>
    </row>
    <row r="2969" spans="1:35" x14ac:dyDescent="0.25">
      <c r="A2969" t="s">
        <v>3083</v>
      </c>
      <c r="B2969" s="1">
        <v>46121</v>
      </c>
      <c r="C2969" s="2">
        <v>-0.2208333333333333</v>
      </c>
      <c r="D2969" t="s">
        <v>122</v>
      </c>
      <c r="E2969" t="s">
        <v>71</v>
      </c>
      <c r="F2969" t="s">
        <v>52</v>
      </c>
      <c r="G2969" t="s">
        <v>105</v>
      </c>
      <c r="H2969">
        <v>4.7</v>
      </c>
      <c r="I2969">
        <v>47</v>
      </c>
      <c r="J2969">
        <v>40</v>
      </c>
      <c r="K2969">
        <v>924</v>
      </c>
      <c r="L2969">
        <v>52</v>
      </c>
      <c r="M2969">
        <v>12</v>
      </c>
      <c r="N2969" t="s">
        <v>65</v>
      </c>
      <c r="O2969">
        <v>2</v>
      </c>
      <c r="P2969" t="s">
        <v>41</v>
      </c>
      <c r="Q2969" t="s">
        <v>73</v>
      </c>
      <c r="R2969">
        <v>31</v>
      </c>
      <c r="S2969" t="s">
        <v>87</v>
      </c>
      <c r="T2969" t="s">
        <v>56</v>
      </c>
      <c r="U2969">
        <v>2026</v>
      </c>
      <c r="V2969">
        <v>4</v>
      </c>
      <c r="W2969" t="s">
        <v>113</v>
      </c>
      <c r="X2969">
        <v>2</v>
      </c>
      <c r="Y2969">
        <v>9</v>
      </c>
      <c r="Z2969">
        <v>2</v>
      </c>
      <c r="AA2969">
        <v>18</v>
      </c>
      <c r="AB2969" t="s">
        <v>57</v>
      </c>
      <c r="AC2969">
        <v>964</v>
      </c>
      <c r="AD2969">
        <v>0.1</v>
      </c>
      <c r="AE2969" t="s">
        <v>58</v>
      </c>
      <c r="AF2969" t="s">
        <v>67</v>
      </c>
      <c r="AG2969">
        <v>7</v>
      </c>
      <c r="AH2969" t="s">
        <v>68</v>
      </c>
      <c r="AI2969">
        <f>--AND(OR(Dashboard!$B$4="All",Data!$E2969=Dashboard!$B$4),OR(Dashboard!$D$4="All",Data!$D2969=Dashboard!$D$4),OR(Dashboard!$F$4="All",Data!$F2969=Dashboard!$F$4),OR(Dashboard!$J$4="All",Data!$G2969=Dashboard!$J$4),OR(Dashboard!$H$4="All",Data!$N2969=Dashboard!$H$4),OR(Dashboard!$L$4="All",Data!$W2969=Dashboard!$L$4))</f>
        <v>1</v>
      </c>
    </row>
    <row r="2970" spans="1:35" x14ac:dyDescent="0.25">
      <c r="A2970" t="s">
        <v>3084</v>
      </c>
      <c r="B2970" s="1">
        <v>46055</v>
      </c>
      <c r="C2970" s="2">
        <v>-0.57361111111111107</v>
      </c>
      <c r="D2970" t="s">
        <v>122</v>
      </c>
      <c r="E2970" t="s">
        <v>100</v>
      </c>
      <c r="F2970" t="s">
        <v>96</v>
      </c>
      <c r="G2970" t="s">
        <v>111</v>
      </c>
      <c r="H2970">
        <v>1.4</v>
      </c>
      <c r="I2970">
        <v>44</v>
      </c>
      <c r="J2970">
        <v>45</v>
      </c>
      <c r="K2970">
        <v>181</v>
      </c>
      <c r="L2970">
        <v>39</v>
      </c>
      <c r="M2970">
        <v>161</v>
      </c>
      <c r="N2970" t="s">
        <v>65</v>
      </c>
      <c r="O2970">
        <v>4</v>
      </c>
      <c r="P2970" t="s">
        <v>41</v>
      </c>
      <c r="Q2970" t="s">
        <v>42</v>
      </c>
      <c r="R2970">
        <v>28</v>
      </c>
      <c r="S2970" t="s">
        <v>74</v>
      </c>
      <c r="T2970" t="s">
        <v>44</v>
      </c>
      <c r="U2970">
        <v>2026</v>
      </c>
      <c r="V2970">
        <v>2</v>
      </c>
      <c r="W2970" t="s">
        <v>45</v>
      </c>
      <c r="X2970">
        <v>1</v>
      </c>
      <c r="Y2970">
        <v>2</v>
      </c>
      <c r="Z2970">
        <v>2</v>
      </c>
      <c r="AA2970">
        <v>10</v>
      </c>
      <c r="AB2970" t="s">
        <v>76</v>
      </c>
      <c r="AC2970">
        <v>59</v>
      </c>
      <c r="AD2970">
        <v>3.1818181818181808E-2</v>
      </c>
      <c r="AE2970" t="s">
        <v>46</v>
      </c>
      <c r="AF2970" t="s">
        <v>67</v>
      </c>
      <c r="AG2970">
        <v>-1</v>
      </c>
      <c r="AH2970" t="s">
        <v>48</v>
      </c>
      <c r="AI2970">
        <f>--AND(OR(Dashboard!$B$4="All",Data!$E2970=Dashboard!$B$4),OR(Dashboard!$D$4="All",Data!$D2970=Dashboard!$D$4),OR(Dashboard!$F$4="All",Data!$F2970=Dashboard!$F$4),OR(Dashboard!$J$4="All",Data!$G2970=Dashboard!$J$4),OR(Dashboard!$H$4="All",Data!$N2970=Dashboard!$H$4),OR(Dashboard!$L$4="All",Data!$W2970=Dashboard!$L$4))</f>
        <v>1</v>
      </c>
    </row>
    <row r="2971" spans="1:35" x14ac:dyDescent="0.25">
      <c r="A2971" t="s">
        <v>3085</v>
      </c>
      <c r="B2971" s="1">
        <v>46145</v>
      </c>
      <c r="C2971" s="2">
        <v>-0.38055555555555548</v>
      </c>
      <c r="D2971" t="s">
        <v>122</v>
      </c>
      <c r="E2971" t="s">
        <v>140</v>
      </c>
      <c r="F2971" t="s">
        <v>91</v>
      </c>
      <c r="G2971" t="s">
        <v>64</v>
      </c>
      <c r="H2971">
        <v>13.4</v>
      </c>
      <c r="I2971">
        <v>33</v>
      </c>
      <c r="J2971">
        <v>37</v>
      </c>
      <c r="K2971">
        <v>418</v>
      </c>
      <c r="L2971">
        <v>48</v>
      </c>
      <c r="M2971">
        <v>161</v>
      </c>
      <c r="N2971" t="s">
        <v>54</v>
      </c>
      <c r="O2971">
        <v>4</v>
      </c>
      <c r="P2971" t="s">
        <v>41</v>
      </c>
      <c r="Q2971" t="s">
        <v>42</v>
      </c>
      <c r="R2971">
        <v>33</v>
      </c>
      <c r="S2971" t="s">
        <v>145</v>
      </c>
      <c r="T2971" t="s">
        <v>97</v>
      </c>
      <c r="U2971">
        <v>2026</v>
      </c>
      <c r="V2971">
        <v>5</v>
      </c>
      <c r="W2971" t="s">
        <v>88</v>
      </c>
      <c r="X2971">
        <v>2</v>
      </c>
      <c r="Y2971">
        <v>3</v>
      </c>
      <c r="Z2971">
        <v>1</v>
      </c>
      <c r="AA2971">
        <v>14</v>
      </c>
      <c r="AB2971" t="s">
        <v>76</v>
      </c>
      <c r="AC2971">
        <v>305</v>
      </c>
      <c r="AD2971">
        <v>0.40606060606060612</v>
      </c>
      <c r="AE2971" t="s">
        <v>46</v>
      </c>
      <c r="AF2971" t="s">
        <v>67</v>
      </c>
      <c r="AG2971">
        <v>-4</v>
      </c>
      <c r="AH2971" t="s">
        <v>48</v>
      </c>
      <c r="AI2971">
        <f>--AND(OR(Dashboard!$B$4="All",Data!$E2971=Dashboard!$B$4),OR(Dashboard!$D$4="All",Data!$D2971=Dashboard!$D$4),OR(Dashboard!$F$4="All",Data!$F2971=Dashboard!$F$4),OR(Dashboard!$J$4="All",Data!$G2971=Dashboard!$J$4),OR(Dashboard!$H$4="All",Data!$N2971=Dashboard!$H$4),OR(Dashboard!$L$4="All",Data!$W2971=Dashboard!$L$4))</f>
        <v>1</v>
      </c>
    </row>
    <row r="2972" spans="1:35" x14ac:dyDescent="0.25">
      <c r="A2972" t="s">
        <v>3086</v>
      </c>
      <c r="B2972" s="1">
        <v>46062</v>
      </c>
      <c r="C2972" s="2">
        <v>-0.13680555555555551</v>
      </c>
      <c r="D2972" t="s">
        <v>79</v>
      </c>
      <c r="E2972" t="s">
        <v>140</v>
      </c>
      <c r="F2972" t="s">
        <v>72</v>
      </c>
      <c r="G2972" t="s">
        <v>119</v>
      </c>
      <c r="H2972">
        <v>4.7</v>
      </c>
      <c r="I2972">
        <v>52</v>
      </c>
      <c r="J2972">
        <v>41</v>
      </c>
      <c r="K2972">
        <v>209</v>
      </c>
      <c r="L2972">
        <v>32</v>
      </c>
      <c r="M2972">
        <v>153</v>
      </c>
      <c r="N2972" t="s">
        <v>101</v>
      </c>
      <c r="O2972">
        <v>5</v>
      </c>
      <c r="P2972" t="s">
        <v>41</v>
      </c>
      <c r="Q2972" t="s">
        <v>42</v>
      </c>
      <c r="R2972">
        <v>32</v>
      </c>
      <c r="S2972" t="s">
        <v>74</v>
      </c>
      <c r="T2972" t="s">
        <v>56</v>
      </c>
      <c r="U2972">
        <v>2026</v>
      </c>
      <c r="V2972">
        <v>2</v>
      </c>
      <c r="W2972" t="s">
        <v>45</v>
      </c>
      <c r="X2972">
        <v>1</v>
      </c>
      <c r="Y2972">
        <v>9</v>
      </c>
      <c r="Z2972">
        <v>3</v>
      </c>
      <c r="AA2972">
        <v>20</v>
      </c>
      <c r="AB2972" t="s">
        <v>82</v>
      </c>
      <c r="AC2972">
        <v>88</v>
      </c>
      <c r="AD2972">
        <v>9.0384615384615383E-2</v>
      </c>
      <c r="AE2972" t="s">
        <v>77</v>
      </c>
      <c r="AF2972" t="s">
        <v>67</v>
      </c>
      <c r="AG2972">
        <v>11</v>
      </c>
      <c r="AH2972" t="s">
        <v>68</v>
      </c>
      <c r="AI2972">
        <f>--AND(OR(Dashboard!$B$4="All",Data!$E2972=Dashboard!$B$4),OR(Dashboard!$D$4="All",Data!$D2972=Dashboard!$D$4),OR(Dashboard!$F$4="All",Data!$F2972=Dashboard!$F$4),OR(Dashboard!$J$4="All",Data!$G2972=Dashboard!$J$4),OR(Dashboard!$H$4="All",Data!$N2972=Dashboard!$H$4),OR(Dashboard!$L$4="All",Data!$W2972=Dashboard!$L$4))</f>
        <v>1</v>
      </c>
    </row>
    <row r="2973" spans="1:35" x14ac:dyDescent="0.25">
      <c r="A2973" t="s">
        <v>3087</v>
      </c>
      <c r="B2973" s="1">
        <v>46167</v>
      </c>
      <c r="C2973" s="2">
        <v>-0.42777777777777781</v>
      </c>
      <c r="D2973" t="s">
        <v>61</v>
      </c>
      <c r="E2973" t="s">
        <v>131</v>
      </c>
      <c r="F2973" t="s">
        <v>143</v>
      </c>
      <c r="G2973" t="s">
        <v>111</v>
      </c>
      <c r="H2973">
        <v>1.7</v>
      </c>
      <c r="I2973">
        <v>42</v>
      </c>
      <c r="J2973">
        <v>37</v>
      </c>
      <c r="K2973">
        <v>561</v>
      </c>
      <c r="L2973">
        <v>42</v>
      </c>
      <c r="M2973">
        <v>122</v>
      </c>
      <c r="N2973" t="s">
        <v>54</v>
      </c>
      <c r="O2973">
        <v>4</v>
      </c>
      <c r="P2973" t="s">
        <v>41</v>
      </c>
      <c r="Q2973" t="s">
        <v>73</v>
      </c>
      <c r="R2973">
        <v>54</v>
      </c>
      <c r="S2973" t="s">
        <v>74</v>
      </c>
      <c r="T2973" t="s">
        <v>97</v>
      </c>
      <c r="U2973">
        <v>2026</v>
      </c>
      <c r="V2973">
        <v>5</v>
      </c>
      <c r="W2973" t="s">
        <v>88</v>
      </c>
      <c r="X2973">
        <v>2</v>
      </c>
      <c r="Y2973">
        <v>25</v>
      </c>
      <c r="Z2973">
        <v>5</v>
      </c>
      <c r="AA2973">
        <v>13</v>
      </c>
      <c r="AB2973" t="s">
        <v>76</v>
      </c>
      <c r="AC2973">
        <v>481</v>
      </c>
      <c r="AD2973">
        <v>4.0476190476190478E-2</v>
      </c>
      <c r="AE2973" t="s">
        <v>46</v>
      </c>
      <c r="AF2973" t="s">
        <v>59</v>
      </c>
      <c r="AG2973">
        <v>5</v>
      </c>
      <c r="AH2973" t="s">
        <v>68</v>
      </c>
      <c r="AI2973">
        <f>--AND(OR(Dashboard!$B$4="All",Data!$E2973=Dashboard!$B$4),OR(Dashboard!$D$4="All",Data!$D2973=Dashboard!$D$4),OR(Dashboard!$F$4="All",Data!$F2973=Dashboard!$F$4),OR(Dashboard!$J$4="All",Data!$G2973=Dashboard!$J$4),OR(Dashboard!$H$4="All",Data!$N2973=Dashboard!$H$4),OR(Dashboard!$L$4="All",Data!$W2973=Dashboard!$L$4))</f>
        <v>1</v>
      </c>
    </row>
    <row r="2974" spans="1:35" x14ac:dyDescent="0.25">
      <c r="A2974" t="s">
        <v>3088</v>
      </c>
      <c r="B2974" s="1">
        <v>46108</v>
      </c>
      <c r="C2974" s="2">
        <v>-0.27083333333333343</v>
      </c>
      <c r="D2974" t="s">
        <v>126</v>
      </c>
      <c r="E2974" t="s">
        <v>51</v>
      </c>
      <c r="F2974" t="s">
        <v>80</v>
      </c>
      <c r="G2974" t="s">
        <v>39</v>
      </c>
      <c r="H2974">
        <v>8.5</v>
      </c>
      <c r="I2974">
        <v>53</v>
      </c>
      <c r="J2974">
        <v>36</v>
      </c>
      <c r="K2974">
        <v>1137</v>
      </c>
      <c r="L2974">
        <v>23</v>
      </c>
      <c r="M2974">
        <v>4</v>
      </c>
      <c r="N2974" t="s">
        <v>54</v>
      </c>
      <c r="O2974">
        <v>3</v>
      </c>
      <c r="P2974" t="s">
        <v>41</v>
      </c>
      <c r="Q2974" t="s">
        <v>42</v>
      </c>
      <c r="R2974">
        <v>60</v>
      </c>
      <c r="S2974" t="s">
        <v>43</v>
      </c>
      <c r="T2974" t="s">
        <v>75</v>
      </c>
      <c r="U2974">
        <v>2026</v>
      </c>
      <c r="V2974">
        <v>3</v>
      </c>
      <c r="W2974" t="s">
        <v>66</v>
      </c>
      <c r="X2974">
        <v>1</v>
      </c>
      <c r="Y2974">
        <v>27</v>
      </c>
      <c r="Z2974">
        <v>5</v>
      </c>
      <c r="AA2974">
        <v>17</v>
      </c>
      <c r="AB2974" t="s">
        <v>57</v>
      </c>
      <c r="AC2974">
        <v>1156</v>
      </c>
      <c r="AD2974">
        <v>0.160377358490566</v>
      </c>
      <c r="AE2974" t="s">
        <v>109</v>
      </c>
      <c r="AF2974" t="s">
        <v>59</v>
      </c>
      <c r="AG2974">
        <v>17</v>
      </c>
      <c r="AH2974" t="s">
        <v>68</v>
      </c>
      <c r="AI2974">
        <f>--AND(OR(Dashboard!$B$4="All",Data!$E2974=Dashboard!$B$4),OR(Dashboard!$D$4="All",Data!$D2974=Dashboard!$D$4),OR(Dashboard!$F$4="All",Data!$F2974=Dashboard!$F$4),OR(Dashboard!$J$4="All",Data!$G2974=Dashboard!$J$4),OR(Dashboard!$H$4="All",Data!$N2974=Dashboard!$H$4),OR(Dashboard!$L$4="All",Data!$W2974=Dashboard!$L$4))</f>
        <v>1</v>
      </c>
    </row>
    <row r="2975" spans="1:35" x14ac:dyDescent="0.25">
      <c r="A2975" t="s">
        <v>3089</v>
      </c>
      <c r="B2975" s="1">
        <v>46113</v>
      </c>
      <c r="C2975" s="2">
        <v>-0.53402777777777777</v>
      </c>
      <c r="D2975" t="s">
        <v>61</v>
      </c>
      <c r="E2975" t="s">
        <v>37</v>
      </c>
      <c r="F2975" t="s">
        <v>104</v>
      </c>
      <c r="G2975" t="s">
        <v>64</v>
      </c>
      <c r="H2975">
        <v>13.4</v>
      </c>
      <c r="I2975">
        <v>38</v>
      </c>
      <c r="J2975">
        <v>31</v>
      </c>
      <c r="K2975">
        <v>1191</v>
      </c>
      <c r="L2975">
        <v>60</v>
      </c>
      <c r="M2975">
        <v>168</v>
      </c>
      <c r="N2975" t="s">
        <v>86</v>
      </c>
      <c r="O2975">
        <v>2</v>
      </c>
      <c r="P2975" t="s">
        <v>41</v>
      </c>
      <c r="Q2975" t="s">
        <v>42</v>
      </c>
      <c r="R2975">
        <v>59</v>
      </c>
      <c r="S2975" t="s">
        <v>55</v>
      </c>
      <c r="T2975" t="s">
        <v>75</v>
      </c>
      <c r="U2975">
        <v>2026</v>
      </c>
      <c r="V2975">
        <v>4</v>
      </c>
      <c r="W2975" t="s">
        <v>113</v>
      </c>
      <c r="X2975">
        <v>2</v>
      </c>
      <c r="Y2975">
        <v>1</v>
      </c>
      <c r="Z2975">
        <v>1</v>
      </c>
      <c r="AA2975">
        <v>11</v>
      </c>
      <c r="AB2975" t="s">
        <v>76</v>
      </c>
      <c r="AC2975">
        <v>1083</v>
      </c>
      <c r="AD2975">
        <v>0.35263157894736841</v>
      </c>
      <c r="AE2975" t="s">
        <v>58</v>
      </c>
      <c r="AF2975" t="s">
        <v>59</v>
      </c>
      <c r="AG2975">
        <v>7</v>
      </c>
      <c r="AH2975" t="s">
        <v>68</v>
      </c>
      <c r="AI2975">
        <f>--AND(OR(Dashboard!$B$4="All",Data!$E2975=Dashboard!$B$4),OR(Dashboard!$D$4="All",Data!$D2975=Dashboard!$D$4),OR(Dashboard!$F$4="All",Data!$F2975=Dashboard!$F$4),OR(Dashboard!$J$4="All",Data!$G2975=Dashboard!$J$4),OR(Dashboard!$H$4="All",Data!$N2975=Dashboard!$H$4),OR(Dashboard!$L$4="All",Data!$W2975=Dashboard!$L$4))</f>
        <v>1</v>
      </c>
    </row>
    <row r="2976" spans="1:35" x14ac:dyDescent="0.25">
      <c r="A2976" t="s">
        <v>3090</v>
      </c>
      <c r="B2976" s="1">
        <v>46197</v>
      </c>
      <c r="C2976" s="2">
        <v>-0.62986111111111109</v>
      </c>
      <c r="D2976" t="s">
        <v>99</v>
      </c>
      <c r="E2976" t="s">
        <v>129</v>
      </c>
      <c r="F2976" t="s">
        <v>80</v>
      </c>
      <c r="G2976" t="s">
        <v>64</v>
      </c>
      <c r="H2976">
        <v>5.9</v>
      </c>
      <c r="I2976">
        <v>57</v>
      </c>
      <c r="J2976">
        <v>37</v>
      </c>
      <c r="K2976">
        <v>669</v>
      </c>
      <c r="L2976">
        <v>46</v>
      </c>
      <c r="M2976">
        <v>8</v>
      </c>
      <c r="N2976" t="s">
        <v>40</v>
      </c>
      <c r="O2976">
        <v>2</v>
      </c>
      <c r="P2976" t="s">
        <v>41</v>
      </c>
      <c r="Q2976" t="s">
        <v>73</v>
      </c>
      <c r="R2976">
        <v>60</v>
      </c>
      <c r="S2976" t="s">
        <v>55</v>
      </c>
      <c r="T2976" t="s">
        <v>44</v>
      </c>
      <c r="U2976">
        <v>2026</v>
      </c>
      <c r="V2976">
        <v>6</v>
      </c>
      <c r="W2976" t="s">
        <v>120</v>
      </c>
      <c r="X2976">
        <v>2</v>
      </c>
      <c r="Y2976">
        <v>24</v>
      </c>
      <c r="Z2976">
        <v>4</v>
      </c>
      <c r="AA2976">
        <v>8</v>
      </c>
      <c r="AB2976" t="s">
        <v>44</v>
      </c>
      <c r="AC2976">
        <v>707</v>
      </c>
      <c r="AD2976">
        <v>0.10350877192982461</v>
      </c>
      <c r="AE2976" t="s">
        <v>58</v>
      </c>
      <c r="AF2976" t="s">
        <v>59</v>
      </c>
      <c r="AG2976">
        <v>20</v>
      </c>
      <c r="AH2976" t="s">
        <v>68</v>
      </c>
      <c r="AI2976">
        <f>--AND(OR(Dashboard!$B$4="All",Data!$E2976=Dashboard!$B$4),OR(Dashboard!$D$4="All",Data!$D2976=Dashboard!$D$4),OR(Dashboard!$F$4="All",Data!$F2976=Dashboard!$F$4),OR(Dashboard!$J$4="All",Data!$G2976=Dashboard!$J$4),OR(Dashboard!$H$4="All",Data!$N2976=Dashboard!$H$4),OR(Dashboard!$L$4="All",Data!$W2976=Dashboard!$L$4))</f>
        <v>1</v>
      </c>
    </row>
    <row r="2977" spans="1:35" x14ac:dyDescent="0.25">
      <c r="A2977" t="s">
        <v>3091</v>
      </c>
      <c r="B2977" s="1">
        <v>46154</v>
      </c>
      <c r="C2977" s="2">
        <v>-0.1715277777777777</v>
      </c>
      <c r="D2977" t="s">
        <v>193</v>
      </c>
      <c r="E2977" t="s">
        <v>62</v>
      </c>
      <c r="F2977" t="s">
        <v>63</v>
      </c>
      <c r="G2977" t="s">
        <v>53</v>
      </c>
      <c r="H2977">
        <v>14.6</v>
      </c>
      <c r="I2977">
        <v>24</v>
      </c>
      <c r="J2977">
        <v>28</v>
      </c>
      <c r="K2977">
        <v>1105</v>
      </c>
      <c r="L2977">
        <v>24</v>
      </c>
      <c r="M2977">
        <v>28</v>
      </c>
      <c r="N2977" t="s">
        <v>40</v>
      </c>
      <c r="O2977">
        <v>4</v>
      </c>
      <c r="P2977" t="s">
        <v>41</v>
      </c>
      <c r="Q2977" t="s">
        <v>42</v>
      </c>
      <c r="R2977">
        <v>49</v>
      </c>
      <c r="S2977" t="s">
        <v>127</v>
      </c>
      <c r="T2977" t="s">
        <v>56</v>
      </c>
      <c r="U2977">
        <v>2026</v>
      </c>
      <c r="V2977">
        <v>5</v>
      </c>
      <c r="W2977" t="s">
        <v>88</v>
      </c>
      <c r="X2977">
        <v>2</v>
      </c>
      <c r="Y2977">
        <v>12</v>
      </c>
      <c r="Z2977">
        <v>3</v>
      </c>
      <c r="AA2977">
        <v>19</v>
      </c>
      <c r="AB2977" t="s">
        <v>82</v>
      </c>
      <c r="AC2977">
        <v>1101</v>
      </c>
      <c r="AD2977">
        <v>0.60833333333333328</v>
      </c>
      <c r="AE2977" t="s">
        <v>46</v>
      </c>
      <c r="AF2977" t="s">
        <v>59</v>
      </c>
      <c r="AG2977">
        <v>-4</v>
      </c>
      <c r="AH2977" t="s">
        <v>48</v>
      </c>
      <c r="AI2977">
        <f>--AND(OR(Dashboard!$B$4="All",Data!$E2977=Dashboard!$B$4),OR(Dashboard!$D$4="All",Data!$D2977=Dashboard!$D$4),OR(Dashboard!$F$4="All",Data!$F2977=Dashboard!$F$4),OR(Dashboard!$J$4="All",Data!$G2977=Dashboard!$J$4),OR(Dashboard!$H$4="All",Data!$N2977=Dashboard!$H$4),OR(Dashboard!$L$4="All",Data!$W2977=Dashboard!$L$4))</f>
        <v>1</v>
      </c>
    </row>
    <row r="2978" spans="1:35" x14ac:dyDescent="0.25">
      <c r="A2978" t="s">
        <v>3092</v>
      </c>
      <c r="B2978" s="1">
        <v>46042</v>
      </c>
      <c r="C2978" s="2">
        <v>-0.16597222222222219</v>
      </c>
      <c r="D2978" t="s">
        <v>193</v>
      </c>
      <c r="E2978" t="s">
        <v>140</v>
      </c>
      <c r="F2978" t="s">
        <v>91</v>
      </c>
      <c r="G2978" t="s">
        <v>53</v>
      </c>
      <c r="H2978">
        <v>9.6999999999999993</v>
      </c>
      <c r="I2978">
        <v>29</v>
      </c>
      <c r="J2978">
        <v>31</v>
      </c>
      <c r="K2978">
        <v>374</v>
      </c>
      <c r="L2978">
        <v>52</v>
      </c>
      <c r="M2978">
        <v>184</v>
      </c>
      <c r="N2978" t="s">
        <v>86</v>
      </c>
      <c r="O2978">
        <v>3</v>
      </c>
      <c r="P2978" t="s">
        <v>41</v>
      </c>
      <c r="Q2978" t="s">
        <v>42</v>
      </c>
      <c r="R2978">
        <v>32</v>
      </c>
      <c r="S2978" t="s">
        <v>127</v>
      </c>
      <c r="T2978" t="s">
        <v>56</v>
      </c>
      <c r="U2978">
        <v>2026</v>
      </c>
      <c r="V2978">
        <v>1</v>
      </c>
      <c r="W2978" t="s">
        <v>102</v>
      </c>
      <c r="X2978">
        <v>1</v>
      </c>
      <c r="Y2978">
        <v>20</v>
      </c>
      <c r="Z2978">
        <v>4</v>
      </c>
      <c r="AA2978">
        <v>20</v>
      </c>
      <c r="AB2978" t="s">
        <v>82</v>
      </c>
      <c r="AC2978">
        <v>242</v>
      </c>
      <c r="AD2978">
        <v>0.33448275862068971</v>
      </c>
      <c r="AE2978" t="s">
        <v>109</v>
      </c>
      <c r="AF2978" t="s">
        <v>67</v>
      </c>
      <c r="AG2978">
        <v>-2</v>
      </c>
      <c r="AH2978" t="s">
        <v>48</v>
      </c>
      <c r="AI2978">
        <f>--AND(OR(Dashboard!$B$4="All",Data!$E2978=Dashboard!$B$4),OR(Dashboard!$D$4="All",Data!$D2978=Dashboard!$D$4),OR(Dashboard!$F$4="All",Data!$F2978=Dashboard!$F$4),OR(Dashboard!$J$4="All",Data!$G2978=Dashboard!$J$4),OR(Dashboard!$H$4="All",Data!$N2978=Dashboard!$H$4),OR(Dashboard!$L$4="All",Data!$W2978=Dashboard!$L$4))</f>
        <v>1</v>
      </c>
    </row>
    <row r="2979" spans="1:35" x14ac:dyDescent="0.25">
      <c r="A2979" t="s">
        <v>3093</v>
      </c>
      <c r="B2979" s="1">
        <v>46108</v>
      </c>
      <c r="C2979" s="2">
        <v>-0.44513888888888892</v>
      </c>
      <c r="D2979" t="s">
        <v>126</v>
      </c>
      <c r="E2979" t="s">
        <v>62</v>
      </c>
      <c r="F2979" t="s">
        <v>80</v>
      </c>
      <c r="G2979" t="s">
        <v>53</v>
      </c>
      <c r="H2979">
        <v>13.5</v>
      </c>
      <c r="I2979">
        <v>58</v>
      </c>
      <c r="J2979">
        <v>45</v>
      </c>
      <c r="K2979">
        <v>197</v>
      </c>
      <c r="L2979">
        <v>36</v>
      </c>
      <c r="M2979">
        <v>97</v>
      </c>
      <c r="N2979" t="s">
        <v>40</v>
      </c>
      <c r="O2979">
        <v>5</v>
      </c>
      <c r="P2979" t="s">
        <v>41</v>
      </c>
      <c r="Q2979" t="s">
        <v>73</v>
      </c>
      <c r="R2979">
        <v>31</v>
      </c>
      <c r="S2979" t="s">
        <v>43</v>
      </c>
      <c r="T2979" t="s">
        <v>97</v>
      </c>
      <c r="U2979">
        <v>2026</v>
      </c>
      <c r="V2979">
        <v>3</v>
      </c>
      <c r="W2979" t="s">
        <v>66</v>
      </c>
      <c r="X2979">
        <v>1</v>
      </c>
      <c r="Y2979">
        <v>27</v>
      </c>
      <c r="Z2979">
        <v>5</v>
      </c>
      <c r="AA2979">
        <v>13</v>
      </c>
      <c r="AB2979" t="s">
        <v>76</v>
      </c>
      <c r="AC2979">
        <v>136</v>
      </c>
      <c r="AD2979">
        <v>0.23275862068965519</v>
      </c>
      <c r="AE2979" t="s">
        <v>77</v>
      </c>
      <c r="AF2979" t="s">
        <v>67</v>
      </c>
      <c r="AG2979">
        <v>13</v>
      </c>
      <c r="AH2979" t="s">
        <v>68</v>
      </c>
      <c r="AI2979">
        <f>--AND(OR(Dashboard!$B$4="All",Data!$E2979=Dashboard!$B$4),OR(Dashboard!$D$4="All",Data!$D2979=Dashboard!$D$4),OR(Dashboard!$F$4="All",Data!$F2979=Dashboard!$F$4),OR(Dashboard!$J$4="All",Data!$G2979=Dashboard!$J$4),OR(Dashboard!$H$4="All",Data!$N2979=Dashboard!$H$4),OR(Dashboard!$L$4="All",Data!$W2979=Dashboard!$L$4))</f>
        <v>1</v>
      </c>
    </row>
    <row r="2980" spans="1:35" x14ac:dyDescent="0.25">
      <c r="A2980" t="s">
        <v>3094</v>
      </c>
      <c r="B2980" s="1">
        <v>46080</v>
      </c>
      <c r="C2980" s="2">
        <v>-0.61527777777777781</v>
      </c>
      <c r="D2980" t="s">
        <v>193</v>
      </c>
      <c r="E2980" t="s">
        <v>62</v>
      </c>
      <c r="F2980" t="s">
        <v>96</v>
      </c>
      <c r="G2980" t="s">
        <v>119</v>
      </c>
      <c r="H2980">
        <v>14.4</v>
      </c>
      <c r="I2980">
        <v>62</v>
      </c>
      <c r="J2980">
        <v>45</v>
      </c>
      <c r="K2980">
        <v>792</v>
      </c>
      <c r="L2980">
        <v>38</v>
      </c>
      <c r="M2980">
        <v>192</v>
      </c>
      <c r="N2980" t="s">
        <v>54</v>
      </c>
      <c r="O2980">
        <v>4</v>
      </c>
      <c r="P2980" t="s">
        <v>41</v>
      </c>
      <c r="Q2980" t="s">
        <v>73</v>
      </c>
      <c r="R2980">
        <v>46</v>
      </c>
      <c r="S2980" t="s">
        <v>43</v>
      </c>
      <c r="T2980" t="s">
        <v>44</v>
      </c>
      <c r="U2980">
        <v>2026</v>
      </c>
      <c r="V2980">
        <v>2</v>
      </c>
      <c r="W2980" t="s">
        <v>45</v>
      </c>
      <c r="X2980">
        <v>1</v>
      </c>
      <c r="Y2980">
        <v>27</v>
      </c>
      <c r="Z2980">
        <v>5</v>
      </c>
      <c r="AA2980">
        <v>9</v>
      </c>
      <c r="AB2980" t="s">
        <v>44</v>
      </c>
      <c r="AC2980">
        <v>638</v>
      </c>
      <c r="AD2980">
        <v>0.23225806451612899</v>
      </c>
      <c r="AE2980" t="s">
        <v>46</v>
      </c>
      <c r="AF2980" t="s">
        <v>59</v>
      </c>
      <c r="AG2980">
        <v>17</v>
      </c>
      <c r="AH2980" t="s">
        <v>68</v>
      </c>
      <c r="AI2980">
        <f>--AND(OR(Dashboard!$B$4="All",Data!$E2980=Dashboard!$B$4),OR(Dashboard!$D$4="All",Data!$D2980=Dashboard!$D$4),OR(Dashboard!$F$4="All",Data!$F2980=Dashboard!$F$4),OR(Dashboard!$J$4="All",Data!$G2980=Dashboard!$J$4),OR(Dashboard!$H$4="All",Data!$N2980=Dashboard!$H$4),OR(Dashboard!$L$4="All",Data!$W2980=Dashboard!$L$4))</f>
        <v>1</v>
      </c>
    </row>
    <row r="2981" spans="1:35" x14ac:dyDescent="0.25">
      <c r="A2981" t="s">
        <v>3095</v>
      </c>
      <c r="B2981" s="1">
        <v>46084</v>
      </c>
      <c r="C2981" s="2">
        <v>-0.28333333333333333</v>
      </c>
      <c r="D2981" t="s">
        <v>156</v>
      </c>
      <c r="E2981" t="s">
        <v>51</v>
      </c>
      <c r="F2981" t="s">
        <v>91</v>
      </c>
      <c r="G2981" t="s">
        <v>111</v>
      </c>
      <c r="H2981">
        <v>7.6</v>
      </c>
      <c r="I2981">
        <v>29</v>
      </c>
      <c r="J2981">
        <v>23</v>
      </c>
      <c r="K2981">
        <v>303</v>
      </c>
      <c r="L2981">
        <v>43</v>
      </c>
      <c r="M2981">
        <v>106</v>
      </c>
      <c r="N2981" t="s">
        <v>40</v>
      </c>
      <c r="O2981">
        <v>5</v>
      </c>
      <c r="P2981" t="s">
        <v>135</v>
      </c>
      <c r="Q2981" t="s">
        <v>42</v>
      </c>
      <c r="R2981">
        <v>28</v>
      </c>
      <c r="S2981" t="s">
        <v>127</v>
      </c>
      <c r="T2981" t="s">
        <v>75</v>
      </c>
      <c r="U2981">
        <v>2026</v>
      </c>
      <c r="V2981">
        <v>3</v>
      </c>
      <c r="W2981" t="s">
        <v>66</v>
      </c>
      <c r="X2981">
        <v>1</v>
      </c>
      <c r="Y2981">
        <v>3</v>
      </c>
      <c r="Z2981">
        <v>2</v>
      </c>
      <c r="AA2981">
        <v>17</v>
      </c>
      <c r="AB2981" t="s">
        <v>57</v>
      </c>
      <c r="AC2981">
        <v>240</v>
      </c>
      <c r="AD2981">
        <v>0.26206896551724129</v>
      </c>
      <c r="AE2981" t="s">
        <v>77</v>
      </c>
      <c r="AF2981" t="s">
        <v>67</v>
      </c>
      <c r="AG2981">
        <v>6</v>
      </c>
      <c r="AH2981" t="s">
        <v>68</v>
      </c>
      <c r="AI2981">
        <f>--AND(OR(Dashboard!$B$4="All",Data!$E2981=Dashboard!$B$4),OR(Dashboard!$D$4="All",Data!$D2981=Dashboard!$D$4),OR(Dashboard!$F$4="All",Data!$F2981=Dashboard!$F$4),OR(Dashboard!$J$4="All",Data!$G2981=Dashboard!$J$4),OR(Dashboard!$H$4="All",Data!$N2981=Dashboard!$H$4),OR(Dashboard!$L$4="All",Data!$W2981=Dashboard!$L$4))</f>
        <v>1</v>
      </c>
    </row>
    <row r="2982" spans="1:35" x14ac:dyDescent="0.25">
      <c r="A2982" t="s">
        <v>3096</v>
      </c>
      <c r="B2982" s="1">
        <v>46100</v>
      </c>
      <c r="C2982" s="2">
        <v>-0.1847222222222222</v>
      </c>
      <c r="D2982" t="s">
        <v>107</v>
      </c>
      <c r="E2982" t="s">
        <v>100</v>
      </c>
      <c r="F2982" t="s">
        <v>104</v>
      </c>
      <c r="G2982" t="s">
        <v>53</v>
      </c>
      <c r="H2982">
        <v>3.8</v>
      </c>
      <c r="I2982">
        <v>27</v>
      </c>
      <c r="J2982">
        <v>25</v>
      </c>
      <c r="K2982">
        <v>710</v>
      </c>
      <c r="L2982">
        <v>59</v>
      </c>
      <c r="M2982">
        <v>166</v>
      </c>
      <c r="N2982" t="s">
        <v>54</v>
      </c>
      <c r="O2982">
        <v>3</v>
      </c>
      <c r="P2982" t="s">
        <v>41</v>
      </c>
      <c r="Q2982" t="s">
        <v>42</v>
      </c>
      <c r="R2982">
        <v>47</v>
      </c>
      <c r="S2982" t="s">
        <v>87</v>
      </c>
      <c r="T2982" t="s">
        <v>56</v>
      </c>
      <c r="U2982">
        <v>2026</v>
      </c>
      <c r="V2982">
        <v>3</v>
      </c>
      <c r="W2982" t="s">
        <v>66</v>
      </c>
      <c r="X2982">
        <v>1</v>
      </c>
      <c r="Y2982">
        <v>19</v>
      </c>
      <c r="Z2982">
        <v>4</v>
      </c>
      <c r="AA2982">
        <v>19</v>
      </c>
      <c r="AB2982" t="s">
        <v>82</v>
      </c>
      <c r="AC2982">
        <v>603</v>
      </c>
      <c r="AD2982">
        <v>0.14074074074074069</v>
      </c>
      <c r="AE2982" t="s">
        <v>109</v>
      </c>
      <c r="AF2982" t="s">
        <v>59</v>
      </c>
      <c r="AG2982">
        <v>2</v>
      </c>
      <c r="AH2982" t="s">
        <v>68</v>
      </c>
      <c r="AI2982">
        <f>--AND(OR(Dashboard!$B$4="All",Data!$E2982=Dashboard!$B$4),OR(Dashboard!$D$4="All",Data!$D2982=Dashboard!$D$4),OR(Dashboard!$F$4="All",Data!$F2982=Dashboard!$F$4),OR(Dashboard!$J$4="All",Data!$G2982=Dashboard!$J$4),OR(Dashboard!$H$4="All",Data!$N2982=Dashboard!$H$4),OR(Dashboard!$L$4="All",Data!$W2982=Dashboard!$L$4))</f>
        <v>1</v>
      </c>
    </row>
    <row r="2983" spans="1:35" x14ac:dyDescent="0.25">
      <c r="A2983" t="s">
        <v>3097</v>
      </c>
      <c r="B2983" s="1">
        <v>46156</v>
      </c>
      <c r="C2983" s="2">
        <v>-0.60833333333333339</v>
      </c>
      <c r="D2983" t="s">
        <v>156</v>
      </c>
      <c r="E2983" t="s">
        <v>129</v>
      </c>
      <c r="F2983" t="s">
        <v>80</v>
      </c>
      <c r="G2983" t="s">
        <v>64</v>
      </c>
      <c r="H2983">
        <v>13.3</v>
      </c>
      <c r="I2983">
        <v>23</v>
      </c>
      <c r="J2983">
        <v>24</v>
      </c>
      <c r="K2983">
        <v>1030</v>
      </c>
      <c r="L2983">
        <v>57</v>
      </c>
      <c r="M2983">
        <v>71</v>
      </c>
      <c r="N2983" t="s">
        <v>86</v>
      </c>
      <c r="O2983">
        <v>1</v>
      </c>
      <c r="P2983" t="s">
        <v>41</v>
      </c>
      <c r="Q2983" t="s">
        <v>73</v>
      </c>
      <c r="R2983">
        <v>48</v>
      </c>
      <c r="S2983" t="s">
        <v>87</v>
      </c>
      <c r="T2983" t="s">
        <v>44</v>
      </c>
      <c r="U2983">
        <v>2026</v>
      </c>
      <c r="V2983">
        <v>5</v>
      </c>
      <c r="W2983" t="s">
        <v>88</v>
      </c>
      <c r="X2983">
        <v>2</v>
      </c>
      <c r="Y2983">
        <v>14</v>
      </c>
      <c r="Z2983">
        <v>3</v>
      </c>
      <c r="AA2983">
        <v>9</v>
      </c>
      <c r="AB2983" t="s">
        <v>44</v>
      </c>
      <c r="AC2983">
        <v>1016</v>
      </c>
      <c r="AD2983">
        <v>0.57826086956521738</v>
      </c>
      <c r="AE2983" t="s">
        <v>58</v>
      </c>
      <c r="AF2983" t="s">
        <v>59</v>
      </c>
      <c r="AG2983">
        <v>-1</v>
      </c>
      <c r="AH2983" t="s">
        <v>48</v>
      </c>
      <c r="AI2983">
        <f>--AND(OR(Dashboard!$B$4="All",Data!$E2983=Dashboard!$B$4),OR(Dashboard!$D$4="All",Data!$D2983=Dashboard!$D$4),OR(Dashboard!$F$4="All",Data!$F2983=Dashboard!$F$4),OR(Dashboard!$J$4="All",Data!$G2983=Dashboard!$J$4),OR(Dashboard!$H$4="All",Data!$N2983=Dashboard!$H$4),OR(Dashboard!$L$4="All",Data!$W2983=Dashboard!$L$4))</f>
        <v>1</v>
      </c>
    </row>
    <row r="2984" spans="1:35" x14ac:dyDescent="0.25">
      <c r="A2984" t="s">
        <v>3098</v>
      </c>
      <c r="B2984" s="1">
        <v>46097</v>
      </c>
      <c r="C2984" s="2">
        <v>-0.29791666666666672</v>
      </c>
      <c r="D2984" t="s">
        <v>61</v>
      </c>
      <c r="E2984" t="s">
        <v>37</v>
      </c>
      <c r="F2984" t="s">
        <v>63</v>
      </c>
      <c r="G2984" t="s">
        <v>64</v>
      </c>
      <c r="H2984">
        <v>14.7</v>
      </c>
      <c r="I2984">
        <v>27</v>
      </c>
      <c r="J2984">
        <v>26</v>
      </c>
      <c r="K2984">
        <v>355</v>
      </c>
      <c r="L2984">
        <v>45</v>
      </c>
      <c r="M2984">
        <v>140</v>
      </c>
      <c r="N2984" t="s">
        <v>101</v>
      </c>
      <c r="O2984">
        <v>3</v>
      </c>
      <c r="P2984" t="s">
        <v>41</v>
      </c>
      <c r="Q2984" t="s">
        <v>73</v>
      </c>
      <c r="R2984">
        <v>29</v>
      </c>
      <c r="S2984" t="s">
        <v>74</v>
      </c>
      <c r="T2984" t="s">
        <v>75</v>
      </c>
      <c r="U2984">
        <v>2026</v>
      </c>
      <c r="V2984">
        <v>3</v>
      </c>
      <c r="W2984" t="s">
        <v>66</v>
      </c>
      <c r="X2984">
        <v>1</v>
      </c>
      <c r="Y2984">
        <v>16</v>
      </c>
      <c r="Z2984">
        <v>4</v>
      </c>
      <c r="AA2984">
        <v>16</v>
      </c>
      <c r="AB2984" t="s">
        <v>57</v>
      </c>
      <c r="AC2984">
        <v>260</v>
      </c>
      <c r="AD2984">
        <v>0.5444444444444444</v>
      </c>
      <c r="AE2984" t="s">
        <v>109</v>
      </c>
      <c r="AF2984" t="s">
        <v>67</v>
      </c>
      <c r="AG2984">
        <v>1</v>
      </c>
      <c r="AH2984" t="s">
        <v>68</v>
      </c>
      <c r="AI2984">
        <f>--AND(OR(Dashboard!$B$4="All",Data!$E2984=Dashboard!$B$4),OR(Dashboard!$D$4="All",Data!$D2984=Dashboard!$D$4),OR(Dashboard!$F$4="All",Data!$F2984=Dashboard!$F$4),OR(Dashboard!$J$4="All",Data!$G2984=Dashboard!$J$4),OR(Dashboard!$H$4="All",Data!$N2984=Dashboard!$H$4),OR(Dashboard!$L$4="All",Data!$W2984=Dashboard!$L$4))</f>
        <v>1</v>
      </c>
    </row>
    <row r="2985" spans="1:35" x14ac:dyDescent="0.25">
      <c r="A2985" t="s">
        <v>3099</v>
      </c>
      <c r="B2985" s="1">
        <v>46094</v>
      </c>
      <c r="C2985" s="2">
        <v>-0.52708333333333335</v>
      </c>
      <c r="D2985" t="s">
        <v>90</v>
      </c>
      <c r="E2985" t="s">
        <v>108</v>
      </c>
      <c r="F2985" t="s">
        <v>63</v>
      </c>
      <c r="G2985" t="s">
        <v>53</v>
      </c>
      <c r="H2985">
        <v>7.9</v>
      </c>
      <c r="I2985">
        <v>42</v>
      </c>
      <c r="J2985">
        <v>42</v>
      </c>
      <c r="K2985">
        <v>976</v>
      </c>
      <c r="L2985">
        <v>37</v>
      </c>
      <c r="M2985">
        <v>184</v>
      </c>
      <c r="N2985" t="s">
        <v>54</v>
      </c>
      <c r="O2985">
        <v>5</v>
      </c>
      <c r="P2985" t="s">
        <v>41</v>
      </c>
      <c r="Q2985" t="s">
        <v>42</v>
      </c>
      <c r="R2985">
        <v>44</v>
      </c>
      <c r="S2985" t="s">
        <v>43</v>
      </c>
      <c r="T2985" t="s">
        <v>75</v>
      </c>
      <c r="U2985">
        <v>2026</v>
      </c>
      <c r="V2985">
        <v>3</v>
      </c>
      <c r="W2985" t="s">
        <v>66</v>
      </c>
      <c r="X2985">
        <v>1</v>
      </c>
      <c r="Y2985">
        <v>13</v>
      </c>
      <c r="Z2985">
        <v>3</v>
      </c>
      <c r="AA2985">
        <v>11</v>
      </c>
      <c r="AB2985" t="s">
        <v>76</v>
      </c>
      <c r="AC2985">
        <v>829</v>
      </c>
      <c r="AD2985">
        <v>0.18809523809523809</v>
      </c>
      <c r="AE2985" t="s">
        <v>77</v>
      </c>
      <c r="AF2985" t="s">
        <v>47</v>
      </c>
      <c r="AG2985">
        <v>0</v>
      </c>
      <c r="AH2985" t="s">
        <v>48</v>
      </c>
      <c r="AI2985">
        <f>--AND(OR(Dashboard!$B$4="All",Data!$E2985=Dashboard!$B$4),OR(Dashboard!$D$4="All",Data!$D2985=Dashboard!$D$4),OR(Dashboard!$F$4="All",Data!$F2985=Dashboard!$F$4),OR(Dashboard!$J$4="All",Data!$G2985=Dashboard!$J$4),OR(Dashboard!$H$4="All",Data!$N2985=Dashboard!$H$4),OR(Dashboard!$L$4="All",Data!$W2985=Dashboard!$L$4))</f>
        <v>1</v>
      </c>
    </row>
    <row r="2986" spans="1:35" x14ac:dyDescent="0.25">
      <c r="A2986" t="s">
        <v>3100</v>
      </c>
      <c r="B2986" s="1">
        <v>46036</v>
      </c>
      <c r="C2986" s="2">
        <v>-0.30694444444444452</v>
      </c>
      <c r="D2986" t="s">
        <v>50</v>
      </c>
      <c r="E2986" t="s">
        <v>131</v>
      </c>
      <c r="F2986" t="s">
        <v>80</v>
      </c>
      <c r="G2986" t="s">
        <v>64</v>
      </c>
      <c r="H2986">
        <v>8.4</v>
      </c>
      <c r="I2986">
        <v>30</v>
      </c>
      <c r="J2986">
        <v>33</v>
      </c>
      <c r="K2986">
        <v>176</v>
      </c>
      <c r="L2986">
        <v>44</v>
      </c>
      <c r="M2986">
        <v>162</v>
      </c>
      <c r="N2986" t="s">
        <v>101</v>
      </c>
      <c r="O2986">
        <v>5</v>
      </c>
      <c r="P2986" t="s">
        <v>41</v>
      </c>
      <c r="Q2986" t="s">
        <v>73</v>
      </c>
      <c r="R2986">
        <v>55</v>
      </c>
      <c r="S2986" t="s">
        <v>55</v>
      </c>
      <c r="T2986" t="s">
        <v>75</v>
      </c>
      <c r="U2986">
        <v>2026</v>
      </c>
      <c r="V2986">
        <v>1</v>
      </c>
      <c r="W2986" t="s">
        <v>102</v>
      </c>
      <c r="X2986">
        <v>1</v>
      </c>
      <c r="Y2986">
        <v>14</v>
      </c>
      <c r="Z2986">
        <v>3</v>
      </c>
      <c r="AA2986">
        <v>16</v>
      </c>
      <c r="AB2986" t="s">
        <v>57</v>
      </c>
      <c r="AC2986">
        <v>58</v>
      </c>
      <c r="AD2986">
        <v>0.28000000000000003</v>
      </c>
      <c r="AE2986" t="s">
        <v>77</v>
      </c>
      <c r="AF2986" t="s">
        <v>59</v>
      </c>
      <c r="AG2986">
        <v>-3</v>
      </c>
      <c r="AH2986" t="s">
        <v>48</v>
      </c>
      <c r="AI2986">
        <f>--AND(OR(Dashboard!$B$4="All",Data!$E2986=Dashboard!$B$4),OR(Dashboard!$D$4="All",Data!$D2986=Dashboard!$D$4),OR(Dashboard!$F$4="All",Data!$F2986=Dashboard!$F$4),OR(Dashboard!$J$4="All",Data!$G2986=Dashboard!$J$4),OR(Dashboard!$H$4="All",Data!$N2986=Dashboard!$H$4),OR(Dashboard!$L$4="All",Data!$W2986=Dashboard!$L$4))</f>
        <v>1</v>
      </c>
    </row>
    <row r="2987" spans="1:35" x14ac:dyDescent="0.25">
      <c r="A2987" t="s">
        <v>3101</v>
      </c>
      <c r="B2987" s="1">
        <v>46144</v>
      </c>
      <c r="C2987" s="2">
        <v>-7.2222222222222188E-2</v>
      </c>
      <c r="D2987" t="s">
        <v>84</v>
      </c>
      <c r="E2987" t="s">
        <v>131</v>
      </c>
      <c r="F2987" t="s">
        <v>72</v>
      </c>
      <c r="G2987" t="s">
        <v>64</v>
      </c>
      <c r="H2987">
        <v>8.3000000000000007</v>
      </c>
      <c r="I2987">
        <v>25</v>
      </c>
      <c r="J2987">
        <v>23</v>
      </c>
      <c r="K2987">
        <v>904</v>
      </c>
      <c r="L2987">
        <v>27</v>
      </c>
      <c r="M2987">
        <v>98</v>
      </c>
      <c r="N2987" t="s">
        <v>86</v>
      </c>
      <c r="O2987">
        <v>4</v>
      </c>
      <c r="P2987" t="s">
        <v>41</v>
      </c>
      <c r="Q2987" t="s">
        <v>42</v>
      </c>
      <c r="R2987">
        <v>54</v>
      </c>
      <c r="S2987" t="s">
        <v>81</v>
      </c>
      <c r="T2987" t="s">
        <v>75</v>
      </c>
      <c r="U2987">
        <v>2026</v>
      </c>
      <c r="V2987">
        <v>5</v>
      </c>
      <c r="W2987" t="s">
        <v>88</v>
      </c>
      <c r="X2987">
        <v>2</v>
      </c>
      <c r="Y2987">
        <v>2</v>
      </c>
      <c r="Z2987">
        <v>1</v>
      </c>
      <c r="AA2987">
        <v>22</v>
      </c>
      <c r="AB2987" t="s">
        <v>82</v>
      </c>
      <c r="AC2987">
        <v>833</v>
      </c>
      <c r="AD2987">
        <v>0.33200000000000002</v>
      </c>
      <c r="AE2987" t="s">
        <v>46</v>
      </c>
      <c r="AF2987" t="s">
        <v>59</v>
      </c>
      <c r="AG2987">
        <v>2</v>
      </c>
      <c r="AH2987" t="s">
        <v>68</v>
      </c>
      <c r="AI2987">
        <f>--AND(OR(Dashboard!$B$4="All",Data!$E2987=Dashboard!$B$4),OR(Dashboard!$D$4="All",Data!$D2987=Dashboard!$D$4),OR(Dashboard!$F$4="All",Data!$F2987=Dashboard!$F$4),OR(Dashboard!$J$4="All",Data!$G2987=Dashboard!$J$4),OR(Dashboard!$H$4="All",Data!$N2987=Dashboard!$H$4),OR(Dashboard!$L$4="All",Data!$W2987=Dashboard!$L$4))</f>
        <v>1</v>
      </c>
    </row>
    <row r="2988" spans="1:35" x14ac:dyDescent="0.25">
      <c r="A2988" t="s">
        <v>3102</v>
      </c>
      <c r="B2988" s="1">
        <v>46050</v>
      </c>
      <c r="C2988" s="2">
        <v>-0.3</v>
      </c>
      <c r="D2988" t="s">
        <v>90</v>
      </c>
      <c r="E2988" t="s">
        <v>108</v>
      </c>
      <c r="F2988" t="s">
        <v>38</v>
      </c>
      <c r="G2988" t="s">
        <v>64</v>
      </c>
      <c r="H2988">
        <v>11</v>
      </c>
      <c r="I2988">
        <v>26</v>
      </c>
      <c r="J2988">
        <v>26</v>
      </c>
      <c r="K2988">
        <v>507</v>
      </c>
      <c r="L2988">
        <v>21</v>
      </c>
      <c r="M2988">
        <v>200</v>
      </c>
      <c r="N2988" t="s">
        <v>40</v>
      </c>
      <c r="O2988">
        <v>5</v>
      </c>
      <c r="P2988" t="s">
        <v>135</v>
      </c>
      <c r="Q2988" t="s">
        <v>42</v>
      </c>
      <c r="R2988">
        <v>40</v>
      </c>
      <c r="S2988" t="s">
        <v>55</v>
      </c>
      <c r="T2988" t="s">
        <v>75</v>
      </c>
      <c r="U2988">
        <v>2026</v>
      </c>
      <c r="V2988">
        <v>1</v>
      </c>
      <c r="W2988" t="s">
        <v>102</v>
      </c>
      <c r="X2988">
        <v>1</v>
      </c>
      <c r="Y2988">
        <v>28</v>
      </c>
      <c r="Z2988">
        <v>5</v>
      </c>
      <c r="AA2988">
        <v>16</v>
      </c>
      <c r="AB2988" t="s">
        <v>57</v>
      </c>
      <c r="AC2988">
        <v>328</v>
      </c>
      <c r="AD2988">
        <v>0.42307692307692307</v>
      </c>
      <c r="AE2988" t="s">
        <v>77</v>
      </c>
      <c r="AF2988" t="s">
        <v>47</v>
      </c>
      <c r="AG2988">
        <v>0</v>
      </c>
      <c r="AH2988" t="s">
        <v>48</v>
      </c>
      <c r="AI2988">
        <f>--AND(OR(Dashboard!$B$4="All",Data!$E2988=Dashboard!$B$4),OR(Dashboard!$D$4="All",Data!$D2988=Dashboard!$D$4),OR(Dashboard!$F$4="All",Data!$F2988=Dashboard!$F$4),OR(Dashboard!$J$4="All",Data!$G2988=Dashboard!$J$4),OR(Dashboard!$H$4="All",Data!$N2988=Dashboard!$H$4),OR(Dashboard!$L$4="All",Data!$W2988=Dashboard!$L$4))</f>
        <v>1</v>
      </c>
    </row>
    <row r="2989" spans="1:35" x14ac:dyDescent="0.25">
      <c r="A2989" t="s">
        <v>3103</v>
      </c>
      <c r="B2989" s="1">
        <v>46153</v>
      </c>
      <c r="C2989" s="2">
        <v>-0.54027777777777786</v>
      </c>
      <c r="D2989" t="s">
        <v>36</v>
      </c>
      <c r="E2989" t="s">
        <v>140</v>
      </c>
      <c r="F2989" t="s">
        <v>104</v>
      </c>
      <c r="G2989" t="s">
        <v>39</v>
      </c>
      <c r="H2989">
        <v>8.1</v>
      </c>
      <c r="I2989">
        <v>40</v>
      </c>
      <c r="J2989">
        <v>37</v>
      </c>
      <c r="K2989">
        <v>291</v>
      </c>
      <c r="L2989">
        <v>34</v>
      </c>
      <c r="M2989">
        <v>161</v>
      </c>
      <c r="N2989" t="s">
        <v>65</v>
      </c>
      <c r="O2989">
        <v>1</v>
      </c>
      <c r="P2989" t="s">
        <v>41</v>
      </c>
      <c r="Q2989" t="s">
        <v>73</v>
      </c>
      <c r="R2989">
        <v>47</v>
      </c>
      <c r="S2989" t="s">
        <v>74</v>
      </c>
      <c r="T2989" t="s">
        <v>75</v>
      </c>
      <c r="U2989">
        <v>2026</v>
      </c>
      <c r="V2989">
        <v>5</v>
      </c>
      <c r="W2989" t="s">
        <v>88</v>
      </c>
      <c r="X2989">
        <v>2</v>
      </c>
      <c r="Y2989">
        <v>11</v>
      </c>
      <c r="Z2989">
        <v>3</v>
      </c>
      <c r="AA2989">
        <v>11</v>
      </c>
      <c r="AB2989" t="s">
        <v>76</v>
      </c>
      <c r="AC2989">
        <v>164</v>
      </c>
      <c r="AD2989">
        <v>0.20250000000000001</v>
      </c>
      <c r="AE2989" t="s">
        <v>58</v>
      </c>
      <c r="AF2989" t="s">
        <v>59</v>
      </c>
      <c r="AG2989">
        <v>3</v>
      </c>
      <c r="AH2989" t="s">
        <v>68</v>
      </c>
      <c r="AI2989">
        <f>--AND(OR(Dashboard!$B$4="All",Data!$E2989=Dashboard!$B$4),OR(Dashboard!$D$4="All",Data!$D2989=Dashboard!$D$4),OR(Dashboard!$F$4="All",Data!$F2989=Dashboard!$F$4),OR(Dashboard!$J$4="All",Data!$G2989=Dashboard!$J$4),OR(Dashboard!$H$4="All",Data!$N2989=Dashboard!$H$4),OR(Dashboard!$L$4="All",Data!$W2989=Dashboard!$L$4))</f>
        <v>1</v>
      </c>
    </row>
    <row r="2990" spans="1:35" x14ac:dyDescent="0.25">
      <c r="A2990" t="s">
        <v>3104</v>
      </c>
      <c r="B2990" s="1">
        <v>46054</v>
      </c>
      <c r="C2990" s="2">
        <v>-0.2055555555555556</v>
      </c>
      <c r="D2990" t="s">
        <v>193</v>
      </c>
      <c r="E2990" t="s">
        <v>129</v>
      </c>
      <c r="F2990" t="s">
        <v>143</v>
      </c>
      <c r="G2990" t="s">
        <v>119</v>
      </c>
      <c r="H2990">
        <v>7.3</v>
      </c>
      <c r="I2990">
        <v>40</v>
      </c>
      <c r="J2990">
        <v>43</v>
      </c>
      <c r="K2990">
        <v>1093</v>
      </c>
      <c r="L2990">
        <v>46</v>
      </c>
      <c r="M2990">
        <v>177</v>
      </c>
      <c r="N2990" t="s">
        <v>101</v>
      </c>
      <c r="O2990">
        <v>5</v>
      </c>
      <c r="P2990" t="s">
        <v>135</v>
      </c>
      <c r="Q2990" t="s">
        <v>73</v>
      </c>
      <c r="R2990">
        <v>55</v>
      </c>
      <c r="S2990" t="s">
        <v>145</v>
      </c>
      <c r="T2990" t="s">
        <v>56</v>
      </c>
      <c r="U2990">
        <v>2026</v>
      </c>
      <c r="V2990">
        <v>2</v>
      </c>
      <c r="W2990" t="s">
        <v>45</v>
      </c>
      <c r="X2990">
        <v>1</v>
      </c>
      <c r="Y2990">
        <v>1</v>
      </c>
      <c r="Z2990">
        <v>1</v>
      </c>
      <c r="AA2990">
        <v>19</v>
      </c>
      <c r="AB2990" t="s">
        <v>82</v>
      </c>
      <c r="AC2990">
        <v>962</v>
      </c>
      <c r="AD2990">
        <v>0.1825</v>
      </c>
      <c r="AE2990" t="s">
        <v>77</v>
      </c>
      <c r="AF2990" t="s">
        <v>59</v>
      </c>
      <c r="AG2990">
        <v>-3</v>
      </c>
      <c r="AH2990" t="s">
        <v>48</v>
      </c>
      <c r="AI2990">
        <f>--AND(OR(Dashboard!$B$4="All",Data!$E2990=Dashboard!$B$4),OR(Dashboard!$D$4="All",Data!$D2990=Dashboard!$D$4),OR(Dashboard!$F$4="All",Data!$F2990=Dashboard!$F$4),OR(Dashboard!$J$4="All",Data!$G2990=Dashboard!$J$4),OR(Dashboard!$H$4="All",Data!$N2990=Dashboard!$H$4),OR(Dashboard!$L$4="All",Data!$W2990=Dashboard!$L$4))</f>
        <v>1</v>
      </c>
    </row>
    <row r="2991" spans="1:35" x14ac:dyDescent="0.25">
      <c r="A2991" t="s">
        <v>3105</v>
      </c>
      <c r="B2991" s="1">
        <v>46084</v>
      </c>
      <c r="C2991" s="2">
        <v>-0.57291666666666674</v>
      </c>
      <c r="D2991" t="s">
        <v>99</v>
      </c>
      <c r="E2991" t="s">
        <v>62</v>
      </c>
      <c r="F2991" t="s">
        <v>63</v>
      </c>
      <c r="G2991" t="s">
        <v>64</v>
      </c>
      <c r="H2991">
        <v>9.3000000000000007</v>
      </c>
      <c r="I2991">
        <v>21</v>
      </c>
      <c r="J2991">
        <v>24</v>
      </c>
      <c r="K2991">
        <v>798</v>
      </c>
      <c r="L2991">
        <v>43</v>
      </c>
      <c r="M2991">
        <v>168</v>
      </c>
      <c r="N2991" t="s">
        <v>101</v>
      </c>
      <c r="O2991">
        <v>5</v>
      </c>
      <c r="P2991" t="s">
        <v>41</v>
      </c>
      <c r="Q2991" t="s">
        <v>42</v>
      </c>
      <c r="R2991">
        <v>37</v>
      </c>
      <c r="S2991" t="s">
        <v>127</v>
      </c>
      <c r="T2991" t="s">
        <v>44</v>
      </c>
      <c r="U2991">
        <v>2026</v>
      </c>
      <c r="V2991">
        <v>3</v>
      </c>
      <c r="W2991" t="s">
        <v>66</v>
      </c>
      <c r="X2991">
        <v>1</v>
      </c>
      <c r="Y2991">
        <v>3</v>
      </c>
      <c r="Z2991">
        <v>2</v>
      </c>
      <c r="AA2991">
        <v>10</v>
      </c>
      <c r="AB2991" t="s">
        <v>76</v>
      </c>
      <c r="AC2991">
        <v>673</v>
      </c>
      <c r="AD2991">
        <v>0.44285714285714289</v>
      </c>
      <c r="AE2991" t="s">
        <v>77</v>
      </c>
      <c r="AF2991" t="s">
        <v>47</v>
      </c>
      <c r="AG2991">
        <v>-3</v>
      </c>
      <c r="AH2991" t="s">
        <v>48</v>
      </c>
      <c r="AI2991">
        <f>--AND(OR(Dashboard!$B$4="All",Data!$E2991=Dashboard!$B$4),OR(Dashboard!$D$4="All",Data!$D2991=Dashboard!$D$4),OR(Dashboard!$F$4="All",Data!$F2991=Dashboard!$F$4),OR(Dashboard!$J$4="All",Data!$G2991=Dashboard!$J$4),OR(Dashboard!$H$4="All",Data!$N2991=Dashboard!$H$4),OR(Dashboard!$L$4="All",Data!$W2991=Dashboard!$L$4))</f>
        <v>1</v>
      </c>
    </row>
    <row r="2992" spans="1:35" x14ac:dyDescent="0.25">
      <c r="A2992" t="s">
        <v>3106</v>
      </c>
      <c r="B2992" s="1">
        <v>46197</v>
      </c>
      <c r="C2992" s="2">
        <v>-0.60763888888888884</v>
      </c>
      <c r="D2992" t="s">
        <v>50</v>
      </c>
      <c r="E2992" t="s">
        <v>51</v>
      </c>
      <c r="F2992" t="s">
        <v>72</v>
      </c>
      <c r="G2992" t="s">
        <v>39</v>
      </c>
      <c r="H2992">
        <v>12.9</v>
      </c>
      <c r="I2992">
        <v>52</v>
      </c>
      <c r="J2992">
        <v>42</v>
      </c>
      <c r="K2992">
        <v>1051</v>
      </c>
      <c r="L2992">
        <v>45</v>
      </c>
      <c r="M2992">
        <v>142</v>
      </c>
      <c r="N2992" t="s">
        <v>40</v>
      </c>
      <c r="O2992">
        <v>1</v>
      </c>
      <c r="P2992" t="s">
        <v>41</v>
      </c>
      <c r="Q2992" t="s">
        <v>73</v>
      </c>
      <c r="R2992">
        <v>34</v>
      </c>
      <c r="S2992" t="s">
        <v>55</v>
      </c>
      <c r="T2992" t="s">
        <v>44</v>
      </c>
      <c r="U2992">
        <v>2026</v>
      </c>
      <c r="V2992">
        <v>6</v>
      </c>
      <c r="W2992" t="s">
        <v>120</v>
      </c>
      <c r="X2992">
        <v>2</v>
      </c>
      <c r="Y2992">
        <v>24</v>
      </c>
      <c r="Z2992">
        <v>4</v>
      </c>
      <c r="AA2992">
        <v>9</v>
      </c>
      <c r="AB2992" t="s">
        <v>44</v>
      </c>
      <c r="AC2992">
        <v>954</v>
      </c>
      <c r="AD2992">
        <v>0.24807692307692311</v>
      </c>
      <c r="AE2992" t="s">
        <v>58</v>
      </c>
      <c r="AF2992" t="s">
        <v>67</v>
      </c>
      <c r="AG2992">
        <v>10</v>
      </c>
      <c r="AH2992" t="s">
        <v>68</v>
      </c>
      <c r="AI2992">
        <f>--AND(OR(Dashboard!$B$4="All",Data!$E2992=Dashboard!$B$4),OR(Dashboard!$D$4="All",Data!$D2992=Dashboard!$D$4),OR(Dashboard!$F$4="All",Data!$F2992=Dashboard!$F$4),OR(Dashboard!$J$4="All",Data!$G2992=Dashboard!$J$4),OR(Dashboard!$H$4="All",Data!$N2992=Dashboard!$H$4),OR(Dashboard!$L$4="All",Data!$W2992=Dashboard!$L$4))</f>
        <v>1</v>
      </c>
    </row>
    <row r="2993" spans="1:35" x14ac:dyDescent="0.25">
      <c r="A2993" t="s">
        <v>3107</v>
      </c>
      <c r="B2993" s="1">
        <v>46067</v>
      </c>
      <c r="C2993" s="2">
        <v>-0.58472222222222214</v>
      </c>
      <c r="D2993" t="s">
        <v>36</v>
      </c>
      <c r="E2993" t="s">
        <v>51</v>
      </c>
      <c r="F2993" t="s">
        <v>72</v>
      </c>
      <c r="G2993" t="s">
        <v>119</v>
      </c>
      <c r="H2993">
        <v>2.4</v>
      </c>
      <c r="I2993">
        <v>50</v>
      </c>
      <c r="J2993">
        <v>40</v>
      </c>
      <c r="K2993">
        <v>1066</v>
      </c>
      <c r="L2993">
        <v>21</v>
      </c>
      <c r="M2993">
        <v>4</v>
      </c>
      <c r="N2993" t="s">
        <v>54</v>
      </c>
      <c r="O2993">
        <v>5</v>
      </c>
      <c r="P2993" t="s">
        <v>135</v>
      </c>
      <c r="Q2993" t="s">
        <v>73</v>
      </c>
      <c r="R2993">
        <v>18</v>
      </c>
      <c r="S2993" t="s">
        <v>81</v>
      </c>
      <c r="T2993" t="s">
        <v>44</v>
      </c>
      <c r="U2993">
        <v>2026</v>
      </c>
      <c r="V2993">
        <v>2</v>
      </c>
      <c r="W2993" t="s">
        <v>45</v>
      </c>
      <c r="X2993">
        <v>1</v>
      </c>
      <c r="Y2993">
        <v>14</v>
      </c>
      <c r="Z2993">
        <v>3</v>
      </c>
      <c r="AA2993">
        <v>9</v>
      </c>
      <c r="AB2993" t="s">
        <v>44</v>
      </c>
      <c r="AC2993">
        <v>1083</v>
      </c>
      <c r="AD2993">
        <v>4.8000000000000001E-2</v>
      </c>
      <c r="AE2993" t="s">
        <v>77</v>
      </c>
      <c r="AF2993" t="s">
        <v>114</v>
      </c>
      <c r="AG2993">
        <v>10</v>
      </c>
      <c r="AH2993" t="s">
        <v>68</v>
      </c>
      <c r="AI2993">
        <f>--AND(OR(Dashboard!$B$4="All",Data!$E2993=Dashboard!$B$4),OR(Dashboard!$D$4="All",Data!$D2993=Dashboard!$D$4),OR(Dashboard!$F$4="All",Data!$F2993=Dashboard!$F$4),OR(Dashboard!$J$4="All",Data!$G2993=Dashboard!$J$4),OR(Dashboard!$H$4="All",Data!$N2993=Dashboard!$H$4),OR(Dashboard!$L$4="All",Data!$W2993=Dashboard!$L$4))</f>
        <v>1</v>
      </c>
    </row>
    <row r="2994" spans="1:35" x14ac:dyDescent="0.25">
      <c r="A2994" t="s">
        <v>3108</v>
      </c>
      <c r="B2994" s="1">
        <v>46088</v>
      </c>
      <c r="C2994" s="2">
        <v>-0.1847222222222222</v>
      </c>
      <c r="D2994" t="s">
        <v>79</v>
      </c>
      <c r="E2994" t="s">
        <v>140</v>
      </c>
      <c r="F2994" t="s">
        <v>72</v>
      </c>
      <c r="G2994" t="s">
        <v>119</v>
      </c>
      <c r="H2994">
        <v>13.4</v>
      </c>
      <c r="I2994">
        <v>40</v>
      </c>
      <c r="J2994">
        <v>39</v>
      </c>
      <c r="K2994">
        <v>598</v>
      </c>
      <c r="L2994">
        <v>55</v>
      </c>
      <c r="M2994">
        <v>88</v>
      </c>
      <c r="N2994" t="s">
        <v>54</v>
      </c>
      <c r="O2994">
        <v>3</v>
      </c>
      <c r="P2994" t="s">
        <v>135</v>
      </c>
      <c r="Q2994" t="s">
        <v>73</v>
      </c>
      <c r="R2994">
        <v>45</v>
      </c>
      <c r="S2994" t="s">
        <v>81</v>
      </c>
      <c r="T2994" t="s">
        <v>56</v>
      </c>
      <c r="U2994">
        <v>2026</v>
      </c>
      <c r="V2994">
        <v>3</v>
      </c>
      <c r="W2994" t="s">
        <v>66</v>
      </c>
      <c r="X2994">
        <v>1</v>
      </c>
      <c r="Y2994">
        <v>7</v>
      </c>
      <c r="Z2994">
        <v>2</v>
      </c>
      <c r="AA2994">
        <v>19</v>
      </c>
      <c r="AB2994" t="s">
        <v>82</v>
      </c>
      <c r="AC2994">
        <v>565</v>
      </c>
      <c r="AD2994">
        <v>0.33500000000000002</v>
      </c>
      <c r="AE2994" t="s">
        <v>109</v>
      </c>
      <c r="AF2994" t="s">
        <v>47</v>
      </c>
      <c r="AG2994">
        <v>1</v>
      </c>
      <c r="AH2994" t="s">
        <v>68</v>
      </c>
      <c r="AI2994">
        <f>--AND(OR(Dashboard!$B$4="All",Data!$E2994=Dashboard!$B$4),OR(Dashboard!$D$4="All",Data!$D2994=Dashboard!$D$4),OR(Dashboard!$F$4="All",Data!$F2994=Dashboard!$F$4),OR(Dashboard!$J$4="All",Data!$G2994=Dashboard!$J$4),OR(Dashboard!$H$4="All",Data!$N2994=Dashboard!$H$4),OR(Dashboard!$L$4="All",Data!$W2994=Dashboard!$L$4))</f>
        <v>1</v>
      </c>
    </row>
    <row r="2995" spans="1:35" x14ac:dyDescent="0.25">
      <c r="A2995" t="s">
        <v>3109</v>
      </c>
      <c r="B2995" s="1">
        <v>46098</v>
      </c>
      <c r="C2995" s="2">
        <v>-0.30208333333333343</v>
      </c>
      <c r="D2995" t="s">
        <v>193</v>
      </c>
      <c r="E2995" t="s">
        <v>51</v>
      </c>
      <c r="F2995" t="s">
        <v>80</v>
      </c>
      <c r="G2995" t="s">
        <v>105</v>
      </c>
      <c r="H2995">
        <v>3.1</v>
      </c>
      <c r="I2995">
        <v>31</v>
      </c>
      <c r="J2995">
        <v>23</v>
      </c>
      <c r="K2995">
        <v>244</v>
      </c>
      <c r="L2995">
        <v>27</v>
      </c>
      <c r="M2995">
        <v>19</v>
      </c>
      <c r="N2995" t="s">
        <v>86</v>
      </c>
      <c r="O2995">
        <v>4</v>
      </c>
      <c r="P2995" t="s">
        <v>41</v>
      </c>
      <c r="Q2995" t="s">
        <v>73</v>
      </c>
      <c r="R2995">
        <v>48</v>
      </c>
      <c r="S2995" t="s">
        <v>127</v>
      </c>
      <c r="T2995" t="s">
        <v>75</v>
      </c>
      <c r="U2995">
        <v>2026</v>
      </c>
      <c r="V2995">
        <v>3</v>
      </c>
      <c r="W2995" t="s">
        <v>66</v>
      </c>
      <c r="X2995">
        <v>1</v>
      </c>
      <c r="Y2995">
        <v>17</v>
      </c>
      <c r="Z2995">
        <v>4</v>
      </c>
      <c r="AA2995">
        <v>16</v>
      </c>
      <c r="AB2995" t="s">
        <v>57</v>
      </c>
      <c r="AC2995">
        <v>252</v>
      </c>
      <c r="AD2995">
        <v>0.1</v>
      </c>
      <c r="AE2995" t="s">
        <v>46</v>
      </c>
      <c r="AF2995" t="s">
        <v>59</v>
      </c>
      <c r="AG2995">
        <v>8</v>
      </c>
      <c r="AH2995" t="s">
        <v>68</v>
      </c>
      <c r="AI2995">
        <f>--AND(OR(Dashboard!$B$4="All",Data!$E2995=Dashboard!$B$4),OR(Dashboard!$D$4="All",Data!$D2995=Dashboard!$D$4),OR(Dashboard!$F$4="All",Data!$F2995=Dashboard!$F$4),OR(Dashboard!$J$4="All",Data!$G2995=Dashboard!$J$4),OR(Dashboard!$H$4="All",Data!$N2995=Dashboard!$H$4),OR(Dashboard!$L$4="All",Data!$W2995=Dashboard!$L$4))</f>
        <v>1</v>
      </c>
    </row>
    <row r="2996" spans="1:35" x14ac:dyDescent="0.25">
      <c r="A2996" t="s">
        <v>3110</v>
      </c>
      <c r="B2996" s="1">
        <v>46112</v>
      </c>
      <c r="C2996" s="2">
        <v>-0.63124999999999998</v>
      </c>
      <c r="D2996" t="s">
        <v>107</v>
      </c>
      <c r="E2996" t="s">
        <v>37</v>
      </c>
      <c r="F2996" t="s">
        <v>63</v>
      </c>
      <c r="G2996" t="s">
        <v>39</v>
      </c>
      <c r="H2996">
        <v>4.3</v>
      </c>
      <c r="I2996">
        <v>22</v>
      </c>
      <c r="J2996">
        <v>20</v>
      </c>
      <c r="K2996">
        <v>223</v>
      </c>
      <c r="L2996">
        <v>26</v>
      </c>
      <c r="M2996">
        <v>82</v>
      </c>
      <c r="N2996" t="s">
        <v>101</v>
      </c>
      <c r="O2996">
        <v>2</v>
      </c>
      <c r="P2996" t="s">
        <v>41</v>
      </c>
      <c r="Q2996" t="s">
        <v>42</v>
      </c>
      <c r="R2996">
        <v>56</v>
      </c>
      <c r="S2996" t="s">
        <v>127</v>
      </c>
      <c r="T2996" t="s">
        <v>44</v>
      </c>
      <c r="U2996">
        <v>2026</v>
      </c>
      <c r="V2996">
        <v>3</v>
      </c>
      <c r="W2996" t="s">
        <v>66</v>
      </c>
      <c r="X2996">
        <v>1</v>
      </c>
      <c r="Y2996">
        <v>31</v>
      </c>
      <c r="Z2996">
        <v>6</v>
      </c>
      <c r="AA2996">
        <v>8</v>
      </c>
      <c r="AB2996" t="s">
        <v>44</v>
      </c>
      <c r="AC2996">
        <v>167</v>
      </c>
      <c r="AD2996">
        <v>0.19545454545454541</v>
      </c>
      <c r="AE2996" t="s">
        <v>58</v>
      </c>
      <c r="AF2996" t="s">
        <v>59</v>
      </c>
      <c r="AG2996">
        <v>2</v>
      </c>
      <c r="AH2996" t="s">
        <v>68</v>
      </c>
      <c r="AI2996">
        <f>--AND(OR(Dashboard!$B$4="All",Data!$E2996=Dashboard!$B$4),OR(Dashboard!$D$4="All",Data!$D2996=Dashboard!$D$4),OR(Dashboard!$F$4="All",Data!$F2996=Dashboard!$F$4),OR(Dashboard!$J$4="All",Data!$G2996=Dashboard!$J$4),OR(Dashboard!$H$4="All",Data!$N2996=Dashboard!$H$4),OR(Dashboard!$L$4="All",Data!$W2996=Dashboard!$L$4))</f>
        <v>1</v>
      </c>
    </row>
    <row r="2997" spans="1:35" x14ac:dyDescent="0.25">
      <c r="A2997" t="s">
        <v>3111</v>
      </c>
      <c r="B2997" s="1">
        <v>46026</v>
      </c>
      <c r="C2997" s="2">
        <v>-0.40555555555555561</v>
      </c>
      <c r="D2997" t="s">
        <v>36</v>
      </c>
      <c r="E2997" t="s">
        <v>100</v>
      </c>
      <c r="F2997" t="s">
        <v>85</v>
      </c>
      <c r="G2997" t="s">
        <v>53</v>
      </c>
      <c r="H2997">
        <v>10.1</v>
      </c>
      <c r="I2997">
        <v>55</v>
      </c>
      <c r="J2997">
        <v>41</v>
      </c>
      <c r="K2997">
        <v>807</v>
      </c>
      <c r="L2997">
        <v>30</v>
      </c>
      <c r="M2997">
        <v>75</v>
      </c>
      <c r="N2997" t="s">
        <v>65</v>
      </c>
      <c r="O2997">
        <v>4</v>
      </c>
      <c r="P2997" t="s">
        <v>41</v>
      </c>
      <c r="Q2997" t="s">
        <v>73</v>
      </c>
      <c r="R2997">
        <v>29</v>
      </c>
      <c r="S2997" t="s">
        <v>145</v>
      </c>
      <c r="T2997" t="s">
        <v>97</v>
      </c>
      <c r="U2997">
        <v>2026</v>
      </c>
      <c r="V2997">
        <v>1</v>
      </c>
      <c r="W2997" t="s">
        <v>102</v>
      </c>
      <c r="X2997">
        <v>1</v>
      </c>
      <c r="Y2997">
        <v>4</v>
      </c>
      <c r="Z2997">
        <v>1</v>
      </c>
      <c r="AA2997">
        <v>14</v>
      </c>
      <c r="AB2997" t="s">
        <v>76</v>
      </c>
      <c r="AC2997">
        <v>762</v>
      </c>
      <c r="AD2997">
        <v>0.1836363636363636</v>
      </c>
      <c r="AE2997" t="s">
        <v>46</v>
      </c>
      <c r="AF2997" t="s">
        <v>67</v>
      </c>
      <c r="AG2997">
        <v>14</v>
      </c>
      <c r="AH2997" t="s">
        <v>68</v>
      </c>
      <c r="AI2997">
        <f>--AND(OR(Dashboard!$B$4="All",Data!$E2997=Dashboard!$B$4),OR(Dashboard!$D$4="All",Data!$D2997=Dashboard!$D$4),OR(Dashboard!$F$4="All",Data!$F2997=Dashboard!$F$4),OR(Dashboard!$J$4="All",Data!$G2997=Dashboard!$J$4),OR(Dashboard!$H$4="All",Data!$N2997=Dashboard!$H$4),OR(Dashboard!$L$4="All",Data!$W2997=Dashboard!$L$4))</f>
        <v>1</v>
      </c>
    </row>
    <row r="2998" spans="1:35" x14ac:dyDescent="0.25">
      <c r="A2998" t="s">
        <v>3112</v>
      </c>
      <c r="B2998" s="1">
        <v>46076</v>
      </c>
      <c r="C2998" s="2">
        <v>-0.24236111111111111</v>
      </c>
      <c r="D2998" t="s">
        <v>134</v>
      </c>
      <c r="E2998" t="s">
        <v>62</v>
      </c>
      <c r="F2998" t="s">
        <v>96</v>
      </c>
      <c r="G2998" t="s">
        <v>53</v>
      </c>
      <c r="H2998">
        <v>13.2</v>
      </c>
      <c r="I2998">
        <v>49</v>
      </c>
      <c r="J2998">
        <v>39</v>
      </c>
      <c r="K2998">
        <v>761</v>
      </c>
      <c r="L2998">
        <v>28</v>
      </c>
      <c r="M2998">
        <v>131</v>
      </c>
      <c r="N2998" t="s">
        <v>54</v>
      </c>
      <c r="O2998">
        <v>5</v>
      </c>
      <c r="P2998" t="s">
        <v>41</v>
      </c>
      <c r="Q2998" t="s">
        <v>42</v>
      </c>
      <c r="R2998">
        <v>48</v>
      </c>
      <c r="S2998" t="s">
        <v>74</v>
      </c>
      <c r="T2998" t="s">
        <v>56</v>
      </c>
      <c r="U2998">
        <v>2026</v>
      </c>
      <c r="V2998">
        <v>2</v>
      </c>
      <c r="W2998" t="s">
        <v>45</v>
      </c>
      <c r="X2998">
        <v>1</v>
      </c>
      <c r="Y2998">
        <v>23</v>
      </c>
      <c r="Z2998">
        <v>5</v>
      </c>
      <c r="AA2998">
        <v>18</v>
      </c>
      <c r="AB2998" t="s">
        <v>57</v>
      </c>
      <c r="AC2998">
        <v>658</v>
      </c>
      <c r="AD2998">
        <v>0.26938775510204083</v>
      </c>
      <c r="AE2998" t="s">
        <v>77</v>
      </c>
      <c r="AF2998" t="s">
        <v>59</v>
      </c>
      <c r="AG2998">
        <v>10</v>
      </c>
      <c r="AH2998" t="s">
        <v>68</v>
      </c>
      <c r="AI2998">
        <f>--AND(OR(Dashboard!$B$4="All",Data!$E2998=Dashboard!$B$4),OR(Dashboard!$D$4="All",Data!$D2998=Dashboard!$D$4),OR(Dashboard!$F$4="All",Data!$F2998=Dashboard!$F$4),OR(Dashboard!$J$4="All",Data!$G2998=Dashboard!$J$4),OR(Dashboard!$H$4="All",Data!$N2998=Dashboard!$H$4),OR(Dashboard!$L$4="All",Data!$W2998=Dashboard!$L$4))</f>
        <v>1</v>
      </c>
    </row>
    <row r="2999" spans="1:35" x14ac:dyDescent="0.25">
      <c r="A2999" t="s">
        <v>3113</v>
      </c>
      <c r="B2999" s="1">
        <v>46154</v>
      </c>
      <c r="C2999" s="2">
        <v>-0.27569444444444452</v>
      </c>
      <c r="D2999" t="s">
        <v>122</v>
      </c>
      <c r="E2999" t="s">
        <v>37</v>
      </c>
      <c r="F2999" t="s">
        <v>52</v>
      </c>
      <c r="G2999" t="s">
        <v>119</v>
      </c>
      <c r="H2999">
        <v>12.7</v>
      </c>
      <c r="I2999">
        <v>35</v>
      </c>
      <c r="J2999">
        <v>39</v>
      </c>
      <c r="K2999">
        <v>250</v>
      </c>
      <c r="L2999">
        <v>42</v>
      </c>
      <c r="M2999">
        <v>144</v>
      </c>
      <c r="N2999" t="s">
        <v>86</v>
      </c>
      <c r="O2999">
        <v>3</v>
      </c>
      <c r="P2999" t="s">
        <v>41</v>
      </c>
      <c r="Q2999" t="s">
        <v>73</v>
      </c>
      <c r="R2999">
        <v>54</v>
      </c>
      <c r="S2999" t="s">
        <v>127</v>
      </c>
      <c r="T2999" t="s">
        <v>75</v>
      </c>
      <c r="U2999">
        <v>2026</v>
      </c>
      <c r="V2999">
        <v>5</v>
      </c>
      <c r="W2999" t="s">
        <v>88</v>
      </c>
      <c r="X2999">
        <v>2</v>
      </c>
      <c r="Y2999">
        <v>12</v>
      </c>
      <c r="Z2999">
        <v>3</v>
      </c>
      <c r="AA2999">
        <v>17</v>
      </c>
      <c r="AB2999" t="s">
        <v>57</v>
      </c>
      <c r="AC2999">
        <v>148</v>
      </c>
      <c r="AD2999">
        <v>0.36285714285714282</v>
      </c>
      <c r="AE2999" t="s">
        <v>109</v>
      </c>
      <c r="AF2999" t="s">
        <v>59</v>
      </c>
      <c r="AG2999">
        <v>-4</v>
      </c>
      <c r="AH2999" t="s">
        <v>48</v>
      </c>
      <c r="AI2999">
        <f>--AND(OR(Dashboard!$B$4="All",Data!$E2999=Dashboard!$B$4),OR(Dashboard!$D$4="All",Data!$D2999=Dashboard!$D$4),OR(Dashboard!$F$4="All",Data!$F2999=Dashboard!$F$4),OR(Dashboard!$J$4="All",Data!$G2999=Dashboard!$J$4),OR(Dashboard!$H$4="All",Data!$N2999=Dashboard!$H$4),OR(Dashboard!$L$4="All",Data!$W2999=Dashboard!$L$4))</f>
        <v>1</v>
      </c>
    </row>
    <row r="3000" spans="1:35" x14ac:dyDescent="0.25">
      <c r="A3000" t="s">
        <v>3114</v>
      </c>
      <c r="B3000" s="1">
        <v>46202</v>
      </c>
      <c r="C3000" s="2">
        <v>-0.63958333333333339</v>
      </c>
      <c r="D3000" t="s">
        <v>134</v>
      </c>
      <c r="E3000" t="s">
        <v>140</v>
      </c>
      <c r="F3000" t="s">
        <v>52</v>
      </c>
      <c r="G3000" t="s">
        <v>64</v>
      </c>
      <c r="H3000">
        <v>2.1</v>
      </c>
      <c r="I3000">
        <v>61</v>
      </c>
      <c r="J3000">
        <v>45</v>
      </c>
      <c r="K3000">
        <v>1025</v>
      </c>
      <c r="L3000">
        <v>27</v>
      </c>
      <c r="M3000">
        <v>76</v>
      </c>
      <c r="N3000" t="s">
        <v>54</v>
      </c>
      <c r="O3000">
        <v>1</v>
      </c>
      <c r="P3000" t="s">
        <v>41</v>
      </c>
      <c r="Q3000" t="s">
        <v>42</v>
      </c>
      <c r="R3000">
        <v>43</v>
      </c>
      <c r="S3000" t="s">
        <v>74</v>
      </c>
      <c r="T3000" t="s">
        <v>44</v>
      </c>
      <c r="U3000">
        <v>2026</v>
      </c>
      <c r="V3000">
        <v>6</v>
      </c>
      <c r="W3000" t="s">
        <v>120</v>
      </c>
      <c r="X3000">
        <v>2</v>
      </c>
      <c r="Y3000">
        <v>29</v>
      </c>
      <c r="Z3000">
        <v>5</v>
      </c>
      <c r="AA3000">
        <v>8</v>
      </c>
      <c r="AB3000" t="s">
        <v>44</v>
      </c>
      <c r="AC3000">
        <v>976</v>
      </c>
      <c r="AD3000">
        <v>3.4426229508196723E-2</v>
      </c>
      <c r="AE3000" t="s">
        <v>58</v>
      </c>
      <c r="AF3000" t="s">
        <v>47</v>
      </c>
      <c r="AG3000">
        <v>16</v>
      </c>
      <c r="AH3000" t="s">
        <v>68</v>
      </c>
      <c r="AI3000">
        <f>--AND(OR(Dashboard!$B$4="All",Data!$E3000=Dashboard!$B$4),OR(Dashboard!$D$4="All",Data!$D3000=Dashboard!$D$4),OR(Dashboard!$F$4="All",Data!$F3000=Dashboard!$F$4),OR(Dashboard!$J$4="All",Data!$G3000=Dashboard!$J$4),OR(Dashboard!$H$4="All",Data!$N3000=Dashboard!$H$4),OR(Dashboard!$L$4="All",Data!$W3000=Dashboard!$L$4))</f>
        <v>1</v>
      </c>
    </row>
    <row r="3001" spans="1:35" x14ac:dyDescent="0.25">
      <c r="A3001" t="s">
        <v>3115</v>
      </c>
      <c r="B3001" s="1">
        <v>46063</v>
      </c>
      <c r="C3001" s="2">
        <v>-0.28611111111111109</v>
      </c>
      <c r="D3001" t="s">
        <v>70</v>
      </c>
      <c r="E3001" t="s">
        <v>62</v>
      </c>
      <c r="F3001" t="s">
        <v>104</v>
      </c>
      <c r="G3001" t="s">
        <v>64</v>
      </c>
      <c r="H3001">
        <v>13.9</v>
      </c>
      <c r="I3001">
        <v>50</v>
      </c>
      <c r="J3001">
        <v>42</v>
      </c>
      <c r="K3001">
        <v>150</v>
      </c>
      <c r="L3001">
        <v>22</v>
      </c>
      <c r="M3001">
        <v>104</v>
      </c>
      <c r="N3001" t="s">
        <v>54</v>
      </c>
      <c r="O3001">
        <v>2</v>
      </c>
      <c r="P3001" t="s">
        <v>41</v>
      </c>
      <c r="Q3001" t="s">
        <v>73</v>
      </c>
      <c r="R3001">
        <v>40</v>
      </c>
      <c r="S3001" t="s">
        <v>127</v>
      </c>
      <c r="T3001" t="s">
        <v>75</v>
      </c>
      <c r="U3001">
        <v>2026</v>
      </c>
      <c r="V3001">
        <v>2</v>
      </c>
      <c r="W3001" t="s">
        <v>45</v>
      </c>
      <c r="X3001">
        <v>1</v>
      </c>
      <c r="Y3001">
        <v>10</v>
      </c>
      <c r="Z3001">
        <v>3</v>
      </c>
      <c r="AA3001">
        <v>17</v>
      </c>
      <c r="AB3001" t="s">
        <v>57</v>
      </c>
      <c r="AC3001">
        <v>68</v>
      </c>
      <c r="AD3001">
        <v>0.27800000000000002</v>
      </c>
      <c r="AE3001" t="s">
        <v>58</v>
      </c>
      <c r="AF3001" t="s">
        <v>47</v>
      </c>
      <c r="AG3001">
        <v>8</v>
      </c>
      <c r="AH3001" t="s">
        <v>68</v>
      </c>
      <c r="AI3001">
        <f>--AND(OR(Dashboard!$B$4="All",Data!$E3001=Dashboard!$B$4),OR(Dashboard!$D$4="All",Data!$D3001=Dashboard!$D$4),OR(Dashboard!$F$4="All",Data!$F3001=Dashboard!$F$4),OR(Dashboard!$J$4="All",Data!$G3001=Dashboard!$J$4),OR(Dashboard!$H$4="All",Data!$N3001=Dashboard!$H$4),OR(Dashboard!$L$4="All",Data!$W3001=Dashboard!$L$4))</f>
        <v>1</v>
      </c>
    </row>
    <row r="3002" spans="1:35" x14ac:dyDescent="0.25">
      <c r="A3002" t="s">
        <v>3116</v>
      </c>
      <c r="B3002" s="1">
        <v>46156</v>
      </c>
      <c r="C3002" s="2">
        <v>-2.777777777777779E-2</v>
      </c>
      <c r="D3002" t="s">
        <v>193</v>
      </c>
      <c r="E3002" t="s">
        <v>108</v>
      </c>
      <c r="F3002" t="s">
        <v>85</v>
      </c>
      <c r="G3002" t="s">
        <v>64</v>
      </c>
      <c r="H3002">
        <v>14</v>
      </c>
      <c r="I3002">
        <v>50</v>
      </c>
      <c r="J3002">
        <v>39</v>
      </c>
      <c r="K3002">
        <v>264</v>
      </c>
      <c r="L3002">
        <v>31</v>
      </c>
      <c r="M3002">
        <v>25</v>
      </c>
      <c r="N3002" t="s">
        <v>101</v>
      </c>
      <c r="O3002">
        <v>5</v>
      </c>
      <c r="P3002" t="s">
        <v>41</v>
      </c>
      <c r="Q3002" t="s">
        <v>73</v>
      </c>
      <c r="R3002">
        <v>23</v>
      </c>
      <c r="S3002" t="s">
        <v>87</v>
      </c>
      <c r="T3002" t="s">
        <v>75</v>
      </c>
      <c r="U3002">
        <v>2026</v>
      </c>
      <c r="V3002">
        <v>5</v>
      </c>
      <c r="W3002" t="s">
        <v>88</v>
      </c>
      <c r="X3002">
        <v>2</v>
      </c>
      <c r="Y3002">
        <v>14</v>
      </c>
      <c r="Z3002">
        <v>3</v>
      </c>
      <c r="AA3002">
        <v>23</v>
      </c>
      <c r="AB3002" t="s">
        <v>93</v>
      </c>
      <c r="AC3002">
        <v>270</v>
      </c>
      <c r="AD3002">
        <v>0.28000000000000003</v>
      </c>
      <c r="AE3002" t="s">
        <v>77</v>
      </c>
      <c r="AF3002" t="s">
        <v>114</v>
      </c>
      <c r="AG3002">
        <v>11</v>
      </c>
      <c r="AH3002" t="s">
        <v>68</v>
      </c>
      <c r="AI3002">
        <f>--AND(OR(Dashboard!$B$4="All",Data!$E3002=Dashboard!$B$4),OR(Dashboard!$D$4="All",Data!$D3002=Dashboard!$D$4),OR(Dashboard!$F$4="All",Data!$F3002=Dashboard!$F$4),OR(Dashboard!$J$4="All",Data!$G3002=Dashboard!$J$4),OR(Dashboard!$H$4="All",Data!$N3002=Dashboard!$H$4),OR(Dashboard!$L$4="All",Data!$W3002=Dashboard!$L$4))</f>
        <v>1</v>
      </c>
    </row>
    <row r="3003" spans="1:35" x14ac:dyDescent="0.25">
      <c r="A3003" t="s">
        <v>3117</v>
      </c>
      <c r="B3003" s="1">
        <v>46109</v>
      </c>
      <c r="C3003" s="2">
        <v>-0.60972222222222228</v>
      </c>
      <c r="D3003" t="s">
        <v>156</v>
      </c>
      <c r="E3003" t="s">
        <v>140</v>
      </c>
      <c r="F3003" t="s">
        <v>72</v>
      </c>
      <c r="G3003" t="s">
        <v>64</v>
      </c>
      <c r="H3003">
        <v>6.2</v>
      </c>
      <c r="I3003">
        <v>41</v>
      </c>
      <c r="J3003">
        <v>24</v>
      </c>
      <c r="K3003">
        <v>724</v>
      </c>
      <c r="L3003">
        <v>45</v>
      </c>
      <c r="M3003">
        <v>199</v>
      </c>
      <c r="N3003" t="s">
        <v>40</v>
      </c>
      <c r="O3003">
        <v>1</v>
      </c>
      <c r="P3003" t="s">
        <v>135</v>
      </c>
      <c r="Q3003" t="s">
        <v>73</v>
      </c>
      <c r="R3003">
        <v>18</v>
      </c>
      <c r="S3003" t="s">
        <v>81</v>
      </c>
      <c r="T3003" t="s">
        <v>44</v>
      </c>
      <c r="U3003">
        <v>2026</v>
      </c>
      <c r="V3003">
        <v>3</v>
      </c>
      <c r="W3003" t="s">
        <v>66</v>
      </c>
      <c r="X3003">
        <v>1</v>
      </c>
      <c r="Y3003">
        <v>28</v>
      </c>
      <c r="Z3003">
        <v>5</v>
      </c>
      <c r="AA3003">
        <v>9</v>
      </c>
      <c r="AB3003" t="s">
        <v>44</v>
      </c>
      <c r="AC3003">
        <v>570</v>
      </c>
      <c r="AD3003">
        <v>0.15121951219512189</v>
      </c>
      <c r="AE3003" t="s">
        <v>58</v>
      </c>
      <c r="AF3003" t="s">
        <v>114</v>
      </c>
      <c r="AG3003">
        <v>17</v>
      </c>
      <c r="AH3003" t="s">
        <v>68</v>
      </c>
      <c r="AI3003">
        <f>--AND(OR(Dashboard!$B$4="All",Data!$E3003=Dashboard!$B$4),OR(Dashboard!$D$4="All",Data!$D3003=Dashboard!$D$4),OR(Dashboard!$F$4="All",Data!$F3003=Dashboard!$F$4),OR(Dashboard!$J$4="All",Data!$G3003=Dashboard!$J$4),OR(Dashboard!$H$4="All",Data!$N3003=Dashboard!$H$4),OR(Dashboard!$L$4="All",Data!$W3003=Dashboard!$L$4))</f>
        <v>1</v>
      </c>
    </row>
    <row r="3004" spans="1:35" x14ac:dyDescent="0.25">
      <c r="A3004" t="s">
        <v>3118</v>
      </c>
      <c r="B3004" s="1">
        <v>46149</v>
      </c>
      <c r="C3004" s="2">
        <v>-0.3618055555555556</v>
      </c>
      <c r="D3004" t="s">
        <v>90</v>
      </c>
      <c r="E3004" t="s">
        <v>100</v>
      </c>
      <c r="F3004" t="s">
        <v>72</v>
      </c>
      <c r="G3004" t="s">
        <v>119</v>
      </c>
      <c r="H3004">
        <v>5.7</v>
      </c>
      <c r="I3004">
        <v>32</v>
      </c>
      <c r="J3004">
        <v>24</v>
      </c>
      <c r="K3004">
        <v>674</v>
      </c>
      <c r="L3004">
        <v>52</v>
      </c>
      <c r="M3004">
        <v>196</v>
      </c>
      <c r="N3004" t="s">
        <v>54</v>
      </c>
      <c r="O3004">
        <v>3</v>
      </c>
      <c r="P3004" t="s">
        <v>135</v>
      </c>
      <c r="Q3004" t="s">
        <v>73</v>
      </c>
      <c r="R3004">
        <v>59</v>
      </c>
      <c r="S3004" t="s">
        <v>87</v>
      </c>
      <c r="T3004" t="s">
        <v>75</v>
      </c>
      <c r="U3004">
        <v>2026</v>
      </c>
      <c r="V3004">
        <v>5</v>
      </c>
      <c r="W3004" t="s">
        <v>88</v>
      </c>
      <c r="X3004">
        <v>2</v>
      </c>
      <c r="Y3004">
        <v>7</v>
      </c>
      <c r="Z3004">
        <v>2</v>
      </c>
      <c r="AA3004">
        <v>15</v>
      </c>
      <c r="AB3004" t="s">
        <v>57</v>
      </c>
      <c r="AC3004">
        <v>530</v>
      </c>
      <c r="AD3004">
        <v>0.17812500000000001</v>
      </c>
      <c r="AE3004" t="s">
        <v>109</v>
      </c>
      <c r="AF3004" t="s">
        <v>59</v>
      </c>
      <c r="AG3004">
        <v>8</v>
      </c>
      <c r="AH3004" t="s">
        <v>68</v>
      </c>
      <c r="AI3004">
        <f>--AND(OR(Dashboard!$B$4="All",Data!$E3004=Dashboard!$B$4),OR(Dashboard!$D$4="All",Data!$D3004=Dashboard!$D$4),OR(Dashboard!$F$4="All",Data!$F3004=Dashboard!$F$4),OR(Dashboard!$J$4="All",Data!$G3004=Dashboard!$J$4),OR(Dashboard!$H$4="All",Data!$N3004=Dashboard!$H$4),OR(Dashboard!$L$4="All",Data!$W3004=Dashboard!$L$4))</f>
        <v>1</v>
      </c>
    </row>
    <row r="3005" spans="1:35" x14ac:dyDescent="0.25">
      <c r="A3005" t="s">
        <v>3119</v>
      </c>
      <c r="B3005" s="1">
        <v>46063</v>
      </c>
      <c r="C3005" s="2">
        <v>-0.24861111111111109</v>
      </c>
      <c r="D3005" t="s">
        <v>107</v>
      </c>
      <c r="E3005" t="s">
        <v>140</v>
      </c>
      <c r="F3005" t="s">
        <v>91</v>
      </c>
      <c r="G3005" t="s">
        <v>105</v>
      </c>
      <c r="H3005">
        <v>2.7</v>
      </c>
      <c r="I3005">
        <v>43</v>
      </c>
      <c r="J3005">
        <v>33</v>
      </c>
      <c r="K3005">
        <v>564</v>
      </c>
      <c r="L3005">
        <v>42</v>
      </c>
      <c r="M3005">
        <v>183</v>
      </c>
      <c r="N3005" t="s">
        <v>86</v>
      </c>
      <c r="O3005">
        <v>3</v>
      </c>
      <c r="P3005" t="s">
        <v>41</v>
      </c>
      <c r="Q3005" t="s">
        <v>73</v>
      </c>
      <c r="R3005">
        <v>38</v>
      </c>
      <c r="S3005" t="s">
        <v>127</v>
      </c>
      <c r="T3005" t="s">
        <v>56</v>
      </c>
      <c r="U3005">
        <v>2026</v>
      </c>
      <c r="V3005">
        <v>2</v>
      </c>
      <c r="W3005" t="s">
        <v>45</v>
      </c>
      <c r="X3005">
        <v>1</v>
      </c>
      <c r="Y3005">
        <v>10</v>
      </c>
      <c r="Z3005">
        <v>3</v>
      </c>
      <c r="AA3005">
        <v>18</v>
      </c>
      <c r="AB3005" t="s">
        <v>57</v>
      </c>
      <c r="AC3005">
        <v>423</v>
      </c>
      <c r="AD3005">
        <v>6.2790697674418611E-2</v>
      </c>
      <c r="AE3005" t="s">
        <v>109</v>
      </c>
      <c r="AF3005" t="s">
        <v>47</v>
      </c>
      <c r="AG3005">
        <v>10</v>
      </c>
      <c r="AH3005" t="s">
        <v>68</v>
      </c>
      <c r="AI3005">
        <f>--AND(OR(Dashboard!$B$4="All",Data!$E3005=Dashboard!$B$4),OR(Dashboard!$D$4="All",Data!$D3005=Dashboard!$D$4),OR(Dashboard!$F$4="All",Data!$F3005=Dashboard!$F$4),OR(Dashboard!$J$4="All",Data!$G3005=Dashboard!$J$4),OR(Dashboard!$H$4="All",Data!$N3005=Dashboard!$H$4),OR(Dashboard!$L$4="All",Data!$W3005=Dashboard!$L$4))</f>
        <v>1</v>
      </c>
    </row>
    <row r="3006" spans="1:35" x14ac:dyDescent="0.25">
      <c r="A3006" t="s">
        <v>3120</v>
      </c>
      <c r="B3006" s="1">
        <v>46043</v>
      </c>
      <c r="C3006" s="2">
        <v>-0.59027777777777779</v>
      </c>
      <c r="D3006" t="s">
        <v>36</v>
      </c>
      <c r="E3006" t="s">
        <v>62</v>
      </c>
      <c r="F3006" t="s">
        <v>104</v>
      </c>
      <c r="G3006" t="s">
        <v>53</v>
      </c>
      <c r="H3006">
        <v>12.7</v>
      </c>
      <c r="I3006">
        <v>55</v>
      </c>
      <c r="J3006">
        <v>42</v>
      </c>
      <c r="K3006">
        <v>473</v>
      </c>
      <c r="L3006">
        <v>46</v>
      </c>
      <c r="M3006">
        <v>1</v>
      </c>
      <c r="N3006" t="s">
        <v>65</v>
      </c>
      <c r="O3006">
        <v>1</v>
      </c>
      <c r="P3006" t="s">
        <v>41</v>
      </c>
      <c r="Q3006" t="s">
        <v>42</v>
      </c>
      <c r="R3006">
        <v>43</v>
      </c>
      <c r="S3006" t="s">
        <v>55</v>
      </c>
      <c r="T3006" t="s">
        <v>44</v>
      </c>
      <c r="U3006">
        <v>2026</v>
      </c>
      <c r="V3006">
        <v>1</v>
      </c>
      <c r="W3006" t="s">
        <v>102</v>
      </c>
      <c r="X3006">
        <v>1</v>
      </c>
      <c r="Y3006">
        <v>21</v>
      </c>
      <c r="Z3006">
        <v>4</v>
      </c>
      <c r="AA3006">
        <v>9</v>
      </c>
      <c r="AB3006" t="s">
        <v>44</v>
      </c>
      <c r="AC3006">
        <v>518</v>
      </c>
      <c r="AD3006">
        <v>0.2309090909090909</v>
      </c>
      <c r="AE3006" t="s">
        <v>58</v>
      </c>
      <c r="AF3006" t="s">
        <v>47</v>
      </c>
      <c r="AG3006">
        <v>13</v>
      </c>
      <c r="AH3006" t="s">
        <v>68</v>
      </c>
      <c r="AI3006">
        <f>--AND(OR(Dashboard!$B$4="All",Data!$E3006=Dashboard!$B$4),OR(Dashboard!$D$4="All",Data!$D3006=Dashboard!$D$4),OR(Dashboard!$F$4="All",Data!$F3006=Dashboard!$F$4),OR(Dashboard!$J$4="All",Data!$G3006=Dashboard!$J$4),OR(Dashboard!$H$4="All",Data!$N3006=Dashboard!$H$4),OR(Dashboard!$L$4="All",Data!$W3006=Dashboard!$L$4))</f>
        <v>1</v>
      </c>
    </row>
    <row r="3007" spans="1:35" x14ac:dyDescent="0.25">
      <c r="A3007" t="s">
        <v>3121</v>
      </c>
      <c r="B3007" s="1">
        <v>46202</v>
      </c>
      <c r="C3007" s="2">
        <v>-0.19930555555555551</v>
      </c>
      <c r="D3007" t="s">
        <v>36</v>
      </c>
      <c r="E3007" t="s">
        <v>62</v>
      </c>
      <c r="F3007" t="s">
        <v>96</v>
      </c>
      <c r="G3007" t="s">
        <v>53</v>
      </c>
      <c r="H3007">
        <v>11.4</v>
      </c>
      <c r="I3007">
        <v>38</v>
      </c>
      <c r="J3007">
        <v>21</v>
      </c>
      <c r="K3007">
        <v>937</v>
      </c>
      <c r="L3007">
        <v>51</v>
      </c>
      <c r="M3007">
        <v>190</v>
      </c>
      <c r="N3007" t="s">
        <v>101</v>
      </c>
      <c r="O3007">
        <v>5</v>
      </c>
      <c r="P3007" t="s">
        <v>41</v>
      </c>
      <c r="Q3007" t="s">
        <v>42</v>
      </c>
      <c r="R3007">
        <v>36</v>
      </c>
      <c r="S3007" t="s">
        <v>74</v>
      </c>
      <c r="T3007" t="s">
        <v>56</v>
      </c>
      <c r="U3007">
        <v>2026</v>
      </c>
      <c r="V3007">
        <v>6</v>
      </c>
      <c r="W3007" t="s">
        <v>120</v>
      </c>
      <c r="X3007">
        <v>2</v>
      </c>
      <c r="Y3007">
        <v>29</v>
      </c>
      <c r="Z3007">
        <v>5</v>
      </c>
      <c r="AA3007">
        <v>19</v>
      </c>
      <c r="AB3007" t="s">
        <v>82</v>
      </c>
      <c r="AC3007">
        <v>798</v>
      </c>
      <c r="AD3007">
        <v>0.3</v>
      </c>
      <c r="AE3007" t="s">
        <v>77</v>
      </c>
      <c r="AF3007" t="s">
        <v>47</v>
      </c>
      <c r="AG3007">
        <v>17</v>
      </c>
      <c r="AH3007" t="s">
        <v>68</v>
      </c>
      <c r="AI3007">
        <f>--AND(OR(Dashboard!$B$4="All",Data!$E3007=Dashboard!$B$4),OR(Dashboard!$D$4="All",Data!$D3007=Dashboard!$D$4),OR(Dashboard!$F$4="All",Data!$F3007=Dashboard!$F$4),OR(Dashboard!$J$4="All",Data!$G3007=Dashboard!$J$4),OR(Dashboard!$H$4="All",Data!$N3007=Dashboard!$H$4),OR(Dashboard!$L$4="All",Data!$W3007=Dashboard!$L$4))</f>
        <v>1</v>
      </c>
    </row>
    <row r="3008" spans="1:35" x14ac:dyDescent="0.25">
      <c r="A3008" t="s">
        <v>3122</v>
      </c>
      <c r="B3008" s="1">
        <v>46139</v>
      </c>
      <c r="C3008" s="2">
        <v>-0.1020833333333333</v>
      </c>
      <c r="D3008" t="s">
        <v>107</v>
      </c>
      <c r="E3008" t="s">
        <v>140</v>
      </c>
      <c r="F3008" t="s">
        <v>38</v>
      </c>
      <c r="G3008" t="s">
        <v>111</v>
      </c>
      <c r="H3008">
        <v>4.8</v>
      </c>
      <c r="I3008">
        <v>42</v>
      </c>
      <c r="J3008">
        <v>25</v>
      </c>
      <c r="K3008">
        <v>1028</v>
      </c>
      <c r="L3008">
        <v>30</v>
      </c>
      <c r="M3008">
        <v>169</v>
      </c>
      <c r="N3008" t="s">
        <v>54</v>
      </c>
      <c r="O3008">
        <v>3</v>
      </c>
      <c r="P3008" t="s">
        <v>41</v>
      </c>
      <c r="Q3008" t="s">
        <v>42</v>
      </c>
      <c r="R3008">
        <v>19</v>
      </c>
      <c r="S3008" t="s">
        <v>74</v>
      </c>
      <c r="T3008" t="s">
        <v>56</v>
      </c>
      <c r="U3008">
        <v>2026</v>
      </c>
      <c r="V3008">
        <v>4</v>
      </c>
      <c r="W3008" t="s">
        <v>113</v>
      </c>
      <c r="X3008">
        <v>2</v>
      </c>
      <c r="Y3008">
        <v>27</v>
      </c>
      <c r="Z3008">
        <v>5</v>
      </c>
      <c r="AA3008">
        <v>21</v>
      </c>
      <c r="AB3008" t="s">
        <v>82</v>
      </c>
      <c r="AC3008">
        <v>889</v>
      </c>
      <c r="AD3008">
        <v>0.1142857142857143</v>
      </c>
      <c r="AE3008" t="s">
        <v>109</v>
      </c>
      <c r="AF3008" t="s">
        <v>114</v>
      </c>
      <c r="AG3008">
        <v>17</v>
      </c>
      <c r="AH3008" t="s">
        <v>68</v>
      </c>
      <c r="AI3008">
        <f>--AND(OR(Dashboard!$B$4="All",Data!$E3008=Dashboard!$B$4),OR(Dashboard!$D$4="All",Data!$D3008=Dashboard!$D$4),OR(Dashboard!$F$4="All",Data!$F3008=Dashboard!$F$4),OR(Dashboard!$J$4="All",Data!$G3008=Dashboard!$J$4),OR(Dashboard!$H$4="All",Data!$N3008=Dashboard!$H$4),OR(Dashboard!$L$4="All",Data!$W3008=Dashboard!$L$4))</f>
        <v>1</v>
      </c>
    </row>
    <row r="3009" spans="1:35" x14ac:dyDescent="0.25">
      <c r="A3009" t="s">
        <v>3123</v>
      </c>
      <c r="B3009" s="1">
        <v>46150</v>
      </c>
      <c r="C3009" s="2">
        <v>-0.62638888888888888</v>
      </c>
      <c r="D3009" t="s">
        <v>156</v>
      </c>
      <c r="E3009" t="s">
        <v>108</v>
      </c>
      <c r="F3009" t="s">
        <v>91</v>
      </c>
      <c r="G3009" t="s">
        <v>53</v>
      </c>
      <c r="H3009">
        <v>14.2</v>
      </c>
      <c r="I3009">
        <v>42</v>
      </c>
      <c r="J3009">
        <v>42</v>
      </c>
      <c r="K3009">
        <v>1017</v>
      </c>
      <c r="L3009">
        <v>42</v>
      </c>
      <c r="M3009">
        <v>65</v>
      </c>
      <c r="N3009" t="s">
        <v>54</v>
      </c>
      <c r="O3009">
        <v>1</v>
      </c>
      <c r="P3009" t="s">
        <v>41</v>
      </c>
      <c r="Q3009" t="s">
        <v>73</v>
      </c>
      <c r="R3009">
        <v>59</v>
      </c>
      <c r="S3009" t="s">
        <v>43</v>
      </c>
      <c r="T3009" t="s">
        <v>44</v>
      </c>
      <c r="U3009">
        <v>2026</v>
      </c>
      <c r="V3009">
        <v>5</v>
      </c>
      <c r="W3009" t="s">
        <v>88</v>
      </c>
      <c r="X3009">
        <v>2</v>
      </c>
      <c r="Y3009">
        <v>8</v>
      </c>
      <c r="Z3009">
        <v>2</v>
      </c>
      <c r="AA3009">
        <v>8</v>
      </c>
      <c r="AB3009" t="s">
        <v>44</v>
      </c>
      <c r="AC3009">
        <v>994</v>
      </c>
      <c r="AD3009">
        <v>0.33809523809523812</v>
      </c>
      <c r="AE3009" t="s">
        <v>58</v>
      </c>
      <c r="AF3009" t="s">
        <v>59</v>
      </c>
      <c r="AG3009">
        <v>0</v>
      </c>
      <c r="AH3009" t="s">
        <v>48</v>
      </c>
      <c r="AI3009">
        <f>--AND(OR(Dashboard!$B$4="All",Data!$E3009=Dashboard!$B$4),OR(Dashboard!$D$4="All",Data!$D3009=Dashboard!$D$4),OR(Dashboard!$F$4="All",Data!$F3009=Dashboard!$F$4),OR(Dashboard!$J$4="All",Data!$G3009=Dashboard!$J$4),OR(Dashboard!$H$4="All",Data!$N3009=Dashboard!$H$4),OR(Dashboard!$L$4="All",Data!$W3009=Dashboard!$L$4))</f>
        <v>1</v>
      </c>
    </row>
    <row r="3010" spans="1:35" x14ac:dyDescent="0.25">
      <c r="A3010" t="s">
        <v>3124</v>
      </c>
      <c r="B3010" s="1">
        <v>46051</v>
      </c>
      <c r="C3010" s="2">
        <v>-3.7499999999999978E-2</v>
      </c>
      <c r="D3010" t="s">
        <v>193</v>
      </c>
      <c r="E3010" t="s">
        <v>95</v>
      </c>
      <c r="F3010" t="s">
        <v>63</v>
      </c>
      <c r="G3010" t="s">
        <v>53</v>
      </c>
      <c r="H3010">
        <v>11.4</v>
      </c>
      <c r="I3010">
        <v>43</v>
      </c>
      <c r="J3010">
        <v>40</v>
      </c>
      <c r="K3010">
        <v>749</v>
      </c>
      <c r="L3010">
        <v>36</v>
      </c>
      <c r="M3010">
        <v>35</v>
      </c>
      <c r="N3010" t="s">
        <v>40</v>
      </c>
      <c r="O3010">
        <v>4</v>
      </c>
      <c r="P3010" t="s">
        <v>41</v>
      </c>
      <c r="Q3010" t="s">
        <v>73</v>
      </c>
      <c r="R3010">
        <v>29</v>
      </c>
      <c r="S3010" t="s">
        <v>87</v>
      </c>
      <c r="T3010" t="s">
        <v>75</v>
      </c>
      <c r="U3010">
        <v>2026</v>
      </c>
      <c r="V3010">
        <v>1</v>
      </c>
      <c r="W3010" t="s">
        <v>102</v>
      </c>
      <c r="X3010">
        <v>1</v>
      </c>
      <c r="Y3010">
        <v>29</v>
      </c>
      <c r="Z3010">
        <v>5</v>
      </c>
      <c r="AA3010">
        <v>23</v>
      </c>
      <c r="AB3010" t="s">
        <v>93</v>
      </c>
      <c r="AC3010">
        <v>750</v>
      </c>
      <c r="AD3010">
        <v>0.26511627906976742</v>
      </c>
      <c r="AE3010" t="s">
        <v>46</v>
      </c>
      <c r="AF3010" t="s">
        <v>67</v>
      </c>
      <c r="AG3010">
        <v>3</v>
      </c>
      <c r="AH3010" t="s">
        <v>68</v>
      </c>
      <c r="AI3010">
        <f>--AND(OR(Dashboard!$B$4="All",Data!$E3010=Dashboard!$B$4),OR(Dashboard!$D$4="All",Data!$D3010=Dashboard!$D$4),OR(Dashboard!$F$4="All",Data!$F3010=Dashboard!$F$4),OR(Dashboard!$J$4="All",Data!$G3010=Dashboard!$J$4),OR(Dashboard!$H$4="All",Data!$N3010=Dashboard!$H$4),OR(Dashboard!$L$4="All",Data!$W3010=Dashboard!$L$4))</f>
        <v>1</v>
      </c>
    </row>
    <row r="3011" spans="1:35" x14ac:dyDescent="0.25">
      <c r="A3011" t="s">
        <v>3125</v>
      </c>
      <c r="B3011" s="1">
        <v>46125</v>
      </c>
      <c r="C3011" s="2">
        <v>-7.0138888888888862E-2</v>
      </c>
      <c r="D3011" t="s">
        <v>107</v>
      </c>
      <c r="E3011" t="s">
        <v>71</v>
      </c>
      <c r="F3011" t="s">
        <v>38</v>
      </c>
      <c r="G3011" t="s">
        <v>111</v>
      </c>
      <c r="H3011">
        <v>2.1</v>
      </c>
      <c r="I3011">
        <v>44</v>
      </c>
      <c r="J3011">
        <v>37</v>
      </c>
      <c r="K3011">
        <v>954</v>
      </c>
      <c r="L3011">
        <v>24</v>
      </c>
      <c r="M3011">
        <v>118</v>
      </c>
      <c r="N3011" t="s">
        <v>86</v>
      </c>
      <c r="O3011">
        <v>1</v>
      </c>
      <c r="P3011" t="s">
        <v>41</v>
      </c>
      <c r="Q3011" t="s">
        <v>73</v>
      </c>
      <c r="R3011">
        <v>33</v>
      </c>
      <c r="S3011" t="s">
        <v>74</v>
      </c>
      <c r="T3011" t="s">
        <v>75</v>
      </c>
      <c r="U3011">
        <v>2026</v>
      </c>
      <c r="V3011">
        <v>4</v>
      </c>
      <c r="W3011" t="s">
        <v>113</v>
      </c>
      <c r="X3011">
        <v>2</v>
      </c>
      <c r="Y3011">
        <v>13</v>
      </c>
      <c r="Z3011">
        <v>3</v>
      </c>
      <c r="AA3011">
        <v>22</v>
      </c>
      <c r="AB3011" t="s">
        <v>82</v>
      </c>
      <c r="AC3011">
        <v>860</v>
      </c>
      <c r="AD3011">
        <v>4.7727272727272729E-2</v>
      </c>
      <c r="AE3011" t="s">
        <v>58</v>
      </c>
      <c r="AF3011" t="s">
        <v>67</v>
      </c>
      <c r="AG3011">
        <v>7</v>
      </c>
      <c r="AH3011" t="s">
        <v>68</v>
      </c>
      <c r="AI3011">
        <f>--AND(OR(Dashboard!$B$4="All",Data!$E3011=Dashboard!$B$4),OR(Dashboard!$D$4="All",Data!$D3011=Dashboard!$D$4),OR(Dashboard!$F$4="All",Data!$F3011=Dashboard!$F$4),OR(Dashboard!$J$4="All",Data!$G3011=Dashboard!$J$4),OR(Dashboard!$H$4="All",Data!$N3011=Dashboard!$H$4),OR(Dashboard!$L$4="All",Data!$W3011=Dashboard!$L$4))</f>
        <v>1</v>
      </c>
    </row>
    <row r="3012" spans="1:35" x14ac:dyDescent="0.25">
      <c r="A3012" t="s">
        <v>3126</v>
      </c>
      <c r="B3012" s="1">
        <v>46125</v>
      </c>
      <c r="C3012" s="2">
        <v>-5.902777777777779E-2</v>
      </c>
      <c r="D3012" t="s">
        <v>70</v>
      </c>
      <c r="E3012" t="s">
        <v>108</v>
      </c>
      <c r="F3012" t="s">
        <v>143</v>
      </c>
      <c r="G3012" t="s">
        <v>53</v>
      </c>
      <c r="H3012">
        <v>14.1</v>
      </c>
      <c r="I3012">
        <v>27</v>
      </c>
      <c r="J3012">
        <v>21</v>
      </c>
      <c r="K3012">
        <v>397</v>
      </c>
      <c r="L3012">
        <v>24</v>
      </c>
      <c r="M3012">
        <v>189</v>
      </c>
      <c r="N3012" t="s">
        <v>101</v>
      </c>
      <c r="O3012">
        <v>2</v>
      </c>
      <c r="P3012" t="s">
        <v>41</v>
      </c>
      <c r="Q3012" t="s">
        <v>42</v>
      </c>
      <c r="R3012">
        <v>28</v>
      </c>
      <c r="S3012" t="s">
        <v>74</v>
      </c>
      <c r="T3012" t="s">
        <v>75</v>
      </c>
      <c r="U3012">
        <v>2026</v>
      </c>
      <c r="V3012">
        <v>4</v>
      </c>
      <c r="W3012" t="s">
        <v>113</v>
      </c>
      <c r="X3012">
        <v>2</v>
      </c>
      <c r="Y3012">
        <v>13</v>
      </c>
      <c r="Z3012">
        <v>3</v>
      </c>
      <c r="AA3012">
        <v>22</v>
      </c>
      <c r="AB3012" t="s">
        <v>82</v>
      </c>
      <c r="AC3012">
        <v>232</v>
      </c>
      <c r="AD3012">
        <v>0.52222222222222225</v>
      </c>
      <c r="AE3012" t="s">
        <v>58</v>
      </c>
      <c r="AF3012" t="s">
        <v>67</v>
      </c>
      <c r="AG3012">
        <v>6</v>
      </c>
      <c r="AH3012" t="s">
        <v>68</v>
      </c>
      <c r="AI3012">
        <f>--AND(OR(Dashboard!$B$4="All",Data!$E3012=Dashboard!$B$4),OR(Dashboard!$D$4="All",Data!$D3012=Dashboard!$D$4),OR(Dashboard!$F$4="All",Data!$F3012=Dashboard!$F$4),OR(Dashboard!$J$4="All",Data!$G3012=Dashboard!$J$4),OR(Dashboard!$H$4="All",Data!$N3012=Dashboard!$H$4),OR(Dashboard!$L$4="All",Data!$W3012=Dashboard!$L$4))</f>
        <v>1</v>
      </c>
    </row>
    <row r="3013" spans="1:35" x14ac:dyDescent="0.25">
      <c r="A3013" t="s">
        <v>3127</v>
      </c>
      <c r="B3013" s="1">
        <v>46048</v>
      </c>
      <c r="C3013" s="2">
        <v>-0.15069444444444449</v>
      </c>
      <c r="D3013" t="s">
        <v>61</v>
      </c>
      <c r="E3013" t="s">
        <v>37</v>
      </c>
      <c r="F3013" t="s">
        <v>38</v>
      </c>
      <c r="G3013" t="s">
        <v>53</v>
      </c>
      <c r="H3013">
        <v>14.9</v>
      </c>
      <c r="I3013">
        <v>58</v>
      </c>
      <c r="J3013">
        <v>38</v>
      </c>
      <c r="K3013">
        <v>1100</v>
      </c>
      <c r="L3013">
        <v>28</v>
      </c>
      <c r="M3013">
        <v>128</v>
      </c>
      <c r="N3013" t="s">
        <v>65</v>
      </c>
      <c r="O3013">
        <v>3</v>
      </c>
      <c r="P3013" t="s">
        <v>41</v>
      </c>
      <c r="Q3013" t="s">
        <v>73</v>
      </c>
      <c r="R3013">
        <v>36</v>
      </c>
      <c r="S3013" t="s">
        <v>74</v>
      </c>
      <c r="T3013" t="s">
        <v>56</v>
      </c>
      <c r="U3013">
        <v>2026</v>
      </c>
      <c r="V3013">
        <v>1</v>
      </c>
      <c r="W3013" t="s">
        <v>102</v>
      </c>
      <c r="X3013">
        <v>1</v>
      </c>
      <c r="Y3013">
        <v>26</v>
      </c>
      <c r="Z3013">
        <v>5</v>
      </c>
      <c r="AA3013">
        <v>20</v>
      </c>
      <c r="AB3013" t="s">
        <v>82</v>
      </c>
      <c r="AC3013">
        <v>1000</v>
      </c>
      <c r="AD3013">
        <v>0.25689655172413789</v>
      </c>
      <c r="AE3013" t="s">
        <v>109</v>
      </c>
      <c r="AF3013" t="s">
        <v>47</v>
      </c>
      <c r="AG3013">
        <v>20</v>
      </c>
      <c r="AH3013" t="s">
        <v>68</v>
      </c>
      <c r="AI3013">
        <f>--AND(OR(Dashboard!$B$4="All",Data!$E3013=Dashboard!$B$4),OR(Dashboard!$D$4="All",Data!$D3013=Dashboard!$D$4),OR(Dashboard!$F$4="All",Data!$F3013=Dashboard!$F$4),OR(Dashboard!$J$4="All",Data!$G3013=Dashboard!$J$4),OR(Dashboard!$H$4="All",Data!$N3013=Dashboard!$H$4),OR(Dashboard!$L$4="All",Data!$W3013=Dashboard!$L$4))</f>
        <v>1</v>
      </c>
    </row>
    <row r="3014" spans="1:35" x14ac:dyDescent="0.25">
      <c r="A3014" t="s">
        <v>3128</v>
      </c>
      <c r="B3014" s="1">
        <v>46150</v>
      </c>
      <c r="C3014" s="2">
        <v>-0.36388888888888887</v>
      </c>
      <c r="D3014" t="s">
        <v>107</v>
      </c>
      <c r="E3014" t="s">
        <v>95</v>
      </c>
      <c r="F3014" t="s">
        <v>52</v>
      </c>
      <c r="G3014" t="s">
        <v>119</v>
      </c>
      <c r="H3014">
        <v>7.7</v>
      </c>
      <c r="I3014">
        <v>48</v>
      </c>
      <c r="J3014">
        <v>34</v>
      </c>
      <c r="K3014">
        <v>251</v>
      </c>
      <c r="L3014">
        <v>59</v>
      </c>
      <c r="M3014">
        <v>27</v>
      </c>
      <c r="N3014" t="s">
        <v>54</v>
      </c>
      <c r="O3014">
        <v>5</v>
      </c>
      <c r="P3014" t="s">
        <v>41</v>
      </c>
      <c r="Q3014" t="s">
        <v>42</v>
      </c>
      <c r="R3014">
        <v>25</v>
      </c>
      <c r="S3014" t="s">
        <v>43</v>
      </c>
      <c r="T3014" t="s">
        <v>75</v>
      </c>
      <c r="U3014">
        <v>2026</v>
      </c>
      <c r="V3014">
        <v>5</v>
      </c>
      <c r="W3014" t="s">
        <v>88</v>
      </c>
      <c r="X3014">
        <v>2</v>
      </c>
      <c r="Y3014">
        <v>8</v>
      </c>
      <c r="Z3014">
        <v>2</v>
      </c>
      <c r="AA3014">
        <v>15</v>
      </c>
      <c r="AB3014" t="s">
        <v>57</v>
      </c>
      <c r="AC3014">
        <v>283</v>
      </c>
      <c r="AD3014">
        <v>0.16041666666666671</v>
      </c>
      <c r="AE3014" t="s">
        <v>77</v>
      </c>
      <c r="AF3014" t="s">
        <v>114</v>
      </c>
      <c r="AG3014">
        <v>14</v>
      </c>
      <c r="AH3014" t="s">
        <v>68</v>
      </c>
      <c r="AI3014">
        <f>--AND(OR(Dashboard!$B$4="All",Data!$E3014=Dashboard!$B$4),OR(Dashboard!$D$4="All",Data!$D3014=Dashboard!$D$4),OR(Dashboard!$F$4="All",Data!$F3014=Dashboard!$F$4),OR(Dashboard!$J$4="All",Data!$G3014=Dashboard!$J$4),OR(Dashboard!$H$4="All",Data!$N3014=Dashboard!$H$4),OR(Dashboard!$L$4="All",Data!$W3014=Dashboard!$L$4))</f>
        <v>1</v>
      </c>
    </row>
    <row r="3015" spans="1:35" x14ac:dyDescent="0.25">
      <c r="A3015" t="s">
        <v>3129</v>
      </c>
      <c r="B3015" s="1">
        <v>46052</v>
      </c>
      <c r="C3015" s="2">
        <v>-0.24444444444444449</v>
      </c>
      <c r="D3015" t="s">
        <v>107</v>
      </c>
      <c r="E3015" t="s">
        <v>37</v>
      </c>
      <c r="F3015" t="s">
        <v>104</v>
      </c>
      <c r="G3015" t="s">
        <v>64</v>
      </c>
      <c r="H3015">
        <v>5.6</v>
      </c>
      <c r="I3015">
        <v>32</v>
      </c>
      <c r="J3015">
        <v>31</v>
      </c>
      <c r="K3015">
        <v>264</v>
      </c>
      <c r="L3015">
        <v>41</v>
      </c>
      <c r="M3015">
        <v>82</v>
      </c>
      <c r="N3015" t="s">
        <v>86</v>
      </c>
      <c r="O3015">
        <v>2</v>
      </c>
      <c r="P3015" t="s">
        <v>41</v>
      </c>
      <c r="Q3015" t="s">
        <v>73</v>
      </c>
      <c r="R3015">
        <v>36</v>
      </c>
      <c r="S3015" t="s">
        <v>43</v>
      </c>
      <c r="T3015" t="s">
        <v>56</v>
      </c>
      <c r="U3015">
        <v>2026</v>
      </c>
      <c r="V3015">
        <v>1</v>
      </c>
      <c r="W3015" t="s">
        <v>102</v>
      </c>
      <c r="X3015">
        <v>1</v>
      </c>
      <c r="Y3015">
        <v>30</v>
      </c>
      <c r="Z3015">
        <v>5</v>
      </c>
      <c r="AA3015">
        <v>18</v>
      </c>
      <c r="AB3015" t="s">
        <v>57</v>
      </c>
      <c r="AC3015">
        <v>223</v>
      </c>
      <c r="AD3015">
        <v>0.17499999999999999</v>
      </c>
      <c r="AE3015" t="s">
        <v>58</v>
      </c>
      <c r="AF3015" t="s">
        <v>47</v>
      </c>
      <c r="AG3015">
        <v>1</v>
      </c>
      <c r="AH3015" t="s">
        <v>68</v>
      </c>
      <c r="AI3015">
        <f>--AND(OR(Dashboard!$B$4="All",Data!$E3015=Dashboard!$B$4),OR(Dashboard!$D$4="All",Data!$D3015=Dashboard!$D$4),OR(Dashboard!$F$4="All",Data!$F3015=Dashboard!$F$4),OR(Dashboard!$J$4="All",Data!$G3015=Dashboard!$J$4),OR(Dashboard!$H$4="All",Data!$N3015=Dashboard!$H$4),OR(Dashboard!$L$4="All",Data!$W3015=Dashboard!$L$4))</f>
        <v>1</v>
      </c>
    </row>
    <row r="3016" spans="1:35" x14ac:dyDescent="0.25">
      <c r="A3016" t="s">
        <v>3130</v>
      </c>
      <c r="B3016" s="1">
        <v>46141</v>
      </c>
      <c r="C3016" s="2">
        <v>-0.53611111111111109</v>
      </c>
      <c r="D3016" t="s">
        <v>84</v>
      </c>
      <c r="E3016" t="s">
        <v>129</v>
      </c>
      <c r="F3016" t="s">
        <v>52</v>
      </c>
      <c r="G3016" t="s">
        <v>39</v>
      </c>
      <c r="H3016">
        <v>1.9</v>
      </c>
      <c r="I3016">
        <v>43</v>
      </c>
      <c r="J3016">
        <v>44</v>
      </c>
      <c r="K3016">
        <v>621</v>
      </c>
      <c r="L3016">
        <v>51</v>
      </c>
      <c r="M3016">
        <v>22</v>
      </c>
      <c r="N3016" t="s">
        <v>54</v>
      </c>
      <c r="O3016">
        <v>2</v>
      </c>
      <c r="P3016" t="s">
        <v>41</v>
      </c>
      <c r="Q3016" t="s">
        <v>73</v>
      </c>
      <c r="R3016">
        <v>40</v>
      </c>
      <c r="S3016" t="s">
        <v>55</v>
      </c>
      <c r="T3016" t="s">
        <v>75</v>
      </c>
      <c r="U3016">
        <v>2026</v>
      </c>
      <c r="V3016">
        <v>4</v>
      </c>
      <c r="W3016" t="s">
        <v>113</v>
      </c>
      <c r="X3016">
        <v>2</v>
      </c>
      <c r="Y3016">
        <v>29</v>
      </c>
      <c r="Z3016">
        <v>5</v>
      </c>
      <c r="AA3016">
        <v>11</v>
      </c>
      <c r="AB3016" t="s">
        <v>76</v>
      </c>
      <c r="AC3016">
        <v>650</v>
      </c>
      <c r="AD3016">
        <v>4.4186046511627913E-2</v>
      </c>
      <c r="AE3016" t="s">
        <v>58</v>
      </c>
      <c r="AF3016" t="s">
        <v>47</v>
      </c>
      <c r="AG3016">
        <v>-1</v>
      </c>
      <c r="AH3016" t="s">
        <v>48</v>
      </c>
      <c r="AI3016">
        <f>--AND(OR(Dashboard!$B$4="All",Data!$E3016=Dashboard!$B$4),OR(Dashboard!$D$4="All",Data!$D3016=Dashboard!$D$4),OR(Dashboard!$F$4="All",Data!$F3016=Dashboard!$F$4),OR(Dashboard!$J$4="All",Data!$G3016=Dashboard!$J$4),OR(Dashboard!$H$4="All",Data!$N3016=Dashboard!$H$4),OR(Dashboard!$L$4="All",Data!$W3016=Dashboard!$L$4))</f>
        <v>1</v>
      </c>
    </row>
    <row r="3017" spans="1:35" x14ac:dyDescent="0.25">
      <c r="A3017" t="s">
        <v>3131</v>
      </c>
      <c r="B3017" s="1">
        <v>46170</v>
      </c>
      <c r="C3017" s="2">
        <v>-0.35138888888888892</v>
      </c>
      <c r="D3017" t="s">
        <v>84</v>
      </c>
      <c r="E3017" t="s">
        <v>140</v>
      </c>
      <c r="F3017" t="s">
        <v>63</v>
      </c>
      <c r="G3017" t="s">
        <v>53</v>
      </c>
      <c r="H3017">
        <v>2.6</v>
      </c>
      <c r="I3017">
        <v>41</v>
      </c>
      <c r="J3017">
        <v>21</v>
      </c>
      <c r="K3017">
        <v>1197</v>
      </c>
      <c r="L3017">
        <v>33</v>
      </c>
      <c r="M3017">
        <v>131</v>
      </c>
      <c r="N3017" t="s">
        <v>86</v>
      </c>
      <c r="O3017">
        <v>5</v>
      </c>
      <c r="P3017" t="s">
        <v>41</v>
      </c>
      <c r="Q3017" t="s">
        <v>73</v>
      </c>
      <c r="R3017">
        <v>59</v>
      </c>
      <c r="S3017" t="s">
        <v>87</v>
      </c>
      <c r="T3017" t="s">
        <v>75</v>
      </c>
      <c r="U3017">
        <v>2026</v>
      </c>
      <c r="V3017">
        <v>5</v>
      </c>
      <c r="W3017" t="s">
        <v>88</v>
      </c>
      <c r="X3017">
        <v>2</v>
      </c>
      <c r="Y3017">
        <v>28</v>
      </c>
      <c r="Z3017">
        <v>5</v>
      </c>
      <c r="AA3017">
        <v>15</v>
      </c>
      <c r="AB3017" t="s">
        <v>57</v>
      </c>
      <c r="AC3017">
        <v>1099</v>
      </c>
      <c r="AD3017">
        <v>6.3414634146341464E-2</v>
      </c>
      <c r="AE3017" t="s">
        <v>77</v>
      </c>
      <c r="AF3017" t="s">
        <v>59</v>
      </c>
      <c r="AG3017">
        <v>20</v>
      </c>
      <c r="AH3017" t="s">
        <v>68</v>
      </c>
      <c r="AI3017">
        <f>--AND(OR(Dashboard!$B$4="All",Data!$E3017=Dashboard!$B$4),OR(Dashboard!$D$4="All",Data!$D3017=Dashboard!$D$4),OR(Dashboard!$F$4="All",Data!$F3017=Dashboard!$F$4),OR(Dashboard!$J$4="All",Data!$G3017=Dashboard!$J$4),OR(Dashboard!$H$4="All",Data!$N3017=Dashboard!$H$4),OR(Dashboard!$L$4="All",Data!$W3017=Dashboard!$L$4))</f>
        <v>1</v>
      </c>
    </row>
    <row r="3018" spans="1:35" x14ac:dyDescent="0.25">
      <c r="A3018" t="s">
        <v>3132</v>
      </c>
      <c r="B3018" s="1">
        <v>46173</v>
      </c>
      <c r="C3018" s="2">
        <v>-0.40625</v>
      </c>
      <c r="D3018" t="s">
        <v>193</v>
      </c>
      <c r="E3018" t="s">
        <v>108</v>
      </c>
      <c r="F3018" t="s">
        <v>72</v>
      </c>
      <c r="G3018" t="s">
        <v>53</v>
      </c>
      <c r="H3018">
        <v>1.7</v>
      </c>
      <c r="I3018">
        <v>63</v>
      </c>
      <c r="J3018">
        <v>45</v>
      </c>
      <c r="K3018">
        <v>933</v>
      </c>
      <c r="L3018">
        <v>42</v>
      </c>
      <c r="M3018">
        <v>3</v>
      </c>
      <c r="N3018" t="s">
        <v>54</v>
      </c>
      <c r="O3018">
        <v>5</v>
      </c>
      <c r="P3018" t="s">
        <v>41</v>
      </c>
      <c r="Q3018" t="s">
        <v>42</v>
      </c>
      <c r="R3018">
        <v>32</v>
      </c>
      <c r="S3018" t="s">
        <v>145</v>
      </c>
      <c r="T3018" t="s">
        <v>97</v>
      </c>
      <c r="U3018">
        <v>2026</v>
      </c>
      <c r="V3018">
        <v>5</v>
      </c>
      <c r="W3018" t="s">
        <v>88</v>
      </c>
      <c r="X3018">
        <v>2</v>
      </c>
      <c r="Y3018">
        <v>31</v>
      </c>
      <c r="Z3018">
        <v>5</v>
      </c>
      <c r="AA3018">
        <v>14</v>
      </c>
      <c r="AB3018" t="s">
        <v>76</v>
      </c>
      <c r="AC3018">
        <v>972</v>
      </c>
      <c r="AD3018">
        <v>2.6984126984126978E-2</v>
      </c>
      <c r="AE3018" t="s">
        <v>77</v>
      </c>
      <c r="AF3018" t="s">
        <v>67</v>
      </c>
      <c r="AG3018">
        <v>18</v>
      </c>
      <c r="AH3018" t="s">
        <v>68</v>
      </c>
      <c r="AI3018">
        <f>--AND(OR(Dashboard!$B$4="All",Data!$E3018=Dashboard!$B$4),OR(Dashboard!$D$4="All",Data!$D3018=Dashboard!$D$4),OR(Dashboard!$F$4="All",Data!$F3018=Dashboard!$F$4),OR(Dashboard!$J$4="All",Data!$G3018=Dashboard!$J$4),OR(Dashboard!$H$4="All",Data!$N3018=Dashboard!$H$4),OR(Dashboard!$L$4="All",Data!$W3018=Dashboard!$L$4))</f>
        <v>1</v>
      </c>
    </row>
    <row r="3019" spans="1:35" x14ac:dyDescent="0.25">
      <c r="A3019" t="s">
        <v>3133</v>
      </c>
      <c r="B3019" s="1">
        <v>46055</v>
      </c>
      <c r="C3019" s="2">
        <v>-0.65555555555555556</v>
      </c>
      <c r="D3019" t="s">
        <v>156</v>
      </c>
      <c r="E3019" t="s">
        <v>131</v>
      </c>
      <c r="F3019" t="s">
        <v>143</v>
      </c>
      <c r="G3019" t="s">
        <v>111</v>
      </c>
      <c r="H3019">
        <v>11.1</v>
      </c>
      <c r="I3019">
        <v>39</v>
      </c>
      <c r="J3019">
        <v>40</v>
      </c>
      <c r="K3019">
        <v>790</v>
      </c>
      <c r="L3019">
        <v>29</v>
      </c>
      <c r="M3019">
        <v>13</v>
      </c>
      <c r="N3019" t="s">
        <v>40</v>
      </c>
      <c r="O3019">
        <v>4</v>
      </c>
      <c r="P3019" t="s">
        <v>41</v>
      </c>
      <c r="Q3019" t="s">
        <v>42</v>
      </c>
      <c r="R3019">
        <v>18</v>
      </c>
      <c r="S3019" t="s">
        <v>74</v>
      </c>
      <c r="T3019" t="s">
        <v>44</v>
      </c>
      <c r="U3019">
        <v>2026</v>
      </c>
      <c r="V3019">
        <v>2</v>
      </c>
      <c r="W3019" t="s">
        <v>45</v>
      </c>
      <c r="X3019">
        <v>1</v>
      </c>
      <c r="Y3019">
        <v>2</v>
      </c>
      <c r="Z3019">
        <v>2</v>
      </c>
      <c r="AA3019">
        <v>8</v>
      </c>
      <c r="AB3019" t="s">
        <v>44</v>
      </c>
      <c r="AC3019">
        <v>806</v>
      </c>
      <c r="AD3019">
        <v>0.2846153846153846</v>
      </c>
      <c r="AE3019" t="s">
        <v>46</v>
      </c>
      <c r="AF3019" t="s">
        <v>114</v>
      </c>
      <c r="AG3019">
        <v>-1</v>
      </c>
      <c r="AH3019" t="s">
        <v>48</v>
      </c>
      <c r="AI3019">
        <f>--AND(OR(Dashboard!$B$4="All",Data!$E3019=Dashboard!$B$4),OR(Dashboard!$D$4="All",Data!$D3019=Dashboard!$D$4),OR(Dashboard!$F$4="All",Data!$F3019=Dashboard!$F$4),OR(Dashboard!$J$4="All",Data!$G3019=Dashboard!$J$4),OR(Dashboard!$H$4="All",Data!$N3019=Dashboard!$H$4),OR(Dashboard!$L$4="All",Data!$W3019=Dashboard!$L$4))</f>
        <v>1</v>
      </c>
    </row>
    <row r="3020" spans="1:35" x14ac:dyDescent="0.25">
      <c r="A3020" t="s">
        <v>3134</v>
      </c>
      <c r="B3020" s="1">
        <v>46201</v>
      </c>
      <c r="C3020" s="2">
        <v>-0.65625</v>
      </c>
      <c r="D3020" t="s">
        <v>193</v>
      </c>
      <c r="E3020" t="s">
        <v>131</v>
      </c>
      <c r="F3020" t="s">
        <v>91</v>
      </c>
      <c r="G3020" t="s">
        <v>64</v>
      </c>
      <c r="H3020">
        <v>4.0999999999999996</v>
      </c>
      <c r="I3020">
        <v>46</v>
      </c>
      <c r="J3020">
        <v>34</v>
      </c>
      <c r="K3020">
        <v>831</v>
      </c>
      <c r="L3020">
        <v>60</v>
      </c>
      <c r="M3020">
        <v>195</v>
      </c>
      <c r="N3020" t="s">
        <v>65</v>
      </c>
      <c r="O3020">
        <v>3</v>
      </c>
      <c r="P3020" t="s">
        <v>41</v>
      </c>
      <c r="Q3020" t="s">
        <v>73</v>
      </c>
      <c r="R3020">
        <v>33</v>
      </c>
      <c r="S3020" t="s">
        <v>145</v>
      </c>
      <c r="T3020" t="s">
        <v>44</v>
      </c>
      <c r="U3020">
        <v>2026</v>
      </c>
      <c r="V3020">
        <v>6</v>
      </c>
      <c r="W3020" t="s">
        <v>120</v>
      </c>
      <c r="X3020">
        <v>2</v>
      </c>
      <c r="Y3020">
        <v>28</v>
      </c>
      <c r="Z3020">
        <v>4</v>
      </c>
      <c r="AA3020">
        <v>8</v>
      </c>
      <c r="AB3020" t="s">
        <v>44</v>
      </c>
      <c r="AC3020">
        <v>696</v>
      </c>
      <c r="AD3020">
        <v>8.9130434782608695E-2</v>
      </c>
      <c r="AE3020" t="s">
        <v>109</v>
      </c>
      <c r="AF3020" t="s">
        <v>67</v>
      </c>
      <c r="AG3020">
        <v>12</v>
      </c>
      <c r="AH3020" t="s">
        <v>68</v>
      </c>
      <c r="AI3020">
        <f>--AND(OR(Dashboard!$B$4="All",Data!$E3020=Dashboard!$B$4),OR(Dashboard!$D$4="All",Data!$D3020=Dashboard!$D$4),OR(Dashboard!$F$4="All",Data!$F3020=Dashboard!$F$4),OR(Dashboard!$J$4="All",Data!$G3020=Dashboard!$J$4),OR(Dashboard!$H$4="All",Data!$N3020=Dashboard!$H$4),OR(Dashboard!$L$4="All",Data!$W3020=Dashboard!$L$4))</f>
        <v>1</v>
      </c>
    </row>
    <row r="3021" spans="1:35" x14ac:dyDescent="0.25">
      <c r="A3021" t="s">
        <v>3135</v>
      </c>
      <c r="B3021" s="1">
        <v>46141</v>
      </c>
      <c r="C3021" s="2">
        <v>-0.19930555555555551</v>
      </c>
      <c r="D3021" t="s">
        <v>156</v>
      </c>
      <c r="E3021" t="s">
        <v>51</v>
      </c>
      <c r="F3021" t="s">
        <v>143</v>
      </c>
      <c r="G3021" t="s">
        <v>111</v>
      </c>
      <c r="H3021">
        <v>6.8</v>
      </c>
      <c r="I3021">
        <v>51</v>
      </c>
      <c r="J3021">
        <v>31</v>
      </c>
      <c r="K3021">
        <v>1171</v>
      </c>
      <c r="L3021">
        <v>27</v>
      </c>
      <c r="M3021">
        <v>37</v>
      </c>
      <c r="N3021" t="s">
        <v>54</v>
      </c>
      <c r="O3021">
        <v>1</v>
      </c>
      <c r="P3021" t="s">
        <v>41</v>
      </c>
      <c r="Q3021" t="s">
        <v>73</v>
      </c>
      <c r="R3021">
        <v>45</v>
      </c>
      <c r="S3021" t="s">
        <v>55</v>
      </c>
      <c r="T3021" t="s">
        <v>56</v>
      </c>
      <c r="U3021">
        <v>2026</v>
      </c>
      <c r="V3021">
        <v>4</v>
      </c>
      <c r="W3021" t="s">
        <v>113</v>
      </c>
      <c r="X3021">
        <v>2</v>
      </c>
      <c r="Y3021">
        <v>29</v>
      </c>
      <c r="Z3021">
        <v>5</v>
      </c>
      <c r="AA3021">
        <v>19</v>
      </c>
      <c r="AB3021" t="s">
        <v>82</v>
      </c>
      <c r="AC3021">
        <v>1161</v>
      </c>
      <c r="AD3021">
        <v>0.1333333333333333</v>
      </c>
      <c r="AE3021" t="s">
        <v>58</v>
      </c>
      <c r="AF3021" t="s">
        <v>47</v>
      </c>
      <c r="AG3021">
        <v>20</v>
      </c>
      <c r="AH3021" t="s">
        <v>68</v>
      </c>
      <c r="AI3021">
        <f>--AND(OR(Dashboard!$B$4="All",Data!$E3021=Dashboard!$B$4),OR(Dashboard!$D$4="All",Data!$D3021=Dashboard!$D$4),OR(Dashboard!$F$4="All",Data!$F3021=Dashboard!$F$4),OR(Dashboard!$J$4="All",Data!$G3021=Dashboard!$J$4),OR(Dashboard!$H$4="All",Data!$N3021=Dashboard!$H$4),OR(Dashboard!$L$4="All",Data!$W3021=Dashboard!$L$4))</f>
        <v>1</v>
      </c>
    </row>
    <row r="3022" spans="1:35" x14ac:dyDescent="0.25">
      <c r="A3022" t="s">
        <v>3136</v>
      </c>
      <c r="B3022" s="1">
        <v>46044</v>
      </c>
      <c r="C3022" s="2">
        <v>-0.59027777777777779</v>
      </c>
      <c r="D3022" t="s">
        <v>90</v>
      </c>
      <c r="E3022" t="s">
        <v>108</v>
      </c>
      <c r="F3022" t="s">
        <v>80</v>
      </c>
      <c r="G3022" t="s">
        <v>39</v>
      </c>
      <c r="H3022">
        <v>13.9</v>
      </c>
      <c r="I3022">
        <v>26</v>
      </c>
      <c r="J3022">
        <v>20</v>
      </c>
      <c r="K3022">
        <v>1200</v>
      </c>
      <c r="L3022">
        <v>46</v>
      </c>
      <c r="M3022">
        <v>182</v>
      </c>
      <c r="N3022" t="s">
        <v>54</v>
      </c>
      <c r="O3022">
        <v>5</v>
      </c>
      <c r="P3022" t="s">
        <v>41</v>
      </c>
      <c r="Q3022" t="s">
        <v>73</v>
      </c>
      <c r="R3022">
        <v>41</v>
      </c>
      <c r="S3022" t="s">
        <v>87</v>
      </c>
      <c r="T3022" t="s">
        <v>44</v>
      </c>
      <c r="U3022">
        <v>2026</v>
      </c>
      <c r="V3022">
        <v>1</v>
      </c>
      <c r="W3022" t="s">
        <v>102</v>
      </c>
      <c r="X3022">
        <v>1</v>
      </c>
      <c r="Y3022">
        <v>22</v>
      </c>
      <c r="Z3022">
        <v>4</v>
      </c>
      <c r="AA3022">
        <v>9</v>
      </c>
      <c r="AB3022" t="s">
        <v>44</v>
      </c>
      <c r="AC3022">
        <v>1064</v>
      </c>
      <c r="AD3022">
        <v>0.5346153846153846</v>
      </c>
      <c r="AE3022" t="s">
        <v>77</v>
      </c>
      <c r="AF3022" t="s">
        <v>47</v>
      </c>
      <c r="AG3022">
        <v>6</v>
      </c>
      <c r="AH3022" t="s">
        <v>68</v>
      </c>
      <c r="AI3022">
        <f>--AND(OR(Dashboard!$B$4="All",Data!$E3022=Dashboard!$B$4),OR(Dashboard!$D$4="All",Data!$D3022=Dashboard!$D$4),OR(Dashboard!$F$4="All",Data!$F3022=Dashboard!$F$4),OR(Dashboard!$J$4="All",Data!$G3022=Dashboard!$J$4),OR(Dashboard!$H$4="All",Data!$N3022=Dashboard!$H$4),OR(Dashboard!$L$4="All",Data!$W3022=Dashboard!$L$4))</f>
        <v>1</v>
      </c>
    </row>
    <row r="3023" spans="1:35" x14ac:dyDescent="0.25">
      <c r="A3023" t="s">
        <v>3137</v>
      </c>
      <c r="B3023" s="1">
        <v>46163</v>
      </c>
      <c r="C3023" s="2">
        <v>-0.38402777777777769</v>
      </c>
      <c r="D3023" t="s">
        <v>61</v>
      </c>
      <c r="E3023" t="s">
        <v>95</v>
      </c>
      <c r="F3023" t="s">
        <v>72</v>
      </c>
      <c r="G3023" t="s">
        <v>105</v>
      </c>
      <c r="H3023">
        <v>9</v>
      </c>
      <c r="I3023">
        <v>44</v>
      </c>
      <c r="J3023">
        <v>25</v>
      </c>
      <c r="K3023">
        <v>664</v>
      </c>
      <c r="L3023">
        <v>37</v>
      </c>
      <c r="M3023">
        <v>156</v>
      </c>
      <c r="N3023" t="s">
        <v>40</v>
      </c>
      <c r="O3023">
        <v>2</v>
      </c>
      <c r="P3023" t="s">
        <v>41</v>
      </c>
      <c r="Q3023" t="s">
        <v>42</v>
      </c>
      <c r="R3023">
        <v>41</v>
      </c>
      <c r="S3023" t="s">
        <v>87</v>
      </c>
      <c r="T3023" t="s">
        <v>97</v>
      </c>
      <c r="U3023">
        <v>2026</v>
      </c>
      <c r="V3023">
        <v>5</v>
      </c>
      <c r="W3023" t="s">
        <v>88</v>
      </c>
      <c r="X3023">
        <v>2</v>
      </c>
      <c r="Y3023">
        <v>21</v>
      </c>
      <c r="Z3023">
        <v>4</v>
      </c>
      <c r="AA3023">
        <v>14</v>
      </c>
      <c r="AB3023" t="s">
        <v>76</v>
      </c>
      <c r="AC3023">
        <v>545</v>
      </c>
      <c r="AD3023">
        <v>0.20454545454545461</v>
      </c>
      <c r="AE3023" t="s">
        <v>58</v>
      </c>
      <c r="AF3023" t="s">
        <v>47</v>
      </c>
      <c r="AG3023">
        <v>19</v>
      </c>
      <c r="AH3023" t="s">
        <v>68</v>
      </c>
      <c r="AI3023">
        <f>--AND(OR(Dashboard!$B$4="All",Data!$E3023=Dashboard!$B$4),OR(Dashboard!$D$4="All",Data!$D3023=Dashboard!$D$4),OR(Dashboard!$F$4="All",Data!$F3023=Dashboard!$F$4),OR(Dashboard!$J$4="All",Data!$G3023=Dashboard!$J$4),OR(Dashboard!$H$4="All",Data!$N3023=Dashboard!$H$4),OR(Dashboard!$L$4="All",Data!$W3023=Dashboard!$L$4))</f>
        <v>1</v>
      </c>
    </row>
    <row r="3024" spans="1:35" x14ac:dyDescent="0.25">
      <c r="A3024" t="s">
        <v>3138</v>
      </c>
      <c r="B3024" s="1">
        <v>46155</v>
      </c>
      <c r="C3024" s="2">
        <v>-0.64583333333333326</v>
      </c>
      <c r="D3024" t="s">
        <v>36</v>
      </c>
      <c r="E3024" t="s">
        <v>95</v>
      </c>
      <c r="F3024" t="s">
        <v>143</v>
      </c>
      <c r="G3024" t="s">
        <v>105</v>
      </c>
      <c r="H3024">
        <v>11</v>
      </c>
      <c r="I3024">
        <v>43</v>
      </c>
      <c r="J3024">
        <v>33</v>
      </c>
      <c r="K3024">
        <v>788</v>
      </c>
      <c r="L3024">
        <v>27</v>
      </c>
      <c r="M3024">
        <v>172</v>
      </c>
      <c r="N3024" t="s">
        <v>40</v>
      </c>
      <c r="O3024">
        <v>3</v>
      </c>
      <c r="P3024" t="s">
        <v>41</v>
      </c>
      <c r="Q3024" t="s">
        <v>42</v>
      </c>
      <c r="R3024">
        <v>19</v>
      </c>
      <c r="S3024" t="s">
        <v>55</v>
      </c>
      <c r="T3024" t="s">
        <v>44</v>
      </c>
      <c r="U3024">
        <v>2026</v>
      </c>
      <c r="V3024">
        <v>5</v>
      </c>
      <c r="W3024" t="s">
        <v>88</v>
      </c>
      <c r="X3024">
        <v>2</v>
      </c>
      <c r="Y3024">
        <v>13</v>
      </c>
      <c r="Z3024">
        <v>3</v>
      </c>
      <c r="AA3024">
        <v>8</v>
      </c>
      <c r="AB3024" t="s">
        <v>44</v>
      </c>
      <c r="AC3024">
        <v>643</v>
      </c>
      <c r="AD3024">
        <v>0.2558139534883721</v>
      </c>
      <c r="AE3024" t="s">
        <v>109</v>
      </c>
      <c r="AF3024" t="s">
        <v>114</v>
      </c>
      <c r="AG3024">
        <v>10</v>
      </c>
      <c r="AH3024" t="s">
        <v>68</v>
      </c>
      <c r="AI3024">
        <f>--AND(OR(Dashboard!$B$4="All",Data!$E3024=Dashboard!$B$4),OR(Dashboard!$D$4="All",Data!$D3024=Dashboard!$D$4),OR(Dashboard!$F$4="All",Data!$F3024=Dashboard!$F$4),OR(Dashboard!$J$4="All",Data!$G3024=Dashboard!$J$4),OR(Dashboard!$H$4="All",Data!$N3024=Dashboard!$H$4),OR(Dashboard!$L$4="All",Data!$W3024=Dashboard!$L$4))</f>
        <v>1</v>
      </c>
    </row>
    <row r="3025" spans="1:35" x14ac:dyDescent="0.25">
      <c r="A3025" t="s">
        <v>3139</v>
      </c>
      <c r="B3025" s="1">
        <v>46116</v>
      </c>
      <c r="C3025" s="2">
        <v>-0.18611111111111109</v>
      </c>
      <c r="D3025" t="s">
        <v>50</v>
      </c>
      <c r="E3025" t="s">
        <v>37</v>
      </c>
      <c r="F3025" t="s">
        <v>85</v>
      </c>
      <c r="G3025" t="s">
        <v>119</v>
      </c>
      <c r="H3025">
        <v>8.3000000000000007</v>
      </c>
      <c r="I3025">
        <v>33</v>
      </c>
      <c r="J3025">
        <v>21</v>
      </c>
      <c r="K3025">
        <v>414</v>
      </c>
      <c r="L3025">
        <v>28</v>
      </c>
      <c r="M3025">
        <v>172</v>
      </c>
      <c r="N3025" t="s">
        <v>65</v>
      </c>
      <c r="O3025">
        <v>4</v>
      </c>
      <c r="P3025" t="s">
        <v>41</v>
      </c>
      <c r="Q3025" t="s">
        <v>42</v>
      </c>
      <c r="R3025">
        <v>60</v>
      </c>
      <c r="S3025" t="s">
        <v>81</v>
      </c>
      <c r="T3025" t="s">
        <v>56</v>
      </c>
      <c r="U3025">
        <v>2026</v>
      </c>
      <c r="V3025">
        <v>4</v>
      </c>
      <c r="W3025" t="s">
        <v>113</v>
      </c>
      <c r="X3025">
        <v>2</v>
      </c>
      <c r="Y3025">
        <v>4</v>
      </c>
      <c r="Z3025">
        <v>1</v>
      </c>
      <c r="AA3025">
        <v>19</v>
      </c>
      <c r="AB3025" t="s">
        <v>82</v>
      </c>
      <c r="AC3025">
        <v>270</v>
      </c>
      <c r="AD3025">
        <v>0.25151515151515152</v>
      </c>
      <c r="AE3025" t="s">
        <v>46</v>
      </c>
      <c r="AF3025" t="s">
        <v>59</v>
      </c>
      <c r="AG3025">
        <v>12</v>
      </c>
      <c r="AH3025" t="s">
        <v>68</v>
      </c>
      <c r="AI3025">
        <f>--AND(OR(Dashboard!$B$4="All",Data!$E3025=Dashboard!$B$4),OR(Dashboard!$D$4="All",Data!$D3025=Dashboard!$D$4),OR(Dashboard!$F$4="All",Data!$F3025=Dashboard!$F$4),OR(Dashboard!$J$4="All",Data!$G3025=Dashboard!$J$4),OR(Dashboard!$H$4="All",Data!$N3025=Dashboard!$H$4),OR(Dashboard!$L$4="All",Data!$W3025=Dashboard!$L$4))</f>
        <v>1</v>
      </c>
    </row>
    <row r="3026" spans="1:35" x14ac:dyDescent="0.25">
      <c r="A3026" t="s">
        <v>3140</v>
      </c>
      <c r="B3026" s="1">
        <v>46075</v>
      </c>
      <c r="C3026" s="2">
        <v>-0.48402777777777772</v>
      </c>
      <c r="D3026" t="s">
        <v>61</v>
      </c>
      <c r="E3026" t="s">
        <v>95</v>
      </c>
      <c r="F3026" t="s">
        <v>91</v>
      </c>
      <c r="G3026" t="s">
        <v>39</v>
      </c>
      <c r="H3026">
        <v>13.9</v>
      </c>
      <c r="I3026">
        <v>36</v>
      </c>
      <c r="J3026">
        <v>41</v>
      </c>
      <c r="K3026">
        <v>998</v>
      </c>
      <c r="L3026">
        <v>28</v>
      </c>
      <c r="M3026">
        <v>41</v>
      </c>
      <c r="N3026" t="s">
        <v>86</v>
      </c>
      <c r="O3026">
        <v>1</v>
      </c>
      <c r="P3026" t="s">
        <v>41</v>
      </c>
      <c r="Q3026" t="s">
        <v>73</v>
      </c>
      <c r="R3026">
        <v>38</v>
      </c>
      <c r="S3026" t="s">
        <v>145</v>
      </c>
      <c r="T3026" t="s">
        <v>97</v>
      </c>
      <c r="U3026">
        <v>2026</v>
      </c>
      <c r="V3026">
        <v>2</v>
      </c>
      <c r="W3026" t="s">
        <v>45</v>
      </c>
      <c r="X3026">
        <v>1</v>
      </c>
      <c r="Y3026">
        <v>22</v>
      </c>
      <c r="Z3026">
        <v>4</v>
      </c>
      <c r="AA3026">
        <v>12</v>
      </c>
      <c r="AB3026" t="s">
        <v>76</v>
      </c>
      <c r="AC3026">
        <v>985</v>
      </c>
      <c r="AD3026">
        <v>0.38611111111111113</v>
      </c>
      <c r="AE3026" t="s">
        <v>58</v>
      </c>
      <c r="AF3026" t="s">
        <v>47</v>
      </c>
      <c r="AG3026">
        <v>-5</v>
      </c>
      <c r="AH3026" t="s">
        <v>48</v>
      </c>
      <c r="AI3026">
        <f>--AND(OR(Dashboard!$B$4="All",Data!$E3026=Dashboard!$B$4),OR(Dashboard!$D$4="All",Data!$D3026=Dashboard!$D$4),OR(Dashboard!$F$4="All",Data!$F3026=Dashboard!$F$4),OR(Dashboard!$J$4="All",Data!$G3026=Dashboard!$J$4),OR(Dashboard!$H$4="All",Data!$N3026=Dashboard!$H$4),OR(Dashboard!$L$4="All",Data!$W3026=Dashboard!$L$4))</f>
        <v>1</v>
      </c>
    </row>
    <row r="3027" spans="1:35" x14ac:dyDescent="0.25">
      <c r="A3027" t="s">
        <v>3141</v>
      </c>
      <c r="B3027" s="1">
        <v>46146</v>
      </c>
      <c r="C3027" s="2">
        <v>-0.34166666666666667</v>
      </c>
      <c r="D3027" t="s">
        <v>193</v>
      </c>
      <c r="E3027" t="s">
        <v>140</v>
      </c>
      <c r="F3027" t="s">
        <v>80</v>
      </c>
      <c r="G3027" t="s">
        <v>105</v>
      </c>
      <c r="H3027">
        <v>3.4</v>
      </c>
      <c r="I3027">
        <v>49</v>
      </c>
      <c r="J3027">
        <v>30</v>
      </c>
      <c r="K3027">
        <v>1173</v>
      </c>
      <c r="L3027">
        <v>52</v>
      </c>
      <c r="M3027">
        <v>19</v>
      </c>
      <c r="N3027" t="s">
        <v>54</v>
      </c>
      <c r="O3027">
        <v>1</v>
      </c>
      <c r="P3027" t="s">
        <v>41</v>
      </c>
      <c r="Q3027" t="s">
        <v>73</v>
      </c>
      <c r="R3027">
        <v>57</v>
      </c>
      <c r="S3027" t="s">
        <v>74</v>
      </c>
      <c r="T3027" t="s">
        <v>75</v>
      </c>
      <c r="U3027">
        <v>2026</v>
      </c>
      <c r="V3027">
        <v>5</v>
      </c>
      <c r="W3027" t="s">
        <v>88</v>
      </c>
      <c r="X3027">
        <v>2</v>
      </c>
      <c r="Y3027">
        <v>4</v>
      </c>
      <c r="Z3027">
        <v>2</v>
      </c>
      <c r="AA3027">
        <v>15</v>
      </c>
      <c r="AB3027" t="s">
        <v>57</v>
      </c>
      <c r="AC3027">
        <v>1206</v>
      </c>
      <c r="AD3027">
        <v>6.9387755102040816E-2</v>
      </c>
      <c r="AE3027" t="s">
        <v>58</v>
      </c>
      <c r="AF3027" t="s">
        <v>59</v>
      </c>
      <c r="AG3027">
        <v>19</v>
      </c>
      <c r="AH3027" t="s">
        <v>68</v>
      </c>
      <c r="AI3027">
        <f>--AND(OR(Dashboard!$B$4="All",Data!$E3027=Dashboard!$B$4),OR(Dashboard!$D$4="All",Data!$D3027=Dashboard!$D$4),OR(Dashboard!$F$4="All",Data!$F3027=Dashboard!$F$4),OR(Dashboard!$J$4="All",Data!$G3027=Dashboard!$J$4),OR(Dashboard!$H$4="All",Data!$N3027=Dashboard!$H$4),OR(Dashboard!$L$4="All",Data!$W3027=Dashboard!$L$4))</f>
        <v>1</v>
      </c>
    </row>
    <row r="3028" spans="1:35" x14ac:dyDescent="0.25">
      <c r="A3028" t="s">
        <v>3142</v>
      </c>
      <c r="B3028" s="1">
        <v>46027</v>
      </c>
      <c r="C3028" s="2">
        <v>-0.26944444444444449</v>
      </c>
      <c r="D3028" t="s">
        <v>156</v>
      </c>
      <c r="E3028" t="s">
        <v>108</v>
      </c>
      <c r="F3028" t="s">
        <v>80</v>
      </c>
      <c r="G3028" t="s">
        <v>105</v>
      </c>
      <c r="H3028">
        <v>6.7</v>
      </c>
      <c r="I3028">
        <v>60</v>
      </c>
      <c r="J3028">
        <v>43</v>
      </c>
      <c r="K3028">
        <v>803</v>
      </c>
      <c r="L3028">
        <v>56</v>
      </c>
      <c r="M3028">
        <v>3</v>
      </c>
      <c r="N3028" t="s">
        <v>86</v>
      </c>
      <c r="O3028">
        <v>2</v>
      </c>
      <c r="P3028" t="s">
        <v>41</v>
      </c>
      <c r="Q3028" t="s">
        <v>42</v>
      </c>
      <c r="R3028">
        <v>33</v>
      </c>
      <c r="S3028" t="s">
        <v>74</v>
      </c>
      <c r="T3028" t="s">
        <v>75</v>
      </c>
      <c r="U3028">
        <v>2026</v>
      </c>
      <c r="V3028">
        <v>1</v>
      </c>
      <c r="W3028" t="s">
        <v>102</v>
      </c>
      <c r="X3028">
        <v>1</v>
      </c>
      <c r="Y3028">
        <v>5</v>
      </c>
      <c r="Z3028">
        <v>2</v>
      </c>
      <c r="AA3028">
        <v>17</v>
      </c>
      <c r="AB3028" t="s">
        <v>57</v>
      </c>
      <c r="AC3028">
        <v>856</v>
      </c>
      <c r="AD3028">
        <v>0.11166666666666671</v>
      </c>
      <c r="AE3028" t="s">
        <v>58</v>
      </c>
      <c r="AF3028" t="s">
        <v>67</v>
      </c>
      <c r="AG3028">
        <v>17</v>
      </c>
      <c r="AH3028" t="s">
        <v>68</v>
      </c>
      <c r="AI3028">
        <f>--AND(OR(Dashboard!$B$4="All",Data!$E3028=Dashboard!$B$4),OR(Dashboard!$D$4="All",Data!$D3028=Dashboard!$D$4),OR(Dashboard!$F$4="All",Data!$F3028=Dashboard!$F$4),OR(Dashboard!$J$4="All",Data!$G3028=Dashboard!$J$4),OR(Dashboard!$H$4="All",Data!$N3028=Dashboard!$H$4),OR(Dashboard!$L$4="All",Data!$W3028=Dashboard!$L$4))</f>
        <v>1</v>
      </c>
    </row>
    <row r="3029" spans="1:35" x14ac:dyDescent="0.25">
      <c r="A3029" t="s">
        <v>3143</v>
      </c>
      <c r="B3029" s="1">
        <v>46079</v>
      </c>
      <c r="C3029" s="2">
        <v>-0.61388888888888893</v>
      </c>
      <c r="D3029" t="s">
        <v>126</v>
      </c>
      <c r="E3029" t="s">
        <v>108</v>
      </c>
      <c r="F3029" t="s">
        <v>80</v>
      </c>
      <c r="G3029" t="s">
        <v>53</v>
      </c>
      <c r="H3029">
        <v>14.4</v>
      </c>
      <c r="I3029">
        <v>46</v>
      </c>
      <c r="J3029">
        <v>44</v>
      </c>
      <c r="K3029">
        <v>550</v>
      </c>
      <c r="L3029">
        <v>53</v>
      </c>
      <c r="M3029">
        <v>16</v>
      </c>
      <c r="N3029" t="s">
        <v>65</v>
      </c>
      <c r="O3029">
        <v>3</v>
      </c>
      <c r="P3029" t="s">
        <v>41</v>
      </c>
      <c r="Q3029" t="s">
        <v>73</v>
      </c>
      <c r="R3029">
        <v>57</v>
      </c>
      <c r="S3029" t="s">
        <v>87</v>
      </c>
      <c r="T3029" t="s">
        <v>44</v>
      </c>
      <c r="U3029">
        <v>2026</v>
      </c>
      <c r="V3029">
        <v>2</v>
      </c>
      <c r="W3029" t="s">
        <v>45</v>
      </c>
      <c r="X3029">
        <v>1</v>
      </c>
      <c r="Y3029">
        <v>26</v>
      </c>
      <c r="Z3029">
        <v>5</v>
      </c>
      <c r="AA3029">
        <v>9</v>
      </c>
      <c r="AB3029" t="s">
        <v>44</v>
      </c>
      <c r="AC3029">
        <v>587</v>
      </c>
      <c r="AD3029">
        <v>0.31304347826086959</v>
      </c>
      <c r="AE3029" t="s">
        <v>109</v>
      </c>
      <c r="AF3029" t="s">
        <v>59</v>
      </c>
      <c r="AG3029">
        <v>2</v>
      </c>
      <c r="AH3029" t="s">
        <v>68</v>
      </c>
      <c r="AI3029">
        <f>--AND(OR(Dashboard!$B$4="All",Data!$E3029=Dashboard!$B$4),OR(Dashboard!$D$4="All",Data!$D3029=Dashboard!$D$4),OR(Dashboard!$F$4="All",Data!$F3029=Dashboard!$F$4),OR(Dashboard!$J$4="All",Data!$G3029=Dashboard!$J$4),OR(Dashboard!$H$4="All",Data!$N3029=Dashboard!$H$4),OR(Dashboard!$L$4="All",Data!$W3029=Dashboard!$L$4))</f>
        <v>1</v>
      </c>
    </row>
    <row r="3030" spans="1:35" x14ac:dyDescent="0.25">
      <c r="A3030" t="s">
        <v>3144</v>
      </c>
      <c r="B3030" s="1">
        <v>46172</v>
      </c>
      <c r="C3030" s="2">
        <v>-9.8611111111111094E-2</v>
      </c>
      <c r="D3030" t="s">
        <v>61</v>
      </c>
      <c r="E3030" t="s">
        <v>37</v>
      </c>
      <c r="F3030" t="s">
        <v>38</v>
      </c>
      <c r="G3030" t="s">
        <v>111</v>
      </c>
      <c r="H3030">
        <v>8.4</v>
      </c>
      <c r="I3030">
        <v>39</v>
      </c>
      <c r="J3030">
        <v>37</v>
      </c>
      <c r="K3030">
        <v>855</v>
      </c>
      <c r="L3030">
        <v>49</v>
      </c>
      <c r="M3030">
        <v>162</v>
      </c>
      <c r="N3030" t="s">
        <v>65</v>
      </c>
      <c r="O3030">
        <v>2</v>
      </c>
      <c r="P3030" t="s">
        <v>41</v>
      </c>
      <c r="Q3030" t="s">
        <v>73</v>
      </c>
      <c r="R3030">
        <v>33</v>
      </c>
      <c r="S3030" t="s">
        <v>81</v>
      </c>
      <c r="T3030" t="s">
        <v>56</v>
      </c>
      <c r="U3030">
        <v>2026</v>
      </c>
      <c r="V3030">
        <v>5</v>
      </c>
      <c r="W3030" t="s">
        <v>88</v>
      </c>
      <c r="X3030">
        <v>2</v>
      </c>
      <c r="Y3030">
        <v>30</v>
      </c>
      <c r="Z3030">
        <v>5</v>
      </c>
      <c r="AA3030">
        <v>21</v>
      </c>
      <c r="AB3030" t="s">
        <v>82</v>
      </c>
      <c r="AC3030">
        <v>742</v>
      </c>
      <c r="AD3030">
        <v>0.2153846153846154</v>
      </c>
      <c r="AE3030" t="s">
        <v>58</v>
      </c>
      <c r="AF3030" t="s">
        <v>67</v>
      </c>
      <c r="AG3030">
        <v>2</v>
      </c>
      <c r="AH3030" t="s">
        <v>68</v>
      </c>
      <c r="AI3030">
        <f>--AND(OR(Dashboard!$B$4="All",Data!$E3030=Dashboard!$B$4),OR(Dashboard!$D$4="All",Data!$D3030=Dashboard!$D$4),OR(Dashboard!$F$4="All",Data!$F3030=Dashboard!$F$4),OR(Dashboard!$J$4="All",Data!$G3030=Dashboard!$J$4),OR(Dashboard!$H$4="All",Data!$N3030=Dashboard!$H$4),OR(Dashboard!$L$4="All",Data!$W3030=Dashboard!$L$4))</f>
        <v>1</v>
      </c>
    </row>
    <row r="3031" spans="1:35" x14ac:dyDescent="0.25">
      <c r="A3031" t="s">
        <v>3145</v>
      </c>
      <c r="B3031" s="1">
        <v>46193</v>
      </c>
      <c r="C3031" s="2">
        <v>-0.57291666666666674</v>
      </c>
      <c r="D3031" t="s">
        <v>156</v>
      </c>
      <c r="E3031" t="s">
        <v>108</v>
      </c>
      <c r="F3031" t="s">
        <v>143</v>
      </c>
      <c r="G3031" t="s">
        <v>39</v>
      </c>
      <c r="H3031">
        <v>7.9</v>
      </c>
      <c r="I3031">
        <v>47</v>
      </c>
      <c r="J3031">
        <v>35</v>
      </c>
      <c r="K3031">
        <v>720</v>
      </c>
      <c r="L3031">
        <v>26</v>
      </c>
      <c r="M3031">
        <v>41</v>
      </c>
      <c r="N3031" t="s">
        <v>65</v>
      </c>
      <c r="O3031">
        <v>5</v>
      </c>
      <c r="P3031" t="s">
        <v>41</v>
      </c>
      <c r="Q3031" t="s">
        <v>73</v>
      </c>
      <c r="R3031">
        <v>57</v>
      </c>
      <c r="S3031" t="s">
        <v>81</v>
      </c>
      <c r="T3031" t="s">
        <v>44</v>
      </c>
      <c r="U3031">
        <v>2026</v>
      </c>
      <c r="V3031">
        <v>6</v>
      </c>
      <c r="W3031" t="s">
        <v>120</v>
      </c>
      <c r="X3031">
        <v>2</v>
      </c>
      <c r="Y3031">
        <v>20</v>
      </c>
      <c r="Z3031">
        <v>3</v>
      </c>
      <c r="AA3031">
        <v>10</v>
      </c>
      <c r="AB3031" t="s">
        <v>76</v>
      </c>
      <c r="AC3031">
        <v>705</v>
      </c>
      <c r="AD3031">
        <v>0.16808510638297869</v>
      </c>
      <c r="AE3031" t="s">
        <v>77</v>
      </c>
      <c r="AF3031" t="s">
        <v>59</v>
      </c>
      <c r="AG3031">
        <v>12</v>
      </c>
      <c r="AH3031" t="s">
        <v>68</v>
      </c>
      <c r="AI3031">
        <f>--AND(OR(Dashboard!$B$4="All",Data!$E3031=Dashboard!$B$4),OR(Dashboard!$D$4="All",Data!$D3031=Dashboard!$D$4),OR(Dashboard!$F$4="All",Data!$F3031=Dashboard!$F$4),OR(Dashboard!$J$4="All",Data!$G3031=Dashboard!$J$4),OR(Dashboard!$H$4="All",Data!$N3031=Dashboard!$H$4),OR(Dashboard!$L$4="All",Data!$W3031=Dashboard!$L$4))</f>
        <v>1</v>
      </c>
    </row>
    <row r="3032" spans="1:35" x14ac:dyDescent="0.25">
      <c r="A3032" t="s">
        <v>3146</v>
      </c>
      <c r="B3032" s="1">
        <v>46147</v>
      </c>
      <c r="C3032" s="2">
        <v>-0.625</v>
      </c>
      <c r="D3032" t="s">
        <v>193</v>
      </c>
      <c r="E3032" t="s">
        <v>131</v>
      </c>
      <c r="F3032" t="s">
        <v>143</v>
      </c>
      <c r="G3032" t="s">
        <v>39</v>
      </c>
      <c r="H3032">
        <v>12.1</v>
      </c>
      <c r="I3032">
        <v>55</v>
      </c>
      <c r="J3032">
        <v>38</v>
      </c>
      <c r="K3032">
        <v>357</v>
      </c>
      <c r="L3032">
        <v>28</v>
      </c>
      <c r="M3032">
        <v>115</v>
      </c>
      <c r="N3032" t="s">
        <v>86</v>
      </c>
      <c r="O3032">
        <v>4</v>
      </c>
      <c r="P3032" t="s">
        <v>41</v>
      </c>
      <c r="Q3032" t="s">
        <v>73</v>
      </c>
      <c r="R3032">
        <v>56</v>
      </c>
      <c r="S3032" t="s">
        <v>127</v>
      </c>
      <c r="T3032" t="s">
        <v>44</v>
      </c>
      <c r="U3032">
        <v>2026</v>
      </c>
      <c r="V3032">
        <v>5</v>
      </c>
      <c r="W3032" t="s">
        <v>88</v>
      </c>
      <c r="X3032">
        <v>2</v>
      </c>
      <c r="Y3032">
        <v>5</v>
      </c>
      <c r="Z3032">
        <v>2</v>
      </c>
      <c r="AA3032">
        <v>9</v>
      </c>
      <c r="AB3032" t="s">
        <v>44</v>
      </c>
      <c r="AC3032">
        <v>270</v>
      </c>
      <c r="AD3032">
        <v>0.22</v>
      </c>
      <c r="AE3032" t="s">
        <v>46</v>
      </c>
      <c r="AF3032" t="s">
        <v>59</v>
      </c>
      <c r="AG3032">
        <v>17</v>
      </c>
      <c r="AH3032" t="s">
        <v>68</v>
      </c>
      <c r="AI3032">
        <f>--AND(OR(Dashboard!$B$4="All",Data!$E3032=Dashboard!$B$4),OR(Dashboard!$D$4="All",Data!$D3032=Dashboard!$D$4),OR(Dashboard!$F$4="All",Data!$F3032=Dashboard!$F$4),OR(Dashboard!$J$4="All",Data!$G3032=Dashboard!$J$4),OR(Dashboard!$H$4="All",Data!$N3032=Dashboard!$H$4),OR(Dashboard!$L$4="All",Data!$W3032=Dashboard!$L$4))</f>
        <v>1</v>
      </c>
    </row>
    <row r="3033" spans="1:35" x14ac:dyDescent="0.25">
      <c r="A3033" t="s">
        <v>3147</v>
      </c>
      <c r="B3033" s="1">
        <v>46188</v>
      </c>
      <c r="C3033" s="2">
        <v>-0.39583333333333343</v>
      </c>
      <c r="D3033" t="s">
        <v>107</v>
      </c>
      <c r="E3033" t="s">
        <v>71</v>
      </c>
      <c r="F3033" t="s">
        <v>38</v>
      </c>
      <c r="G3033" t="s">
        <v>64</v>
      </c>
      <c r="H3033">
        <v>12.8</v>
      </c>
      <c r="I3033">
        <v>39</v>
      </c>
      <c r="J3033">
        <v>21</v>
      </c>
      <c r="K3033">
        <v>358</v>
      </c>
      <c r="L3033">
        <v>55</v>
      </c>
      <c r="M3033">
        <v>125</v>
      </c>
      <c r="N3033" t="s">
        <v>40</v>
      </c>
      <c r="O3033">
        <v>3</v>
      </c>
      <c r="P3033" t="s">
        <v>41</v>
      </c>
      <c r="Q3033" t="s">
        <v>73</v>
      </c>
      <c r="R3033">
        <v>32</v>
      </c>
      <c r="S3033" t="s">
        <v>74</v>
      </c>
      <c r="T3033" t="s">
        <v>97</v>
      </c>
      <c r="U3033">
        <v>2026</v>
      </c>
      <c r="V3033">
        <v>6</v>
      </c>
      <c r="W3033" t="s">
        <v>120</v>
      </c>
      <c r="X3033">
        <v>2</v>
      </c>
      <c r="Y3033">
        <v>15</v>
      </c>
      <c r="Z3033">
        <v>3</v>
      </c>
      <c r="AA3033">
        <v>14</v>
      </c>
      <c r="AB3033" t="s">
        <v>76</v>
      </c>
      <c r="AC3033">
        <v>288</v>
      </c>
      <c r="AD3033">
        <v>0.3282051282051282</v>
      </c>
      <c r="AE3033" t="s">
        <v>109</v>
      </c>
      <c r="AF3033" t="s">
        <v>67</v>
      </c>
      <c r="AG3033">
        <v>18</v>
      </c>
      <c r="AH3033" t="s">
        <v>68</v>
      </c>
      <c r="AI3033">
        <f>--AND(OR(Dashboard!$B$4="All",Data!$E3033=Dashboard!$B$4),OR(Dashboard!$D$4="All",Data!$D3033=Dashboard!$D$4),OR(Dashboard!$F$4="All",Data!$F3033=Dashboard!$F$4),OR(Dashboard!$J$4="All",Data!$G3033=Dashboard!$J$4),OR(Dashboard!$H$4="All",Data!$N3033=Dashboard!$H$4),OR(Dashboard!$L$4="All",Data!$W3033=Dashboard!$L$4))</f>
        <v>1</v>
      </c>
    </row>
    <row r="3034" spans="1:35" x14ac:dyDescent="0.25">
      <c r="A3034" t="s">
        <v>3148</v>
      </c>
      <c r="B3034" s="1">
        <v>46051</v>
      </c>
      <c r="C3034" s="2">
        <v>-0.17847222222222231</v>
      </c>
      <c r="D3034" t="s">
        <v>193</v>
      </c>
      <c r="E3034" t="s">
        <v>140</v>
      </c>
      <c r="F3034" t="s">
        <v>85</v>
      </c>
      <c r="G3034" t="s">
        <v>64</v>
      </c>
      <c r="H3034">
        <v>10.5</v>
      </c>
      <c r="I3034">
        <v>41</v>
      </c>
      <c r="J3034">
        <v>42</v>
      </c>
      <c r="K3034">
        <v>1192</v>
      </c>
      <c r="L3034">
        <v>38</v>
      </c>
      <c r="M3034">
        <v>29</v>
      </c>
      <c r="N3034" t="s">
        <v>40</v>
      </c>
      <c r="O3034">
        <v>1</v>
      </c>
      <c r="P3034" t="s">
        <v>41</v>
      </c>
      <c r="Q3034" t="s">
        <v>42</v>
      </c>
      <c r="R3034">
        <v>58</v>
      </c>
      <c r="S3034" t="s">
        <v>87</v>
      </c>
      <c r="T3034" t="s">
        <v>56</v>
      </c>
      <c r="U3034">
        <v>2026</v>
      </c>
      <c r="V3034">
        <v>1</v>
      </c>
      <c r="W3034" t="s">
        <v>102</v>
      </c>
      <c r="X3034">
        <v>1</v>
      </c>
      <c r="Y3034">
        <v>29</v>
      </c>
      <c r="Z3034">
        <v>5</v>
      </c>
      <c r="AA3034">
        <v>19</v>
      </c>
      <c r="AB3034" t="s">
        <v>82</v>
      </c>
      <c r="AC3034">
        <v>1201</v>
      </c>
      <c r="AD3034">
        <v>0.25609756097560982</v>
      </c>
      <c r="AE3034" t="s">
        <v>58</v>
      </c>
      <c r="AF3034" t="s">
        <v>59</v>
      </c>
      <c r="AG3034">
        <v>-1</v>
      </c>
      <c r="AH3034" t="s">
        <v>48</v>
      </c>
      <c r="AI3034">
        <f>--AND(OR(Dashboard!$B$4="All",Data!$E3034=Dashboard!$B$4),OR(Dashboard!$D$4="All",Data!$D3034=Dashboard!$D$4),OR(Dashboard!$F$4="All",Data!$F3034=Dashboard!$F$4),OR(Dashboard!$J$4="All",Data!$G3034=Dashboard!$J$4),OR(Dashboard!$H$4="All",Data!$N3034=Dashboard!$H$4),OR(Dashboard!$L$4="All",Data!$W3034=Dashboard!$L$4))</f>
        <v>1</v>
      </c>
    </row>
    <row r="3035" spans="1:35" x14ac:dyDescent="0.25">
      <c r="A3035" t="s">
        <v>3149</v>
      </c>
      <c r="B3035" s="1">
        <v>46056</v>
      </c>
      <c r="C3035" s="2">
        <v>-0.13125000000000001</v>
      </c>
      <c r="D3035" t="s">
        <v>107</v>
      </c>
      <c r="E3035" t="s">
        <v>140</v>
      </c>
      <c r="F3035" t="s">
        <v>96</v>
      </c>
      <c r="G3035" t="s">
        <v>39</v>
      </c>
      <c r="H3035">
        <v>4.7</v>
      </c>
      <c r="I3035">
        <v>40</v>
      </c>
      <c r="J3035">
        <v>33</v>
      </c>
      <c r="K3035">
        <v>410</v>
      </c>
      <c r="L3035">
        <v>49</v>
      </c>
      <c r="M3035">
        <v>111</v>
      </c>
      <c r="N3035" t="s">
        <v>65</v>
      </c>
      <c r="O3035">
        <v>2</v>
      </c>
      <c r="P3035" t="s">
        <v>41</v>
      </c>
      <c r="Q3035" t="s">
        <v>42</v>
      </c>
      <c r="R3035">
        <v>19</v>
      </c>
      <c r="S3035" t="s">
        <v>127</v>
      </c>
      <c r="T3035" t="s">
        <v>56</v>
      </c>
      <c r="U3035">
        <v>2026</v>
      </c>
      <c r="V3035">
        <v>2</v>
      </c>
      <c r="W3035" t="s">
        <v>45</v>
      </c>
      <c r="X3035">
        <v>1</v>
      </c>
      <c r="Y3035">
        <v>3</v>
      </c>
      <c r="Z3035">
        <v>2</v>
      </c>
      <c r="AA3035">
        <v>20</v>
      </c>
      <c r="AB3035" t="s">
        <v>82</v>
      </c>
      <c r="AC3035">
        <v>348</v>
      </c>
      <c r="AD3035">
        <v>0.11749999999999999</v>
      </c>
      <c r="AE3035" t="s">
        <v>58</v>
      </c>
      <c r="AF3035" t="s">
        <v>114</v>
      </c>
      <c r="AG3035">
        <v>7</v>
      </c>
      <c r="AH3035" t="s">
        <v>68</v>
      </c>
      <c r="AI3035">
        <f>--AND(OR(Dashboard!$B$4="All",Data!$E3035=Dashboard!$B$4),OR(Dashboard!$D$4="All",Data!$D3035=Dashboard!$D$4),OR(Dashboard!$F$4="All",Data!$F3035=Dashboard!$F$4),OR(Dashboard!$J$4="All",Data!$G3035=Dashboard!$J$4),OR(Dashboard!$H$4="All",Data!$N3035=Dashboard!$H$4),OR(Dashboard!$L$4="All",Data!$W3035=Dashboard!$L$4))</f>
        <v>1</v>
      </c>
    </row>
    <row r="3036" spans="1:35" x14ac:dyDescent="0.25">
      <c r="A3036" t="s">
        <v>3150</v>
      </c>
      <c r="B3036" s="1">
        <v>46117</v>
      </c>
      <c r="C3036" s="2">
        <v>-8.5416666666666696E-2</v>
      </c>
      <c r="D3036" t="s">
        <v>50</v>
      </c>
      <c r="E3036" t="s">
        <v>51</v>
      </c>
      <c r="F3036" t="s">
        <v>38</v>
      </c>
      <c r="G3036" t="s">
        <v>105</v>
      </c>
      <c r="H3036">
        <v>3.8</v>
      </c>
      <c r="I3036">
        <v>52</v>
      </c>
      <c r="J3036">
        <v>45</v>
      </c>
      <c r="K3036">
        <v>745</v>
      </c>
      <c r="L3036">
        <v>37</v>
      </c>
      <c r="M3036">
        <v>142</v>
      </c>
      <c r="N3036" t="s">
        <v>54</v>
      </c>
      <c r="O3036">
        <v>2</v>
      </c>
      <c r="P3036" t="s">
        <v>41</v>
      </c>
      <c r="Q3036" t="s">
        <v>73</v>
      </c>
      <c r="R3036">
        <v>32</v>
      </c>
      <c r="S3036" t="s">
        <v>145</v>
      </c>
      <c r="T3036" t="s">
        <v>56</v>
      </c>
      <c r="U3036">
        <v>2026</v>
      </c>
      <c r="V3036">
        <v>4</v>
      </c>
      <c r="W3036" t="s">
        <v>113</v>
      </c>
      <c r="X3036">
        <v>2</v>
      </c>
      <c r="Y3036">
        <v>5</v>
      </c>
      <c r="Z3036">
        <v>1</v>
      </c>
      <c r="AA3036">
        <v>21</v>
      </c>
      <c r="AB3036" t="s">
        <v>82</v>
      </c>
      <c r="AC3036">
        <v>640</v>
      </c>
      <c r="AD3036">
        <v>7.3076923076923067E-2</v>
      </c>
      <c r="AE3036" t="s">
        <v>58</v>
      </c>
      <c r="AF3036" t="s">
        <v>67</v>
      </c>
      <c r="AG3036">
        <v>7</v>
      </c>
      <c r="AH3036" t="s">
        <v>68</v>
      </c>
      <c r="AI3036">
        <f>--AND(OR(Dashboard!$B$4="All",Data!$E3036=Dashboard!$B$4),OR(Dashboard!$D$4="All",Data!$D3036=Dashboard!$D$4),OR(Dashboard!$F$4="All",Data!$F3036=Dashboard!$F$4),OR(Dashboard!$J$4="All",Data!$G3036=Dashboard!$J$4),OR(Dashboard!$H$4="All",Data!$N3036=Dashboard!$H$4),OR(Dashboard!$L$4="All",Data!$W3036=Dashboard!$L$4))</f>
        <v>1</v>
      </c>
    </row>
    <row r="3037" spans="1:35" x14ac:dyDescent="0.25">
      <c r="A3037" t="s">
        <v>3151</v>
      </c>
      <c r="B3037" s="1">
        <v>46101</v>
      </c>
      <c r="C3037" s="2">
        <v>-0.20624999999999999</v>
      </c>
      <c r="D3037" t="s">
        <v>118</v>
      </c>
      <c r="E3037" t="s">
        <v>129</v>
      </c>
      <c r="F3037" t="s">
        <v>80</v>
      </c>
      <c r="G3037" t="s">
        <v>64</v>
      </c>
      <c r="H3037">
        <v>14.9</v>
      </c>
      <c r="I3037">
        <v>38</v>
      </c>
      <c r="J3037">
        <v>25</v>
      </c>
      <c r="K3037">
        <v>403</v>
      </c>
      <c r="L3037">
        <v>30</v>
      </c>
      <c r="M3037">
        <v>92</v>
      </c>
      <c r="N3037" t="s">
        <v>101</v>
      </c>
      <c r="O3037">
        <v>3</v>
      </c>
      <c r="P3037" t="s">
        <v>41</v>
      </c>
      <c r="Q3037" t="s">
        <v>73</v>
      </c>
      <c r="R3037">
        <v>30</v>
      </c>
      <c r="S3037" t="s">
        <v>43</v>
      </c>
      <c r="T3037" t="s">
        <v>56</v>
      </c>
      <c r="U3037">
        <v>2026</v>
      </c>
      <c r="V3037">
        <v>3</v>
      </c>
      <c r="W3037" t="s">
        <v>66</v>
      </c>
      <c r="X3037">
        <v>1</v>
      </c>
      <c r="Y3037">
        <v>20</v>
      </c>
      <c r="Z3037">
        <v>4</v>
      </c>
      <c r="AA3037">
        <v>19</v>
      </c>
      <c r="AB3037" t="s">
        <v>82</v>
      </c>
      <c r="AC3037">
        <v>341</v>
      </c>
      <c r="AD3037">
        <v>0.39210526315789468</v>
      </c>
      <c r="AE3037" t="s">
        <v>109</v>
      </c>
      <c r="AF3037" t="s">
        <v>67</v>
      </c>
      <c r="AG3037">
        <v>13</v>
      </c>
      <c r="AH3037" t="s">
        <v>68</v>
      </c>
      <c r="AI3037">
        <f>--AND(OR(Dashboard!$B$4="All",Data!$E3037=Dashboard!$B$4),OR(Dashboard!$D$4="All",Data!$D3037=Dashboard!$D$4),OR(Dashboard!$F$4="All",Data!$F3037=Dashboard!$F$4),OR(Dashboard!$J$4="All",Data!$G3037=Dashboard!$J$4),OR(Dashboard!$H$4="All",Data!$N3037=Dashboard!$H$4),OR(Dashboard!$L$4="All",Data!$W3037=Dashboard!$L$4))</f>
        <v>1</v>
      </c>
    </row>
    <row r="3038" spans="1:35" x14ac:dyDescent="0.25">
      <c r="A3038" t="s">
        <v>3152</v>
      </c>
      <c r="B3038" s="1">
        <v>46056</v>
      </c>
      <c r="C3038" s="2">
        <v>-0.60972222222222228</v>
      </c>
      <c r="D3038" t="s">
        <v>107</v>
      </c>
      <c r="E3038" t="s">
        <v>71</v>
      </c>
      <c r="F3038" t="s">
        <v>38</v>
      </c>
      <c r="G3038" t="s">
        <v>39</v>
      </c>
      <c r="H3038">
        <v>5.8</v>
      </c>
      <c r="I3038">
        <v>55</v>
      </c>
      <c r="J3038">
        <v>39</v>
      </c>
      <c r="K3038">
        <v>477</v>
      </c>
      <c r="L3038">
        <v>30</v>
      </c>
      <c r="M3038">
        <v>162</v>
      </c>
      <c r="N3038" t="s">
        <v>65</v>
      </c>
      <c r="O3038">
        <v>3</v>
      </c>
      <c r="P3038" t="s">
        <v>41</v>
      </c>
      <c r="Q3038" t="s">
        <v>42</v>
      </c>
      <c r="R3038">
        <v>49</v>
      </c>
      <c r="S3038" t="s">
        <v>127</v>
      </c>
      <c r="T3038" t="s">
        <v>44</v>
      </c>
      <c r="U3038">
        <v>2026</v>
      </c>
      <c r="V3038">
        <v>2</v>
      </c>
      <c r="W3038" t="s">
        <v>45</v>
      </c>
      <c r="X3038">
        <v>1</v>
      </c>
      <c r="Y3038">
        <v>3</v>
      </c>
      <c r="Z3038">
        <v>2</v>
      </c>
      <c r="AA3038">
        <v>9</v>
      </c>
      <c r="AB3038" t="s">
        <v>44</v>
      </c>
      <c r="AC3038">
        <v>345</v>
      </c>
      <c r="AD3038">
        <v>0.1054545454545455</v>
      </c>
      <c r="AE3038" t="s">
        <v>109</v>
      </c>
      <c r="AF3038" t="s">
        <v>59</v>
      </c>
      <c r="AG3038">
        <v>16</v>
      </c>
      <c r="AH3038" t="s">
        <v>68</v>
      </c>
      <c r="AI3038">
        <f>--AND(OR(Dashboard!$B$4="All",Data!$E3038=Dashboard!$B$4),OR(Dashboard!$D$4="All",Data!$D3038=Dashboard!$D$4),OR(Dashboard!$F$4="All",Data!$F3038=Dashboard!$F$4),OR(Dashboard!$J$4="All",Data!$G3038=Dashboard!$J$4),OR(Dashboard!$H$4="All",Data!$N3038=Dashboard!$H$4),OR(Dashboard!$L$4="All",Data!$W3038=Dashboard!$L$4))</f>
        <v>1</v>
      </c>
    </row>
    <row r="3039" spans="1:35" x14ac:dyDescent="0.25">
      <c r="A3039" t="s">
        <v>3153</v>
      </c>
      <c r="B3039" s="1">
        <v>46065</v>
      </c>
      <c r="C3039" s="2">
        <v>-0.48125000000000001</v>
      </c>
      <c r="D3039" t="s">
        <v>99</v>
      </c>
      <c r="E3039" t="s">
        <v>95</v>
      </c>
      <c r="F3039" t="s">
        <v>104</v>
      </c>
      <c r="G3039" t="s">
        <v>64</v>
      </c>
      <c r="H3039">
        <v>10.7</v>
      </c>
      <c r="I3039">
        <v>27</v>
      </c>
      <c r="J3039">
        <v>25</v>
      </c>
      <c r="K3039">
        <v>1189</v>
      </c>
      <c r="L3039">
        <v>36</v>
      </c>
      <c r="M3039">
        <v>20</v>
      </c>
      <c r="N3039" t="s">
        <v>101</v>
      </c>
      <c r="O3039">
        <v>3</v>
      </c>
      <c r="P3039" t="s">
        <v>41</v>
      </c>
      <c r="Q3039" t="s">
        <v>42</v>
      </c>
      <c r="R3039">
        <v>39</v>
      </c>
      <c r="S3039" t="s">
        <v>87</v>
      </c>
      <c r="T3039" t="s">
        <v>97</v>
      </c>
      <c r="U3039">
        <v>2026</v>
      </c>
      <c r="V3039">
        <v>2</v>
      </c>
      <c r="W3039" t="s">
        <v>45</v>
      </c>
      <c r="X3039">
        <v>1</v>
      </c>
      <c r="Y3039">
        <v>12</v>
      </c>
      <c r="Z3039">
        <v>3</v>
      </c>
      <c r="AA3039">
        <v>12</v>
      </c>
      <c r="AB3039" t="s">
        <v>76</v>
      </c>
      <c r="AC3039">
        <v>1205</v>
      </c>
      <c r="AD3039">
        <v>0.39629629629629631</v>
      </c>
      <c r="AE3039" t="s">
        <v>109</v>
      </c>
      <c r="AF3039" t="s">
        <v>47</v>
      </c>
      <c r="AG3039">
        <v>2</v>
      </c>
      <c r="AH3039" t="s">
        <v>68</v>
      </c>
      <c r="AI3039">
        <f>--AND(OR(Dashboard!$B$4="All",Data!$E3039=Dashboard!$B$4),OR(Dashboard!$D$4="All",Data!$D3039=Dashboard!$D$4),OR(Dashboard!$F$4="All",Data!$F3039=Dashboard!$F$4),OR(Dashboard!$J$4="All",Data!$G3039=Dashboard!$J$4),OR(Dashboard!$H$4="All",Data!$N3039=Dashboard!$H$4),OR(Dashboard!$L$4="All",Data!$W3039=Dashboard!$L$4))</f>
        <v>1</v>
      </c>
    </row>
    <row r="3040" spans="1:35" x14ac:dyDescent="0.25">
      <c r="A3040" t="s">
        <v>3154</v>
      </c>
      <c r="B3040" s="1">
        <v>46027</v>
      </c>
      <c r="C3040" s="2">
        <v>-5.8333333333333348E-2</v>
      </c>
      <c r="D3040" t="s">
        <v>50</v>
      </c>
      <c r="E3040" t="s">
        <v>108</v>
      </c>
      <c r="F3040" t="s">
        <v>72</v>
      </c>
      <c r="G3040" t="s">
        <v>53</v>
      </c>
      <c r="H3040">
        <v>5.7</v>
      </c>
      <c r="I3040">
        <v>22</v>
      </c>
      <c r="J3040">
        <v>23</v>
      </c>
      <c r="K3040">
        <v>667</v>
      </c>
      <c r="L3040">
        <v>55</v>
      </c>
      <c r="M3040">
        <v>171</v>
      </c>
      <c r="N3040" t="s">
        <v>54</v>
      </c>
      <c r="O3040">
        <v>5</v>
      </c>
      <c r="P3040" t="s">
        <v>135</v>
      </c>
      <c r="Q3040" t="s">
        <v>73</v>
      </c>
      <c r="R3040">
        <v>19</v>
      </c>
      <c r="S3040" t="s">
        <v>74</v>
      </c>
      <c r="T3040" t="s">
        <v>75</v>
      </c>
      <c r="U3040">
        <v>2026</v>
      </c>
      <c r="V3040">
        <v>1</v>
      </c>
      <c r="W3040" t="s">
        <v>102</v>
      </c>
      <c r="X3040">
        <v>1</v>
      </c>
      <c r="Y3040">
        <v>5</v>
      </c>
      <c r="Z3040">
        <v>2</v>
      </c>
      <c r="AA3040">
        <v>22</v>
      </c>
      <c r="AB3040" t="s">
        <v>82</v>
      </c>
      <c r="AC3040">
        <v>551</v>
      </c>
      <c r="AD3040">
        <v>0.25909090909090909</v>
      </c>
      <c r="AE3040" t="s">
        <v>77</v>
      </c>
      <c r="AF3040" t="s">
        <v>114</v>
      </c>
      <c r="AG3040">
        <v>-1</v>
      </c>
      <c r="AH3040" t="s">
        <v>48</v>
      </c>
      <c r="AI3040">
        <f>--AND(OR(Dashboard!$B$4="All",Data!$E3040=Dashboard!$B$4),OR(Dashboard!$D$4="All",Data!$D3040=Dashboard!$D$4),OR(Dashboard!$F$4="All",Data!$F3040=Dashboard!$F$4),OR(Dashboard!$J$4="All",Data!$G3040=Dashboard!$J$4),OR(Dashboard!$H$4="All",Data!$N3040=Dashboard!$H$4),OR(Dashboard!$L$4="All",Data!$W3040=Dashboard!$L$4))</f>
        <v>1</v>
      </c>
    </row>
    <row r="3041" spans="1:35" x14ac:dyDescent="0.25">
      <c r="A3041" t="s">
        <v>3155</v>
      </c>
      <c r="B3041" s="1">
        <v>46174</v>
      </c>
      <c r="C3041" s="2">
        <v>-0.11805555555555559</v>
      </c>
      <c r="D3041" t="s">
        <v>70</v>
      </c>
      <c r="E3041" t="s">
        <v>129</v>
      </c>
      <c r="F3041" t="s">
        <v>91</v>
      </c>
      <c r="G3041" t="s">
        <v>64</v>
      </c>
      <c r="H3041">
        <v>13.3</v>
      </c>
      <c r="I3041">
        <v>39</v>
      </c>
      <c r="J3041">
        <v>22</v>
      </c>
      <c r="K3041">
        <v>164</v>
      </c>
      <c r="L3041">
        <v>24</v>
      </c>
      <c r="M3041">
        <v>128</v>
      </c>
      <c r="N3041" t="s">
        <v>40</v>
      </c>
      <c r="O3041">
        <v>5</v>
      </c>
      <c r="P3041" t="s">
        <v>41</v>
      </c>
      <c r="Q3041" t="s">
        <v>73</v>
      </c>
      <c r="R3041">
        <v>54</v>
      </c>
      <c r="S3041" t="s">
        <v>74</v>
      </c>
      <c r="T3041" t="s">
        <v>56</v>
      </c>
      <c r="U3041">
        <v>2026</v>
      </c>
      <c r="V3041">
        <v>6</v>
      </c>
      <c r="W3041" t="s">
        <v>120</v>
      </c>
      <c r="X3041">
        <v>2</v>
      </c>
      <c r="Y3041">
        <v>1</v>
      </c>
      <c r="Z3041">
        <v>1</v>
      </c>
      <c r="AA3041">
        <v>21</v>
      </c>
      <c r="AB3041" t="s">
        <v>82</v>
      </c>
      <c r="AC3041">
        <v>60</v>
      </c>
      <c r="AD3041">
        <v>0.34102564102564098</v>
      </c>
      <c r="AE3041" t="s">
        <v>77</v>
      </c>
      <c r="AF3041" t="s">
        <v>59</v>
      </c>
      <c r="AG3041">
        <v>17</v>
      </c>
      <c r="AH3041" t="s">
        <v>68</v>
      </c>
      <c r="AI3041">
        <f>--AND(OR(Dashboard!$B$4="All",Data!$E3041=Dashboard!$B$4),OR(Dashboard!$D$4="All",Data!$D3041=Dashboard!$D$4),OR(Dashboard!$F$4="All",Data!$F3041=Dashboard!$F$4),OR(Dashboard!$J$4="All",Data!$G3041=Dashboard!$J$4),OR(Dashboard!$H$4="All",Data!$N3041=Dashboard!$H$4),OR(Dashboard!$L$4="All",Data!$W3041=Dashboard!$L$4))</f>
        <v>1</v>
      </c>
    </row>
    <row r="3042" spans="1:35" x14ac:dyDescent="0.25">
      <c r="A3042" t="s">
        <v>3156</v>
      </c>
      <c r="B3042" s="1">
        <v>46082</v>
      </c>
      <c r="C3042" s="2">
        <v>-0.62916666666666665</v>
      </c>
      <c r="D3042" t="s">
        <v>90</v>
      </c>
      <c r="E3042" t="s">
        <v>108</v>
      </c>
      <c r="F3042" t="s">
        <v>96</v>
      </c>
      <c r="G3042" t="s">
        <v>39</v>
      </c>
      <c r="H3042">
        <v>8.6999999999999993</v>
      </c>
      <c r="I3042">
        <v>51</v>
      </c>
      <c r="J3042">
        <v>39</v>
      </c>
      <c r="K3042">
        <v>311</v>
      </c>
      <c r="L3042">
        <v>54</v>
      </c>
      <c r="M3042">
        <v>98</v>
      </c>
      <c r="N3042" t="s">
        <v>54</v>
      </c>
      <c r="O3042">
        <v>5</v>
      </c>
      <c r="P3042" t="s">
        <v>41</v>
      </c>
      <c r="Q3042" t="s">
        <v>42</v>
      </c>
      <c r="R3042">
        <v>59</v>
      </c>
      <c r="S3042" t="s">
        <v>145</v>
      </c>
      <c r="T3042" t="s">
        <v>44</v>
      </c>
      <c r="U3042">
        <v>2026</v>
      </c>
      <c r="V3042">
        <v>3</v>
      </c>
      <c r="W3042" t="s">
        <v>66</v>
      </c>
      <c r="X3042">
        <v>1</v>
      </c>
      <c r="Y3042">
        <v>1</v>
      </c>
      <c r="Z3042">
        <v>1</v>
      </c>
      <c r="AA3042">
        <v>8</v>
      </c>
      <c r="AB3042" t="s">
        <v>44</v>
      </c>
      <c r="AC3042">
        <v>267</v>
      </c>
      <c r="AD3042">
        <v>0.1705882352941176</v>
      </c>
      <c r="AE3042" t="s">
        <v>77</v>
      </c>
      <c r="AF3042" t="s">
        <v>59</v>
      </c>
      <c r="AG3042">
        <v>12</v>
      </c>
      <c r="AH3042" t="s">
        <v>68</v>
      </c>
      <c r="AI3042">
        <f>--AND(OR(Dashboard!$B$4="All",Data!$E3042=Dashboard!$B$4),OR(Dashboard!$D$4="All",Data!$D3042=Dashboard!$D$4),OR(Dashboard!$F$4="All",Data!$F3042=Dashboard!$F$4),OR(Dashboard!$J$4="All",Data!$G3042=Dashboard!$J$4),OR(Dashboard!$H$4="All",Data!$N3042=Dashboard!$H$4),OR(Dashboard!$L$4="All",Data!$W3042=Dashboard!$L$4))</f>
        <v>1</v>
      </c>
    </row>
    <row r="3043" spans="1:35" x14ac:dyDescent="0.25">
      <c r="A3043" t="s">
        <v>3157</v>
      </c>
      <c r="B3043" s="1">
        <v>46023</v>
      </c>
      <c r="C3043" s="2">
        <v>-0.1875</v>
      </c>
      <c r="D3043" t="s">
        <v>70</v>
      </c>
      <c r="E3043" t="s">
        <v>131</v>
      </c>
      <c r="F3043" t="s">
        <v>38</v>
      </c>
      <c r="G3043" t="s">
        <v>111</v>
      </c>
      <c r="H3043">
        <v>8.3000000000000007</v>
      </c>
      <c r="I3043">
        <v>37</v>
      </c>
      <c r="J3043">
        <v>29</v>
      </c>
      <c r="K3043">
        <v>977</v>
      </c>
      <c r="L3043">
        <v>38</v>
      </c>
      <c r="M3043">
        <v>179</v>
      </c>
      <c r="N3043" t="s">
        <v>101</v>
      </c>
      <c r="O3043">
        <v>5</v>
      </c>
      <c r="P3043" t="s">
        <v>41</v>
      </c>
      <c r="Q3043" t="s">
        <v>73</v>
      </c>
      <c r="R3043">
        <v>56</v>
      </c>
      <c r="S3043" t="s">
        <v>87</v>
      </c>
      <c r="T3043" t="s">
        <v>56</v>
      </c>
      <c r="U3043">
        <v>2026</v>
      </c>
      <c r="V3043">
        <v>1</v>
      </c>
      <c r="W3043" t="s">
        <v>102</v>
      </c>
      <c r="X3043">
        <v>1</v>
      </c>
      <c r="Y3043">
        <v>1</v>
      </c>
      <c r="Z3043">
        <v>1</v>
      </c>
      <c r="AA3043">
        <v>19</v>
      </c>
      <c r="AB3043" t="s">
        <v>82</v>
      </c>
      <c r="AC3043">
        <v>836</v>
      </c>
      <c r="AD3043">
        <v>0.22432432432432431</v>
      </c>
      <c r="AE3043" t="s">
        <v>77</v>
      </c>
      <c r="AF3043" t="s">
        <v>59</v>
      </c>
      <c r="AG3043">
        <v>8</v>
      </c>
      <c r="AH3043" t="s">
        <v>68</v>
      </c>
      <c r="AI3043">
        <f>--AND(OR(Dashboard!$B$4="All",Data!$E3043=Dashboard!$B$4),OR(Dashboard!$D$4="All",Data!$D3043=Dashboard!$D$4),OR(Dashboard!$F$4="All",Data!$F3043=Dashboard!$F$4),OR(Dashboard!$J$4="All",Data!$G3043=Dashboard!$J$4),OR(Dashboard!$H$4="All",Data!$N3043=Dashboard!$H$4),OR(Dashboard!$L$4="All",Data!$W3043=Dashboard!$L$4))</f>
        <v>1</v>
      </c>
    </row>
    <row r="3044" spans="1:35" x14ac:dyDescent="0.25">
      <c r="A3044" t="s">
        <v>3158</v>
      </c>
      <c r="B3044" s="1">
        <v>46083</v>
      </c>
      <c r="C3044" s="2">
        <v>-1.458333333333328E-2</v>
      </c>
      <c r="D3044" t="s">
        <v>193</v>
      </c>
      <c r="E3044" t="s">
        <v>51</v>
      </c>
      <c r="F3044" t="s">
        <v>38</v>
      </c>
      <c r="G3044" t="s">
        <v>53</v>
      </c>
      <c r="H3044">
        <v>10.1</v>
      </c>
      <c r="I3044">
        <v>61</v>
      </c>
      <c r="J3044">
        <v>44</v>
      </c>
      <c r="K3044">
        <v>389</v>
      </c>
      <c r="L3044">
        <v>28</v>
      </c>
      <c r="M3044">
        <v>8</v>
      </c>
      <c r="N3044" t="s">
        <v>54</v>
      </c>
      <c r="O3044">
        <v>5</v>
      </c>
      <c r="P3044" t="s">
        <v>41</v>
      </c>
      <c r="Q3044" t="s">
        <v>73</v>
      </c>
      <c r="R3044">
        <v>20</v>
      </c>
      <c r="S3044" t="s">
        <v>74</v>
      </c>
      <c r="T3044" t="s">
        <v>75</v>
      </c>
      <c r="U3044">
        <v>2026</v>
      </c>
      <c r="V3044">
        <v>3</v>
      </c>
      <c r="W3044" t="s">
        <v>66</v>
      </c>
      <c r="X3044">
        <v>1</v>
      </c>
      <c r="Y3044">
        <v>2</v>
      </c>
      <c r="Z3044">
        <v>2</v>
      </c>
      <c r="AA3044">
        <v>23</v>
      </c>
      <c r="AB3044" t="s">
        <v>93</v>
      </c>
      <c r="AC3044">
        <v>409</v>
      </c>
      <c r="AD3044">
        <v>0.1655737704918033</v>
      </c>
      <c r="AE3044" t="s">
        <v>77</v>
      </c>
      <c r="AF3044" t="s">
        <v>114</v>
      </c>
      <c r="AG3044">
        <v>17</v>
      </c>
      <c r="AH3044" t="s">
        <v>68</v>
      </c>
      <c r="AI3044">
        <f>--AND(OR(Dashboard!$B$4="All",Data!$E3044=Dashboard!$B$4),OR(Dashboard!$D$4="All",Data!$D3044=Dashboard!$D$4),OR(Dashboard!$F$4="All",Data!$F3044=Dashboard!$F$4),OR(Dashboard!$J$4="All",Data!$G3044=Dashboard!$J$4),OR(Dashboard!$H$4="All",Data!$N3044=Dashboard!$H$4),OR(Dashboard!$L$4="All",Data!$W3044=Dashboard!$L$4))</f>
        <v>1</v>
      </c>
    </row>
    <row r="3045" spans="1:35" x14ac:dyDescent="0.25">
      <c r="A3045" t="s">
        <v>3159</v>
      </c>
      <c r="B3045" s="1">
        <v>46168</v>
      </c>
      <c r="C3045" s="2">
        <v>-0.60763888888888884</v>
      </c>
      <c r="D3045" t="s">
        <v>79</v>
      </c>
      <c r="E3045" t="s">
        <v>100</v>
      </c>
      <c r="F3045" t="s">
        <v>72</v>
      </c>
      <c r="G3045" t="s">
        <v>111</v>
      </c>
      <c r="H3045">
        <v>12.2</v>
      </c>
      <c r="I3045">
        <v>42</v>
      </c>
      <c r="J3045">
        <v>22</v>
      </c>
      <c r="K3045">
        <v>946</v>
      </c>
      <c r="L3045">
        <v>40</v>
      </c>
      <c r="M3045">
        <v>110</v>
      </c>
      <c r="N3045" t="s">
        <v>101</v>
      </c>
      <c r="O3045">
        <v>3</v>
      </c>
      <c r="P3045" t="s">
        <v>41</v>
      </c>
      <c r="Q3045" t="s">
        <v>73</v>
      </c>
      <c r="R3045">
        <v>34</v>
      </c>
      <c r="S3045" t="s">
        <v>127</v>
      </c>
      <c r="T3045" t="s">
        <v>44</v>
      </c>
      <c r="U3045">
        <v>2026</v>
      </c>
      <c r="V3045">
        <v>5</v>
      </c>
      <c r="W3045" t="s">
        <v>88</v>
      </c>
      <c r="X3045">
        <v>2</v>
      </c>
      <c r="Y3045">
        <v>26</v>
      </c>
      <c r="Z3045">
        <v>5</v>
      </c>
      <c r="AA3045">
        <v>9</v>
      </c>
      <c r="AB3045" t="s">
        <v>44</v>
      </c>
      <c r="AC3045">
        <v>876</v>
      </c>
      <c r="AD3045">
        <v>0.29047619047619039</v>
      </c>
      <c r="AE3045" t="s">
        <v>109</v>
      </c>
      <c r="AF3045" t="s">
        <v>67</v>
      </c>
      <c r="AG3045">
        <v>20</v>
      </c>
      <c r="AH3045" t="s">
        <v>68</v>
      </c>
      <c r="AI3045">
        <f>--AND(OR(Dashboard!$B$4="All",Data!$E3045=Dashboard!$B$4),OR(Dashboard!$D$4="All",Data!$D3045=Dashboard!$D$4),OR(Dashboard!$F$4="All",Data!$F3045=Dashboard!$F$4),OR(Dashboard!$J$4="All",Data!$G3045=Dashboard!$J$4),OR(Dashboard!$H$4="All",Data!$N3045=Dashboard!$H$4),OR(Dashboard!$L$4="All",Data!$W3045=Dashboard!$L$4))</f>
        <v>1</v>
      </c>
    </row>
    <row r="3046" spans="1:35" x14ac:dyDescent="0.25">
      <c r="A3046" t="s">
        <v>3160</v>
      </c>
      <c r="B3046" s="1">
        <v>46175</v>
      </c>
      <c r="C3046" s="2">
        <v>-0.3666666666666667</v>
      </c>
      <c r="D3046" t="s">
        <v>61</v>
      </c>
      <c r="E3046" t="s">
        <v>71</v>
      </c>
      <c r="F3046" t="s">
        <v>143</v>
      </c>
      <c r="G3046" t="s">
        <v>105</v>
      </c>
      <c r="H3046">
        <v>3.8</v>
      </c>
      <c r="I3046">
        <v>35</v>
      </c>
      <c r="J3046">
        <v>37</v>
      </c>
      <c r="K3046">
        <v>1119</v>
      </c>
      <c r="L3046">
        <v>51</v>
      </c>
      <c r="M3046">
        <v>198</v>
      </c>
      <c r="N3046" t="s">
        <v>101</v>
      </c>
      <c r="O3046">
        <v>3</v>
      </c>
      <c r="P3046" t="s">
        <v>41</v>
      </c>
      <c r="Q3046" t="s">
        <v>42</v>
      </c>
      <c r="R3046">
        <v>59</v>
      </c>
      <c r="S3046" t="s">
        <v>127</v>
      </c>
      <c r="T3046" t="s">
        <v>75</v>
      </c>
      <c r="U3046">
        <v>2026</v>
      </c>
      <c r="V3046">
        <v>6</v>
      </c>
      <c r="W3046" t="s">
        <v>120</v>
      </c>
      <c r="X3046">
        <v>2</v>
      </c>
      <c r="Y3046">
        <v>2</v>
      </c>
      <c r="Z3046">
        <v>1</v>
      </c>
      <c r="AA3046">
        <v>15</v>
      </c>
      <c r="AB3046" t="s">
        <v>57</v>
      </c>
      <c r="AC3046">
        <v>972</v>
      </c>
      <c r="AD3046">
        <v>0.1085714285714286</v>
      </c>
      <c r="AE3046" t="s">
        <v>109</v>
      </c>
      <c r="AF3046" t="s">
        <v>59</v>
      </c>
      <c r="AG3046">
        <v>-2</v>
      </c>
      <c r="AH3046" t="s">
        <v>48</v>
      </c>
      <c r="AI3046">
        <f>--AND(OR(Dashboard!$B$4="All",Data!$E3046=Dashboard!$B$4),OR(Dashboard!$D$4="All",Data!$D3046=Dashboard!$D$4),OR(Dashboard!$F$4="All",Data!$F3046=Dashboard!$F$4),OR(Dashboard!$J$4="All",Data!$G3046=Dashboard!$J$4),OR(Dashboard!$H$4="All",Data!$N3046=Dashboard!$H$4),OR(Dashboard!$L$4="All",Data!$W3046=Dashboard!$L$4))</f>
        <v>1</v>
      </c>
    </row>
    <row r="3047" spans="1:35" x14ac:dyDescent="0.25">
      <c r="A3047" t="s">
        <v>3161</v>
      </c>
      <c r="B3047" s="1">
        <v>46098</v>
      </c>
      <c r="C3047" s="2">
        <v>-0.39722222222222231</v>
      </c>
      <c r="D3047" t="s">
        <v>79</v>
      </c>
      <c r="E3047" t="s">
        <v>95</v>
      </c>
      <c r="F3047" t="s">
        <v>85</v>
      </c>
      <c r="G3047" t="s">
        <v>64</v>
      </c>
      <c r="H3047">
        <v>14</v>
      </c>
      <c r="I3047">
        <v>48</v>
      </c>
      <c r="J3047">
        <v>39</v>
      </c>
      <c r="K3047">
        <v>786</v>
      </c>
      <c r="L3047">
        <v>60</v>
      </c>
      <c r="M3047">
        <v>146</v>
      </c>
      <c r="N3047" t="s">
        <v>54</v>
      </c>
      <c r="O3047">
        <v>3</v>
      </c>
      <c r="P3047" t="s">
        <v>41</v>
      </c>
      <c r="Q3047" t="s">
        <v>42</v>
      </c>
      <c r="R3047">
        <v>43</v>
      </c>
      <c r="S3047" t="s">
        <v>127</v>
      </c>
      <c r="T3047" t="s">
        <v>97</v>
      </c>
      <c r="U3047">
        <v>2026</v>
      </c>
      <c r="V3047">
        <v>3</v>
      </c>
      <c r="W3047" t="s">
        <v>66</v>
      </c>
      <c r="X3047">
        <v>1</v>
      </c>
      <c r="Y3047">
        <v>17</v>
      </c>
      <c r="Z3047">
        <v>4</v>
      </c>
      <c r="AA3047">
        <v>14</v>
      </c>
      <c r="AB3047" t="s">
        <v>76</v>
      </c>
      <c r="AC3047">
        <v>700</v>
      </c>
      <c r="AD3047">
        <v>0.29166666666666669</v>
      </c>
      <c r="AE3047" t="s">
        <v>109</v>
      </c>
      <c r="AF3047" t="s">
        <v>47</v>
      </c>
      <c r="AG3047">
        <v>9</v>
      </c>
      <c r="AH3047" t="s">
        <v>68</v>
      </c>
      <c r="AI3047">
        <f>--AND(OR(Dashboard!$B$4="All",Data!$E3047=Dashboard!$B$4),OR(Dashboard!$D$4="All",Data!$D3047=Dashboard!$D$4),OR(Dashboard!$F$4="All",Data!$F3047=Dashboard!$F$4),OR(Dashboard!$J$4="All",Data!$G3047=Dashboard!$J$4),OR(Dashboard!$H$4="All",Data!$N3047=Dashboard!$H$4),OR(Dashboard!$L$4="All",Data!$W3047=Dashboard!$L$4))</f>
        <v>1</v>
      </c>
    </row>
    <row r="3048" spans="1:35" x14ac:dyDescent="0.25">
      <c r="A3048" t="s">
        <v>3162</v>
      </c>
      <c r="B3048" s="1">
        <v>46050</v>
      </c>
      <c r="C3048" s="2">
        <v>-3.4027777777777768E-2</v>
      </c>
      <c r="D3048" t="s">
        <v>36</v>
      </c>
      <c r="E3048" t="s">
        <v>131</v>
      </c>
      <c r="F3048" t="s">
        <v>85</v>
      </c>
      <c r="G3048" t="s">
        <v>64</v>
      </c>
      <c r="H3048">
        <v>12.9</v>
      </c>
      <c r="I3048">
        <v>42</v>
      </c>
      <c r="J3048">
        <v>22</v>
      </c>
      <c r="K3048">
        <v>670</v>
      </c>
      <c r="L3048">
        <v>43</v>
      </c>
      <c r="M3048">
        <v>65</v>
      </c>
      <c r="N3048" t="s">
        <v>101</v>
      </c>
      <c r="O3048">
        <v>2</v>
      </c>
      <c r="P3048" t="s">
        <v>41</v>
      </c>
      <c r="Q3048" t="s">
        <v>73</v>
      </c>
      <c r="R3048">
        <v>55</v>
      </c>
      <c r="S3048" t="s">
        <v>55</v>
      </c>
      <c r="T3048" t="s">
        <v>75</v>
      </c>
      <c r="U3048">
        <v>2026</v>
      </c>
      <c r="V3048">
        <v>1</v>
      </c>
      <c r="W3048" t="s">
        <v>102</v>
      </c>
      <c r="X3048">
        <v>1</v>
      </c>
      <c r="Y3048">
        <v>28</v>
      </c>
      <c r="Z3048">
        <v>5</v>
      </c>
      <c r="AA3048">
        <v>23</v>
      </c>
      <c r="AB3048" t="s">
        <v>93</v>
      </c>
      <c r="AC3048">
        <v>648</v>
      </c>
      <c r="AD3048">
        <v>0.30714285714285722</v>
      </c>
      <c r="AE3048" t="s">
        <v>58</v>
      </c>
      <c r="AF3048" t="s">
        <v>59</v>
      </c>
      <c r="AG3048">
        <v>20</v>
      </c>
      <c r="AH3048" t="s">
        <v>68</v>
      </c>
      <c r="AI3048">
        <f>--AND(OR(Dashboard!$B$4="All",Data!$E3048=Dashboard!$B$4),OR(Dashboard!$D$4="All",Data!$D3048=Dashboard!$D$4),OR(Dashboard!$F$4="All",Data!$F3048=Dashboard!$F$4),OR(Dashboard!$J$4="All",Data!$G3048=Dashboard!$J$4),OR(Dashboard!$H$4="All",Data!$N3048=Dashboard!$H$4),OR(Dashboard!$L$4="All",Data!$W3048=Dashboard!$L$4))</f>
        <v>1</v>
      </c>
    </row>
    <row r="3049" spans="1:35" x14ac:dyDescent="0.25">
      <c r="A3049" t="s">
        <v>3163</v>
      </c>
      <c r="B3049" s="1">
        <v>46198</v>
      </c>
      <c r="C3049" s="2">
        <v>-0.52361111111111114</v>
      </c>
      <c r="D3049" t="s">
        <v>126</v>
      </c>
      <c r="E3049" t="s">
        <v>108</v>
      </c>
      <c r="F3049" t="s">
        <v>96</v>
      </c>
      <c r="G3049" t="s">
        <v>119</v>
      </c>
      <c r="H3049">
        <v>9.8000000000000007</v>
      </c>
      <c r="I3049">
        <v>42</v>
      </c>
      <c r="J3049">
        <v>31</v>
      </c>
      <c r="K3049">
        <v>237</v>
      </c>
      <c r="L3049">
        <v>28</v>
      </c>
      <c r="M3049">
        <v>80</v>
      </c>
      <c r="N3049" t="s">
        <v>40</v>
      </c>
      <c r="O3049">
        <v>4</v>
      </c>
      <c r="P3049" t="s">
        <v>41</v>
      </c>
      <c r="Q3049" t="s">
        <v>73</v>
      </c>
      <c r="R3049">
        <v>54</v>
      </c>
      <c r="S3049" t="s">
        <v>87</v>
      </c>
      <c r="T3049" t="s">
        <v>75</v>
      </c>
      <c r="U3049">
        <v>2026</v>
      </c>
      <c r="V3049">
        <v>6</v>
      </c>
      <c r="W3049" t="s">
        <v>120</v>
      </c>
      <c r="X3049">
        <v>2</v>
      </c>
      <c r="Y3049">
        <v>25</v>
      </c>
      <c r="Z3049">
        <v>4</v>
      </c>
      <c r="AA3049">
        <v>11</v>
      </c>
      <c r="AB3049" t="s">
        <v>76</v>
      </c>
      <c r="AC3049">
        <v>185</v>
      </c>
      <c r="AD3049">
        <v>0.23333333333333331</v>
      </c>
      <c r="AE3049" t="s">
        <v>46</v>
      </c>
      <c r="AF3049" t="s">
        <v>59</v>
      </c>
      <c r="AG3049">
        <v>11</v>
      </c>
      <c r="AH3049" t="s">
        <v>68</v>
      </c>
      <c r="AI3049">
        <f>--AND(OR(Dashboard!$B$4="All",Data!$E3049=Dashboard!$B$4),OR(Dashboard!$D$4="All",Data!$D3049=Dashboard!$D$4),OR(Dashboard!$F$4="All",Data!$F3049=Dashboard!$F$4),OR(Dashboard!$J$4="All",Data!$G3049=Dashboard!$J$4),OR(Dashboard!$H$4="All",Data!$N3049=Dashboard!$H$4),OR(Dashboard!$L$4="All",Data!$W3049=Dashboard!$L$4))</f>
        <v>1</v>
      </c>
    </row>
    <row r="3050" spans="1:35" x14ac:dyDescent="0.25">
      <c r="A3050" t="s">
        <v>3164</v>
      </c>
      <c r="B3050" s="1">
        <v>46117</v>
      </c>
      <c r="C3050" s="2">
        <v>-1.8750000000000041E-2</v>
      </c>
      <c r="D3050" t="s">
        <v>193</v>
      </c>
      <c r="E3050" t="s">
        <v>100</v>
      </c>
      <c r="F3050" t="s">
        <v>80</v>
      </c>
      <c r="G3050" t="s">
        <v>39</v>
      </c>
      <c r="H3050">
        <v>6</v>
      </c>
      <c r="I3050">
        <v>40</v>
      </c>
      <c r="J3050">
        <v>23</v>
      </c>
      <c r="K3050">
        <v>436</v>
      </c>
      <c r="L3050">
        <v>44</v>
      </c>
      <c r="M3050">
        <v>37</v>
      </c>
      <c r="N3050" t="s">
        <v>101</v>
      </c>
      <c r="O3050">
        <v>2</v>
      </c>
      <c r="P3050" t="s">
        <v>41</v>
      </c>
      <c r="Q3050" t="s">
        <v>42</v>
      </c>
      <c r="R3050">
        <v>33</v>
      </c>
      <c r="S3050" t="s">
        <v>145</v>
      </c>
      <c r="T3050" t="s">
        <v>75</v>
      </c>
      <c r="U3050">
        <v>2026</v>
      </c>
      <c r="V3050">
        <v>4</v>
      </c>
      <c r="W3050" t="s">
        <v>113</v>
      </c>
      <c r="X3050">
        <v>2</v>
      </c>
      <c r="Y3050">
        <v>5</v>
      </c>
      <c r="Z3050">
        <v>1</v>
      </c>
      <c r="AA3050">
        <v>23</v>
      </c>
      <c r="AB3050" t="s">
        <v>93</v>
      </c>
      <c r="AC3050">
        <v>443</v>
      </c>
      <c r="AD3050">
        <v>0.15</v>
      </c>
      <c r="AE3050" t="s">
        <v>58</v>
      </c>
      <c r="AF3050" t="s">
        <v>67</v>
      </c>
      <c r="AG3050">
        <v>17</v>
      </c>
      <c r="AH3050" t="s">
        <v>68</v>
      </c>
      <c r="AI3050">
        <f>--AND(OR(Dashboard!$B$4="All",Data!$E3050=Dashboard!$B$4),OR(Dashboard!$D$4="All",Data!$D3050=Dashboard!$D$4),OR(Dashboard!$F$4="All",Data!$F3050=Dashboard!$F$4),OR(Dashboard!$J$4="All",Data!$G3050=Dashboard!$J$4),OR(Dashboard!$H$4="All",Data!$N3050=Dashboard!$H$4),OR(Dashboard!$L$4="All",Data!$W3050=Dashboard!$L$4))</f>
        <v>1</v>
      </c>
    </row>
    <row r="3051" spans="1:35" x14ac:dyDescent="0.25">
      <c r="A3051" t="s">
        <v>3165</v>
      </c>
      <c r="B3051" s="1">
        <v>46058</v>
      </c>
      <c r="C3051" s="2">
        <v>-0.50138888888888888</v>
      </c>
      <c r="D3051" t="s">
        <v>90</v>
      </c>
      <c r="E3051" t="s">
        <v>129</v>
      </c>
      <c r="F3051" t="s">
        <v>63</v>
      </c>
      <c r="G3051" t="s">
        <v>119</v>
      </c>
      <c r="H3051">
        <v>2.6</v>
      </c>
      <c r="I3051">
        <v>26</v>
      </c>
      <c r="J3051">
        <v>24</v>
      </c>
      <c r="K3051">
        <v>191</v>
      </c>
      <c r="L3051">
        <v>52</v>
      </c>
      <c r="M3051">
        <v>154</v>
      </c>
      <c r="N3051" t="s">
        <v>86</v>
      </c>
      <c r="O3051">
        <v>1</v>
      </c>
      <c r="P3051" t="s">
        <v>41</v>
      </c>
      <c r="Q3051" t="s">
        <v>73</v>
      </c>
      <c r="R3051">
        <v>55</v>
      </c>
      <c r="S3051" t="s">
        <v>87</v>
      </c>
      <c r="T3051" t="s">
        <v>75</v>
      </c>
      <c r="U3051">
        <v>2026</v>
      </c>
      <c r="V3051">
        <v>2</v>
      </c>
      <c r="W3051" t="s">
        <v>45</v>
      </c>
      <c r="X3051">
        <v>1</v>
      </c>
      <c r="Y3051">
        <v>5</v>
      </c>
      <c r="Z3051">
        <v>2</v>
      </c>
      <c r="AA3051">
        <v>11</v>
      </c>
      <c r="AB3051" t="s">
        <v>76</v>
      </c>
      <c r="AC3051">
        <v>89</v>
      </c>
      <c r="AD3051">
        <v>0.1</v>
      </c>
      <c r="AE3051" t="s">
        <v>58</v>
      </c>
      <c r="AF3051" t="s">
        <v>59</v>
      </c>
      <c r="AG3051">
        <v>2</v>
      </c>
      <c r="AH3051" t="s">
        <v>68</v>
      </c>
      <c r="AI3051">
        <f>--AND(OR(Dashboard!$B$4="All",Data!$E3051=Dashboard!$B$4),OR(Dashboard!$D$4="All",Data!$D3051=Dashboard!$D$4),OR(Dashboard!$F$4="All",Data!$F3051=Dashboard!$F$4),OR(Dashboard!$J$4="All",Data!$G3051=Dashboard!$J$4),OR(Dashboard!$H$4="All",Data!$N3051=Dashboard!$H$4),OR(Dashboard!$L$4="All",Data!$W3051=Dashboard!$L$4))</f>
        <v>1</v>
      </c>
    </row>
    <row r="3052" spans="1:35" x14ac:dyDescent="0.25">
      <c r="A3052" t="s">
        <v>3166</v>
      </c>
      <c r="B3052" s="1">
        <v>46150</v>
      </c>
      <c r="C3052" s="2">
        <v>-0.24513888888888891</v>
      </c>
      <c r="D3052" t="s">
        <v>134</v>
      </c>
      <c r="E3052" t="s">
        <v>95</v>
      </c>
      <c r="F3052" t="s">
        <v>72</v>
      </c>
      <c r="G3052" t="s">
        <v>64</v>
      </c>
      <c r="H3052">
        <v>3.7</v>
      </c>
      <c r="I3052">
        <v>42</v>
      </c>
      <c r="J3052">
        <v>42</v>
      </c>
      <c r="K3052">
        <v>473</v>
      </c>
      <c r="L3052">
        <v>54</v>
      </c>
      <c r="M3052">
        <v>112</v>
      </c>
      <c r="N3052" t="s">
        <v>54</v>
      </c>
      <c r="O3052">
        <v>1</v>
      </c>
      <c r="P3052" t="s">
        <v>41</v>
      </c>
      <c r="Q3052" t="s">
        <v>42</v>
      </c>
      <c r="R3052">
        <v>42</v>
      </c>
      <c r="S3052" t="s">
        <v>43</v>
      </c>
      <c r="T3052" t="s">
        <v>56</v>
      </c>
      <c r="U3052">
        <v>2026</v>
      </c>
      <c r="V3052">
        <v>5</v>
      </c>
      <c r="W3052" t="s">
        <v>88</v>
      </c>
      <c r="X3052">
        <v>2</v>
      </c>
      <c r="Y3052">
        <v>8</v>
      </c>
      <c r="Z3052">
        <v>2</v>
      </c>
      <c r="AA3052">
        <v>18</v>
      </c>
      <c r="AB3052" t="s">
        <v>57</v>
      </c>
      <c r="AC3052">
        <v>415</v>
      </c>
      <c r="AD3052">
        <v>8.8095238095238101E-2</v>
      </c>
      <c r="AE3052" t="s">
        <v>58</v>
      </c>
      <c r="AF3052" t="s">
        <v>47</v>
      </c>
      <c r="AG3052">
        <v>0</v>
      </c>
      <c r="AH3052" t="s">
        <v>48</v>
      </c>
      <c r="AI3052">
        <f>--AND(OR(Dashboard!$B$4="All",Data!$E3052=Dashboard!$B$4),OR(Dashboard!$D$4="All",Data!$D3052=Dashboard!$D$4),OR(Dashboard!$F$4="All",Data!$F3052=Dashboard!$F$4),OR(Dashboard!$J$4="All",Data!$G3052=Dashboard!$J$4),OR(Dashboard!$H$4="All",Data!$N3052=Dashboard!$H$4),OR(Dashboard!$L$4="All",Data!$W3052=Dashboard!$L$4))</f>
        <v>1</v>
      </c>
    </row>
    <row r="3053" spans="1:35" x14ac:dyDescent="0.25">
      <c r="A3053" t="s">
        <v>3167</v>
      </c>
      <c r="B3053" s="1">
        <v>46099</v>
      </c>
      <c r="C3053" s="2">
        <v>-9.4444444444444442E-2</v>
      </c>
      <c r="D3053" t="s">
        <v>118</v>
      </c>
      <c r="E3053" t="s">
        <v>140</v>
      </c>
      <c r="F3053" t="s">
        <v>96</v>
      </c>
      <c r="G3053" t="s">
        <v>111</v>
      </c>
      <c r="H3053">
        <v>10.5</v>
      </c>
      <c r="I3053">
        <v>28</v>
      </c>
      <c r="J3053">
        <v>26</v>
      </c>
      <c r="K3053">
        <v>182</v>
      </c>
      <c r="L3053">
        <v>58</v>
      </c>
      <c r="M3053">
        <v>48</v>
      </c>
      <c r="N3053" t="s">
        <v>65</v>
      </c>
      <c r="O3053">
        <v>4</v>
      </c>
      <c r="P3053" t="s">
        <v>41</v>
      </c>
      <c r="Q3053" t="s">
        <v>73</v>
      </c>
      <c r="R3053">
        <v>18</v>
      </c>
      <c r="S3053" t="s">
        <v>55</v>
      </c>
      <c r="T3053" t="s">
        <v>56</v>
      </c>
      <c r="U3053">
        <v>2026</v>
      </c>
      <c r="V3053">
        <v>3</v>
      </c>
      <c r="W3053" t="s">
        <v>66</v>
      </c>
      <c r="X3053">
        <v>1</v>
      </c>
      <c r="Y3053">
        <v>18</v>
      </c>
      <c r="Z3053">
        <v>4</v>
      </c>
      <c r="AA3053">
        <v>21</v>
      </c>
      <c r="AB3053" t="s">
        <v>82</v>
      </c>
      <c r="AC3053">
        <v>192</v>
      </c>
      <c r="AD3053">
        <v>0.375</v>
      </c>
      <c r="AE3053" t="s">
        <v>46</v>
      </c>
      <c r="AF3053" t="s">
        <v>114</v>
      </c>
      <c r="AG3053">
        <v>2</v>
      </c>
      <c r="AH3053" t="s">
        <v>68</v>
      </c>
      <c r="AI3053">
        <f>--AND(OR(Dashboard!$B$4="All",Data!$E3053=Dashboard!$B$4),OR(Dashboard!$D$4="All",Data!$D3053=Dashboard!$D$4),OR(Dashboard!$F$4="All",Data!$F3053=Dashboard!$F$4),OR(Dashboard!$J$4="All",Data!$G3053=Dashboard!$J$4),OR(Dashboard!$H$4="All",Data!$N3053=Dashboard!$H$4),OR(Dashboard!$L$4="All",Data!$W3053=Dashboard!$L$4))</f>
        <v>1</v>
      </c>
    </row>
    <row r="3054" spans="1:35" x14ac:dyDescent="0.25">
      <c r="A3054" t="s">
        <v>3168</v>
      </c>
      <c r="B3054" s="1">
        <v>46123</v>
      </c>
      <c r="C3054" s="2">
        <v>-4.166666666666663E-2</v>
      </c>
      <c r="D3054" t="s">
        <v>36</v>
      </c>
      <c r="E3054" t="s">
        <v>131</v>
      </c>
      <c r="F3054" t="s">
        <v>72</v>
      </c>
      <c r="G3054" t="s">
        <v>111</v>
      </c>
      <c r="H3054">
        <v>11.7</v>
      </c>
      <c r="I3054">
        <v>29</v>
      </c>
      <c r="J3054">
        <v>23</v>
      </c>
      <c r="K3054">
        <v>338</v>
      </c>
      <c r="L3054">
        <v>52</v>
      </c>
      <c r="M3054">
        <v>182</v>
      </c>
      <c r="N3054" t="s">
        <v>65</v>
      </c>
      <c r="O3054">
        <v>3</v>
      </c>
      <c r="P3054" t="s">
        <v>41</v>
      </c>
      <c r="Q3054" t="s">
        <v>42</v>
      </c>
      <c r="R3054">
        <v>56</v>
      </c>
      <c r="S3054" t="s">
        <v>81</v>
      </c>
      <c r="T3054" t="s">
        <v>75</v>
      </c>
      <c r="U3054">
        <v>2026</v>
      </c>
      <c r="V3054">
        <v>4</v>
      </c>
      <c r="W3054" t="s">
        <v>113</v>
      </c>
      <c r="X3054">
        <v>2</v>
      </c>
      <c r="Y3054">
        <v>11</v>
      </c>
      <c r="Z3054">
        <v>2</v>
      </c>
      <c r="AA3054">
        <v>23</v>
      </c>
      <c r="AB3054" t="s">
        <v>82</v>
      </c>
      <c r="AC3054">
        <v>208</v>
      </c>
      <c r="AD3054">
        <v>0.40344827586206888</v>
      </c>
      <c r="AE3054" t="s">
        <v>109</v>
      </c>
      <c r="AF3054" t="s">
        <v>59</v>
      </c>
      <c r="AG3054">
        <v>6</v>
      </c>
      <c r="AH3054" t="s">
        <v>68</v>
      </c>
      <c r="AI3054">
        <f>--AND(OR(Dashboard!$B$4="All",Data!$E3054=Dashboard!$B$4),OR(Dashboard!$D$4="All",Data!$D3054=Dashboard!$D$4),OR(Dashboard!$F$4="All",Data!$F3054=Dashboard!$F$4),OR(Dashboard!$J$4="All",Data!$G3054=Dashboard!$J$4),OR(Dashboard!$H$4="All",Data!$N3054=Dashboard!$H$4),OR(Dashboard!$L$4="All",Data!$W3054=Dashboard!$L$4))</f>
        <v>1</v>
      </c>
    </row>
    <row r="3055" spans="1:35" x14ac:dyDescent="0.25">
      <c r="A3055" t="s">
        <v>3169</v>
      </c>
      <c r="B3055" s="1">
        <v>46088</v>
      </c>
      <c r="C3055" s="2">
        <v>-0.50694444444444442</v>
      </c>
      <c r="D3055" t="s">
        <v>99</v>
      </c>
      <c r="E3055" t="s">
        <v>37</v>
      </c>
      <c r="F3055" t="s">
        <v>104</v>
      </c>
      <c r="G3055" t="s">
        <v>111</v>
      </c>
      <c r="H3055">
        <v>7.6</v>
      </c>
      <c r="I3055">
        <v>47</v>
      </c>
      <c r="J3055">
        <v>32</v>
      </c>
      <c r="K3055">
        <v>985</v>
      </c>
      <c r="L3055">
        <v>29</v>
      </c>
      <c r="M3055">
        <v>150</v>
      </c>
      <c r="N3055" t="s">
        <v>40</v>
      </c>
      <c r="O3055">
        <v>2</v>
      </c>
      <c r="P3055" t="s">
        <v>41</v>
      </c>
      <c r="Q3055" t="s">
        <v>42</v>
      </c>
      <c r="R3055">
        <v>37</v>
      </c>
      <c r="S3055" t="s">
        <v>81</v>
      </c>
      <c r="T3055" t="s">
        <v>75</v>
      </c>
      <c r="U3055">
        <v>2026</v>
      </c>
      <c r="V3055">
        <v>3</v>
      </c>
      <c r="W3055" t="s">
        <v>66</v>
      </c>
      <c r="X3055">
        <v>1</v>
      </c>
      <c r="Y3055">
        <v>7</v>
      </c>
      <c r="Z3055">
        <v>2</v>
      </c>
      <c r="AA3055">
        <v>11</v>
      </c>
      <c r="AB3055" t="s">
        <v>76</v>
      </c>
      <c r="AC3055">
        <v>864</v>
      </c>
      <c r="AD3055">
        <v>0.16170212765957451</v>
      </c>
      <c r="AE3055" t="s">
        <v>58</v>
      </c>
      <c r="AF3055" t="s">
        <v>47</v>
      </c>
      <c r="AG3055">
        <v>15</v>
      </c>
      <c r="AH3055" t="s">
        <v>68</v>
      </c>
      <c r="AI3055">
        <f>--AND(OR(Dashboard!$B$4="All",Data!$E3055=Dashboard!$B$4),OR(Dashboard!$D$4="All",Data!$D3055=Dashboard!$D$4),OR(Dashboard!$F$4="All",Data!$F3055=Dashboard!$F$4),OR(Dashboard!$J$4="All",Data!$G3055=Dashboard!$J$4),OR(Dashboard!$H$4="All",Data!$N3055=Dashboard!$H$4),OR(Dashboard!$L$4="All",Data!$W3055=Dashboard!$L$4))</f>
        <v>1</v>
      </c>
    </row>
    <row r="3056" spans="1:35" x14ac:dyDescent="0.25">
      <c r="A3056" t="s">
        <v>3170</v>
      </c>
      <c r="B3056" s="1">
        <v>46049</v>
      </c>
      <c r="C3056" s="2">
        <v>-0.50069444444444444</v>
      </c>
      <c r="D3056" t="s">
        <v>122</v>
      </c>
      <c r="E3056" t="s">
        <v>62</v>
      </c>
      <c r="F3056" t="s">
        <v>104</v>
      </c>
      <c r="G3056" t="s">
        <v>53</v>
      </c>
      <c r="H3056">
        <v>5.2</v>
      </c>
      <c r="I3056">
        <v>36</v>
      </c>
      <c r="J3056">
        <v>31</v>
      </c>
      <c r="K3056">
        <v>1188</v>
      </c>
      <c r="L3056">
        <v>59</v>
      </c>
      <c r="M3056">
        <v>54</v>
      </c>
      <c r="N3056" t="s">
        <v>101</v>
      </c>
      <c r="O3056">
        <v>4</v>
      </c>
      <c r="P3056" t="s">
        <v>41</v>
      </c>
      <c r="Q3056" t="s">
        <v>73</v>
      </c>
      <c r="R3056">
        <v>29</v>
      </c>
      <c r="S3056" t="s">
        <v>127</v>
      </c>
      <c r="T3056" t="s">
        <v>75</v>
      </c>
      <c r="U3056">
        <v>2026</v>
      </c>
      <c r="V3056">
        <v>1</v>
      </c>
      <c r="W3056" t="s">
        <v>102</v>
      </c>
      <c r="X3056">
        <v>1</v>
      </c>
      <c r="Y3056">
        <v>27</v>
      </c>
      <c r="Z3056">
        <v>5</v>
      </c>
      <c r="AA3056">
        <v>11</v>
      </c>
      <c r="AB3056" t="s">
        <v>76</v>
      </c>
      <c r="AC3056">
        <v>1193</v>
      </c>
      <c r="AD3056">
        <v>0.14444444444444449</v>
      </c>
      <c r="AE3056" t="s">
        <v>46</v>
      </c>
      <c r="AF3056" t="s">
        <v>67</v>
      </c>
      <c r="AG3056">
        <v>5</v>
      </c>
      <c r="AH3056" t="s">
        <v>68</v>
      </c>
      <c r="AI3056">
        <f>--AND(OR(Dashboard!$B$4="All",Data!$E3056=Dashboard!$B$4),OR(Dashboard!$D$4="All",Data!$D3056=Dashboard!$D$4),OR(Dashboard!$F$4="All",Data!$F3056=Dashboard!$F$4),OR(Dashboard!$J$4="All",Data!$G3056=Dashboard!$J$4),OR(Dashboard!$H$4="All",Data!$N3056=Dashboard!$H$4),OR(Dashboard!$L$4="All",Data!$W3056=Dashboard!$L$4))</f>
        <v>1</v>
      </c>
    </row>
    <row r="3057" spans="1:35" x14ac:dyDescent="0.25">
      <c r="A3057" t="s">
        <v>3171</v>
      </c>
      <c r="B3057" s="1">
        <v>46173</v>
      </c>
      <c r="C3057" s="2">
        <v>-7.6388888888888618E-3</v>
      </c>
      <c r="D3057" t="s">
        <v>70</v>
      </c>
      <c r="E3057" t="s">
        <v>37</v>
      </c>
      <c r="F3057" t="s">
        <v>72</v>
      </c>
      <c r="G3057" t="s">
        <v>53</v>
      </c>
      <c r="H3057">
        <v>2.6</v>
      </c>
      <c r="I3057">
        <v>42</v>
      </c>
      <c r="J3057">
        <v>24</v>
      </c>
      <c r="K3057">
        <v>674</v>
      </c>
      <c r="L3057">
        <v>49</v>
      </c>
      <c r="M3057">
        <v>142</v>
      </c>
      <c r="N3057" t="s">
        <v>86</v>
      </c>
      <c r="O3057">
        <v>5</v>
      </c>
      <c r="P3057" t="s">
        <v>41</v>
      </c>
      <c r="Q3057" t="s">
        <v>73</v>
      </c>
      <c r="R3057">
        <v>41</v>
      </c>
      <c r="S3057" t="s">
        <v>145</v>
      </c>
      <c r="T3057" t="s">
        <v>75</v>
      </c>
      <c r="U3057">
        <v>2026</v>
      </c>
      <c r="V3057">
        <v>5</v>
      </c>
      <c r="W3057" t="s">
        <v>88</v>
      </c>
      <c r="X3057">
        <v>2</v>
      </c>
      <c r="Y3057">
        <v>31</v>
      </c>
      <c r="Z3057">
        <v>5</v>
      </c>
      <c r="AA3057">
        <v>23</v>
      </c>
      <c r="AB3057" t="s">
        <v>93</v>
      </c>
      <c r="AC3057">
        <v>581</v>
      </c>
      <c r="AD3057">
        <v>6.1904761904761907E-2</v>
      </c>
      <c r="AE3057" t="s">
        <v>77</v>
      </c>
      <c r="AF3057" t="s">
        <v>47</v>
      </c>
      <c r="AG3057">
        <v>18</v>
      </c>
      <c r="AH3057" t="s">
        <v>68</v>
      </c>
      <c r="AI3057">
        <f>--AND(OR(Dashboard!$B$4="All",Data!$E3057=Dashboard!$B$4),OR(Dashboard!$D$4="All",Data!$D3057=Dashboard!$D$4),OR(Dashboard!$F$4="All",Data!$F3057=Dashboard!$F$4),OR(Dashboard!$J$4="All",Data!$G3057=Dashboard!$J$4),OR(Dashboard!$H$4="All",Data!$N3057=Dashboard!$H$4),OR(Dashboard!$L$4="All",Data!$W3057=Dashboard!$L$4))</f>
        <v>1</v>
      </c>
    </row>
    <row r="3058" spans="1:35" x14ac:dyDescent="0.25">
      <c r="A3058" t="s">
        <v>3172</v>
      </c>
      <c r="B3058" s="1">
        <v>46038</v>
      </c>
      <c r="C3058" s="2">
        <v>-0.12569444444444439</v>
      </c>
      <c r="D3058" t="s">
        <v>79</v>
      </c>
      <c r="E3058" t="s">
        <v>71</v>
      </c>
      <c r="F3058" t="s">
        <v>143</v>
      </c>
      <c r="G3058" t="s">
        <v>111</v>
      </c>
      <c r="H3058">
        <v>12.1</v>
      </c>
      <c r="I3058">
        <v>30</v>
      </c>
      <c r="J3058">
        <v>20</v>
      </c>
      <c r="K3058">
        <v>1004</v>
      </c>
      <c r="L3058">
        <v>31</v>
      </c>
      <c r="M3058">
        <v>89</v>
      </c>
      <c r="N3058" t="s">
        <v>65</v>
      </c>
      <c r="O3058">
        <v>2</v>
      </c>
      <c r="P3058" t="s">
        <v>41</v>
      </c>
      <c r="Q3058" t="s">
        <v>42</v>
      </c>
      <c r="R3058">
        <v>23</v>
      </c>
      <c r="S3058" t="s">
        <v>43</v>
      </c>
      <c r="T3058" t="s">
        <v>56</v>
      </c>
      <c r="U3058">
        <v>2026</v>
      </c>
      <c r="V3058">
        <v>1</v>
      </c>
      <c r="W3058" t="s">
        <v>102</v>
      </c>
      <c r="X3058">
        <v>1</v>
      </c>
      <c r="Y3058">
        <v>16</v>
      </c>
      <c r="Z3058">
        <v>3</v>
      </c>
      <c r="AA3058">
        <v>20</v>
      </c>
      <c r="AB3058" t="s">
        <v>82</v>
      </c>
      <c r="AC3058">
        <v>946</v>
      </c>
      <c r="AD3058">
        <v>0.40333333333333332</v>
      </c>
      <c r="AE3058" t="s">
        <v>58</v>
      </c>
      <c r="AF3058" t="s">
        <v>114</v>
      </c>
      <c r="AG3058">
        <v>10</v>
      </c>
      <c r="AH3058" t="s">
        <v>68</v>
      </c>
      <c r="AI3058">
        <f>--AND(OR(Dashboard!$B$4="All",Data!$E3058=Dashboard!$B$4),OR(Dashboard!$D$4="All",Data!$D3058=Dashboard!$D$4),OR(Dashboard!$F$4="All",Data!$F3058=Dashboard!$F$4),OR(Dashboard!$J$4="All",Data!$G3058=Dashboard!$J$4),OR(Dashboard!$H$4="All",Data!$N3058=Dashboard!$H$4),OR(Dashboard!$L$4="All",Data!$W3058=Dashboard!$L$4))</f>
        <v>1</v>
      </c>
    </row>
    <row r="3059" spans="1:35" x14ac:dyDescent="0.25">
      <c r="A3059" t="s">
        <v>3173</v>
      </c>
      <c r="B3059" s="1">
        <v>46183</v>
      </c>
      <c r="C3059" s="2">
        <v>-0.1354166666666666</v>
      </c>
      <c r="D3059" t="s">
        <v>134</v>
      </c>
      <c r="E3059" t="s">
        <v>100</v>
      </c>
      <c r="F3059" t="s">
        <v>72</v>
      </c>
      <c r="G3059" t="s">
        <v>64</v>
      </c>
      <c r="H3059">
        <v>2.1</v>
      </c>
      <c r="I3059">
        <v>30</v>
      </c>
      <c r="J3059">
        <v>25</v>
      </c>
      <c r="K3059">
        <v>493</v>
      </c>
      <c r="L3059">
        <v>25</v>
      </c>
      <c r="M3059">
        <v>3</v>
      </c>
      <c r="N3059" t="s">
        <v>54</v>
      </c>
      <c r="O3059">
        <v>4</v>
      </c>
      <c r="P3059" t="s">
        <v>41</v>
      </c>
      <c r="Q3059" t="s">
        <v>42</v>
      </c>
      <c r="R3059">
        <v>25</v>
      </c>
      <c r="S3059" t="s">
        <v>55</v>
      </c>
      <c r="T3059" t="s">
        <v>56</v>
      </c>
      <c r="U3059">
        <v>2026</v>
      </c>
      <c r="V3059">
        <v>6</v>
      </c>
      <c r="W3059" t="s">
        <v>120</v>
      </c>
      <c r="X3059">
        <v>2</v>
      </c>
      <c r="Y3059">
        <v>10</v>
      </c>
      <c r="Z3059">
        <v>2</v>
      </c>
      <c r="AA3059">
        <v>20</v>
      </c>
      <c r="AB3059" t="s">
        <v>82</v>
      </c>
      <c r="AC3059">
        <v>515</v>
      </c>
      <c r="AD3059">
        <v>7.0000000000000007E-2</v>
      </c>
      <c r="AE3059" t="s">
        <v>46</v>
      </c>
      <c r="AF3059" t="s">
        <v>114</v>
      </c>
      <c r="AG3059">
        <v>5</v>
      </c>
      <c r="AH3059" t="s">
        <v>68</v>
      </c>
      <c r="AI3059">
        <f>--AND(OR(Dashboard!$B$4="All",Data!$E3059=Dashboard!$B$4),OR(Dashboard!$D$4="All",Data!$D3059=Dashboard!$D$4),OR(Dashboard!$F$4="All",Data!$F3059=Dashboard!$F$4),OR(Dashboard!$J$4="All",Data!$G3059=Dashboard!$J$4),OR(Dashboard!$H$4="All",Data!$N3059=Dashboard!$H$4),OR(Dashboard!$L$4="All",Data!$W3059=Dashboard!$L$4))</f>
        <v>1</v>
      </c>
    </row>
    <row r="3060" spans="1:35" x14ac:dyDescent="0.25">
      <c r="A3060" t="s">
        <v>3174</v>
      </c>
      <c r="B3060" s="1">
        <v>46057</v>
      </c>
      <c r="C3060" s="2">
        <v>-0.29861111111111122</v>
      </c>
      <c r="D3060" t="s">
        <v>193</v>
      </c>
      <c r="E3060" t="s">
        <v>51</v>
      </c>
      <c r="F3060" t="s">
        <v>85</v>
      </c>
      <c r="G3060" t="s">
        <v>39</v>
      </c>
      <c r="H3060">
        <v>1</v>
      </c>
      <c r="I3060">
        <v>42</v>
      </c>
      <c r="J3060">
        <v>32</v>
      </c>
      <c r="K3060">
        <v>1044</v>
      </c>
      <c r="L3060">
        <v>23</v>
      </c>
      <c r="M3060">
        <v>41</v>
      </c>
      <c r="N3060" t="s">
        <v>40</v>
      </c>
      <c r="O3060">
        <v>5</v>
      </c>
      <c r="P3060" t="s">
        <v>41</v>
      </c>
      <c r="Q3060" t="s">
        <v>73</v>
      </c>
      <c r="R3060">
        <v>23</v>
      </c>
      <c r="S3060" t="s">
        <v>55</v>
      </c>
      <c r="T3060" t="s">
        <v>75</v>
      </c>
      <c r="U3060">
        <v>2026</v>
      </c>
      <c r="V3060">
        <v>2</v>
      </c>
      <c r="W3060" t="s">
        <v>45</v>
      </c>
      <c r="X3060">
        <v>1</v>
      </c>
      <c r="Y3060">
        <v>4</v>
      </c>
      <c r="Z3060">
        <v>2</v>
      </c>
      <c r="AA3060">
        <v>16</v>
      </c>
      <c r="AB3060" t="s">
        <v>57</v>
      </c>
      <c r="AC3060">
        <v>1026</v>
      </c>
      <c r="AD3060">
        <v>2.3809523809523812E-2</v>
      </c>
      <c r="AE3060" t="s">
        <v>77</v>
      </c>
      <c r="AF3060" t="s">
        <v>114</v>
      </c>
      <c r="AG3060">
        <v>10</v>
      </c>
      <c r="AH3060" t="s">
        <v>68</v>
      </c>
      <c r="AI3060">
        <f>--AND(OR(Dashboard!$B$4="All",Data!$E3060=Dashboard!$B$4),OR(Dashboard!$D$4="All",Data!$D3060=Dashboard!$D$4),OR(Dashboard!$F$4="All",Data!$F3060=Dashboard!$F$4),OR(Dashboard!$J$4="All",Data!$G3060=Dashboard!$J$4),OR(Dashboard!$H$4="All",Data!$N3060=Dashboard!$H$4),OR(Dashboard!$L$4="All",Data!$W3060=Dashboard!$L$4))</f>
        <v>1</v>
      </c>
    </row>
    <row r="3061" spans="1:35" x14ac:dyDescent="0.25">
      <c r="A3061" t="s">
        <v>3175</v>
      </c>
      <c r="B3061" s="1">
        <v>46097</v>
      </c>
      <c r="C3061" s="2">
        <v>-9.9999999999999978E-2</v>
      </c>
      <c r="D3061" t="s">
        <v>134</v>
      </c>
      <c r="E3061" t="s">
        <v>51</v>
      </c>
      <c r="F3061" t="s">
        <v>72</v>
      </c>
      <c r="G3061" t="s">
        <v>64</v>
      </c>
      <c r="H3061">
        <v>4.4000000000000004</v>
      </c>
      <c r="I3061">
        <v>47</v>
      </c>
      <c r="J3061">
        <v>32</v>
      </c>
      <c r="K3061">
        <v>336</v>
      </c>
      <c r="L3061">
        <v>37</v>
      </c>
      <c r="M3061">
        <v>33</v>
      </c>
      <c r="N3061" t="s">
        <v>86</v>
      </c>
      <c r="O3061">
        <v>1</v>
      </c>
      <c r="P3061" t="s">
        <v>41</v>
      </c>
      <c r="Q3061" t="s">
        <v>42</v>
      </c>
      <c r="R3061">
        <v>35</v>
      </c>
      <c r="S3061" t="s">
        <v>74</v>
      </c>
      <c r="T3061" t="s">
        <v>56</v>
      </c>
      <c r="U3061">
        <v>2026</v>
      </c>
      <c r="V3061">
        <v>3</v>
      </c>
      <c r="W3061" t="s">
        <v>66</v>
      </c>
      <c r="X3061">
        <v>1</v>
      </c>
      <c r="Y3061">
        <v>16</v>
      </c>
      <c r="Z3061">
        <v>4</v>
      </c>
      <c r="AA3061">
        <v>21</v>
      </c>
      <c r="AB3061" t="s">
        <v>82</v>
      </c>
      <c r="AC3061">
        <v>340</v>
      </c>
      <c r="AD3061">
        <v>9.3617021276595755E-2</v>
      </c>
      <c r="AE3061" t="s">
        <v>58</v>
      </c>
      <c r="AF3061" t="s">
        <v>67</v>
      </c>
      <c r="AG3061">
        <v>15</v>
      </c>
      <c r="AH3061" t="s">
        <v>68</v>
      </c>
      <c r="AI3061">
        <f>--AND(OR(Dashboard!$B$4="All",Data!$E3061=Dashboard!$B$4),OR(Dashboard!$D$4="All",Data!$D3061=Dashboard!$D$4),OR(Dashboard!$F$4="All",Data!$F3061=Dashboard!$F$4),OR(Dashboard!$J$4="All",Data!$G3061=Dashboard!$J$4),OR(Dashboard!$H$4="All",Data!$N3061=Dashboard!$H$4),OR(Dashboard!$L$4="All",Data!$W3061=Dashboard!$L$4))</f>
        <v>1</v>
      </c>
    </row>
    <row r="3062" spans="1:35" x14ac:dyDescent="0.25">
      <c r="A3062" t="s">
        <v>3176</v>
      </c>
      <c r="B3062" s="1">
        <v>46119</v>
      </c>
      <c r="C3062" s="2">
        <v>-0.26944444444444449</v>
      </c>
      <c r="D3062" t="s">
        <v>36</v>
      </c>
      <c r="E3062" t="s">
        <v>100</v>
      </c>
      <c r="F3062" t="s">
        <v>52</v>
      </c>
      <c r="G3062" t="s">
        <v>111</v>
      </c>
      <c r="H3062">
        <v>4</v>
      </c>
      <c r="I3062">
        <v>52</v>
      </c>
      <c r="J3062">
        <v>41</v>
      </c>
      <c r="K3062">
        <v>669</v>
      </c>
      <c r="L3062">
        <v>54</v>
      </c>
      <c r="M3062">
        <v>130</v>
      </c>
      <c r="N3062" t="s">
        <v>86</v>
      </c>
      <c r="O3062">
        <v>4</v>
      </c>
      <c r="P3062" t="s">
        <v>41</v>
      </c>
      <c r="Q3062" t="s">
        <v>73</v>
      </c>
      <c r="R3062">
        <v>23</v>
      </c>
      <c r="S3062" t="s">
        <v>127</v>
      </c>
      <c r="T3062" t="s">
        <v>75</v>
      </c>
      <c r="U3062">
        <v>2026</v>
      </c>
      <c r="V3062">
        <v>4</v>
      </c>
      <c r="W3062" t="s">
        <v>113</v>
      </c>
      <c r="X3062">
        <v>2</v>
      </c>
      <c r="Y3062">
        <v>7</v>
      </c>
      <c r="Z3062">
        <v>2</v>
      </c>
      <c r="AA3062">
        <v>17</v>
      </c>
      <c r="AB3062" t="s">
        <v>57</v>
      </c>
      <c r="AC3062">
        <v>593</v>
      </c>
      <c r="AD3062">
        <v>7.6923076923076927E-2</v>
      </c>
      <c r="AE3062" t="s">
        <v>46</v>
      </c>
      <c r="AF3062" t="s">
        <v>114</v>
      </c>
      <c r="AG3062">
        <v>11</v>
      </c>
      <c r="AH3062" t="s">
        <v>68</v>
      </c>
      <c r="AI3062">
        <f>--AND(OR(Dashboard!$B$4="All",Data!$E3062=Dashboard!$B$4),OR(Dashboard!$D$4="All",Data!$D3062=Dashboard!$D$4),OR(Dashboard!$F$4="All",Data!$F3062=Dashboard!$F$4),OR(Dashboard!$J$4="All",Data!$G3062=Dashboard!$J$4),OR(Dashboard!$H$4="All",Data!$N3062=Dashboard!$H$4),OR(Dashboard!$L$4="All",Data!$W3062=Dashboard!$L$4))</f>
        <v>1</v>
      </c>
    </row>
    <row r="3063" spans="1:35" x14ac:dyDescent="0.25">
      <c r="A3063" t="s">
        <v>3177</v>
      </c>
      <c r="B3063" s="1">
        <v>46193</v>
      </c>
      <c r="C3063" s="2">
        <v>-0.60833333333333339</v>
      </c>
      <c r="D3063" t="s">
        <v>134</v>
      </c>
      <c r="E3063" t="s">
        <v>140</v>
      </c>
      <c r="F3063" t="s">
        <v>96</v>
      </c>
      <c r="G3063" t="s">
        <v>119</v>
      </c>
      <c r="H3063">
        <v>13.4</v>
      </c>
      <c r="I3063">
        <v>43</v>
      </c>
      <c r="J3063">
        <v>33</v>
      </c>
      <c r="K3063">
        <v>1065</v>
      </c>
      <c r="L3063">
        <v>43</v>
      </c>
      <c r="M3063">
        <v>187</v>
      </c>
      <c r="N3063" t="s">
        <v>65</v>
      </c>
      <c r="O3063">
        <v>1</v>
      </c>
      <c r="P3063" t="s">
        <v>41</v>
      </c>
      <c r="Q3063" t="s">
        <v>42</v>
      </c>
      <c r="R3063">
        <v>24</v>
      </c>
      <c r="S3063" t="s">
        <v>81</v>
      </c>
      <c r="T3063" t="s">
        <v>44</v>
      </c>
      <c r="U3063">
        <v>2026</v>
      </c>
      <c r="V3063">
        <v>6</v>
      </c>
      <c r="W3063" t="s">
        <v>120</v>
      </c>
      <c r="X3063">
        <v>2</v>
      </c>
      <c r="Y3063">
        <v>20</v>
      </c>
      <c r="Z3063">
        <v>3</v>
      </c>
      <c r="AA3063">
        <v>9</v>
      </c>
      <c r="AB3063" t="s">
        <v>44</v>
      </c>
      <c r="AC3063">
        <v>921</v>
      </c>
      <c r="AD3063">
        <v>0.3116279069767442</v>
      </c>
      <c r="AE3063" t="s">
        <v>58</v>
      </c>
      <c r="AF3063" t="s">
        <v>114</v>
      </c>
      <c r="AG3063">
        <v>10</v>
      </c>
      <c r="AH3063" t="s">
        <v>68</v>
      </c>
      <c r="AI3063">
        <f>--AND(OR(Dashboard!$B$4="All",Data!$E3063=Dashboard!$B$4),OR(Dashboard!$D$4="All",Data!$D3063=Dashboard!$D$4),OR(Dashboard!$F$4="All",Data!$F3063=Dashboard!$F$4),OR(Dashboard!$J$4="All",Data!$G3063=Dashboard!$J$4),OR(Dashboard!$H$4="All",Data!$N3063=Dashboard!$H$4),OR(Dashboard!$L$4="All",Data!$W3063=Dashboard!$L$4))</f>
        <v>1</v>
      </c>
    </row>
    <row r="3064" spans="1:35" x14ac:dyDescent="0.25">
      <c r="A3064" t="s">
        <v>3178</v>
      </c>
      <c r="B3064" s="1">
        <v>46072</v>
      </c>
      <c r="C3064" s="2">
        <v>-0.42291666666666672</v>
      </c>
      <c r="D3064" t="s">
        <v>99</v>
      </c>
      <c r="E3064" t="s">
        <v>131</v>
      </c>
      <c r="F3064" t="s">
        <v>143</v>
      </c>
      <c r="G3064" t="s">
        <v>105</v>
      </c>
      <c r="H3064">
        <v>2.7</v>
      </c>
      <c r="I3064">
        <v>47</v>
      </c>
      <c r="J3064">
        <v>29</v>
      </c>
      <c r="K3064">
        <v>1178</v>
      </c>
      <c r="L3064">
        <v>28</v>
      </c>
      <c r="M3064">
        <v>11</v>
      </c>
      <c r="N3064" t="s">
        <v>65</v>
      </c>
      <c r="O3064">
        <v>5</v>
      </c>
      <c r="P3064" t="s">
        <v>41</v>
      </c>
      <c r="Q3064" t="s">
        <v>42</v>
      </c>
      <c r="R3064">
        <v>21</v>
      </c>
      <c r="S3064" t="s">
        <v>87</v>
      </c>
      <c r="T3064" t="s">
        <v>97</v>
      </c>
      <c r="U3064">
        <v>2026</v>
      </c>
      <c r="V3064">
        <v>2</v>
      </c>
      <c r="W3064" t="s">
        <v>45</v>
      </c>
      <c r="X3064">
        <v>1</v>
      </c>
      <c r="Y3064">
        <v>19</v>
      </c>
      <c r="Z3064">
        <v>4</v>
      </c>
      <c r="AA3064">
        <v>13</v>
      </c>
      <c r="AB3064" t="s">
        <v>76</v>
      </c>
      <c r="AC3064">
        <v>1195</v>
      </c>
      <c r="AD3064">
        <v>5.7446808510638298E-2</v>
      </c>
      <c r="AE3064" t="s">
        <v>77</v>
      </c>
      <c r="AF3064" t="s">
        <v>114</v>
      </c>
      <c r="AG3064">
        <v>18</v>
      </c>
      <c r="AH3064" t="s">
        <v>68</v>
      </c>
      <c r="AI3064">
        <f>--AND(OR(Dashboard!$B$4="All",Data!$E3064=Dashboard!$B$4),OR(Dashboard!$D$4="All",Data!$D3064=Dashboard!$D$4),OR(Dashboard!$F$4="All",Data!$F3064=Dashboard!$F$4),OR(Dashboard!$J$4="All",Data!$G3064=Dashboard!$J$4),OR(Dashboard!$H$4="All",Data!$N3064=Dashboard!$H$4),OR(Dashboard!$L$4="All",Data!$W3064=Dashboard!$L$4))</f>
        <v>1</v>
      </c>
    </row>
    <row r="3065" spans="1:35" x14ac:dyDescent="0.25">
      <c r="A3065" t="s">
        <v>3179</v>
      </c>
      <c r="B3065" s="1">
        <v>46202</v>
      </c>
      <c r="C3065" s="2">
        <v>-0.52500000000000002</v>
      </c>
      <c r="D3065" t="s">
        <v>90</v>
      </c>
      <c r="E3065" t="s">
        <v>95</v>
      </c>
      <c r="F3065" t="s">
        <v>52</v>
      </c>
      <c r="G3065" t="s">
        <v>105</v>
      </c>
      <c r="H3065">
        <v>13</v>
      </c>
      <c r="I3065">
        <v>25</v>
      </c>
      <c r="J3065">
        <v>26</v>
      </c>
      <c r="K3065">
        <v>728</v>
      </c>
      <c r="L3065">
        <v>24</v>
      </c>
      <c r="M3065">
        <v>200</v>
      </c>
      <c r="N3065" t="s">
        <v>40</v>
      </c>
      <c r="O3065">
        <v>4</v>
      </c>
      <c r="P3065" t="s">
        <v>41</v>
      </c>
      <c r="Q3065" t="s">
        <v>42</v>
      </c>
      <c r="R3065">
        <v>36</v>
      </c>
      <c r="S3065" t="s">
        <v>74</v>
      </c>
      <c r="T3065" t="s">
        <v>75</v>
      </c>
      <c r="U3065">
        <v>2026</v>
      </c>
      <c r="V3065">
        <v>6</v>
      </c>
      <c r="W3065" t="s">
        <v>120</v>
      </c>
      <c r="X3065">
        <v>2</v>
      </c>
      <c r="Y3065">
        <v>29</v>
      </c>
      <c r="Z3065">
        <v>5</v>
      </c>
      <c r="AA3065">
        <v>11</v>
      </c>
      <c r="AB3065" t="s">
        <v>76</v>
      </c>
      <c r="AC3065">
        <v>552</v>
      </c>
      <c r="AD3065">
        <v>0.52</v>
      </c>
      <c r="AE3065" t="s">
        <v>46</v>
      </c>
      <c r="AF3065" t="s">
        <v>47</v>
      </c>
      <c r="AG3065">
        <v>-1</v>
      </c>
      <c r="AH3065" t="s">
        <v>48</v>
      </c>
      <c r="AI3065">
        <f>--AND(OR(Dashboard!$B$4="All",Data!$E3065=Dashboard!$B$4),OR(Dashboard!$D$4="All",Data!$D3065=Dashboard!$D$4),OR(Dashboard!$F$4="All",Data!$F3065=Dashboard!$F$4),OR(Dashboard!$J$4="All",Data!$G3065=Dashboard!$J$4),OR(Dashboard!$H$4="All",Data!$N3065=Dashboard!$H$4),OR(Dashboard!$L$4="All",Data!$W3065=Dashboard!$L$4))</f>
        <v>1</v>
      </c>
    </row>
    <row r="3066" spans="1:35" x14ac:dyDescent="0.25">
      <c r="A3066" t="s">
        <v>3180</v>
      </c>
      <c r="B3066" s="1">
        <v>46171</v>
      </c>
      <c r="C3066" s="2">
        <v>-4.7222222222222283E-2</v>
      </c>
      <c r="D3066" t="s">
        <v>70</v>
      </c>
      <c r="E3066" t="s">
        <v>100</v>
      </c>
      <c r="F3066" t="s">
        <v>72</v>
      </c>
      <c r="G3066" t="s">
        <v>111</v>
      </c>
      <c r="H3066">
        <v>14.7</v>
      </c>
      <c r="I3066">
        <v>52</v>
      </c>
      <c r="J3066">
        <v>39</v>
      </c>
      <c r="K3066">
        <v>172</v>
      </c>
      <c r="L3066">
        <v>54</v>
      </c>
      <c r="M3066">
        <v>137</v>
      </c>
      <c r="N3066" t="s">
        <v>86</v>
      </c>
      <c r="O3066">
        <v>3</v>
      </c>
      <c r="P3066" t="s">
        <v>41</v>
      </c>
      <c r="Q3066" t="s">
        <v>73</v>
      </c>
      <c r="R3066">
        <v>36</v>
      </c>
      <c r="S3066" t="s">
        <v>43</v>
      </c>
      <c r="T3066" t="s">
        <v>75</v>
      </c>
      <c r="U3066">
        <v>2026</v>
      </c>
      <c r="V3066">
        <v>5</v>
      </c>
      <c r="W3066" t="s">
        <v>88</v>
      </c>
      <c r="X3066">
        <v>2</v>
      </c>
      <c r="Y3066">
        <v>29</v>
      </c>
      <c r="Z3066">
        <v>5</v>
      </c>
      <c r="AA3066">
        <v>22</v>
      </c>
      <c r="AB3066" t="s">
        <v>82</v>
      </c>
      <c r="AC3066">
        <v>89</v>
      </c>
      <c r="AD3066">
        <v>0.28269230769230769</v>
      </c>
      <c r="AE3066" t="s">
        <v>109</v>
      </c>
      <c r="AF3066" t="s">
        <v>47</v>
      </c>
      <c r="AG3066">
        <v>13</v>
      </c>
      <c r="AH3066" t="s">
        <v>68</v>
      </c>
      <c r="AI3066">
        <f>--AND(OR(Dashboard!$B$4="All",Data!$E3066=Dashboard!$B$4),OR(Dashboard!$D$4="All",Data!$D3066=Dashboard!$D$4),OR(Dashboard!$F$4="All",Data!$F3066=Dashboard!$F$4),OR(Dashboard!$J$4="All",Data!$G3066=Dashboard!$J$4),OR(Dashboard!$H$4="All",Data!$N3066=Dashboard!$H$4),OR(Dashboard!$L$4="All",Data!$W3066=Dashboard!$L$4))</f>
        <v>1</v>
      </c>
    </row>
    <row r="3067" spans="1:35" x14ac:dyDescent="0.25">
      <c r="A3067" t="s">
        <v>3181</v>
      </c>
      <c r="B3067" s="1">
        <v>46133</v>
      </c>
      <c r="C3067" s="2">
        <v>-0.60347222222222219</v>
      </c>
      <c r="D3067" t="s">
        <v>156</v>
      </c>
      <c r="E3067" t="s">
        <v>37</v>
      </c>
      <c r="F3067" t="s">
        <v>72</v>
      </c>
      <c r="G3067" t="s">
        <v>111</v>
      </c>
      <c r="H3067">
        <v>6.6</v>
      </c>
      <c r="I3067">
        <v>50</v>
      </c>
      <c r="J3067">
        <v>37</v>
      </c>
      <c r="K3067">
        <v>309</v>
      </c>
      <c r="L3067">
        <v>41</v>
      </c>
      <c r="M3067">
        <v>162</v>
      </c>
      <c r="N3067" t="s">
        <v>86</v>
      </c>
      <c r="O3067">
        <v>5</v>
      </c>
      <c r="P3067" t="s">
        <v>135</v>
      </c>
      <c r="Q3067" t="s">
        <v>73</v>
      </c>
      <c r="R3067">
        <v>30</v>
      </c>
      <c r="S3067" t="s">
        <v>127</v>
      </c>
      <c r="T3067" t="s">
        <v>44</v>
      </c>
      <c r="U3067">
        <v>2026</v>
      </c>
      <c r="V3067">
        <v>4</v>
      </c>
      <c r="W3067" t="s">
        <v>113</v>
      </c>
      <c r="X3067">
        <v>2</v>
      </c>
      <c r="Y3067">
        <v>21</v>
      </c>
      <c r="Z3067">
        <v>4</v>
      </c>
      <c r="AA3067">
        <v>9</v>
      </c>
      <c r="AB3067" t="s">
        <v>44</v>
      </c>
      <c r="AC3067">
        <v>188</v>
      </c>
      <c r="AD3067">
        <v>0.13200000000000001</v>
      </c>
      <c r="AE3067" t="s">
        <v>77</v>
      </c>
      <c r="AF3067" t="s">
        <v>67</v>
      </c>
      <c r="AG3067">
        <v>13</v>
      </c>
      <c r="AH3067" t="s">
        <v>68</v>
      </c>
      <c r="AI3067">
        <f>--AND(OR(Dashboard!$B$4="All",Data!$E3067=Dashboard!$B$4),OR(Dashboard!$D$4="All",Data!$D3067=Dashboard!$D$4),OR(Dashboard!$F$4="All",Data!$F3067=Dashboard!$F$4),OR(Dashboard!$J$4="All",Data!$G3067=Dashboard!$J$4),OR(Dashboard!$H$4="All",Data!$N3067=Dashboard!$H$4),OR(Dashboard!$L$4="All",Data!$W3067=Dashboard!$L$4))</f>
        <v>1</v>
      </c>
    </row>
    <row r="3068" spans="1:35" x14ac:dyDescent="0.25">
      <c r="A3068" t="s">
        <v>3182</v>
      </c>
      <c r="B3068" s="1">
        <v>46150</v>
      </c>
      <c r="C3068" s="2">
        <v>-0.58888888888888891</v>
      </c>
      <c r="D3068" t="s">
        <v>84</v>
      </c>
      <c r="E3068" t="s">
        <v>100</v>
      </c>
      <c r="F3068" t="s">
        <v>96</v>
      </c>
      <c r="G3068" t="s">
        <v>105</v>
      </c>
      <c r="H3068">
        <v>9.3000000000000007</v>
      </c>
      <c r="I3068">
        <v>40</v>
      </c>
      <c r="J3068">
        <v>40</v>
      </c>
      <c r="K3068">
        <v>1066</v>
      </c>
      <c r="L3068">
        <v>49</v>
      </c>
      <c r="M3068">
        <v>166</v>
      </c>
      <c r="N3068" t="s">
        <v>101</v>
      </c>
      <c r="O3068">
        <v>2</v>
      </c>
      <c r="P3068" t="s">
        <v>41</v>
      </c>
      <c r="Q3068" t="s">
        <v>73</v>
      </c>
      <c r="R3068">
        <v>34</v>
      </c>
      <c r="S3068" t="s">
        <v>43</v>
      </c>
      <c r="T3068" t="s">
        <v>44</v>
      </c>
      <c r="U3068">
        <v>2026</v>
      </c>
      <c r="V3068">
        <v>5</v>
      </c>
      <c r="W3068" t="s">
        <v>88</v>
      </c>
      <c r="X3068">
        <v>2</v>
      </c>
      <c r="Y3068">
        <v>8</v>
      </c>
      <c r="Z3068">
        <v>2</v>
      </c>
      <c r="AA3068">
        <v>9</v>
      </c>
      <c r="AB3068" t="s">
        <v>44</v>
      </c>
      <c r="AC3068">
        <v>949</v>
      </c>
      <c r="AD3068">
        <v>0.23250000000000001</v>
      </c>
      <c r="AE3068" t="s">
        <v>58</v>
      </c>
      <c r="AF3068" t="s">
        <v>67</v>
      </c>
      <c r="AG3068">
        <v>0</v>
      </c>
      <c r="AH3068" t="s">
        <v>48</v>
      </c>
      <c r="AI3068">
        <f>--AND(OR(Dashboard!$B$4="All",Data!$E3068=Dashboard!$B$4),OR(Dashboard!$D$4="All",Data!$D3068=Dashboard!$D$4),OR(Dashboard!$F$4="All",Data!$F3068=Dashboard!$F$4),OR(Dashboard!$J$4="All",Data!$G3068=Dashboard!$J$4),OR(Dashboard!$H$4="All",Data!$N3068=Dashboard!$H$4),OR(Dashboard!$L$4="All",Data!$W3068=Dashboard!$L$4))</f>
        <v>1</v>
      </c>
    </row>
    <row r="3069" spans="1:35" x14ac:dyDescent="0.25">
      <c r="A3069" t="s">
        <v>3183</v>
      </c>
      <c r="B3069" s="1">
        <v>46075</v>
      </c>
      <c r="C3069" s="2">
        <v>-0.14444444444444449</v>
      </c>
      <c r="D3069" t="s">
        <v>90</v>
      </c>
      <c r="E3069" t="s">
        <v>100</v>
      </c>
      <c r="F3069" t="s">
        <v>63</v>
      </c>
      <c r="G3069" t="s">
        <v>39</v>
      </c>
      <c r="H3069">
        <v>7.5</v>
      </c>
      <c r="I3069">
        <v>48</v>
      </c>
      <c r="J3069">
        <v>42</v>
      </c>
      <c r="K3069">
        <v>760</v>
      </c>
      <c r="L3069">
        <v>45</v>
      </c>
      <c r="M3069">
        <v>95</v>
      </c>
      <c r="N3069" t="s">
        <v>40</v>
      </c>
      <c r="O3069">
        <v>5</v>
      </c>
      <c r="P3069" t="s">
        <v>41</v>
      </c>
      <c r="Q3069" t="s">
        <v>42</v>
      </c>
      <c r="R3069">
        <v>38</v>
      </c>
      <c r="S3069" t="s">
        <v>145</v>
      </c>
      <c r="T3069" t="s">
        <v>56</v>
      </c>
      <c r="U3069">
        <v>2026</v>
      </c>
      <c r="V3069">
        <v>2</v>
      </c>
      <c r="W3069" t="s">
        <v>45</v>
      </c>
      <c r="X3069">
        <v>1</v>
      </c>
      <c r="Y3069">
        <v>22</v>
      </c>
      <c r="Z3069">
        <v>4</v>
      </c>
      <c r="AA3069">
        <v>20</v>
      </c>
      <c r="AB3069" t="s">
        <v>82</v>
      </c>
      <c r="AC3069">
        <v>710</v>
      </c>
      <c r="AD3069">
        <v>0.15625</v>
      </c>
      <c r="AE3069" t="s">
        <v>77</v>
      </c>
      <c r="AF3069" t="s">
        <v>47</v>
      </c>
      <c r="AG3069">
        <v>6</v>
      </c>
      <c r="AH3069" t="s">
        <v>68</v>
      </c>
      <c r="AI3069">
        <f>--AND(OR(Dashboard!$B$4="All",Data!$E3069=Dashboard!$B$4),OR(Dashboard!$D$4="All",Data!$D3069=Dashboard!$D$4),OR(Dashboard!$F$4="All",Data!$F3069=Dashboard!$F$4),OR(Dashboard!$J$4="All",Data!$G3069=Dashboard!$J$4),OR(Dashboard!$H$4="All",Data!$N3069=Dashboard!$H$4),OR(Dashboard!$L$4="All",Data!$W3069=Dashboard!$L$4))</f>
        <v>1</v>
      </c>
    </row>
    <row r="3070" spans="1:35" x14ac:dyDescent="0.25">
      <c r="A3070" t="s">
        <v>3184</v>
      </c>
      <c r="B3070" s="1">
        <v>46042</v>
      </c>
      <c r="C3070" s="2">
        <v>-0.3</v>
      </c>
      <c r="D3070" t="s">
        <v>193</v>
      </c>
      <c r="E3070" t="s">
        <v>62</v>
      </c>
      <c r="F3070" t="s">
        <v>104</v>
      </c>
      <c r="G3070" t="s">
        <v>39</v>
      </c>
      <c r="H3070">
        <v>8.1</v>
      </c>
      <c r="I3070">
        <v>19</v>
      </c>
      <c r="J3070">
        <v>24</v>
      </c>
      <c r="K3070">
        <v>623</v>
      </c>
      <c r="L3070">
        <v>45</v>
      </c>
      <c r="M3070">
        <v>130</v>
      </c>
      <c r="N3070" t="s">
        <v>86</v>
      </c>
      <c r="O3070">
        <v>3</v>
      </c>
      <c r="P3070" t="s">
        <v>41</v>
      </c>
      <c r="Q3070" t="s">
        <v>42</v>
      </c>
      <c r="R3070">
        <v>18</v>
      </c>
      <c r="S3070" t="s">
        <v>127</v>
      </c>
      <c r="T3070" t="s">
        <v>75</v>
      </c>
      <c r="U3070">
        <v>2026</v>
      </c>
      <c r="V3070">
        <v>1</v>
      </c>
      <c r="W3070" t="s">
        <v>102</v>
      </c>
      <c r="X3070">
        <v>1</v>
      </c>
      <c r="Y3070">
        <v>20</v>
      </c>
      <c r="Z3070">
        <v>4</v>
      </c>
      <c r="AA3070">
        <v>16</v>
      </c>
      <c r="AB3070" t="s">
        <v>57</v>
      </c>
      <c r="AC3070">
        <v>538</v>
      </c>
      <c r="AD3070">
        <v>0.4263157894736842</v>
      </c>
      <c r="AE3070" t="s">
        <v>109</v>
      </c>
      <c r="AF3070" t="s">
        <v>114</v>
      </c>
      <c r="AG3070">
        <v>-5</v>
      </c>
      <c r="AH3070" t="s">
        <v>48</v>
      </c>
      <c r="AI3070">
        <f>--AND(OR(Dashboard!$B$4="All",Data!$E3070=Dashboard!$B$4),OR(Dashboard!$D$4="All",Data!$D3070=Dashboard!$D$4),OR(Dashboard!$F$4="All",Data!$F3070=Dashboard!$F$4),OR(Dashboard!$J$4="All",Data!$G3070=Dashboard!$J$4),OR(Dashboard!$H$4="All",Data!$N3070=Dashboard!$H$4),OR(Dashboard!$L$4="All",Data!$W3070=Dashboard!$L$4))</f>
        <v>1</v>
      </c>
    </row>
    <row r="3071" spans="1:35" x14ac:dyDescent="0.25">
      <c r="A3071" t="s">
        <v>3185</v>
      </c>
      <c r="B3071" s="1">
        <v>46159</v>
      </c>
      <c r="C3071" s="2">
        <v>-0.22638888888888889</v>
      </c>
      <c r="D3071" t="s">
        <v>126</v>
      </c>
      <c r="E3071" t="s">
        <v>71</v>
      </c>
      <c r="F3071" t="s">
        <v>96</v>
      </c>
      <c r="G3071" t="s">
        <v>64</v>
      </c>
      <c r="H3071">
        <v>7.1</v>
      </c>
      <c r="I3071">
        <v>44</v>
      </c>
      <c r="J3071">
        <v>32</v>
      </c>
      <c r="K3071">
        <v>232</v>
      </c>
      <c r="L3071">
        <v>30</v>
      </c>
      <c r="M3071">
        <v>80</v>
      </c>
      <c r="N3071" t="s">
        <v>65</v>
      </c>
      <c r="O3071">
        <v>5</v>
      </c>
      <c r="P3071" t="s">
        <v>41</v>
      </c>
      <c r="Q3071" t="s">
        <v>73</v>
      </c>
      <c r="R3071">
        <v>43</v>
      </c>
      <c r="S3071" t="s">
        <v>145</v>
      </c>
      <c r="T3071" t="s">
        <v>56</v>
      </c>
      <c r="U3071">
        <v>2026</v>
      </c>
      <c r="V3071">
        <v>5</v>
      </c>
      <c r="W3071" t="s">
        <v>88</v>
      </c>
      <c r="X3071">
        <v>2</v>
      </c>
      <c r="Y3071">
        <v>17</v>
      </c>
      <c r="Z3071">
        <v>3</v>
      </c>
      <c r="AA3071">
        <v>18</v>
      </c>
      <c r="AB3071" t="s">
        <v>57</v>
      </c>
      <c r="AC3071">
        <v>182</v>
      </c>
      <c r="AD3071">
        <v>0.16136363636363629</v>
      </c>
      <c r="AE3071" t="s">
        <v>77</v>
      </c>
      <c r="AF3071" t="s">
        <v>47</v>
      </c>
      <c r="AG3071">
        <v>12</v>
      </c>
      <c r="AH3071" t="s">
        <v>68</v>
      </c>
      <c r="AI3071">
        <f>--AND(OR(Dashboard!$B$4="All",Data!$E3071=Dashboard!$B$4),OR(Dashboard!$D$4="All",Data!$D3071=Dashboard!$D$4),OR(Dashboard!$F$4="All",Data!$F3071=Dashboard!$F$4),OR(Dashboard!$J$4="All",Data!$G3071=Dashboard!$J$4),OR(Dashboard!$H$4="All",Data!$N3071=Dashboard!$H$4),OR(Dashboard!$L$4="All",Data!$W3071=Dashboard!$L$4))</f>
        <v>1</v>
      </c>
    </row>
    <row r="3072" spans="1:35" x14ac:dyDescent="0.25">
      <c r="A3072" t="s">
        <v>3186</v>
      </c>
      <c r="B3072" s="1">
        <v>46145</v>
      </c>
      <c r="C3072" s="2">
        <v>-0.30694444444444452</v>
      </c>
      <c r="D3072" t="s">
        <v>156</v>
      </c>
      <c r="E3072" t="s">
        <v>131</v>
      </c>
      <c r="F3072" t="s">
        <v>143</v>
      </c>
      <c r="G3072" t="s">
        <v>53</v>
      </c>
      <c r="H3072">
        <v>2</v>
      </c>
      <c r="I3072">
        <v>23</v>
      </c>
      <c r="J3072">
        <v>20</v>
      </c>
      <c r="K3072">
        <v>531</v>
      </c>
      <c r="L3072">
        <v>39</v>
      </c>
      <c r="M3072">
        <v>16</v>
      </c>
      <c r="N3072" t="s">
        <v>86</v>
      </c>
      <c r="O3072">
        <v>5</v>
      </c>
      <c r="P3072" t="s">
        <v>135</v>
      </c>
      <c r="Q3072" t="s">
        <v>73</v>
      </c>
      <c r="R3072">
        <v>36</v>
      </c>
      <c r="S3072" t="s">
        <v>145</v>
      </c>
      <c r="T3072" t="s">
        <v>75</v>
      </c>
      <c r="U3072">
        <v>2026</v>
      </c>
      <c r="V3072">
        <v>5</v>
      </c>
      <c r="W3072" t="s">
        <v>88</v>
      </c>
      <c r="X3072">
        <v>2</v>
      </c>
      <c r="Y3072">
        <v>3</v>
      </c>
      <c r="Z3072">
        <v>1</v>
      </c>
      <c r="AA3072">
        <v>16</v>
      </c>
      <c r="AB3072" t="s">
        <v>57</v>
      </c>
      <c r="AC3072">
        <v>554</v>
      </c>
      <c r="AD3072">
        <v>8.6956521739130432E-2</v>
      </c>
      <c r="AE3072" t="s">
        <v>77</v>
      </c>
      <c r="AF3072" t="s">
        <v>47</v>
      </c>
      <c r="AG3072">
        <v>3</v>
      </c>
      <c r="AH3072" t="s">
        <v>68</v>
      </c>
      <c r="AI3072">
        <f>--AND(OR(Dashboard!$B$4="All",Data!$E3072=Dashboard!$B$4),OR(Dashboard!$D$4="All",Data!$D3072=Dashboard!$D$4),OR(Dashboard!$F$4="All",Data!$F3072=Dashboard!$F$4),OR(Dashboard!$J$4="All",Data!$G3072=Dashboard!$J$4),OR(Dashboard!$H$4="All",Data!$N3072=Dashboard!$H$4),OR(Dashboard!$L$4="All",Data!$W3072=Dashboard!$L$4))</f>
        <v>1</v>
      </c>
    </row>
    <row r="3073" spans="1:35" x14ac:dyDescent="0.25">
      <c r="A3073" t="s">
        <v>3187</v>
      </c>
      <c r="B3073" s="1">
        <v>46133</v>
      </c>
      <c r="C3073" s="2">
        <v>-0.1118055555555556</v>
      </c>
      <c r="D3073" t="s">
        <v>156</v>
      </c>
      <c r="E3073" t="s">
        <v>62</v>
      </c>
      <c r="F3073" t="s">
        <v>85</v>
      </c>
      <c r="G3073" t="s">
        <v>119</v>
      </c>
      <c r="H3073">
        <v>4.0999999999999996</v>
      </c>
      <c r="I3073">
        <v>21</v>
      </c>
      <c r="J3073">
        <v>22</v>
      </c>
      <c r="K3073">
        <v>250</v>
      </c>
      <c r="L3073">
        <v>27</v>
      </c>
      <c r="M3073">
        <v>119</v>
      </c>
      <c r="N3073" t="s">
        <v>101</v>
      </c>
      <c r="O3073">
        <v>1</v>
      </c>
      <c r="P3073" t="s">
        <v>135</v>
      </c>
      <c r="Q3073" t="s">
        <v>42</v>
      </c>
      <c r="R3073">
        <v>25</v>
      </c>
      <c r="S3073" t="s">
        <v>127</v>
      </c>
      <c r="T3073" t="s">
        <v>56</v>
      </c>
      <c r="U3073">
        <v>2026</v>
      </c>
      <c r="V3073">
        <v>4</v>
      </c>
      <c r="W3073" t="s">
        <v>113</v>
      </c>
      <c r="X3073">
        <v>2</v>
      </c>
      <c r="Y3073">
        <v>21</v>
      </c>
      <c r="Z3073">
        <v>4</v>
      </c>
      <c r="AA3073">
        <v>21</v>
      </c>
      <c r="AB3073" t="s">
        <v>82</v>
      </c>
      <c r="AC3073">
        <v>158</v>
      </c>
      <c r="AD3073">
        <v>0.19523809523809521</v>
      </c>
      <c r="AE3073" t="s">
        <v>58</v>
      </c>
      <c r="AF3073" t="s">
        <v>114</v>
      </c>
      <c r="AG3073">
        <v>-1</v>
      </c>
      <c r="AH3073" t="s">
        <v>48</v>
      </c>
      <c r="AI3073">
        <f>--AND(OR(Dashboard!$B$4="All",Data!$E3073=Dashboard!$B$4),OR(Dashboard!$D$4="All",Data!$D3073=Dashboard!$D$4),OR(Dashboard!$F$4="All",Data!$F3073=Dashboard!$F$4),OR(Dashboard!$J$4="All",Data!$G3073=Dashboard!$J$4),OR(Dashboard!$H$4="All",Data!$N3073=Dashboard!$H$4),OR(Dashboard!$L$4="All",Data!$W3073=Dashboard!$L$4))</f>
        <v>1</v>
      </c>
    </row>
    <row r="3074" spans="1:35" x14ac:dyDescent="0.25">
      <c r="A3074" t="s">
        <v>3188</v>
      </c>
      <c r="B3074" s="1">
        <v>46125</v>
      </c>
      <c r="C3074" s="2">
        <v>-0.58263888888888893</v>
      </c>
      <c r="D3074" t="s">
        <v>99</v>
      </c>
      <c r="E3074" t="s">
        <v>37</v>
      </c>
      <c r="F3074" t="s">
        <v>96</v>
      </c>
      <c r="G3074" t="s">
        <v>39</v>
      </c>
      <c r="H3074">
        <v>4.8</v>
      </c>
      <c r="I3074">
        <v>59</v>
      </c>
      <c r="J3074">
        <v>44</v>
      </c>
      <c r="K3074">
        <v>787</v>
      </c>
      <c r="L3074">
        <v>54</v>
      </c>
      <c r="M3074">
        <v>196</v>
      </c>
      <c r="N3074" t="s">
        <v>40</v>
      </c>
      <c r="O3074">
        <v>4</v>
      </c>
      <c r="P3074" t="s">
        <v>41</v>
      </c>
      <c r="Q3074" t="s">
        <v>73</v>
      </c>
      <c r="R3074">
        <v>38</v>
      </c>
      <c r="S3074" t="s">
        <v>74</v>
      </c>
      <c r="T3074" t="s">
        <v>44</v>
      </c>
      <c r="U3074">
        <v>2026</v>
      </c>
      <c r="V3074">
        <v>4</v>
      </c>
      <c r="W3074" t="s">
        <v>113</v>
      </c>
      <c r="X3074">
        <v>2</v>
      </c>
      <c r="Y3074">
        <v>13</v>
      </c>
      <c r="Z3074">
        <v>3</v>
      </c>
      <c r="AA3074">
        <v>10</v>
      </c>
      <c r="AB3074" t="s">
        <v>76</v>
      </c>
      <c r="AC3074">
        <v>645</v>
      </c>
      <c r="AD3074">
        <v>8.1355932203389825E-2</v>
      </c>
      <c r="AE3074" t="s">
        <v>46</v>
      </c>
      <c r="AF3074" t="s">
        <v>47</v>
      </c>
      <c r="AG3074">
        <v>15</v>
      </c>
      <c r="AH3074" t="s">
        <v>68</v>
      </c>
      <c r="AI3074">
        <f>--AND(OR(Dashboard!$B$4="All",Data!$E3074=Dashboard!$B$4),OR(Dashboard!$D$4="All",Data!$D3074=Dashboard!$D$4),OR(Dashboard!$F$4="All",Data!$F3074=Dashboard!$F$4),OR(Dashboard!$J$4="All",Data!$G3074=Dashboard!$J$4),OR(Dashboard!$H$4="All",Data!$N3074=Dashboard!$H$4),OR(Dashboard!$L$4="All",Data!$W3074=Dashboard!$L$4))</f>
        <v>1</v>
      </c>
    </row>
    <row r="3075" spans="1:35" x14ac:dyDescent="0.25">
      <c r="A3075" t="s">
        <v>3189</v>
      </c>
      <c r="B3075" s="1">
        <v>46030</v>
      </c>
      <c r="C3075" s="2">
        <v>-0.31458333333333333</v>
      </c>
      <c r="D3075" t="s">
        <v>84</v>
      </c>
      <c r="E3075" t="s">
        <v>140</v>
      </c>
      <c r="F3075" t="s">
        <v>52</v>
      </c>
      <c r="G3075" t="s">
        <v>119</v>
      </c>
      <c r="H3075">
        <v>9.4</v>
      </c>
      <c r="I3075">
        <v>24</v>
      </c>
      <c r="J3075">
        <v>23</v>
      </c>
      <c r="K3075">
        <v>802</v>
      </c>
      <c r="L3075">
        <v>29</v>
      </c>
      <c r="M3075">
        <v>82</v>
      </c>
      <c r="N3075" t="s">
        <v>40</v>
      </c>
      <c r="O3075">
        <v>2</v>
      </c>
      <c r="P3075" t="s">
        <v>41</v>
      </c>
      <c r="Q3075" t="s">
        <v>42</v>
      </c>
      <c r="R3075">
        <v>32</v>
      </c>
      <c r="S3075" t="s">
        <v>87</v>
      </c>
      <c r="T3075" t="s">
        <v>75</v>
      </c>
      <c r="U3075">
        <v>2026</v>
      </c>
      <c r="V3075">
        <v>1</v>
      </c>
      <c r="W3075" t="s">
        <v>102</v>
      </c>
      <c r="X3075">
        <v>1</v>
      </c>
      <c r="Y3075">
        <v>8</v>
      </c>
      <c r="Z3075">
        <v>2</v>
      </c>
      <c r="AA3075">
        <v>16</v>
      </c>
      <c r="AB3075" t="s">
        <v>57</v>
      </c>
      <c r="AC3075">
        <v>749</v>
      </c>
      <c r="AD3075">
        <v>0.39166666666666672</v>
      </c>
      <c r="AE3075" t="s">
        <v>58</v>
      </c>
      <c r="AF3075" t="s">
        <v>67</v>
      </c>
      <c r="AG3075">
        <v>1</v>
      </c>
      <c r="AH3075" t="s">
        <v>68</v>
      </c>
      <c r="AI3075">
        <f>--AND(OR(Dashboard!$B$4="All",Data!$E3075=Dashboard!$B$4),OR(Dashboard!$D$4="All",Data!$D3075=Dashboard!$D$4),OR(Dashboard!$F$4="All",Data!$F3075=Dashboard!$F$4),OR(Dashboard!$J$4="All",Data!$G3075=Dashboard!$J$4),OR(Dashboard!$H$4="All",Data!$N3075=Dashboard!$H$4),OR(Dashboard!$L$4="All",Data!$W3075=Dashboard!$L$4))</f>
        <v>1</v>
      </c>
    </row>
    <row r="3076" spans="1:35" x14ac:dyDescent="0.25">
      <c r="A3076" t="s">
        <v>3190</v>
      </c>
      <c r="B3076" s="1">
        <v>46116</v>
      </c>
      <c r="C3076" s="2">
        <v>-6.8055555555555536E-2</v>
      </c>
      <c r="D3076" t="s">
        <v>118</v>
      </c>
      <c r="E3076" t="s">
        <v>51</v>
      </c>
      <c r="F3076" t="s">
        <v>63</v>
      </c>
      <c r="G3076" t="s">
        <v>105</v>
      </c>
      <c r="H3076">
        <v>7.6</v>
      </c>
      <c r="I3076">
        <v>57</v>
      </c>
      <c r="J3076">
        <v>43</v>
      </c>
      <c r="K3076">
        <v>428</v>
      </c>
      <c r="L3076">
        <v>25</v>
      </c>
      <c r="M3076">
        <v>60</v>
      </c>
      <c r="N3076" t="s">
        <v>54</v>
      </c>
      <c r="O3076">
        <v>2</v>
      </c>
      <c r="P3076" t="s">
        <v>41</v>
      </c>
      <c r="Q3076" t="s">
        <v>73</v>
      </c>
      <c r="R3076">
        <v>19</v>
      </c>
      <c r="S3076" t="s">
        <v>81</v>
      </c>
      <c r="T3076" t="s">
        <v>75</v>
      </c>
      <c r="U3076">
        <v>2026</v>
      </c>
      <c r="V3076">
        <v>4</v>
      </c>
      <c r="W3076" t="s">
        <v>113</v>
      </c>
      <c r="X3076">
        <v>2</v>
      </c>
      <c r="Y3076">
        <v>4</v>
      </c>
      <c r="Z3076">
        <v>1</v>
      </c>
      <c r="AA3076">
        <v>22</v>
      </c>
      <c r="AB3076" t="s">
        <v>82</v>
      </c>
      <c r="AC3076">
        <v>393</v>
      </c>
      <c r="AD3076">
        <v>0.1333333333333333</v>
      </c>
      <c r="AE3076" t="s">
        <v>58</v>
      </c>
      <c r="AF3076" t="s">
        <v>114</v>
      </c>
      <c r="AG3076">
        <v>14</v>
      </c>
      <c r="AH3076" t="s">
        <v>68</v>
      </c>
      <c r="AI3076">
        <f>--AND(OR(Dashboard!$B$4="All",Data!$E3076=Dashboard!$B$4),OR(Dashboard!$D$4="All",Data!$D3076=Dashboard!$D$4),OR(Dashboard!$F$4="All",Data!$F3076=Dashboard!$F$4),OR(Dashboard!$J$4="All",Data!$G3076=Dashboard!$J$4),OR(Dashboard!$H$4="All",Data!$N3076=Dashboard!$H$4),OR(Dashboard!$L$4="All",Data!$W3076=Dashboard!$L$4))</f>
        <v>1</v>
      </c>
    </row>
    <row r="3077" spans="1:35" x14ac:dyDescent="0.25">
      <c r="A3077" t="s">
        <v>3191</v>
      </c>
      <c r="B3077" s="1">
        <v>46172</v>
      </c>
      <c r="C3077" s="2">
        <v>-0.56458333333333333</v>
      </c>
      <c r="D3077" t="s">
        <v>107</v>
      </c>
      <c r="E3077" t="s">
        <v>108</v>
      </c>
      <c r="F3077" t="s">
        <v>38</v>
      </c>
      <c r="G3077" t="s">
        <v>39</v>
      </c>
      <c r="H3077">
        <v>9.6</v>
      </c>
      <c r="I3077">
        <v>50</v>
      </c>
      <c r="J3077">
        <v>30</v>
      </c>
      <c r="K3077">
        <v>505</v>
      </c>
      <c r="L3077">
        <v>26</v>
      </c>
      <c r="M3077">
        <v>193</v>
      </c>
      <c r="N3077" t="s">
        <v>101</v>
      </c>
      <c r="O3077">
        <v>4</v>
      </c>
      <c r="P3077" t="s">
        <v>41</v>
      </c>
      <c r="Q3077" t="s">
        <v>73</v>
      </c>
      <c r="R3077">
        <v>35</v>
      </c>
      <c r="S3077" t="s">
        <v>81</v>
      </c>
      <c r="T3077" t="s">
        <v>44</v>
      </c>
      <c r="U3077">
        <v>2026</v>
      </c>
      <c r="V3077">
        <v>5</v>
      </c>
      <c r="W3077" t="s">
        <v>88</v>
      </c>
      <c r="X3077">
        <v>2</v>
      </c>
      <c r="Y3077">
        <v>30</v>
      </c>
      <c r="Z3077">
        <v>5</v>
      </c>
      <c r="AA3077">
        <v>10</v>
      </c>
      <c r="AB3077" t="s">
        <v>76</v>
      </c>
      <c r="AC3077">
        <v>338</v>
      </c>
      <c r="AD3077">
        <v>0.192</v>
      </c>
      <c r="AE3077" t="s">
        <v>46</v>
      </c>
      <c r="AF3077" t="s">
        <v>67</v>
      </c>
      <c r="AG3077">
        <v>20</v>
      </c>
      <c r="AH3077" t="s">
        <v>68</v>
      </c>
      <c r="AI3077">
        <f>--AND(OR(Dashboard!$B$4="All",Data!$E3077=Dashboard!$B$4),OR(Dashboard!$D$4="All",Data!$D3077=Dashboard!$D$4),OR(Dashboard!$F$4="All",Data!$F3077=Dashboard!$F$4),OR(Dashboard!$J$4="All",Data!$G3077=Dashboard!$J$4),OR(Dashboard!$H$4="All",Data!$N3077=Dashboard!$H$4),OR(Dashboard!$L$4="All",Data!$W3077=Dashboard!$L$4))</f>
        <v>1</v>
      </c>
    </row>
    <row r="3078" spans="1:35" x14ac:dyDescent="0.25">
      <c r="A3078" t="s">
        <v>3192</v>
      </c>
      <c r="B3078" s="1">
        <v>46119</v>
      </c>
      <c r="C3078" s="2">
        <v>-0.41180555555555548</v>
      </c>
      <c r="D3078" t="s">
        <v>126</v>
      </c>
      <c r="E3078" t="s">
        <v>100</v>
      </c>
      <c r="F3078" t="s">
        <v>38</v>
      </c>
      <c r="G3078" t="s">
        <v>105</v>
      </c>
      <c r="H3078">
        <v>3.2</v>
      </c>
      <c r="I3078">
        <v>29</v>
      </c>
      <c r="J3078">
        <v>31</v>
      </c>
      <c r="K3078">
        <v>1177</v>
      </c>
      <c r="L3078">
        <v>23</v>
      </c>
      <c r="M3078">
        <v>145</v>
      </c>
      <c r="N3078" t="s">
        <v>86</v>
      </c>
      <c r="O3078">
        <v>2</v>
      </c>
      <c r="P3078" t="s">
        <v>41</v>
      </c>
      <c r="Q3078" t="s">
        <v>73</v>
      </c>
      <c r="R3078">
        <v>34</v>
      </c>
      <c r="S3078" t="s">
        <v>127</v>
      </c>
      <c r="T3078" t="s">
        <v>97</v>
      </c>
      <c r="U3078">
        <v>2026</v>
      </c>
      <c r="V3078">
        <v>4</v>
      </c>
      <c r="W3078" t="s">
        <v>113</v>
      </c>
      <c r="X3078">
        <v>2</v>
      </c>
      <c r="Y3078">
        <v>7</v>
      </c>
      <c r="Z3078">
        <v>2</v>
      </c>
      <c r="AA3078">
        <v>14</v>
      </c>
      <c r="AB3078" t="s">
        <v>76</v>
      </c>
      <c r="AC3078">
        <v>1055</v>
      </c>
      <c r="AD3078">
        <v>0.1103448275862069</v>
      </c>
      <c r="AE3078" t="s">
        <v>58</v>
      </c>
      <c r="AF3078" t="s">
        <v>67</v>
      </c>
      <c r="AG3078">
        <v>-2</v>
      </c>
      <c r="AH3078" t="s">
        <v>48</v>
      </c>
      <c r="AI3078">
        <f>--AND(OR(Dashboard!$B$4="All",Data!$E3078=Dashboard!$B$4),OR(Dashboard!$D$4="All",Data!$D3078=Dashboard!$D$4),OR(Dashboard!$F$4="All",Data!$F3078=Dashboard!$F$4),OR(Dashboard!$J$4="All",Data!$G3078=Dashboard!$J$4),OR(Dashboard!$H$4="All",Data!$N3078=Dashboard!$H$4),OR(Dashboard!$L$4="All",Data!$W3078=Dashboard!$L$4))</f>
        <v>1</v>
      </c>
    </row>
    <row r="3079" spans="1:35" x14ac:dyDescent="0.25">
      <c r="A3079" t="s">
        <v>3193</v>
      </c>
      <c r="B3079" s="1">
        <v>46180</v>
      </c>
      <c r="C3079" s="2">
        <v>-0.58680555555555558</v>
      </c>
      <c r="D3079" t="s">
        <v>99</v>
      </c>
      <c r="E3079" t="s">
        <v>140</v>
      </c>
      <c r="F3079" t="s">
        <v>85</v>
      </c>
      <c r="G3079" t="s">
        <v>119</v>
      </c>
      <c r="H3079">
        <v>5.2</v>
      </c>
      <c r="I3079">
        <v>34</v>
      </c>
      <c r="J3079">
        <v>21</v>
      </c>
      <c r="K3079">
        <v>627</v>
      </c>
      <c r="L3079">
        <v>49</v>
      </c>
      <c r="M3079">
        <v>192</v>
      </c>
      <c r="N3079" t="s">
        <v>65</v>
      </c>
      <c r="O3079">
        <v>5</v>
      </c>
      <c r="P3079" t="s">
        <v>41</v>
      </c>
      <c r="Q3079" t="s">
        <v>42</v>
      </c>
      <c r="R3079">
        <v>27</v>
      </c>
      <c r="S3079" t="s">
        <v>145</v>
      </c>
      <c r="T3079" t="s">
        <v>44</v>
      </c>
      <c r="U3079">
        <v>2026</v>
      </c>
      <c r="V3079">
        <v>6</v>
      </c>
      <c r="W3079" t="s">
        <v>120</v>
      </c>
      <c r="X3079">
        <v>2</v>
      </c>
      <c r="Y3079">
        <v>7</v>
      </c>
      <c r="Z3079">
        <v>1</v>
      </c>
      <c r="AA3079">
        <v>9</v>
      </c>
      <c r="AB3079" t="s">
        <v>44</v>
      </c>
      <c r="AC3079">
        <v>484</v>
      </c>
      <c r="AD3079">
        <v>0.15294117647058819</v>
      </c>
      <c r="AE3079" t="s">
        <v>77</v>
      </c>
      <c r="AF3079" t="s">
        <v>67</v>
      </c>
      <c r="AG3079">
        <v>13</v>
      </c>
      <c r="AH3079" t="s">
        <v>68</v>
      </c>
      <c r="AI3079">
        <f>--AND(OR(Dashboard!$B$4="All",Data!$E3079=Dashboard!$B$4),OR(Dashboard!$D$4="All",Data!$D3079=Dashboard!$D$4),OR(Dashboard!$F$4="All",Data!$F3079=Dashboard!$F$4),OR(Dashboard!$J$4="All",Data!$G3079=Dashboard!$J$4),OR(Dashboard!$H$4="All",Data!$N3079=Dashboard!$H$4),OR(Dashboard!$L$4="All",Data!$W3079=Dashboard!$L$4))</f>
        <v>1</v>
      </c>
    </row>
    <row r="3080" spans="1:35" x14ac:dyDescent="0.25">
      <c r="A3080" t="s">
        <v>3194</v>
      </c>
      <c r="B3080" s="1">
        <v>46064</v>
      </c>
      <c r="C3080" s="2">
        <v>-2.5694444444444461E-2</v>
      </c>
      <c r="D3080" t="s">
        <v>70</v>
      </c>
      <c r="E3080" t="s">
        <v>71</v>
      </c>
      <c r="F3080" t="s">
        <v>80</v>
      </c>
      <c r="G3080" t="s">
        <v>119</v>
      </c>
      <c r="H3080">
        <v>14.1</v>
      </c>
      <c r="I3080">
        <v>45</v>
      </c>
      <c r="J3080">
        <v>38</v>
      </c>
      <c r="K3080">
        <v>425</v>
      </c>
      <c r="L3080">
        <v>21</v>
      </c>
      <c r="M3080">
        <v>156</v>
      </c>
      <c r="N3080" t="s">
        <v>54</v>
      </c>
      <c r="O3080">
        <v>1</v>
      </c>
      <c r="P3080" t="s">
        <v>41</v>
      </c>
      <c r="Q3080" t="s">
        <v>42</v>
      </c>
      <c r="R3080">
        <v>51</v>
      </c>
      <c r="S3080" t="s">
        <v>55</v>
      </c>
      <c r="T3080" t="s">
        <v>75</v>
      </c>
      <c r="U3080">
        <v>2026</v>
      </c>
      <c r="V3080">
        <v>2</v>
      </c>
      <c r="W3080" t="s">
        <v>45</v>
      </c>
      <c r="X3080">
        <v>1</v>
      </c>
      <c r="Y3080">
        <v>11</v>
      </c>
      <c r="Z3080">
        <v>3</v>
      </c>
      <c r="AA3080">
        <v>23</v>
      </c>
      <c r="AB3080" t="s">
        <v>93</v>
      </c>
      <c r="AC3080">
        <v>290</v>
      </c>
      <c r="AD3080">
        <v>0.31333333333333341</v>
      </c>
      <c r="AE3080" t="s">
        <v>58</v>
      </c>
      <c r="AF3080" t="s">
        <v>59</v>
      </c>
      <c r="AG3080">
        <v>7</v>
      </c>
      <c r="AH3080" t="s">
        <v>68</v>
      </c>
      <c r="AI3080">
        <f>--AND(OR(Dashboard!$B$4="All",Data!$E3080=Dashboard!$B$4),OR(Dashboard!$D$4="All",Data!$D3080=Dashboard!$D$4),OR(Dashboard!$F$4="All",Data!$F3080=Dashboard!$F$4),OR(Dashboard!$J$4="All",Data!$G3080=Dashboard!$J$4),OR(Dashboard!$H$4="All",Data!$N3080=Dashboard!$H$4),OR(Dashboard!$L$4="All",Data!$W3080=Dashboard!$L$4))</f>
        <v>1</v>
      </c>
    </row>
    <row r="3081" spans="1:35" x14ac:dyDescent="0.25">
      <c r="A3081" t="s">
        <v>3195</v>
      </c>
      <c r="B3081" s="1">
        <v>46157</v>
      </c>
      <c r="C3081" s="2">
        <v>-5.555555555555558E-2</v>
      </c>
      <c r="D3081" t="s">
        <v>79</v>
      </c>
      <c r="E3081" t="s">
        <v>108</v>
      </c>
      <c r="F3081" t="s">
        <v>38</v>
      </c>
      <c r="G3081" t="s">
        <v>39</v>
      </c>
      <c r="H3081">
        <v>4.7</v>
      </c>
      <c r="I3081">
        <v>40</v>
      </c>
      <c r="J3081">
        <v>37</v>
      </c>
      <c r="K3081">
        <v>1120</v>
      </c>
      <c r="L3081">
        <v>53</v>
      </c>
      <c r="M3081">
        <v>165</v>
      </c>
      <c r="N3081" t="s">
        <v>54</v>
      </c>
      <c r="O3081">
        <v>5</v>
      </c>
      <c r="P3081" t="s">
        <v>41</v>
      </c>
      <c r="Q3081" t="s">
        <v>73</v>
      </c>
      <c r="R3081">
        <v>37</v>
      </c>
      <c r="S3081" t="s">
        <v>43</v>
      </c>
      <c r="T3081" t="s">
        <v>75</v>
      </c>
      <c r="U3081">
        <v>2026</v>
      </c>
      <c r="V3081">
        <v>5</v>
      </c>
      <c r="W3081" t="s">
        <v>88</v>
      </c>
      <c r="X3081">
        <v>2</v>
      </c>
      <c r="Y3081">
        <v>15</v>
      </c>
      <c r="Z3081">
        <v>3</v>
      </c>
      <c r="AA3081">
        <v>22</v>
      </c>
      <c r="AB3081" t="s">
        <v>82</v>
      </c>
      <c r="AC3081">
        <v>1008</v>
      </c>
      <c r="AD3081">
        <v>0.11749999999999999</v>
      </c>
      <c r="AE3081" t="s">
        <v>77</v>
      </c>
      <c r="AF3081" t="s">
        <v>47</v>
      </c>
      <c r="AG3081">
        <v>3</v>
      </c>
      <c r="AH3081" t="s">
        <v>68</v>
      </c>
      <c r="AI3081">
        <f>--AND(OR(Dashboard!$B$4="All",Data!$E3081=Dashboard!$B$4),OR(Dashboard!$D$4="All",Data!$D3081=Dashboard!$D$4),OR(Dashboard!$F$4="All",Data!$F3081=Dashboard!$F$4),OR(Dashboard!$J$4="All",Data!$G3081=Dashboard!$J$4),OR(Dashboard!$H$4="All",Data!$N3081=Dashboard!$H$4),OR(Dashboard!$L$4="All",Data!$W3081=Dashboard!$L$4))</f>
        <v>1</v>
      </c>
    </row>
    <row r="3082" spans="1:35" x14ac:dyDescent="0.25">
      <c r="A3082" t="s">
        <v>3196</v>
      </c>
      <c r="B3082" s="1">
        <v>46145</v>
      </c>
      <c r="C3082" s="2">
        <v>-0.1069444444444444</v>
      </c>
      <c r="D3082" t="s">
        <v>126</v>
      </c>
      <c r="E3082" t="s">
        <v>71</v>
      </c>
      <c r="F3082" t="s">
        <v>63</v>
      </c>
      <c r="G3082" t="s">
        <v>105</v>
      </c>
      <c r="H3082">
        <v>4.2</v>
      </c>
      <c r="I3082">
        <v>25</v>
      </c>
      <c r="J3082">
        <v>27</v>
      </c>
      <c r="K3082">
        <v>584</v>
      </c>
      <c r="L3082">
        <v>30</v>
      </c>
      <c r="M3082">
        <v>50</v>
      </c>
      <c r="N3082" t="s">
        <v>40</v>
      </c>
      <c r="O3082">
        <v>1</v>
      </c>
      <c r="P3082" t="s">
        <v>41</v>
      </c>
      <c r="Q3082" t="s">
        <v>73</v>
      </c>
      <c r="R3082">
        <v>39</v>
      </c>
      <c r="S3082" t="s">
        <v>145</v>
      </c>
      <c r="T3082" t="s">
        <v>56</v>
      </c>
      <c r="U3082">
        <v>2026</v>
      </c>
      <c r="V3082">
        <v>5</v>
      </c>
      <c r="W3082" t="s">
        <v>88</v>
      </c>
      <c r="X3082">
        <v>2</v>
      </c>
      <c r="Y3082">
        <v>3</v>
      </c>
      <c r="Z3082">
        <v>1</v>
      </c>
      <c r="AA3082">
        <v>21</v>
      </c>
      <c r="AB3082" t="s">
        <v>82</v>
      </c>
      <c r="AC3082">
        <v>564</v>
      </c>
      <c r="AD3082">
        <v>0.16800000000000001</v>
      </c>
      <c r="AE3082" t="s">
        <v>58</v>
      </c>
      <c r="AF3082" t="s">
        <v>47</v>
      </c>
      <c r="AG3082">
        <v>-2</v>
      </c>
      <c r="AH3082" t="s">
        <v>48</v>
      </c>
      <c r="AI3082">
        <f>--AND(OR(Dashboard!$B$4="All",Data!$E3082=Dashboard!$B$4),OR(Dashboard!$D$4="All",Data!$D3082=Dashboard!$D$4),OR(Dashboard!$F$4="All",Data!$F3082=Dashboard!$F$4),OR(Dashboard!$J$4="All",Data!$G3082=Dashboard!$J$4),OR(Dashboard!$H$4="All",Data!$N3082=Dashboard!$H$4),OR(Dashboard!$L$4="All",Data!$W3082=Dashboard!$L$4))</f>
        <v>1</v>
      </c>
    </row>
    <row r="3083" spans="1:35" x14ac:dyDescent="0.25">
      <c r="A3083" t="s">
        <v>3197</v>
      </c>
      <c r="B3083" s="1">
        <v>46057</v>
      </c>
      <c r="C3083" s="2">
        <v>-8.4722222222222254E-2</v>
      </c>
      <c r="D3083" t="s">
        <v>126</v>
      </c>
      <c r="E3083" t="s">
        <v>95</v>
      </c>
      <c r="F3083" t="s">
        <v>80</v>
      </c>
      <c r="G3083" t="s">
        <v>119</v>
      </c>
      <c r="H3083">
        <v>2.7</v>
      </c>
      <c r="I3083">
        <v>45</v>
      </c>
      <c r="J3083">
        <v>40</v>
      </c>
      <c r="K3083">
        <v>1088</v>
      </c>
      <c r="L3083">
        <v>23</v>
      </c>
      <c r="M3083">
        <v>4</v>
      </c>
      <c r="N3083" t="s">
        <v>101</v>
      </c>
      <c r="O3083">
        <v>2</v>
      </c>
      <c r="P3083" t="s">
        <v>41</v>
      </c>
      <c r="Q3083" t="s">
        <v>42</v>
      </c>
      <c r="R3083">
        <v>35</v>
      </c>
      <c r="S3083" t="s">
        <v>55</v>
      </c>
      <c r="T3083" t="s">
        <v>56</v>
      </c>
      <c r="U3083">
        <v>2026</v>
      </c>
      <c r="V3083">
        <v>2</v>
      </c>
      <c r="W3083" t="s">
        <v>45</v>
      </c>
      <c r="X3083">
        <v>1</v>
      </c>
      <c r="Y3083">
        <v>4</v>
      </c>
      <c r="Z3083">
        <v>2</v>
      </c>
      <c r="AA3083">
        <v>21</v>
      </c>
      <c r="AB3083" t="s">
        <v>82</v>
      </c>
      <c r="AC3083">
        <v>1107</v>
      </c>
      <c r="AD3083">
        <v>0.06</v>
      </c>
      <c r="AE3083" t="s">
        <v>58</v>
      </c>
      <c r="AF3083" t="s">
        <v>67</v>
      </c>
      <c r="AG3083">
        <v>5</v>
      </c>
      <c r="AH3083" t="s">
        <v>68</v>
      </c>
      <c r="AI3083">
        <f>--AND(OR(Dashboard!$B$4="All",Data!$E3083=Dashboard!$B$4),OR(Dashboard!$D$4="All",Data!$D3083=Dashboard!$D$4),OR(Dashboard!$F$4="All",Data!$F3083=Dashboard!$F$4),OR(Dashboard!$J$4="All",Data!$G3083=Dashboard!$J$4),OR(Dashboard!$H$4="All",Data!$N3083=Dashboard!$H$4),OR(Dashboard!$L$4="All",Data!$W3083=Dashboard!$L$4))</f>
        <v>1</v>
      </c>
    </row>
    <row r="3084" spans="1:35" x14ac:dyDescent="0.25">
      <c r="A3084" t="s">
        <v>3198</v>
      </c>
      <c r="B3084" s="1">
        <v>46033</v>
      </c>
      <c r="C3084" s="2">
        <v>-9.4444444444444442E-2</v>
      </c>
      <c r="D3084" t="s">
        <v>70</v>
      </c>
      <c r="E3084" t="s">
        <v>71</v>
      </c>
      <c r="F3084" t="s">
        <v>63</v>
      </c>
      <c r="G3084" t="s">
        <v>53</v>
      </c>
      <c r="H3084">
        <v>6.6</v>
      </c>
      <c r="I3084">
        <v>43</v>
      </c>
      <c r="J3084">
        <v>27</v>
      </c>
      <c r="K3084">
        <v>1191</v>
      </c>
      <c r="L3084">
        <v>35</v>
      </c>
      <c r="M3084">
        <v>38</v>
      </c>
      <c r="N3084" t="s">
        <v>86</v>
      </c>
      <c r="O3084">
        <v>4</v>
      </c>
      <c r="P3084" t="s">
        <v>41</v>
      </c>
      <c r="Q3084" t="s">
        <v>73</v>
      </c>
      <c r="R3084">
        <v>41</v>
      </c>
      <c r="S3084" t="s">
        <v>145</v>
      </c>
      <c r="T3084" t="s">
        <v>56</v>
      </c>
      <c r="U3084">
        <v>2026</v>
      </c>
      <c r="V3084">
        <v>1</v>
      </c>
      <c r="W3084" t="s">
        <v>102</v>
      </c>
      <c r="X3084">
        <v>1</v>
      </c>
      <c r="Y3084">
        <v>11</v>
      </c>
      <c r="Z3084">
        <v>2</v>
      </c>
      <c r="AA3084">
        <v>21</v>
      </c>
      <c r="AB3084" t="s">
        <v>82</v>
      </c>
      <c r="AC3084">
        <v>1188</v>
      </c>
      <c r="AD3084">
        <v>0.15348837209302321</v>
      </c>
      <c r="AE3084" t="s">
        <v>46</v>
      </c>
      <c r="AF3084" t="s">
        <v>47</v>
      </c>
      <c r="AG3084">
        <v>16</v>
      </c>
      <c r="AH3084" t="s">
        <v>68</v>
      </c>
      <c r="AI3084">
        <f>--AND(OR(Dashboard!$B$4="All",Data!$E3084=Dashboard!$B$4),OR(Dashboard!$D$4="All",Data!$D3084=Dashboard!$D$4),OR(Dashboard!$F$4="All",Data!$F3084=Dashboard!$F$4),OR(Dashboard!$J$4="All",Data!$G3084=Dashboard!$J$4),OR(Dashboard!$H$4="All",Data!$N3084=Dashboard!$H$4),OR(Dashboard!$L$4="All",Data!$W3084=Dashboard!$L$4))</f>
        <v>1</v>
      </c>
    </row>
    <row r="3085" spans="1:35" x14ac:dyDescent="0.25">
      <c r="A3085" t="s">
        <v>3199</v>
      </c>
      <c r="B3085" s="1">
        <v>46123</v>
      </c>
      <c r="C3085" s="2">
        <v>-0.26666666666666672</v>
      </c>
      <c r="D3085" t="s">
        <v>50</v>
      </c>
      <c r="E3085" t="s">
        <v>131</v>
      </c>
      <c r="F3085" t="s">
        <v>85</v>
      </c>
      <c r="G3085" t="s">
        <v>64</v>
      </c>
      <c r="H3085">
        <v>7.3</v>
      </c>
      <c r="I3085">
        <v>49</v>
      </c>
      <c r="J3085">
        <v>40</v>
      </c>
      <c r="K3085">
        <v>489</v>
      </c>
      <c r="L3085">
        <v>22</v>
      </c>
      <c r="M3085">
        <v>176</v>
      </c>
      <c r="N3085" t="s">
        <v>101</v>
      </c>
      <c r="O3085">
        <v>5</v>
      </c>
      <c r="P3085" t="s">
        <v>135</v>
      </c>
      <c r="Q3085" t="s">
        <v>73</v>
      </c>
      <c r="R3085">
        <v>45</v>
      </c>
      <c r="S3085" t="s">
        <v>81</v>
      </c>
      <c r="T3085" t="s">
        <v>75</v>
      </c>
      <c r="U3085">
        <v>2026</v>
      </c>
      <c r="V3085">
        <v>4</v>
      </c>
      <c r="W3085" t="s">
        <v>113</v>
      </c>
      <c r="X3085">
        <v>2</v>
      </c>
      <c r="Y3085">
        <v>11</v>
      </c>
      <c r="Z3085">
        <v>2</v>
      </c>
      <c r="AA3085">
        <v>17</v>
      </c>
      <c r="AB3085" t="s">
        <v>57</v>
      </c>
      <c r="AC3085">
        <v>335</v>
      </c>
      <c r="AD3085">
        <v>0.1489795918367347</v>
      </c>
      <c r="AE3085" t="s">
        <v>77</v>
      </c>
      <c r="AF3085" t="s">
        <v>47</v>
      </c>
      <c r="AG3085">
        <v>9</v>
      </c>
      <c r="AH3085" t="s">
        <v>68</v>
      </c>
      <c r="AI3085">
        <f>--AND(OR(Dashboard!$B$4="All",Data!$E3085=Dashboard!$B$4),OR(Dashboard!$D$4="All",Data!$D3085=Dashboard!$D$4),OR(Dashboard!$F$4="All",Data!$F3085=Dashboard!$F$4),OR(Dashboard!$J$4="All",Data!$G3085=Dashboard!$J$4),OR(Dashboard!$H$4="All",Data!$N3085=Dashboard!$H$4),OR(Dashboard!$L$4="All",Data!$W3085=Dashboard!$L$4))</f>
        <v>1</v>
      </c>
    </row>
    <row r="3086" spans="1:35" x14ac:dyDescent="0.25">
      <c r="A3086" t="s">
        <v>3200</v>
      </c>
      <c r="B3086" s="1">
        <v>46148</v>
      </c>
      <c r="C3086" s="2">
        <v>-0.46458333333333329</v>
      </c>
      <c r="D3086" t="s">
        <v>99</v>
      </c>
      <c r="E3086" t="s">
        <v>140</v>
      </c>
      <c r="F3086" t="s">
        <v>72</v>
      </c>
      <c r="G3086" t="s">
        <v>39</v>
      </c>
      <c r="H3086">
        <v>1.3</v>
      </c>
      <c r="I3086">
        <v>39</v>
      </c>
      <c r="J3086">
        <v>40</v>
      </c>
      <c r="K3086">
        <v>732</v>
      </c>
      <c r="L3086">
        <v>59</v>
      </c>
      <c r="M3086">
        <v>2</v>
      </c>
      <c r="N3086" t="s">
        <v>54</v>
      </c>
      <c r="O3086">
        <v>5</v>
      </c>
      <c r="P3086" t="s">
        <v>41</v>
      </c>
      <c r="Q3086" t="s">
        <v>73</v>
      </c>
      <c r="R3086">
        <v>21</v>
      </c>
      <c r="S3086" t="s">
        <v>55</v>
      </c>
      <c r="T3086" t="s">
        <v>97</v>
      </c>
      <c r="U3086">
        <v>2026</v>
      </c>
      <c r="V3086">
        <v>5</v>
      </c>
      <c r="W3086" t="s">
        <v>88</v>
      </c>
      <c r="X3086">
        <v>2</v>
      </c>
      <c r="Y3086">
        <v>6</v>
      </c>
      <c r="Z3086">
        <v>2</v>
      </c>
      <c r="AA3086">
        <v>12</v>
      </c>
      <c r="AB3086" t="s">
        <v>76</v>
      </c>
      <c r="AC3086">
        <v>789</v>
      </c>
      <c r="AD3086">
        <v>3.3333333333333333E-2</v>
      </c>
      <c r="AE3086" t="s">
        <v>77</v>
      </c>
      <c r="AF3086" t="s">
        <v>114</v>
      </c>
      <c r="AG3086">
        <v>-1</v>
      </c>
      <c r="AH3086" t="s">
        <v>48</v>
      </c>
      <c r="AI3086">
        <f>--AND(OR(Dashboard!$B$4="All",Data!$E3086=Dashboard!$B$4),OR(Dashboard!$D$4="All",Data!$D3086=Dashboard!$D$4),OR(Dashboard!$F$4="All",Data!$F3086=Dashboard!$F$4),OR(Dashboard!$J$4="All",Data!$G3086=Dashboard!$J$4),OR(Dashboard!$H$4="All",Data!$N3086=Dashboard!$H$4),OR(Dashboard!$L$4="All",Data!$W3086=Dashboard!$L$4))</f>
        <v>1</v>
      </c>
    </row>
    <row r="3087" spans="1:35" x14ac:dyDescent="0.25">
      <c r="A3087" t="s">
        <v>3201</v>
      </c>
      <c r="B3087" s="1">
        <v>46146</v>
      </c>
      <c r="C3087" s="2">
        <v>-0.2347222222222223</v>
      </c>
      <c r="D3087" t="s">
        <v>99</v>
      </c>
      <c r="E3087" t="s">
        <v>37</v>
      </c>
      <c r="F3087" t="s">
        <v>72</v>
      </c>
      <c r="G3087" t="s">
        <v>39</v>
      </c>
      <c r="H3087">
        <v>2.4</v>
      </c>
      <c r="I3087">
        <v>41</v>
      </c>
      <c r="J3087">
        <v>33</v>
      </c>
      <c r="K3087">
        <v>943</v>
      </c>
      <c r="L3087">
        <v>42</v>
      </c>
      <c r="M3087">
        <v>177</v>
      </c>
      <c r="N3087" t="s">
        <v>101</v>
      </c>
      <c r="O3087">
        <v>2</v>
      </c>
      <c r="P3087" t="s">
        <v>41</v>
      </c>
      <c r="Q3087" t="s">
        <v>42</v>
      </c>
      <c r="R3087">
        <v>31</v>
      </c>
      <c r="S3087" t="s">
        <v>74</v>
      </c>
      <c r="T3087" t="s">
        <v>56</v>
      </c>
      <c r="U3087">
        <v>2026</v>
      </c>
      <c r="V3087">
        <v>5</v>
      </c>
      <c r="W3087" t="s">
        <v>88</v>
      </c>
      <c r="X3087">
        <v>2</v>
      </c>
      <c r="Y3087">
        <v>4</v>
      </c>
      <c r="Z3087">
        <v>2</v>
      </c>
      <c r="AA3087">
        <v>18</v>
      </c>
      <c r="AB3087" t="s">
        <v>57</v>
      </c>
      <c r="AC3087">
        <v>808</v>
      </c>
      <c r="AD3087">
        <v>5.8536585365853662E-2</v>
      </c>
      <c r="AE3087" t="s">
        <v>58</v>
      </c>
      <c r="AF3087" t="s">
        <v>67</v>
      </c>
      <c r="AG3087">
        <v>8</v>
      </c>
      <c r="AH3087" t="s">
        <v>68</v>
      </c>
      <c r="AI3087">
        <f>--AND(OR(Dashboard!$B$4="All",Data!$E3087=Dashboard!$B$4),OR(Dashboard!$D$4="All",Data!$D3087=Dashboard!$D$4),OR(Dashboard!$F$4="All",Data!$F3087=Dashboard!$F$4),OR(Dashboard!$J$4="All",Data!$G3087=Dashboard!$J$4),OR(Dashboard!$H$4="All",Data!$N3087=Dashboard!$H$4),OR(Dashboard!$L$4="All",Data!$W3087=Dashboard!$L$4))</f>
        <v>1</v>
      </c>
    </row>
    <row r="3088" spans="1:35" x14ac:dyDescent="0.25">
      <c r="A3088" t="s">
        <v>3202</v>
      </c>
      <c r="B3088" s="1">
        <v>46199</v>
      </c>
      <c r="C3088" s="2">
        <v>-0.45486111111111122</v>
      </c>
      <c r="D3088" t="s">
        <v>99</v>
      </c>
      <c r="E3088" t="s">
        <v>100</v>
      </c>
      <c r="F3088" t="s">
        <v>96</v>
      </c>
      <c r="G3088" t="s">
        <v>111</v>
      </c>
      <c r="H3088">
        <v>12.7</v>
      </c>
      <c r="I3088">
        <v>37</v>
      </c>
      <c r="J3088">
        <v>25</v>
      </c>
      <c r="K3088">
        <v>1145</v>
      </c>
      <c r="L3088">
        <v>58</v>
      </c>
      <c r="M3088">
        <v>164</v>
      </c>
      <c r="N3088" t="s">
        <v>86</v>
      </c>
      <c r="O3088">
        <v>1</v>
      </c>
      <c r="P3088" t="s">
        <v>135</v>
      </c>
      <c r="Q3088" t="s">
        <v>73</v>
      </c>
      <c r="R3088">
        <v>57</v>
      </c>
      <c r="S3088" t="s">
        <v>43</v>
      </c>
      <c r="T3088" t="s">
        <v>97</v>
      </c>
      <c r="U3088">
        <v>2026</v>
      </c>
      <c r="V3088">
        <v>6</v>
      </c>
      <c r="W3088" t="s">
        <v>120</v>
      </c>
      <c r="X3088">
        <v>2</v>
      </c>
      <c r="Y3088">
        <v>26</v>
      </c>
      <c r="Z3088">
        <v>4</v>
      </c>
      <c r="AA3088">
        <v>13</v>
      </c>
      <c r="AB3088" t="s">
        <v>76</v>
      </c>
      <c r="AC3088">
        <v>1039</v>
      </c>
      <c r="AD3088">
        <v>0.34324324324324318</v>
      </c>
      <c r="AE3088" t="s">
        <v>58</v>
      </c>
      <c r="AF3088" t="s">
        <v>59</v>
      </c>
      <c r="AG3088">
        <v>12</v>
      </c>
      <c r="AH3088" t="s">
        <v>68</v>
      </c>
      <c r="AI3088">
        <f>--AND(OR(Dashboard!$B$4="All",Data!$E3088=Dashboard!$B$4),OR(Dashboard!$D$4="All",Data!$D3088=Dashboard!$D$4),OR(Dashboard!$F$4="All",Data!$F3088=Dashboard!$F$4),OR(Dashboard!$J$4="All",Data!$G3088=Dashboard!$J$4),OR(Dashboard!$H$4="All",Data!$N3088=Dashboard!$H$4),OR(Dashboard!$L$4="All",Data!$W3088=Dashboard!$L$4))</f>
        <v>1</v>
      </c>
    </row>
    <row r="3089" spans="1:35" x14ac:dyDescent="0.25">
      <c r="A3089" t="s">
        <v>3203</v>
      </c>
      <c r="B3089" s="1">
        <v>46169</v>
      </c>
      <c r="C3089" s="2">
        <v>-0.52708333333333335</v>
      </c>
      <c r="D3089" t="s">
        <v>134</v>
      </c>
      <c r="E3089" t="s">
        <v>95</v>
      </c>
      <c r="F3089" t="s">
        <v>63</v>
      </c>
      <c r="G3089" t="s">
        <v>119</v>
      </c>
      <c r="H3089">
        <v>14.6</v>
      </c>
      <c r="I3089">
        <v>43</v>
      </c>
      <c r="J3089">
        <v>38</v>
      </c>
      <c r="K3089">
        <v>415</v>
      </c>
      <c r="L3089">
        <v>48</v>
      </c>
      <c r="M3089">
        <v>1</v>
      </c>
      <c r="N3089" t="s">
        <v>65</v>
      </c>
      <c r="O3089">
        <v>5</v>
      </c>
      <c r="P3089" t="s">
        <v>41</v>
      </c>
      <c r="Q3089" t="s">
        <v>73</v>
      </c>
      <c r="R3089">
        <v>39</v>
      </c>
      <c r="S3089" t="s">
        <v>55</v>
      </c>
      <c r="T3089" t="s">
        <v>75</v>
      </c>
      <c r="U3089">
        <v>2026</v>
      </c>
      <c r="V3089">
        <v>5</v>
      </c>
      <c r="W3089" t="s">
        <v>88</v>
      </c>
      <c r="X3089">
        <v>2</v>
      </c>
      <c r="Y3089">
        <v>27</v>
      </c>
      <c r="Z3089">
        <v>5</v>
      </c>
      <c r="AA3089">
        <v>11</v>
      </c>
      <c r="AB3089" t="s">
        <v>76</v>
      </c>
      <c r="AC3089">
        <v>462</v>
      </c>
      <c r="AD3089">
        <v>0.33953488372093021</v>
      </c>
      <c r="AE3089" t="s">
        <v>77</v>
      </c>
      <c r="AF3089" t="s">
        <v>47</v>
      </c>
      <c r="AG3089">
        <v>5</v>
      </c>
      <c r="AH3089" t="s">
        <v>68</v>
      </c>
      <c r="AI3089">
        <f>--AND(OR(Dashboard!$B$4="All",Data!$E3089=Dashboard!$B$4),OR(Dashboard!$D$4="All",Data!$D3089=Dashboard!$D$4),OR(Dashboard!$F$4="All",Data!$F3089=Dashboard!$F$4),OR(Dashboard!$J$4="All",Data!$G3089=Dashboard!$J$4),OR(Dashboard!$H$4="All",Data!$N3089=Dashboard!$H$4),OR(Dashboard!$L$4="All",Data!$W3089=Dashboard!$L$4))</f>
        <v>1</v>
      </c>
    </row>
    <row r="3090" spans="1:35" x14ac:dyDescent="0.25">
      <c r="A3090" t="s">
        <v>3204</v>
      </c>
      <c r="B3090" s="1">
        <v>46106</v>
      </c>
      <c r="C3090" s="2">
        <v>-0.66249999999999998</v>
      </c>
      <c r="D3090" t="s">
        <v>193</v>
      </c>
      <c r="E3090" t="s">
        <v>131</v>
      </c>
      <c r="F3090" t="s">
        <v>104</v>
      </c>
      <c r="G3090" t="s">
        <v>105</v>
      </c>
      <c r="H3090">
        <v>14.6</v>
      </c>
      <c r="I3090">
        <v>45</v>
      </c>
      <c r="J3090">
        <v>45</v>
      </c>
      <c r="K3090">
        <v>1133</v>
      </c>
      <c r="L3090">
        <v>57</v>
      </c>
      <c r="M3090">
        <v>128</v>
      </c>
      <c r="N3090" t="s">
        <v>101</v>
      </c>
      <c r="O3090">
        <v>2</v>
      </c>
      <c r="P3090" t="s">
        <v>41</v>
      </c>
      <c r="Q3090" t="s">
        <v>73</v>
      </c>
      <c r="R3090">
        <v>50</v>
      </c>
      <c r="S3090" t="s">
        <v>55</v>
      </c>
      <c r="T3090" t="s">
        <v>44</v>
      </c>
      <c r="U3090">
        <v>2026</v>
      </c>
      <c r="V3090">
        <v>3</v>
      </c>
      <c r="W3090" t="s">
        <v>66</v>
      </c>
      <c r="X3090">
        <v>1</v>
      </c>
      <c r="Y3090">
        <v>25</v>
      </c>
      <c r="Z3090">
        <v>5</v>
      </c>
      <c r="AA3090">
        <v>8</v>
      </c>
      <c r="AB3090" t="s">
        <v>44</v>
      </c>
      <c r="AC3090">
        <v>1062</v>
      </c>
      <c r="AD3090">
        <v>0.32444444444444442</v>
      </c>
      <c r="AE3090" t="s">
        <v>58</v>
      </c>
      <c r="AF3090" t="s">
        <v>59</v>
      </c>
      <c r="AG3090">
        <v>0</v>
      </c>
      <c r="AH3090" t="s">
        <v>48</v>
      </c>
      <c r="AI3090">
        <f>--AND(OR(Dashboard!$B$4="All",Data!$E3090=Dashboard!$B$4),OR(Dashboard!$D$4="All",Data!$D3090=Dashboard!$D$4),OR(Dashboard!$F$4="All",Data!$F3090=Dashboard!$F$4),OR(Dashboard!$J$4="All",Data!$G3090=Dashboard!$J$4),OR(Dashboard!$H$4="All",Data!$N3090=Dashboard!$H$4),OR(Dashboard!$L$4="All",Data!$W3090=Dashboard!$L$4))</f>
        <v>1</v>
      </c>
    </row>
    <row r="3091" spans="1:35" x14ac:dyDescent="0.25">
      <c r="A3091" t="s">
        <v>3205</v>
      </c>
      <c r="B3091" s="1">
        <v>46034</v>
      </c>
      <c r="C3091" s="2">
        <v>-0.35138888888888892</v>
      </c>
      <c r="D3091" t="s">
        <v>61</v>
      </c>
      <c r="E3091" t="s">
        <v>129</v>
      </c>
      <c r="F3091" t="s">
        <v>80</v>
      </c>
      <c r="G3091" t="s">
        <v>111</v>
      </c>
      <c r="H3091">
        <v>11.8</v>
      </c>
      <c r="I3091">
        <v>48</v>
      </c>
      <c r="J3091">
        <v>38</v>
      </c>
      <c r="K3091">
        <v>950</v>
      </c>
      <c r="L3091">
        <v>58</v>
      </c>
      <c r="M3091">
        <v>176</v>
      </c>
      <c r="N3091" t="s">
        <v>40</v>
      </c>
      <c r="O3091">
        <v>3</v>
      </c>
      <c r="P3091" t="s">
        <v>41</v>
      </c>
      <c r="Q3091" t="s">
        <v>42</v>
      </c>
      <c r="R3091">
        <v>47</v>
      </c>
      <c r="S3091" t="s">
        <v>74</v>
      </c>
      <c r="T3091" t="s">
        <v>75</v>
      </c>
      <c r="U3091">
        <v>2026</v>
      </c>
      <c r="V3091">
        <v>1</v>
      </c>
      <c r="W3091" t="s">
        <v>102</v>
      </c>
      <c r="X3091">
        <v>1</v>
      </c>
      <c r="Y3091">
        <v>12</v>
      </c>
      <c r="Z3091">
        <v>3</v>
      </c>
      <c r="AA3091">
        <v>15</v>
      </c>
      <c r="AB3091" t="s">
        <v>57</v>
      </c>
      <c r="AC3091">
        <v>832</v>
      </c>
      <c r="AD3091">
        <v>0.24583333333333329</v>
      </c>
      <c r="AE3091" t="s">
        <v>109</v>
      </c>
      <c r="AF3091" t="s">
        <v>59</v>
      </c>
      <c r="AG3091">
        <v>10</v>
      </c>
      <c r="AH3091" t="s">
        <v>68</v>
      </c>
      <c r="AI3091">
        <f>--AND(OR(Dashboard!$B$4="All",Data!$E3091=Dashboard!$B$4),OR(Dashboard!$D$4="All",Data!$D3091=Dashboard!$D$4),OR(Dashboard!$F$4="All",Data!$F3091=Dashboard!$F$4),OR(Dashboard!$J$4="All",Data!$G3091=Dashboard!$J$4),OR(Dashboard!$H$4="All",Data!$N3091=Dashboard!$H$4),OR(Dashboard!$L$4="All",Data!$W3091=Dashboard!$L$4))</f>
        <v>1</v>
      </c>
    </row>
    <row r="3092" spans="1:35" x14ac:dyDescent="0.25">
      <c r="A3092" t="s">
        <v>3206</v>
      </c>
      <c r="B3092" s="1">
        <v>46116</v>
      </c>
      <c r="C3092" s="2">
        <v>-0.47569444444444442</v>
      </c>
      <c r="D3092" t="s">
        <v>61</v>
      </c>
      <c r="E3092" t="s">
        <v>108</v>
      </c>
      <c r="F3092" t="s">
        <v>52</v>
      </c>
      <c r="G3092" t="s">
        <v>39</v>
      </c>
      <c r="H3092">
        <v>10</v>
      </c>
      <c r="I3092">
        <v>46</v>
      </c>
      <c r="J3092">
        <v>43</v>
      </c>
      <c r="K3092">
        <v>280</v>
      </c>
      <c r="L3092">
        <v>58</v>
      </c>
      <c r="M3092">
        <v>36</v>
      </c>
      <c r="N3092" t="s">
        <v>86</v>
      </c>
      <c r="O3092">
        <v>3</v>
      </c>
      <c r="P3092" t="s">
        <v>41</v>
      </c>
      <c r="Q3092" t="s">
        <v>42</v>
      </c>
      <c r="R3092">
        <v>54</v>
      </c>
      <c r="S3092" t="s">
        <v>81</v>
      </c>
      <c r="T3092" t="s">
        <v>97</v>
      </c>
      <c r="U3092">
        <v>2026</v>
      </c>
      <c r="V3092">
        <v>4</v>
      </c>
      <c r="W3092" t="s">
        <v>113</v>
      </c>
      <c r="X3092">
        <v>2</v>
      </c>
      <c r="Y3092">
        <v>4</v>
      </c>
      <c r="Z3092">
        <v>1</v>
      </c>
      <c r="AA3092">
        <v>12</v>
      </c>
      <c r="AB3092" t="s">
        <v>76</v>
      </c>
      <c r="AC3092">
        <v>302</v>
      </c>
      <c r="AD3092">
        <v>0.21739130434782611</v>
      </c>
      <c r="AE3092" t="s">
        <v>109</v>
      </c>
      <c r="AF3092" t="s">
        <v>59</v>
      </c>
      <c r="AG3092">
        <v>3</v>
      </c>
      <c r="AH3092" t="s">
        <v>68</v>
      </c>
      <c r="AI3092">
        <f>--AND(OR(Dashboard!$B$4="All",Data!$E3092=Dashboard!$B$4),OR(Dashboard!$D$4="All",Data!$D3092=Dashboard!$D$4),OR(Dashboard!$F$4="All",Data!$F3092=Dashboard!$F$4),OR(Dashboard!$J$4="All",Data!$G3092=Dashboard!$J$4),OR(Dashboard!$H$4="All",Data!$N3092=Dashboard!$H$4),OR(Dashboard!$L$4="All",Data!$W3092=Dashboard!$L$4))</f>
        <v>1</v>
      </c>
    </row>
    <row r="3093" spans="1:35" x14ac:dyDescent="0.25">
      <c r="A3093" t="s">
        <v>3207</v>
      </c>
      <c r="B3093" s="1">
        <v>46070</v>
      </c>
      <c r="C3093" s="2">
        <v>-0.56527777777777777</v>
      </c>
      <c r="D3093" t="s">
        <v>70</v>
      </c>
      <c r="E3093" t="s">
        <v>51</v>
      </c>
      <c r="F3093" t="s">
        <v>91</v>
      </c>
      <c r="G3093" t="s">
        <v>105</v>
      </c>
      <c r="H3093">
        <v>3.2</v>
      </c>
      <c r="I3093">
        <v>21</v>
      </c>
      <c r="J3093">
        <v>22</v>
      </c>
      <c r="K3093">
        <v>155</v>
      </c>
      <c r="L3093">
        <v>45</v>
      </c>
      <c r="M3093">
        <v>52</v>
      </c>
      <c r="N3093" t="s">
        <v>65</v>
      </c>
      <c r="O3093">
        <v>3</v>
      </c>
      <c r="P3093" t="s">
        <v>41</v>
      </c>
      <c r="Q3093" t="s">
        <v>42</v>
      </c>
      <c r="R3093">
        <v>30</v>
      </c>
      <c r="S3093" t="s">
        <v>127</v>
      </c>
      <c r="T3093" t="s">
        <v>44</v>
      </c>
      <c r="U3093">
        <v>2026</v>
      </c>
      <c r="V3093">
        <v>2</v>
      </c>
      <c r="W3093" t="s">
        <v>45</v>
      </c>
      <c r="X3093">
        <v>1</v>
      </c>
      <c r="Y3093">
        <v>17</v>
      </c>
      <c r="Z3093">
        <v>4</v>
      </c>
      <c r="AA3093">
        <v>10</v>
      </c>
      <c r="AB3093" t="s">
        <v>76</v>
      </c>
      <c r="AC3093">
        <v>148</v>
      </c>
      <c r="AD3093">
        <v>0.15238095238095239</v>
      </c>
      <c r="AE3093" t="s">
        <v>109</v>
      </c>
      <c r="AF3093" t="s">
        <v>67</v>
      </c>
      <c r="AG3093">
        <v>-1</v>
      </c>
      <c r="AH3093" t="s">
        <v>48</v>
      </c>
      <c r="AI3093">
        <f>--AND(OR(Dashboard!$B$4="All",Data!$E3093=Dashboard!$B$4),OR(Dashboard!$D$4="All",Data!$D3093=Dashboard!$D$4),OR(Dashboard!$F$4="All",Data!$F3093=Dashboard!$F$4),OR(Dashboard!$J$4="All",Data!$G3093=Dashboard!$J$4),OR(Dashboard!$H$4="All",Data!$N3093=Dashboard!$H$4),OR(Dashboard!$L$4="All",Data!$W3093=Dashboard!$L$4))</f>
        <v>1</v>
      </c>
    </row>
    <row r="3094" spans="1:35" x14ac:dyDescent="0.25">
      <c r="A3094" t="s">
        <v>3208</v>
      </c>
      <c r="B3094" s="1">
        <v>46082</v>
      </c>
      <c r="C3094" s="2">
        <v>-0.26180555555555551</v>
      </c>
      <c r="D3094" t="s">
        <v>99</v>
      </c>
      <c r="E3094" t="s">
        <v>71</v>
      </c>
      <c r="F3094" t="s">
        <v>143</v>
      </c>
      <c r="G3094" t="s">
        <v>64</v>
      </c>
      <c r="H3094">
        <v>11.5</v>
      </c>
      <c r="I3094">
        <v>42</v>
      </c>
      <c r="J3094">
        <v>45</v>
      </c>
      <c r="K3094">
        <v>391</v>
      </c>
      <c r="L3094">
        <v>36</v>
      </c>
      <c r="M3094">
        <v>82</v>
      </c>
      <c r="N3094" t="s">
        <v>54</v>
      </c>
      <c r="O3094">
        <v>2</v>
      </c>
      <c r="P3094" t="s">
        <v>41</v>
      </c>
      <c r="Q3094" t="s">
        <v>42</v>
      </c>
      <c r="R3094">
        <v>46</v>
      </c>
      <c r="S3094" t="s">
        <v>145</v>
      </c>
      <c r="T3094" t="s">
        <v>75</v>
      </c>
      <c r="U3094">
        <v>2026</v>
      </c>
      <c r="V3094">
        <v>3</v>
      </c>
      <c r="W3094" t="s">
        <v>66</v>
      </c>
      <c r="X3094">
        <v>1</v>
      </c>
      <c r="Y3094">
        <v>1</v>
      </c>
      <c r="Z3094">
        <v>1</v>
      </c>
      <c r="AA3094">
        <v>17</v>
      </c>
      <c r="AB3094" t="s">
        <v>57</v>
      </c>
      <c r="AC3094">
        <v>345</v>
      </c>
      <c r="AD3094">
        <v>0.27380952380952378</v>
      </c>
      <c r="AE3094" t="s">
        <v>58</v>
      </c>
      <c r="AF3094" t="s">
        <v>59</v>
      </c>
      <c r="AG3094">
        <v>-3</v>
      </c>
      <c r="AH3094" t="s">
        <v>48</v>
      </c>
      <c r="AI3094">
        <f>--AND(OR(Dashboard!$B$4="All",Data!$E3094=Dashboard!$B$4),OR(Dashboard!$D$4="All",Data!$D3094=Dashboard!$D$4),OR(Dashboard!$F$4="All",Data!$F3094=Dashboard!$F$4),OR(Dashboard!$J$4="All",Data!$G3094=Dashboard!$J$4),OR(Dashboard!$H$4="All",Data!$N3094=Dashboard!$H$4),OR(Dashboard!$L$4="All",Data!$W3094=Dashboard!$L$4))</f>
        <v>1</v>
      </c>
    </row>
    <row r="3095" spans="1:35" x14ac:dyDescent="0.25">
      <c r="A3095" t="s">
        <v>3209</v>
      </c>
      <c r="B3095" s="1">
        <v>46053</v>
      </c>
      <c r="C3095" s="2">
        <v>-0.6166666666666667</v>
      </c>
      <c r="D3095" t="s">
        <v>99</v>
      </c>
      <c r="E3095" t="s">
        <v>108</v>
      </c>
      <c r="F3095" t="s">
        <v>38</v>
      </c>
      <c r="G3095" t="s">
        <v>39</v>
      </c>
      <c r="H3095">
        <v>10.7</v>
      </c>
      <c r="I3095">
        <v>30</v>
      </c>
      <c r="J3095">
        <v>25</v>
      </c>
      <c r="K3095">
        <v>472</v>
      </c>
      <c r="L3095">
        <v>60</v>
      </c>
      <c r="M3095">
        <v>93</v>
      </c>
      <c r="N3095" t="s">
        <v>101</v>
      </c>
      <c r="O3095">
        <v>5</v>
      </c>
      <c r="P3095" t="s">
        <v>41</v>
      </c>
      <c r="Q3095" t="s">
        <v>42</v>
      </c>
      <c r="R3095">
        <v>37</v>
      </c>
      <c r="S3095" t="s">
        <v>81</v>
      </c>
      <c r="T3095" t="s">
        <v>44</v>
      </c>
      <c r="U3095">
        <v>2026</v>
      </c>
      <c r="V3095">
        <v>1</v>
      </c>
      <c r="W3095" t="s">
        <v>102</v>
      </c>
      <c r="X3095">
        <v>1</v>
      </c>
      <c r="Y3095">
        <v>31</v>
      </c>
      <c r="Z3095">
        <v>5</v>
      </c>
      <c r="AA3095">
        <v>9</v>
      </c>
      <c r="AB3095" t="s">
        <v>44</v>
      </c>
      <c r="AC3095">
        <v>439</v>
      </c>
      <c r="AD3095">
        <v>0.35666666666666658</v>
      </c>
      <c r="AE3095" t="s">
        <v>77</v>
      </c>
      <c r="AF3095" t="s">
        <v>47</v>
      </c>
      <c r="AG3095">
        <v>5</v>
      </c>
      <c r="AH3095" t="s">
        <v>68</v>
      </c>
      <c r="AI3095">
        <f>--AND(OR(Dashboard!$B$4="All",Data!$E3095=Dashboard!$B$4),OR(Dashboard!$D$4="All",Data!$D3095=Dashboard!$D$4),OR(Dashboard!$F$4="All",Data!$F3095=Dashboard!$F$4),OR(Dashboard!$J$4="All",Data!$G3095=Dashboard!$J$4),OR(Dashboard!$H$4="All",Data!$N3095=Dashboard!$H$4),OR(Dashboard!$L$4="All",Data!$W3095=Dashboard!$L$4))</f>
        <v>1</v>
      </c>
    </row>
    <row r="3096" spans="1:35" x14ac:dyDescent="0.25">
      <c r="A3096" t="s">
        <v>3210</v>
      </c>
      <c r="B3096" s="1">
        <v>46102</v>
      </c>
      <c r="C3096" s="2">
        <v>-0.6020833333333333</v>
      </c>
      <c r="D3096" t="s">
        <v>79</v>
      </c>
      <c r="E3096" t="s">
        <v>71</v>
      </c>
      <c r="F3096" t="s">
        <v>63</v>
      </c>
      <c r="G3096" t="s">
        <v>64</v>
      </c>
      <c r="H3096">
        <v>12.5</v>
      </c>
      <c r="I3096">
        <v>64</v>
      </c>
      <c r="J3096">
        <v>45</v>
      </c>
      <c r="K3096">
        <v>374</v>
      </c>
      <c r="L3096">
        <v>59</v>
      </c>
      <c r="M3096">
        <v>176</v>
      </c>
      <c r="N3096" t="s">
        <v>101</v>
      </c>
      <c r="O3096">
        <v>4</v>
      </c>
      <c r="P3096" t="s">
        <v>135</v>
      </c>
      <c r="Q3096" t="s">
        <v>73</v>
      </c>
      <c r="R3096">
        <v>48</v>
      </c>
      <c r="S3096" t="s">
        <v>81</v>
      </c>
      <c r="T3096" t="s">
        <v>44</v>
      </c>
      <c r="U3096">
        <v>2026</v>
      </c>
      <c r="V3096">
        <v>3</v>
      </c>
      <c r="W3096" t="s">
        <v>66</v>
      </c>
      <c r="X3096">
        <v>1</v>
      </c>
      <c r="Y3096">
        <v>21</v>
      </c>
      <c r="Z3096">
        <v>4</v>
      </c>
      <c r="AA3096">
        <v>9</v>
      </c>
      <c r="AB3096" t="s">
        <v>44</v>
      </c>
      <c r="AC3096">
        <v>257</v>
      </c>
      <c r="AD3096">
        <v>0.1953125</v>
      </c>
      <c r="AE3096" t="s">
        <v>46</v>
      </c>
      <c r="AF3096" t="s">
        <v>59</v>
      </c>
      <c r="AG3096">
        <v>19</v>
      </c>
      <c r="AH3096" t="s">
        <v>68</v>
      </c>
      <c r="AI3096">
        <f>--AND(OR(Dashboard!$B$4="All",Data!$E3096=Dashboard!$B$4),OR(Dashboard!$D$4="All",Data!$D3096=Dashboard!$D$4),OR(Dashboard!$F$4="All",Data!$F3096=Dashboard!$F$4),OR(Dashboard!$J$4="All",Data!$G3096=Dashboard!$J$4),OR(Dashboard!$H$4="All",Data!$N3096=Dashboard!$H$4),OR(Dashboard!$L$4="All",Data!$W3096=Dashboard!$L$4))</f>
        <v>1</v>
      </c>
    </row>
    <row r="3097" spans="1:35" x14ac:dyDescent="0.25">
      <c r="A3097" t="s">
        <v>3211</v>
      </c>
      <c r="B3097" s="1">
        <v>46109</v>
      </c>
      <c r="C3097" s="2">
        <v>-0.32847222222222228</v>
      </c>
      <c r="D3097" t="s">
        <v>70</v>
      </c>
      <c r="E3097" t="s">
        <v>129</v>
      </c>
      <c r="F3097" t="s">
        <v>52</v>
      </c>
      <c r="G3097" t="s">
        <v>111</v>
      </c>
      <c r="H3097">
        <v>12.7</v>
      </c>
      <c r="I3097">
        <v>34</v>
      </c>
      <c r="J3097">
        <v>26</v>
      </c>
      <c r="K3097">
        <v>195</v>
      </c>
      <c r="L3097">
        <v>52</v>
      </c>
      <c r="M3097">
        <v>11</v>
      </c>
      <c r="N3097" t="s">
        <v>40</v>
      </c>
      <c r="O3097">
        <v>4</v>
      </c>
      <c r="P3097" t="s">
        <v>41</v>
      </c>
      <c r="Q3097" t="s">
        <v>73</v>
      </c>
      <c r="R3097">
        <v>48</v>
      </c>
      <c r="S3097" t="s">
        <v>81</v>
      </c>
      <c r="T3097" t="s">
        <v>75</v>
      </c>
      <c r="U3097">
        <v>2026</v>
      </c>
      <c r="V3097">
        <v>3</v>
      </c>
      <c r="W3097" t="s">
        <v>66</v>
      </c>
      <c r="X3097">
        <v>1</v>
      </c>
      <c r="Y3097">
        <v>28</v>
      </c>
      <c r="Z3097">
        <v>5</v>
      </c>
      <c r="AA3097">
        <v>16</v>
      </c>
      <c r="AB3097" t="s">
        <v>57</v>
      </c>
      <c r="AC3097">
        <v>236</v>
      </c>
      <c r="AD3097">
        <v>0.37352941176470589</v>
      </c>
      <c r="AE3097" t="s">
        <v>46</v>
      </c>
      <c r="AF3097" t="s">
        <v>59</v>
      </c>
      <c r="AG3097">
        <v>8</v>
      </c>
      <c r="AH3097" t="s">
        <v>68</v>
      </c>
      <c r="AI3097">
        <f>--AND(OR(Dashboard!$B$4="All",Data!$E3097=Dashboard!$B$4),OR(Dashboard!$D$4="All",Data!$D3097=Dashboard!$D$4),OR(Dashboard!$F$4="All",Data!$F3097=Dashboard!$F$4),OR(Dashboard!$J$4="All",Data!$G3097=Dashboard!$J$4),OR(Dashboard!$H$4="All",Data!$N3097=Dashboard!$H$4),OR(Dashboard!$L$4="All",Data!$W3097=Dashboard!$L$4))</f>
        <v>1</v>
      </c>
    </row>
    <row r="3098" spans="1:35" x14ac:dyDescent="0.25">
      <c r="A3098" t="s">
        <v>3212</v>
      </c>
      <c r="B3098" s="1">
        <v>46036</v>
      </c>
      <c r="C3098" s="2">
        <v>-0.51805555555555549</v>
      </c>
      <c r="D3098" t="s">
        <v>70</v>
      </c>
      <c r="E3098" t="s">
        <v>131</v>
      </c>
      <c r="F3098" t="s">
        <v>96</v>
      </c>
      <c r="G3098" t="s">
        <v>64</v>
      </c>
      <c r="H3098">
        <v>7.7</v>
      </c>
      <c r="I3098">
        <v>29</v>
      </c>
      <c r="J3098">
        <v>30</v>
      </c>
      <c r="K3098">
        <v>1146</v>
      </c>
      <c r="L3098">
        <v>35</v>
      </c>
      <c r="M3098">
        <v>139</v>
      </c>
      <c r="N3098" t="s">
        <v>86</v>
      </c>
      <c r="O3098">
        <v>4</v>
      </c>
      <c r="P3098" t="s">
        <v>41</v>
      </c>
      <c r="Q3098" t="s">
        <v>73</v>
      </c>
      <c r="R3098">
        <v>35</v>
      </c>
      <c r="S3098" t="s">
        <v>55</v>
      </c>
      <c r="T3098" t="s">
        <v>75</v>
      </c>
      <c r="U3098">
        <v>2026</v>
      </c>
      <c r="V3098">
        <v>1</v>
      </c>
      <c r="W3098" t="s">
        <v>102</v>
      </c>
      <c r="X3098">
        <v>1</v>
      </c>
      <c r="Y3098">
        <v>14</v>
      </c>
      <c r="Z3098">
        <v>3</v>
      </c>
      <c r="AA3098">
        <v>11</v>
      </c>
      <c r="AB3098" t="s">
        <v>76</v>
      </c>
      <c r="AC3098">
        <v>1042</v>
      </c>
      <c r="AD3098">
        <v>0.26551724137931038</v>
      </c>
      <c r="AE3098" t="s">
        <v>46</v>
      </c>
      <c r="AF3098" t="s">
        <v>67</v>
      </c>
      <c r="AG3098">
        <v>-1</v>
      </c>
      <c r="AH3098" t="s">
        <v>48</v>
      </c>
      <c r="AI3098">
        <f>--AND(OR(Dashboard!$B$4="All",Data!$E3098=Dashboard!$B$4),OR(Dashboard!$D$4="All",Data!$D3098=Dashboard!$D$4),OR(Dashboard!$F$4="All",Data!$F3098=Dashboard!$F$4),OR(Dashboard!$J$4="All",Data!$G3098=Dashboard!$J$4),OR(Dashboard!$H$4="All",Data!$N3098=Dashboard!$H$4),OR(Dashboard!$L$4="All",Data!$W3098=Dashboard!$L$4))</f>
        <v>1</v>
      </c>
    </row>
    <row r="3099" spans="1:35" x14ac:dyDescent="0.25">
      <c r="A3099" t="s">
        <v>3213</v>
      </c>
      <c r="B3099" s="1">
        <v>46202</v>
      </c>
      <c r="C3099" s="2">
        <v>-0.24583333333333329</v>
      </c>
      <c r="D3099" t="s">
        <v>118</v>
      </c>
      <c r="E3099" t="s">
        <v>71</v>
      </c>
      <c r="F3099" t="s">
        <v>85</v>
      </c>
      <c r="G3099" t="s">
        <v>111</v>
      </c>
      <c r="H3099">
        <v>2.2999999999999998</v>
      </c>
      <c r="I3099">
        <v>41</v>
      </c>
      <c r="J3099">
        <v>40</v>
      </c>
      <c r="K3099">
        <v>958</v>
      </c>
      <c r="L3099">
        <v>26</v>
      </c>
      <c r="M3099">
        <v>78</v>
      </c>
      <c r="N3099" t="s">
        <v>65</v>
      </c>
      <c r="O3099">
        <v>4</v>
      </c>
      <c r="P3099" t="s">
        <v>41</v>
      </c>
      <c r="Q3099" t="s">
        <v>73</v>
      </c>
      <c r="R3099">
        <v>34</v>
      </c>
      <c r="S3099" t="s">
        <v>74</v>
      </c>
      <c r="T3099" t="s">
        <v>56</v>
      </c>
      <c r="U3099">
        <v>2026</v>
      </c>
      <c r="V3099">
        <v>6</v>
      </c>
      <c r="W3099" t="s">
        <v>120</v>
      </c>
      <c r="X3099">
        <v>2</v>
      </c>
      <c r="Y3099">
        <v>29</v>
      </c>
      <c r="Z3099">
        <v>5</v>
      </c>
      <c r="AA3099">
        <v>18</v>
      </c>
      <c r="AB3099" t="s">
        <v>57</v>
      </c>
      <c r="AC3099">
        <v>906</v>
      </c>
      <c r="AD3099">
        <v>5.609756097560975E-2</v>
      </c>
      <c r="AE3099" t="s">
        <v>46</v>
      </c>
      <c r="AF3099" t="s">
        <v>67</v>
      </c>
      <c r="AG3099">
        <v>1</v>
      </c>
      <c r="AH3099" t="s">
        <v>68</v>
      </c>
      <c r="AI3099">
        <f>--AND(OR(Dashboard!$B$4="All",Data!$E3099=Dashboard!$B$4),OR(Dashboard!$D$4="All",Data!$D3099=Dashboard!$D$4),OR(Dashboard!$F$4="All",Data!$F3099=Dashboard!$F$4),OR(Dashboard!$J$4="All",Data!$G3099=Dashboard!$J$4),OR(Dashboard!$H$4="All",Data!$N3099=Dashboard!$H$4),OR(Dashboard!$L$4="All",Data!$W3099=Dashboard!$L$4))</f>
        <v>1</v>
      </c>
    </row>
    <row r="3100" spans="1:35" x14ac:dyDescent="0.25">
      <c r="A3100" t="s">
        <v>3214</v>
      </c>
      <c r="B3100" s="1">
        <v>46148</v>
      </c>
      <c r="C3100" s="2">
        <v>-0.1715277777777777</v>
      </c>
      <c r="D3100" t="s">
        <v>36</v>
      </c>
      <c r="E3100" t="s">
        <v>62</v>
      </c>
      <c r="F3100" t="s">
        <v>80</v>
      </c>
      <c r="G3100" t="s">
        <v>64</v>
      </c>
      <c r="H3100">
        <v>3.3</v>
      </c>
      <c r="I3100">
        <v>54</v>
      </c>
      <c r="J3100">
        <v>35</v>
      </c>
      <c r="K3100">
        <v>878</v>
      </c>
      <c r="L3100">
        <v>39</v>
      </c>
      <c r="M3100">
        <v>68</v>
      </c>
      <c r="N3100" t="s">
        <v>65</v>
      </c>
      <c r="O3100">
        <v>4</v>
      </c>
      <c r="P3100" t="s">
        <v>41</v>
      </c>
      <c r="Q3100" t="s">
        <v>42</v>
      </c>
      <c r="R3100">
        <v>26</v>
      </c>
      <c r="S3100" t="s">
        <v>55</v>
      </c>
      <c r="T3100" t="s">
        <v>56</v>
      </c>
      <c r="U3100">
        <v>2026</v>
      </c>
      <c r="V3100">
        <v>5</v>
      </c>
      <c r="W3100" t="s">
        <v>88</v>
      </c>
      <c r="X3100">
        <v>2</v>
      </c>
      <c r="Y3100">
        <v>6</v>
      </c>
      <c r="Z3100">
        <v>2</v>
      </c>
      <c r="AA3100">
        <v>19</v>
      </c>
      <c r="AB3100" t="s">
        <v>82</v>
      </c>
      <c r="AC3100">
        <v>849</v>
      </c>
      <c r="AD3100">
        <v>6.1111111111111109E-2</v>
      </c>
      <c r="AE3100" t="s">
        <v>46</v>
      </c>
      <c r="AF3100" t="s">
        <v>67</v>
      </c>
      <c r="AG3100">
        <v>19</v>
      </c>
      <c r="AH3100" t="s">
        <v>68</v>
      </c>
      <c r="AI3100">
        <f>--AND(OR(Dashboard!$B$4="All",Data!$E3100=Dashboard!$B$4),OR(Dashboard!$D$4="All",Data!$D3100=Dashboard!$D$4),OR(Dashboard!$F$4="All",Data!$F3100=Dashboard!$F$4),OR(Dashboard!$J$4="All",Data!$G3100=Dashboard!$J$4),OR(Dashboard!$H$4="All",Data!$N3100=Dashboard!$H$4),OR(Dashboard!$L$4="All",Data!$W3100=Dashboard!$L$4))</f>
        <v>1</v>
      </c>
    </row>
    <row r="3101" spans="1:35" x14ac:dyDescent="0.25">
      <c r="A3101" t="s">
        <v>3215</v>
      </c>
      <c r="B3101" s="1">
        <v>46149</v>
      </c>
      <c r="C3101" s="2">
        <v>-0.48472222222222228</v>
      </c>
      <c r="D3101" t="s">
        <v>107</v>
      </c>
      <c r="E3101" t="s">
        <v>37</v>
      </c>
      <c r="F3101" t="s">
        <v>91</v>
      </c>
      <c r="G3101" t="s">
        <v>39</v>
      </c>
      <c r="H3101">
        <v>10.3</v>
      </c>
      <c r="I3101">
        <v>27</v>
      </c>
      <c r="J3101">
        <v>23</v>
      </c>
      <c r="K3101">
        <v>1028</v>
      </c>
      <c r="L3101">
        <v>50</v>
      </c>
      <c r="M3101">
        <v>134</v>
      </c>
      <c r="N3101" t="s">
        <v>101</v>
      </c>
      <c r="O3101">
        <v>5</v>
      </c>
      <c r="P3101" t="s">
        <v>41</v>
      </c>
      <c r="Q3101" t="s">
        <v>73</v>
      </c>
      <c r="R3101">
        <v>55</v>
      </c>
      <c r="S3101" t="s">
        <v>87</v>
      </c>
      <c r="T3101" t="s">
        <v>97</v>
      </c>
      <c r="U3101">
        <v>2026</v>
      </c>
      <c r="V3101">
        <v>5</v>
      </c>
      <c r="W3101" t="s">
        <v>88</v>
      </c>
      <c r="X3101">
        <v>2</v>
      </c>
      <c r="Y3101">
        <v>7</v>
      </c>
      <c r="Z3101">
        <v>2</v>
      </c>
      <c r="AA3101">
        <v>12</v>
      </c>
      <c r="AB3101" t="s">
        <v>76</v>
      </c>
      <c r="AC3101">
        <v>944</v>
      </c>
      <c r="AD3101">
        <v>0.38148148148148148</v>
      </c>
      <c r="AE3101" t="s">
        <v>77</v>
      </c>
      <c r="AF3101" t="s">
        <v>59</v>
      </c>
      <c r="AG3101">
        <v>4</v>
      </c>
      <c r="AH3101" t="s">
        <v>68</v>
      </c>
      <c r="AI3101">
        <f>--AND(OR(Dashboard!$B$4="All",Data!$E3101=Dashboard!$B$4),OR(Dashboard!$D$4="All",Data!$D3101=Dashboard!$D$4),OR(Dashboard!$F$4="All",Data!$F3101=Dashboard!$F$4),OR(Dashboard!$J$4="All",Data!$G3101=Dashboard!$J$4),OR(Dashboard!$H$4="All",Data!$N3101=Dashboard!$H$4),OR(Dashboard!$L$4="All",Data!$W3101=Dashboard!$L$4))</f>
        <v>1</v>
      </c>
    </row>
    <row r="3102" spans="1:35" x14ac:dyDescent="0.25">
      <c r="A3102" t="s">
        <v>3216</v>
      </c>
      <c r="B3102" s="1">
        <v>46136</v>
      </c>
      <c r="C3102" s="2">
        <v>-0.49583333333333329</v>
      </c>
      <c r="D3102" t="s">
        <v>84</v>
      </c>
      <c r="E3102" t="s">
        <v>37</v>
      </c>
      <c r="F3102" t="s">
        <v>85</v>
      </c>
      <c r="G3102" t="s">
        <v>105</v>
      </c>
      <c r="H3102">
        <v>3.7</v>
      </c>
      <c r="I3102">
        <v>43</v>
      </c>
      <c r="J3102">
        <v>36</v>
      </c>
      <c r="K3102">
        <v>934</v>
      </c>
      <c r="L3102">
        <v>32</v>
      </c>
      <c r="M3102">
        <v>23</v>
      </c>
      <c r="N3102" t="s">
        <v>86</v>
      </c>
      <c r="O3102">
        <v>2</v>
      </c>
      <c r="P3102" t="s">
        <v>41</v>
      </c>
      <c r="Q3102" t="s">
        <v>73</v>
      </c>
      <c r="R3102">
        <v>47</v>
      </c>
      <c r="S3102" t="s">
        <v>43</v>
      </c>
      <c r="T3102" t="s">
        <v>97</v>
      </c>
      <c r="U3102">
        <v>2026</v>
      </c>
      <c r="V3102">
        <v>4</v>
      </c>
      <c r="W3102" t="s">
        <v>113</v>
      </c>
      <c r="X3102">
        <v>2</v>
      </c>
      <c r="Y3102">
        <v>24</v>
      </c>
      <c r="Z3102">
        <v>4</v>
      </c>
      <c r="AA3102">
        <v>12</v>
      </c>
      <c r="AB3102" t="s">
        <v>76</v>
      </c>
      <c r="AC3102">
        <v>943</v>
      </c>
      <c r="AD3102">
        <v>8.6046511627906982E-2</v>
      </c>
      <c r="AE3102" t="s">
        <v>58</v>
      </c>
      <c r="AF3102" t="s">
        <v>59</v>
      </c>
      <c r="AG3102">
        <v>7</v>
      </c>
      <c r="AH3102" t="s">
        <v>68</v>
      </c>
      <c r="AI3102">
        <f>--AND(OR(Dashboard!$B$4="All",Data!$E3102=Dashboard!$B$4),OR(Dashboard!$D$4="All",Data!$D3102=Dashboard!$D$4),OR(Dashboard!$F$4="All",Data!$F3102=Dashboard!$F$4),OR(Dashboard!$J$4="All",Data!$G3102=Dashboard!$J$4),OR(Dashboard!$H$4="All",Data!$N3102=Dashboard!$H$4),OR(Dashboard!$L$4="All",Data!$W3102=Dashboard!$L$4))</f>
        <v>1</v>
      </c>
    </row>
    <row r="3103" spans="1:35" x14ac:dyDescent="0.25">
      <c r="A3103" t="s">
        <v>3217</v>
      </c>
      <c r="B3103" s="1">
        <v>46190</v>
      </c>
      <c r="C3103" s="2">
        <v>-0.17499999999999999</v>
      </c>
      <c r="D3103" t="s">
        <v>84</v>
      </c>
      <c r="E3103" t="s">
        <v>131</v>
      </c>
      <c r="F3103" t="s">
        <v>96</v>
      </c>
      <c r="G3103" t="s">
        <v>53</v>
      </c>
      <c r="H3103">
        <v>1.2</v>
      </c>
      <c r="I3103">
        <v>39</v>
      </c>
      <c r="J3103">
        <v>32</v>
      </c>
      <c r="K3103">
        <v>521</v>
      </c>
      <c r="L3103">
        <v>55</v>
      </c>
      <c r="M3103">
        <v>74</v>
      </c>
      <c r="N3103" t="s">
        <v>65</v>
      </c>
      <c r="O3103">
        <v>3</v>
      </c>
      <c r="P3103" t="s">
        <v>41</v>
      </c>
      <c r="Q3103" t="s">
        <v>73</v>
      </c>
      <c r="R3103">
        <v>24</v>
      </c>
      <c r="S3103" t="s">
        <v>55</v>
      </c>
      <c r="T3103" t="s">
        <v>56</v>
      </c>
      <c r="U3103">
        <v>2026</v>
      </c>
      <c r="V3103">
        <v>6</v>
      </c>
      <c r="W3103" t="s">
        <v>120</v>
      </c>
      <c r="X3103">
        <v>2</v>
      </c>
      <c r="Y3103">
        <v>17</v>
      </c>
      <c r="Z3103">
        <v>3</v>
      </c>
      <c r="AA3103">
        <v>19</v>
      </c>
      <c r="AB3103" t="s">
        <v>82</v>
      </c>
      <c r="AC3103">
        <v>502</v>
      </c>
      <c r="AD3103">
        <v>3.0769230769230771E-2</v>
      </c>
      <c r="AE3103" t="s">
        <v>109</v>
      </c>
      <c r="AF3103" t="s">
        <v>114</v>
      </c>
      <c r="AG3103">
        <v>7</v>
      </c>
      <c r="AH3103" t="s">
        <v>68</v>
      </c>
      <c r="AI3103">
        <f>--AND(OR(Dashboard!$B$4="All",Data!$E3103=Dashboard!$B$4),OR(Dashboard!$D$4="All",Data!$D3103=Dashboard!$D$4),OR(Dashboard!$F$4="All",Data!$F3103=Dashboard!$F$4),OR(Dashboard!$J$4="All",Data!$G3103=Dashboard!$J$4),OR(Dashboard!$H$4="All",Data!$N3103=Dashboard!$H$4),OR(Dashboard!$L$4="All",Data!$W3103=Dashboard!$L$4))</f>
        <v>1</v>
      </c>
    </row>
    <row r="3104" spans="1:35" x14ac:dyDescent="0.25">
      <c r="A3104" t="s">
        <v>3218</v>
      </c>
      <c r="B3104" s="1">
        <v>46063</v>
      </c>
      <c r="C3104" s="2">
        <v>-0.6333333333333333</v>
      </c>
      <c r="D3104" t="s">
        <v>156</v>
      </c>
      <c r="E3104" t="s">
        <v>95</v>
      </c>
      <c r="F3104" t="s">
        <v>85</v>
      </c>
      <c r="G3104" t="s">
        <v>64</v>
      </c>
      <c r="H3104">
        <v>3.7</v>
      </c>
      <c r="I3104">
        <v>45</v>
      </c>
      <c r="J3104">
        <v>27</v>
      </c>
      <c r="K3104">
        <v>339</v>
      </c>
      <c r="L3104">
        <v>50</v>
      </c>
      <c r="M3104">
        <v>65</v>
      </c>
      <c r="N3104" t="s">
        <v>54</v>
      </c>
      <c r="O3104">
        <v>4</v>
      </c>
      <c r="P3104" t="s">
        <v>41</v>
      </c>
      <c r="Q3104" t="s">
        <v>73</v>
      </c>
      <c r="R3104">
        <v>46</v>
      </c>
      <c r="S3104" t="s">
        <v>127</v>
      </c>
      <c r="T3104" t="s">
        <v>44</v>
      </c>
      <c r="U3104">
        <v>2026</v>
      </c>
      <c r="V3104">
        <v>2</v>
      </c>
      <c r="W3104" t="s">
        <v>45</v>
      </c>
      <c r="X3104">
        <v>1</v>
      </c>
      <c r="Y3104">
        <v>10</v>
      </c>
      <c r="Z3104">
        <v>3</v>
      </c>
      <c r="AA3104">
        <v>8</v>
      </c>
      <c r="AB3104" t="s">
        <v>44</v>
      </c>
      <c r="AC3104">
        <v>324</v>
      </c>
      <c r="AD3104">
        <v>8.2222222222222224E-2</v>
      </c>
      <c r="AE3104" t="s">
        <v>46</v>
      </c>
      <c r="AF3104" t="s">
        <v>59</v>
      </c>
      <c r="AG3104">
        <v>18</v>
      </c>
      <c r="AH3104" t="s">
        <v>68</v>
      </c>
      <c r="AI3104">
        <f>--AND(OR(Dashboard!$B$4="All",Data!$E3104=Dashboard!$B$4),OR(Dashboard!$D$4="All",Data!$D3104=Dashboard!$D$4),OR(Dashboard!$F$4="All",Data!$F3104=Dashboard!$F$4),OR(Dashboard!$J$4="All",Data!$G3104=Dashboard!$J$4),OR(Dashboard!$H$4="All",Data!$N3104=Dashboard!$H$4),OR(Dashboard!$L$4="All",Data!$W3104=Dashboard!$L$4))</f>
        <v>1</v>
      </c>
    </row>
    <row r="3105" spans="1:35" x14ac:dyDescent="0.25">
      <c r="A3105" t="s">
        <v>3219</v>
      </c>
      <c r="B3105" s="1">
        <v>46172</v>
      </c>
      <c r="C3105" s="2">
        <v>-0.48541666666666672</v>
      </c>
      <c r="D3105" t="s">
        <v>122</v>
      </c>
      <c r="E3105" t="s">
        <v>37</v>
      </c>
      <c r="F3105" t="s">
        <v>143</v>
      </c>
      <c r="G3105" t="s">
        <v>119</v>
      </c>
      <c r="H3105">
        <v>6.1</v>
      </c>
      <c r="I3105">
        <v>23</v>
      </c>
      <c r="J3105">
        <v>21</v>
      </c>
      <c r="K3105">
        <v>673</v>
      </c>
      <c r="L3105">
        <v>22</v>
      </c>
      <c r="M3105">
        <v>129</v>
      </c>
      <c r="N3105" t="s">
        <v>40</v>
      </c>
      <c r="O3105">
        <v>3</v>
      </c>
      <c r="P3105" t="s">
        <v>41</v>
      </c>
      <c r="Q3105" t="s">
        <v>73</v>
      </c>
      <c r="R3105">
        <v>55</v>
      </c>
      <c r="S3105" t="s">
        <v>81</v>
      </c>
      <c r="T3105" t="s">
        <v>97</v>
      </c>
      <c r="U3105">
        <v>2026</v>
      </c>
      <c r="V3105">
        <v>5</v>
      </c>
      <c r="W3105" t="s">
        <v>88</v>
      </c>
      <c r="X3105">
        <v>2</v>
      </c>
      <c r="Y3105">
        <v>30</v>
      </c>
      <c r="Z3105">
        <v>5</v>
      </c>
      <c r="AA3105">
        <v>12</v>
      </c>
      <c r="AB3105" t="s">
        <v>76</v>
      </c>
      <c r="AC3105">
        <v>566</v>
      </c>
      <c r="AD3105">
        <v>0.26521739130434779</v>
      </c>
      <c r="AE3105" t="s">
        <v>109</v>
      </c>
      <c r="AF3105" t="s">
        <v>59</v>
      </c>
      <c r="AG3105">
        <v>2</v>
      </c>
      <c r="AH3105" t="s">
        <v>68</v>
      </c>
      <c r="AI3105">
        <f>--AND(OR(Dashboard!$B$4="All",Data!$E3105=Dashboard!$B$4),OR(Dashboard!$D$4="All",Data!$D3105=Dashboard!$D$4),OR(Dashboard!$F$4="All",Data!$F3105=Dashboard!$F$4),OR(Dashboard!$J$4="All",Data!$G3105=Dashboard!$J$4),OR(Dashboard!$H$4="All",Data!$N3105=Dashboard!$H$4),OR(Dashboard!$L$4="All",Data!$W3105=Dashboard!$L$4))</f>
        <v>1</v>
      </c>
    </row>
    <row r="3106" spans="1:35" x14ac:dyDescent="0.25">
      <c r="A3106" t="s">
        <v>3220</v>
      </c>
      <c r="B3106" s="1">
        <v>46121</v>
      </c>
      <c r="C3106" s="2">
        <v>-0.44166666666666671</v>
      </c>
      <c r="D3106" t="s">
        <v>90</v>
      </c>
      <c r="E3106" t="s">
        <v>51</v>
      </c>
      <c r="F3106" t="s">
        <v>80</v>
      </c>
      <c r="G3106" t="s">
        <v>105</v>
      </c>
      <c r="H3106">
        <v>6.5</v>
      </c>
      <c r="I3106">
        <v>35</v>
      </c>
      <c r="J3106">
        <v>37</v>
      </c>
      <c r="K3106">
        <v>833</v>
      </c>
      <c r="L3106">
        <v>25</v>
      </c>
      <c r="M3106">
        <v>126</v>
      </c>
      <c r="N3106" t="s">
        <v>54</v>
      </c>
      <c r="O3106">
        <v>3</v>
      </c>
      <c r="P3106" t="s">
        <v>135</v>
      </c>
      <c r="Q3106" t="s">
        <v>73</v>
      </c>
      <c r="R3106">
        <v>22</v>
      </c>
      <c r="S3106" t="s">
        <v>87</v>
      </c>
      <c r="T3106" t="s">
        <v>97</v>
      </c>
      <c r="U3106">
        <v>2026</v>
      </c>
      <c r="V3106">
        <v>4</v>
      </c>
      <c r="W3106" t="s">
        <v>113</v>
      </c>
      <c r="X3106">
        <v>2</v>
      </c>
      <c r="Y3106">
        <v>9</v>
      </c>
      <c r="Z3106">
        <v>2</v>
      </c>
      <c r="AA3106">
        <v>13</v>
      </c>
      <c r="AB3106" t="s">
        <v>76</v>
      </c>
      <c r="AC3106">
        <v>732</v>
      </c>
      <c r="AD3106">
        <v>0.18571428571428569</v>
      </c>
      <c r="AE3106" t="s">
        <v>109</v>
      </c>
      <c r="AF3106" t="s">
        <v>114</v>
      </c>
      <c r="AG3106">
        <v>-2</v>
      </c>
      <c r="AH3106" t="s">
        <v>48</v>
      </c>
      <c r="AI3106">
        <f>--AND(OR(Dashboard!$B$4="All",Data!$E3106=Dashboard!$B$4),OR(Dashboard!$D$4="All",Data!$D3106=Dashboard!$D$4),OR(Dashboard!$F$4="All",Data!$F3106=Dashboard!$F$4),OR(Dashboard!$J$4="All",Data!$G3106=Dashboard!$J$4),OR(Dashboard!$H$4="All",Data!$N3106=Dashboard!$H$4),OR(Dashboard!$L$4="All",Data!$W3106=Dashboard!$L$4))</f>
        <v>1</v>
      </c>
    </row>
    <row r="3107" spans="1:35" x14ac:dyDescent="0.25">
      <c r="A3107" t="s">
        <v>3221</v>
      </c>
      <c r="B3107" s="1">
        <v>46126</v>
      </c>
      <c r="C3107" s="2">
        <v>-0.33194444444444449</v>
      </c>
      <c r="D3107" t="s">
        <v>99</v>
      </c>
      <c r="E3107" t="s">
        <v>140</v>
      </c>
      <c r="F3107" t="s">
        <v>52</v>
      </c>
      <c r="G3107" t="s">
        <v>39</v>
      </c>
      <c r="H3107">
        <v>12.6</v>
      </c>
      <c r="I3107">
        <v>50</v>
      </c>
      <c r="J3107">
        <v>32</v>
      </c>
      <c r="K3107">
        <v>1095</v>
      </c>
      <c r="L3107">
        <v>36</v>
      </c>
      <c r="M3107">
        <v>13</v>
      </c>
      <c r="N3107" t="s">
        <v>101</v>
      </c>
      <c r="O3107">
        <v>3</v>
      </c>
      <c r="P3107" t="s">
        <v>41</v>
      </c>
      <c r="Q3107" t="s">
        <v>42</v>
      </c>
      <c r="R3107">
        <v>56</v>
      </c>
      <c r="S3107" t="s">
        <v>127</v>
      </c>
      <c r="T3107" t="s">
        <v>75</v>
      </c>
      <c r="U3107">
        <v>2026</v>
      </c>
      <c r="V3107">
        <v>4</v>
      </c>
      <c r="W3107" t="s">
        <v>113</v>
      </c>
      <c r="X3107">
        <v>2</v>
      </c>
      <c r="Y3107">
        <v>14</v>
      </c>
      <c r="Z3107">
        <v>3</v>
      </c>
      <c r="AA3107">
        <v>16</v>
      </c>
      <c r="AB3107" t="s">
        <v>57</v>
      </c>
      <c r="AC3107">
        <v>1118</v>
      </c>
      <c r="AD3107">
        <v>0.252</v>
      </c>
      <c r="AE3107" t="s">
        <v>109</v>
      </c>
      <c r="AF3107" t="s">
        <v>59</v>
      </c>
      <c r="AG3107">
        <v>18</v>
      </c>
      <c r="AH3107" t="s">
        <v>68</v>
      </c>
      <c r="AI3107">
        <f>--AND(OR(Dashboard!$B$4="All",Data!$E3107=Dashboard!$B$4),OR(Dashboard!$D$4="All",Data!$D3107=Dashboard!$D$4),OR(Dashboard!$F$4="All",Data!$F3107=Dashboard!$F$4),OR(Dashboard!$J$4="All",Data!$G3107=Dashboard!$J$4),OR(Dashboard!$H$4="All",Data!$N3107=Dashboard!$H$4),OR(Dashboard!$L$4="All",Data!$W3107=Dashboard!$L$4))</f>
        <v>1</v>
      </c>
    </row>
    <row r="3108" spans="1:35" x14ac:dyDescent="0.25">
      <c r="A3108" t="s">
        <v>3222</v>
      </c>
      <c r="B3108" s="1">
        <v>46193</v>
      </c>
      <c r="C3108" s="2">
        <v>-0.2104166666666667</v>
      </c>
      <c r="D3108" t="s">
        <v>118</v>
      </c>
      <c r="E3108" t="s">
        <v>131</v>
      </c>
      <c r="F3108" t="s">
        <v>63</v>
      </c>
      <c r="G3108" t="s">
        <v>119</v>
      </c>
      <c r="H3108">
        <v>7.4</v>
      </c>
      <c r="I3108">
        <v>37</v>
      </c>
      <c r="J3108">
        <v>41</v>
      </c>
      <c r="K3108">
        <v>422</v>
      </c>
      <c r="L3108">
        <v>45</v>
      </c>
      <c r="M3108">
        <v>191</v>
      </c>
      <c r="N3108" t="s">
        <v>101</v>
      </c>
      <c r="O3108">
        <v>3</v>
      </c>
      <c r="P3108" t="s">
        <v>41</v>
      </c>
      <c r="Q3108" t="s">
        <v>73</v>
      </c>
      <c r="R3108">
        <v>45</v>
      </c>
      <c r="S3108" t="s">
        <v>81</v>
      </c>
      <c r="T3108" t="s">
        <v>56</v>
      </c>
      <c r="U3108">
        <v>2026</v>
      </c>
      <c r="V3108">
        <v>6</v>
      </c>
      <c r="W3108" t="s">
        <v>120</v>
      </c>
      <c r="X3108">
        <v>2</v>
      </c>
      <c r="Y3108">
        <v>20</v>
      </c>
      <c r="Z3108">
        <v>3</v>
      </c>
      <c r="AA3108">
        <v>18</v>
      </c>
      <c r="AB3108" t="s">
        <v>57</v>
      </c>
      <c r="AC3108">
        <v>276</v>
      </c>
      <c r="AD3108">
        <v>0.2</v>
      </c>
      <c r="AE3108" t="s">
        <v>109</v>
      </c>
      <c r="AF3108" t="s">
        <v>47</v>
      </c>
      <c r="AG3108">
        <v>-4</v>
      </c>
      <c r="AH3108" t="s">
        <v>48</v>
      </c>
      <c r="AI3108">
        <f>--AND(OR(Dashboard!$B$4="All",Data!$E3108=Dashboard!$B$4),OR(Dashboard!$D$4="All",Data!$D3108=Dashboard!$D$4),OR(Dashboard!$F$4="All",Data!$F3108=Dashboard!$F$4),OR(Dashboard!$J$4="All",Data!$G3108=Dashboard!$J$4),OR(Dashboard!$H$4="All",Data!$N3108=Dashboard!$H$4),OR(Dashboard!$L$4="All",Data!$W3108=Dashboard!$L$4))</f>
        <v>1</v>
      </c>
    </row>
    <row r="3109" spans="1:35" x14ac:dyDescent="0.25">
      <c r="A3109" t="s">
        <v>3223</v>
      </c>
      <c r="B3109" s="1">
        <v>46093</v>
      </c>
      <c r="C3109" s="2">
        <v>-0.41388888888888892</v>
      </c>
      <c r="D3109" t="s">
        <v>118</v>
      </c>
      <c r="E3109" t="s">
        <v>51</v>
      </c>
      <c r="F3109" t="s">
        <v>96</v>
      </c>
      <c r="G3109" t="s">
        <v>39</v>
      </c>
      <c r="H3109">
        <v>7.7</v>
      </c>
      <c r="I3109">
        <v>64</v>
      </c>
      <c r="J3109">
        <v>45</v>
      </c>
      <c r="K3109">
        <v>546</v>
      </c>
      <c r="L3109">
        <v>39</v>
      </c>
      <c r="M3109">
        <v>119</v>
      </c>
      <c r="N3109" t="s">
        <v>65</v>
      </c>
      <c r="O3109">
        <v>1</v>
      </c>
      <c r="P3109" t="s">
        <v>41</v>
      </c>
      <c r="Q3109" t="s">
        <v>73</v>
      </c>
      <c r="R3109">
        <v>52</v>
      </c>
      <c r="S3109" t="s">
        <v>87</v>
      </c>
      <c r="T3109" t="s">
        <v>97</v>
      </c>
      <c r="U3109">
        <v>2026</v>
      </c>
      <c r="V3109">
        <v>3</v>
      </c>
      <c r="W3109" t="s">
        <v>66</v>
      </c>
      <c r="X3109">
        <v>1</v>
      </c>
      <c r="Y3109">
        <v>12</v>
      </c>
      <c r="Z3109">
        <v>3</v>
      </c>
      <c r="AA3109">
        <v>14</v>
      </c>
      <c r="AB3109" t="s">
        <v>76</v>
      </c>
      <c r="AC3109">
        <v>466</v>
      </c>
      <c r="AD3109">
        <v>0.1203125</v>
      </c>
      <c r="AE3109" t="s">
        <v>58</v>
      </c>
      <c r="AF3109" t="s">
        <v>59</v>
      </c>
      <c r="AG3109">
        <v>19</v>
      </c>
      <c r="AH3109" t="s">
        <v>68</v>
      </c>
      <c r="AI3109">
        <f>--AND(OR(Dashboard!$B$4="All",Data!$E3109=Dashboard!$B$4),OR(Dashboard!$D$4="All",Data!$D3109=Dashboard!$D$4),OR(Dashboard!$F$4="All",Data!$F3109=Dashboard!$F$4),OR(Dashboard!$J$4="All",Data!$G3109=Dashboard!$J$4),OR(Dashboard!$H$4="All",Data!$N3109=Dashboard!$H$4),OR(Dashboard!$L$4="All",Data!$W3109=Dashboard!$L$4))</f>
        <v>1</v>
      </c>
    </row>
    <row r="3110" spans="1:35" x14ac:dyDescent="0.25">
      <c r="A3110" t="s">
        <v>3224</v>
      </c>
      <c r="B3110" s="1">
        <v>46026</v>
      </c>
      <c r="C3110" s="2">
        <v>-0.31180555555555561</v>
      </c>
      <c r="D3110" t="s">
        <v>156</v>
      </c>
      <c r="E3110" t="s">
        <v>108</v>
      </c>
      <c r="F3110" t="s">
        <v>104</v>
      </c>
      <c r="G3110" t="s">
        <v>39</v>
      </c>
      <c r="H3110">
        <v>9.1999999999999993</v>
      </c>
      <c r="I3110">
        <v>32</v>
      </c>
      <c r="J3110">
        <v>20</v>
      </c>
      <c r="K3110">
        <v>321</v>
      </c>
      <c r="L3110">
        <v>57</v>
      </c>
      <c r="M3110">
        <v>30</v>
      </c>
      <c r="N3110" t="s">
        <v>86</v>
      </c>
      <c r="O3110">
        <v>4</v>
      </c>
      <c r="P3110" t="s">
        <v>41</v>
      </c>
      <c r="Q3110" t="s">
        <v>73</v>
      </c>
      <c r="R3110">
        <v>31</v>
      </c>
      <c r="S3110" t="s">
        <v>145</v>
      </c>
      <c r="T3110" t="s">
        <v>75</v>
      </c>
      <c r="U3110">
        <v>2026</v>
      </c>
      <c r="V3110">
        <v>1</v>
      </c>
      <c r="W3110" t="s">
        <v>102</v>
      </c>
      <c r="X3110">
        <v>1</v>
      </c>
      <c r="Y3110">
        <v>4</v>
      </c>
      <c r="Z3110">
        <v>1</v>
      </c>
      <c r="AA3110">
        <v>16</v>
      </c>
      <c r="AB3110" t="s">
        <v>57</v>
      </c>
      <c r="AC3110">
        <v>348</v>
      </c>
      <c r="AD3110">
        <v>0.28749999999999998</v>
      </c>
      <c r="AE3110" t="s">
        <v>46</v>
      </c>
      <c r="AF3110" t="s">
        <v>67</v>
      </c>
      <c r="AG3110">
        <v>12</v>
      </c>
      <c r="AH3110" t="s">
        <v>68</v>
      </c>
      <c r="AI3110">
        <f>--AND(OR(Dashboard!$B$4="All",Data!$E3110=Dashboard!$B$4),OR(Dashboard!$D$4="All",Data!$D3110=Dashboard!$D$4),OR(Dashboard!$F$4="All",Data!$F3110=Dashboard!$F$4),OR(Dashboard!$J$4="All",Data!$G3110=Dashboard!$J$4),OR(Dashboard!$H$4="All",Data!$N3110=Dashboard!$H$4),OR(Dashboard!$L$4="All",Data!$W3110=Dashboard!$L$4))</f>
        <v>1</v>
      </c>
    </row>
    <row r="3111" spans="1:35" x14ac:dyDescent="0.25">
      <c r="A3111" t="s">
        <v>3225</v>
      </c>
      <c r="B3111" s="1">
        <v>46111</v>
      </c>
      <c r="C3111" s="2">
        <v>-5.555555555555558E-2</v>
      </c>
      <c r="D3111" t="s">
        <v>118</v>
      </c>
      <c r="E3111" t="s">
        <v>51</v>
      </c>
      <c r="F3111" t="s">
        <v>85</v>
      </c>
      <c r="G3111" t="s">
        <v>39</v>
      </c>
      <c r="H3111">
        <v>10.199999999999999</v>
      </c>
      <c r="I3111">
        <v>57</v>
      </c>
      <c r="J3111">
        <v>43</v>
      </c>
      <c r="K3111">
        <v>1150</v>
      </c>
      <c r="L3111">
        <v>41</v>
      </c>
      <c r="M3111">
        <v>84</v>
      </c>
      <c r="N3111" t="s">
        <v>86</v>
      </c>
      <c r="O3111">
        <v>5</v>
      </c>
      <c r="P3111" t="s">
        <v>41</v>
      </c>
      <c r="Q3111" t="s">
        <v>42</v>
      </c>
      <c r="R3111">
        <v>32</v>
      </c>
      <c r="S3111" t="s">
        <v>74</v>
      </c>
      <c r="T3111" t="s">
        <v>75</v>
      </c>
      <c r="U3111">
        <v>2026</v>
      </c>
      <c r="V3111">
        <v>3</v>
      </c>
      <c r="W3111" t="s">
        <v>66</v>
      </c>
      <c r="X3111">
        <v>1</v>
      </c>
      <c r="Y3111">
        <v>30</v>
      </c>
      <c r="Z3111">
        <v>6</v>
      </c>
      <c r="AA3111">
        <v>22</v>
      </c>
      <c r="AB3111" t="s">
        <v>82</v>
      </c>
      <c r="AC3111">
        <v>1107</v>
      </c>
      <c r="AD3111">
        <v>0.1789473684210526</v>
      </c>
      <c r="AE3111" t="s">
        <v>77</v>
      </c>
      <c r="AF3111" t="s">
        <v>67</v>
      </c>
      <c r="AG3111">
        <v>14</v>
      </c>
      <c r="AH3111" t="s">
        <v>68</v>
      </c>
      <c r="AI3111">
        <f>--AND(OR(Dashboard!$B$4="All",Data!$E3111=Dashboard!$B$4),OR(Dashboard!$D$4="All",Data!$D3111=Dashboard!$D$4),OR(Dashboard!$F$4="All",Data!$F3111=Dashboard!$F$4),OR(Dashboard!$J$4="All",Data!$G3111=Dashboard!$J$4),OR(Dashboard!$H$4="All",Data!$N3111=Dashboard!$H$4),OR(Dashboard!$L$4="All",Data!$W3111=Dashboard!$L$4))</f>
        <v>1</v>
      </c>
    </row>
    <row r="3112" spans="1:35" x14ac:dyDescent="0.25">
      <c r="A3112" t="s">
        <v>3226</v>
      </c>
      <c r="B3112" s="1">
        <v>46186</v>
      </c>
      <c r="C3112" s="2">
        <v>-6.3194444444444442E-2</v>
      </c>
      <c r="D3112" t="s">
        <v>84</v>
      </c>
      <c r="E3112" t="s">
        <v>129</v>
      </c>
      <c r="F3112" t="s">
        <v>72</v>
      </c>
      <c r="G3112" t="s">
        <v>119</v>
      </c>
      <c r="H3112">
        <v>3.6</v>
      </c>
      <c r="I3112">
        <v>41</v>
      </c>
      <c r="J3112">
        <v>41</v>
      </c>
      <c r="K3112">
        <v>737</v>
      </c>
      <c r="L3112">
        <v>24</v>
      </c>
      <c r="M3112">
        <v>188</v>
      </c>
      <c r="N3112" t="s">
        <v>101</v>
      </c>
      <c r="O3112">
        <v>3</v>
      </c>
      <c r="P3112" t="s">
        <v>41</v>
      </c>
      <c r="Q3112" t="s">
        <v>73</v>
      </c>
      <c r="R3112">
        <v>59</v>
      </c>
      <c r="S3112" t="s">
        <v>81</v>
      </c>
      <c r="T3112" t="s">
        <v>75</v>
      </c>
      <c r="U3112">
        <v>2026</v>
      </c>
      <c r="V3112">
        <v>6</v>
      </c>
      <c r="W3112" t="s">
        <v>120</v>
      </c>
      <c r="X3112">
        <v>2</v>
      </c>
      <c r="Y3112">
        <v>13</v>
      </c>
      <c r="Z3112">
        <v>2</v>
      </c>
      <c r="AA3112">
        <v>22</v>
      </c>
      <c r="AB3112" t="s">
        <v>82</v>
      </c>
      <c r="AC3112">
        <v>573</v>
      </c>
      <c r="AD3112">
        <v>8.7804878048780496E-2</v>
      </c>
      <c r="AE3112" t="s">
        <v>109</v>
      </c>
      <c r="AF3112" t="s">
        <v>59</v>
      </c>
      <c r="AG3112">
        <v>0</v>
      </c>
      <c r="AH3112" t="s">
        <v>48</v>
      </c>
      <c r="AI3112">
        <f>--AND(OR(Dashboard!$B$4="All",Data!$E3112=Dashboard!$B$4),OR(Dashboard!$D$4="All",Data!$D3112=Dashboard!$D$4),OR(Dashboard!$F$4="All",Data!$F3112=Dashboard!$F$4),OR(Dashboard!$J$4="All",Data!$G3112=Dashboard!$J$4),OR(Dashboard!$H$4="All",Data!$N3112=Dashboard!$H$4),OR(Dashboard!$L$4="All",Data!$W3112=Dashboard!$L$4))</f>
        <v>1</v>
      </c>
    </row>
    <row r="3113" spans="1:35" x14ac:dyDescent="0.25">
      <c r="A3113" t="s">
        <v>3227</v>
      </c>
      <c r="B3113" s="1">
        <v>46077</v>
      </c>
      <c r="C3113" s="2">
        <v>-0.29375000000000001</v>
      </c>
      <c r="D3113" t="s">
        <v>61</v>
      </c>
      <c r="E3113" t="s">
        <v>51</v>
      </c>
      <c r="F3113" t="s">
        <v>96</v>
      </c>
      <c r="G3113" t="s">
        <v>64</v>
      </c>
      <c r="H3113">
        <v>10</v>
      </c>
      <c r="I3113">
        <v>26</v>
      </c>
      <c r="J3113">
        <v>29</v>
      </c>
      <c r="K3113">
        <v>980</v>
      </c>
      <c r="L3113">
        <v>35</v>
      </c>
      <c r="M3113">
        <v>104</v>
      </c>
      <c r="N3113" t="s">
        <v>86</v>
      </c>
      <c r="O3113">
        <v>1</v>
      </c>
      <c r="P3113" t="s">
        <v>41</v>
      </c>
      <c r="Q3113" t="s">
        <v>73</v>
      </c>
      <c r="R3113">
        <v>48</v>
      </c>
      <c r="S3113" t="s">
        <v>127</v>
      </c>
      <c r="T3113" t="s">
        <v>75</v>
      </c>
      <c r="U3113">
        <v>2026</v>
      </c>
      <c r="V3113">
        <v>2</v>
      </c>
      <c r="W3113" t="s">
        <v>45</v>
      </c>
      <c r="X3113">
        <v>1</v>
      </c>
      <c r="Y3113">
        <v>24</v>
      </c>
      <c r="Z3113">
        <v>5</v>
      </c>
      <c r="AA3113">
        <v>16</v>
      </c>
      <c r="AB3113" t="s">
        <v>57</v>
      </c>
      <c r="AC3113">
        <v>911</v>
      </c>
      <c r="AD3113">
        <v>0.38461538461538458</v>
      </c>
      <c r="AE3113" t="s">
        <v>58</v>
      </c>
      <c r="AF3113" t="s">
        <v>59</v>
      </c>
      <c r="AG3113">
        <v>-3</v>
      </c>
      <c r="AH3113" t="s">
        <v>48</v>
      </c>
      <c r="AI3113">
        <f>--AND(OR(Dashboard!$B$4="All",Data!$E3113=Dashboard!$B$4),OR(Dashboard!$D$4="All",Data!$D3113=Dashboard!$D$4),OR(Dashboard!$F$4="All",Data!$F3113=Dashboard!$F$4),OR(Dashboard!$J$4="All",Data!$G3113=Dashboard!$J$4),OR(Dashboard!$H$4="All",Data!$N3113=Dashboard!$H$4),OR(Dashboard!$L$4="All",Data!$W3113=Dashboard!$L$4))</f>
        <v>1</v>
      </c>
    </row>
    <row r="3114" spans="1:35" x14ac:dyDescent="0.25">
      <c r="A3114" t="s">
        <v>3228</v>
      </c>
      <c r="B3114" s="1">
        <v>46039</v>
      </c>
      <c r="C3114" s="2">
        <v>-0.47291666666666671</v>
      </c>
      <c r="D3114" t="s">
        <v>134</v>
      </c>
      <c r="E3114" t="s">
        <v>71</v>
      </c>
      <c r="F3114" t="s">
        <v>80</v>
      </c>
      <c r="G3114" t="s">
        <v>111</v>
      </c>
      <c r="H3114">
        <v>2.4</v>
      </c>
      <c r="I3114">
        <v>22</v>
      </c>
      <c r="J3114">
        <v>27</v>
      </c>
      <c r="K3114">
        <v>431</v>
      </c>
      <c r="L3114">
        <v>20</v>
      </c>
      <c r="M3114">
        <v>144</v>
      </c>
      <c r="N3114" t="s">
        <v>86</v>
      </c>
      <c r="O3114">
        <v>5</v>
      </c>
      <c r="P3114" t="s">
        <v>41</v>
      </c>
      <c r="Q3114" t="s">
        <v>42</v>
      </c>
      <c r="R3114">
        <v>20</v>
      </c>
      <c r="S3114" t="s">
        <v>81</v>
      </c>
      <c r="T3114" t="s">
        <v>97</v>
      </c>
      <c r="U3114">
        <v>2026</v>
      </c>
      <c r="V3114">
        <v>1</v>
      </c>
      <c r="W3114" t="s">
        <v>102</v>
      </c>
      <c r="X3114">
        <v>1</v>
      </c>
      <c r="Y3114">
        <v>17</v>
      </c>
      <c r="Z3114">
        <v>3</v>
      </c>
      <c r="AA3114">
        <v>12</v>
      </c>
      <c r="AB3114" t="s">
        <v>76</v>
      </c>
      <c r="AC3114">
        <v>307</v>
      </c>
      <c r="AD3114">
        <v>0.1090909090909091</v>
      </c>
      <c r="AE3114" t="s">
        <v>77</v>
      </c>
      <c r="AF3114" t="s">
        <v>114</v>
      </c>
      <c r="AG3114">
        <v>-5</v>
      </c>
      <c r="AH3114" t="s">
        <v>48</v>
      </c>
      <c r="AI3114">
        <f>--AND(OR(Dashboard!$B$4="All",Data!$E3114=Dashboard!$B$4),OR(Dashboard!$D$4="All",Data!$D3114=Dashboard!$D$4),OR(Dashboard!$F$4="All",Data!$F3114=Dashboard!$F$4),OR(Dashboard!$J$4="All",Data!$G3114=Dashboard!$J$4),OR(Dashboard!$H$4="All",Data!$N3114=Dashboard!$H$4),OR(Dashboard!$L$4="All",Data!$W3114=Dashboard!$L$4))</f>
        <v>1</v>
      </c>
    </row>
    <row r="3115" spans="1:35" x14ac:dyDescent="0.25">
      <c r="A3115" t="s">
        <v>3229</v>
      </c>
      <c r="B3115" s="1">
        <v>46135</v>
      </c>
      <c r="C3115" s="2">
        <v>-0.1722222222222223</v>
      </c>
      <c r="D3115" t="s">
        <v>118</v>
      </c>
      <c r="E3115" t="s">
        <v>37</v>
      </c>
      <c r="F3115" t="s">
        <v>104</v>
      </c>
      <c r="G3115" t="s">
        <v>111</v>
      </c>
      <c r="H3115">
        <v>7.8</v>
      </c>
      <c r="I3115">
        <v>41</v>
      </c>
      <c r="J3115">
        <v>40</v>
      </c>
      <c r="K3115">
        <v>641</v>
      </c>
      <c r="L3115">
        <v>56</v>
      </c>
      <c r="M3115">
        <v>134</v>
      </c>
      <c r="N3115" t="s">
        <v>65</v>
      </c>
      <c r="O3115">
        <v>5</v>
      </c>
      <c r="P3115" t="s">
        <v>41</v>
      </c>
      <c r="Q3115" t="s">
        <v>42</v>
      </c>
      <c r="R3115">
        <v>21</v>
      </c>
      <c r="S3115" t="s">
        <v>87</v>
      </c>
      <c r="T3115" t="s">
        <v>56</v>
      </c>
      <c r="U3115">
        <v>2026</v>
      </c>
      <c r="V3115">
        <v>4</v>
      </c>
      <c r="W3115" t="s">
        <v>113</v>
      </c>
      <c r="X3115">
        <v>2</v>
      </c>
      <c r="Y3115">
        <v>23</v>
      </c>
      <c r="Z3115">
        <v>4</v>
      </c>
      <c r="AA3115">
        <v>19</v>
      </c>
      <c r="AB3115" t="s">
        <v>82</v>
      </c>
      <c r="AC3115">
        <v>563</v>
      </c>
      <c r="AD3115">
        <v>0.19024390243902439</v>
      </c>
      <c r="AE3115" t="s">
        <v>77</v>
      </c>
      <c r="AF3115" t="s">
        <v>114</v>
      </c>
      <c r="AG3115">
        <v>1</v>
      </c>
      <c r="AH3115" t="s">
        <v>68</v>
      </c>
      <c r="AI3115">
        <f>--AND(OR(Dashboard!$B$4="All",Data!$E3115=Dashboard!$B$4),OR(Dashboard!$D$4="All",Data!$D3115=Dashboard!$D$4),OR(Dashboard!$F$4="All",Data!$F3115=Dashboard!$F$4),OR(Dashboard!$J$4="All",Data!$G3115=Dashboard!$J$4),OR(Dashboard!$H$4="All",Data!$N3115=Dashboard!$H$4),OR(Dashboard!$L$4="All",Data!$W3115=Dashboard!$L$4))</f>
        <v>1</v>
      </c>
    </row>
    <row r="3116" spans="1:35" x14ac:dyDescent="0.25">
      <c r="A3116" t="s">
        <v>3230</v>
      </c>
      <c r="B3116" s="1">
        <v>46050</v>
      </c>
      <c r="C3116" s="2">
        <v>-0.3666666666666667</v>
      </c>
      <c r="D3116" t="s">
        <v>84</v>
      </c>
      <c r="E3116" t="s">
        <v>129</v>
      </c>
      <c r="F3116" t="s">
        <v>80</v>
      </c>
      <c r="G3116" t="s">
        <v>111</v>
      </c>
      <c r="H3116">
        <v>14.6</v>
      </c>
      <c r="I3116">
        <v>32</v>
      </c>
      <c r="J3116">
        <v>34</v>
      </c>
      <c r="K3116">
        <v>486</v>
      </c>
      <c r="L3116">
        <v>59</v>
      </c>
      <c r="M3116">
        <v>151</v>
      </c>
      <c r="N3116" t="s">
        <v>86</v>
      </c>
      <c r="O3116">
        <v>1</v>
      </c>
      <c r="P3116" t="s">
        <v>41</v>
      </c>
      <c r="Q3116" t="s">
        <v>73</v>
      </c>
      <c r="R3116">
        <v>29</v>
      </c>
      <c r="S3116" t="s">
        <v>55</v>
      </c>
      <c r="T3116" t="s">
        <v>75</v>
      </c>
      <c r="U3116">
        <v>2026</v>
      </c>
      <c r="V3116">
        <v>1</v>
      </c>
      <c r="W3116" t="s">
        <v>102</v>
      </c>
      <c r="X3116">
        <v>1</v>
      </c>
      <c r="Y3116">
        <v>28</v>
      </c>
      <c r="Z3116">
        <v>5</v>
      </c>
      <c r="AA3116">
        <v>15</v>
      </c>
      <c r="AB3116" t="s">
        <v>57</v>
      </c>
      <c r="AC3116">
        <v>394</v>
      </c>
      <c r="AD3116">
        <v>0.45624999999999999</v>
      </c>
      <c r="AE3116" t="s">
        <v>58</v>
      </c>
      <c r="AF3116" t="s">
        <v>67</v>
      </c>
      <c r="AG3116">
        <v>-2</v>
      </c>
      <c r="AH3116" t="s">
        <v>48</v>
      </c>
      <c r="AI3116">
        <f>--AND(OR(Dashboard!$B$4="All",Data!$E3116=Dashboard!$B$4),OR(Dashboard!$D$4="All",Data!$D3116=Dashboard!$D$4),OR(Dashboard!$F$4="All",Data!$F3116=Dashboard!$F$4),OR(Dashboard!$J$4="All",Data!$G3116=Dashboard!$J$4),OR(Dashboard!$H$4="All",Data!$N3116=Dashboard!$H$4),OR(Dashboard!$L$4="All",Data!$W3116=Dashboard!$L$4))</f>
        <v>1</v>
      </c>
    </row>
    <row r="3117" spans="1:35" x14ac:dyDescent="0.25">
      <c r="A3117" t="s">
        <v>3231</v>
      </c>
      <c r="B3117" s="1">
        <v>46091</v>
      </c>
      <c r="C3117" s="2">
        <v>-0.57708333333333339</v>
      </c>
      <c r="D3117" t="s">
        <v>156</v>
      </c>
      <c r="E3117" t="s">
        <v>108</v>
      </c>
      <c r="F3117" t="s">
        <v>52</v>
      </c>
      <c r="G3117" t="s">
        <v>119</v>
      </c>
      <c r="H3117">
        <v>4.7</v>
      </c>
      <c r="I3117">
        <v>24</v>
      </c>
      <c r="J3117">
        <v>25</v>
      </c>
      <c r="K3117">
        <v>663</v>
      </c>
      <c r="L3117">
        <v>35</v>
      </c>
      <c r="M3117">
        <v>180</v>
      </c>
      <c r="N3117" t="s">
        <v>101</v>
      </c>
      <c r="O3117">
        <v>2</v>
      </c>
      <c r="P3117" t="s">
        <v>41</v>
      </c>
      <c r="Q3117" t="s">
        <v>42</v>
      </c>
      <c r="R3117">
        <v>23</v>
      </c>
      <c r="S3117" t="s">
        <v>127</v>
      </c>
      <c r="T3117" t="s">
        <v>44</v>
      </c>
      <c r="U3117">
        <v>2026</v>
      </c>
      <c r="V3117">
        <v>3</v>
      </c>
      <c r="W3117" t="s">
        <v>66</v>
      </c>
      <c r="X3117">
        <v>1</v>
      </c>
      <c r="Y3117">
        <v>10</v>
      </c>
      <c r="Z3117">
        <v>3</v>
      </c>
      <c r="AA3117">
        <v>10</v>
      </c>
      <c r="AB3117" t="s">
        <v>76</v>
      </c>
      <c r="AC3117">
        <v>518</v>
      </c>
      <c r="AD3117">
        <v>0.1958333333333333</v>
      </c>
      <c r="AE3117" t="s">
        <v>58</v>
      </c>
      <c r="AF3117" t="s">
        <v>114</v>
      </c>
      <c r="AG3117">
        <v>-1</v>
      </c>
      <c r="AH3117" t="s">
        <v>48</v>
      </c>
      <c r="AI3117">
        <f>--AND(OR(Dashboard!$B$4="All",Data!$E3117=Dashboard!$B$4),OR(Dashboard!$D$4="All",Data!$D3117=Dashboard!$D$4),OR(Dashboard!$F$4="All",Data!$F3117=Dashboard!$F$4),OR(Dashboard!$J$4="All",Data!$G3117=Dashboard!$J$4),OR(Dashboard!$H$4="All",Data!$N3117=Dashboard!$H$4),OR(Dashboard!$L$4="All",Data!$W3117=Dashboard!$L$4))</f>
        <v>1</v>
      </c>
    </row>
    <row r="3118" spans="1:35" x14ac:dyDescent="0.25">
      <c r="A3118" t="s">
        <v>3232</v>
      </c>
      <c r="B3118" s="1">
        <v>46189</v>
      </c>
      <c r="C3118" s="2">
        <v>-0.1333333333333333</v>
      </c>
      <c r="D3118" t="s">
        <v>156</v>
      </c>
      <c r="E3118" t="s">
        <v>129</v>
      </c>
      <c r="F3118" t="s">
        <v>80</v>
      </c>
      <c r="G3118" t="s">
        <v>105</v>
      </c>
      <c r="H3118">
        <v>9.5</v>
      </c>
      <c r="I3118">
        <v>40</v>
      </c>
      <c r="J3118">
        <v>25</v>
      </c>
      <c r="K3118">
        <v>395</v>
      </c>
      <c r="L3118">
        <v>59</v>
      </c>
      <c r="M3118">
        <v>53</v>
      </c>
      <c r="N3118" t="s">
        <v>54</v>
      </c>
      <c r="O3118">
        <v>1</v>
      </c>
      <c r="P3118" t="s">
        <v>41</v>
      </c>
      <c r="Q3118" t="s">
        <v>42</v>
      </c>
      <c r="R3118">
        <v>49</v>
      </c>
      <c r="S3118" t="s">
        <v>127</v>
      </c>
      <c r="T3118" t="s">
        <v>56</v>
      </c>
      <c r="U3118">
        <v>2026</v>
      </c>
      <c r="V3118">
        <v>6</v>
      </c>
      <c r="W3118" t="s">
        <v>120</v>
      </c>
      <c r="X3118">
        <v>2</v>
      </c>
      <c r="Y3118">
        <v>16</v>
      </c>
      <c r="Z3118">
        <v>3</v>
      </c>
      <c r="AA3118">
        <v>20</v>
      </c>
      <c r="AB3118" t="s">
        <v>82</v>
      </c>
      <c r="AC3118">
        <v>401</v>
      </c>
      <c r="AD3118">
        <v>0.23749999999999999</v>
      </c>
      <c r="AE3118" t="s">
        <v>58</v>
      </c>
      <c r="AF3118" t="s">
        <v>59</v>
      </c>
      <c r="AG3118">
        <v>15</v>
      </c>
      <c r="AH3118" t="s">
        <v>68</v>
      </c>
      <c r="AI3118">
        <f>--AND(OR(Dashboard!$B$4="All",Data!$E3118=Dashboard!$B$4),OR(Dashboard!$D$4="All",Data!$D3118=Dashboard!$D$4),OR(Dashboard!$F$4="All",Data!$F3118=Dashboard!$F$4),OR(Dashboard!$J$4="All",Data!$G3118=Dashboard!$J$4),OR(Dashboard!$H$4="All",Data!$N3118=Dashboard!$H$4),OR(Dashboard!$L$4="All",Data!$W3118=Dashboard!$L$4))</f>
        <v>1</v>
      </c>
    </row>
    <row r="3119" spans="1:35" x14ac:dyDescent="0.25">
      <c r="A3119" t="s">
        <v>3233</v>
      </c>
      <c r="B3119" s="1">
        <v>46097</v>
      </c>
      <c r="C3119" s="2">
        <v>-0.21805555555555561</v>
      </c>
      <c r="D3119" t="s">
        <v>193</v>
      </c>
      <c r="E3119" t="s">
        <v>129</v>
      </c>
      <c r="F3119" t="s">
        <v>52</v>
      </c>
      <c r="G3119" t="s">
        <v>64</v>
      </c>
      <c r="H3119">
        <v>2.8</v>
      </c>
      <c r="I3119">
        <v>43</v>
      </c>
      <c r="J3119">
        <v>38</v>
      </c>
      <c r="K3119">
        <v>990</v>
      </c>
      <c r="L3119">
        <v>36</v>
      </c>
      <c r="M3119">
        <v>154</v>
      </c>
      <c r="N3119" t="s">
        <v>86</v>
      </c>
      <c r="O3119">
        <v>2</v>
      </c>
      <c r="P3119" t="s">
        <v>41</v>
      </c>
      <c r="Q3119" t="s">
        <v>42</v>
      </c>
      <c r="R3119">
        <v>40</v>
      </c>
      <c r="S3119" t="s">
        <v>74</v>
      </c>
      <c r="T3119" t="s">
        <v>56</v>
      </c>
      <c r="U3119">
        <v>2026</v>
      </c>
      <c r="V3119">
        <v>3</v>
      </c>
      <c r="W3119" t="s">
        <v>66</v>
      </c>
      <c r="X3119">
        <v>1</v>
      </c>
      <c r="Y3119">
        <v>16</v>
      </c>
      <c r="Z3119">
        <v>4</v>
      </c>
      <c r="AA3119">
        <v>18</v>
      </c>
      <c r="AB3119" t="s">
        <v>57</v>
      </c>
      <c r="AC3119">
        <v>872</v>
      </c>
      <c r="AD3119">
        <v>6.5116279069767441E-2</v>
      </c>
      <c r="AE3119" t="s">
        <v>58</v>
      </c>
      <c r="AF3119" t="s">
        <v>47</v>
      </c>
      <c r="AG3119">
        <v>5</v>
      </c>
      <c r="AH3119" t="s">
        <v>68</v>
      </c>
      <c r="AI3119">
        <f>--AND(OR(Dashboard!$B$4="All",Data!$E3119=Dashboard!$B$4),OR(Dashboard!$D$4="All",Data!$D3119=Dashboard!$D$4),OR(Dashboard!$F$4="All",Data!$F3119=Dashboard!$F$4),OR(Dashboard!$J$4="All",Data!$G3119=Dashboard!$J$4),OR(Dashboard!$H$4="All",Data!$N3119=Dashboard!$H$4),OR(Dashboard!$L$4="All",Data!$W3119=Dashboard!$L$4))</f>
        <v>1</v>
      </c>
    </row>
    <row r="3120" spans="1:35" x14ac:dyDescent="0.25">
      <c r="A3120" t="s">
        <v>3234</v>
      </c>
      <c r="B3120" s="1">
        <v>46094</v>
      </c>
      <c r="C3120" s="2">
        <v>-0.31736111111111109</v>
      </c>
      <c r="D3120" t="s">
        <v>36</v>
      </c>
      <c r="E3120" t="s">
        <v>131</v>
      </c>
      <c r="F3120" t="s">
        <v>85</v>
      </c>
      <c r="G3120" t="s">
        <v>105</v>
      </c>
      <c r="H3120">
        <v>7.5</v>
      </c>
      <c r="I3120">
        <v>41</v>
      </c>
      <c r="J3120">
        <v>23</v>
      </c>
      <c r="K3120">
        <v>1030</v>
      </c>
      <c r="L3120">
        <v>41</v>
      </c>
      <c r="M3120">
        <v>96</v>
      </c>
      <c r="N3120" t="s">
        <v>101</v>
      </c>
      <c r="O3120">
        <v>3</v>
      </c>
      <c r="P3120" t="s">
        <v>41</v>
      </c>
      <c r="Q3120" t="s">
        <v>42</v>
      </c>
      <c r="R3120">
        <v>44</v>
      </c>
      <c r="S3120" t="s">
        <v>43</v>
      </c>
      <c r="T3120" t="s">
        <v>75</v>
      </c>
      <c r="U3120">
        <v>2026</v>
      </c>
      <c r="V3120">
        <v>3</v>
      </c>
      <c r="W3120" t="s">
        <v>66</v>
      </c>
      <c r="X3120">
        <v>1</v>
      </c>
      <c r="Y3120">
        <v>13</v>
      </c>
      <c r="Z3120">
        <v>3</v>
      </c>
      <c r="AA3120">
        <v>16</v>
      </c>
      <c r="AB3120" t="s">
        <v>57</v>
      </c>
      <c r="AC3120">
        <v>975</v>
      </c>
      <c r="AD3120">
        <v>0.18292682926829271</v>
      </c>
      <c r="AE3120" t="s">
        <v>109</v>
      </c>
      <c r="AF3120" t="s">
        <v>47</v>
      </c>
      <c r="AG3120">
        <v>18</v>
      </c>
      <c r="AH3120" t="s">
        <v>68</v>
      </c>
      <c r="AI3120">
        <f>--AND(OR(Dashboard!$B$4="All",Data!$E3120=Dashboard!$B$4),OR(Dashboard!$D$4="All",Data!$D3120=Dashboard!$D$4),OR(Dashboard!$F$4="All",Data!$F3120=Dashboard!$F$4),OR(Dashboard!$J$4="All",Data!$G3120=Dashboard!$J$4),OR(Dashboard!$H$4="All",Data!$N3120=Dashboard!$H$4),OR(Dashboard!$L$4="All",Data!$W3120=Dashboard!$L$4))</f>
        <v>1</v>
      </c>
    </row>
    <row r="3121" spans="1:35" x14ac:dyDescent="0.25">
      <c r="A3121" t="s">
        <v>3235</v>
      </c>
      <c r="B3121" s="1">
        <v>46039</v>
      </c>
      <c r="C3121" s="2">
        <v>-0.1458333333333334</v>
      </c>
      <c r="D3121" t="s">
        <v>61</v>
      </c>
      <c r="E3121" t="s">
        <v>95</v>
      </c>
      <c r="F3121" t="s">
        <v>85</v>
      </c>
      <c r="G3121" t="s">
        <v>111</v>
      </c>
      <c r="H3121">
        <v>7.1</v>
      </c>
      <c r="I3121">
        <v>42</v>
      </c>
      <c r="J3121">
        <v>40</v>
      </c>
      <c r="K3121">
        <v>697</v>
      </c>
      <c r="L3121">
        <v>42</v>
      </c>
      <c r="M3121">
        <v>104</v>
      </c>
      <c r="N3121" t="s">
        <v>101</v>
      </c>
      <c r="O3121">
        <v>4</v>
      </c>
      <c r="P3121" t="s">
        <v>41</v>
      </c>
      <c r="Q3121" t="s">
        <v>42</v>
      </c>
      <c r="R3121">
        <v>39</v>
      </c>
      <c r="S3121" t="s">
        <v>81</v>
      </c>
      <c r="T3121" t="s">
        <v>56</v>
      </c>
      <c r="U3121">
        <v>2026</v>
      </c>
      <c r="V3121">
        <v>1</v>
      </c>
      <c r="W3121" t="s">
        <v>102</v>
      </c>
      <c r="X3121">
        <v>1</v>
      </c>
      <c r="Y3121">
        <v>17</v>
      </c>
      <c r="Z3121">
        <v>3</v>
      </c>
      <c r="AA3121">
        <v>20</v>
      </c>
      <c r="AB3121" t="s">
        <v>82</v>
      </c>
      <c r="AC3121">
        <v>635</v>
      </c>
      <c r="AD3121">
        <v>0.169047619047619</v>
      </c>
      <c r="AE3121" t="s">
        <v>46</v>
      </c>
      <c r="AF3121" t="s">
        <v>47</v>
      </c>
      <c r="AG3121">
        <v>2</v>
      </c>
      <c r="AH3121" t="s">
        <v>68</v>
      </c>
      <c r="AI3121">
        <f>--AND(OR(Dashboard!$B$4="All",Data!$E3121=Dashboard!$B$4),OR(Dashboard!$D$4="All",Data!$D3121=Dashboard!$D$4),OR(Dashboard!$F$4="All",Data!$F3121=Dashboard!$F$4),OR(Dashboard!$J$4="All",Data!$G3121=Dashboard!$J$4),OR(Dashboard!$H$4="All",Data!$N3121=Dashboard!$H$4),OR(Dashboard!$L$4="All",Data!$W3121=Dashboard!$L$4))</f>
        <v>1</v>
      </c>
    </row>
    <row r="3122" spans="1:35" x14ac:dyDescent="0.25">
      <c r="A3122" t="s">
        <v>3236</v>
      </c>
      <c r="B3122" s="1">
        <v>46119</v>
      </c>
      <c r="C3122" s="2">
        <v>-0.28680555555555548</v>
      </c>
      <c r="D3122" t="s">
        <v>70</v>
      </c>
      <c r="E3122" t="s">
        <v>62</v>
      </c>
      <c r="F3122" t="s">
        <v>80</v>
      </c>
      <c r="G3122" t="s">
        <v>111</v>
      </c>
      <c r="H3122">
        <v>11.8</v>
      </c>
      <c r="I3122">
        <v>51</v>
      </c>
      <c r="J3122">
        <v>32</v>
      </c>
      <c r="K3122">
        <v>654</v>
      </c>
      <c r="L3122">
        <v>38</v>
      </c>
      <c r="M3122">
        <v>29</v>
      </c>
      <c r="N3122" t="s">
        <v>65</v>
      </c>
      <c r="O3122">
        <v>5</v>
      </c>
      <c r="P3122" t="s">
        <v>41</v>
      </c>
      <c r="Q3122" t="s">
        <v>42</v>
      </c>
      <c r="R3122">
        <v>52</v>
      </c>
      <c r="S3122" t="s">
        <v>127</v>
      </c>
      <c r="T3122" t="s">
        <v>75</v>
      </c>
      <c r="U3122">
        <v>2026</v>
      </c>
      <c r="V3122">
        <v>4</v>
      </c>
      <c r="W3122" t="s">
        <v>113</v>
      </c>
      <c r="X3122">
        <v>2</v>
      </c>
      <c r="Y3122">
        <v>7</v>
      </c>
      <c r="Z3122">
        <v>2</v>
      </c>
      <c r="AA3122">
        <v>17</v>
      </c>
      <c r="AB3122" t="s">
        <v>57</v>
      </c>
      <c r="AC3122">
        <v>663</v>
      </c>
      <c r="AD3122">
        <v>0.23137254901960791</v>
      </c>
      <c r="AE3122" t="s">
        <v>77</v>
      </c>
      <c r="AF3122" t="s">
        <v>59</v>
      </c>
      <c r="AG3122">
        <v>19</v>
      </c>
      <c r="AH3122" t="s">
        <v>68</v>
      </c>
      <c r="AI3122">
        <f>--AND(OR(Dashboard!$B$4="All",Data!$E3122=Dashboard!$B$4),OR(Dashboard!$D$4="All",Data!$D3122=Dashboard!$D$4),OR(Dashboard!$F$4="All",Data!$F3122=Dashboard!$F$4),OR(Dashboard!$J$4="All",Data!$G3122=Dashboard!$J$4),OR(Dashboard!$H$4="All",Data!$N3122=Dashboard!$H$4),OR(Dashboard!$L$4="All",Data!$W3122=Dashboard!$L$4))</f>
        <v>1</v>
      </c>
    </row>
    <row r="3123" spans="1:35" x14ac:dyDescent="0.25">
      <c r="A3123" t="s">
        <v>3237</v>
      </c>
      <c r="B3123" s="1">
        <v>46044</v>
      </c>
      <c r="C3123" s="2">
        <v>-5.3472222222222247E-2</v>
      </c>
      <c r="D3123" t="s">
        <v>134</v>
      </c>
      <c r="E3123" t="s">
        <v>71</v>
      </c>
      <c r="F3123" t="s">
        <v>80</v>
      </c>
      <c r="G3123" t="s">
        <v>119</v>
      </c>
      <c r="H3123">
        <v>6.5</v>
      </c>
      <c r="I3123">
        <v>30</v>
      </c>
      <c r="J3123">
        <v>28</v>
      </c>
      <c r="K3123">
        <v>252</v>
      </c>
      <c r="L3123">
        <v>43</v>
      </c>
      <c r="M3123">
        <v>130</v>
      </c>
      <c r="N3123" t="s">
        <v>86</v>
      </c>
      <c r="O3123">
        <v>1</v>
      </c>
      <c r="P3123" t="s">
        <v>41</v>
      </c>
      <c r="Q3123" t="s">
        <v>73</v>
      </c>
      <c r="R3123">
        <v>29</v>
      </c>
      <c r="S3123" t="s">
        <v>87</v>
      </c>
      <c r="T3123" t="s">
        <v>75</v>
      </c>
      <c r="U3123">
        <v>2026</v>
      </c>
      <c r="V3123">
        <v>1</v>
      </c>
      <c r="W3123" t="s">
        <v>102</v>
      </c>
      <c r="X3123">
        <v>1</v>
      </c>
      <c r="Y3123">
        <v>22</v>
      </c>
      <c r="Z3123">
        <v>4</v>
      </c>
      <c r="AA3123">
        <v>22</v>
      </c>
      <c r="AB3123" t="s">
        <v>82</v>
      </c>
      <c r="AC3123">
        <v>165</v>
      </c>
      <c r="AD3123">
        <v>0.2166666666666667</v>
      </c>
      <c r="AE3123" t="s">
        <v>58</v>
      </c>
      <c r="AF3123" t="s">
        <v>67</v>
      </c>
      <c r="AG3123">
        <v>2</v>
      </c>
      <c r="AH3123" t="s">
        <v>68</v>
      </c>
      <c r="AI3123">
        <f>--AND(OR(Dashboard!$B$4="All",Data!$E3123=Dashboard!$B$4),OR(Dashboard!$D$4="All",Data!$D3123=Dashboard!$D$4),OR(Dashboard!$F$4="All",Data!$F3123=Dashboard!$F$4),OR(Dashboard!$J$4="All",Data!$G3123=Dashboard!$J$4),OR(Dashboard!$H$4="All",Data!$N3123=Dashboard!$H$4),OR(Dashboard!$L$4="All",Data!$W3123=Dashboard!$L$4))</f>
        <v>1</v>
      </c>
    </row>
    <row r="3124" spans="1:35" x14ac:dyDescent="0.25">
      <c r="A3124" t="s">
        <v>3238</v>
      </c>
      <c r="B3124" s="1">
        <v>46030</v>
      </c>
      <c r="C3124" s="2">
        <v>-8.680555555555558E-2</v>
      </c>
      <c r="D3124" t="s">
        <v>122</v>
      </c>
      <c r="E3124" t="s">
        <v>129</v>
      </c>
      <c r="F3124" t="s">
        <v>63</v>
      </c>
      <c r="G3124" t="s">
        <v>53</v>
      </c>
      <c r="H3124">
        <v>6.7</v>
      </c>
      <c r="I3124">
        <v>34</v>
      </c>
      <c r="J3124">
        <v>22</v>
      </c>
      <c r="K3124">
        <v>1013</v>
      </c>
      <c r="L3124">
        <v>50</v>
      </c>
      <c r="M3124">
        <v>168</v>
      </c>
      <c r="N3124" t="s">
        <v>86</v>
      </c>
      <c r="O3124">
        <v>3</v>
      </c>
      <c r="P3124" t="s">
        <v>41</v>
      </c>
      <c r="Q3124" t="s">
        <v>42</v>
      </c>
      <c r="R3124">
        <v>39</v>
      </c>
      <c r="S3124" t="s">
        <v>87</v>
      </c>
      <c r="T3124" t="s">
        <v>56</v>
      </c>
      <c r="U3124">
        <v>2026</v>
      </c>
      <c r="V3124">
        <v>1</v>
      </c>
      <c r="W3124" t="s">
        <v>102</v>
      </c>
      <c r="X3124">
        <v>1</v>
      </c>
      <c r="Y3124">
        <v>8</v>
      </c>
      <c r="Z3124">
        <v>2</v>
      </c>
      <c r="AA3124">
        <v>21</v>
      </c>
      <c r="AB3124" t="s">
        <v>82</v>
      </c>
      <c r="AC3124">
        <v>895</v>
      </c>
      <c r="AD3124">
        <v>0.19705882352941179</v>
      </c>
      <c r="AE3124" t="s">
        <v>109</v>
      </c>
      <c r="AF3124" t="s">
        <v>47</v>
      </c>
      <c r="AG3124">
        <v>12</v>
      </c>
      <c r="AH3124" t="s">
        <v>68</v>
      </c>
      <c r="AI3124">
        <f>--AND(OR(Dashboard!$B$4="All",Data!$E3124=Dashboard!$B$4),OR(Dashboard!$D$4="All",Data!$D3124=Dashboard!$D$4),OR(Dashboard!$F$4="All",Data!$F3124=Dashboard!$F$4),OR(Dashboard!$J$4="All",Data!$G3124=Dashboard!$J$4),OR(Dashboard!$H$4="All",Data!$N3124=Dashboard!$H$4),OR(Dashboard!$L$4="All",Data!$W3124=Dashboard!$L$4))</f>
        <v>1</v>
      </c>
    </row>
    <row r="3125" spans="1:35" x14ac:dyDescent="0.25">
      <c r="A3125" t="s">
        <v>3239</v>
      </c>
      <c r="B3125" s="1">
        <v>46167</v>
      </c>
      <c r="C3125" s="2">
        <v>-0.59027777777777779</v>
      </c>
      <c r="D3125" t="s">
        <v>79</v>
      </c>
      <c r="E3125" t="s">
        <v>62</v>
      </c>
      <c r="F3125" t="s">
        <v>63</v>
      </c>
      <c r="G3125" t="s">
        <v>39</v>
      </c>
      <c r="H3125">
        <v>7.8</v>
      </c>
      <c r="I3125">
        <v>39</v>
      </c>
      <c r="J3125">
        <v>24</v>
      </c>
      <c r="K3125">
        <v>370</v>
      </c>
      <c r="L3125">
        <v>45</v>
      </c>
      <c r="M3125">
        <v>124</v>
      </c>
      <c r="N3125" t="s">
        <v>86</v>
      </c>
      <c r="O3125">
        <v>2</v>
      </c>
      <c r="P3125" t="s">
        <v>41</v>
      </c>
      <c r="Q3125" t="s">
        <v>42</v>
      </c>
      <c r="R3125">
        <v>33</v>
      </c>
      <c r="S3125" t="s">
        <v>74</v>
      </c>
      <c r="T3125" t="s">
        <v>44</v>
      </c>
      <c r="U3125">
        <v>2026</v>
      </c>
      <c r="V3125">
        <v>5</v>
      </c>
      <c r="W3125" t="s">
        <v>88</v>
      </c>
      <c r="X3125">
        <v>2</v>
      </c>
      <c r="Y3125">
        <v>25</v>
      </c>
      <c r="Z3125">
        <v>5</v>
      </c>
      <c r="AA3125">
        <v>9</v>
      </c>
      <c r="AB3125" t="s">
        <v>44</v>
      </c>
      <c r="AC3125">
        <v>291</v>
      </c>
      <c r="AD3125">
        <v>0.2</v>
      </c>
      <c r="AE3125" t="s">
        <v>58</v>
      </c>
      <c r="AF3125" t="s">
        <v>67</v>
      </c>
      <c r="AG3125">
        <v>15</v>
      </c>
      <c r="AH3125" t="s">
        <v>68</v>
      </c>
      <c r="AI3125">
        <f>--AND(OR(Dashboard!$B$4="All",Data!$E3125=Dashboard!$B$4),OR(Dashboard!$D$4="All",Data!$D3125=Dashboard!$D$4),OR(Dashboard!$F$4="All",Data!$F3125=Dashboard!$F$4),OR(Dashboard!$J$4="All",Data!$G3125=Dashboard!$J$4),OR(Dashboard!$H$4="All",Data!$N3125=Dashboard!$H$4),OR(Dashboard!$L$4="All",Data!$W3125=Dashboard!$L$4))</f>
        <v>1</v>
      </c>
    </row>
    <row r="3126" spans="1:35" x14ac:dyDescent="0.25">
      <c r="A3126" t="s">
        <v>3240</v>
      </c>
      <c r="B3126" s="1">
        <v>46169</v>
      </c>
      <c r="C3126" s="2">
        <v>-5.902777777777779E-2</v>
      </c>
      <c r="D3126" t="s">
        <v>79</v>
      </c>
      <c r="E3126" t="s">
        <v>140</v>
      </c>
      <c r="F3126" t="s">
        <v>72</v>
      </c>
      <c r="G3126" t="s">
        <v>53</v>
      </c>
      <c r="H3126">
        <v>9.4</v>
      </c>
      <c r="I3126">
        <v>39</v>
      </c>
      <c r="J3126">
        <v>26</v>
      </c>
      <c r="K3126">
        <v>297</v>
      </c>
      <c r="L3126">
        <v>47</v>
      </c>
      <c r="M3126">
        <v>152</v>
      </c>
      <c r="N3126" t="s">
        <v>65</v>
      </c>
      <c r="O3126">
        <v>3</v>
      </c>
      <c r="P3126" t="s">
        <v>41</v>
      </c>
      <c r="Q3126" t="s">
        <v>73</v>
      </c>
      <c r="R3126">
        <v>42</v>
      </c>
      <c r="S3126" t="s">
        <v>55</v>
      </c>
      <c r="T3126" t="s">
        <v>75</v>
      </c>
      <c r="U3126">
        <v>2026</v>
      </c>
      <c r="V3126">
        <v>5</v>
      </c>
      <c r="W3126" t="s">
        <v>88</v>
      </c>
      <c r="X3126">
        <v>2</v>
      </c>
      <c r="Y3126">
        <v>27</v>
      </c>
      <c r="Z3126">
        <v>5</v>
      </c>
      <c r="AA3126">
        <v>22</v>
      </c>
      <c r="AB3126" t="s">
        <v>82</v>
      </c>
      <c r="AC3126">
        <v>192</v>
      </c>
      <c r="AD3126">
        <v>0.241025641025641</v>
      </c>
      <c r="AE3126" t="s">
        <v>109</v>
      </c>
      <c r="AF3126" t="s">
        <v>47</v>
      </c>
      <c r="AG3126">
        <v>13</v>
      </c>
      <c r="AH3126" t="s">
        <v>68</v>
      </c>
      <c r="AI3126">
        <f>--AND(OR(Dashboard!$B$4="All",Data!$E3126=Dashboard!$B$4),OR(Dashboard!$D$4="All",Data!$D3126=Dashboard!$D$4),OR(Dashboard!$F$4="All",Data!$F3126=Dashboard!$F$4),OR(Dashboard!$J$4="All",Data!$G3126=Dashboard!$J$4),OR(Dashboard!$H$4="All",Data!$N3126=Dashboard!$H$4),OR(Dashboard!$L$4="All",Data!$W3126=Dashboard!$L$4))</f>
        <v>1</v>
      </c>
    </row>
    <row r="3127" spans="1:35" x14ac:dyDescent="0.25">
      <c r="A3127" t="s">
        <v>3241</v>
      </c>
      <c r="B3127" s="1">
        <v>46044</v>
      </c>
      <c r="C3127" s="2">
        <v>-0.32500000000000001</v>
      </c>
      <c r="D3127" t="s">
        <v>122</v>
      </c>
      <c r="E3127" t="s">
        <v>100</v>
      </c>
      <c r="F3127" t="s">
        <v>143</v>
      </c>
      <c r="G3127" t="s">
        <v>53</v>
      </c>
      <c r="H3127">
        <v>2</v>
      </c>
      <c r="I3127">
        <v>34</v>
      </c>
      <c r="J3127">
        <v>26</v>
      </c>
      <c r="K3127">
        <v>927</v>
      </c>
      <c r="L3127">
        <v>30</v>
      </c>
      <c r="M3127">
        <v>145</v>
      </c>
      <c r="N3127" t="s">
        <v>101</v>
      </c>
      <c r="O3127">
        <v>2</v>
      </c>
      <c r="P3127" t="s">
        <v>41</v>
      </c>
      <c r="Q3127" t="s">
        <v>42</v>
      </c>
      <c r="R3127">
        <v>18</v>
      </c>
      <c r="S3127" t="s">
        <v>87</v>
      </c>
      <c r="T3127" t="s">
        <v>75</v>
      </c>
      <c r="U3127">
        <v>2026</v>
      </c>
      <c r="V3127">
        <v>1</v>
      </c>
      <c r="W3127" t="s">
        <v>102</v>
      </c>
      <c r="X3127">
        <v>1</v>
      </c>
      <c r="Y3127">
        <v>22</v>
      </c>
      <c r="Z3127">
        <v>4</v>
      </c>
      <c r="AA3127">
        <v>16</v>
      </c>
      <c r="AB3127" t="s">
        <v>57</v>
      </c>
      <c r="AC3127">
        <v>812</v>
      </c>
      <c r="AD3127">
        <v>5.8823529411764712E-2</v>
      </c>
      <c r="AE3127" t="s">
        <v>58</v>
      </c>
      <c r="AF3127" t="s">
        <v>114</v>
      </c>
      <c r="AG3127">
        <v>8</v>
      </c>
      <c r="AH3127" t="s">
        <v>68</v>
      </c>
      <c r="AI3127">
        <f>--AND(OR(Dashboard!$B$4="All",Data!$E3127=Dashboard!$B$4),OR(Dashboard!$D$4="All",Data!$D3127=Dashboard!$D$4),OR(Dashboard!$F$4="All",Data!$F3127=Dashboard!$F$4),OR(Dashboard!$J$4="All",Data!$G3127=Dashboard!$J$4),OR(Dashboard!$H$4="All",Data!$N3127=Dashboard!$H$4),OR(Dashboard!$L$4="All",Data!$W3127=Dashboard!$L$4))</f>
        <v>1</v>
      </c>
    </row>
    <row r="3128" spans="1:35" x14ac:dyDescent="0.25">
      <c r="A3128" t="s">
        <v>3242</v>
      </c>
      <c r="B3128" s="1">
        <v>46059</v>
      </c>
      <c r="C3128" s="2">
        <v>-0.39930555555555558</v>
      </c>
      <c r="D3128" t="s">
        <v>70</v>
      </c>
      <c r="E3128" t="s">
        <v>129</v>
      </c>
      <c r="F3128" t="s">
        <v>52</v>
      </c>
      <c r="G3128" t="s">
        <v>105</v>
      </c>
      <c r="H3128">
        <v>5.8</v>
      </c>
      <c r="I3128">
        <v>27</v>
      </c>
      <c r="J3128">
        <v>21</v>
      </c>
      <c r="K3128">
        <v>359</v>
      </c>
      <c r="L3128">
        <v>47</v>
      </c>
      <c r="M3128">
        <v>10</v>
      </c>
      <c r="N3128" t="s">
        <v>86</v>
      </c>
      <c r="O3128">
        <v>5</v>
      </c>
      <c r="P3128" t="s">
        <v>41</v>
      </c>
      <c r="Q3128" t="s">
        <v>73</v>
      </c>
      <c r="R3128">
        <v>46</v>
      </c>
      <c r="S3128" t="s">
        <v>43</v>
      </c>
      <c r="T3128" t="s">
        <v>97</v>
      </c>
      <c r="U3128">
        <v>2026</v>
      </c>
      <c r="V3128">
        <v>2</v>
      </c>
      <c r="W3128" t="s">
        <v>45</v>
      </c>
      <c r="X3128">
        <v>1</v>
      </c>
      <c r="Y3128">
        <v>6</v>
      </c>
      <c r="Z3128">
        <v>2</v>
      </c>
      <c r="AA3128">
        <v>14</v>
      </c>
      <c r="AB3128" t="s">
        <v>76</v>
      </c>
      <c r="AC3128">
        <v>396</v>
      </c>
      <c r="AD3128">
        <v>0.21481481481481479</v>
      </c>
      <c r="AE3128" t="s">
        <v>77</v>
      </c>
      <c r="AF3128" t="s">
        <v>59</v>
      </c>
      <c r="AG3128">
        <v>6</v>
      </c>
      <c r="AH3128" t="s">
        <v>68</v>
      </c>
      <c r="AI3128">
        <f>--AND(OR(Dashboard!$B$4="All",Data!$E3128=Dashboard!$B$4),OR(Dashboard!$D$4="All",Data!$D3128=Dashboard!$D$4),OR(Dashboard!$F$4="All",Data!$F3128=Dashboard!$F$4),OR(Dashboard!$J$4="All",Data!$G3128=Dashboard!$J$4),OR(Dashboard!$H$4="All",Data!$N3128=Dashboard!$H$4),OR(Dashboard!$L$4="All",Data!$W3128=Dashboard!$L$4))</f>
        <v>1</v>
      </c>
    </row>
    <row r="3129" spans="1:35" x14ac:dyDescent="0.25">
      <c r="A3129" t="s">
        <v>3243</v>
      </c>
      <c r="B3129" s="1">
        <v>46089</v>
      </c>
      <c r="C3129" s="2">
        <v>-0.41597222222222219</v>
      </c>
      <c r="D3129" t="s">
        <v>107</v>
      </c>
      <c r="E3129" t="s">
        <v>131</v>
      </c>
      <c r="F3129" t="s">
        <v>72</v>
      </c>
      <c r="G3129" t="s">
        <v>53</v>
      </c>
      <c r="H3129">
        <v>3.1</v>
      </c>
      <c r="I3129">
        <v>56</v>
      </c>
      <c r="J3129">
        <v>45</v>
      </c>
      <c r="K3129">
        <v>284</v>
      </c>
      <c r="L3129">
        <v>38</v>
      </c>
      <c r="M3129">
        <v>45</v>
      </c>
      <c r="N3129" t="s">
        <v>40</v>
      </c>
      <c r="O3129">
        <v>1</v>
      </c>
      <c r="P3129" t="s">
        <v>41</v>
      </c>
      <c r="Q3129" t="s">
        <v>42</v>
      </c>
      <c r="R3129">
        <v>31</v>
      </c>
      <c r="S3129" t="s">
        <v>145</v>
      </c>
      <c r="T3129" t="s">
        <v>97</v>
      </c>
      <c r="U3129">
        <v>2026</v>
      </c>
      <c r="V3129">
        <v>3</v>
      </c>
      <c r="W3129" t="s">
        <v>66</v>
      </c>
      <c r="X3129">
        <v>1</v>
      </c>
      <c r="Y3129">
        <v>8</v>
      </c>
      <c r="Z3129">
        <v>2</v>
      </c>
      <c r="AA3129">
        <v>14</v>
      </c>
      <c r="AB3129" t="s">
        <v>76</v>
      </c>
      <c r="AC3129">
        <v>277</v>
      </c>
      <c r="AD3129">
        <v>5.5357142857142862E-2</v>
      </c>
      <c r="AE3129" t="s">
        <v>58</v>
      </c>
      <c r="AF3129" t="s">
        <v>67</v>
      </c>
      <c r="AG3129">
        <v>11</v>
      </c>
      <c r="AH3129" t="s">
        <v>68</v>
      </c>
      <c r="AI3129">
        <f>--AND(OR(Dashboard!$B$4="All",Data!$E3129=Dashboard!$B$4),OR(Dashboard!$D$4="All",Data!$D3129=Dashboard!$D$4),OR(Dashboard!$F$4="All",Data!$F3129=Dashboard!$F$4),OR(Dashboard!$J$4="All",Data!$G3129=Dashboard!$J$4),OR(Dashboard!$H$4="All",Data!$N3129=Dashboard!$H$4),OR(Dashboard!$L$4="All",Data!$W3129=Dashboard!$L$4))</f>
        <v>1</v>
      </c>
    </row>
    <row r="3130" spans="1:35" x14ac:dyDescent="0.25">
      <c r="A3130" t="s">
        <v>3244</v>
      </c>
      <c r="B3130" s="1">
        <v>46154</v>
      </c>
      <c r="C3130" s="2">
        <v>-0.52152777777777781</v>
      </c>
      <c r="D3130" t="s">
        <v>126</v>
      </c>
      <c r="E3130" t="s">
        <v>37</v>
      </c>
      <c r="F3130" t="s">
        <v>38</v>
      </c>
      <c r="G3130" t="s">
        <v>53</v>
      </c>
      <c r="H3130">
        <v>14.4</v>
      </c>
      <c r="I3130">
        <v>50</v>
      </c>
      <c r="J3130">
        <v>31</v>
      </c>
      <c r="K3130">
        <v>851</v>
      </c>
      <c r="L3130">
        <v>48</v>
      </c>
      <c r="M3130">
        <v>72</v>
      </c>
      <c r="N3130" t="s">
        <v>65</v>
      </c>
      <c r="O3130">
        <v>5</v>
      </c>
      <c r="P3130" t="s">
        <v>41</v>
      </c>
      <c r="Q3130" t="s">
        <v>42</v>
      </c>
      <c r="R3130">
        <v>37</v>
      </c>
      <c r="S3130" t="s">
        <v>127</v>
      </c>
      <c r="T3130" t="s">
        <v>75</v>
      </c>
      <c r="U3130">
        <v>2026</v>
      </c>
      <c r="V3130">
        <v>5</v>
      </c>
      <c r="W3130" t="s">
        <v>88</v>
      </c>
      <c r="X3130">
        <v>2</v>
      </c>
      <c r="Y3130">
        <v>12</v>
      </c>
      <c r="Z3130">
        <v>3</v>
      </c>
      <c r="AA3130">
        <v>11</v>
      </c>
      <c r="AB3130" t="s">
        <v>76</v>
      </c>
      <c r="AC3130">
        <v>827</v>
      </c>
      <c r="AD3130">
        <v>0.28799999999999998</v>
      </c>
      <c r="AE3130" t="s">
        <v>77</v>
      </c>
      <c r="AF3130" t="s">
        <v>47</v>
      </c>
      <c r="AG3130">
        <v>19</v>
      </c>
      <c r="AH3130" t="s">
        <v>68</v>
      </c>
      <c r="AI3130">
        <f>--AND(OR(Dashboard!$B$4="All",Data!$E3130=Dashboard!$B$4),OR(Dashboard!$D$4="All",Data!$D3130=Dashboard!$D$4),OR(Dashboard!$F$4="All",Data!$F3130=Dashboard!$F$4),OR(Dashboard!$J$4="All",Data!$G3130=Dashboard!$J$4),OR(Dashboard!$H$4="All",Data!$N3130=Dashboard!$H$4),OR(Dashboard!$L$4="All",Data!$W3130=Dashboard!$L$4))</f>
        <v>1</v>
      </c>
    </row>
    <row r="3131" spans="1:35" x14ac:dyDescent="0.25">
      <c r="A3131" t="s">
        <v>3245</v>
      </c>
      <c r="B3131" s="1">
        <v>46090</v>
      </c>
      <c r="C3131" s="2">
        <v>-0.51388888888888884</v>
      </c>
      <c r="D3131" t="s">
        <v>61</v>
      </c>
      <c r="E3131" t="s">
        <v>131</v>
      </c>
      <c r="F3131" t="s">
        <v>38</v>
      </c>
      <c r="G3131" t="s">
        <v>53</v>
      </c>
      <c r="H3131">
        <v>7.8</v>
      </c>
      <c r="I3131">
        <v>31</v>
      </c>
      <c r="J3131">
        <v>35</v>
      </c>
      <c r="K3131">
        <v>686</v>
      </c>
      <c r="L3131">
        <v>22</v>
      </c>
      <c r="M3131">
        <v>63</v>
      </c>
      <c r="N3131" t="s">
        <v>101</v>
      </c>
      <c r="O3131">
        <v>2</v>
      </c>
      <c r="P3131" t="s">
        <v>41</v>
      </c>
      <c r="Q3131" t="s">
        <v>42</v>
      </c>
      <c r="R3131">
        <v>36</v>
      </c>
      <c r="S3131" t="s">
        <v>74</v>
      </c>
      <c r="T3131" t="s">
        <v>75</v>
      </c>
      <c r="U3131">
        <v>2026</v>
      </c>
      <c r="V3131">
        <v>3</v>
      </c>
      <c r="W3131" t="s">
        <v>66</v>
      </c>
      <c r="X3131">
        <v>1</v>
      </c>
      <c r="Y3131">
        <v>9</v>
      </c>
      <c r="Z3131">
        <v>3</v>
      </c>
      <c r="AA3131">
        <v>11</v>
      </c>
      <c r="AB3131" t="s">
        <v>76</v>
      </c>
      <c r="AC3131">
        <v>645</v>
      </c>
      <c r="AD3131">
        <v>0.25161290322580637</v>
      </c>
      <c r="AE3131" t="s">
        <v>58</v>
      </c>
      <c r="AF3131" t="s">
        <v>47</v>
      </c>
      <c r="AG3131">
        <v>-4</v>
      </c>
      <c r="AH3131" t="s">
        <v>48</v>
      </c>
      <c r="AI3131">
        <f>--AND(OR(Dashboard!$B$4="All",Data!$E3131=Dashboard!$B$4),OR(Dashboard!$D$4="All",Data!$D3131=Dashboard!$D$4),OR(Dashboard!$F$4="All",Data!$F3131=Dashboard!$F$4),OR(Dashboard!$J$4="All",Data!$G3131=Dashboard!$J$4),OR(Dashboard!$H$4="All",Data!$N3131=Dashboard!$H$4),OR(Dashboard!$L$4="All",Data!$W3131=Dashboard!$L$4))</f>
        <v>1</v>
      </c>
    </row>
    <row r="3132" spans="1:35" x14ac:dyDescent="0.25">
      <c r="A3132" t="s">
        <v>3246</v>
      </c>
      <c r="B3132" s="1">
        <v>46102</v>
      </c>
      <c r="C3132" s="2">
        <v>-0.44374999999999998</v>
      </c>
      <c r="D3132" t="s">
        <v>50</v>
      </c>
      <c r="E3132" t="s">
        <v>51</v>
      </c>
      <c r="F3132" t="s">
        <v>91</v>
      </c>
      <c r="G3132" t="s">
        <v>111</v>
      </c>
      <c r="H3132">
        <v>12</v>
      </c>
      <c r="I3132">
        <v>29</v>
      </c>
      <c r="J3132">
        <v>34</v>
      </c>
      <c r="K3132">
        <v>444</v>
      </c>
      <c r="L3132">
        <v>42</v>
      </c>
      <c r="M3132">
        <v>183</v>
      </c>
      <c r="N3132" t="s">
        <v>101</v>
      </c>
      <c r="O3132">
        <v>1</v>
      </c>
      <c r="P3132" t="s">
        <v>41</v>
      </c>
      <c r="Q3132" t="s">
        <v>73</v>
      </c>
      <c r="R3132">
        <v>22</v>
      </c>
      <c r="S3132" t="s">
        <v>81</v>
      </c>
      <c r="T3132" t="s">
        <v>97</v>
      </c>
      <c r="U3132">
        <v>2026</v>
      </c>
      <c r="V3132">
        <v>3</v>
      </c>
      <c r="W3132" t="s">
        <v>66</v>
      </c>
      <c r="X3132">
        <v>1</v>
      </c>
      <c r="Y3132">
        <v>21</v>
      </c>
      <c r="Z3132">
        <v>4</v>
      </c>
      <c r="AA3132">
        <v>13</v>
      </c>
      <c r="AB3132" t="s">
        <v>76</v>
      </c>
      <c r="AC3132">
        <v>303</v>
      </c>
      <c r="AD3132">
        <v>0.41379310344827591</v>
      </c>
      <c r="AE3132" t="s">
        <v>58</v>
      </c>
      <c r="AF3132" t="s">
        <v>114</v>
      </c>
      <c r="AG3132">
        <v>-5</v>
      </c>
      <c r="AH3132" t="s">
        <v>48</v>
      </c>
      <c r="AI3132">
        <f>--AND(OR(Dashboard!$B$4="All",Data!$E3132=Dashboard!$B$4),OR(Dashboard!$D$4="All",Data!$D3132=Dashboard!$D$4),OR(Dashboard!$F$4="All",Data!$F3132=Dashboard!$F$4),OR(Dashboard!$J$4="All",Data!$G3132=Dashboard!$J$4),OR(Dashboard!$H$4="All",Data!$N3132=Dashboard!$H$4),OR(Dashboard!$L$4="All",Data!$W3132=Dashboard!$L$4))</f>
        <v>1</v>
      </c>
    </row>
    <row r="3133" spans="1:35" x14ac:dyDescent="0.25">
      <c r="A3133" t="s">
        <v>3247</v>
      </c>
      <c r="B3133" s="1">
        <v>46191</v>
      </c>
      <c r="C3133" s="2">
        <v>-0.16388888888888889</v>
      </c>
      <c r="D3133" t="s">
        <v>107</v>
      </c>
      <c r="E3133" t="s">
        <v>100</v>
      </c>
      <c r="F3133" t="s">
        <v>96</v>
      </c>
      <c r="G3133" t="s">
        <v>53</v>
      </c>
      <c r="H3133">
        <v>3</v>
      </c>
      <c r="I3133">
        <v>38</v>
      </c>
      <c r="J3133">
        <v>30</v>
      </c>
      <c r="K3133">
        <v>683</v>
      </c>
      <c r="L3133">
        <v>37</v>
      </c>
      <c r="M3133">
        <v>128</v>
      </c>
      <c r="N3133" t="s">
        <v>101</v>
      </c>
      <c r="O3133">
        <v>4</v>
      </c>
      <c r="P3133" t="s">
        <v>41</v>
      </c>
      <c r="Q3133" t="s">
        <v>42</v>
      </c>
      <c r="R3133">
        <v>28</v>
      </c>
      <c r="S3133" t="s">
        <v>87</v>
      </c>
      <c r="T3133" t="s">
        <v>56</v>
      </c>
      <c r="U3133">
        <v>2026</v>
      </c>
      <c r="V3133">
        <v>6</v>
      </c>
      <c r="W3133" t="s">
        <v>120</v>
      </c>
      <c r="X3133">
        <v>2</v>
      </c>
      <c r="Y3133">
        <v>18</v>
      </c>
      <c r="Z3133">
        <v>3</v>
      </c>
      <c r="AA3133">
        <v>20</v>
      </c>
      <c r="AB3133" t="s">
        <v>82</v>
      </c>
      <c r="AC3133">
        <v>592</v>
      </c>
      <c r="AD3133">
        <v>7.8947368421052627E-2</v>
      </c>
      <c r="AE3133" t="s">
        <v>46</v>
      </c>
      <c r="AF3133" t="s">
        <v>67</v>
      </c>
      <c r="AG3133">
        <v>8</v>
      </c>
      <c r="AH3133" t="s">
        <v>68</v>
      </c>
      <c r="AI3133">
        <f>--AND(OR(Dashboard!$B$4="All",Data!$E3133=Dashboard!$B$4),OR(Dashboard!$D$4="All",Data!$D3133=Dashboard!$D$4),OR(Dashboard!$F$4="All",Data!$F3133=Dashboard!$F$4),OR(Dashboard!$J$4="All",Data!$G3133=Dashboard!$J$4),OR(Dashboard!$H$4="All",Data!$N3133=Dashboard!$H$4),OR(Dashboard!$L$4="All",Data!$W3133=Dashboard!$L$4))</f>
        <v>1</v>
      </c>
    </row>
    <row r="3134" spans="1:35" x14ac:dyDescent="0.25">
      <c r="A3134" t="s">
        <v>3248</v>
      </c>
      <c r="B3134" s="1">
        <v>46117</v>
      </c>
      <c r="C3134" s="2">
        <v>-0.35972222222222228</v>
      </c>
      <c r="D3134" t="s">
        <v>70</v>
      </c>
      <c r="E3134" t="s">
        <v>100</v>
      </c>
      <c r="F3134" t="s">
        <v>72</v>
      </c>
      <c r="G3134" t="s">
        <v>119</v>
      </c>
      <c r="H3134">
        <v>1.3</v>
      </c>
      <c r="I3134">
        <v>38</v>
      </c>
      <c r="J3134">
        <v>39</v>
      </c>
      <c r="K3134">
        <v>1150</v>
      </c>
      <c r="L3134">
        <v>24</v>
      </c>
      <c r="M3134">
        <v>45</v>
      </c>
      <c r="N3134" t="s">
        <v>40</v>
      </c>
      <c r="O3134">
        <v>3</v>
      </c>
      <c r="P3134" t="s">
        <v>41</v>
      </c>
      <c r="Q3134" t="s">
        <v>42</v>
      </c>
      <c r="R3134">
        <v>26</v>
      </c>
      <c r="S3134" t="s">
        <v>145</v>
      </c>
      <c r="T3134" t="s">
        <v>75</v>
      </c>
      <c r="U3134">
        <v>2026</v>
      </c>
      <c r="V3134">
        <v>4</v>
      </c>
      <c r="W3134" t="s">
        <v>113</v>
      </c>
      <c r="X3134">
        <v>2</v>
      </c>
      <c r="Y3134">
        <v>5</v>
      </c>
      <c r="Z3134">
        <v>1</v>
      </c>
      <c r="AA3134">
        <v>15</v>
      </c>
      <c r="AB3134" t="s">
        <v>57</v>
      </c>
      <c r="AC3134">
        <v>1129</v>
      </c>
      <c r="AD3134">
        <v>3.4210526315789483E-2</v>
      </c>
      <c r="AE3134" t="s">
        <v>109</v>
      </c>
      <c r="AF3134" t="s">
        <v>67</v>
      </c>
      <c r="AG3134">
        <v>-1</v>
      </c>
      <c r="AH3134" t="s">
        <v>48</v>
      </c>
      <c r="AI3134">
        <f>--AND(OR(Dashboard!$B$4="All",Data!$E3134=Dashboard!$B$4),OR(Dashboard!$D$4="All",Data!$D3134=Dashboard!$D$4),OR(Dashboard!$F$4="All",Data!$F3134=Dashboard!$F$4),OR(Dashboard!$J$4="All",Data!$G3134=Dashboard!$J$4),OR(Dashboard!$H$4="All",Data!$N3134=Dashboard!$H$4),OR(Dashboard!$L$4="All",Data!$W3134=Dashboard!$L$4))</f>
        <v>1</v>
      </c>
    </row>
    <row r="3135" spans="1:35" x14ac:dyDescent="0.25">
      <c r="A3135" t="s">
        <v>3249</v>
      </c>
      <c r="B3135" s="1">
        <v>46148</v>
      </c>
      <c r="C3135" s="2">
        <v>-7.0833333333333304E-2</v>
      </c>
      <c r="D3135" t="s">
        <v>90</v>
      </c>
      <c r="E3135" t="s">
        <v>95</v>
      </c>
      <c r="F3135" t="s">
        <v>52</v>
      </c>
      <c r="G3135" t="s">
        <v>53</v>
      </c>
      <c r="H3135">
        <v>4</v>
      </c>
      <c r="I3135">
        <v>38</v>
      </c>
      <c r="J3135">
        <v>21</v>
      </c>
      <c r="K3135">
        <v>1017</v>
      </c>
      <c r="L3135">
        <v>26</v>
      </c>
      <c r="M3135">
        <v>43</v>
      </c>
      <c r="N3135" t="s">
        <v>65</v>
      </c>
      <c r="O3135">
        <v>5</v>
      </c>
      <c r="P3135" t="s">
        <v>41</v>
      </c>
      <c r="Q3135" t="s">
        <v>73</v>
      </c>
      <c r="R3135">
        <v>39</v>
      </c>
      <c r="S3135" t="s">
        <v>55</v>
      </c>
      <c r="T3135" t="s">
        <v>75</v>
      </c>
      <c r="U3135">
        <v>2026</v>
      </c>
      <c r="V3135">
        <v>5</v>
      </c>
      <c r="W3135" t="s">
        <v>88</v>
      </c>
      <c r="X3135">
        <v>2</v>
      </c>
      <c r="Y3135">
        <v>6</v>
      </c>
      <c r="Z3135">
        <v>2</v>
      </c>
      <c r="AA3135">
        <v>22</v>
      </c>
      <c r="AB3135" t="s">
        <v>82</v>
      </c>
      <c r="AC3135">
        <v>1000</v>
      </c>
      <c r="AD3135">
        <v>0.10526315789473679</v>
      </c>
      <c r="AE3135" t="s">
        <v>77</v>
      </c>
      <c r="AF3135" t="s">
        <v>47</v>
      </c>
      <c r="AG3135">
        <v>17</v>
      </c>
      <c r="AH3135" t="s">
        <v>68</v>
      </c>
      <c r="AI3135">
        <f>--AND(OR(Dashboard!$B$4="All",Data!$E3135=Dashboard!$B$4),OR(Dashboard!$D$4="All",Data!$D3135=Dashboard!$D$4),OR(Dashboard!$F$4="All",Data!$F3135=Dashboard!$F$4),OR(Dashboard!$J$4="All",Data!$G3135=Dashboard!$J$4),OR(Dashboard!$H$4="All",Data!$N3135=Dashboard!$H$4),OR(Dashboard!$L$4="All",Data!$W3135=Dashboard!$L$4))</f>
        <v>1</v>
      </c>
    </row>
    <row r="3136" spans="1:35" x14ac:dyDescent="0.25">
      <c r="A3136" t="s">
        <v>3250</v>
      </c>
      <c r="B3136" s="1">
        <v>46141</v>
      </c>
      <c r="C3136" s="2">
        <v>-0.35833333333333328</v>
      </c>
      <c r="D3136" t="s">
        <v>99</v>
      </c>
      <c r="E3136" t="s">
        <v>71</v>
      </c>
      <c r="F3136" t="s">
        <v>80</v>
      </c>
      <c r="G3136" t="s">
        <v>39</v>
      </c>
      <c r="H3136">
        <v>13</v>
      </c>
      <c r="I3136">
        <v>34</v>
      </c>
      <c r="J3136">
        <v>33</v>
      </c>
      <c r="K3136">
        <v>251</v>
      </c>
      <c r="L3136">
        <v>58</v>
      </c>
      <c r="M3136">
        <v>190</v>
      </c>
      <c r="N3136" t="s">
        <v>101</v>
      </c>
      <c r="O3136">
        <v>3</v>
      </c>
      <c r="P3136" t="s">
        <v>41</v>
      </c>
      <c r="Q3136" t="s">
        <v>42</v>
      </c>
      <c r="R3136">
        <v>33</v>
      </c>
      <c r="S3136" t="s">
        <v>55</v>
      </c>
      <c r="T3136" t="s">
        <v>75</v>
      </c>
      <c r="U3136">
        <v>2026</v>
      </c>
      <c r="V3136">
        <v>4</v>
      </c>
      <c r="W3136" t="s">
        <v>113</v>
      </c>
      <c r="X3136">
        <v>2</v>
      </c>
      <c r="Y3136">
        <v>29</v>
      </c>
      <c r="Z3136">
        <v>5</v>
      </c>
      <c r="AA3136">
        <v>15</v>
      </c>
      <c r="AB3136" t="s">
        <v>57</v>
      </c>
      <c r="AC3136">
        <v>119</v>
      </c>
      <c r="AD3136">
        <v>0.38235294117647062</v>
      </c>
      <c r="AE3136" t="s">
        <v>109</v>
      </c>
      <c r="AF3136" t="s">
        <v>67</v>
      </c>
      <c r="AG3136">
        <v>1</v>
      </c>
      <c r="AH3136" t="s">
        <v>68</v>
      </c>
      <c r="AI3136">
        <f>--AND(OR(Dashboard!$B$4="All",Data!$E3136=Dashboard!$B$4),OR(Dashboard!$D$4="All",Data!$D3136=Dashboard!$D$4),OR(Dashboard!$F$4="All",Data!$F3136=Dashboard!$F$4),OR(Dashboard!$J$4="All",Data!$G3136=Dashboard!$J$4),OR(Dashboard!$H$4="All",Data!$N3136=Dashboard!$H$4),OR(Dashboard!$L$4="All",Data!$W3136=Dashboard!$L$4))</f>
        <v>1</v>
      </c>
    </row>
    <row r="3137" spans="1:35" x14ac:dyDescent="0.25">
      <c r="A3137" t="s">
        <v>3251</v>
      </c>
      <c r="B3137" s="1">
        <v>46154</v>
      </c>
      <c r="C3137" s="2">
        <v>-0.14861111111111111</v>
      </c>
      <c r="D3137" t="s">
        <v>90</v>
      </c>
      <c r="E3137" t="s">
        <v>95</v>
      </c>
      <c r="F3137" t="s">
        <v>91</v>
      </c>
      <c r="G3137" t="s">
        <v>105</v>
      </c>
      <c r="H3137">
        <v>4.8</v>
      </c>
      <c r="I3137">
        <v>51</v>
      </c>
      <c r="J3137">
        <v>37</v>
      </c>
      <c r="K3137">
        <v>608</v>
      </c>
      <c r="L3137">
        <v>58</v>
      </c>
      <c r="M3137">
        <v>40</v>
      </c>
      <c r="N3137" t="s">
        <v>54</v>
      </c>
      <c r="O3137">
        <v>2</v>
      </c>
      <c r="P3137" t="s">
        <v>135</v>
      </c>
      <c r="Q3137" t="s">
        <v>73</v>
      </c>
      <c r="R3137">
        <v>29</v>
      </c>
      <c r="S3137" t="s">
        <v>127</v>
      </c>
      <c r="T3137" t="s">
        <v>56</v>
      </c>
      <c r="U3137">
        <v>2026</v>
      </c>
      <c r="V3137">
        <v>5</v>
      </c>
      <c r="W3137" t="s">
        <v>88</v>
      </c>
      <c r="X3137">
        <v>2</v>
      </c>
      <c r="Y3137">
        <v>12</v>
      </c>
      <c r="Z3137">
        <v>3</v>
      </c>
      <c r="AA3137">
        <v>20</v>
      </c>
      <c r="AB3137" t="s">
        <v>82</v>
      </c>
      <c r="AC3137">
        <v>626</v>
      </c>
      <c r="AD3137">
        <v>9.4117647058823528E-2</v>
      </c>
      <c r="AE3137" t="s">
        <v>58</v>
      </c>
      <c r="AF3137" t="s">
        <v>67</v>
      </c>
      <c r="AG3137">
        <v>14</v>
      </c>
      <c r="AH3137" t="s">
        <v>68</v>
      </c>
      <c r="AI3137">
        <f>--AND(OR(Dashboard!$B$4="All",Data!$E3137=Dashboard!$B$4),OR(Dashboard!$D$4="All",Data!$D3137=Dashboard!$D$4),OR(Dashboard!$F$4="All",Data!$F3137=Dashboard!$F$4),OR(Dashboard!$J$4="All",Data!$G3137=Dashboard!$J$4),OR(Dashboard!$H$4="All",Data!$N3137=Dashboard!$H$4),OR(Dashboard!$L$4="All",Data!$W3137=Dashboard!$L$4))</f>
        <v>1</v>
      </c>
    </row>
    <row r="3138" spans="1:35" x14ac:dyDescent="0.25">
      <c r="A3138" t="s">
        <v>3252</v>
      </c>
      <c r="B3138" s="1">
        <v>46028</v>
      </c>
      <c r="C3138" s="2">
        <v>-0.3618055555555556</v>
      </c>
      <c r="D3138" t="s">
        <v>61</v>
      </c>
      <c r="E3138" t="s">
        <v>62</v>
      </c>
      <c r="F3138" t="s">
        <v>52</v>
      </c>
      <c r="G3138" t="s">
        <v>111</v>
      </c>
      <c r="H3138">
        <v>8.4</v>
      </c>
      <c r="I3138">
        <v>36</v>
      </c>
      <c r="J3138">
        <v>39</v>
      </c>
      <c r="K3138">
        <v>411</v>
      </c>
      <c r="L3138">
        <v>20</v>
      </c>
      <c r="M3138">
        <v>141</v>
      </c>
      <c r="N3138" t="s">
        <v>101</v>
      </c>
      <c r="O3138">
        <v>3</v>
      </c>
      <c r="P3138" t="s">
        <v>41</v>
      </c>
      <c r="Q3138" t="s">
        <v>42</v>
      </c>
      <c r="R3138">
        <v>30</v>
      </c>
      <c r="S3138" t="s">
        <v>127</v>
      </c>
      <c r="T3138" t="s">
        <v>75</v>
      </c>
      <c r="U3138">
        <v>2026</v>
      </c>
      <c r="V3138">
        <v>1</v>
      </c>
      <c r="W3138" t="s">
        <v>102</v>
      </c>
      <c r="X3138">
        <v>1</v>
      </c>
      <c r="Y3138">
        <v>6</v>
      </c>
      <c r="Z3138">
        <v>2</v>
      </c>
      <c r="AA3138">
        <v>15</v>
      </c>
      <c r="AB3138" t="s">
        <v>57</v>
      </c>
      <c r="AC3138">
        <v>290</v>
      </c>
      <c r="AD3138">
        <v>0.23333333333333331</v>
      </c>
      <c r="AE3138" t="s">
        <v>109</v>
      </c>
      <c r="AF3138" t="s">
        <v>67</v>
      </c>
      <c r="AG3138">
        <v>-3</v>
      </c>
      <c r="AH3138" t="s">
        <v>48</v>
      </c>
      <c r="AI3138">
        <f>--AND(OR(Dashboard!$B$4="All",Data!$E3138=Dashboard!$B$4),OR(Dashboard!$D$4="All",Data!$D3138=Dashboard!$D$4),OR(Dashboard!$F$4="All",Data!$F3138=Dashboard!$F$4),OR(Dashboard!$J$4="All",Data!$G3138=Dashboard!$J$4),OR(Dashboard!$H$4="All",Data!$N3138=Dashboard!$H$4),OR(Dashboard!$L$4="All",Data!$W3138=Dashboard!$L$4))</f>
        <v>1</v>
      </c>
    </row>
    <row r="3139" spans="1:35" x14ac:dyDescent="0.25">
      <c r="A3139" t="s">
        <v>3253</v>
      </c>
      <c r="B3139" s="1">
        <v>46068</v>
      </c>
      <c r="C3139" s="2">
        <v>-0.26736111111111122</v>
      </c>
      <c r="D3139" t="s">
        <v>90</v>
      </c>
      <c r="E3139" t="s">
        <v>100</v>
      </c>
      <c r="F3139" t="s">
        <v>38</v>
      </c>
      <c r="G3139" t="s">
        <v>39</v>
      </c>
      <c r="H3139">
        <v>8.6</v>
      </c>
      <c r="I3139">
        <v>38</v>
      </c>
      <c r="J3139">
        <v>34</v>
      </c>
      <c r="K3139">
        <v>541</v>
      </c>
      <c r="L3139">
        <v>51</v>
      </c>
      <c r="M3139">
        <v>184</v>
      </c>
      <c r="N3139" t="s">
        <v>54</v>
      </c>
      <c r="O3139">
        <v>1</v>
      </c>
      <c r="P3139" t="s">
        <v>41</v>
      </c>
      <c r="Q3139" t="s">
        <v>42</v>
      </c>
      <c r="R3139">
        <v>57</v>
      </c>
      <c r="S3139" t="s">
        <v>145</v>
      </c>
      <c r="T3139" t="s">
        <v>75</v>
      </c>
      <c r="U3139">
        <v>2026</v>
      </c>
      <c r="V3139">
        <v>2</v>
      </c>
      <c r="W3139" t="s">
        <v>45</v>
      </c>
      <c r="X3139">
        <v>1</v>
      </c>
      <c r="Y3139">
        <v>15</v>
      </c>
      <c r="Z3139">
        <v>3</v>
      </c>
      <c r="AA3139">
        <v>17</v>
      </c>
      <c r="AB3139" t="s">
        <v>57</v>
      </c>
      <c r="AC3139">
        <v>408</v>
      </c>
      <c r="AD3139">
        <v>0.22631578947368419</v>
      </c>
      <c r="AE3139" t="s">
        <v>58</v>
      </c>
      <c r="AF3139" t="s">
        <v>59</v>
      </c>
      <c r="AG3139">
        <v>4</v>
      </c>
      <c r="AH3139" t="s">
        <v>68</v>
      </c>
      <c r="AI3139">
        <f>--AND(OR(Dashboard!$B$4="All",Data!$E3139=Dashboard!$B$4),OR(Dashboard!$D$4="All",Data!$D3139=Dashboard!$D$4),OR(Dashboard!$F$4="All",Data!$F3139=Dashboard!$F$4),OR(Dashboard!$J$4="All",Data!$G3139=Dashboard!$J$4),OR(Dashboard!$H$4="All",Data!$N3139=Dashboard!$H$4),OR(Dashboard!$L$4="All",Data!$W3139=Dashboard!$L$4))</f>
        <v>1</v>
      </c>
    </row>
    <row r="3140" spans="1:35" x14ac:dyDescent="0.25">
      <c r="A3140" t="s">
        <v>3254</v>
      </c>
      <c r="B3140" s="1">
        <v>46113</v>
      </c>
      <c r="C3140" s="2">
        <v>-0.2291666666666666</v>
      </c>
      <c r="D3140" t="s">
        <v>99</v>
      </c>
      <c r="E3140" t="s">
        <v>140</v>
      </c>
      <c r="F3140" t="s">
        <v>96</v>
      </c>
      <c r="G3140" t="s">
        <v>119</v>
      </c>
      <c r="H3140">
        <v>11.2</v>
      </c>
      <c r="I3140">
        <v>25</v>
      </c>
      <c r="J3140">
        <v>25</v>
      </c>
      <c r="K3140">
        <v>1060</v>
      </c>
      <c r="L3140">
        <v>21</v>
      </c>
      <c r="M3140">
        <v>75</v>
      </c>
      <c r="N3140" t="s">
        <v>101</v>
      </c>
      <c r="O3140">
        <v>5</v>
      </c>
      <c r="P3140" t="s">
        <v>135</v>
      </c>
      <c r="Q3140" t="s">
        <v>42</v>
      </c>
      <c r="R3140">
        <v>18</v>
      </c>
      <c r="S3140" t="s">
        <v>55</v>
      </c>
      <c r="T3140" t="s">
        <v>56</v>
      </c>
      <c r="U3140">
        <v>2026</v>
      </c>
      <c r="V3140">
        <v>4</v>
      </c>
      <c r="W3140" t="s">
        <v>113</v>
      </c>
      <c r="X3140">
        <v>2</v>
      </c>
      <c r="Y3140">
        <v>1</v>
      </c>
      <c r="Z3140">
        <v>1</v>
      </c>
      <c r="AA3140">
        <v>18</v>
      </c>
      <c r="AB3140" t="s">
        <v>57</v>
      </c>
      <c r="AC3140">
        <v>1006</v>
      </c>
      <c r="AD3140">
        <v>0.44800000000000001</v>
      </c>
      <c r="AE3140" t="s">
        <v>77</v>
      </c>
      <c r="AF3140" t="s">
        <v>114</v>
      </c>
      <c r="AG3140">
        <v>0</v>
      </c>
      <c r="AH3140" t="s">
        <v>48</v>
      </c>
      <c r="AI3140">
        <f>--AND(OR(Dashboard!$B$4="All",Data!$E3140=Dashboard!$B$4),OR(Dashboard!$D$4="All",Data!$D3140=Dashboard!$D$4),OR(Dashboard!$F$4="All",Data!$F3140=Dashboard!$F$4),OR(Dashboard!$J$4="All",Data!$G3140=Dashboard!$J$4),OR(Dashboard!$H$4="All",Data!$N3140=Dashboard!$H$4),OR(Dashboard!$L$4="All",Data!$W3140=Dashboard!$L$4))</f>
        <v>1</v>
      </c>
    </row>
    <row r="3141" spans="1:35" x14ac:dyDescent="0.25">
      <c r="A3141" t="s">
        <v>3255</v>
      </c>
      <c r="B3141" s="1">
        <v>46075</v>
      </c>
      <c r="C3141" s="2">
        <v>-0.39374999999999999</v>
      </c>
      <c r="D3141" t="s">
        <v>118</v>
      </c>
      <c r="E3141" t="s">
        <v>131</v>
      </c>
      <c r="F3141" t="s">
        <v>91</v>
      </c>
      <c r="G3141" t="s">
        <v>39</v>
      </c>
      <c r="H3141">
        <v>10.9</v>
      </c>
      <c r="I3141">
        <v>40</v>
      </c>
      <c r="J3141">
        <v>39</v>
      </c>
      <c r="K3141">
        <v>589</v>
      </c>
      <c r="L3141">
        <v>20</v>
      </c>
      <c r="M3141">
        <v>48</v>
      </c>
      <c r="N3141" t="s">
        <v>101</v>
      </c>
      <c r="O3141">
        <v>2</v>
      </c>
      <c r="P3141" t="s">
        <v>41</v>
      </c>
      <c r="Q3141" t="s">
        <v>73</v>
      </c>
      <c r="R3141">
        <v>36</v>
      </c>
      <c r="S3141" t="s">
        <v>145</v>
      </c>
      <c r="T3141" t="s">
        <v>97</v>
      </c>
      <c r="U3141">
        <v>2026</v>
      </c>
      <c r="V3141">
        <v>2</v>
      </c>
      <c r="W3141" t="s">
        <v>45</v>
      </c>
      <c r="X3141">
        <v>1</v>
      </c>
      <c r="Y3141">
        <v>22</v>
      </c>
      <c r="Z3141">
        <v>4</v>
      </c>
      <c r="AA3141">
        <v>14</v>
      </c>
      <c r="AB3141" t="s">
        <v>76</v>
      </c>
      <c r="AC3141">
        <v>561</v>
      </c>
      <c r="AD3141">
        <v>0.27250000000000002</v>
      </c>
      <c r="AE3141" t="s">
        <v>58</v>
      </c>
      <c r="AF3141" t="s">
        <v>47</v>
      </c>
      <c r="AG3141">
        <v>1</v>
      </c>
      <c r="AH3141" t="s">
        <v>68</v>
      </c>
      <c r="AI3141">
        <f>--AND(OR(Dashboard!$B$4="All",Data!$E3141=Dashboard!$B$4),OR(Dashboard!$D$4="All",Data!$D3141=Dashboard!$D$4),OR(Dashboard!$F$4="All",Data!$F3141=Dashboard!$F$4),OR(Dashboard!$J$4="All",Data!$G3141=Dashboard!$J$4),OR(Dashboard!$H$4="All",Data!$N3141=Dashboard!$H$4),OR(Dashboard!$L$4="All",Data!$W3141=Dashboard!$L$4))</f>
        <v>1</v>
      </c>
    </row>
    <row r="3142" spans="1:35" x14ac:dyDescent="0.25">
      <c r="A3142" t="s">
        <v>3256</v>
      </c>
      <c r="B3142" s="1">
        <v>46089</v>
      </c>
      <c r="C3142" s="2">
        <v>-0.58680555555555558</v>
      </c>
      <c r="D3142" t="s">
        <v>126</v>
      </c>
      <c r="E3142" t="s">
        <v>131</v>
      </c>
      <c r="F3142" t="s">
        <v>72</v>
      </c>
      <c r="G3142" t="s">
        <v>39</v>
      </c>
      <c r="H3142">
        <v>5</v>
      </c>
      <c r="I3142">
        <v>32</v>
      </c>
      <c r="J3142">
        <v>37</v>
      </c>
      <c r="K3142">
        <v>531</v>
      </c>
      <c r="L3142">
        <v>52</v>
      </c>
      <c r="M3142">
        <v>156</v>
      </c>
      <c r="N3142" t="s">
        <v>54</v>
      </c>
      <c r="O3142">
        <v>1</v>
      </c>
      <c r="P3142" t="s">
        <v>41</v>
      </c>
      <c r="Q3142" t="s">
        <v>73</v>
      </c>
      <c r="R3142">
        <v>43</v>
      </c>
      <c r="S3142" t="s">
        <v>145</v>
      </c>
      <c r="T3142" t="s">
        <v>44</v>
      </c>
      <c r="U3142">
        <v>2026</v>
      </c>
      <c r="V3142">
        <v>3</v>
      </c>
      <c r="W3142" t="s">
        <v>66</v>
      </c>
      <c r="X3142">
        <v>1</v>
      </c>
      <c r="Y3142">
        <v>8</v>
      </c>
      <c r="Z3142">
        <v>2</v>
      </c>
      <c r="AA3142">
        <v>9</v>
      </c>
      <c r="AB3142" t="s">
        <v>44</v>
      </c>
      <c r="AC3142">
        <v>427</v>
      </c>
      <c r="AD3142">
        <v>0.15625</v>
      </c>
      <c r="AE3142" t="s">
        <v>58</v>
      </c>
      <c r="AF3142" t="s">
        <v>47</v>
      </c>
      <c r="AG3142">
        <v>-5</v>
      </c>
      <c r="AH3142" t="s">
        <v>48</v>
      </c>
      <c r="AI3142">
        <f>--AND(OR(Dashboard!$B$4="All",Data!$E3142=Dashboard!$B$4),OR(Dashboard!$D$4="All",Data!$D3142=Dashboard!$D$4),OR(Dashboard!$F$4="All",Data!$F3142=Dashboard!$F$4),OR(Dashboard!$J$4="All",Data!$G3142=Dashboard!$J$4),OR(Dashboard!$H$4="All",Data!$N3142=Dashboard!$H$4),OR(Dashboard!$L$4="All",Data!$W3142=Dashboard!$L$4))</f>
        <v>1</v>
      </c>
    </row>
    <row r="3143" spans="1:35" x14ac:dyDescent="0.25">
      <c r="A3143" t="s">
        <v>3257</v>
      </c>
      <c r="B3143" s="1">
        <v>46142</v>
      </c>
      <c r="C3143" s="2">
        <v>-0.22430555555555551</v>
      </c>
      <c r="D3143" t="s">
        <v>99</v>
      </c>
      <c r="E3143" t="s">
        <v>131</v>
      </c>
      <c r="F3143" t="s">
        <v>143</v>
      </c>
      <c r="G3143" t="s">
        <v>111</v>
      </c>
      <c r="H3143">
        <v>12.5</v>
      </c>
      <c r="I3143">
        <v>32</v>
      </c>
      <c r="J3143">
        <v>33</v>
      </c>
      <c r="K3143">
        <v>236</v>
      </c>
      <c r="L3143">
        <v>46</v>
      </c>
      <c r="M3143">
        <v>35</v>
      </c>
      <c r="N3143" t="s">
        <v>40</v>
      </c>
      <c r="O3143">
        <v>5</v>
      </c>
      <c r="P3143" t="s">
        <v>41</v>
      </c>
      <c r="Q3143" t="s">
        <v>73</v>
      </c>
      <c r="R3143">
        <v>44</v>
      </c>
      <c r="S3143" t="s">
        <v>87</v>
      </c>
      <c r="T3143" t="s">
        <v>56</v>
      </c>
      <c r="U3143">
        <v>2026</v>
      </c>
      <c r="V3143">
        <v>4</v>
      </c>
      <c r="W3143" t="s">
        <v>113</v>
      </c>
      <c r="X3143">
        <v>2</v>
      </c>
      <c r="Y3143">
        <v>30</v>
      </c>
      <c r="Z3143">
        <v>5</v>
      </c>
      <c r="AA3143">
        <v>18</v>
      </c>
      <c r="AB3143" t="s">
        <v>57</v>
      </c>
      <c r="AC3143">
        <v>247</v>
      </c>
      <c r="AD3143">
        <v>0.390625</v>
      </c>
      <c r="AE3143" t="s">
        <v>77</v>
      </c>
      <c r="AF3143" t="s">
        <v>47</v>
      </c>
      <c r="AG3143">
        <v>-1</v>
      </c>
      <c r="AH3143" t="s">
        <v>48</v>
      </c>
      <c r="AI3143">
        <f>--AND(OR(Dashboard!$B$4="All",Data!$E3143=Dashboard!$B$4),OR(Dashboard!$D$4="All",Data!$D3143=Dashboard!$D$4),OR(Dashboard!$F$4="All",Data!$F3143=Dashboard!$F$4),OR(Dashboard!$J$4="All",Data!$G3143=Dashboard!$J$4),OR(Dashboard!$H$4="All",Data!$N3143=Dashboard!$H$4),OR(Dashboard!$L$4="All",Data!$W3143=Dashboard!$L$4))</f>
        <v>1</v>
      </c>
    </row>
    <row r="3144" spans="1:35" x14ac:dyDescent="0.25">
      <c r="A3144" t="s">
        <v>3258</v>
      </c>
      <c r="B3144" s="1">
        <v>46170</v>
      </c>
      <c r="C3144" s="2">
        <v>-0.57499999999999996</v>
      </c>
      <c r="D3144" t="s">
        <v>99</v>
      </c>
      <c r="E3144" t="s">
        <v>100</v>
      </c>
      <c r="F3144" t="s">
        <v>91</v>
      </c>
      <c r="G3144" t="s">
        <v>105</v>
      </c>
      <c r="H3144">
        <v>11.8</v>
      </c>
      <c r="I3144">
        <v>30</v>
      </c>
      <c r="J3144">
        <v>26</v>
      </c>
      <c r="K3144">
        <v>398</v>
      </c>
      <c r="L3144">
        <v>22</v>
      </c>
      <c r="M3144">
        <v>43</v>
      </c>
      <c r="N3144" t="s">
        <v>65</v>
      </c>
      <c r="O3144">
        <v>5</v>
      </c>
      <c r="P3144" t="s">
        <v>41</v>
      </c>
      <c r="Q3144" t="s">
        <v>42</v>
      </c>
      <c r="R3144">
        <v>24</v>
      </c>
      <c r="S3144" t="s">
        <v>87</v>
      </c>
      <c r="T3144" t="s">
        <v>44</v>
      </c>
      <c r="U3144">
        <v>2026</v>
      </c>
      <c r="V3144">
        <v>5</v>
      </c>
      <c r="W3144" t="s">
        <v>88</v>
      </c>
      <c r="X3144">
        <v>2</v>
      </c>
      <c r="Y3144">
        <v>28</v>
      </c>
      <c r="Z3144">
        <v>5</v>
      </c>
      <c r="AA3144">
        <v>10</v>
      </c>
      <c r="AB3144" t="s">
        <v>76</v>
      </c>
      <c r="AC3144">
        <v>377</v>
      </c>
      <c r="AD3144">
        <v>0.39333333333333342</v>
      </c>
      <c r="AE3144" t="s">
        <v>77</v>
      </c>
      <c r="AF3144" t="s">
        <v>114</v>
      </c>
      <c r="AG3144">
        <v>4</v>
      </c>
      <c r="AH3144" t="s">
        <v>68</v>
      </c>
      <c r="AI3144">
        <f>--AND(OR(Dashboard!$B$4="All",Data!$E3144=Dashboard!$B$4),OR(Dashboard!$D$4="All",Data!$D3144=Dashboard!$D$4),OR(Dashboard!$F$4="All",Data!$F3144=Dashboard!$F$4),OR(Dashboard!$J$4="All",Data!$G3144=Dashboard!$J$4),OR(Dashboard!$H$4="All",Data!$N3144=Dashboard!$H$4),OR(Dashboard!$L$4="All",Data!$W3144=Dashboard!$L$4))</f>
        <v>1</v>
      </c>
    </row>
    <row r="3145" spans="1:35" x14ac:dyDescent="0.25">
      <c r="A3145" t="s">
        <v>3259</v>
      </c>
      <c r="B3145" s="1">
        <v>46057</v>
      </c>
      <c r="C3145" s="2">
        <v>-0.28611111111111109</v>
      </c>
      <c r="D3145" t="s">
        <v>193</v>
      </c>
      <c r="E3145" t="s">
        <v>108</v>
      </c>
      <c r="F3145" t="s">
        <v>104</v>
      </c>
      <c r="G3145" t="s">
        <v>39</v>
      </c>
      <c r="H3145">
        <v>6.4</v>
      </c>
      <c r="I3145">
        <v>54</v>
      </c>
      <c r="J3145">
        <v>39</v>
      </c>
      <c r="K3145">
        <v>294</v>
      </c>
      <c r="L3145">
        <v>38</v>
      </c>
      <c r="M3145">
        <v>112</v>
      </c>
      <c r="N3145" t="s">
        <v>65</v>
      </c>
      <c r="O3145">
        <v>2</v>
      </c>
      <c r="P3145" t="s">
        <v>41</v>
      </c>
      <c r="Q3145" t="s">
        <v>42</v>
      </c>
      <c r="R3145">
        <v>27</v>
      </c>
      <c r="S3145" t="s">
        <v>55</v>
      </c>
      <c r="T3145" t="s">
        <v>75</v>
      </c>
      <c r="U3145">
        <v>2026</v>
      </c>
      <c r="V3145">
        <v>2</v>
      </c>
      <c r="W3145" t="s">
        <v>45</v>
      </c>
      <c r="X3145">
        <v>1</v>
      </c>
      <c r="Y3145">
        <v>4</v>
      </c>
      <c r="Z3145">
        <v>2</v>
      </c>
      <c r="AA3145">
        <v>17</v>
      </c>
      <c r="AB3145" t="s">
        <v>57</v>
      </c>
      <c r="AC3145">
        <v>220</v>
      </c>
      <c r="AD3145">
        <v>0.1185185185185185</v>
      </c>
      <c r="AE3145" t="s">
        <v>58</v>
      </c>
      <c r="AF3145" t="s">
        <v>67</v>
      </c>
      <c r="AG3145">
        <v>15</v>
      </c>
      <c r="AH3145" t="s">
        <v>68</v>
      </c>
      <c r="AI3145">
        <f>--AND(OR(Dashboard!$B$4="All",Data!$E3145=Dashboard!$B$4),OR(Dashboard!$D$4="All",Data!$D3145=Dashboard!$D$4),OR(Dashboard!$F$4="All",Data!$F3145=Dashboard!$F$4),OR(Dashboard!$J$4="All",Data!$G3145=Dashboard!$J$4),OR(Dashboard!$H$4="All",Data!$N3145=Dashboard!$H$4),OR(Dashboard!$L$4="All",Data!$W3145=Dashboard!$L$4))</f>
        <v>1</v>
      </c>
    </row>
    <row r="3146" spans="1:35" x14ac:dyDescent="0.25">
      <c r="A3146" t="s">
        <v>3260</v>
      </c>
      <c r="B3146" s="1">
        <v>46175</v>
      </c>
      <c r="C3146" s="2">
        <v>-0.1333333333333333</v>
      </c>
      <c r="D3146" t="s">
        <v>70</v>
      </c>
      <c r="E3146" t="s">
        <v>129</v>
      </c>
      <c r="F3146" t="s">
        <v>52</v>
      </c>
      <c r="G3146" t="s">
        <v>64</v>
      </c>
      <c r="H3146">
        <v>13.5</v>
      </c>
      <c r="I3146">
        <v>55</v>
      </c>
      <c r="J3146">
        <v>39</v>
      </c>
      <c r="K3146">
        <v>1192</v>
      </c>
      <c r="L3146">
        <v>31</v>
      </c>
      <c r="M3146">
        <v>0</v>
      </c>
      <c r="N3146" t="s">
        <v>54</v>
      </c>
      <c r="O3146">
        <v>4</v>
      </c>
      <c r="P3146" t="s">
        <v>41</v>
      </c>
      <c r="Q3146" t="s">
        <v>42</v>
      </c>
      <c r="R3146">
        <v>37</v>
      </c>
      <c r="S3146" t="s">
        <v>127</v>
      </c>
      <c r="T3146" t="s">
        <v>56</v>
      </c>
      <c r="U3146">
        <v>2026</v>
      </c>
      <c r="V3146">
        <v>6</v>
      </c>
      <c r="W3146" t="s">
        <v>120</v>
      </c>
      <c r="X3146">
        <v>2</v>
      </c>
      <c r="Y3146">
        <v>2</v>
      </c>
      <c r="Z3146">
        <v>1</v>
      </c>
      <c r="AA3146">
        <v>20</v>
      </c>
      <c r="AB3146" t="s">
        <v>82</v>
      </c>
      <c r="AC3146">
        <v>1223</v>
      </c>
      <c r="AD3146">
        <v>0.24545454545454551</v>
      </c>
      <c r="AE3146" t="s">
        <v>46</v>
      </c>
      <c r="AF3146" t="s">
        <v>47</v>
      </c>
      <c r="AG3146">
        <v>16</v>
      </c>
      <c r="AH3146" t="s">
        <v>68</v>
      </c>
      <c r="AI3146">
        <f>--AND(OR(Dashboard!$B$4="All",Data!$E3146=Dashboard!$B$4),OR(Dashboard!$D$4="All",Data!$D3146=Dashboard!$D$4),OR(Dashboard!$F$4="All",Data!$F3146=Dashboard!$F$4),OR(Dashboard!$J$4="All",Data!$G3146=Dashboard!$J$4),OR(Dashboard!$H$4="All",Data!$N3146=Dashboard!$H$4),OR(Dashboard!$L$4="All",Data!$W3146=Dashboard!$L$4))</f>
        <v>1</v>
      </c>
    </row>
    <row r="3147" spans="1:35" x14ac:dyDescent="0.25">
      <c r="A3147" t="s">
        <v>3261</v>
      </c>
      <c r="B3147" s="1">
        <v>46191</v>
      </c>
      <c r="C3147" s="2">
        <v>-0.52152777777777781</v>
      </c>
      <c r="D3147" t="s">
        <v>36</v>
      </c>
      <c r="E3147" t="s">
        <v>37</v>
      </c>
      <c r="F3147" t="s">
        <v>72</v>
      </c>
      <c r="G3147" t="s">
        <v>64</v>
      </c>
      <c r="H3147">
        <v>6.5</v>
      </c>
      <c r="I3147">
        <v>34</v>
      </c>
      <c r="J3147">
        <v>32</v>
      </c>
      <c r="K3147">
        <v>1002</v>
      </c>
      <c r="L3147">
        <v>22</v>
      </c>
      <c r="M3147">
        <v>194</v>
      </c>
      <c r="N3147" t="s">
        <v>40</v>
      </c>
      <c r="O3147">
        <v>3</v>
      </c>
      <c r="P3147" t="s">
        <v>41</v>
      </c>
      <c r="Q3147" t="s">
        <v>42</v>
      </c>
      <c r="R3147">
        <v>33</v>
      </c>
      <c r="S3147" t="s">
        <v>87</v>
      </c>
      <c r="T3147" t="s">
        <v>75</v>
      </c>
      <c r="U3147">
        <v>2026</v>
      </c>
      <c r="V3147">
        <v>6</v>
      </c>
      <c r="W3147" t="s">
        <v>120</v>
      </c>
      <c r="X3147">
        <v>2</v>
      </c>
      <c r="Y3147">
        <v>18</v>
      </c>
      <c r="Z3147">
        <v>3</v>
      </c>
      <c r="AA3147">
        <v>11</v>
      </c>
      <c r="AB3147" t="s">
        <v>76</v>
      </c>
      <c r="AC3147">
        <v>830</v>
      </c>
      <c r="AD3147">
        <v>0.19117647058823531</v>
      </c>
      <c r="AE3147" t="s">
        <v>109</v>
      </c>
      <c r="AF3147" t="s">
        <v>67</v>
      </c>
      <c r="AG3147">
        <v>2</v>
      </c>
      <c r="AH3147" t="s">
        <v>68</v>
      </c>
      <c r="AI3147">
        <f>--AND(OR(Dashboard!$B$4="All",Data!$E3147=Dashboard!$B$4),OR(Dashboard!$D$4="All",Data!$D3147=Dashboard!$D$4),OR(Dashboard!$F$4="All",Data!$F3147=Dashboard!$F$4),OR(Dashboard!$J$4="All",Data!$G3147=Dashboard!$J$4),OR(Dashboard!$H$4="All",Data!$N3147=Dashboard!$H$4),OR(Dashboard!$L$4="All",Data!$W3147=Dashboard!$L$4))</f>
        <v>1</v>
      </c>
    </row>
    <row r="3148" spans="1:35" x14ac:dyDescent="0.25">
      <c r="A3148" t="s">
        <v>3262</v>
      </c>
      <c r="B3148" s="1">
        <v>46103</v>
      </c>
      <c r="C3148" s="2">
        <v>-6.9444444444444198E-3</v>
      </c>
      <c r="D3148" t="s">
        <v>193</v>
      </c>
      <c r="E3148" t="s">
        <v>62</v>
      </c>
      <c r="F3148" t="s">
        <v>91</v>
      </c>
      <c r="G3148" t="s">
        <v>39</v>
      </c>
      <c r="H3148">
        <v>8.1999999999999993</v>
      </c>
      <c r="I3148">
        <v>39</v>
      </c>
      <c r="J3148">
        <v>43</v>
      </c>
      <c r="K3148">
        <v>1197</v>
      </c>
      <c r="L3148">
        <v>54</v>
      </c>
      <c r="M3148">
        <v>62</v>
      </c>
      <c r="N3148" t="s">
        <v>101</v>
      </c>
      <c r="O3148">
        <v>4</v>
      </c>
      <c r="P3148" t="s">
        <v>41</v>
      </c>
      <c r="Q3148" t="s">
        <v>42</v>
      </c>
      <c r="R3148">
        <v>22</v>
      </c>
      <c r="S3148" t="s">
        <v>145</v>
      </c>
      <c r="T3148" t="s">
        <v>75</v>
      </c>
      <c r="U3148">
        <v>2026</v>
      </c>
      <c r="V3148">
        <v>3</v>
      </c>
      <c r="W3148" t="s">
        <v>66</v>
      </c>
      <c r="X3148">
        <v>1</v>
      </c>
      <c r="Y3148">
        <v>22</v>
      </c>
      <c r="Z3148">
        <v>4</v>
      </c>
      <c r="AA3148">
        <v>23</v>
      </c>
      <c r="AB3148" t="s">
        <v>93</v>
      </c>
      <c r="AC3148">
        <v>1189</v>
      </c>
      <c r="AD3148">
        <v>0.2102564102564102</v>
      </c>
      <c r="AE3148" t="s">
        <v>46</v>
      </c>
      <c r="AF3148" t="s">
        <v>114</v>
      </c>
      <c r="AG3148">
        <v>-4</v>
      </c>
      <c r="AH3148" t="s">
        <v>48</v>
      </c>
      <c r="AI3148">
        <f>--AND(OR(Dashboard!$B$4="All",Data!$E3148=Dashboard!$B$4),OR(Dashboard!$D$4="All",Data!$D3148=Dashboard!$D$4),OR(Dashboard!$F$4="All",Data!$F3148=Dashboard!$F$4),OR(Dashboard!$J$4="All",Data!$G3148=Dashboard!$J$4),OR(Dashboard!$H$4="All",Data!$N3148=Dashboard!$H$4),OR(Dashboard!$L$4="All",Data!$W3148=Dashboard!$L$4))</f>
        <v>1</v>
      </c>
    </row>
    <row r="3149" spans="1:35" x14ac:dyDescent="0.25">
      <c r="A3149" t="s">
        <v>3263</v>
      </c>
      <c r="B3149" s="1">
        <v>46147</v>
      </c>
      <c r="C3149" s="2">
        <v>-0.23611111111111119</v>
      </c>
      <c r="D3149" t="s">
        <v>61</v>
      </c>
      <c r="E3149" t="s">
        <v>62</v>
      </c>
      <c r="F3149" t="s">
        <v>38</v>
      </c>
      <c r="G3149" t="s">
        <v>119</v>
      </c>
      <c r="H3149">
        <v>14.5</v>
      </c>
      <c r="I3149">
        <v>48</v>
      </c>
      <c r="J3149">
        <v>41</v>
      </c>
      <c r="K3149">
        <v>1129</v>
      </c>
      <c r="L3149">
        <v>48</v>
      </c>
      <c r="M3149">
        <v>52</v>
      </c>
      <c r="N3149" t="s">
        <v>40</v>
      </c>
      <c r="O3149">
        <v>1</v>
      </c>
      <c r="P3149" t="s">
        <v>41</v>
      </c>
      <c r="Q3149" t="s">
        <v>73</v>
      </c>
      <c r="R3149">
        <v>37</v>
      </c>
      <c r="S3149" t="s">
        <v>127</v>
      </c>
      <c r="T3149" t="s">
        <v>56</v>
      </c>
      <c r="U3149">
        <v>2026</v>
      </c>
      <c r="V3149">
        <v>5</v>
      </c>
      <c r="W3149" t="s">
        <v>88</v>
      </c>
      <c r="X3149">
        <v>2</v>
      </c>
      <c r="Y3149">
        <v>5</v>
      </c>
      <c r="Z3149">
        <v>2</v>
      </c>
      <c r="AA3149">
        <v>18</v>
      </c>
      <c r="AB3149" t="s">
        <v>57</v>
      </c>
      <c r="AC3149">
        <v>1125</v>
      </c>
      <c r="AD3149">
        <v>0.30208333333333331</v>
      </c>
      <c r="AE3149" t="s">
        <v>58</v>
      </c>
      <c r="AF3149" t="s">
        <v>47</v>
      </c>
      <c r="AG3149">
        <v>7</v>
      </c>
      <c r="AH3149" t="s">
        <v>68</v>
      </c>
      <c r="AI3149">
        <f>--AND(OR(Dashboard!$B$4="All",Data!$E3149=Dashboard!$B$4),OR(Dashboard!$D$4="All",Data!$D3149=Dashboard!$D$4),OR(Dashboard!$F$4="All",Data!$F3149=Dashboard!$F$4),OR(Dashboard!$J$4="All",Data!$G3149=Dashboard!$J$4),OR(Dashboard!$H$4="All",Data!$N3149=Dashboard!$H$4),OR(Dashboard!$L$4="All",Data!$W3149=Dashboard!$L$4))</f>
        <v>1</v>
      </c>
    </row>
    <row r="3150" spans="1:35" x14ac:dyDescent="0.25">
      <c r="A3150" t="s">
        <v>3264</v>
      </c>
      <c r="B3150" s="1">
        <v>46140</v>
      </c>
      <c r="C3150" s="2">
        <v>-0.59097222222222223</v>
      </c>
      <c r="D3150" t="s">
        <v>134</v>
      </c>
      <c r="E3150" t="s">
        <v>95</v>
      </c>
      <c r="F3150" t="s">
        <v>72</v>
      </c>
      <c r="G3150" t="s">
        <v>64</v>
      </c>
      <c r="H3150">
        <v>8.6</v>
      </c>
      <c r="I3150">
        <v>33</v>
      </c>
      <c r="J3150">
        <v>28</v>
      </c>
      <c r="K3150">
        <v>823</v>
      </c>
      <c r="L3150">
        <v>47</v>
      </c>
      <c r="M3150">
        <v>173</v>
      </c>
      <c r="N3150" t="s">
        <v>101</v>
      </c>
      <c r="O3150">
        <v>3</v>
      </c>
      <c r="P3150" t="s">
        <v>41</v>
      </c>
      <c r="Q3150" t="s">
        <v>42</v>
      </c>
      <c r="R3150">
        <v>21</v>
      </c>
      <c r="S3150" t="s">
        <v>127</v>
      </c>
      <c r="T3150" t="s">
        <v>44</v>
      </c>
      <c r="U3150">
        <v>2026</v>
      </c>
      <c r="V3150">
        <v>4</v>
      </c>
      <c r="W3150" t="s">
        <v>113</v>
      </c>
      <c r="X3150">
        <v>2</v>
      </c>
      <c r="Y3150">
        <v>28</v>
      </c>
      <c r="Z3150">
        <v>5</v>
      </c>
      <c r="AA3150">
        <v>9</v>
      </c>
      <c r="AB3150" t="s">
        <v>44</v>
      </c>
      <c r="AC3150">
        <v>697</v>
      </c>
      <c r="AD3150">
        <v>0.26060606060606062</v>
      </c>
      <c r="AE3150" t="s">
        <v>109</v>
      </c>
      <c r="AF3150" t="s">
        <v>114</v>
      </c>
      <c r="AG3150">
        <v>5</v>
      </c>
      <c r="AH3150" t="s">
        <v>68</v>
      </c>
      <c r="AI3150">
        <f>--AND(OR(Dashboard!$B$4="All",Data!$E3150=Dashboard!$B$4),OR(Dashboard!$D$4="All",Data!$D3150=Dashboard!$D$4),OR(Dashboard!$F$4="All",Data!$F3150=Dashboard!$F$4),OR(Dashboard!$J$4="All",Data!$G3150=Dashboard!$J$4),OR(Dashboard!$H$4="All",Data!$N3150=Dashboard!$H$4),OR(Dashboard!$L$4="All",Data!$W3150=Dashboard!$L$4))</f>
        <v>1</v>
      </c>
    </row>
    <row r="3151" spans="1:35" x14ac:dyDescent="0.25">
      <c r="A3151" t="s">
        <v>3265</v>
      </c>
      <c r="B3151" s="1">
        <v>46173</v>
      </c>
      <c r="C3151" s="2">
        <v>-0.15555555555555561</v>
      </c>
      <c r="D3151" t="s">
        <v>61</v>
      </c>
      <c r="E3151" t="s">
        <v>95</v>
      </c>
      <c r="F3151" t="s">
        <v>104</v>
      </c>
      <c r="G3151" t="s">
        <v>105</v>
      </c>
      <c r="H3151">
        <v>4.0999999999999996</v>
      </c>
      <c r="I3151">
        <v>55</v>
      </c>
      <c r="J3151">
        <v>42</v>
      </c>
      <c r="K3151">
        <v>449</v>
      </c>
      <c r="L3151">
        <v>23</v>
      </c>
      <c r="M3151">
        <v>162</v>
      </c>
      <c r="N3151" t="s">
        <v>101</v>
      </c>
      <c r="O3151">
        <v>4</v>
      </c>
      <c r="P3151" t="s">
        <v>41</v>
      </c>
      <c r="Q3151" t="s">
        <v>42</v>
      </c>
      <c r="R3151">
        <v>38</v>
      </c>
      <c r="S3151" t="s">
        <v>145</v>
      </c>
      <c r="T3151" t="s">
        <v>56</v>
      </c>
      <c r="U3151">
        <v>2026</v>
      </c>
      <c r="V3151">
        <v>5</v>
      </c>
      <c r="W3151" t="s">
        <v>88</v>
      </c>
      <c r="X3151">
        <v>2</v>
      </c>
      <c r="Y3151">
        <v>31</v>
      </c>
      <c r="Z3151">
        <v>5</v>
      </c>
      <c r="AA3151">
        <v>20</v>
      </c>
      <c r="AB3151" t="s">
        <v>82</v>
      </c>
      <c r="AC3151">
        <v>310</v>
      </c>
      <c r="AD3151">
        <v>7.454545454545454E-2</v>
      </c>
      <c r="AE3151" t="s">
        <v>46</v>
      </c>
      <c r="AF3151" t="s">
        <v>47</v>
      </c>
      <c r="AG3151">
        <v>13</v>
      </c>
      <c r="AH3151" t="s">
        <v>68</v>
      </c>
      <c r="AI3151">
        <f>--AND(OR(Dashboard!$B$4="All",Data!$E3151=Dashboard!$B$4),OR(Dashboard!$D$4="All",Data!$D3151=Dashboard!$D$4),OR(Dashboard!$F$4="All",Data!$F3151=Dashboard!$F$4),OR(Dashboard!$J$4="All",Data!$G3151=Dashboard!$J$4),OR(Dashboard!$H$4="All",Data!$N3151=Dashboard!$H$4),OR(Dashboard!$L$4="All",Data!$W3151=Dashboard!$L$4))</f>
        <v>1</v>
      </c>
    </row>
    <row r="3152" spans="1:35" x14ac:dyDescent="0.25">
      <c r="A3152" t="s">
        <v>3266</v>
      </c>
      <c r="B3152" s="1">
        <v>46142</v>
      </c>
      <c r="C3152" s="2">
        <v>-4.3749999999999963E-2</v>
      </c>
      <c r="D3152" t="s">
        <v>36</v>
      </c>
      <c r="E3152" t="s">
        <v>131</v>
      </c>
      <c r="F3152" t="s">
        <v>96</v>
      </c>
      <c r="G3152" t="s">
        <v>53</v>
      </c>
      <c r="H3152">
        <v>8.1999999999999993</v>
      </c>
      <c r="I3152">
        <v>45</v>
      </c>
      <c r="J3152">
        <v>33</v>
      </c>
      <c r="K3152">
        <v>154</v>
      </c>
      <c r="L3152">
        <v>34</v>
      </c>
      <c r="M3152">
        <v>108</v>
      </c>
      <c r="N3152" t="s">
        <v>101</v>
      </c>
      <c r="O3152">
        <v>2</v>
      </c>
      <c r="P3152" t="s">
        <v>41</v>
      </c>
      <c r="Q3152" t="s">
        <v>42</v>
      </c>
      <c r="R3152">
        <v>24</v>
      </c>
      <c r="S3152" t="s">
        <v>87</v>
      </c>
      <c r="T3152" t="s">
        <v>75</v>
      </c>
      <c r="U3152">
        <v>2026</v>
      </c>
      <c r="V3152">
        <v>4</v>
      </c>
      <c r="W3152" t="s">
        <v>113</v>
      </c>
      <c r="X3152">
        <v>2</v>
      </c>
      <c r="Y3152">
        <v>30</v>
      </c>
      <c r="Z3152">
        <v>5</v>
      </c>
      <c r="AA3152">
        <v>22</v>
      </c>
      <c r="AB3152" t="s">
        <v>82</v>
      </c>
      <c r="AC3152">
        <v>80</v>
      </c>
      <c r="AD3152">
        <v>0.1822222222222222</v>
      </c>
      <c r="AE3152" t="s">
        <v>58</v>
      </c>
      <c r="AF3152" t="s">
        <v>114</v>
      </c>
      <c r="AG3152">
        <v>12</v>
      </c>
      <c r="AH3152" t="s">
        <v>68</v>
      </c>
      <c r="AI3152">
        <f>--AND(OR(Dashboard!$B$4="All",Data!$E3152=Dashboard!$B$4),OR(Dashboard!$D$4="All",Data!$D3152=Dashboard!$D$4),OR(Dashboard!$F$4="All",Data!$F3152=Dashboard!$F$4),OR(Dashboard!$J$4="All",Data!$G3152=Dashboard!$J$4),OR(Dashboard!$H$4="All",Data!$N3152=Dashboard!$H$4),OR(Dashboard!$L$4="All",Data!$W3152=Dashboard!$L$4))</f>
        <v>1</v>
      </c>
    </row>
    <row r="3153" spans="1:35" x14ac:dyDescent="0.25">
      <c r="A3153" t="s">
        <v>3267</v>
      </c>
      <c r="B3153" s="1">
        <v>46066</v>
      </c>
      <c r="C3153" s="2">
        <v>-0.21944444444444439</v>
      </c>
      <c r="D3153" t="s">
        <v>134</v>
      </c>
      <c r="E3153" t="s">
        <v>140</v>
      </c>
      <c r="F3153" t="s">
        <v>96</v>
      </c>
      <c r="G3153" t="s">
        <v>105</v>
      </c>
      <c r="H3153">
        <v>8.8000000000000007</v>
      </c>
      <c r="I3153">
        <v>37</v>
      </c>
      <c r="J3153">
        <v>28</v>
      </c>
      <c r="K3153">
        <v>1155</v>
      </c>
      <c r="L3153">
        <v>28</v>
      </c>
      <c r="M3153">
        <v>26</v>
      </c>
      <c r="N3153" t="s">
        <v>86</v>
      </c>
      <c r="O3153">
        <v>4</v>
      </c>
      <c r="P3153" t="s">
        <v>41</v>
      </c>
      <c r="Q3153" t="s">
        <v>73</v>
      </c>
      <c r="R3153">
        <v>24</v>
      </c>
      <c r="S3153" t="s">
        <v>43</v>
      </c>
      <c r="T3153" t="s">
        <v>56</v>
      </c>
      <c r="U3153">
        <v>2026</v>
      </c>
      <c r="V3153">
        <v>2</v>
      </c>
      <c r="W3153" t="s">
        <v>45</v>
      </c>
      <c r="X3153">
        <v>1</v>
      </c>
      <c r="Y3153">
        <v>13</v>
      </c>
      <c r="Z3153">
        <v>3</v>
      </c>
      <c r="AA3153">
        <v>18</v>
      </c>
      <c r="AB3153" t="s">
        <v>57</v>
      </c>
      <c r="AC3153">
        <v>1157</v>
      </c>
      <c r="AD3153">
        <v>0.23783783783783791</v>
      </c>
      <c r="AE3153" t="s">
        <v>46</v>
      </c>
      <c r="AF3153" t="s">
        <v>114</v>
      </c>
      <c r="AG3153">
        <v>9</v>
      </c>
      <c r="AH3153" t="s">
        <v>68</v>
      </c>
      <c r="AI3153">
        <f>--AND(OR(Dashboard!$B$4="All",Data!$E3153=Dashboard!$B$4),OR(Dashboard!$D$4="All",Data!$D3153=Dashboard!$D$4),OR(Dashboard!$F$4="All",Data!$F3153=Dashboard!$F$4),OR(Dashboard!$J$4="All",Data!$G3153=Dashboard!$J$4),OR(Dashboard!$H$4="All",Data!$N3153=Dashboard!$H$4),OR(Dashboard!$L$4="All",Data!$W3153=Dashboard!$L$4))</f>
        <v>1</v>
      </c>
    </row>
    <row r="3154" spans="1:35" x14ac:dyDescent="0.25">
      <c r="A3154" t="s">
        <v>3268</v>
      </c>
      <c r="B3154" s="1">
        <v>46115</v>
      </c>
      <c r="C3154" s="2">
        <v>-0.58333333333333326</v>
      </c>
      <c r="D3154" t="s">
        <v>193</v>
      </c>
      <c r="E3154" t="s">
        <v>37</v>
      </c>
      <c r="F3154" t="s">
        <v>72</v>
      </c>
      <c r="G3154" t="s">
        <v>39</v>
      </c>
      <c r="H3154">
        <v>14</v>
      </c>
      <c r="I3154">
        <v>41</v>
      </c>
      <c r="J3154">
        <v>30</v>
      </c>
      <c r="K3154">
        <v>823</v>
      </c>
      <c r="L3154">
        <v>26</v>
      </c>
      <c r="M3154">
        <v>133</v>
      </c>
      <c r="N3154" t="s">
        <v>54</v>
      </c>
      <c r="O3154">
        <v>2</v>
      </c>
      <c r="P3154" t="s">
        <v>41</v>
      </c>
      <c r="Q3154" t="s">
        <v>73</v>
      </c>
      <c r="R3154">
        <v>21</v>
      </c>
      <c r="S3154" t="s">
        <v>43</v>
      </c>
      <c r="T3154" t="s">
        <v>44</v>
      </c>
      <c r="U3154">
        <v>2026</v>
      </c>
      <c r="V3154">
        <v>4</v>
      </c>
      <c r="W3154" t="s">
        <v>113</v>
      </c>
      <c r="X3154">
        <v>2</v>
      </c>
      <c r="Y3154">
        <v>3</v>
      </c>
      <c r="Z3154">
        <v>1</v>
      </c>
      <c r="AA3154">
        <v>10</v>
      </c>
      <c r="AB3154" t="s">
        <v>44</v>
      </c>
      <c r="AC3154">
        <v>716</v>
      </c>
      <c r="AD3154">
        <v>0.34146341463414642</v>
      </c>
      <c r="AE3154" t="s">
        <v>58</v>
      </c>
      <c r="AF3154" t="s">
        <v>114</v>
      </c>
      <c r="AG3154">
        <v>11</v>
      </c>
      <c r="AH3154" t="s">
        <v>68</v>
      </c>
      <c r="AI3154">
        <f>--AND(OR(Dashboard!$B$4="All",Data!$E3154=Dashboard!$B$4),OR(Dashboard!$D$4="All",Data!$D3154=Dashboard!$D$4),OR(Dashboard!$F$4="All",Data!$F3154=Dashboard!$F$4),OR(Dashboard!$J$4="All",Data!$G3154=Dashboard!$J$4),OR(Dashboard!$H$4="All",Data!$N3154=Dashboard!$H$4),OR(Dashboard!$L$4="All",Data!$W3154=Dashboard!$L$4))</f>
        <v>1</v>
      </c>
    </row>
    <row r="3155" spans="1:35" x14ac:dyDescent="0.25">
      <c r="A3155" t="s">
        <v>3269</v>
      </c>
      <c r="B3155" s="1">
        <v>46118</v>
      </c>
      <c r="C3155" s="2">
        <v>-6.4583333333333326E-2</v>
      </c>
      <c r="D3155" t="s">
        <v>70</v>
      </c>
      <c r="E3155" t="s">
        <v>108</v>
      </c>
      <c r="F3155" t="s">
        <v>91</v>
      </c>
      <c r="G3155" t="s">
        <v>111</v>
      </c>
      <c r="H3155">
        <v>3.4</v>
      </c>
      <c r="I3155">
        <v>34</v>
      </c>
      <c r="J3155">
        <v>29</v>
      </c>
      <c r="K3155">
        <v>352</v>
      </c>
      <c r="L3155">
        <v>26</v>
      </c>
      <c r="M3155">
        <v>177</v>
      </c>
      <c r="N3155" t="s">
        <v>65</v>
      </c>
      <c r="O3155">
        <v>2</v>
      </c>
      <c r="P3155" t="s">
        <v>41</v>
      </c>
      <c r="Q3155" t="s">
        <v>42</v>
      </c>
      <c r="R3155">
        <v>21</v>
      </c>
      <c r="S3155" t="s">
        <v>74</v>
      </c>
      <c r="T3155" t="s">
        <v>75</v>
      </c>
      <c r="U3155">
        <v>2026</v>
      </c>
      <c r="V3155">
        <v>4</v>
      </c>
      <c r="W3155" t="s">
        <v>113</v>
      </c>
      <c r="X3155">
        <v>2</v>
      </c>
      <c r="Y3155">
        <v>6</v>
      </c>
      <c r="Z3155">
        <v>2</v>
      </c>
      <c r="AA3155">
        <v>22</v>
      </c>
      <c r="AB3155" t="s">
        <v>82</v>
      </c>
      <c r="AC3155">
        <v>201</v>
      </c>
      <c r="AD3155">
        <v>9.9999999999999992E-2</v>
      </c>
      <c r="AE3155" t="s">
        <v>58</v>
      </c>
      <c r="AF3155" t="s">
        <v>114</v>
      </c>
      <c r="AG3155">
        <v>5</v>
      </c>
      <c r="AH3155" t="s">
        <v>68</v>
      </c>
      <c r="AI3155">
        <f>--AND(OR(Dashboard!$B$4="All",Data!$E3155=Dashboard!$B$4),OR(Dashboard!$D$4="All",Data!$D3155=Dashboard!$D$4),OR(Dashboard!$F$4="All",Data!$F3155=Dashboard!$F$4),OR(Dashboard!$J$4="All",Data!$G3155=Dashboard!$J$4),OR(Dashboard!$H$4="All",Data!$N3155=Dashboard!$H$4),OR(Dashboard!$L$4="All",Data!$W3155=Dashboard!$L$4))</f>
        <v>1</v>
      </c>
    </row>
    <row r="3156" spans="1:35" x14ac:dyDescent="0.25">
      <c r="A3156" t="s">
        <v>3270</v>
      </c>
      <c r="B3156" s="1">
        <v>46060</v>
      </c>
      <c r="C3156" s="2">
        <v>-0.2347222222222223</v>
      </c>
      <c r="D3156" t="s">
        <v>70</v>
      </c>
      <c r="E3156" t="s">
        <v>100</v>
      </c>
      <c r="F3156" t="s">
        <v>72</v>
      </c>
      <c r="G3156" t="s">
        <v>105</v>
      </c>
      <c r="H3156">
        <v>8.3000000000000007</v>
      </c>
      <c r="I3156">
        <v>56</v>
      </c>
      <c r="J3156">
        <v>38</v>
      </c>
      <c r="K3156">
        <v>1150</v>
      </c>
      <c r="L3156">
        <v>34</v>
      </c>
      <c r="M3156">
        <v>172</v>
      </c>
      <c r="N3156" t="s">
        <v>65</v>
      </c>
      <c r="O3156">
        <v>5</v>
      </c>
      <c r="P3156" t="s">
        <v>41</v>
      </c>
      <c r="Q3156" t="s">
        <v>42</v>
      </c>
      <c r="R3156">
        <v>44</v>
      </c>
      <c r="S3156" t="s">
        <v>81</v>
      </c>
      <c r="T3156" t="s">
        <v>56</v>
      </c>
      <c r="U3156">
        <v>2026</v>
      </c>
      <c r="V3156">
        <v>2</v>
      </c>
      <c r="W3156" t="s">
        <v>45</v>
      </c>
      <c r="X3156">
        <v>1</v>
      </c>
      <c r="Y3156">
        <v>7</v>
      </c>
      <c r="Z3156">
        <v>2</v>
      </c>
      <c r="AA3156">
        <v>18</v>
      </c>
      <c r="AB3156" t="s">
        <v>57</v>
      </c>
      <c r="AC3156">
        <v>1012</v>
      </c>
      <c r="AD3156">
        <v>0.14821428571428569</v>
      </c>
      <c r="AE3156" t="s">
        <v>77</v>
      </c>
      <c r="AF3156" t="s">
        <v>47</v>
      </c>
      <c r="AG3156">
        <v>18</v>
      </c>
      <c r="AH3156" t="s">
        <v>68</v>
      </c>
      <c r="AI3156">
        <f>--AND(OR(Dashboard!$B$4="All",Data!$E3156=Dashboard!$B$4),OR(Dashboard!$D$4="All",Data!$D3156=Dashboard!$D$4),OR(Dashboard!$F$4="All",Data!$F3156=Dashboard!$F$4),OR(Dashboard!$J$4="All",Data!$G3156=Dashboard!$J$4),OR(Dashboard!$H$4="All",Data!$N3156=Dashboard!$H$4),OR(Dashboard!$L$4="All",Data!$W3156=Dashboard!$L$4))</f>
        <v>1</v>
      </c>
    </row>
    <row r="3157" spans="1:35" x14ac:dyDescent="0.25">
      <c r="A3157" t="s">
        <v>3271</v>
      </c>
      <c r="B3157" s="1">
        <v>46165</v>
      </c>
      <c r="C3157" s="2">
        <v>-0.37291666666666667</v>
      </c>
      <c r="D3157" t="s">
        <v>50</v>
      </c>
      <c r="E3157" t="s">
        <v>129</v>
      </c>
      <c r="F3157" t="s">
        <v>96</v>
      </c>
      <c r="G3157" t="s">
        <v>53</v>
      </c>
      <c r="H3157">
        <v>6.8</v>
      </c>
      <c r="I3157">
        <v>39</v>
      </c>
      <c r="J3157">
        <v>23</v>
      </c>
      <c r="K3157">
        <v>189</v>
      </c>
      <c r="L3157">
        <v>24</v>
      </c>
      <c r="M3157">
        <v>38</v>
      </c>
      <c r="N3157" t="s">
        <v>101</v>
      </c>
      <c r="O3157">
        <v>5</v>
      </c>
      <c r="P3157" t="s">
        <v>135</v>
      </c>
      <c r="Q3157" t="s">
        <v>73</v>
      </c>
      <c r="R3157">
        <v>57</v>
      </c>
      <c r="S3157" t="s">
        <v>81</v>
      </c>
      <c r="T3157" t="s">
        <v>75</v>
      </c>
      <c r="U3157">
        <v>2026</v>
      </c>
      <c r="V3157">
        <v>5</v>
      </c>
      <c r="W3157" t="s">
        <v>88</v>
      </c>
      <c r="X3157">
        <v>2</v>
      </c>
      <c r="Y3157">
        <v>23</v>
      </c>
      <c r="Z3157">
        <v>4</v>
      </c>
      <c r="AA3157">
        <v>15</v>
      </c>
      <c r="AB3157" t="s">
        <v>57</v>
      </c>
      <c r="AC3157">
        <v>175</v>
      </c>
      <c r="AD3157">
        <v>0.17435897435897441</v>
      </c>
      <c r="AE3157" t="s">
        <v>77</v>
      </c>
      <c r="AF3157" t="s">
        <v>59</v>
      </c>
      <c r="AG3157">
        <v>16</v>
      </c>
      <c r="AH3157" t="s">
        <v>68</v>
      </c>
      <c r="AI3157">
        <f>--AND(OR(Dashboard!$B$4="All",Data!$E3157=Dashboard!$B$4),OR(Dashboard!$D$4="All",Data!$D3157=Dashboard!$D$4),OR(Dashboard!$F$4="All",Data!$F3157=Dashboard!$F$4),OR(Dashboard!$J$4="All",Data!$G3157=Dashboard!$J$4),OR(Dashboard!$H$4="All",Data!$N3157=Dashboard!$H$4),OR(Dashboard!$L$4="All",Data!$W3157=Dashboard!$L$4))</f>
        <v>1</v>
      </c>
    </row>
    <row r="3158" spans="1:35" x14ac:dyDescent="0.25">
      <c r="A3158" t="s">
        <v>3272</v>
      </c>
      <c r="B3158" s="1">
        <v>46133</v>
      </c>
      <c r="C3158" s="2">
        <v>-0.60347222222222219</v>
      </c>
      <c r="D3158" t="s">
        <v>107</v>
      </c>
      <c r="E3158" t="s">
        <v>71</v>
      </c>
      <c r="F3158" t="s">
        <v>96</v>
      </c>
      <c r="G3158" t="s">
        <v>111</v>
      </c>
      <c r="H3158">
        <v>12.7</v>
      </c>
      <c r="I3158">
        <v>21</v>
      </c>
      <c r="J3158">
        <v>24</v>
      </c>
      <c r="K3158">
        <v>739</v>
      </c>
      <c r="L3158">
        <v>47</v>
      </c>
      <c r="M3158">
        <v>152</v>
      </c>
      <c r="N3158" t="s">
        <v>101</v>
      </c>
      <c r="O3158">
        <v>1</v>
      </c>
      <c r="P3158" t="s">
        <v>41</v>
      </c>
      <c r="Q3158" t="s">
        <v>42</v>
      </c>
      <c r="R3158">
        <v>50</v>
      </c>
      <c r="S3158" t="s">
        <v>127</v>
      </c>
      <c r="T3158" t="s">
        <v>44</v>
      </c>
      <c r="U3158">
        <v>2026</v>
      </c>
      <c r="V3158">
        <v>4</v>
      </c>
      <c r="W3158" t="s">
        <v>113</v>
      </c>
      <c r="X3158">
        <v>2</v>
      </c>
      <c r="Y3158">
        <v>21</v>
      </c>
      <c r="Z3158">
        <v>4</v>
      </c>
      <c r="AA3158">
        <v>9</v>
      </c>
      <c r="AB3158" t="s">
        <v>44</v>
      </c>
      <c r="AC3158">
        <v>634</v>
      </c>
      <c r="AD3158">
        <v>0.60476190476190472</v>
      </c>
      <c r="AE3158" t="s">
        <v>58</v>
      </c>
      <c r="AF3158" t="s">
        <v>59</v>
      </c>
      <c r="AG3158">
        <v>-3</v>
      </c>
      <c r="AH3158" t="s">
        <v>48</v>
      </c>
      <c r="AI3158">
        <f>--AND(OR(Dashboard!$B$4="All",Data!$E3158=Dashboard!$B$4),OR(Dashboard!$D$4="All",Data!$D3158=Dashboard!$D$4),OR(Dashboard!$F$4="All",Data!$F3158=Dashboard!$F$4),OR(Dashboard!$J$4="All",Data!$G3158=Dashboard!$J$4),OR(Dashboard!$H$4="All",Data!$N3158=Dashboard!$H$4),OR(Dashboard!$L$4="All",Data!$W3158=Dashboard!$L$4))</f>
        <v>1</v>
      </c>
    </row>
    <row r="3159" spans="1:35" x14ac:dyDescent="0.25">
      <c r="A3159" t="s">
        <v>3273</v>
      </c>
      <c r="B3159" s="1">
        <v>46169</v>
      </c>
      <c r="C3159" s="2">
        <v>-0.1104166666666667</v>
      </c>
      <c r="D3159" t="s">
        <v>84</v>
      </c>
      <c r="E3159" t="s">
        <v>131</v>
      </c>
      <c r="F3159" t="s">
        <v>96</v>
      </c>
      <c r="G3159" t="s">
        <v>105</v>
      </c>
      <c r="H3159">
        <v>11.5</v>
      </c>
      <c r="I3159">
        <v>48</v>
      </c>
      <c r="J3159">
        <v>36</v>
      </c>
      <c r="K3159">
        <v>659</v>
      </c>
      <c r="L3159">
        <v>34</v>
      </c>
      <c r="M3159">
        <v>7</v>
      </c>
      <c r="N3159" t="s">
        <v>101</v>
      </c>
      <c r="O3159">
        <v>3</v>
      </c>
      <c r="P3159" t="s">
        <v>41</v>
      </c>
      <c r="Q3159" t="s">
        <v>42</v>
      </c>
      <c r="R3159">
        <v>37</v>
      </c>
      <c r="S3159" t="s">
        <v>55</v>
      </c>
      <c r="T3159" t="s">
        <v>56</v>
      </c>
      <c r="U3159">
        <v>2026</v>
      </c>
      <c r="V3159">
        <v>5</v>
      </c>
      <c r="W3159" t="s">
        <v>88</v>
      </c>
      <c r="X3159">
        <v>2</v>
      </c>
      <c r="Y3159">
        <v>27</v>
      </c>
      <c r="Z3159">
        <v>5</v>
      </c>
      <c r="AA3159">
        <v>21</v>
      </c>
      <c r="AB3159" t="s">
        <v>82</v>
      </c>
      <c r="AC3159">
        <v>686</v>
      </c>
      <c r="AD3159">
        <v>0.23958333333333329</v>
      </c>
      <c r="AE3159" t="s">
        <v>109</v>
      </c>
      <c r="AF3159" t="s">
        <v>47</v>
      </c>
      <c r="AG3159">
        <v>12</v>
      </c>
      <c r="AH3159" t="s">
        <v>68</v>
      </c>
      <c r="AI3159">
        <f>--AND(OR(Dashboard!$B$4="All",Data!$E3159=Dashboard!$B$4),OR(Dashboard!$D$4="All",Data!$D3159=Dashboard!$D$4),OR(Dashboard!$F$4="All",Data!$F3159=Dashboard!$F$4),OR(Dashboard!$J$4="All",Data!$G3159=Dashboard!$J$4),OR(Dashboard!$H$4="All",Data!$N3159=Dashboard!$H$4),OR(Dashboard!$L$4="All",Data!$W3159=Dashboard!$L$4))</f>
        <v>1</v>
      </c>
    </row>
    <row r="3160" spans="1:35" x14ac:dyDescent="0.25">
      <c r="A3160" t="s">
        <v>3274</v>
      </c>
      <c r="B3160" s="1">
        <v>46159</v>
      </c>
      <c r="C3160" s="2">
        <v>-0.49236111111111108</v>
      </c>
      <c r="D3160" t="s">
        <v>50</v>
      </c>
      <c r="E3160" t="s">
        <v>100</v>
      </c>
      <c r="F3160" t="s">
        <v>63</v>
      </c>
      <c r="G3160" t="s">
        <v>64</v>
      </c>
      <c r="H3160">
        <v>4.8</v>
      </c>
      <c r="I3160">
        <v>57</v>
      </c>
      <c r="J3160">
        <v>37</v>
      </c>
      <c r="K3160">
        <v>1103</v>
      </c>
      <c r="L3160">
        <v>32</v>
      </c>
      <c r="M3160">
        <v>179</v>
      </c>
      <c r="N3160" t="s">
        <v>54</v>
      </c>
      <c r="O3160">
        <v>2</v>
      </c>
      <c r="P3160" t="s">
        <v>135</v>
      </c>
      <c r="Q3160" t="s">
        <v>42</v>
      </c>
      <c r="R3160">
        <v>40</v>
      </c>
      <c r="S3160" t="s">
        <v>145</v>
      </c>
      <c r="T3160" t="s">
        <v>97</v>
      </c>
      <c r="U3160">
        <v>2026</v>
      </c>
      <c r="V3160">
        <v>5</v>
      </c>
      <c r="W3160" t="s">
        <v>88</v>
      </c>
      <c r="X3160">
        <v>2</v>
      </c>
      <c r="Y3160">
        <v>17</v>
      </c>
      <c r="Z3160">
        <v>3</v>
      </c>
      <c r="AA3160">
        <v>12</v>
      </c>
      <c r="AB3160" t="s">
        <v>76</v>
      </c>
      <c r="AC3160">
        <v>956</v>
      </c>
      <c r="AD3160">
        <v>8.4210526315789472E-2</v>
      </c>
      <c r="AE3160" t="s">
        <v>58</v>
      </c>
      <c r="AF3160" t="s">
        <v>47</v>
      </c>
      <c r="AG3160">
        <v>20</v>
      </c>
      <c r="AH3160" t="s">
        <v>68</v>
      </c>
      <c r="AI3160">
        <f>--AND(OR(Dashboard!$B$4="All",Data!$E3160=Dashboard!$B$4),OR(Dashboard!$D$4="All",Data!$D3160=Dashboard!$D$4),OR(Dashboard!$F$4="All",Data!$F3160=Dashboard!$F$4),OR(Dashboard!$J$4="All",Data!$G3160=Dashboard!$J$4),OR(Dashboard!$H$4="All",Data!$N3160=Dashboard!$H$4),OR(Dashboard!$L$4="All",Data!$W3160=Dashboard!$L$4))</f>
        <v>1</v>
      </c>
    </row>
    <row r="3161" spans="1:35" x14ac:dyDescent="0.25">
      <c r="A3161" t="s">
        <v>3275</v>
      </c>
      <c r="B3161" s="1">
        <v>46159</v>
      </c>
      <c r="C3161" s="2">
        <v>-0.51111111111111107</v>
      </c>
      <c r="D3161" t="s">
        <v>156</v>
      </c>
      <c r="E3161" t="s">
        <v>95</v>
      </c>
      <c r="F3161" t="s">
        <v>91</v>
      </c>
      <c r="G3161" t="s">
        <v>105</v>
      </c>
      <c r="H3161">
        <v>3.3</v>
      </c>
      <c r="I3161">
        <v>46</v>
      </c>
      <c r="J3161">
        <v>40</v>
      </c>
      <c r="K3161">
        <v>226</v>
      </c>
      <c r="L3161">
        <v>39</v>
      </c>
      <c r="M3161">
        <v>115</v>
      </c>
      <c r="N3161" t="s">
        <v>101</v>
      </c>
      <c r="O3161">
        <v>5</v>
      </c>
      <c r="P3161" t="s">
        <v>41</v>
      </c>
      <c r="Q3161" t="s">
        <v>73</v>
      </c>
      <c r="R3161">
        <v>29</v>
      </c>
      <c r="S3161" t="s">
        <v>145</v>
      </c>
      <c r="T3161" t="s">
        <v>75</v>
      </c>
      <c r="U3161">
        <v>2026</v>
      </c>
      <c r="V3161">
        <v>5</v>
      </c>
      <c r="W3161" t="s">
        <v>88</v>
      </c>
      <c r="X3161">
        <v>2</v>
      </c>
      <c r="Y3161">
        <v>17</v>
      </c>
      <c r="Z3161">
        <v>3</v>
      </c>
      <c r="AA3161">
        <v>11</v>
      </c>
      <c r="AB3161" t="s">
        <v>76</v>
      </c>
      <c r="AC3161">
        <v>150</v>
      </c>
      <c r="AD3161">
        <v>7.1739130434782611E-2</v>
      </c>
      <c r="AE3161" t="s">
        <v>77</v>
      </c>
      <c r="AF3161" t="s">
        <v>67</v>
      </c>
      <c r="AG3161">
        <v>6</v>
      </c>
      <c r="AH3161" t="s">
        <v>68</v>
      </c>
      <c r="AI3161">
        <f>--AND(OR(Dashboard!$B$4="All",Data!$E3161=Dashboard!$B$4),OR(Dashboard!$D$4="All",Data!$D3161=Dashboard!$D$4),OR(Dashboard!$F$4="All",Data!$F3161=Dashboard!$F$4),OR(Dashboard!$J$4="All",Data!$G3161=Dashboard!$J$4),OR(Dashboard!$H$4="All",Data!$N3161=Dashboard!$H$4),OR(Dashboard!$L$4="All",Data!$W3161=Dashboard!$L$4))</f>
        <v>1</v>
      </c>
    </row>
    <row r="3162" spans="1:35" x14ac:dyDescent="0.25">
      <c r="A3162" t="s">
        <v>3276</v>
      </c>
      <c r="B3162" s="1">
        <v>46069</v>
      </c>
      <c r="C3162" s="2">
        <v>-0.46458333333333329</v>
      </c>
      <c r="D3162" t="s">
        <v>50</v>
      </c>
      <c r="E3162" t="s">
        <v>108</v>
      </c>
      <c r="F3162" t="s">
        <v>38</v>
      </c>
      <c r="G3162" t="s">
        <v>111</v>
      </c>
      <c r="H3162">
        <v>5.9</v>
      </c>
      <c r="I3162">
        <v>40</v>
      </c>
      <c r="J3162">
        <v>45</v>
      </c>
      <c r="K3162">
        <v>905</v>
      </c>
      <c r="L3162">
        <v>23</v>
      </c>
      <c r="M3162">
        <v>174</v>
      </c>
      <c r="N3162" t="s">
        <v>40</v>
      </c>
      <c r="O3162">
        <v>3</v>
      </c>
      <c r="P3162" t="s">
        <v>135</v>
      </c>
      <c r="Q3162" t="s">
        <v>73</v>
      </c>
      <c r="R3162">
        <v>42</v>
      </c>
      <c r="S3162" t="s">
        <v>74</v>
      </c>
      <c r="T3162" t="s">
        <v>97</v>
      </c>
      <c r="U3162">
        <v>2026</v>
      </c>
      <c r="V3162">
        <v>2</v>
      </c>
      <c r="W3162" t="s">
        <v>45</v>
      </c>
      <c r="X3162">
        <v>1</v>
      </c>
      <c r="Y3162">
        <v>16</v>
      </c>
      <c r="Z3162">
        <v>4</v>
      </c>
      <c r="AA3162">
        <v>12</v>
      </c>
      <c r="AB3162" t="s">
        <v>76</v>
      </c>
      <c r="AC3162">
        <v>754</v>
      </c>
      <c r="AD3162">
        <v>0.14749999999999999</v>
      </c>
      <c r="AE3162" t="s">
        <v>109</v>
      </c>
      <c r="AF3162" t="s">
        <v>47</v>
      </c>
      <c r="AG3162">
        <v>-5</v>
      </c>
      <c r="AH3162" t="s">
        <v>48</v>
      </c>
      <c r="AI3162">
        <f>--AND(OR(Dashboard!$B$4="All",Data!$E3162=Dashboard!$B$4),OR(Dashboard!$D$4="All",Data!$D3162=Dashboard!$D$4),OR(Dashboard!$F$4="All",Data!$F3162=Dashboard!$F$4),OR(Dashboard!$J$4="All",Data!$G3162=Dashboard!$J$4),OR(Dashboard!$H$4="All",Data!$N3162=Dashboard!$H$4),OR(Dashboard!$L$4="All",Data!$W3162=Dashboard!$L$4))</f>
        <v>1</v>
      </c>
    </row>
    <row r="3163" spans="1:35" x14ac:dyDescent="0.25">
      <c r="A3163" t="s">
        <v>3277</v>
      </c>
      <c r="B3163" s="1">
        <v>46122</v>
      </c>
      <c r="C3163" s="2">
        <v>-0.1027777777777777</v>
      </c>
      <c r="D3163" t="s">
        <v>156</v>
      </c>
      <c r="E3163" t="s">
        <v>131</v>
      </c>
      <c r="F3163" t="s">
        <v>72</v>
      </c>
      <c r="G3163" t="s">
        <v>111</v>
      </c>
      <c r="H3163">
        <v>2.9</v>
      </c>
      <c r="I3163">
        <v>55</v>
      </c>
      <c r="J3163">
        <v>45</v>
      </c>
      <c r="K3163">
        <v>628</v>
      </c>
      <c r="L3163">
        <v>26</v>
      </c>
      <c r="M3163">
        <v>94</v>
      </c>
      <c r="N3163" t="s">
        <v>40</v>
      </c>
      <c r="O3163">
        <v>3</v>
      </c>
      <c r="P3163" t="s">
        <v>41</v>
      </c>
      <c r="Q3163" t="s">
        <v>42</v>
      </c>
      <c r="R3163">
        <v>57</v>
      </c>
      <c r="S3163" t="s">
        <v>43</v>
      </c>
      <c r="T3163" t="s">
        <v>56</v>
      </c>
      <c r="U3163">
        <v>2026</v>
      </c>
      <c r="V3163">
        <v>4</v>
      </c>
      <c r="W3163" t="s">
        <v>113</v>
      </c>
      <c r="X3163">
        <v>2</v>
      </c>
      <c r="Y3163">
        <v>10</v>
      </c>
      <c r="Z3163">
        <v>2</v>
      </c>
      <c r="AA3163">
        <v>21</v>
      </c>
      <c r="AB3163" t="s">
        <v>82</v>
      </c>
      <c r="AC3163">
        <v>560</v>
      </c>
      <c r="AD3163">
        <v>5.2727272727272727E-2</v>
      </c>
      <c r="AE3163" t="s">
        <v>109</v>
      </c>
      <c r="AF3163" t="s">
        <v>59</v>
      </c>
      <c r="AG3163">
        <v>10</v>
      </c>
      <c r="AH3163" t="s">
        <v>68</v>
      </c>
      <c r="AI3163">
        <f>--AND(OR(Dashboard!$B$4="All",Data!$E3163=Dashboard!$B$4),OR(Dashboard!$D$4="All",Data!$D3163=Dashboard!$D$4),OR(Dashboard!$F$4="All",Data!$F3163=Dashboard!$F$4),OR(Dashboard!$J$4="All",Data!$G3163=Dashboard!$J$4),OR(Dashboard!$H$4="All",Data!$N3163=Dashboard!$H$4),OR(Dashboard!$L$4="All",Data!$W3163=Dashboard!$L$4))</f>
        <v>1</v>
      </c>
    </row>
    <row r="3164" spans="1:35" x14ac:dyDescent="0.25">
      <c r="A3164" t="s">
        <v>3278</v>
      </c>
      <c r="B3164" s="1">
        <v>46131</v>
      </c>
      <c r="C3164" s="2">
        <v>-0.51597222222222228</v>
      </c>
      <c r="D3164" t="s">
        <v>79</v>
      </c>
      <c r="E3164" t="s">
        <v>51</v>
      </c>
      <c r="F3164" t="s">
        <v>104</v>
      </c>
      <c r="G3164" t="s">
        <v>53</v>
      </c>
      <c r="H3164">
        <v>4.9000000000000004</v>
      </c>
      <c r="I3164">
        <v>25</v>
      </c>
      <c r="J3164">
        <v>23</v>
      </c>
      <c r="K3164">
        <v>559</v>
      </c>
      <c r="L3164">
        <v>48</v>
      </c>
      <c r="M3164">
        <v>85</v>
      </c>
      <c r="N3164" t="s">
        <v>101</v>
      </c>
      <c r="O3164">
        <v>2</v>
      </c>
      <c r="P3164" t="s">
        <v>41</v>
      </c>
      <c r="Q3164" t="s">
        <v>42</v>
      </c>
      <c r="R3164">
        <v>48</v>
      </c>
      <c r="S3164" t="s">
        <v>145</v>
      </c>
      <c r="T3164" t="s">
        <v>75</v>
      </c>
      <c r="U3164">
        <v>2026</v>
      </c>
      <c r="V3164">
        <v>4</v>
      </c>
      <c r="W3164" t="s">
        <v>113</v>
      </c>
      <c r="X3164">
        <v>2</v>
      </c>
      <c r="Y3164">
        <v>19</v>
      </c>
      <c r="Z3164">
        <v>3</v>
      </c>
      <c r="AA3164">
        <v>11</v>
      </c>
      <c r="AB3164" t="s">
        <v>76</v>
      </c>
      <c r="AC3164">
        <v>522</v>
      </c>
      <c r="AD3164">
        <v>0.19600000000000001</v>
      </c>
      <c r="AE3164" t="s">
        <v>58</v>
      </c>
      <c r="AF3164" t="s">
        <v>59</v>
      </c>
      <c r="AG3164">
        <v>2</v>
      </c>
      <c r="AH3164" t="s">
        <v>68</v>
      </c>
      <c r="AI3164">
        <f>--AND(OR(Dashboard!$B$4="All",Data!$E3164=Dashboard!$B$4),OR(Dashboard!$D$4="All",Data!$D3164=Dashboard!$D$4),OR(Dashboard!$F$4="All",Data!$F3164=Dashboard!$F$4),OR(Dashboard!$J$4="All",Data!$G3164=Dashboard!$J$4),OR(Dashboard!$H$4="All",Data!$N3164=Dashboard!$H$4),OR(Dashboard!$L$4="All",Data!$W3164=Dashboard!$L$4))</f>
        <v>1</v>
      </c>
    </row>
    <row r="3165" spans="1:35" x14ac:dyDescent="0.25">
      <c r="A3165" t="s">
        <v>3279</v>
      </c>
      <c r="B3165" s="1">
        <v>46038</v>
      </c>
      <c r="C3165" s="2">
        <v>-0.1048611111111111</v>
      </c>
      <c r="D3165" t="s">
        <v>79</v>
      </c>
      <c r="E3165" t="s">
        <v>100</v>
      </c>
      <c r="F3165" t="s">
        <v>143</v>
      </c>
      <c r="G3165" t="s">
        <v>119</v>
      </c>
      <c r="H3165">
        <v>7.8</v>
      </c>
      <c r="I3165">
        <v>52</v>
      </c>
      <c r="J3165">
        <v>39</v>
      </c>
      <c r="K3165">
        <v>1073</v>
      </c>
      <c r="L3165">
        <v>26</v>
      </c>
      <c r="M3165">
        <v>76</v>
      </c>
      <c r="N3165" t="s">
        <v>40</v>
      </c>
      <c r="O3165">
        <v>1</v>
      </c>
      <c r="P3165" t="s">
        <v>41</v>
      </c>
      <c r="Q3165" t="s">
        <v>73</v>
      </c>
      <c r="R3165">
        <v>39</v>
      </c>
      <c r="S3165" t="s">
        <v>43</v>
      </c>
      <c r="T3165" t="s">
        <v>56</v>
      </c>
      <c r="U3165">
        <v>2026</v>
      </c>
      <c r="V3165">
        <v>1</v>
      </c>
      <c r="W3165" t="s">
        <v>102</v>
      </c>
      <c r="X3165">
        <v>1</v>
      </c>
      <c r="Y3165">
        <v>16</v>
      </c>
      <c r="Z3165">
        <v>3</v>
      </c>
      <c r="AA3165">
        <v>21</v>
      </c>
      <c r="AB3165" t="s">
        <v>82</v>
      </c>
      <c r="AC3165">
        <v>1023</v>
      </c>
      <c r="AD3165">
        <v>0.15</v>
      </c>
      <c r="AE3165" t="s">
        <v>58</v>
      </c>
      <c r="AF3165" t="s">
        <v>47</v>
      </c>
      <c r="AG3165">
        <v>13</v>
      </c>
      <c r="AH3165" t="s">
        <v>68</v>
      </c>
      <c r="AI3165">
        <f>--AND(OR(Dashboard!$B$4="All",Data!$E3165=Dashboard!$B$4),OR(Dashboard!$D$4="All",Data!$D3165=Dashboard!$D$4),OR(Dashboard!$F$4="All",Data!$F3165=Dashboard!$F$4),OR(Dashboard!$J$4="All",Data!$G3165=Dashboard!$J$4),OR(Dashboard!$H$4="All",Data!$N3165=Dashboard!$H$4),OR(Dashboard!$L$4="All",Data!$W3165=Dashboard!$L$4))</f>
        <v>1</v>
      </c>
    </row>
    <row r="3166" spans="1:35" x14ac:dyDescent="0.25">
      <c r="A3166" t="s">
        <v>3280</v>
      </c>
      <c r="B3166" s="1">
        <v>46143</v>
      </c>
      <c r="C3166" s="2">
        <v>-0.13055555555555551</v>
      </c>
      <c r="D3166" t="s">
        <v>99</v>
      </c>
      <c r="E3166" t="s">
        <v>129</v>
      </c>
      <c r="F3166" t="s">
        <v>52</v>
      </c>
      <c r="G3166" t="s">
        <v>64</v>
      </c>
      <c r="H3166">
        <v>5.0999999999999996</v>
      </c>
      <c r="I3166">
        <v>38</v>
      </c>
      <c r="J3166">
        <v>39</v>
      </c>
      <c r="K3166">
        <v>244</v>
      </c>
      <c r="L3166">
        <v>27</v>
      </c>
      <c r="M3166">
        <v>191</v>
      </c>
      <c r="N3166" t="s">
        <v>40</v>
      </c>
      <c r="O3166">
        <v>1</v>
      </c>
      <c r="P3166" t="s">
        <v>41</v>
      </c>
      <c r="Q3166" t="s">
        <v>73</v>
      </c>
      <c r="R3166">
        <v>56</v>
      </c>
      <c r="S3166" t="s">
        <v>43</v>
      </c>
      <c r="T3166" t="s">
        <v>56</v>
      </c>
      <c r="U3166">
        <v>2026</v>
      </c>
      <c r="V3166">
        <v>5</v>
      </c>
      <c r="W3166" t="s">
        <v>88</v>
      </c>
      <c r="X3166">
        <v>2</v>
      </c>
      <c r="Y3166">
        <v>1</v>
      </c>
      <c r="Z3166">
        <v>1</v>
      </c>
      <c r="AA3166">
        <v>20</v>
      </c>
      <c r="AB3166" t="s">
        <v>82</v>
      </c>
      <c r="AC3166">
        <v>80</v>
      </c>
      <c r="AD3166">
        <v>0.1342105263157895</v>
      </c>
      <c r="AE3166" t="s">
        <v>58</v>
      </c>
      <c r="AF3166" t="s">
        <v>59</v>
      </c>
      <c r="AG3166">
        <v>-1</v>
      </c>
      <c r="AH3166" t="s">
        <v>48</v>
      </c>
      <c r="AI3166">
        <f>--AND(OR(Dashboard!$B$4="All",Data!$E3166=Dashboard!$B$4),OR(Dashboard!$D$4="All",Data!$D3166=Dashboard!$D$4),OR(Dashboard!$F$4="All",Data!$F3166=Dashboard!$F$4),OR(Dashboard!$J$4="All",Data!$G3166=Dashboard!$J$4),OR(Dashboard!$H$4="All",Data!$N3166=Dashboard!$H$4),OR(Dashboard!$L$4="All",Data!$W3166=Dashboard!$L$4))</f>
        <v>1</v>
      </c>
    </row>
    <row r="3167" spans="1:35" x14ac:dyDescent="0.25">
      <c r="A3167" t="s">
        <v>3281</v>
      </c>
      <c r="B3167" s="1">
        <v>46183</v>
      </c>
      <c r="C3167" s="2">
        <v>-0.37916666666666671</v>
      </c>
      <c r="D3167" t="s">
        <v>90</v>
      </c>
      <c r="E3167" t="s">
        <v>51</v>
      </c>
      <c r="F3167" t="s">
        <v>143</v>
      </c>
      <c r="G3167" t="s">
        <v>39</v>
      </c>
      <c r="H3167">
        <v>14.9</v>
      </c>
      <c r="I3167">
        <v>34</v>
      </c>
      <c r="J3167">
        <v>29</v>
      </c>
      <c r="K3167">
        <v>629</v>
      </c>
      <c r="L3167">
        <v>42</v>
      </c>
      <c r="M3167">
        <v>49</v>
      </c>
      <c r="N3167" t="s">
        <v>86</v>
      </c>
      <c r="O3167">
        <v>5</v>
      </c>
      <c r="P3167" t="s">
        <v>41</v>
      </c>
      <c r="Q3167" t="s">
        <v>73</v>
      </c>
      <c r="R3167">
        <v>39</v>
      </c>
      <c r="S3167" t="s">
        <v>55</v>
      </c>
      <c r="T3167" t="s">
        <v>97</v>
      </c>
      <c r="U3167">
        <v>2026</v>
      </c>
      <c r="V3167">
        <v>6</v>
      </c>
      <c r="W3167" t="s">
        <v>120</v>
      </c>
      <c r="X3167">
        <v>2</v>
      </c>
      <c r="Y3167">
        <v>10</v>
      </c>
      <c r="Z3167">
        <v>2</v>
      </c>
      <c r="AA3167">
        <v>14</v>
      </c>
      <c r="AB3167" t="s">
        <v>76</v>
      </c>
      <c r="AC3167">
        <v>622</v>
      </c>
      <c r="AD3167">
        <v>0.43823529411764711</v>
      </c>
      <c r="AE3167" t="s">
        <v>77</v>
      </c>
      <c r="AF3167" t="s">
        <v>47</v>
      </c>
      <c r="AG3167">
        <v>5</v>
      </c>
      <c r="AH3167" t="s">
        <v>68</v>
      </c>
      <c r="AI3167">
        <f>--AND(OR(Dashboard!$B$4="All",Data!$E3167=Dashboard!$B$4),OR(Dashboard!$D$4="All",Data!$D3167=Dashboard!$D$4),OR(Dashboard!$F$4="All",Data!$F3167=Dashboard!$F$4),OR(Dashboard!$J$4="All",Data!$G3167=Dashboard!$J$4),OR(Dashboard!$H$4="All",Data!$N3167=Dashboard!$H$4),OR(Dashboard!$L$4="All",Data!$W3167=Dashboard!$L$4))</f>
        <v>1</v>
      </c>
    </row>
    <row r="3168" spans="1:35" x14ac:dyDescent="0.25">
      <c r="A3168" t="s">
        <v>3282</v>
      </c>
      <c r="B3168" s="1">
        <v>46096</v>
      </c>
      <c r="C3168" s="2">
        <v>-0.41736111111111113</v>
      </c>
      <c r="D3168" t="s">
        <v>118</v>
      </c>
      <c r="E3168" t="s">
        <v>100</v>
      </c>
      <c r="F3168" t="s">
        <v>63</v>
      </c>
      <c r="G3168" t="s">
        <v>111</v>
      </c>
      <c r="H3168">
        <v>3.1</v>
      </c>
      <c r="I3168">
        <v>57</v>
      </c>
      <c r="J3168">
        <v>42</v>
      </c>
      <c r="K3168">
        <v>783</v>
      </c>
      <c r="L3168">
        <v>34</v>
      </c>
      <c r="M3168">
        <v>55</v>
      </c>
      <c r="N3168" t="s">
        <v>101</v>
      </c>
      <c r="O3168">
        <v>3</v>
      </c>
      <c r="P3168" t="s">
        <v>135</v>
      </c>
      <c r="Q3168" t="s">
        <v>73</v>
      </c>
      <c r="R3168">
        <v>43</v>
      </c>
      <c r="S3168" t="s">
        <v>145</v>
      </c>
      <c r="T3168" t="s">
        <v>97</v>
      </c>
      <c r="U3168">
        <v>2026</v>
      </c>
      <c r="V3168">
        <v>3</v>
      </c>
      <c r="W3168" t="s">
        <v>66</v>
      </c>
      <c r="X3168">
        <v>1</v>
      </c>
      <c r="Y3168">
        <v>15</v>
      </c>
      <c r="Z3168">
        <v>3</v>
      </c>
      <c r="AA3168">
        <v>13</v>
      </c>
      <c r="AB3168" t="s">
        <v>76</v>
      </c>
      <c r="AC3168">
        <v>762</v>
      </c>
      <c r="AD3168">
        <v>5.4385964912280697E-2</v>
      </c>
      <c r="AE3168" t="s">
        <v>109</v>
      </c>
      <c r="AF3168" t="s">
        <v>47</v>
      </c>
      <c r="AG3168">
        <v>15</v>
      </c>
      <c r="AH3168" t="s">
        <v>68</v>
      </c>
      <c r="AI3168">
        <f>--AND(OR(Dashboard!$B$4="All",Data!$E3168=Dashboard!$B$4),OR(Dashboard!$D$4="All",Data!$D3168=Dashboard!$D$4),OR(Dashboard!$F$4="All",Data!$F3168=Dashboard!$F$4),OR(Dashboard!$J$4="All",Data!$G3168=Dashboard!$J$4),OR(Dashboard!$H$4="All",Data!$N3168=Dashboard!$H$4),OR(Dashboard!$L$4="All",Data!$W3168=Dashboard!$L$4))</f>
        <v>1</v>
      </c>
    </row>
    <row r="3169" spans="1:35" x14ac:dyDescent="0.25">
      <c r="A3169" t="s">
        <v>3283</v>
      </c>
      <c r="B3169" s="1">
        <v>46167</v>
      </c>
      <c r="C3169" s="2">
        <v>-0.21805555555555561</v>
      </c>
      <c r="D3169" t="s">
        <v>99</v>
      </c>
      <c r="E3169" t="s">
        <v>140</v>
      </c>
      <c r="F3169" t="s">
        <v>96</v>
      </c>
      <c r="G3169" t="s">
        <v>105</v>
      </c>
      <c r="H3169">
        <v>4.5999999999999996</v>
      </c>
      <c r="I3169">
        <v>40</v>
      </c>
      <c r="J3169">
        <v>28</v>
      </c>
      <c r="K3169">
        <v>770</v>
      </c>
      <c r="L3169">
        <v>45</v>
      </c>
      <c r="M3169">
        <v>1</v>
      </c>
      <c r="N3169" t="s">
        <v>86</v>
      </c>
      <c r="O3169">
        <v>1</v>
      </c>
      <c r="P3169" t="s">
        <v>41</v>
      </c>
      <c r="Q3169" t="s">
        <v>42</v>
      </c>
      <c r="R3169">
        <v>49</v>
      </c>
      <c r="S3169" t="s">
        <v>74</v>
      </c>
      <c r="T3169" t="s">
        <v>56</v>
      </c>
      <c r="U3169">
        <v>2026</v>
      </c>
      <c r="V3169">
        <v>5</v>
      </c>
      <c r="W3169" t="s">
        <v>88</v>
      </c>
      <c r="X3169">
        <v>2</v>
      </c>
      <c r="Y3169">
        <v>25</v>
      </c>
      <c r="Z3169">
        <v>5</v>
      </c>
      <c r="AA3169">
        <v>18</v>
      </c>
      <c r="AB3169" t="s">
        <v>57</v>
      </c>
      <c r="AC3169">
        <v>814</v>
      </c>
      <c r="AD3169">
        <v>0.115</v>
      </c>
      <c r="AE3169" t="s">
        <v>58</v>
      </c>
      <c r="AF3169" t="s">
        <v>59</v>
      </c>
      <c r="AG3169">
        <v>12</v>
      </c>
      <c r="AH3169" t="s">
        <v>68</v>
      </c>
      <c r="AI3169">
        <f>--AND(OR(Dashboard!$B$4="All",Data!$E3169=Dashboard!$B$4),OR(Dashboard!$D$4="All",Data!$D3169=Dashboard!$D$4),OR(Dashboard!$F$4="All",Data!$F3169=Dashboard!$F$4),OR(Dashboard!$J$4="All",Data!$G3169=Dashboard!$J$4),OR(Dashboard!$H$4="All",Data!$N3169=Dashboard!$H$4),OR(Dashboard!$L$4="All",Data!$W3169=Dashboard!$L$4))</f>
        <v>1</v>
      </c>
    </row>
    <row r="3170" spans="1:35" x14ac:dyDescent="0.25">
      <c r="A3170" t="s">
        <v>3284</v>
      </c>
      <c r="B3170" s="1">
        <v>46145</v>
      </c>
      <c r="C3170" s="2">
        <v>-0.50763888888888886</v>
      </c>
      <c r="D3170" t="s">
        <v>156</v>
      </c>
      <c r="E3170" t="s">
        <v>140</v>
      </c>
      <c r="F3170" t="s">
        <v>80</v>
      </c>
      <c r="G3170" t="s">
        <v>119</v>
      </c>
      <c r="H3170">
        <v>1.7</v>
      </c>
      <c r="I3170">
        <v>44</v>
      </c>
      <c r="J3170">
        <v>29</v>
      </c>
      <c r="K3170">
        <v>308</v>
      </c>
      <c r="L3170">
        <v>38</v>
      </c>
      <c r="M3170">
        <v>108</v>
      </c>
      <c r="N3170" t="s">
        <v>40</v>
      </c>
      <c r="O3170">
        <v>1</v>
      </c>
      <c r="P3170" t="s">
        <v>135</v>
      </c>
      <c r="Q3170" t="s">
        <v>42</v>
      </c>
      <c r="R3170">
        <v>21</v>
      </c>
      <c r="S3170" t="s">
        <v>145</v>
      </c>
      <c r="T3170" t="s">
        <v>75</v>
      </c>
      <c r="U3170">
        <v>2026</v>
      </c>
      <c r="V3170">
        <v>5</v>
      </c>
      <c r="W3170" t="s">
        <v>88</v>
      </c>
      <c r="X3170">
        <v>2</v>
      </c>
      <c r="Y3170">
        <v>3</v>
      </c>
      <c r="Z3170">
        <v>1</v>
      </c>
      <c r="AA3170">
        <v>11</v>
      </c>
      <c r="AB3170" t="s">
        <v>76</v>
      </c>
      <c r="AC3170">
        <v>238</v>
      </c>
      <c r="AD3170">
        <v>3.8636363636363642E-2</v>
      </c>
      <c r="AE3170" t="s">
        <v>58</v>
      </c>
      <c r="AF3170" t="s">
        <v>114</v>
      </c>
      <c r="AG3170">
        <v>15</v>
      </c>
      <c r="AH3170" t="s">
        <v>68</v>
      </c>
      <c r="AI3170">
        <f>--AND(OR(Dashboard!$B$4="All",Data!$E3170=Dashboard!$B$4),OR(Dashboard!$D$4="All",Data!$D3170=Dashboard!$D$4),OR(Dashboard!$F$4="All",Data!$F3170=Dashboard!$F$4),OR(Dashboard!$J$4="All",Data!$G3170=Dashboard!$J$4),OR(Dashboard!$H$4="All",Data!$N3170=Dashboard!$H$4),OR(Dashboard!$L$4="All",Data!$W3170=Dashboard!$L$4))</f>
        <v>1</v>
      </c>
    </row>
    <row r="3171" spans="1:35" x14ac:dyDescent="0.25">
      <c r="A3171" t="s">
        <v>3285</v>
      </c>
      <c r="B3171" s="1">
        <v>46029</v>
      </c>
      <c r="C3171" s="2">
        <v>-9.1666666666666674E-2</v>
      </c>
      <c r="D3171" t="s">
        <v>122</v>
      </c>
      <c r="E3171" t="s">
        <v>37</v>
      </c>
      <c r="F3171" t="s">
        <v>96</v>
      </c>
      <c r="G3171" t="s">
        <v>105</v>
      </c>
      <c r="H3171">
        <v>4.4000000000000004</v>
      </c>
      <c r="I3171">
        <v>23</v>
      </c>
      <c r="J3171">
        <v>26</v>
      </c>
      <c r="K3171">
        <v>1032</v>
      </c>
      <c r="L3171">
        <v>20</v>
      </c>
      <c r="M3171">
        <v>186</v>
      </c>
      <c r="N3171" t="s">
        <v>54</v>
      </c>
      <c r="O3171">
        <v>1</v>
      </c>
      <c r="P3171" t="s">
        <v>41</v>
      </c>
      <c r="Q3171" t="s">
        <v>73</v>
      </c>
      <c r="R3171">
        <v>36</v>
      </c>
      <c r="S3171" t="s">
        <v>55</v>
      </c>
      <c r="T3171" t="s">
        <v>56</v>
      </c>
      <c r="U3171">
        <v>2026</v>
      </c>
      <c r="V3171">
        <v>1</v>
      </c>
      <c r="W3171" t="s">
        <v>102</v>
      </c>
      <c r="X3171">
        <v>1</v>
      </c>
      <c r="Y3171">
        <v>7</v>
      </c>
      <c r="Z3171">
        <v>2</v>
      </c>
      <c r="AA3171">
        <v>21</v>
      </c>
      <c r="AB3171" t="s">
        <v>82</v>
      </c>
      <c r="AC3171">
        <v>866</v>
      </c>
      <c r="AD3171">
        <v>0.19130434782608699</v>
      </c>
      <c r="AE3171" t="s">
        <v>58</v>
      </c>
      <c r="AF3171" t="s">
        <v>47</v>
      </c>
      <c r="AG3171">
        <v>-3</v>
      </c>
      <c r="AH3171" t="s">
        <v>48</v>
      </c>
      <c r="AI3171">
        <f>--AND(OR(Dashboard!$B$4="All",Data!$E3171=Dashboard!$B$4),OR(Dashboard!$D$4="All",Data!$D3171=Dashboard!$D$4),OR(Dashboard!$F$4="All",Data!$F3171=Dashboard!$F$4),OR(Dashboard!$J$4="All",Data!$G3171=Dashboard!$J$4),OR(Dashboard!$H$4="All",Data!$N3171=Dashboard!$H$4),OR(Dashboard!$L$4="All",Data!$W3171=Dashboard!$L$4))</f>
        <v>1</v>
      </c>
    </row>
    <row r="3172" spans="1:35" x14ac:dyDescent="0.25">
      <c r="A3172" t="s">
        <v>3286</v>
      </c>
      <c r="B3172" s="1">
        <v>46100</v>
      </c>
      <c r="C3172" s="2">
        <v>-0.37777777777777782</v>
      </c>
      <c r="D3172" t="s">
        <v>90</v>
      </c>
      <c r="E3172" t="s">
        <v>51</v>
      </c>
      <c r="F3172" t="s">
        <v>85</v>
      </c>
      <c r="G3172" t="s">
        <v>53</v>
      </c>
      <c r="H3172">
        <v>11</v>
      </c>
      <c r="I3172">
        <v>35</v>
      </c>
      <c r="J3172">
        <v>37</v>
      </c>
      <c r="K3172">
        <v>683</v>
      </c>
      <c r="L3172">
        <v>31</v>
      </c>
      <c r="M3172">
        <v>33</v>
      </c>
      <c r="N3172" t="s">
        <v>101</v>
      </c>
      <c r="O3172">
        <v>2</v>
      </c>
      <c r="P3172" t="s">
        <v>41</v>
      </c>
      <c r="Q3172" t="s">
        <v>73</v>
      </c>
      <c r="R3172">
        <v>28</v>
      </c>
      <c r="S3172" t="s">
        <v>87</v>
      </c>
      <c r="T3172" t="s">
        <v>97</v>
      </c>
      <c r="U3172">
        <v>2026</v>
      </c>
      <c r="V3172">
        <v>3</v>
      </c>
      <c r="W3172" t="s">
        <v>66</v>
      </c>
      <c r="X3172">
        <v>1</v>
      </c>
      <c r="Y3172">
        <v>19</v>
      </c>
      <c r="Z3172">
        <v>4</v>
      </c>
      <c r="AA3172">
        <v>14</v>
      </c>
      <c r="AB3172" t="s">
        <v>76</v>
      </c>
      <c r="AC3172">
        <v>681</v>
      </c>
      <c r="AD3172">
        <v>0.31428571428571428</v>
      </c>
      <c r="AE3172" t="s">
        <v>58</v>
      </c>
      <c r="AF3172" t="s">
        <v>67</v>
      </c>
      <c r="AG3172">
        <v>-2</v>
      </c>
      <c r="AH3172" t="s">
        <v>48</v>
      </c>
      <c r="AI3172">
        <f>--AND(OR(Dashboard!$B$4="All",Data!$E3172=Dashboard!$B$4),OR(Dashboard!$D$4="All",Data!$D3172=Dashboard!$D$4),OR(Dashboard!$F$4="All",Data!$F3172=Dashboard!$F$4),OR(Dashboard!$J$4="All",Data!$G3172=Dashboard!$J$4),OR(Dashboard!$H$4="All",Data!$N3172=Dashboard!$H$4),OR(Dashboard!$L$4="All",Data!$W3172=Dashboard!$L$4))</f>
        <v>1</v>
      </c>
    </row>
    <row r="3173" spans="1:35" x14ac:dyDescent="0.25">
      <c r="A3173" t="s">
        <v>3287</v>
      </c>
      <c r="B3173" s="1">
        <v>46161</v>
      </c>
      <c r="C3173" s="2">
        <v>-0.38611111111111113</v>
      </c>
      <c r="D3173" t="s">
        <v>118</v>
      </c>
      <c r="E3173" t="s">
        <v>51</v>
      </c>
      <c r="F3173" t="s">
        <v>80</v>
      </c>
      <c r="G3173" t="s">
        <v>105</v>
      </c>
      <c r="H3173">
        <v>9.8000000000000007</v>
      </c>
      <c r="I3173">
        <v>44</v>
      </c>
      <c r="J3173">
        <v>43</v>
      </c>
      <c r="K3173">
        <v>481</v>
      </c>
      <c r="L3173">
        <v>41</v>
      </c>
      <c r="M3173">
        <v>152</v>
      </c>
      <c r="N3173" t="s">
        <v>54</v>
      </c>
      <c r="O3173">
        <v>4</v>
      </c>
      <c r="P3173" t="s">
        <v>41</v>
      </c>
      <c r="Q3173" t="s">
        <v>42</v>
      </c>
      <c r="R3173">
        <v>41</v>
      </c>
      <c r="S3173" t="s">
        <v>127</v>
      </c>
      <c r="T3173" t="s">
        <v>97</v>
      </c>
      <c r="U3173">
        <v>2026</v>
      </c>
      <c r="V3173">
        <v>5</v>
      </c>
      <c r="W3173" t="s">
        <v>88</v>
      </c>
      <c r="X3173">
        <v>2</v>
      </c>
      <c r="Y3173">
        <v>19</v>
      </c>
      <c r="Z3173">
        <v>4</v>
      </c>
      <c r="AA3173">
        <v>14</v>
      </c>
      <c r="AB3173" t="s">
        <v>76</v>
      </c>
      <c r="AC3173">
        <v>370</v>
      </c>
      <c r="AD3173">
        <v>0.22272727272727269</v>
      </c>
      <c r="AE3173" t="s">
        <v>46</v>
      </c>
      <c r="AF3173" t="s">
        <v>47</v>
      </c>
      <c r="AG3173">
        <v>1</v>
      </c>
      <c r="AH3173" t="s">
        <v>68</v>
      </c>
      <c r="AI3173">
        <f>--AND(OR(Dashboard!$B$4="All",Data!$E3173=Dashboard!$B$4),OR(Dashboard!$D$4="All",Data!$D3173=Dashboard!$D$4),OR(Dashboard!$F$4="All",Data!$F3173=Dashboard!$F$4),OR(Dashboard!$J$4="All",Data!$G3173=Dashboard!$J$4),OR(Dashboard!$H$4="All",Data!$N3173=Dashboard!$H$4),OR(Dashboard!$L$4="All",Data!$W3173=Dashboard!$L$4))</f>
        <v>1</v>
      </c>
    </row>
    <row r="3174" spans="1:35" x14ac:dyDescent="0.25">
      <c r="A3174" t="s">
        <v>3288</v>
      </c>
      <c r="B3174" s="1">
        <v>46078</v>
      </c>
      <c r="C3174" s="2">
        <v>-0.33819444444444452</v>
      </c>
      <c r="D3174" t="s">
        <v>84</v>
      </c>
      <c r="E3174" t="s">
        <v>100</v>
      </c>
      <c r="F3174" t="s">
        <v>96</v>
      </c>
      <c r="G3174" t="s">
        <v>111</v>
      </c>
      <c r="H3174">
        <v>1.9</v>
      </c>
      <c r="I3174">
        <v>35</v>
      </c>
      <c r="J3174">
        <v>32</v>
      </c>
      <c r="K3174">
        <v>744</v>
      </c>
      <c r="L3174">
        <v>58</v>
      </c>
      <c r="M3174">
        <v>106</v>
      </c>
      <c r="N3174" t="s">
        <v>65</v>
      </c>
      <c r="O3174">
        <v>3</v>
      </c>
      <c r="P3174" t="s">
        <v>41</v>
      </c>
      <c r="Q3174" t="s">
        <v>42</v>
      </c>
      <c r="R3174">
        <v>59</v>
      </c>
      <c r="S3174" t="s">
        <v>55</v>
      </c>
      <c r="T3174" t="s">
        <v>75</v>
      </c>
      <c r="U3174">
        <v>2026</v>
      </c>
      <c r="V3174">
        <v>2</v>
      </c>
      <c r="W3174" t="s">
        <v>45</v>
      </c>
      <c r="X3174">
        <v>1</v>
      </c>
      <c r="Y3174">
        <v>25</v>
      </c>
      <c r="Z3174">
        <v>5</v>
      </c>
      <c r="AA3174">
        <v>15</v>
      </c>
      <c r="AB3174" t="s">
        <v>57</v>
      </c>
      <c r="AC3174">
        <v>696</v>
      </c>
      <c r="AD3174">
        <v>5.4285714285714277E-2</v>
      </c>
      <c r="AE3174" t="s">
        <v>109</v>
      </c>
      <c r="AF3174" t="s">
        <v>59</v>
      </c>
      <c r="AG3174">
        <v>3</v>
      </c>
      <c r="AH3174" t="s">
        <v>68</v>
      </c>
      <c r="AI3174">
        <f>--AND(OR(Dashboard!$B$4="All",Data!$E3174=Dashboard!$B$4),OR(Dashboard!$D$4="All",Data!$D3174=Dashboard!$D$4),OR(Dashboard!$F$4="All",Data!$F3174=Dashboard!$F$4),OR(Dashboard!$J$4="All",Data!$G3174=Dashboard!$J$4),OR(Dashboard!$H$4="All",Data!$N3174=Dashboard!$H$4),OR(Dashboard!$L$4="All",Data!$W3174=Dashboard!$L$4))</f>
        <v>1</v>
      </c>
    </row>
    <row r="3175" spans="1:35" x14ac:dyDescent="0.25">
      <c r="A3175" t="s">
        <v>3289</v>
      </c>
      <c r="B3175" s="1">
        <v>46093</v>
      </c>
      <c r="C3175" s="2">
        <v>-6.3888888888888884E-2</v>
      </c>
      <c r="D3175" t="s">
        <v>36</v>
      </c>
      <c r="E3175" t="s">
        <v>51</v>
      </c>
      <c r="F3175" t="s">
        <v>104</v>
      </c>
      <c r="G3175" t="s">
        <v>39</v>
      </c>
      <c r="H3175">
        <v>2.7</v>
      </c>
      <c r="I3175">
        <v>35</v>
      </c>
      <c r="J3175">
        <v>25</v>
      </c>
      <c r="K3175">
        <v>173</v>
      </c>
      <c r="L3175">
        <v>56</v>
      </c>
      <c r="M3175">
        <v>36</v>
      </c>
      <c r="N3175" t="s">
        <v>40</v>
      </c>
      <c r="O3175">
        <v>3</v>
      </c>
      <c r="P3175" t="s">
        <v>41</v>
      </c>
      <c r="Q3175" t="s">
        <v>73</v>
      </c>
      <c r="R3175">
        <v>60</v>
      </c>
      <c r="S3175" t="s">
        <v>87</v>
      </c>
      <c r="T3175" t="s">
        <v>75</v>
      </c>
      <c r="U3175">
        <v>2026</v>
      </c>
      <c r="V3175">
        <v>3</v>
      </c>
      <c r="W3175" t="s">
        <v>66</v>
      </c>
      <c r="X3175">
        <v>1</v>
      </c>
      <c r="Y3175">
        <v>12</v>
      </c>
      <c r="Z3175">
        <v>3</v>
      </c>
      <c r="AA3175">
        <v>22</v>
      </c>
      <c r="AB3175" t="s">
        <v>82</v>
      </c>
      <c r="AC3175">
        <v>193</v>
      </c>
      <c r="AD3175">
        <v>7.7142857142857152E-2</v>
      </c>
      <c r="AE3175" t="s">
        <v>109</v>
      </c>
      <c r="AF3175" t="s">
        <v>59</v>
      </c>
      <c r="AG3175">
        <v>10</v>
      </c>
      <c r="AH3175" t="s">
        <v>68</v>
      </c>
      <c r="AI3175">
        <f>--AND(OR(Dashboard!$B$4="All",Data!$E3175=Dashboard!$B$4),OR(Dashboard!$D$4="All",Data!$D3175=Dashboard!$D$4),OR(Dashboard!$F$4="All",Data!$F3175=Dashboard!$F$4),OR(Dashboard!$J$4="All",Data!$G3175=Dashboard!$J$4),OR(Dashboard!$H$4="All",Data!$N3175=Dashboard!$H$4),OR(Dashboard!$L$4="All",Data!$W3175=Dashboard!$L$4))</f>
        <v>1</v>
      </c>
    </row>
    <row r="3176" spans="1:35" x14ac:dyDescent="0.25">
      <c r="A3176" t="s">
        <v>3290</v>
      </c>
      <c r="B3176" s="1">
        <v>46196</v>
      </c>
      <c r="C3176" s="2">
        <v>-3.7499999999999978E-2</v>
      </c>
      <c r="D3176" t="s">
        <v>36</v>
      </c>
      <c r="E3176" t="s">
        <v>100</v>
      </c>
      <c r="F3176" t="s">
        <v>143</v>
      </c>
      <c r="G3176" t="s">
        <v>111</v>
      </c>
      <c r="H3176">
        <v>3.5</v>
      </c>
      <c r="I3176">
        <v>38</v>
      </c>
      <c r="J3176">
        <v>22</v>
      </c>
      <c r="K3176">
        <v>1168</v>
      </c>
      <c r="L3176">
        <v>58</v>
      </c>
      <c r="M3176">
        <v>3</v>
      </c>
      <c r="N3176" t="s">
        <v>65</v>
      </c>
      <c r="O3176">
        <v>3</v>
      </c>
      <c r="P3176" t="s">
        <v>135</v>
      </c>
      <c r="Q3176" t="s">
        <v>73</v>
      </c>
      <c r="R3176">
        <v>18</v>
      </c>
      <c r="S3176" t="s">
        <v>127</v>
      </c>
      <c r="T3176" t="s">
        <v>75</v>
      </c>
      <c r="U3176">
        <v>2026</v>
      </c>
      <c r="V3176">
        <v>6</v>
      </c>
      <c r="W3176" t="s">
        <v>120</v>
      </c>
      <c r="X3176">
        <v>2</v>
      </c>
      <c r="Y3176">
        <v>23</v>
      </c>
      <c r="Z3176">
        <v>4</v>
      </c>
      <c r="AA3176">
        <v>23</v>
      </c>
      <c r="AB3176" t="s">
        <v>93</v>
      </c>
      <c r="AC3176">
        <v>1223</v>
      </c>
      <c r="AD3176">
        <v>9.2105263157894732E-2</v>
      </c>
      <c r="AE3176" t="s">
        <v>109</v>
      </c>
      <c r="AF3176" t="s">
        <v>114</v>
      </c>
      <c r="AG3176">
        <v>16</v>
      </c>
      <c r="AH3176" t="s">
        <v>68</v>
      </c>
      <c r="AI3176">
        <f>--AND(OR(Dashboard!$B$4="All",Data!$E3176=Dashboard!$B$4),OR(Dashboard!$D$4="All",Data!$D3176=Dashboard!$D$4),OR(Dashboard!$F$4="All",Data!$F3176=Dashboard!$F$4),OR(Dashboard!$J$4="All",Data!$G3176=Dashboard!$J$4),OR(Dashboard!$H$4="All",Data!$N3176=Dashboard!$H$4),OR(Dashboard!$L$4="All",Data!$W3176=Dashboard!$L$4))</f>
        <v>1</v>
      </c>
    </row>
    <row r="3177" spans="1:35" x14ac:dyDescent="0.25">
      <c r="A3177" t="s">
        <v>3291</v>
      </c>
      <c r="B3177" s="1">
        <v>46036</v>
      </c>
      <c r="C3177" s="2">
        <v>-5.6250000000000022E-2</v>
      </c>
      <c r="D3177" t="s">
        <v>36</v>
      </c>
      <c r="E3177" t="s">
        <v>37</v>
      </c>
      <c r="F3177" t="s">
        <v>143</v>
      </c>
      <c r="G3177" t="s">
        <v>105</v>
      </c>
      <c r="H3177">
        <v>14</v>
      </c>
      <c r="I3177">
        <v>31</v>
      </c>
      <c r="J3177">
        <v>22</v>
      </c>
      <c r="K3177">
        <v>779</v>
      </c>
      <c r="L3177">
        <v>55</v>
      </c>
      <c r="M3177">
        <v>171</v>
      </c>
      <c r="N3177" t="s">
        <v>65</v>
      </c>
      <c r="O3177">
        <v>4</v>
      </c>
      <c r="P3177" t="s">
        <v>41</v>
      </c>
      <c r="Q3177" t="s">
        <v>73</v>
      </c>
      <c r="R3177">
        <v>49</v>
      </c>
      <c r="S3177" t="s">
        <v>55</v>
      </c>
      <c r="T3177" t="s">
        <v>75</v>
      </c>
      <c r="U3177">
        <v>2026</v>
      </c>
      <c r="V3177">
        <v>1</v>
      </c>
      <c r="W3177" t="s">
        <v>102</v>
      </c>
      <c r="X3177">
        <v>1</v>
      </c>
      <c r="Y3177">
        <v>14</v>
      </c>
      <c r="Z3177">
        <v>3</v>
      </c>
      <c r="AA3177">
        <v>22</v>
      </c>
      <c r="AB3177" t="s">
        <v>82</v>
      </c>
      <c r="AC3177">
        <v>663</v>
      </c>
      <c r="AD3177">
        <v>0.45161290322580638</v>
      </c>
      <c r="AE3177" t="s">
        <v>46</v>
      </c>
      <c r="AF3177" t="s">
        <v>59</v>
      </c>
      <c r="AG3177">
        <v>9</v>
      </c>
      <c r="AH3177" t="s">
        <v>68</v>
      </c>
      <c r="AI3177">
        <f>--AND(OR(Dashboard!$B$4="All",Data!$E3177=Dashboard!$B$4),OR(Dashboard!$D$4="All",Data!$D3177=Dashboard!$D$4),OR(Dashboard!$F$4="All",Data!$F3177=Dashboard!$F$4),OR(Dashboard!$J$4="All",Data!$G3177=Dashboard!$J$4),OR(Dashboard!$H$4="All",Data!$N3177=Dashboard!$H$4),OR(Dashboard!$L$4="All",Data!$W3177=Dashboard!$L$4))</f>
        <v>1</v>
      </c>
    </row>
    <row r="3178" spans="1:35" x14ac:dyDescent="0.25">
      <c r="A3178" t="s">
        <v>3292</v>
      </c>
      <c r="B3178" s="1">
        <v>46144</v>
      </c>
      <c r="C3178" s="2">
        <v>-0.41249999999999998</v>
      </c>
      <c r="D3178" t="s">
        <v>79</v>
      </c>
      <c r="E3178" t="s">
        <v>108</v>
      </c>
      <c r="F3178" t="s">
        <v>38</v>
      </c>
      <c r="G3178" t="s">
        <v>64</v>
      </c>
      <c r="H3178">
        <v>3.4</v>
      </c>
      <c r="I3178">
        <v>21</v>
      </c>
      <c r="J3178">
        <v>26</v>
      </c>
      <c r="K3178">
        <v>859</v>
      </c>
      <c r="L3178">
        <v>22</v>
      </c>
      <c r="M3178">
        <v>61</v>
      </c>
      <c r="N3178" t="s">
        <v>65</v>
      </c>
      <c r="O3178">
        <v>5</v>
      </c>
      <c r="P3178" t="s">
        <v>135</v>
      </c>
      <c r="Q3178" t="s">
        <v>73</v>
      </c>
      <c r="R3178">
        <v>50</v>
      </c>
      <c r="S3178" t="s">
        <v>81</v>
      </c>
      <c r="T3178" t="s">
        <v>97</v>
      </c>
      <c r="U3178">
        <v>2026</v>
      </c>
      <c r="V3178">
        <v>5</v>
      </c>
      <c r="W3178" t="s">
        <v>88</v>
      </c>
      <c r="X3178">
        <v>2</v>
      </c>
      <c r="Y3178">
        <v>2</v>
      </c>
      <c r="Z3178">
        <v>1</v>
      </c>
      <c r="AA3178">
        <v>14</v>
      </c>
      <c r="AB3178" t="s">
        <v>76</v>
      </c>
      <c r="AC3178">
        <v>820</v>
      </c>
      <c r="AD3178">
        <v>0.16190476190476191</v>
      </c>
      <c r="AE3178" t="s">
        <v>77</v>
      </c>
      <c r="AF3178" t="s">
        <v>59</v>
      </c>
      <c r="AG3178">
        <v>-5</v>
      </c>
      <c r="AH3178" t="s">
        <v>48</v>
      </c>
      <c r="AI3178">
        <f>--AND(OR(Dashboard!$B$4="All",Data!$E3178=Dashboard!$B$4),OR(Dashboard!$D$4="All",Data!$D3178=Dashboard!$D$4),OR(Dashboard!$F$4="All",Data!$F3178=Dashboard!$F$4),OR(Dashboard!$J$4="All",Data!$G3178=Dashboard!$J$4),OR(Dashboard!$H$4="All",Data!$N3178=Dashboard!$H$4),OR(Dashboard!$L$4="All",Data!$W3178=Dashboard!$L$4))</f>
        <v>1</v>
      </c>
    </row>
    <row r="3179" spans="1:35" x14ac:dyDescent="0.25">
      <c r="A3179" t="s">
        <v>3293</v>
      </c>
      <c r="B3179" s="1">
        <v>46199</v>
      </c>
      <c r="C3179" s="2">
        <v>-0.1076388888888888</v>
      </c>
      <c r="D3179" t="s">
        <v>134</v>
      </c>
      <c r="E3179" t="s">
        <v>51</v>
      </c>
      <c r="F3179" t="s">
        <v>96</v>
      </c>
      <c r="G3179" t="s">
        <v>64</v>
      </c>
      <c r="H3179">
        <v>11.8</v>
      </c>
      <c r="I3179">
        <v>33</v>
      </c>
      <c r="J3179">
        <v>35</v>
      </c>
      <c r="K3179">
        <v>1074</v>
      </c>
      <c r="L3179">
        <v>59</v>
      </c>
      <c r="M3179">
        <v>93</v>
      </c>
      <c r="N3179" t="s">
        <v>86</v>
      </c>
      <c r="O3179">
        <v>1</v>
      </c>
      <c r="P3179" t="s">
        <v>41</v>
      </c>
      <c r="Q3179" t="s">
        <v>73</v>
      </c>
      <c r="R3179">
        <v>21</v>
      </c>
      <c r="S3179" t="s">
        <v>43</v>
      </c>
      <c r="T3179" t="s">
        <v>56</v>
      </c>
      <c r="U3179">
        <v>2026</v>
      </c>
      <c r="V3179">
        <v>6</v>
      </c>
      <c r="W3179" t="s">
        <v>120</v>
      </c>
      <c r="X3179">
        <v>2</v>
      </c>
      <c r="Y3179">
        <v>26</v>
      </c>
      <c r="Z3179">
        <v>4</v>
      </c>
      <c r="AA3179">
        <v>21</v>
      </c>
      <c r="AB3179" t="s">
        <v>82</v>
      </c>
      <c r="AC3179">
        <v>1040</v>
      </c>
      <c r="AD3179">
        <v>0.3575757575757576</v>
      </c>
      <c r="AE3179" t="s">
        <v>58</v>
      </c>
      <c r="AF3179" t="s">
        <v>114</v>
      </c>
      <c r="AG3179">
        <v>-2</v>
      </c>
      <c r="AH3179" t="s">
        <v>48</v>
      </c>
      <c r="AI3179">
        <f>--AND(OR(Dashboard!$B$4="All",Data!$E3179=Dashboard!$B$4),OR(Dashboard!$D$4="All",Data!$D3179=Dashboard!$D$4),OR(Dashboard!$F$4="All",Data!$F3179=Dashboard!$F$4),OR(Dashboard!$J$4="All",Data!$G3179=Dashboard!$J$4),OR(Dashboard!$H$4="All",Data!$N3179=Dashboard!$H$4),OR(Dashboard!$L$4="All",Data!$W3179=Dashboard!$L$4))</f>
        <v>1</v>
      </c>
    </row>
    <row r="3180" spans="1:35" x14ac:dyDescent="0.25">
      <c r="A3180" t="s">
        <v>3294</v>
      </c>
      <c r="B3180" s="1">
        <v>46142</v>
      </c>
      <c r="C3180" s="2">
        <v>-0.33611111111111108</v>
      </c>
      <c r="D3180" t="s">
        <v>84</v>
      </c>
      <c r="E3180" t="s">
        <v>51</v>
      </c>
      <c r="F3180" t="s">
        <v>85</v>
      </c>
      <c r="G3180" t="s">
        <v>39</v>
      </c>
      <c r="H3180">
        <v>9.4</v>
      </c>
      <c r="I3180">
        <v>42</v>
      </c>
      <c r="J3180">
        <v>26</v>
      </c>
      <c r="K3180">
        <v>747</v>
      </c>
      <c r="L3180">
        <v>60</v>
      </c>
      <c r="M3180">
        <v>63</v>
      </c>
      <c r="N3180" t="s">
        <v>101</v>
      </c>
      <c r="O3180">
        <v>1</v>
      </c>
      <c r="P3180" t="s">
        <v>135</v>
      </c>
      <c r="Q3180" t="s">
        <v>42</v>
      </c>
      <c r="R3180">
        <v>21</v>
      </c>
      <c r="S3180" t="s">
        <v>87</v>
      </c>
      <c r="T3180" t="s">
        <v>75</v>
      </c>
      <c r="U3180">
        <v>2026</v>
      </c>
      <c r="V3180">
        <v>4</v>
      </c>
      <c r="W3180" t="s">
        <v>113</v>
      </c>
      <c r="X3180">
        <v>2</v>
      </c>
      <c r="Y3180">
        <v>30</v>
      </c>
      <c r="Z3180">
        <v>5</v>
      </c>
      <c r="AA3180">
        <v>15</v>
      </c>
      <c r="AB3180" t="s">
        <v>57</v>
      </c>
      <c r="AC3180">
        <v>744</v>
      </c>
      <c r="AD3180">
        <v>0.22380952380952379</v>
      </c>
      <c r="AE3180" t="s">
        <v>58</v>
      </c>
      <c r="AF3180" t="s">
        <v>114</v>
      </c>
      <c r="AG3180">
        <v>16</v>
      </c>
      <c r="AH3180" t="s">
        <v>68</v>
      </c>
      <c r="AI3180">
        <f>--AND(OR(Dashboard!$B$4="All",Data!$E3180=Dashboard!$B$4),OR(Dashboard!$D$4="All",Data!$D3180=Dashboard!$D$4),OR(Dashboard!$F$4="All",Data!$F3180=Dashboard!$F$4),OR(Dashboard!$J$4="All",Data!$G3180=Dashboard!$J$4),OR(Dashboard!$H$4="All",Data!$N3180=Dashboard!$H$4),OR(Dashboard!$L$4="All",Data!$W3180=Dashboard!$L$4))</f>
        <v>1</v>
      </c>
    </row>
    <row r="3181" spans="1:35" x14ac:dyDescent="0.25">
      <c r="A3181" t="s">
        <v>3295</v>
      </c>
      <c r="B3181" s="1">
        <v>46032</v>
      </c>
      <c r="C3181" s="2">
        <v>-0.39236111111111122</v>
      </c>
      <c r="D3181" t="s">
        <v>36</v>
      </c>
      <c r="E3181" t="s">
        <v>71</v>
      </c>
      <c r="F3181" t="s">
        <v>96</v>
      </c>
      <c r="G3181" t="s">
        <v>111</v>
      </c>
      <c r="H3181">
        <v>9.5</v>
      </c>
      <c r="I3181">
        <v>54</v>
      </c>
      <c r="J3181">
        <v>34</v>
      </c>
      <c r="K3181">
        <v>160</v>
      </c>
      <c r="L3181">
        <v>34</v>
      </c>
      <c r="M3181">
        <v>101</v>
      </c>
      <c r="N3181" t="s">
        <v>40</v>
      </c>
      <c r="O3181">
        <v>1</v>
      </c>
      <c r="P3181" t="s">
        <v>41</v>
      </c>
      <c r="Q3181" t="s">
        <v>73</v>
      </c>
      <c r="R3181">
        <v>44</v>
      </c>
      <c r="S3181" t="s">
        <v>81</v>
      </c>
      <c r="T3181" t="s">
        <v>97</v>
      </c>
      <c r="U3181">
        <v>2026</v>
      </c>
      <c r="V3181">
        <v>1</v>
      </c>
      <c r="W3181" t="s">
        <v>102</v>
      </c>
      <c r="X3181">
        <v>1</v>
      </c>
      <c r="Y3181">
        <v>10</v>
      </c>
      <c r="Z3181">
        <v>2</v>
      </c>
      <c r="AA3181">
        <v>14</v>
      </c>
      <c r="AB3181" t="s">
        <v>76</v>
      </c>
      <c r="AC3181">
        <v>93</v>
      </c>
      <c r="AD3181">
        <v>0.1759259259259259</v>
      </c>
      <c r="AE3181" t="s">
        <v>58</v>
      </c>
      <c r="AF3181" t="s">
        <v>47</v>
      </c>
      <c r="AG3181">
        <v>20</v>
      </c>
      <c r="AH3181" t="s">
        <v>68</v>
      </c>
      <c r="AI3181">
        <f>--AND(OR(Dashboard!$B$4="All",Data!$E3181=Dashboard!$B$4),OR(Dashboard!$D$4="All",Data!$D3181=Dashboard!$D$4),OR(Dashboard!$F$4="All",Data!$F3181=Dashboard!$F$4),OR(Dashboard!$J$4="All",Data!$G3181=Dashboard!$J$4),OR(Dashboard!$H$4="All",Data!$N3181=Dashboard!$H$4),OR(Dashboard!$L$4="All",Data!$W3181=Dashboard!$L$4))</f>
        <v>1</v>
      </c>
    </row>
    <row r="3182" spans="1:35" x14ac:dyDescent="0.25">
      <c r="A3182" t="s">
        <v>3296</v>
      </c>
      <c r="B3182" s="1">
        <v>46029</v>
      </c>
      <c r="C3182" s="2">
        <v>-0.23749999999999999</v>
      </c>
      <c r="D3182" t="s">
        <v>70</v>
      </c>
      <c r="E3182" t="s">
        <v>71</v>
      </c>
      <c r="F3182" t="s">
        <v>80</v>
      </c>
      <c r="G3182" t="s">
        <v>111</v>
      </c>
      <c r="H3182">
        <v>13.8</v>
      </c>
      <c r="I3182">
        <v>35</v>
      </c>
      <c r="J3182">
        <v>40</v>
      </c>
      <c r="K3182">
        <v>665</v>
      </c>
      <c r="L3182">
        <v>49</v>
      </c>
      <c r="M3182">
        <v>197</v>
      </c>
      <c r="N3182" t="s">
        <v>101</v>
      </c>
      <c r="O3182">
        <v>5</v>
      </c>
      <c r="P3182" t="s">
        <v>41</v>
      </c>
      <c r="Q3182" t="s">
        <v>42</v>
      </c>
      <c r="R3182">
        <v>43</v>
      </c>
      <c r="S3182" t="s">
        <v>55</v>
      </c>
      <c r="T3182" t="s">
        <v>56</v>
      </c>
      <c r="U3182">
        <v>2026</v>
      </c>
      <c r="V3182">
        <v>1</v>
      </c>
      <c r="W3182" t="s">
        <v>102</v>
      </c>
      <c r="X3182">
        <v>1</v>
      </c>
      <c r="Y3182">
        <v>7</v>
      </c>
      <c r="Z3182">
        <v>2</v>
      </c>
      <c r="AA3182">
        <v>18</v>
      </c>
      <c r="AB3182" t="s">
        <v>57</v>
      </c>
      <c r="AC3182">
        <v>517</v>
      </c>
      <c r="AD3182">
        <v>0.39428571428571429</v>
      </c>
      <c r="AE3182" t="s">
        <v>77</v>
      </c>
      <c r="AF3182" t="s">
        <v>47</v>
      </c>
      <c r="AG3182">
        <v>-5</v>
      </c>
      <c r="AH3182" t="s">
        <v>48</v>
      </c>
      <c r="AI3182">
        <f>--AND(OR(Dashboard!$B$4="All",Data!$E3182=Dashboard!$B$4),OR(Dashboard!$D$4="All",Data!$D3182=Dashboard!$D$4),OR(Dashboard!$F$4="All",Data!$F3182=Dashboard!$F$4),OR(Dashboard!$J$4="All",Data!$G3182=Dashboard!$J$4),OR(Dashboard!$H$4="All",Data!$N3182=Dashboard!$H$4),OR(Dashboard!$L$4="All",Data!$W3182=Dashboard!$L$4))</f>
        <v>1</v>
      </c>
    </row>
    <row r="3183" spans="1:35" x14ac:dyDescent="0.25">
      <c r="A3183" t="s">
        <v>3297</v>
      </c>
      <c r="B3183" s="1">
        <v>46085</v>
      </c>
      <c r="C3183" s="2">
        <v>-2.29166666666667E-2</v>
      </c>
      <c r="D3183" t="s">
        <v>99</v>
      </c>
      <c r="E3183" t="s">
        <v>71</v>
      </c>
      <c r="F3183" t="s">
        <v>96</v>
      </c>
      <c r="G3183" t="s">
        <v>111</v>
      </c>
      <c r="H3183">
        <v>3.7</v>
      </c>
      <c r="I3183">
        <v>43</v>
      </c>
      <c r="J3183">
        <v>39</v>
      </c>
      <c r="K3183">
        <v>924</v>
      </c>
      <c r="L3183">
        <v>33</v>
      </c>
      <c r="M3183">
        <v>85</v>
      </c>
      <c r="N3183" t="s">
        <v>65</v>
      </c>
      <c r="O3183">
        <v>4</v>
      </c>
      <c r="P3183" t="s">
        <v>135</v>
      </c>
      <c r="Q3183" t="s">
        <v>73</v>
      </c>
      <c r="R3183">
        <v>60</v>
      </c>
      <c r="S3183" t="s">
        <v>55</v>
      </c>
      <c r="T3183" t="s">
        <v>75</v>
      </c>
      <c r="U3183">
        <v>2026</v>
      </c>
      <c r="V3183">
        <v>3</v>
      </c>
      <c r="W3183" t="s">
        <v>66</v>
      </c>
      <c r="X3183">
        <v>1</v>
      </c>
      <c r="Y3183">
        <v>4</v>
      </c>
      <c r="Z3183">
        <v>2</v>
      </c>
      <c r="AA3183">
        <v>23</v>
      </c>
      <c r="AB3183" t="s">
        <v>93</v>
      </c>
      <c r="AC3183">
        <v>872</v>
      </c>
      <c r="AD3183">
        <v>8.6046511627906982E-2</v>
      </c>
      <c r="AE3183" t="s">
        <v>46</v>
      </c>
      <c r="AF3183" t="s">
        <v>59</v>
      </c>
      <c r="AG3183">
        <v>4</v>
      </c>
      <c r="AH3183" t="s">
        <v>68</v>
      </c>
      <c r="AI3183">
        <f>--AND(OR(Dashboard!$B$4="All",Data!$E3183=Dashboard!$B$4),OR(Dashboard!$D$4="All",Data!$D3183=Dashboard!$D$4),OR(Dashboard!$F$4="All",Data!$F3183=Dashboard!$F$4),OR(Dashboard!$J$4="All",Data!$G3183=Dashboard!$J$4),OR(Dashboard!$H$4="All",Data!$N3183=Dashboard!$H$4),OR(Dashboard!$L$4="All",Data!$W3183=Dashboard!$L$4))</f>
        <v>1</v>
      </c>
    </row>
    <row r="3184" spans="1:35" x14ac:dyDescent="0.25">
      <c r="A3184" t="s">
        <v>3298</v>
      </c>
      <c r="B3184" s="1">
        <v>46150</v>
      </c>
      <c r="C3184" s="2">
        <v>-0.1166666666666667</v>
      </c>
      <c r="D3184" t="s">
        <v>126</v>
      </c>
      <c r="E3184" t="s">
        <v>129</v>
      </c>
      <c r="F3184" t="s">
        <v>91</v>
      </c>
      <c r="G3184" t="s">
        <v>119</v>
      </c>
      <c r="H3184">
        <v>13.4</v>
      </c>
      <c r="I3184">
        <v>60</v>
      </c>
      <c r="J3184">
        <v>44</v>
      </c>
      <c r="K3184">
        <v>287</v>
      </c>
      <c r="L3184">
        <v>56</v>
      </c>
      <c r="M3184">
        <v>12</v>
      </c>
      <c r="N3184" t="s">
        <v>54</v>
      </c>
      <c r="O3184">
        <v>3</v>
      </c>
      <c r="P3184" t="s">
        <v>41</v>
      </c>
      <c r="Q3184" t="s">
        <v>73</v>
      </c>
      <c r="R3184">
        <v>58</v>
      </c>
      <c r="S3184" t="s">
        <v>43</v>
      </c>
      <c r="T3184" t="s">
        <v>56</v>
      </c>
      <c r="U3184">
        <v>2026</v>
      </c>
      <c r="V3184">
        <v>5</v>
      </c>
      <c r="W3184" t="s">
        <v>88</v>
      </c>
      <c r="X3184">
        <v>2</v>
      </c>
      <c r="Y3184">
        <v>8</v>
      </c>
      <c r="Z3184">
        <v>2</v>
      </c>
      <c r="AA3184">
        <v>21</v>
      </c>
      <c r="AB3184" t="s">
        <v>82</v>
      </c>
      <c r="AC3184">
        <v>331</v>
      </c>
      <c r="AD3184">
        <v>0.2233333333333333</v>
      </c>
      <c r="AE3184" t="s">
        <v>109</v>
      </c>
      <c r="AF3184" t="s">
        <v>59</v>
      </c>
      <c r="AG3184">
        <v>16</v>
      </c>
      <c r="AH3184" t="s">
        <v>68</v>
      </c>
      <c r="AI3184">
        <f>--AND(OR(Dashboard!$B$4="All",Data!$E3184=Dashboard!$B$4),OR(Dashboard!$D$4="All",Data!$D3184=Dashboard!$D$4),OR(Dashboard!$F$4="All",Data!$F3184=Dashboard!$F$4),OR(Dashboard!$J$4="All",Data!$G3184=Dashboard!$J$4),OR(Dashboard!$H$4="All",Data!$N3184=Dashboard!$H$4),OR(Dashboard!$L$4="All",Data!$W3184=Dashboard!$L$4))</f>
        <v>1</v>
      </c>
    </row>
    <row r="3185" spans="1:35" x14ac:dyDescent="0.25">
      <c r="A3185" t="s">
        <v>3299</v>
      </c>
      <c r="B3185" s="1">
        <v>46027</v>
      </c>
      <c r="C3185" s="2">
        <v>-0.25486111111111109</v>
      </c>
      <c r="D3185" t="s">
        <v>193</v>
      </c>
      <c r="E3185" t="s">
        <v>108</v>
      </c>
      <c r="F3185" t="s">
        <v>143</v>
      </c>
      <c r="G3185" t="s">
        <v>111</v>
      </c>
      <c r="H3185">
        <v>4.3</v>
      </c>
      <c r="I3185">
        <v>63</v>
      </c>
      <c r="J3185">
        <v>44</v>
      </c>
      <c r="K3185">
        <v>1174</v>
      </c>
      <c r="L3185">
        <v>55</v>
      </c>
      <c r="M3185">
        <v>181</v>
      </c>
      <c r="N3185" t="s">
        <v>101</v>
      </c>
      <c r="O3185">
        <v>5</v>
      </c>
      <c r="P3185" t="s">
        <v>135</v>
      </c>
      <c r="Q3185" t="s">
        <v>42</v>
      </c>
      <c r="R3185">
        <v>55</v>
      </c>
      <c r="S3185" t="s">
        <v>74</v>
      </c>
      <c r="T3185" t="s">
        <v>75</v>
      </c>
      <c r="U3185">
        <v>2026</v>
      </c>
      <c r="V3185">
        <v>1</v>
      </c>
      <c r="W3185" t="s">
        <v>102</v>
      </c>
      <c r="X3185">
        <v>1</v>
      </c>
      <c r="Y3185">
        <v>5</v>
      </c>
      <c r="Z3185">
        <v>2</v>
      </c>
      <c r="AA3185">
        <v>17</v>
      </c>
      <c r="AB3185" t="s">
        <v>57</v>
      </c>
      <c r="AC3185">
        <v>1048</v>
      </c>
      <c r="AD3185">
        <v>6.8253968253968247E-2</v>
      </c>
      <c r="AE3185" t="s">
        <v>77</v>
      </c>
      <c r="AF3185" t="s">
        <v>59</v>
      </c>
      <c r="AG3185">
        <v>19</v>
      </c>
      <c r="AH3185" t="s">
        <v>68</v>
      </c>
      <c r="AI3185">
        <f>--AND(OR(Dashboard!$B$4="All",Data!$E3185=Dashboard!$B$4),OR(Dashboard!$D$4="All",Data!$D3185=Dashboard!$D$4),OR(Dashboard!$F$4="All",Data!$F3185=Dashboard!$F$4),OR(Dashboard!$J$4="All",Data!$G3185=Dashboard!$J$4),OR(Dashboard!$H$4="All",Data!$N3185=Dashboard!$H$4),OR(Dashboard!$L$4="All",Data!$W3185=Dashboard!$L$4))</f>
        <v>1</v>
      </c>
    </row>
    <row r="3186" spans="1:35" x14ac:dyDescent="0.25">
      <c r="A3186" t="s">
        <v>3300</v>
      </c>
      <c r="B3186" s="1">
        <v>46105</v>
      </c>
      <c r="C3186" s="2">
        <v>-0.58750000000000002</v>
      </c>
      <c r="D3186" t="s">
        <v>156</v>
      </c>
      <c r="E3186" t="s">
        <v>37</v>
      </c>
      <c r="F3186" t="s">
        <v>104</v>
      </c>
      <c r="G3186" t="s">
        <v>64</v>
      </c>
      <c r="H3186">
        <v>14.6</v>
      </c>
      <c r="I3186">
        <v>50</v>
      </c>
      <c r="J3186">
        <v>36</v>
      </c>
      <c r="K3186">
        <v>629</v>
      </c>
      <c r="L3186">
        <v>42</v>
      </c>
      <c r="M3186">
        <v>90</v>
      </c>
      <c r="N3186" t="s">
        <v>40</v>
      </c>
      <c r="O3186">
        <v>4</v>
      </c>
      <c r="P3186" t="s">
        <v>41</v>
      </c>
      <c r="Q3186" t="s">
        <v>42</v>
      </c>
      <c r="R3186">
        <v>33</v>
      </c>
      <c r="S3186" t="s">
        <v>127</v>
      </c>
      <c r="T3186" t="s">
        <v>44</v>
      </c>
      <c r="U3186">
        <v>2026</v>
      </c>
      <c r="V3186">
        <v>3</v>
      </c>
      <c r="W3186" t="s">
        <v>66</v>
      </c>
      <c r="X3186">
        <v>1</v>
      </c>
      <c r="Y3186">
        <v>24</v>
      </c>
      <c r="Z3186">
        <v>5</v>
      </c>
      <c r="AA3186">
        <v>9</v>
      </c>
      <c r="AB3186" t="s">
        <v>44</v>
      </c>
      <c r="AC3186">
        <v>581</v>
      </c>
      <c r="AD3186">
        <v>0.29199999999999998</v>
      </c>
      <c r="AE3186" t="s">
        <v>46</v>
      </c>
      <c r="AF3186" t="s">
        <v>67</v>
      </c>
      <c r="AG3186">
        <v>14</v>
      </c>
      <c r="AH3186" t="s">
        <v>68</v>
      </c>
      <c r="AI3186">
        <f>--AND(OR(Dashboard!$B$4="All",Data!$E3186=Dashboard!$B$4),OR(Dashboard!$D$4="All",Data!$D3186=Dashboard!$D$4),OR(Dashboard!$F$4="All",Data!$F3186=Dashboard!$F$4),OR(Dashboard!$J$4="All",Data!$G3186=Dashboard!$J$4),OR(Dashboard!$H$4="All",Data!$N3186=Dashboard!$H$4),OR(Dashboard!$L$4="All",Data!$W3186=Dashboard!$L$4))</f>
        <v>1</v>
      </c>
    </row>
    <row r="3187" spans="1:35" x14ac:dyDescent="0.25">
      <c r="A3187" t="s">
        <v>3301</v>
      </c>
      <c r="B3187" s="1">
        <v>46092</v>
      </c>
      <c r="C3187" s="2">
        <v>-5.3472222222222247E-2</v>
      </c>
      <c r="D3187" t="s">
        <v>50</v>
      </c>
      <c r="E3187" t="s">
        <v>71</v>
      </c>
      <c r="F3187" t="s">
        <v>38</v>
      </c>
      <c r="G3187" t="s">
        <v>119</v>
      </c>
      <c r="H3187">
        <v>12</v>
      </c>
      <c r="I3187">
        <v>39</v>
      </c>
      <c r="J3187">
        <v>22</v>
      </c>
      <c r="K3187">
        <v>563</v>
      </c>
      <c r="L3187">
        <v>25</v>
      </c>
      <c r="M3187">
        <v>107</v>
      </c>
      <c r="N3187" t="s">
        <v>101</v>
      </c>
      <c r="O3187">
        <v>5</v>
      </c>
      <c r="P3187" t="s">
        <v>41</v>
      </c>
      <c r="Q3187" t="s">
        <v>42</v>
      </c>
      <c r="R3187">
        <v>44</v>
      </c>
      <c r="S3187" t="s">
        <v>55</v>
      </c>
      <c r="T3187" t="s">
        <v>75</v>
      </c>
      <c r="U3187">
        <v>2026</v>
      </c>
      <c r="V3187">
        <v>3</v>
      </c>
      <c r="W3187" t="s">
        <v>66</v>
      </c>
      <c r="X3187">
        <v>1</v>
      </c>
      <c r="Y3187">
        <v>11</v>
      </c>
      <c r="Z3187">
        <v>3</v>
      </c>
      <c r="AA3187">
        <v>22</v>
      </c>
      <c r="AB3187" t="s">
        <v>82</v>
      </c>
      <c r="AC3187">
        <v>481</v>
      </c>
      <c r="AD3187">
        <v>0.30769230769230771</v>
      </c>
      <c r="AE3187" t="s">
        <v>77</v>
      </c>
      <c r="AF3187" t="s">
        <v>47</v>
      </c>
      <c r="AG3187">
        <v>17</v>
      </c>
      <c r="AH3187" t="s">
        <v>68</v>
      </c>
      <c r="AI3187">
        <f>--AND(OR(Dashboard!$B$4="All",Data!$E3187=Dashboard!$B$4),OR(Dashboard!$D$4="All",Data!$D3187=Dashboard!$D$4),OR(Dashboard!$F$4="All",Data!$F3187=Dashboard!$F$4),OR(Dashboard!$J$4="All",Data!$G3187=Dashboard!$J$4),OR(Dashboard!$H$4="All",Data!$N3187=Dashboard!$H$4),OR(Dashboard!$L$4="All",Data!$W3187=Dashboard!$L$4))</f>
        <v>1</v>
      </c>
    </row>
    <row r="3188" spans="1:35" x14ac:dyDescent="0.25">
      <c r="A3188" t="s">
        <v>3302</v>
      </c>
      <c r="B3188" s="1">
        <v>46071</v>
      </c>
      <c r="C3188" s="2">
        <v>-0.36944444444444452</v>
      </c>
      <c r="D3188" t="s">
        <v>61</v>
      </c>
      <c r="E3188" t="s">
        <v>129</v>
      </c>
      <c r="F3188" t="s">
        <v>52</v>
      </c>
      <c r="G3188" t="s">
        <v>111</v>
      </c>
      <c r="H3188">
        <v>13.7</v>
      </c>
      <c r="I3188">
        <v>48</v>
      </c>
      <c r="J3188">
        <v>28</v>
      </c>
      <c r="K3188">
        <v>742</v>
      </c>
      <c r="L3188">
        <v>38</v>
      </c>
      <c r="M3188">
        <v>134</v>
      </c>
      <c r="N3188" t="s">
        <v>54</v>
      </c>
      <c r="O3188">
        <v>1</v>
      </c>
      <c r="P3188" t="s">
        <v>135</v>
      </c>
      <c r="Q3188" t="s">
        <v>73</v>
      </c>
      <c r="R3188">
        <v>60</v>
      </c>
      <c r="S3188" t="s">
        <v>55</v>
      </c>
      <c r="T3188" t="s">
        <v>75</v>
      </c>
      <c r="U3188">
        <v>2026</v>
      </c>
      <c r="V3188">
        <v>2</v>
      </c>
      <c r="W3188" t="s">
        <v>45</v>
      </c>
      <c r="X3188">
        <v>1</v>
      </c>
      <c r="Y3188">
        <v>18</v>
      </c>
      <c r="Z3188">
        <v>4</v>
      </c>
      <c r="AA3188">
        <v>15</v>
      </c>
      <c r="AB3188" t="s">
        <v>57</v>
      </c>
      <c r="AC3188">
        <v>646</v>
      </c>
      <c r="AD3188">
        <v>0.28541666666666671</v>
      </c>
      <c r="AE3188" t="s">
        <v>58</v>
      </c>
      <c r="AF3188" t="s">
        <v>59</v>
      </c>
      <c r="AG3188">
        <v>20</v>
      </c>
      <c r="AH3188" t="s">
        <v>68</v>
      </c>
      <c r="AI3188">
        <f>--AND(OR(Dashboard!$B$4="All",Data!$E3188=Dashboard!$B$4),OR(Dashboard!$D$4="All",Data!$D3188=Dashboard!$D$4),OR(Dashboard!$F$4="All",Data!$F3188=Dashboard!$F$4),OR(Dashboard!$J$4="All",Data!$G3188=Dashboard!$J$4),OR(Dashboard!$H$4="All",Data!$N3188=Dashboard!$H$4),OR(Dashboard!$L$4="All",Data!$W3188=Dashboard!$L$4))</f>
        <v>1</v>
      </c>
    </row>
    <row r="3189" spans="1:35" x14ac:dyDescent="0.25">
      <c r="A3189" t="s">
        <v>3303</v>
      </c>
      <c r="B3189" s="1">
        <v>46200</v>
      </c>
      <c r="C3189" s="2">
        <v>-6.25E-2</v>
      </c>
      <c r="D3189" t="s">
        <v>134</v>
      </c>
      <c r="E3189" t="s">
        <v>108</v>
      </c>
      <c r="F3189" t="s">
        <v>85</v>
      </c>
      <c r="G3189" t="s">
        <v>39</v>
      </c>
      <c r="H3189">
        <v>13.8</v>
      </c>
      <c r="I3189">
        <v>32</v>
      </c>
      <c r="J3189">
        <v>20</v>
      </c>
      <c r="K3189">
        <v>226</v>
      </c>
      <c r="L3189">
        <v>20</v>
      </c>
      <c r="M3189">
        <v>109</v>
      </c>
      <c r="N3189" t="s">
        <v>65</v>
      </c>
      <c r="O3189">
        <v>4</v>
      </c>
      <c r="P3189" t="s">
        <v>41</v>
      </c>
      <c r="Q3189" t="s">
        <v>42</v>
      </c>
      <c r="R3189">
        <v>19</v>
      </c>
      <c r="S3189" t="s">
        <v>81</v>
      </c>
      <c r="T3189" t="s">
        <v>75</v>
      </c>
      <c r="U3189">
        <v>2026</v>
      </c>
      <c r="V3189">
        <v>6</v>
      </c>
      <c r="W3189" t="s">
        <v>120</v>
      </c>
      <c r="X3189">
        <v>2</v>
      </c>
      <c r="Y3189">
        <v>27</v>
      </c>
      <c r="Z3189">
        <v>4</v>
      </c>
      <c r="AA3189">
        <v>22</v>
      </c>
      <c r="AB3189" t="s">
        <v>82</v>
      </c>
      <c r="AC3189">
        <v>137</v>
      </c>
      <c r="AD3189">
        <v>0.43125000000000002</v>
      </c>
      <c r="AE3189" t="s">
        <v>46</v>
      </c>
      <c r="AF3189" t="s">
        <v>114</v>
      </c>
      <c r="AG3189">
        <v>12</v>
      </c>
      <c r="AH3189" t="s">
        <v>68</v>
      </c>
      <c r="AI3189">
        <f>--AND(OR(Dashboard!$B$4="All",Data!$E3189=Dashboard!$B$4),OR(Dashboard!$D$4="All",Data!$D3189=Dashboard!$D$4),OR(Dashboard!$F$4="All",Data!$F3189=Dashboard!$F$4),OR(Dashboard!$J$4="All",Data!$G3189=Dashboard!$J$4),OR(Dashboard!$H$4="All",Data!$N3189=Dashboard!$H$4),OR(Dashboard!$L$4="All",Data!$W3189=Dashboard!$L$4))</f>
        <v>1</v>
      </c>
    </row>
    <row r="3190" spans="1:35" x14ac:dyDescent="0.25">
      <c r="A3190" t="s">
        <v>3304</v>
      </c>
      <c r="B3190" s="1">
        <v>46159</v>
      </c>
      <c r="C3190" s="2">
        <v>-0.42152777777777772</v>
      </c>
      <c r="D3190" t="s">
        <v>90</v>
      </c>
      <c r="E3190" t="s">
        <v>71</v>
      </c>
      <c r="F3190" t="s">
        <v>38</v>
      </c>
      <c r="G3190" t="s">
        <v>53</v>
      </c>
      <c r="H3190">
        <v>7.8</v>
      </c>
      <c r="I3190">
        <v>43</v>
      </c>
      <c r="J3190">
        <v>37</v>
      </c>
      <c r="K3190">
        <v>429</v>
      </c>
      <c r="L3190">
        <v>34</v>
      </c>
      <c r="M3190">
        <v>146</v>
      </c>
      <c r="N3190" t="s">
        <v>54</v>
      </c>
      <c r="O3190">
        <v>3</v>
      </c>
      <c r="P3190" t="s">
        <v>41</v>
      </c>
      <c r="Q3190" t="s">
        <v>73</v>
      </c>
      <c r="R3190">
        <v>44</v>
      </c>
      <c r="S3190" t="s">
        <v>145</v>
      </c>
      <c r="T3190" t="s">
        <v>97</v>
      </c>
      <c r="U3190">
        <v>2026</v>
      </c>
      <c r="V3190">
        <v>5</v>
      </c>
      <c r="W3190" t="s">
        <v>88</v>
      </c>
      <c r="X3190">
        <v>2</v>
      </c>
      <c r="Y3190">
        <v>17</v>
      </c>
      <c r="Z3190">
        <v>3</v>
      </c>
      <c r="AA3190">
        <v>13</v>
      </c>
      <c r="AB3190" t="s">
        <v>76</v>
      </c>
      <c r="AC3190">
        <v>317</v>
      </c>
      <c r="AD3190">
        <v>0.18139534883720931</v>
      </c>
      <c r="AE3190" t="s">
        <v>109</v>
      </c>
      <c r="AF3190" t="s">
        <v>47</v>
      </c>
      <c r="AG3190">
        <v>6</v>
      </c>
      <c r="AH3190" t="s">
        <v>68</v>
      </c>
      <c r="AI3190">
        <f>--AND(OR(Dashboard!$B$4="All",Data!$E3190=Dashboard!$B$4),OR(Dashboard!$D$4="All",Data!$D3190=Dashboard!$D$4),OR(Dashboard!$F$4="All",Data!$F3190=Dashboard!$F$4),OR(Dashboard!$J$4="All",Data!$G3190=Dashboard!$J$4),OR(Dashboard!$H$4="All",Data!$N3190=Dashboard!$H$4),OR(Dashboard!$L$4="All",Data!$W3190=Dashboard!$L$4))</f>
        <v>1</v>
      </c>
    </row>
    <row r="3191" spans="1:35" x14ac:dyDescent="0.25">
      <c r="A3191" t="s">
        <v>3305</v>
      </c>
      <c r="B3191" s="1">
        <v>46025</v>
      </c>
      <c r="C3191" s="2">
        <v>-0.57291666666666674</v>
      </c>
      <c r="D3191" t="s">
        <v>50</v>
      </c>
      <c r="E3191" t="s">
        <v>100</v>
      </c>
      <c r="F3191" t="s">
        <v>80</v>
      </c>
      <c r="G3191" t="s">
        <v>53</v>
      </c>
      <c r="H3191">
        <v>5.7</v>
      </c>
      <c r="I3191">
        <v>53</v>
      </c>
      <c r="J3191">
        <v>36</v>
      </c>
      <c r="K3191">
        <v>184</v>
      </c>
      <c r="L3191">
        <v>28</v>
      </c>
      <c r="M3191">
        <v>87</v>
      </c>
      <c r="N3191" t="s">
        <v>40</v>
      </c>
      <c r="O3191">
        <v>3</v>
      </c>
      <c r="P3191" t="s">
        <v>41</v>
      </c>
      <c r="Q3191" t="s">
        <v>73</v>
      </c>
      <c r="R3191">
        <v>22</v>
      </c>
      <c r="S3191" t="s">
        <v>81</v>
      </c>
      <c r="T3191" t="s">
        <v>44</v>
      </c>
      <c r="U3191">
        <v>2026</v>
      </c>
      <c r="V3191">
        <v>1</v>
      </c>
      <c r="W3191" t="s">
        <v>102</v>
      </c>
      <c r="X3191">
        <v>1</v>
      </c>
      <c r="Y3191">
        <v>3</v>
      </c>
      <c r="Z3191">
        <v>1</v>
      </c>
      <c r="AA3191">
        <v>10</v>
      </c>
      <c r="AB3191" t="s">
        <v>76</v>
      </c>
      <c r="AC3191">
        <v>125</v>
      </c>
      <c r="AD3191">
        <v>0.1075471698113208</v>
      </c>
      <c r="AE3191" t="s">
        <v>109</v>
      </c>
      <c r="AF3191" t="s">
        <v>114</v>
      </c>
      <c r="AG3191">
        <v>17</v>
      </c>
      <c r="AH3191" t="s">
        <v>68</v>
      </c>
      <c r="AI3191">
        <f>--AND(OR(Dashboard!$B$4="All",Data!$E3191=Dashboard!$B$4),OR(Dashboard!$D$4="All",Data!$D3191=Dashboard!$D$4),OR(Dashboard!$F$4="All",Data!$F3191=Dashboard!$F$4),OR(Dashboard!$J$4="All",Data!$G3191=Dashboard!$J$4),OR(Dashboard!$H$4="All",Data!$N3191=Dashboard!$H$4),OR(Dashboard!$L$4="All",Data!$W3191=Dashboard!$L$4))</f>
        <v>1</v>
      </c>
    </row>
    <row r="3192" spans="1:35" x14ac:dyDescent="0.25">
      <c r="A3192" t="s">
        <v>3306</v>
      </c>
      <c r="B3192" s="1">
        <v>46169</v>
      </c>
      <c r="C3192" s="2">
        <v>-0.28888888888888892</v>
      </c>
      <c r="D3192" t="s">
        <v>90</v>
      </c>
      <c r="E3192" t="s">
        <v>37</v>
      </c>
      <c r="F3192" t="s">
        <v>96</v>
      </c>
      <c r="G3192" t="s">
        <v>111</v>
      </c>
      <c r="H3192">
        <v>3.1</v>
      </c>
      <c r="I3192">
        <v>50</v>
      </c>
      <c r="J3192">
        <v>45</v>
      </c>
      <c r="K3192">
        <v>912</v>
      </c>
      <c r="L3192">
        <v>45</v>
      </c>
      <c r="M3192">
        <v>90</v>
      </c>
      <c r="N3192" t="s">
        <v>40</v>
      </c>
      <c r="O3192">
        <v>1</v>
      </c>
      <c r="P3192" t="s">
        <v>41</v>
      </c>
      <c r="Q3192" t="s">
        <v>42</v>
      </c>
      <c r="R3192">
        <v>40</v>
      </c>
      <c r="S3192" t="s">
        <v>55</v>
      </c>
      <c r="T3192" t="s">
        <v>75</v>
      </c>
      <c r="U3192">
        <v>2026</v>
      </c>
      <c r="V3192">
        <v>5</v>
      </c>
      <c r="W3192" t="s">
        <v>88</v>
      </c>
      <c r="X3192">
        <v>2</v>
      </c>
      <c r="Y3192">
        <v>27</v>
      </c>
      <c r="Z3192">
        <v>5</v>
      </c>
      <c r="AA3192">
        <v>17</v>
      </c>
      <c r="AB3192" t="s">
        <v>57</v>
      </c>
      <c r="AC3192">
        <v>867</v>
      </c>
      <c r="AD3192">
        <v>6.2E-2</v>
      </c>
      <c r="AE3192" t="s">
        <v>58</v>
      </c>
      <c r="AF3192" t="s">
        <v>47</v>
      </c>
      <c r="AG3192">
        <v>5</v>
      </c>
      <c r="AH3192" t="s">
        <v>68</v>
      </c>
      <c r="AI3192">
        <f>--AND(OR(Dashboard!$B$4="All",Data!$E3192=Dashboard!$B$4),OR(Dashboard!$D$4="All",Data!$D3192=Dashboard!$D$4),OR(Dashboard!$F$4="All",Data!$F3192=Dashboard!$F$4),OR(Dashboard!$J$4="All",Data!$G3192=Dashboard!$J$4),OR(Dashboard!$H$4="All",Data!$N3192=Dashboard!$H$4),OR(Dashboard!$L$4="All",Data!$W3192=Dashboard!$L$4))</f>
        <v>1</v>
      </c>
    </row>
    <row r="3193" spans="1:35" x14ac:dyDescent="0.25">
      <c r="A3193" t="s">
        <v>3307</v>
      </c>
      <c r="B3193" s="1">
        <v>46081</v>
      </c>
      <c r="C3193" s="2">
        <v>-0.62916666666666665</v>
      </c>
      <c r="D3193" t="s">
        <v>61</v>
      </c>
      <c r="E3193" t="s">
        <v>108</v>
      </c>
      <c r="F3193" t="s">
        <v>52</v>
      </c>
      <c r="G3193" t="s">
        <v>105</v>
      </c>
      <c r="H3193">
        <v>11.1</v>
      </c>
      <c r="I3193">
        <v>46</v>
      </c>
      <c r="J3193">
        <v>35</v>
      </c>
      <c r="K3193">
        <v>297</v>
      </c>
      <c r="L3193">
        <v>33</v>
      </c>
      <c r="M3193">
        <v>183</v>
      </c>
      <c r="N3193" t="s">
        <v>65</v>
      </c>
      <c r="O3193">
        <v>3</v>
      </c>
      <c r="P3193" t="s">
        <v>41</v>
      </c>
      <c r="Q3193" t="s">
        <v>73</v>
      </c>
      <c r="R3193">
        <v>50</v>
      </c>
      <c r="S3193" t="s">
        <v>81</v>
      </c>
      <c r="T3193" t="s">
        <v>44</v>
      </c>
      <c r="U3193">
        <v>2026</v>
      </c>
      <c r="V3193">
        <v>2</v>
      </c>
      <c r="W3193" t="s">
        <v>45</v>
      </c>
      <c r="X3193">
        <v>1</v>
      </c>
      <c r="Y3193">
        <v>28</v>
      </c>
      <c r="Z3193">
        <v>5</v>
      </c>
      <c r="AA3193">
        <v>8</v>
      </c>
      <c r="AB3193" t="s">
        <v>44</v>
      </c>
      <c r="AC3193">
        <v>147</v>
      </c>
      <c r="AD3193">
        <v>0.24130434782608701</v>
      </c>
      <c r="AE3193" t="s">
        <v>109</v>
      </c>
      <c r="AF3193" t="s">
        <v>59</v>
      </c>
      <c r="AG3193">
        <v>11</v>
      </c>
      <c r="AH3193" t="s">
        <v>68</v>
      </c>
      <c r="AI3193">
        <f>--AND(OR(Dashboard!$B$4="All",Data!$E3193=Dashboard!$B$4),OR(Dashboard!$D$4="All",Data!$D3193=Dashboard!$D$4),OR(Dashboard!$F$4="All",Data!$F3193=Dashboard!$F$4),OR(Dashboard!$J$4="All",Data!$G3193=Dashboard!$J$4),OR(Dashboard!$H$4="All",Data!$N3193=Dashboard!$H$4),OR(Dashboard!$L$4="All",Data!$W3193=Dashboard!$L$4))</f>
        <v>1</v>
      </c>
    </row>
    <row r="3194" spans="1:35" x14ac:dyDescent="0.25">
      <c r="A3194" t="s">
        <v>3308</v>
      </c>
      <c r="B3194" s="1">
        <v>46043</v>
      </c>
      <c r="C3194" s="2">
        <v>-0.24513888888888891</v>
      </c>
      <c r="D3194" t="s">
        <v>79</v>
      </c>
      <c r="E3194" t="s">
        <v>129</v>
      </c>
      <c r="F3194" t="s">
        <v>143</v>
      </c>
      <c r="G3194" t="s">
        <v>64</v>
      </c>
      <c r="H3194">
        <v>13.4</v>
      </c>
      <c r="I3194">
        <v>42</v>
      </c>
      <c r="J3194">
        <v>32</v>
      </c>
      <c r="K3194">
        <v>429</v>
      </c>
      <c r="L3194">
        <v>24</v>
      </c>
      <c r="M3194">
        <v>159</v>
      </c>
      <c r="N3194" t="s">
        <v>65</v>
      </c>
      <c r="O3194">
        <v>4</v>
      </c>
      <c r="P3194" t="s">
        <v>41</v>
      </c>
      <c r="Q3194" t="s">
        <v>73</v>
      </c>
      <c r="R3194">
        <v>26</v>
      </c>
      <c r="S3194" t="s">
        <v>55</v>
      </c>
      <c r="T3194" t="s">
        <v>56</v>
      </c>
      <c r="U3194">
        <v>2026</v>
      </c>
      <c r="V3194">
        <v>1</v>
      </c>
      <c r="W3194" t="s">
        <v>102</v>
      </c>
      <c r="X3194">
        <v>1</v>
      </c>
      <c r="Y3194">
        <v>21</v>
      </c>
      <c r="Z3194">
        <v>4</v>
      </c>
      <c r="AA3194">
        <v>18</v>
      </c>
      <c r="AB3194" t="s">
        <v>57</v>
      </c>
      <c r="AC3194">
        <v>294</v>
      </c>
      <c r="AD3194">
        <v>0.31904761904761908</v>
      </c>
      <c r="AE3194" t="s">
        <v>46</v>
      </c>
      <c r="AF3194" t="s">
        <v>67</v>
      </c>
      <c r="AG3194">
        <v>10</v>
      </c>
      <c r="AH3194" t="s">
        <v>68</v>
      </c>
      <c r="AI3194">
        <f>--AND(OR(Dashboard!$B$4="All",Data!$E3194=Dashboard!$B$4),OR(Dashboard!$D$4="All",Data!$D3194=Dashboard!$D$4),OR(Dashboard!$F$4="All",Data!$F3194=Dashboard!$F$4),OR(Dashboard!$J$4="All",Data!$G3194=Dashboard!$J$4),OR(Dashboard!$H$4="All",Data!$N3194=Dashboard!$H$4),OR(Dashboard!$L$4="All",Data!$W3194=Dashboard!$L$4))</f>
        <v>1</v>
      </c>
    </row>
    <row r="3195" spans="1:35" x14ac:dyDescent="0.25">
      <c r="A3195" t="s">
        <v>3309</v>
      </c>
      <c r="B3195" s="1">
        <v>46042</v>
      </c>
      <c r="C3195" s="2">
        <v>-0.30138888888888887</v>
      </c>
      <c r="D3195" t="s">
        <v>118</v>
      </c>
      <c r="E3195" t="s">
        <v>129</v>
      </c>
      <c r="F3195" t="s">
        <v>85</v>
      </c>
      <c r="G3195" t="s">
        <v>53</v>
      </c>
      <c r="H3195">
        <v>4.4000000000000004</v>
      </c>
      <c r="I3195">
        <v>37</v>
      </c>
      <c r="J3195">
        <v>41</v>
      </c>
      <c r="K3195">
        <v>486</v>
      </c>
      <c r="L3195">
        <v>28</v>
      </c>
      <c r="M3195">
        <v>106</v>
      </c>
      <c r="N3195" t="s">
        <v>54</v>
      </c>
      <c r="O3195">
        <v>3</v>
      </c>
      <c r="P3195" t="s">
        <v>41</v>
      </c>
      <c r="Q3195" t="s">
        <v>73</v>
      </c>
      <c r="R3195">
        <v>33</v>
      </c>
      <c r="S3195" t="s">
        <v>127</v>
      </c>
      <c r="T3195" t="s">
        <v>75</v>
      </c>
      <c r="U3195">
        <v>2026</v>
      </c>
      <c r="V3195">
        <v>1</v>
      </c>
      <c r="W3195" t="s">
        <v>102</v>
      </c>
      <c r="X3195">
        <v>1</v>
      </c>
      <c r="Y3195">
        <v>20</v>
      </c>
      <c r="Z3195">
        <v>4</v>
      </c>
      <c r="AA3195">
        <v>16</v>
      </c>
      <c r="AB3195" t="s">
        <v>57</v>
      </c>
      <c r="AC3195">
        <v>408</v>
      </c>
      <c r="AD3195">
        <v>0.1189189189189189</v>
      </c>
      <c r="AE3195" t="s">
        <v>109</v>
      </c>
      <c r="AF3195" t="s">
        <v>67</v>
      </c>
      <c r="AG3195">
        <v>-4</v>
      </c>
      <c r="AH3195" t="s">
        <v>48</v>
      </c>
      <c r="AI3195">
        <f>--AND(OR(Dashboard!$B$4="All",Data!$E3195=Dashboard!$B$4),OR(Dashboard!$D$4="All",Data!$D3195=Dashboard!$D$4),OR(Dashboard!$F$4="All",Data!$F3195=Dashboard!$F$4),OR(Dashboard!$J$4="All",Data!$G3195=Dashboard!$J$4),OR(Dashboard!$H$4="All",Data!$N3195=Dashboard!$H$4),OR(Dashboard!$L$4="All",Data!$W3195=Dashboard!$L$4))</f>
        <v>1</v>
      </c>
    </row>
    <row r="3196" spans="1:35" x14ac:dyDescent="0.25">
      <c r="A3196" t="s">
        <v>3310</v>
      </c>
      <c r="B3196" s="1">
        <v>46148</v>
      </c>
      <c r="C3196" s="2">
        <v>-7.5694444444444398E-2</v>
      </c>
      <c r="D3196" t="s">
        <v>50</v>
      </c>
      <c r="E3196" t="s">
        <v>37</v>
      </c>
      <c r="F3196" t="s">
        <v>91</v>
      </c>
      <c r="G3196" t="s">
        <v>111</v>
      </c>
      <c r="H3196">
        <v>13.4</v>
      </c>
      <c r="I3196">
        <v>40</v>
      </c>
      <c r="J3196">
        <v>34</v>
      </c>
      <c r="K3196">
        <v>503</v>
      </c>
      <c r="L3196">
        <v>27</v>
      </c>
      <c r="M3196">
        <v>90</v>
      </c>
      <c r="N3196" t="s">
        <v>86</v>
      </c>
      <c r="O3196">
        <v>5</v>
      </c>
      <c r="P3196" t="s">
        <v>41</v>
      </c>
      <c r="Q3196" t="s">
        <v>42</v>
      </c>
      <c r="R3196">
        <v>57</v>
      </c>
      <c r="S3196" t="s">
        <v>55</v>
      </c>
      <c r="T3196" t="s">
        <v>75</v>
      </c>
      <c r="U3196">
        <v>2026</v>
      </c>
      <c r="V3196">
        <v>5</v>
      </c>
      <c r="W3196" t="s">
        <v>88</v>
      </c>
      <c r="X3196">
        <v>2</v>
      </c>
      <c r="Y3196">
        <v>6</v>
      </c>
      <c r="Z3196">
        <v>2</v>
      </c>
      <c r="AA3196">
        <v>22</v>
      </c>
      <c r="AB3196" t="s">
        <v>82</v>
      </c>
      <c r="AC3196">
        <v>440</v>
      </c>
      <c r="AD3196">
        <v>0.33500000000000002</v>
      </c>
      <c r="AE3196" t="s">
        <v>77</v>
      </c>
      <c r="AF3196" t="s">
        <v>59</v>
      </c>
      <c r="AG3196">
        <v>6</v>
      </c>
      <c r="AH3196" t="s">
        <v>68</v>
      </c>
      <c r="AI3196">
        <f>--AND(OR(Dashboard!$B$4="All",Data!$E3196=Dashboard!$B$4),OR(Dashboard!$D$4="All",Data!$D3196=Dashboard!$D$4),OR(Dashboard!$F$4="All",Data!$F3196=Dashboard!$F$4),OR(Dashboard!$J$4="All",Data!$G3196=Dashboard!$J$4),OR(Dashboard!$H$4="All",Data!$N3196=Dashboard!$H$4),OR(Dashboard!$L$4="All",Data!$W3196=Dashboard!$L$4))</f>
        <v>1</v>
      </c>
    </row>
    <row r="3197" spans="1:35" x14ac:dyDescent="0.25">
      <c r="A3197" t="s">
        <v>3311</v>
      </c>
      <c r="B3197" s="1">
        <v>46191</v>
      </c>
      <c r="C3197" s="2">
        <v>-4.5833333333333282E-2</v>
      </c>
      <c r="D3197" t="s">
        <v>193</v>
      </c>
      <c r="E3197" t="s">
        <v>140</v>
      </c>
      <c r="F3197" t="s">
        <v>72</v>
      </c>
      <c r="G3197" t="s">
        <v>111</v>
      </c>
      <c r="H3197">
        <v>11.4</v>
      </c>
      <c r="I3197">
        <v>33</v>
      </c>
      <c r="J3197">
        <v>32</v>
      </c>
      <c r="K3197">
        <v>919</v>
      </c>
      <c r="L3197">
        <v>28</v>
      </c>
      <c r="M3197">
        <v>102</v>
      </c>
      <c r="N3197" t="s">
        <v>40</v>
      </c>
      <c r="O3197">
        <v>2</v>
      </c>
      <c r="P3197" t="s">
        <v>41</v>
      </c>
      <c r="Q3197" t="s">
        <v>73</v>
      </c>
      <c r="R3197">
        <v>29</v>
      </c>
      <c r="S3197" t="s">
        <v>87</v>
      </c>
      <c r="T3197" t="s">
        <v>75</v>
      </c>
      <c r="U3197">
        <v>2026</v>
      </c>
      <c r="V3197">
        <v>6</v>
      </c>
      <c r="W3197" t="s">
        <v>120</v>
      </c>
      <c r="X3197">
        <v>2</v>
      </c>
      <c r="Y3197">
        <v>18</v>
      </c>
      <c r="Z3197">
        <v>3</v>
      </c>
      <c r="AA3197">
        <v>22</v>
      </c>
      <c r="AB3197" t="s">
        <v>82</v>
      </c>
      <c r="AC3197">
        <v>845</v>
      </c>
      <c r="AD3197">
        <v>0.34545454545454551</v>
      </c>
      <c r="AE3197" t="s">
        <v>58</v>
      </c>
      <c r="AF3197" t="s">
        <v>67</v>
      </c>
      <c r="AG3197">
        <v>1</v>
      </c>
      <c r="AH3197" t="s">
        <v>68</v>
      </c>
      <c r="AI3197">
        <f>--AND(OR(Dashboard!$B$4="All",Data!$E3197=Dashboard!$B$4),OR(Dashboard!$D$4="All",Data!$D3197=Dashboard!$D$4),OR(Dashboard!$F$4="All",Data!$F3197=Dashboard!$F$4),OR(Dashboard!$J$4="All",Data!$G3197=Dashboard!$J$4),OR(Dashboard!$H$4="All",Data!$N3197=Dashboard!$H$4),OR(Dashboard!$L$4="All",Data!$W3197=Dashboard!$L$4))</f>
        <v>1</v>
      </c>
    </row>
    <row r="3198" spans="1:35" x14ac:dyDescent="0.25">
      <c r="A3198" t="s">
        <v>3312</v>
      </c>
      <c r="B3198" s="1">
        <v>46163</v>
      </c>
      <c r="C3198" s="2">
        <v>-0.18055555555555561</v>
      </c>
      <c r="D3198" t="s">
        <v>156</v>
      </c>
      <c r="E3198" t="s">
        <v>37</v>
      </c>
      <c r="F3198" t="s">
        <v>104</v>
      </c>
      <c r="G3198" t="s">
        <v>105</v>
      </c>
      <c r="H3198">
        <v>6.7</v>
      </c>
      <c r="I3198">
        <v>50</v>
      </c>
      <c r="J3198">
        <v>34</v>
      </c>
      <c r="K3198">
        <v>961</v>
      </c>
      <c r="L3198">
        <v>25</v>
      </c>
      <c r="M3198">
        <v>4</v>
      </c>
      <c r="N3198" t="s">
        <v>101</v>
      </c>
      <c r="O3198">
        <v>4</v>
      </c>
      <c r="P3198" t="s">
        <v>41</v>
      </c>
      <c r="Q3198" t="s">
        <v>73</v>
      </c>
      <c r="R3198">
        <v>22</v>
      </c>
      <c r="S3198" t="s">
        <v>87</v>
      </c>
      <c r="T3198" t="s">
        <v>56</v>
      </c>
      <c r="U3198">
        <v>2026</v>
      </c>
      <c r="V3198">
        <v>5</v>
      </c>
      <c r="W3198" t="s">
        <v>88</v>
      </c>
      <c r="X3198">
        <v>2</v>
      </c>
      <c r="Y3198">
        <v>21</v>
      </c>
      <c r="Z3198">
        <v>4</v>
      </c>
      <c r="AA3198">
        <v>19</v>
      </c>
      <c r="AB3198" t="s">
        <v>82</v>
      </c>
      <c r="AC3198">
        <v>982</v>
      </c>
      <c r="AD3198">
        <v>0.13400000000000001</v>
      </c>
      <c r="AE3198" t="s">
        <v>46</v>
      </c>
      <c r="AF3198" t="s">
        <v>114</v>
      </c>
      <c r="AG3198">
        <v>16</v>
      </c>
      <c r="AH3198" t="s">
        <v>68</v>
      </c>
      <c r="AI3198">
        <f>--AND(OR(Dashboard!$B$4="All",Data!$E3198=Dashboard!$B$4),OR(Dashboard!$D$4="All",Data!$D3198=Dashboard!$D$4),OR(Dashboard!$F$4="All",Data!$F3198=Dashboard!$F$4),OR(Dashboard!$J$4="All",Data!$G3198=Dashboard!$J$4),OR(Dashboard!$H$4="All",Data!$N3198=Dashboard!$H$4),OR(Dashboard!$L$4="All",Data!$W3198=Dashboard!$L$4))</f>
        <v>1</v>
      </c>
    </row>
    <row r="3199" spans="1:35" x14ac:dyDescent="0.25">
      <c r="A3199" t="s">
        <v>3313</v>
      </c>
      <c r="B3199" s="1">
        <v>46074</v>
      </c>
      <c r="C3199" s="2">
        <v>-0.37569444444444439</v>
      </c>
      <c r="D3199" t="s">
        <v>126</v>
      </c>
      <c r="E3199" t="s">
        <v>62</v>
      </c>
      <c r="F3199" t="s">
        <v>96</v>
      </c>
      <c r="G3199" t="s">
        <v>119</v>
      </c>
      <c r="H3199">
        <v>14.5</v>
      </c>
      <c r="I3199">
        <v>36</v>
      </c>
      <c r="J3199">
        <v>31</v>
      </c>
      <c r="K3199">
        <v>702</v>
      </c>
      <c r="L3199">
        <v>20</v>
      </c>
      <c r="M3199">
        <v>188</v>
      </c>
      <c r="N3199" t="s">
        <v>40</v>
      </c>
      <c r="O3199">
        <v>3</v>
      </c>
      <c r="P3199" t="s">
        <v>41</v>
      </c>
      <c r="Q3199" t="s">
        <v>42</v>
      </c>
      <c r="R3199">
        <v>48</v>
      </c>
      <c r="S3199" t="s">
        <v>81</v>
      </c>
      <c r="T3199" t="s">
        <v>97</v>
      </c>
      <c r="U3199">
        <v>2026</v>
      </c>
      <c r="V3199">
        <v>2</v>
      </c>
      <c r="W3199" t="s">
        <v>45</v>
      </c>
      <c r="X3199">
        <v>1</v>
      </c>
      <c r="Y3199">
        <v>21</v>
      </c>
      <c r="Z3199">
        <v>4</v>
      </c>
      <c r="AA3199">
        <v>14</v>
      </c>
      <c r="AB3199" t="s">
        <v>76</v>
      </c>
      <c r="AC3199">
        <v>534</v>
      </c>
      <c r="AD3199">
        <v>0.40277777777777779</v>
      </c>
      <c r="AE3199" t="s">
        <v>109</v>
      </c>
      <c r="AF3199" t="s">
        <v>59</v>
      </c>
      <c r="AG3199">
        <v>5</v>
      </c>
      <c r="AH3199" t="s">
        <v>68</v>
      </c>
      <c r="AI3199">
        <f>--AND(OR(Dashboard!$B$4="All",Data!$E3199=Dashboard!$B$4),OR(Dashboard!$D$4="All",Data!$D3199=Dashboard!$D$4),OR(Dashboard!$F$4="All",Data!$F3199=Dashboard!$F$4),OR(Dashboard!$J$4="All",Data!$G3199=Dashboard!$J$4),OR(Dashboard!$H$4="All",Data!$N3199=Dashboard!$H$4),OR(Dashboard!$L$4="All",Data!$W3199=Dashboard!$L$4))</f>
        <v>1</v>
      </c>
    </row>
    <row r="3200" spans="1:35" x14ac:dyDescent="0.25">
      <c r="A3200" t="s">
        <v>3314</v>
      </c>
      <c r="B3200" s="1">
        <v>46169</v>
      </c>
      <c r="C3200" s="2">
        <v>-1.041666666666663E-2</v>
      </c>
      <c r="D3200" t="s">
        <v>70</v>
      </c>
      <c r="E3200" t="s">
        <v>51</v>
      </c>
      <c r="F3200" t="s">
        <v>52</v>
      </c>
      <c r="G3200" t="s">
        <v>105</v>
      </c>
      <c r="H3200">
        <v>14.3</v>
      </c>
      <c r="I3200">
        <v>36</v>
      </c>
      <c r="J3200">
        <v>27</v>
      </c>
      <c r="K3200">
        <v>596</v>
      </c>
      <c r="L3200">
        <v>34</v>
      </c>
      <c r="M3200">
        <v>20</v>
      </c>
      <c r="N3200" t="s">
        <v>101</v>
      </c>
      <c r="O3200">
        <v>4</v>
      </c>
      <c r="P3200" t="s">
        <v>41</v>
      </c>
      <c r="Q3200" t="s">
        <v>42</v>
      </c>
      <c r="R3200">
        <v>52</v>
      </c>
      <c r="S3200" t="s">
        <v>55</v>
      </c>
      <c r="T3200" t="s">
        <v>75</v>
      </c>
      <c r="U3200">
        <v>2026</v>
      </c>
      <c r="V3200">
        <v>5</v>
      </c>
      <c r="W3200" t="s">
        <v>88</v>
      </c>
      <c r="X3200">
        <v>2</v>
      </c>
      <c r="Y3200">
        <v>27</v>
      </c>
      <c r="Z3200">
        <v>5</v>
      </c>
      <c r="AA3200">
        <v>23</v>
      </c>
      <c r="AB3200" t="s">
        <v>93</v>
      </c>
      <c r="AC3200">
        <v>610</v>
      </c>
      <c r="AD3200">
        <v>0.39722222222222231</v>
      </c>
      <c r="AE3200" t="s">
        <v>46</v>
      </c>
      <c r="AF3200" t="s">
        <v>59</v>
      </c>
      <c r="AG3200">
        <v>9</v>
      </c>
      <c r="AH3200" t="s">
        <v>68</v>
      </c>
      <c r="AI3200">
        <f>--AND(OR(Dashboard!$B$4="All",Data!$E3200=Dashboard!$B$4),OR(Dashboard!$D$4="All",Data!$D3200=Dashboard!$D$4),OR(Dashboard!$F$4="All",Data!$F3200=Dashboard!$F$4),OR(Dashboard!$J$4="All",Data!$G3200=Dashboard!$J$4),OR(Dashboard!$H$4="All",Data!$N3200=Dashboard!$H$4),OR(Dashboard!$L$4="All",Data!$W3200=Dashboard!$L$4))</f>
        <v>1</v>
      </c>
    </row>
    <row r="3201" spans="1:35" x14ac:dyDescent="0.25">
      <c r="A3201" t="s">
        <v>3315</v>
      </c>
      <c r="B3201" s="1">
        <v>46076</v>
      </c>
      <c r="C3201" s="2">
        <v>-0.63888888888888884</v>
      </c>
      <c r="D3201" t="s">
        <v>122</v>
      </c>
      <c r="E3201" t="s">
        <v>37</v>
      </c>
      <c r="F3201" t="s">
        <v>52</v>
      </c>
      <c r="G3201" t="s">
        <v>111</v>
      </c>
      <c r="H3201">
        <v>6.2</v>
      </c>
      <c r="I3201">
        <v>45</v>
      </c>
      <c r="J3201">
        <v>41</v>
      </c>
      <c r="K3201">
        <v>1139</v>
      </c>
      <c r="L3201">
        <v>27</v>
      </c>
      <c r="M3201">
        <v>96</v>
      </c>
      <c r="N3201" t="s">
        <v>65</v>
      </c>
      <c r="O3201">
        <v>4</v>
      </c>
      <c r="P3201" t="s">
        <v>41</v>
      </c>
      <c r="Q3201" t="s">
        <v>73</v>
      </c>
      <c r="R3201">
        <v>45</v>
      </c>
      <c r="S3201" t="s">
        <v>74</v>
      </c>
      <c r="T3201" t="s">
        <v>44</v>
      </c>
      <c r="U3201">
        <v>2026</v>
      </c>
      <c r="V3201">
        <v>2</v>
      </c>
      <c r="W3201" t="s">
        <v>45</v>
      </c>
      <c r="X3201">
        <v>1</v>
      </c>
      <c r="Y3201">
        <v>23</v>
      </c>
      <c r="Z3201">
        <v>5</v>
      </c>
      <c r="AA3201">
        <v>8</v>
      </c>
      <c r="AB3201" t="s">
        <v>44</v>
      </c>
      <c r="AC3201">
        <v>1070</v>
      </c>
      <c r="AD3201">
        <v>0.1377777777777778</v>
      </c>
      <c r="AE3201" t="s">
        <v>46</v>
      </c>
      <c r="AF3201" t="s">
        <v>47</v>
      </c>
      <c r="AG3201">
        <v>4</v>
      </c>
      <c r="AH3201" t="s">
        <v>68</v>
      </c>
      <c r="AI3201">
        <f>--AND(OR(Dashboard!$B$4="All",Data!$E3201=Dashboard!$B$4),OR(Dashboard!$D$4="All",Data!$D3201=Dashboard!$D$4),OR(Dashboard!$F$4="All",Data!$F3201=Dashboard!$F$4),OR(Dashboard!$J$4="All",Data!$G3201=Dashboard!$J$4),OR(Dashboard!$H$4="All",Data!$N3201=Dashboard!$H$4),OR(Dashboard!$L$4="All",Data!$W3201=Dashboard!$L$4))</f>
        <v>1</v>
      </c>
    </row>
    <row r="3202" spans="1:35" x14ac:dyDescent="0.25">
      <c r="A3202" t="s">
        <v>3316</v>
      </c>
      <c r="B3202" s="1">
        <v>46059</v>
      </c>
      <c r="C3202" s="2">
        <v>-0.41597222222222219</v>
      </c>
      <c r="D3202" t="s">
        <v>79</v>
      </c>
      <c r="E3202" t="s">
        <v>100</v>
      </c>
      <c r="F3202" t="s">
        <v>72</v>
      </c>
      <c r="G3202" t="s">
        <v>105</v>
      </c>
      <c r="H3202">
        <v>1.1000000000000001</v>
      </c>
      <c r="I3202">
        <v>40</v>
      </c>
      <c r="J3202">
        <v>30</v>
      </c>
      <c r="K3202">
        <v>201</v>
      </c>
      <c r="L3202">
        <v>37</v>
      </c>
      <c r="M3202">
        <v>193</v>
      </c>
      <c r="N3202" t="s">
        <v>65</v>
      </c>
      <c r="O3202">
        <v>1</v>
      </c>
      <c r="P3202" t="s">
        <v>41</v>
      </c>
      <c r="Q3202" t="s">
        <v>42</v>
      </c>
      <c r="R3202">
        <v>20</v>
      </c>
      <c r="S3202" t="s">
        <v>43</v>
      </c>
      <c r="T3202" t="s">
        <v>97</v>
      </c>
      <c r="U3202">
        <v>2026</v>
      </c>
      <c r="V3202">
        <v>2</v>
      </c>
      <c r="W3202" t="s">
        <v>45</v>
      </c>
      <c r="X3202">
        <v>1</v>
      </c>
      <c r="Y3202">
        <v>6</v>
      </c>
      <c r="Z3202">
        <v>2</v>
      </c>
      <c r="AA3202">
        <v>14</v>
      </c>
      <c r="AB3202" t="s">
        <v>76</v>
      </c>
      <c r="AC3202">
        <v>45</v>
      </c>
      <c r="AD3202">
        <v>2.75E-2</v>
      </c>
      <c r="AE3202" t="s">
        <v>58</v>
      </c>
      <c r="AF3202" t="s">
        <v>114</v>
      </c>
      <c r="AG3202">
        <v>10</v>
      </c>
      <c r="AH3202" t="s">
        <v>68</v>
      </c>
      <c r="AI3202">
        <f>--AND(OR(Dashboard!$B$4="All",Data!$E3202=Dashboard!$B$4),OR(Dashboard!$D$4="All",Data!$D3202=Dashboard!$D$4),OR(Dashboard!$F$4="All",Data!$F3202=Dashboard!$F$4),OR(Dashboard!$J$4="All",Data!$G3202=Dashboard!$J$4),OR(Dashboard!$H$4="All",Data!$N3202=Dashboard!$H$4),OR(Dashboard!$L$4="All",Data!$W3202=Dashboard!$L$4))</f>
        <v>1</v>
      </c>
    </row>
    <row r="3203" spans="1:35" x14ac:dyDescent="0.25">
      <c r="A3203" t="s">
        <v>3317</v>
      </c>
      <c r="B3203" s="1">
        <v>46189</v>
      </c>
      <c r="C3203" s="2">
        <v>-4.9305555555555602E-2</v>
      </c>
      <c r="D3203" t="s">
        <v>61</v>
      </c>
      <c r="E3203" t="s">
        <v>71</v>
      </c>
      <c r="F3203" t="s">
        <v>52</v>
      </c>
      <c r="G3203" t="s">
        <v>64</v>
      </c>
      <c r="H3203">
        <v>11.1</v>
      </c>
      <c r="I3203">
        <v>43</v>
      </c>
      <c r="J3203">
        <v>37</v>
      </c>
      <c r="K3203">
        <v>190</v>
      </c>
      <c r="L3203">
        <v>44</v>
      </c>
      <c r="M3203">
        <v>41</v>
      </c>
      <c r="N3203" t="s">
        <v>65</v>
      </c>
      <c r="O3203">
        <v>1</v>
      </c>
      <c r="P3203" t="s">
        <v>41</v>
      </c>
      <c r="Q3203" t="s">
        <v>42</v>
      </c>
      <c r="R3203">
        <v>44</v>
      </c>
      <c r="S3203" t="s">
        <v>127</v>
      </c>
      <c r="T3203" t="s">
        <v>75</v>
      </c>
      <c r="U3203">
        <v>2026</v>
      </c>
      <c r="V3203">
        <v>6</v>
      </c>
      <c r="W3203" t="s">
        <v>120</v>
      </c>
      <c r="X3203">
        <v>2</v>
      </c>
      <c r="Y3203">
        <v>16</v>
      </c>
      <c r="Z3203">
        <v>3</v>
      </c>
      <c r="AA3203">
        <v>22</v>
      </c>
      <c r="AB3203" t="s">
        <v>82</v>
      </c>
      <c r="AC3203">
        <v>193</v>
      </c>
      <c r="AD3203">
        <v>0.25813953488372088</v>
      </c>
      <c r="AE3203" t="s">
        <v>58</v>
      </c>
      <c r="AF3203" t="s">
        <v>47</v>
      </c>
      <c r="AG3203">
        <v>6</v>
      </c>
      <c r="AH3203" t="s">
        <v>68</v>
      </c>
      <c r="AI3203">
        <f>--AND(OR(Dashboard!$B$4="All",Data!$E3203=Dashboard!$B$4),OR(Dashboard!$D$4="All",Data!$D3203=Dashboard!$D$4),OR(Dashboard!$F$4="All",Data!$F3203=Dashboard!$F$4),OR(Dashboard!$J$4="All",Data!$G3203=Dashboard!$J$4),OR(Dashboard!$H$4="All",Data!$N3203=Dashboard!$H$4),OR(Dashboard!$L$4="All",Data!$W3203=Dashboard!$L$4))</f>
        <v>1</v>
      </c>
    </row>
    <row r="3204" spans="1:35" x14ac:dyDescent="0.25">
      <c r="A3204" t="s">
        <v>3318</v>
      </c>
      <c r="B3204" s="1">
        <v>46151</v>
      </c>
      <c r="C3204" s="2">
        <v>-0.21180555555555561</v>
      </c>
      <c r="D3204" t="s">
        <v>193</v>
      </c>
      <c r="E3204" t="s">
        <v>108</v>
      </c>
      <c r="F3204" t="s">
        <v>52</v>
      </c>
      <c r="G3204" t="s">
        <v>64</v>
      </c>
      <c r="H3204">
        <v>11.8</v>
      </c>
      <c r="I3204">
        <v>62</v>
      </c>
      <c r="J3204">
        <v>44</v>
      </c>
      <c r="K3204">
        <v>895</v>
      </c>
      <c r="L3204">
        <v>35</v>
      </c>
      <c r="M3204">
        <v>132</v>
      </c>
      <c r="N3204" t="s">
        <v>54</v>
      </c>
      <c r="O3204">
        <v>1</v>
      </c>
      <c r="P3204" t="s">
        <v>41</v>
      </c>
      <c r="Q3204" t="s">
        <v>73</v>
      </c>
      <c r="R3204">
        <v>50</v>
      </c>
      <c r="S3204" t="s">
        <v>81</v>
      </c>
      <c r="T3204" t="s">
        <v>56</v>
      </c>
      <c r="U3204">
        <v>2026</v>
      </c>
      <c r="V3204">
        <v>5</v>
      </c>
      <c r="W3204" t="s">
        <v>88</v>
      </c>
      <c r="X3204">
        <v>2</v>
      </c>
      <c r="Y3204">
        <v>9</v>
      </c>
      <c r="Z3204">
        <v>2</v>
      </c>
      <c r="AA3204">
        <v>18</v>
      </c>
      <c r="AB3204" t="s">
        <v>57</v>
      </c>
      <c r="AC3204">
        <v>798</v>
      </c>
      <c r="AD3204">
        <v>0.1903225806451613</v>
      </c>
      <c r="AE3204" t="s">
        <v>58</v>
      </c>
      <c r="AF3204" t="s">
        <v>59</v>
      </c>
      <c r="AG3204">
        <v>18</v>
      </c>
      <c r="AH3204" t="s">
        <v>68</v>
      </c>
      <c r="AI3204">
        <f>--AND(OR(Dashboard!$B$4="All",Data!$E3204=Dashboard!$B$4),OR(Dashboard!$D$4="All",Data!$D3204=Dashboard!$D$4),OR(Dashboard!$F$4="All",Data!$F3204=Dashboard!$F$4),OR(Dashboard!$J$4="All",Data!$G3204=Dashboard!$J$4),OR(Dashboard!$H$4="All",Data!$N3204=Dashboard!$H$4),OR(Dashboard!$L$4="All",Data!$W3204=Dashboard!$L$4))</f>
        <v>1</v>
      </c>
    </row>
    <row r="3205" spans="1:35" x14ac:dyDescent="0.25">
      <c r="A3205" t="s">
        <v>3319</v>
      </c>
      <c r="B3205" s="1">
        <v>46067</v>
      </c>
      <c r="C3205" s="2">
        <v>-7.4305555555555514E-2</v>
      </c>
      <c r="D3205" t="s">
        <v>122</v>
      </c>
      <c r="E3205" t="s">
        <v>140</v>
      </c>
      <c r="F3205" t="s">
        <v>85</v>
      </c>
      <c r="G3205" t="s">
        <v>119</v>
      </c>
      <c r="H3205">
        <v>14.8</v>
      </c>
      <c r="I3205">
        <v>40</v>
      </c>
      <c r="J3205">
        <v>23</v>
      </c>
      <c r="K3205">
        <v>743</v>
      </c>
      <c r="L3205">
        <v>45</v>
      </c>
      <c r="M3205">
        <v>158</v>
      </c>
      <c r="N3205" t="s">
        <v>101</v>
      </c>
      <c r="O3205">
        <v>4</v>
      </c>
      <c r="P3205" t="s">
        <v>41</v>
      </c>
      <c r="Q3205" t="s">
        <v>42</v>
      </c>
      <c r="R3205">
        <v>59</v>
      </c>
      <c r="S3205" t="s">
        <v>81</v>
      </c>
      <c r="T3205" t="s">
        <v>75</v>
      </c>
      <c r="U3205">
        <v>2026</v>
      </c>
      <c r="V3205">
        <v>2</v>
      </c>
      <c r="W3205" t="s">
        <v>45</v>
      </c>
      <c r="X3205">
        <v>1</v>
      </c>
      <c r="Y3205">
        <v>14</v>
      </c>
      <c r="Z3205">
        <v>3</v>
      </c>
      <c r="AA3205">
        <v>22</v>
      </c>
      <c r="AB3205" t="s">
        <v>82</v>
      </c>
      <c r="AC3205">
        <v>630</v>
      </c>
      <c r="AD3205">
        <v>0.37</v>
      </c>
      <c r="AE3205" t="s">
        <v>46</v>
      </c>
      <c r="AF3205" t="s">
        <v>59</v>
      </c>
      <c r="AG3205">
        <v>17</v>
      </c>
      <c r="AH3205" t="s">
        <v>68</v>
      </c>
      <c r="AI3205">
        <f>--AND(OR(Dashboard!$B$4="All",Data!$E3205=Dashboard!$B$4),OR(Dashboard!$D$4="All",Data!$D3205=Dashboard!$D$4),OR(Dashboard!$F$4="All",Data!$F3205=Dashboard!$F$4),OR(Dashboard!$J$4="All",Data!$G3205=Dashboard!$J$4),OR(Dashboard!$H$4="All",Data!$N3205=Dashboard!$H$4),OR(Dashboard!$L$4="All",Data!$W3205=Dashboard!$L$4))</f>
        <v>1</v>
      </c>
    </row>
    <row r="3206" spans="1:35" x14ac:dyDescent="0.25">
      <c r="A3206" t="s">
        <v>3320</v>
      </c>
      <c r="B3206" s="1">
        <v>46082</v>
      </c>
      <c r="C3206" s="2">
        <v>-0.6</v>
      </c>
      <c r="D3206" t="s">
        <v>70</v>
      </c>
      <c r="E3206" t="s">
        <v>37</v>
      </c>
      <c r="F3206" t="s">
        <v>80</v>
      </c>
      <c r="G3206" t="s">
        <v>105</v>
      </c>
      <c r="H3206">
        <v>13.8</v>
      </c>
      <c r="I3206">
        <v>43</v>
      </c>
      <c r="J3206">
        <v>32</v>
      </c>
      <c r="K3206">
        <v>341</v>
      </c>
      <c r="L3206">
        <v>39</v>
      </c>
      <c r="M3206">
        <v>121</v>
      </c>
      <c r="N3206" t="s">
        <v>54</v>
      </c>
      <c r="O3206">
        <v>5</v>
      </c>
      <c r="P3206" t="s">
        <v>41</v>
      </c>
      <c r="Q3206" t="s">
        <v>42</v>
      </c>
      <c r="R3206">
        <v>25</v>
      </c>
      <c r="S3206" t="s">
        <v>145</v>
      </c>
      <c r="T3206" t="s">
        <v>44</v>
      </c>
      <c r="U3206">
        <v>2026</v>
      </c>
      <c r="V3206">
        <v>3</v>
      </c>
      <c r="W3206" t="s">
        <v>66</v>
      </c>
      <c r="X3206">
        <v>1</v>
      </c>
      <c r="Y3206">
        <v>1</v>
      </c>
      <c r="Z3206">
        <v>1</v>
      </c>
      <c r="AA3206">
        <v>9</v>
      </c>
      <c r="AB3206" t="s">
        <v>44</v>
      </c>
      <c r="AC3206">
        <v>259</v>
      </c>
      <c r="AD3206">
        <v>0.32093023255813963</v>
      </c>
      <c r="AE3206" t="s">
        <v>77</v>
      </c>
      <c r="AF3206" t="s">
        <v>114</v>
      </c>
      <c r="AG3206">
        <v>11</v>
      </c>
      <c r="AH3206" t="s">
        <v>68</v>
      </c>
      <c r="AI3206">
        <f>--AND(OR(Dashboard!$B$4="All",Data!$E3206=Dashboard!$B$4),OR(Dashboard!$D$4="All",Data!$D3206=Dashboard!$D$4),OR(Dashboard!$F$4="All",Data!$F3206=Dashboard!$F$4),OR(Dashboard!$J$4="All",Data!$G3206=Dashboard!$J$4),OR(Dashboard!$H$4="All",Data!$N3206=Dashboard!$H$4),OR(Dashboard!$L$4="All",Data!$W3206=Dashboard!$L$4))</f>
        <v>1</v>
      </c>
    </row>
    <row r="3207" spans="1:35" x14ac:dyDescent="0.25">
      <c r="A3207" t="s">
        <v>3321</v>
      </c>
      <c r="B3207" s="1">
        <v>46166</v>
      </c>
      <c r="C3207" s="2">
        <v>-0.4604166666666667</v>
      </c>
      <c r="D3207" t="s">
        <v>156</v>
      </c>
      <c r="E3207" t="s">
        <v>140</v>
      </c>
      <c r="F3207" t="s">
        <v>80</v>
      </c>
      <c r="G3207" t="s">
        <v>39</v>
      </c>
      <c r="H3207">
        <v>4.9000000000000004</v>
      </c>
      <c r="I3207">
        <v>53</v>
      </c>
      <c r="J3207">
        <v>41</v>
      </c>
      <c r="K3207">
        <v>494</v>
      </c>
      <c r="L3207">
        <v>57</v>
      </c>
      <c r="M3207">
        <v>62</v>
      </c>
      <c r="N3207" t="s">
        <v>40</v>
      </c>
      <c r="O3207">
        <v>2</v>
      </c>
      <c r="P3207" t="s">
        <v>41</v>
      </c>
      <c r="Q3207" t="s">
        <v>73</v>
      </c>
      <c r="R3207">
        <v>37</v>
      </c>
      <c r="S3207" t="s">
        <v>145</v>
      </c>
      <c r="T3207" t="s">
        <v>97</v>
      </c>
      <c r="U3207">
        <v>2026</v>
      </c>
      <c r="V3207">
        <v>5</v>
      </c>
      <c r="W3207" t="s">
        <v>88</v>
      </c>
      <c r="X3207">
        <v>2</v>
      </c>
      <c r="Y3207">
        <v>24</v>
      </c>
      <c r="Z3207">
        <v>4</v>
      </c>
      <c r="AA3207">
        <v>12</v>
      </c>
      <c r="AB3207" t="s">
        <v>76</v>
      </c>
      <c r="AC3207">
        <v>489</v>
      </c>
      <c r="AD3207">
        <v>9.2452830188679253E-2</v>
      </c>
      <c r="AE3207" t="s">
        <v>58</v>
      </c>
      <c r="AF3207" t="s">
        <v>47</v>
      </c>
      <c r="AG3207">
        <v>12</v>
      </c>
      <c r="AH3207" t="s">
        <v>68</v>
      </c>
      <c r="AI3207">
        <f>--AND(OR(Dashboard!$B$4="All",Data!$E3207=Dashboard!$B$4),OR(Dashboard!$D$4="All",Data!$D3207=Dashboard!$D$4),OR(Dashboard!$F$4="All",Data!$F3207=Dashboard!$F$4),OR(Dashboard!$J$4="All",Data!$G3207=Dashboard!$J$4),OR(Dashboard!$H$4="All",Data!$N3207=Dashboard!$H$4),OR(Dashboard!$L$4="All",Data!$W3207=Dashboard!$L$4))</f>
        <v>1</v>
      </c>
    </row>
    <row r="3208" spans="1:35" x14ac:dyDescent="0.25">
      <c r="A3208" t="s">
        <v>3322</v>
      </c>
      <c r="B3208" s="1">
        <v>46098</v>
      </c>
      <c r="C3208" s="2">
        <v>-0.65694444444444444</v>
      </c>
      <c r="D3208" t="s">
        <v>99</v>
      </c>
      <c r="E3208" t="s">
        <v>129</v>
      </c>
      <c r="F3208" t="s">
        <v>52</v>
      </c>
      <c r="G3208" t="s">
        <v>105</v>
      </c>
      <c r="H3208">
        <v>9.6</v>
      </c>
      <c r="I3208">
        <v>50</v>
      </c>
      <c r="J3208">
        <v>38</v>
      </c>
      <c r="K3208">
        <v>832</v>
      </c>
      <c r="L3208">
        <v>31</v>
      </c>
      <c r="M3208">
        <v>146</v>
      </c>
      <c r="N3208" t="s">
        <v>54</v>
      </c>
      <c r="O3208">
        <v>3</v>
      </c>
      <c r="P3208" t="s">
        <v>41</v>
      </c>
      <c r="Q3208" t="s">
        <v>42</v>
      </c>
      <c r="R3208">
        <v>33</v>
      </c>
      <c r="S3208" t="s">
        <v>127</v>
      </c>
      <c r="T3208" t="s">
        <v>44</v>
      </c>
      <c r="U3208">
        <v>2026</v>
      </c>
      <c r="V3208">
        <v>3</v>
      </c>
      <c r="W3208" t="s">
        <v>66</v>
      </c>
      <c r="X3208">
        <v>1</v>
      </c>
      <c r="Y3208">
        <v>17</v>
      </c>
      <c r="Z3208">
        <v>4</v>
      </c>
      <c r="AA3208">
        <v>8</v>
      </c>
      <c r="AB3208" t="s">
        <v>44</v>
      </c>
      <c r="AC3208">
        <v>717</v>
      </c>
      <c r="AD3208">
        <v>0.192</v>
      </c>
      <c r="AE3208" t="s">
        <v>109</v>
      </c>
      <c r="AF3208" t="s">
        <v>67</v>
      </c>
      <c r="AG3208">
        <v>12</v>
      </c>
      <c r="AH3208" t="s">
        <v>68</v>
      </c>
      <c r="AI3208">
        <f>--AND(OR(Dashboard!$B$4="All",Data!$E3208=Dashboard!$B$4),OR(Dashboard!$D$4="All",Data!$D3208=Dashboard!$D$4),OR(Dashboard!$F$4="All",Data!$F3208=Dashboard!$F$4),OR(Dashboard!$J$4="All",Data!$G3208=Dashboard!$J$4),OR(Dashboard!$H$4="All",Data!$N3208=Dashboard!$H$4),OR(Dashboard!$L$4="All",Data!$W3208=Dashboard!$L$4))</f>
        <v>1</v>
      </c>
    </row>
    <row r="3209" spans="1:35" x14ac:dyDescent="0.25">
      <c r="A3209" t="s">
        <v>3323</v>
      </c>
      <c r="B3209" s="1">
        <v>46159</v>
      </c>
      <c r="C3209" s="2">
        <v>-0.57916666666666661</v>
      </c>
      <c r="D3209" t="s">
        <v>50</v>
      </c>
      <c r="E3209" t="s">
        <v>71</v>
      </c>
      <c r="F3209" t="s">
        <v>72</v>
      </c>
      <c r="G3209" t="s">
        <v>53</v>
      </c>
      <c r="H3209">
        <v>2.5</v>
      </c>
      <c r="I3209">
        <v>21</v>
      </c>
      <c r="J3209">
        <v>23</v>
      </c>
      <c r="K3209">
        <v>762</v>
      </c>
      <c r="L3209">
        <v>59</v>
      </c>
      <c r="M3209">
        <v>38</v>
      </c>
      <c r="N3209" t="s">
        <v>86</v>
      </c>
      <c r="O3209">
        <v>3</v>
      </c>
      <c r="P3209" t="s">
        <v>41</v>
      </c>
      <c r="Q3209" t="s">
        <v>73</v>
      </c>
      <c r="R3209">
        <v>29</v>
      </c>
      <c r="S3209" t="s">
        <v>145</v>
      </c>
      <c r="T3209" t="s">
        <v>44</v>
      </c>
      <c r="U3209">
        <v>2026</v>
      </c>
      <c r="V3209">
        <v>5</v>
      </c>
      <c r="W3209" t="s">
        <v>88</v>
      </c>
      <c r="X3209">
        <v>2</v>
      </c>
      <c r="Y3209">
        <v>17</v>
      </c>
      <c r="Z3209">
        <v>3</v>
      </c>
      <c r="AA3209">
        <v>10</v>
      </c>
      <c r="AB3209" t="s">
        <v>76</v>
      </c>
      <c r="AC3209">
        <v>783</v>
      </c>
      <c r="AD3209">
        <v>0.119047619047619</v>
      </c>
      <c r="AE3209" t="s">
        <v>109</v>
      </c>
      <c r="AF3209" t="s">
        <v>67</v>
      </c>
      <c r="AG3209">
        <v>-2</v>
      </c>
      <c r="AH3209" t="s">
        <v>48</v>
      </c>
      <c r="AI3209">
        <f>--AND(OR(Dashboard!$B$4="All",Data!$E3209=Dashboard!$B$4),OR(Dashboard!$D$4="All",Data!$D3209=Dashboard!$D$4),OR(Dashboard!$F$4="All",Data!$F3209=Dashboard!$F$4),OR(Dashboard!$J$4="All",Data!$G3209=Dashboard!$J$4),OR(Dashboard!$H$4="All",Data!$N3209=Dashboard!$H$4),OR(Dashboard!$L$4="All",Data!$W3209=Dashboard!$L$4))</f>
        <v>1</v>
      </c>
    </row>
    <row r="3210" spans="1:35" x14ac:dyDescent="0.25">
      <c r="A3210" t="s">
        <v>3324</v>
      </c>
      <c r="B3210" s="1">
        <v>46026</v>
      </c>
      <c r="C3210" s="2">
        <v>-0.27430555555555558</v>
      </c>
      <c r="D3210" t="s">
        <v>107</v>
      </c>
      <c r="E3210" t="s">
        <v>129</v>
      </c>
      <c r="F3210" t="s">
        <v>104</v>
      </c>
      <c r="G3210" t="s">
        <v>119</v>
      </c>
      <c r="H3210">
        <v>10.9</v>
      </c>
      <c r="I3210">
        <v>44</v>
      </c>
      <c r="J3210">
        <v>40</v>
      </c>
      <c r="K3210">
        <v>867</v>
      </c>
      <c r="L3210">
        <v>50</v>
      </c>
      <c r="M3210">
        <v>185</v>
      </c>
      <c r="N3210" t="s">
        <v>54</v>
      </c>
      <c r="O3210">
        <v>3</v>
      </c>
      <c r="P3210" t="s">
        <v>41</v>
      </c>
      <c r="Q3210" t="s">
        <v>73</v>
      </c>
      <c r="R3210">
        <v>38</v>
      </c>
      <c r="S3210" t="s">
        <v>145</v>
      </c>
      <c r="T3210" t="s">
        <v>75</v>
      </c>
      <c r="U3210">
        <v>2026</v>
      </c>
      <c r="V3210">
        <v>1</v>
      </c>
      <c r="W3210" t="s">
        <v>102</v>
      </c>
      <c r="X3210">
        <v>1</v>
      </c>
      <c r="Y3210">
        <v>4</v>
      </c>
      <c r="Z3210">
        <v>1</v>
      </c>
      <c r="AA3210">
        <v>17</v>
      </c>
      <c r="AB3210" t="s">
        <v>57</v>
      </c>
      <c r="AC3210">
        <v>732</v>
      </c>
      <c r="AD3210">
        <v>0.24772727272727271</v>
      </c>
      <c r="AE3210" t="s">
        <v>109</v>
      </c>
      <c r="AF3210" t="s">
        <v>47</v>
      </c>
      <c r="AG3210">
        <v>4</v>
      </c>
      <c r="AH3210" t="s">
        <v>68</v>
      </c>
      <c r="AI3210">
        <f>--AND(OR(Dashboard!$B$4="All",Data!$E3210=Dashboard!$B$4),OR(Dashboard!$D$4="All",Data!$D3210=Dashboard!$D$4),OR(Dashboard!$F$4="All",Data!$F3210=Dashboard!$F$4),OR(Dashboard!$J$4="All",Data!$G3210=Dashboard!$J$4),OR(Dashboard!$H$4="All",Data!$N3210=Dashboard!$H$4),OR(Dashboard!$L$4="All",Data!$W3210=Dashboard!$L$4))</f>
        <v>1</v>
      </c>
    </row>
    <row r="3211" spans="1:35" x14ac:dyDescent="0.25">
      <c r="A3211" t="s">
        <v>3325</v>
      </c>
      <c r="B3211" s="1">
        <v>46031</v>
      </c>
      <c r="C3211" s="2">
        <v>-0.56527777777777777</v>
      </c>
      <c r="D3211" t="s">
        <v>90</v>
      </c>
      <c r="E3211" t="s">
        <v>140</v>
      </c>
      <c r="F3211" t="s">
        <v>104</v>
      </c>
      <c r="G3211" t="s">
        <v>64</v>
      </c>
      <c r="H3211">
        <v>4.3</v>
      </c>
      <c r="I3211">
        <v>29</v>
      </c>
      <c r="J3211">
        <v>33</v>
      </c>
      <c r="K3211">
        <v>1124</v>
      </c>
      <c r="L3211">
        <v>47</v>
      </c>
      <c r="M3211">
        <v>142</v>
      </c>
      <c r="N3211" t="s">
        <v>54</v>
      </c>
      <c r="O3211">
        <v>1</v>
      </c>
      <c r="P3211" t="s">
        <v>135</v>
      </c>
      <c r="Q3211" t="s">
        <v>42</v>
      </c>
      <c r="R3211">
        <v>36</v>
      </c>
      <c r="S3211" t="s">
        <v>43</v>
      </c>
      <c r="T3211" t="s">
        <v>44</v>
      </c>
      <c r="U3211">
        <v>2026</v>
      </c>
      <c r="V3211">
        <v>1</v>
      </c>
      <c r="W3211" t="s">
        <v>102</v>
      </c>
      <c r="X3211">
        <v>1</v>
      </c>
      <c r="Y3211">
        <v>9</v>
      </c>
      <c r="Z3211">
        <v>2</v>
      </c>
      <c r="AA3211">
        <v>10</v>
      </c>
      <c r="AB3211" t="s">
        <v>76</v>
      </c>
      <c r="AC3211">
        <v>1029</v>
      </c>
      <c r="AD3211">
        <v>0.14827586206896551</v>
      </c>
      <c r="AE3211" t="s">
        <v>58</v>
      </c>
      <c r="AF3211" t="s">
        <v>47</v>
      </c>
      <c r="AG3211">
        <v>-4</v>
      </c>
      <c r="AH3211" t="s">
        <v>48</v>
      </c>
      <c r="AI3211">
        <f>--AND(OR(Dashboard!$B$4="All",Data!$E3211=Dashboard!$B$4),OR(Dashboard!$D$4="All",Data!$D3211=Dashboard!$D$4),OR(Dashboard!$F$4="All",Data!$F3211=Dashboard!$F$4),OR(Dashboard!$J$4="All",Data!$G3211=Dashboard!$J$4),OR(Dashboard!$H$4="All",Data!$N3211=Dashboard!$H$4),OR(Dashboard!$L$4="All",Data!$W3211=Dashboard!$L$4))</f>
        <v>1</v>
      </c>
    </row>
    <row r="3212" spans="1:35" x14ac:dyDescent="0.25">
      <c r="A3212" t="s">
        <v>3326</v>
      </c>
      <c r="B3212" s="1">
        <v>46087</v>
      </c>
      <c r="C3212" s="2">
        <v>-0.61805555555555558</v>
      </c>
      <c r="D3212" t="s">
        <v>126</v>
      </c>
      <c r="E3212" t="s">
        <v>95</v>
      </c>
      <c r="F3212" t="s">
        <v>80</v>
      </c>
      <c r="G3212" t="s">
        <v>39</v>
      </c>
      <c r="H3212">
        <v>12.8</v>
      </c>
      <c r="I3212">
        <v>44</v>
      </c>
      <c r="J3212">
        <v>37</v>
      </c>
      <c r="K3212">
        <v>580</v>
      </c>
      <c r="L3212">
        <v>24</v>
      </c>
      <c r="M3212">
        <v>99</v>
      </c>
      <c r="N3212" t="s">
        <v>86</v>
      </c>
      <c r="O3212">
        <v>5</v>
      </c>
      <c r="P3212" t="s">
        <v>41</v>
      </c>
      <c r="Q3212" t="s">
        <v>73</v>
      </c>
      <c r="R3212">
        <v>51</v>
      </c>
      <c r="S3212" t="s">
        <v>43</v>
      </c>
      <c r="T3212" t="s">
        <v>44</v>
      </c>
      <c r="U3212">
        <v>2026</v>
      </c>
      <c r="V3212">
        <v>3</v>
      </c>
      <c r="W3212" t="s">
        <v>66</v>
      </c>
      <c r="X3212">
        <v>1</v>
      </c>
      <c r="Y3212">
        <v>6</v>
      </c>
      <c r="Z3212">
        <v>2</v>
      </c>
      <c r="AA3212">
        <v>9</v>
      </c>
      <c r="AB3212" t="s">
        <v>44</v>
      </c>
      <c r="AC3212">
        <v>505</v>
      </c>
      <c r="AD3212">
        <v>0.29090909090909101</v>
      </c>
      <c r="AE3212" t="s">
        <v>77</v>
      </c>
      <c r="AF3212" t="s">
        <v>59</v>
      </c>
      <c r="AG3212">
        <v>7</v>
      </c>
      <c r="AH3212" t="s">
        <v>68</v>
      </c>
      <c r="AI3212">
        <f>--AND(OR(Dashboard!$B$4="All",Data!$E3212=Dashboard!$B$4),OR(Dashboard!$D$4="All",Data!$D3212=Dashboard!$D$4),OR(Dashboard!$F$4="All",Data!$F3212=Dashboard!$F$4),OR(Dashboard!$J$4="All",Data!$G3212=Dashboard!$J$4),OR(Dashboard!$H$4="All",Data!$N3212=Dashboard!$H$4),OR(Dashboard!$L$4="All",Data!$W3212=Dashboard!$L$4))</f>
        <v>1</v>
      </c>
    </row>
    <row r="3213" spans="1:35" x14ac:dyDescent="0.25">
      <c r="A3213" t="s">
        <v>3327</v>
      </c>
      <c r="B3213" s="1">
        <v>46101</v>
      </c>
      <c r="C3213" s="2">
        <v>-6.9444444444444198E-4</v>
      </c>
      <c r="D3213" t="s">
        <v>126</v>
      </c>
      <c r="E3213" t="s">
        <v>140</v>
      </c>
      <c r="F3213" t="s">
        <v>52</v>
      </c>
      <c r="G3213" t="s">
        <v>111</v>
      </c>
      <c r="H3213">
        <v>12.5</v>
      </c>
      <c r="I3213">
        <v>32</v>
      </c>
      <c r="J3213">
        <v>28</v>
      </c>
      <c r="K3213">
        <v>262</v>
      </c>
      <c r="L3213">
        <v>24</v>
      </c>
      <c r="M3213">
        <v>123</v>
      </c>
      <c r="N3213" t="s">
        <v>40</v>
      </c>
      <c r="O3213">
        <v>5</v>
      </c>
      <c r="P3213" t="s">
        <v>41</v>
      </c>
      <c r="Q3213" t="s">
        <v>73</v>
      </c>
      <c r="R3213">
        <v>58</v>
      </c>
      <c r="S3213" t="s">
        <v>43</v>
      </c>
      <c r="T3213" t="s">
        <v>75</v>
      </c>
      <c r="U3213">
        <v>2026</v>
      </c>
      <c r="V3213">
        <v>3</v>
      </c>
      <c r="W3213" t="s">
        <v>66</v>
      </c>
      <c r="X3213">
        <v>1</v>
      </c>
      <c r="Y3213">
        <v>20</v>
      </c>
      <c r="Z3213">
        <v>4</v>
      </c>
      <c r="AA3213">
        <v>23</v>
      </c>
      <c r="AB3213" t="s">
        <v>93</v>
      </c>
      <c r="AC3213">
        <v>163</v>
      </c>
      <c r="AD3213">
        <v>0.390625</v>
      </c>
      <c r="AE3213" t="s">
        <v>77</v>
      </c>
      <c r="AF3213" t="s">
        <v>59</v>
      </c>
      <c r="AG3213">
        <v>4</v>
      </c>
      <c r="AH3213" t="s">
        <v>68</v>
      </c>
      <c r="AI3213">
        <f>--AND(OR(Dashboard!$B$4="All",Data!$E3213=Dashboard!$B$4),OR(Dashboard!$D$4="All",Data!$D3213=Dashboard!$D$4),OR(Dashboard!$F$4="All",Data!$F3213=Dashboard!$F$4),OR(Dashboard!$J$4="All",Data!$G3213=Dashboard!$J$4),OR(Dashboard!$H$4="All",Data!$N3213=Dashboard!$H$4),OR(Dashboard!$L$4="All",Data!$W3213=Dashboard!$L$4))</f>
        <v>1</v>
      </c>
    </row>
    <row r="3214" spans="1:35" x14ac:dyDescent="0.25">
      <c r="A3214" t="s">
        <v>3328</v>
      </c>
      <c r="B3214" s="1">
        <v>46035</v>
      </c>
      <c r="C3214" s="2">
        <v>-0.16805555555555551</v>
      </c>
      <c r="D3214" t="s">
        <v>84</v>
      </c>
      <c r="E3214" t="s">
        <v>51</v>
      </c>
      <c r="F3214" t="s">
        <v>91</v>
      </c>
      <c r="G3214" t="s">
        <v>53</v>
      </c>
      <c r="H3214">
        <v>15</v>
      </c>
      <c r="I3214">
        <v>41</v>
      </c>
      <c r="J3214">
        <v>33</v>
      </c>
      <c r="K3214">
        <v>342</v>
      </c>
      <c r="L3214">
        <v>58</v>
      </c>
      <c r="M3214">
        <v>118</v>
      </c>
      <c r="N3214" t="s">
        <v>54</v>
      </c>
      <c r="O3214">
        <v>5</v>
      </c>
      <c r="P3214" t="s">
        <v>41</v>
      </c>
      <c r="Q3214" t="s">
        <v>73</v>
      </c>
      <c r="R3214">
        <v>20</v>
      </c>
      <c r="S3214" t="s">
        <v>127</v>
      </c>
      <c r="T3214" t="s">
        <v>56</v>
      </c>
      <c r="U3214">
        <v>2026</v>
      </c>
      <c r="V3214">
        <v>1</v>
      </c>
      <c r="W3214" t="s">
        <v>102</v>
      </c>
      <c r="X3214">
        <v>1</v>
      </c>
      <c r="Y3214">
        <v>13</v>
      </c>
      <c r="Z3214">
        <v>3</v>
      </c>
      <c r="AA3214">
        <v>19</v>
      </c>
      <c r="AB3214" t="s">
        <v>82</v>
      </c>
      <c r="AC3214">
        <v>282</v>
      </c>
      <c r="AD3214">
        <v>0.36585365853658541</v>
      </c>
      <c r="AE3214" t="s">
        <v>77</v>
      </c>
      <c r="AF3214" t="s">
        <v>114</v>
      </c>
      <c r="AG3214">
        <v>8</v>
      </c>
      <c r="AH3214" t="s">
        <v>68</v>
      </c>
      <c r="AI3214">
        <f>--AND(OR(Dashboard!$B$4="All",Data!$E3214=Dashboard!$B$4),OR(Dashboard!$D$4="All",Data!$D3214=Dashboard!$D$4),OR(Dashboard!$F$4="All",Data!$F3214=Dashboard!$F$4),OR(Dashboard!$J$4="All",Data!$G3214=Dashboard!$J$4),OR(Dashboard!$H$4="All",Data!$N3214=Dashboard!$H$4),OR(Dashboard!$L$4="All",Data!$W3214=Dashboard!$L$4))</f>
        <v>1</v>
      </c>
    </row>
    <row r="3215" spans="1:35" x14ac:dyDescent="0.25">
      <c r="A3215" t="s">
        <v>3329</v>
      </c>
      <c r="B3215" s="1">
        <v>46129</v>
      </c>
      <c r="C3215" s="2">
        <v>-0.39444444444444449</v>
      </c>
      <c r="D3215" t="s">
        <v>36</v>
      </c>
      <c r="E3215" t="s">
        <v>95</v>
      </c>
      <c r="F3215" t="s">
        <v>38</v>
      </c>
      <c r="G3215" t="s">
        <v>111</v>
      </c>
      <c r="H3215">
        <v>2</v>
      </c>
      <c r="I3215">
        <v>42</v>
      </c>
      <c r="J3215">
        <v>33</v>
      </c>
      <c r="K3215">
        <v>235</v>
      </c>
      <c r="L3215">
        <v>53</v>
      </c>
      <c r="M3215">
        <v>54</v>
      </c>
      <c r="N3215" t="s">
        <v>65</v>
      </c>
      <c r="O3215">
        <v>1</v>
      </c>
      <c r="P3215" t="s">
        <v>41</v>
      </c>
      <c r="Q3215" t="s">
        <v>42</v>
      </c>
      <c r="R3215">
        <v>22</v>
      </c>
      <c r="S3215" t="s">
        <v>43</v>
      </c>
      <c r="T3215" t="s">
        <v>97</v>
      </c>
      <c r="U3215">
        <v>2026</v>
      </c>
      <c r="V3215">
        <v>4</v>
      </c>
      <c r="W3215" t="s">
        <v>113</v>
      </c>
      <c r="X3215">
        <v>2</v>
      </c>
      <c r="Y3215">
        <v>17</v>
      </c>
      <c r="Z3215">
        <v>3</v>
      </c>
      <c r="AA3215">
        <v>14</v>
      </c>
      <c r="AB3215" t="s">
        <v>76</v>
      </c>
      <c r="AC3215">
        <v>234</v>
      </c>
      <c r="AD3215">
        <v>4.7619047619047623E-2</v>
      </c>
      <c r="AE3215" t="s">
        <v>58</v>
      </c>
      <c r="AF3215" t="s">
        <v>114</v>
      </c>
      <c r="AG3215">
        <v>9</v>
      </c>
      <c r="AH3215" t="s">
        <v>68</v>
      </c>
      <c r="AI3215">
        <f>--AND(OR(Dashboard!$B$4="All",Data!$E3215=Dashboard!$B$4),OR(Dashboard!$D$4="All",Data!$D3215=Dashboard!$D$4),OR(Dashboard!$F$4="All",Data!$F3215=Dashboard!$F$4),OR(Dashboard!$J$4="All",Data!$G3215=Dashboard!$J$4),OR(Dashboard!$H$4="All",Data!$N3215=Dashboard!$H$4),OR(Dashboard!$L$4="All",Data!$W3215=Dashboard!$L$4))</f>
        <v>1</v>
      </c>
    </row>
    <row r="3216" spans="1:35" x14ac:dyDescent="0.25">
      <c r="A3216" t="s">
        <v>3330</v>
      </c>
      <c r="B3216" s="1">
        <v>46109</v>
      </c>
      <c r="C3216" s="2">
        <v>-0.41111111111111109</v>
      </c>
      <c r="D3216" t="s">
        <v>193</v>
      </c>
      <c r="E3216" t="s">
        <v>131</v>
      </c>
      <c r="F3216" t="s">
        <v>85</v>
      </c>
      <c r="G3216" t="s">
        <v>111</v>
      </c>
      <c r="H3216">
        <v>14.3</v>
      </c>
      <c r="I3216">
        <v>58</v>
      </c>
      <c r="J3216">
        <v>38</v>
      </c>
      <c r="K3216">
        <v>173</v>
      </c>
      <c r="L3216">
        <v>33</v>
      </c>
      <c r="M3216">
        <v>71</v>
      </c>
      <c r="N3216" t="s">
        <v>40</v>
      </c>
      <c r="O3216">
        <v>5</v>
      </c>
      <c r="P3216" t="s">
        <v>41</v>
      </c>
      <c r="Q3216" t="s">
        <v>73</v>
      </c>
      <c r="R3216">
        <v>50</v>
      </c>
      <c r="S3216" t="s">
        <v>81</v>
      </c>
      <c r="T3216" t="s">
        <v>97</v>
      </c>
      <c r="U3216">
        <v>2026</v>
      </c>
      <c r="V3216">
        <v>3</v>
      </c>
      <c r="W3216" t="s">
        <v>66</v>
      </c>
      <c r="X3216">
        <v>1</v>
      </c>
      <c r="Y3216">
        <v>28</v>
      </c>
      <c r="Z3216">
        <v>5</v>
      </c>
      <c r="AA3216">
        <v>14</v>
      </c>
      <c r="AB3216" t="s">
        <v>76</v>
      </c>
      <c r="AC3216">
        <v>135</v>
      </c>
      <c r="AD3216">
        <v>0.24655172413793111</v>
      </c>
      <c r="AE3216" t="s">
        <v>77</v>
      </c>
      <c r="AF3216" t="s">
        <v>59</v>
      </c>
      <c r="AG3216">
        <v>20</v>
      </c>
      <c r="AH3216" t="s">
        <v>68</v>
      </c>
      <c r="AI3216">
        <f>--AND(OR(Dashboard!$B$4="All",Data!$E3216=Dashboard!$B$4),OR(Dashboard!$D$4="All",Data!$D3216=Dashboard!$D$4),OR(Dashboard!$F$4="All",Data!$F3216=Dashboard!$F$4),OR(Dashboard!$J$4="All",Data!$G3216=Dashboard!$J$4),OR(Dashboard!$H$4="All",Data!$N3216=Dashboard!$H$4),OR(Dashboard!$L$4="All",Data!$W3216=Dashboard!$L$4))</f>
        <v>1</v>
      </c>
    </row>
    <row r="3217" spans="1:35" x14ac:dyDescent="0.25">
      <c r="A3217" t="s">
        <v>3331</v>
      </c>
      <c r="B3217" s="1">
        <v>46117</v>
      </c>
      <c r="C3217" s="2">
        <v>-0.41388888888888892</v>
      </c>
      <c r="D3217" t="s">
        <v>50</v>
      </c>
      <c r="E3217" t="s">
        <v>108</v>
      </c>
      <c r="F3217" t="s">
        <v>96</v>
      </c>
      <c r="G3217" t="s">
        <v>39</v>
      </c>
      <c r="H3217">
        <v>14.5</v>
      </c>
      <c r="I3217">
        <v>59</v>
      </c>
      <c r="J3217">
        <v>40</v>
      </c>
      <c r="K3217">
        <v>208</v>
      </c>
      <c r="L3217">
        <v>60</v>
      </c>
      <c r="M3217">
        <v>141</v>
      </c>
      <c r="N3217" t="s">
        <v>65</v>
      </c>
      <c r="O3217">
        <v>1</v>
      </c>
      <c r="P3217" t="s">
        <v>41</v>
      </c>
      <c r="Q3217" t="s">
        <v>42</v>
      </c>
      <c r="R3217">
        <v>46</v>
      </c>
      <c r="S3217" t="s">
        <v>145</v>
      </c>
      <c r="T3217" t="s">
        <v>97</v>
      </c>
      <c r="U3217">
        <v>2026</v>
      </c>
      <c r="V3217">
        <v>4</v>
      </c>
      <c r="W3217" t="s">
        <v>113</v>
      </c>
      <c r="X3217">
        <v>2</v>
      </c>
      <c r="Y3217">
        <v>5</v>
      </c>
      <c r="Z3217">
        <v>1</v>
      </c>
      <c r="AA3217">
        <v>14</v>
      </c>
      <c r="AB3217" t="s">
        <v>76</v>
      </c>
      <c r="AC3217">
        <v>127</v>
      </c>
      <c r="AD3217">
        <v>0.24576271186440679</v>
      </c>
      <c r="AE3217" t="s">
        <v>58</v>
      </c>
      <c r="AF3217" t="s">
        <v>59</v>
      </c>
      <c r="AG3217">
        <v>19</v>
      </c>
      <c r="AH3217" t="s">
        <v>68</v>
      </c>
      <c r="AI3217">
        <f>--AND(OR(Dashboard!$B$4="All",Data!$E3217=Dashboard!$B$4),OR(Dashboard!$D$4="All",Data!$D3217=Dashboard!$D$4),OR(Dashboard!$F$4="All",Data!$F3217=Dashboard!$F$4),OR(Dashboard!$J$4="All",Data!$G3217=Dashboard!$J$4),OR(Dashboard!$H$4="All",Data!$N3217=Dashboard!$H$4),OR(Dashboard!$L$4="All",Data!$W3217=Dashboard!$L$4))</f>
        <v>1</v>
      </c>
    </row>
    <row r="3218" spans="1:35" x14ac:dyDescent="0.25">
      <c r="A3218" t="s">
        <v>3332</v>
      </c>
      <c r="B3218" s="1">
        <v>46090</v>
      </c>
      <c r="C3218" s="2">
        <v>-0.52013888888888893</v>
      </c>
      <c r="D3218" t="s">
        <v>79</v>
      </c>
      <c r="E3218" t="s">
        <v>131</v>
      </c>
      <c r="F3218" t="s">
        <v>38</v>
      </c>
      <c r="G3218" t="s">
        <v>119</v>
      </c>
      <c r="H3218">
        <v>11.8</v>
      </c>
      <c r="I3218">
        <v>25</v>
      </c>
      <c r="J3218">
        <v>22</v>
      </c>
      <c r="K3218">
        <v>482</v>
      </c>
      <c r="L3218">
        <v>28</v>
      </c>
      <c r="M3218">
        <v>5</v>
      </c>
      <c r="N3218" t="s">
        <v>65</v>
      </c>
      <c r="O3218">
        <v>5</v>
      </c>
      <c r="P3218" t="s">
        <v>41</v>
      </c>
      <c r="Q3218" t="s">
        <v>73</v>
      </c>
      <c r="R3218">
        <v>19</v>
      </c>
      <c r="S3218" t="s">
        <v>74</v>
      </c>
      <c r="T3218" t="s">
        <v>75</v>
      </c>
      <c r="U3218">
        <v>2026</v>
      </c>
      <c r="V3218">
        <v>3</v>
      </c>
      <c r="W3218" t="s">
        <v>66</v>
      </c>
      <c r="X3218">
        <v>1</v>
      </c>
      <c r="Y3218">
        <v>9</v>
      </c>
      <c r="Z3218">
        <v>3</v>
      </c>
      <c r="AA3218">
        <v>11</v>
      </c>
      <c r="AB3218" t="s">
        <v>76</v>
      </c>
      <c r="AC3218">
        <v>505</v>
      </c>
      <c r="AD3218">
        <v>0.47199999999999998</v>
      </c>
      <c r="AE3218" t="s">
        <v>77</v>
      </c>
      <c r="AF3218" t="s">
        <v>114</v>
      </c>
      <c r="AG3218">
        <v>3</v>
      </c>
      <c r="AH3218" t="s">
        <v>68</v>
      </c>
      <c r="AI3218">
        <f>--AND(OR(Dashboard!$B$4="All",Data!$E3218=Dashboard!$B$4),OR(Dashboard!$D$4="All",Data!$D3218=Dashboard!$D$4),OR(Dashboard!$F$4="All",Data!$F3218=Dashboard!$F$4),OR(Dashboard!$J$4="All",Data!$G3218=Dashboard!$J$4),OR(Dashboard!$H$4="All",Data!$N3218=Dashboard!$H$4),OR(Dashboard!$L$4="All",Data!$W3218=Dashboard!$L$4))</f>
        <v>1</v>
      </c>
    </row>
    <row r="3219" spans="1:35" x14ac:dyDescent="0.25">
      <c r="A3219" t="s">
        <v>3333</v>
      </c>
      <c r="B3219" s="1">
        <v>46081</v>
      </c>
      <c r="C3219" s="2">
        <v>-0.43125000000000002</v>
      </c>
      <c r="D3219" t="s">
        <v>61</v>
      </c>
      <c r="E3219" t="s">
        <v>140</v>
      </c>
      <c r="F3219" t="s">
        <v>143</v>
      </c>
      <c r="G3219" t="s">
        <v>111</v>
      </c>
      <c r="H3219">
        <v>4.7</v>
      </c>
      <c r="I3219">
        <v>29</v>
      </c>
      <c r="J3219">
        <v>28</v>
      </c>
      <c r="K3219">
        <v>323</v>
      </c>
      <c r="L3219">
        <v>48</v>
      </c>
      <c r="M3219">
        <v>94</v>
      </c>
      <c r="N3219" t="s">
        <v>40</v>
      </c>
      <c r="O3219">
        <v>3</v>
      </c>
      <c r="P3219" t="s">
        <v>41</v>
      </c>
      <c r="Q3219" t="s">
        <v>73</v>
      </c>
      <c r="R3219">
        <v>22</v>
      </c>
      <c r="S3219" t="s">
        <v>81</v>
      </c>
      <c r="T3219" t="s">
        <v>97</v>
      </c>
      <c r="U3219">
        <v>2026</v>
      </c>
      <c r="V3219">
        <v>2</v>
      </c>
      <c r="W3219" t="s">
        <v>45</v>
      </c>
      <c r="X3219">
        <v>1</v>
      </c>
      <c r="Y3219">
        <v>28</v>
      </c>
      <c r="Z3219">
        <v>5</v>
      </c>
      <c r="AA3219">
        <v>13</v>
      </c>
      <c r="AB3219" t="s">
        <v>76</v>
      </c>
      <c r="AC3219">
        <v>277</v>
      </c>
      <c r="AD3219">
        <v>0.1620689655172414</v>
      </c>
      <c r="AE3219" t="s">
        <v>109</v>
      </c>
      <c r="AF3219" t="s">
        <v>114</v>
      </c>
      <c r="AG3219">
        <v>1</v>
      </c>
      <c r="AH3219" t="s">
        <v>68</v>
      </c>
      <c r="AI3219">
        <f>--AND(OR(Dashboard!$B$4="All",Data!$E3219=Dashboard!$B$4),OR(Dashboard!$D$4="All",Data!$D3219=Dashboard!$D$4),OR(Dashboard!$F$4="All",Data!$F3219=Dashboard!$F$4),OR(Dashboard!$J$4="All",Data!$G3219=Dashboard!$J$4),OR(Dashboard!$H$4="All",Data!$N3219=Dashboard!$H$4),OR(Dashboard!$L$4="All",Data!$W3219=Dashboard!$L$4))</f>
        <v>1</v>
      </c>
    </row>
    <row r="3220" spans="1:35" x14ac:dyDescent="0.25">
      <c r="A3220" t="s">
        <v>3334</v>
      </c>
      <c r="B3220" s="1">
        <v>46086</v>
      </c>
      <c r="C3220" s="2">
        <v>-0.44236111111111109</v>
      </c>
      <c r="D3220" t="s">
        <v>126</v>
      </c>
      <c r="E3220" t="s">
        <v>140</v>
      </c>
      <c r="F3220" t="s">
        <v>80</v>
      </c>
      <c r="G3220" t="s">
        <v>105</v>
      </c>
      <c r="H3220">
        <v>13.8</v>
      </c>
      <c r="I3220">
        <v>34</v>
      </c>
      <c r="J3220">
        <v>30</v>
      </c>
      <c r="K3220">
        <v>567</v>
      </c>
      <c r="L3220">
        <v>34</v>
      </c>
      <c r="M3220">
        <v>176</v>
      </c>
      <c r="N3220" t="s">
        <v>101</v>
      </c>
      <c r="O3220">
        <v>5</v>
      </c>
      <c r="P3220" t="s">
        <v>41</v>
      </c>
      <c r="Q3220" t="s">
        <v>42</v>
      </c>
      <c r="R3220">
        <v>53</v>
      </c>
      <c r="S3220" t="s">
        <v>87</v>
      </c>
      <c r="T3220" t="s">
        <v>97</v>
      </c>
      <c r="U3220">
        <v>2026</v>
      </c>
      <c r="V3220">
        <v>3</v>
      </c>
      <c r="W3220" t="s">
        <v>66</v>
      </c>
      <c r="X3220">
        <v>1</v>
      </c>
      <c r="Y3220">
        <v>5</v>
      </c>
      <c r="Z3220">
        <v>2</v>
      </c>
      <c r="AA3220">
        <v>13</v>
      </c>
      <c r="AB3220" t="s">
        <v>76</v>
      </c>
      <c r="AC3220">
        <v>425</v>
      </c>
      <c r="AD3220">
        <v>0.40588235294117653</v>
      </c>
      <c r="AE3220" t="s">
        <v>77</v>
      </c>
      <c r="AF3220" t="s">
        <v>59</v>
      </c>
      <c r="AG3220">
        <v>4</v>
      </c>
      <c r="AH3220" t="s">
        <v>68</v>
      </c>
      <c r="AI3220">
        <f>--AND(OR(Dashboard!$B$4="All",Data!$E3220=Dashboard!$B$4),OR(Dashboard!$D$4="All",Data!$D3220=Dashboard!$D$4),OR(Dashboard!$F$4="All",Data!$F3220=Dashboard!$F$4),OR(Dashboard!$J$4="All",Data!$G3220=Dashboard!$J$4),OR(Dashboard!$H$4="All",Data!$N3220=Dashboard!$H$4),OR(Dashboard!$L$4="All",Data!$W3220=Dashboard!$L$4))</f>
        <v>1</v>
      </c>
    </row>
    <row r="3221" spans="1:35" x14ac:dyDescent="0.25">
      <c r="A3221" t="s">
        <v>3335</v>
      </c>
      <c r="B3221" s="1">
        <v>46114</v>
      </c>
      <c r="C3221" s="2">
        <v>-0.61527777777777781</v>
      </c>
      <c r="D3221" t="s">
        <v>36</v>
      </c>
      <c r="E3221" t="s">
        <v>62</v>
      </c>
      <c r="F3221" t="s">
        <v>63</v>
      </c>
      <c r="G3221" t="s">
        <v>111</v>
      </c>
      <c r="H3221">
        <v>12.8</v>
      </c>
      <c r="I3221">
        <v>46</v>
      </c>
      <c r="J3221">
        <v>28</v>
      </c>
      <c r="K3221">
        <v>867</v>
      </c>
      <c r="L3221">
        <v>31</v>
      </c>
      <c r="M3221">
        <v>187</v>
      </c>
      <c r="N3221" t="s">
        <v>54</v>
      </c>
      <c r="O3221">
        <v>2</v>
      </c>
      <c r="P3221" t="s">
        <v>41</v>
      </c>
      <c r="Q3221" t="s">
        <v>73</v>
      </c>
      <c r="R3221">
        <v>31</v>
      </c>
      <c r="S3221" t="s">
        <v>87</v>
      </c>
      <c r="T3221" t="s">
        <v>44</v>
      </c>
      <c r="U3221">
        <v>2026</v>
      </c>
      <c r="V3221">
        <v>4</v>
      </c>
      <c r="W3221" t="s">
        <v>113</v>
      </c>
      <c r="X3221">
        <v>2</v>
      </c>
      <c r="Y3221">
        <v>2</v>
      </c>
      <c r="Z3221">
        <v>1</v>
      </c>
      <c r="AA3221">
        <v>9</v>
      </c>
      <c r="AB3221" t="s">
        <v>44</v>
      </c>
      <c r="AC3221">
        <v>711</v>
      </c>
      <c r="AD3221">
        <v>0.27826086956521739</v>
      </c>
      <c r="AE3221" t="s">
        <v>58</v>
      </c>
      <c r="AF3221" t="s">
        <v>67</v>
      </c>
      <c r="AG3221">
        <v>18</v>
      </c>
      <c r="AH3221" t="s">
        <v>68</v>
      </c>
      <c r="AI3221">
        <f>--AND(OR(Dashboard!$B$4="All",Data!$E3221=Dashboard!$B$4),OR(Dashboard!$D$4="All",Data!$D3221=Dashboard!$D$4),OR(Dashboard!$F$4="All",Data!$F3221=Dashboard!$F$4),OR(Dashboard!$J$4="All",Data!$G3221=Dashboard!$J$4),OR(Dashboard!$H$4="All",Data!$N3221=Dashboard!$H$4),OR(Dashboard!$L$4="All",Data!$W3221=Dashboard!$L$4))</f>
        <v>1</v>
      </c>
    </row>
    <row r="3222" spans="1:35" x14ac:dyDescent="0.25">
      <c r="A3222" t="s">
        <v>3336</v>
      </c>
      <c r="B3222" s="1">
        <v>46030</v>
      </c>
      <c r="C3222" s="2">
        <v>-0.18611111111111109</v>
      </c>
      <c r="D3222" t="s">
        <v>99</v>
      </c>
      <c r="E3222" t="s">
        <v>51</v>
      </c>
      <c r="F3222" t="s">
        <v>96</v>
      </c>
      <c r="G3222" t="s">
        <v>39</v>
      </c>
      <c r="H3222">
        <v>3.8</v>
      </c>
      <c r="I3222">
        <v>37</v>
      </c>
      <c r="J3222">
        <v>33</v>
      </c>
      <c r="K3222">
        <v>1192</v>
      </c>
      <c r="L3222">
        <v>53</v>
      </c>
      <c r="M3222">
        <v>20</v>
      </c>
      <c r="N3222" t="s">
        <v>101</v>
      </c>
      <c r="O3222">
        <v>4</v>
      </c>
      <c r="P3222" t="s">
        <v>41</v>
      </c>
      <c r="Q3222" t="s">
        <v>42</v>
      </c>
      <c r="R3222">
        <v>42</v>
      </c>
      <c r="S3222" t="s">
        <v>87</v>
      </c>
      <c r="T3222" t="s">
        <v>56</v>
      </c>
      <c r="U3222">
        <v>2026</v>
      </c>
      <c r="V3222">
        <v>1</v>
      </c>
      <c r="W3222" t="s">
        <v>102</v>
      </c>
      <c r="X3222">
        <v>1</v>
      </c>
      <c r="Y3222">
        <v>8</v>
      </c>
      <c r="Z3222">
        <v>2</v>
      </c>
      <c r="AA3222">
        <v>19</v>
      </c>
      <c r="AB3222" t="s">
        <v>82</v>
      </c>
      <c r="AC3222">
        <v>1225</v>
      </c>
      <c r="AD3222">
        <v>0.10270270270270269</v>
      </c>
      <c r="AE3222" t="s">
        <v>46</v>
      </c>
      <c r="AF3222" t="s">
        <v>47</v>
      </c>
      <c r="AG3222">
        <v>4</v>
      </c>
      <c r="AH3222" t="s">
        <v>68</v>
      </c>
      <c r="AI3222">
        <f>--AND(OR(Dashboard!$B$4="All",Data!$E3222=Dashboard!$B$4),OR(Dashboard!$D$4="All",Data!$D3222=Dashboard!$D$4),OR(Dashboard!$F$4="All",Data!$F3222=Dashboard!$F$4),OR(Dashboard!$J$4="All",Data!$G3222=Dashboard!$J$4),OR(Dashboard!$H$4="All",Data!$N3222=Dashboard!$H$4),OR(Dashboard!$L$4="All",Data!$W3222=Dashboard!$L$4))</f>
        <v>1</v>
      </c>
    </row>
    <row r="3223" spans="1:35" x14ac:dyDescent="0.25">
      <c r="A3223" t="s">
        <v>3337</v>
      </c>
      <c r="B3223" s="1">
        <v>46086</v>
      </c>
      <c r="C3223" s="2">
        <v>-0.62916666666666665</v>
      </c>
      <c r="D3223" t="s">
        <v>99</v>
      </c>
      <c r="E3223" t="s">
        <v>108</v>
      </c>
      <c r="F3223" t="s">
        <v>38</v>
      </c>
      <c r="G3223" t="s">
        <v>53</v>
      </c>
      <c r="H3223">
        <v>3.6</v>
      </c>
      <c r="I3223">
        <v>35</v>
      </c>
      <c r="J3223">
        <v>30</v>
      </c>
      <c r="K3223">
        <v>1160</v>
      </c>
      <c r="L3223">
        <v>45</v>
      </c>
      <c r="M3223">
        <v>98</v>
      </c>
      <c r="N3223" t="s">
        <v>54</v>
      </c>
      <c r="O3223">
        <v>2</v>
      </c>
      <c r="P3223" t="s">
        <v>41</v>
      </c>
      <c r="Q3223" t="s">
        <v>42</v>
      </c>
      <c r="R3223">
        <v>53</v>
      </c>
      <c r="S3223" t="s">
        <v>87</v>
      </c>
      <c r="T3223" t="s">
        <v>44</v>
      </c>
      <c r="U3223">
        <v>2026</v>
      </c>
      <c r="V3223">
        <v>3</v>
      </c>
      <c r="W3223" t="s">
        <v>66</v>
      </c>
      <c r="X3223">
        <v>1</v>
      </c>
      <c r="Y3223">
        <v>5</v>
      </c>
      <c r="Z3223">
        <v>2</v>
      </c>
      <c r="AA3223">
        <v>8</v>
      </c>
      <c r="AB3223" t="s">
        <v>44</v>
      </c>
      <c r="AC3223">
        <v>1107</v>
      </c>
      <c r="AD3223">
        <v>0.1028571428571429</v>
      </c>
      <c r="AE3223" t="s">
        <v>58</v>
      </c>
      <c r="AF3223" t="s">
        <v>59</v>
      </c>
      <c r="AG3223">
        <v>5</v>
      </c>
      <c r="AH3223" t="s">
        <v>68</v>
      </c>
      <c r="AI3223">
        <f>--AND(OR(Dashboard!$B$4="All",Data!$E3223=Dashboard!$B$4),OR(Dashboard!$D$4="All",Data!$D3223=Dashboard!$D$4),OR(Dashboard!$F$4="All",Data!$F3223=Dashboard!$F$4),OR(Dashboard!$J$4="All",Data!$G3223=Dashboard!$J$4),OR(Dashboard!$H$4="All",Data!$N3223=Dashboard!$H$4),OR(Dashboard!$L$4="All",Data!$W3223=Dashboard!$L$4))</f>
        <v>1</v>
      </c>
    </row>
    <row r="3224" spans="1:35" x14ac:dyDescent="0.25">
      <c r="A3224" t="s">
        <v>3338</v>
      </c>
      <c r="B3224" s="1">
        <v>46092</v>
      </c>
      <c r="C3224" s="2">
        <v>-9.3055555555555558E-2</v>
      </c>
      <c r="D3224" t="s">
        <v>79</v>
      </c>
      <c r="E3224" t="s">
        <v>37</v>
      </c>
      <c r="F3224" t="s">
        <v>80</v>
      </c>
      <c r="G3224" t="s">
        <v>39</v>
      </c>
      <c r="H3224">
        <v>4.5</v>
      </c>
      <c r="I3224">
        <v>48</v>
      </c>
      <c r="J3224">
        <v>29</v>
      </c>
      <c r="K3224">
        <v>1054</v>
      </c>
      <c r="L3224">
        <v>33</v>
      </c>
      <c r="M3224">
        <v>63</v>
      </c>
      <c r="N3224" t="s">
        <v>86</v>
      </c>
      <c r="O3224">
        <v>2</v>
      </c>
      <c r="P3224" t="s">
        <v>41</v>
      </c>
      <c r="Q3224" t="s">
        <v>73</v>
      </c>
      <c r="R3224">
        <v>33</v>
      </c>
      <c r="S3224" t="s">
        <v>55</v>
      </c>
      <c r="T3224" t="s">
        <v>56</v>
      </c>
      <c r="U3224">
        <v>2026</v>
      </c>
      <c r="V3224">
        <v>3</v>
      </c>
      <c r="W3224" t="s">
        <v>66</v>
      </c>
      <c r="X3224">
        <v>1</v>
      </c>
      <c r="Y3224">
        <v>11</v>
      </c>
      <c r="Z3224">
        <v>3</v>
      </c>
      <c r="AA3224">
        <v>21</v>
      </c>
      <c r="AB3224" t="s">
        <v>82</v>
      </c>
      <c r="AC3224">
        <v>1024</v>
      </c>
      <c r="AD3224">
        <v>9.375E-2</v>
      </c>
      <c r="AE3224" t="s">
        <v>58</v>
      </c>
      <c r="AF3224" t="s">
        <v>67</v>
      </c>
      <c r="AG3224">
        <v>19</v>
      </c>
      <c r="AH3224" t="s">
        <v>68</v>
      </c>
      <c r="AI3224">
        <f>--AND(OR(Dashboard!$B$4="All",Data!$E3224=Dashboard!$B$4),OR(Dashboard!$D$4="All",Data!$D3224=Dashboard!$D$4),OR(Dashboard!$F$4="All",Data!$F3224=Dashboard!$F$4),OR(Dashboard!$J$4="All",Data!$G3224=Dashboard!$J$4),OR(Dashboard!$H$4="All",Data!$N3224=Dashboard!$H$4),OR(Dashboard!$L$4="All",Data!$W3224=Dashboard!$L$4))</f>
        <v>1</v>
      </c>
    </row>
    <row r="3225" spans="1:35" x14ac:dyDescent="0.25">
      <c r="A3225" t="s">
        <v>3339</v>
      </c>
      <c r="B3225" s="1">
        <v>46115</v>
      </c>
      <c r="C3225" s="2">
        <v>-8.1944444444444486E-2</v>
      </c>
      <c r="D3225" t="s">
        <v>134</v>
      </c>
      <c r="E3225" t="s">
        <v>71</v>
      </c>
      <c r="F3225" t="s">
        <v>38</v>
      </c>
      <c r="G3225" t="s">
        <v>39</v>
      </c>
      <c r="H3225">
        <v>4.0999999999999996</v>
      </c>
      <c r="I3225">
        <v>36</v>
      </c>
      <c r="J3225">
        <v>30</v>
      </c>
      <c r="K3225">
        <v>647</v>
      </c>
      <c r="L3225">
        <v>25</v>
      </c>
      <c r="M3225">
        <v>105</v>
      </c>
      <c r="N3225" t="s">
        <v>40</v>
      </c>
      <c r="O3225">
        <v>4</v>
      </c>
      <c r="P3225" t="s">
        <v>41</v>
      </c>
      <c r="Q3225" t="s">
        <v>42</v>
      </c>
      <c r="R3225">
        <v>60</v>
      </c>
      <c r="S3225" t="s">
        <v>43</v>
      </c>
      <c r="T3225" t="s">
        <v>75</v>
      </c>
      <c r="U3225">
        <v>2026</v>
      </c>
      <c r="V3225">
        <v>4</v>
      </c>
      <c r="W3225" t="s">
        <v>113</v>
      </c>
      <c r="X3225">
        <v>2</v>
      </c>
      <c r="Y3225">
        <v>3</v>
      </c>
      <c r="Z3225">
        <v>1</v>
      </c>
      <c r="AA3225">
        <v>22</v>
      </c>
      <c r="AB3225" t="s">
        <v>82</v>
      </c>
      <c r="AC3225">
        <v>567</v>
      </c>
      <c r="AD3225">
        <v>0.1138888888888889</v>
      </c>
      <c r="AE3225" t="s">
        <v>46</v>
      </c>
      <c r="AF3225" t="s">
        <v>59</v>
      </c>
      <c r="AG3225">
        <v>6</v>
      </c>
      <c r="AH3225" t="s">
        <v>68</v>
      </c>
      <c r="AI3225">
        <f>--AND(OR(Dashboard!$B$4="All",Data!$E3225=Dashboard!$B$4),OR(Dashboard!$D$4="All",Data!$D3225=Dashboard!$D$4),OR(Dashboard!$F$4="All",Data!$F3225=Dashboard!$F$4),OR(Dashboard!$J$4="All",Data!$G3225=Dashboard!$J$4),OR(Dashboard!$H$4="All",Data!$N3225=Dashboard!$H$4),OR(Dashboard!$L$4="All",Data!$W3225=Dashboard!$L$4))</f>
        <v>1</v>
      </c>
    </row>
    <row r="3226" spans="1:35" x14ac:dyDescent="0.25">
      <c r="A3226" t="s">
        <v>3340</v>
      </c>
      <c r="B3226" s="1">
        <v>46145</v>
      </c>
      <c r="C3226" s="2">
        <v>-0.30625000000000002</v>
      </c>
      <c r="D3226" t="s">
        <v>118</v>
      </c>
      <c r="E3226" t="s">
        <v>100</v>
      </c>
      <c r="F3226" t="s">
        <v>52</v>
      </c>
      <c r="G3226" t="s">
        <v>119</v>
      </c>
      <c r="H3226">
        <v>1.9</v>
      </c>
      <c r="I3226">
        <v>42</v>
      </c>
      <c r="J3226">
        <v>40</v>
      </c>
      <c r="K3226">
        <v>874</v>
      </c>
      <c r="L3226">
        <v>28</v>
      </c>
      <c r="M3226">
        <v>70</v>
      </c>
      <c r="N3226" t="s">
        <v>40</v>
      </c>
      <c r="O3226">
        <v>1</v>
      </c>
      <c r="P3226" t="s">
        <v>41</v>
      </c>
      <c r="Q3226" t="s">
        <v>42</v>
      </c>
      <c r="R3226">
        <v>43</v>
      </c>
      <c r="S3226" t="s">
        <v>145</v>
      </c>
      <c r="T3226" t="s">
        <v>75</v>
      </c>
      <c r="U3226">
        <v>2026</v>
      </c>
      <c r="V3226">
        <v>5</v>
      </c>
      <c r="W3226" t="s">
        <v>88</v>
      </c>
      <c r="X3226">
        <v>2</v>
      </c>
      <c r="Y3226">
        <v>3</v>
      </c>
      <c r="Z3226">
        <v>1</v>
      </c>
      <c r="AA3226">
        <v>16</v>
      </c>
      <c r="AB3226" t="s">
        <v>57</v>
      </c>
      <c r="AC3226">
        <v>832</v>
      </c>
      <c r="AD3226">
        <v>4.5238095238095237E-2</v>
      </c>
      <c r="AE3226" t="s">
        <v>58</v>
      </c>
      <c r="AF3226" t="s">
        <v>47</v>
      </c>
      <c r="AG3226">
        <v>2</v>
      </c>
      <c r="AH3226" t="s">
        <v>68</v>
      </c>
      <c r="AI3226">
        <f>--AND(OR(Dashboard!$B$4="All",Data!$E3226=Dashboard!$B$4),OR(Dashboard!$D$4="All",Data!$D3226=Dashboard!$D$4),OR(Dashboard!$F$4="All",Data!$F3226=Dashboard!$F$4),OR(Dashboard!$J$4="All",Data!$G3226=Dashboard!$J$4),OR(Dashboard!$H$4="All",Data!$N3226=Dashboard!$H$4),OR(Dashboard!$L$4="All",Data!$W3226=Dashboard!$L$4))</f>
        <v>1</v>
      </c>
    </row>
    <row r="3227" spans="1:35" x14ac:dyDescent="0.25">
      <c r="A3227" t="s">
        <v>3341</v>
      </c>
      <c r="B3227" s="1">
        <v>46192</v>
      </c>
      <c r="C3227" s="2">
        <v>-0.55208333333333326</v>
      </c>
      <c r="D3227" t="s">
        <v>61</v>
      </c>
      <c r="E3227" t="s">
        <v>108</v>
      </c>
      <c r="F3227" t="s">
        <v>38</v>
      </c>
      <c r="G3227" t="s">
        <v>119</v>
      </c>
      <c r="H3227">
        <v>9.4</v>
      </c>
      <c r="I3227">
        <v>52</v>
      </c>
      <c r="J3227">
        <v>44</v>
      </c>
      <c r="K3227">
        <v>512</v>
      </c>
      <c r="L3227">
        <v>59</v>
      </c>
      <c r="M3227">
        <v>182</v>
      </c>
      <c r="N3227" t="s">
        <v>101</v>
      </c>
      <c r="O3227">
        <v>3</v>
      </c>
      <c r="P3227" t="s">
        <v>41</v>
      </c>
      <c r="Q3227" t="s">
        <v>73</v>
      </c>
      <c r="R3227">
        <v>28</v>
      </c>
      <c r="S3227" t="s">
        <v>43</v>
      </c>
      <c r="T3227" t="s">
        <v>44</v>
      </c>
      <c r="U3227">
        <v>2026</v>
      </c>
      <c r="V3227">
        <v>6</v>
      </c>
      <c r="W3227" t="s">
        <v>120</v>
      </c>
      <c r="X3227">
        <v>2</v>
      </c>
      <c r="Y3227">
        <v>19</v>
      </c>
      <c r="Z3227">
        <v>3</v>
      </c>
      <c r="AA3227">
        <v>10</v>
      </c>
      <c r="AB3227" t="s">
        <v>76</v>
      </c>
      <c r="AC3227">
        <v>389</v>
      </c>
      <c r="AD3227">
        <v>0.18076923076923079</v>
      </c>
      <c r="AE3227" t="s">
        <v>109</v>
      </c>
      <c r="AF3227" t="s">
        <v>67</v>
      </c>
      <c r="AG3227">
        <v>8</v>
      </c>
      <c r="AH3227" t="s">
        <v>68</v>
      </c>
      <c r="AI3227">
        <f>--AND(OR(Dashboard!$B$4="All",Data!$E3227=Dashboard!$B$4),OR(Dashboard!$D$4="All",Data!$D3227=Dashboard!$D$4),OR(Dashboard!$F$4="All",Data!$F3227=Dashboard!$F$4),OR(Dashboard!$J$4="All",Data!$G3227=Dashboard!$J$4),OR(Dashboard!$H$4="All",Data!$N3227=Dashboard!$H$4),OR(Dashboard!$L$4="All",Data!$W3227=Dashboard!$L$4))</f>
        <v>1</v>
      </c>
    </row>
    <row r="3228" spans="1:35" x14ac:dyDescent="0.25">
      <c r="A3228" t="s">
        <v>3342</v>
      </c>
      <c r="B3228" s="1">
        <v>46077</v>
      </c>
      <c r="C3228" s="2">
        <v>-3.0555555555555561E-2</v>
      </c>
      <c r="D3228" t="s">
        <v>70</v>
      </c>
      <c r="E3228" t="s">
        <v>95</v>
      </c>
      <c r="F3228" t="s">
        <v>104</v>
      </c>
      <c r="G3228" t="s">
        <v>64</v>
      </c>
      <c r="H3228">
        <v>6.9</v>
      </c>
      <c r="I3228">
        <v>24</v>
      </c>
      <c r="J3228">
        <v>25</v>
      </c>
      <c r="K3228">
        <v>935</v>
      </c>
      <c r="L3228">
        <v>27</v>
      </c>
      <c r="M3228">
        <v>88</v>
      </c>
      <c r="N3228" t="s">
        <v>65</v>
      </c>
      <c r="O3228">
        <v>5</v>
      </c>
      <c r="P3228" t="s">
        <v>135</v>
      </c>
      <c r="Q3228" t="s">
        <v>42</v>
      </c>
      <c r="R3228">
        <v>60</v>
      </c>
      <c r="S3228" t="s">
        <v>127</v>
      </c>
      <c r="T3228" t="s">
        <v>75</v>
      </c>
      <c r="U3228">
        <v>2026</v>
      </c>
      <c r="V3228">
        <v>2</v>
      </c>
      <c r="W3228" t="s">
        <v>45</v>
      </c>
      <c r="X3228">
        <v>1</v>
      </c>
      <c r="Y3228">
        <v>24</v>
      </c>
      <c r="Z3228">
        <v>5</v>
      </c>
      <c r="AA3228">
        <v>23</v>
      </c>
      <c r="AB3228" t="s">
        <v>93</v>
      </c>
      <c r="AC3228">
        <v>874</v>
      </c>
      <c r="AD3228">
        <v>0.28749999999999998</v>
      </c>
      <c r="AE3228" t="s">
        <v>77</v>
      </c>
      <c r="AF3228" t="s">
        <v>59</v>
      </c>
      <c r="AG3228">
        <v>-1</v>
      </c>
      <c r="AH3228" t="s">
        <v>48</v>
      </c>
      <c r="AI3228">
        <f>--AND(OR(Dashboard!$B$4="All",Data!$E3228=Dashboard!$B$4),OR(Dashboard!$D$4="All",Data!$D3228=Dashboard!$D$4),OR(Dashboard!$F$4="All",Data!$F3228=Dashboard!$F$4),OR(Dashboard!$J$4="All",Data!$G3228=Dashboard!$J$4),OR(Dashboard!$H$4="All",Data!$N3228=Dashboard!$H$4),OR(Dashboard!$L$4="All",Data!$W3228=Dashboard!$L$4))</f>
        <v>1</v>
      </c>
    </row>
    <row r="3229" spans="1:35" x14ac:dyDescent="0.25">
      <c r="A3229" t="s">
        <v>3343</v>
      </c>
      <c r="B3229" s="1">
        <v>46187</v>
      </c>
      <c r="C3229" s="2">
        <v>-0.25208333333333333</v>
      </c>
      <c r="D3229" t="s">
        <v>50</v>
      </c>
      <c r="E3229" t="s">
        <v>62</v>
      </c>
      <c r="F3229" t="s">
        <v>104</v>
      </c>
      <c r="G3229" t="s">
        <v>105</v>
      </c>
      <c r="H3229">
        <v>14.6</v>
      </c>
      <c r="I3229">
        <v>64</v>
      </c>
      <c r="J3229">
        <v>45</v>
      </c>
      <c r="K3229">
        <v>185</v>
      </c>
      <c r="L3229">
        <v>20</v>
      </c>
      <c r="M3229">
        <v>11</v>
      </c>
      <c r="N3229" t="s">
        <v>86</v>
      </c>
      <c r="O3229">
        <v>4</v>
      </c>
      <c r="P3229" t="s">
        <v>41</v>
      </c>
      <c r="Q3229" t="s">
        <v>42</v>
      </c>
      <c r="R3229">
        <v>33</v>
      </c>
      <c r="S3229" t="s">
        <v>145</v>
      </c>
      <c r="T3229" t="s">
        <v>75</v>
      </c>
      <c r="U3229">
        <v>2026</v>
      </c>
      <c r="V3229">
        <v>6</v>
      </c>
      <c r="W3229" t="s">
        <v>120</v>
      </c>
      <c r="X3229">
        <v>2</v>
      </c>
      <c r="Y3229">
        <v>14</v>
      </c>
      <c r="Z3229">
        <v>2</v>
      </c>
      <c r="AA3229">
        <v>17</v>
      </c>
      <c r="AB3229" t="s">
        <v>57</v>
      </c>
      <c r="AC3229">
        <v>194</v>
      </c>
      <c r="AD3229">
        <v>0.22812499999999999</v>
      </c>
      <c r="AE3229" t="s">
        <v>46</v>
      </c>
      <c r="AF3229" t="s">
        <v>67</v>
      </c>
      <c r="AG3229">
        <v>19</v>
      </c>
      <c r="AH3229" t="s">
        <v>68</v>
      </c>
      <c r="AI3229">
        <f>--AND(OR(Dashboard!$B$4="All",Data!$E3229=Dashboard!$B$4),OR(Dashboard!$D$4="All",Data!$D3229=Dashboard!$D$4),OR(Dashboard!$F$4="All",Data!$F3229=Dashboard!$F$4),OR(Dashboard!$J$4="All",Data!$G3229=Dashboard!$J$4),OR(Dashboard!$H$4="All",Data!$N3229=Dashboard!$H$4),OR(Dashboard!$L$4="All",Data!$W3229=Dashboard!$L$4))</f>
        <v>1</v>
      </c>
    </row>
    <row r="3230" spans="1:35" x14ac:dyDescent="0.25">
      <c r="A3230" t="s">
        <v>3344</v>
      </c>
      <c r="B3230" s="1">
        <v>46183</v>
      </c>
      <c r="C3230" s="2">
        <v>-0.53611111111111109</v>
      </c>
      <c r="D3230" t="s">
        <v>156</v>
      </c>
      <c r="E3230" t="s">
        <v>129</v>
      </c>
      <c r="F3230" t="s">
        <v>52</v>
      </c>
      <c r="G3230" t="s">
        <v>111</v>
      </c>
      <c r="H3230">
        <v>13</v>
      </c>
      <c r="I3230">
        <v>38</v>
      </c>
      <c r="J3230">
        <v>24</v>
      </c>
      <c r="K3230">
        <v>451</v>
      </c>
      <c r="L3230">
        <v>44</v>
      </c>
      <c r="M3230">
        <v>2</v>
      </c>
      <c r="N3230" t="s">
        <v>40</v>
      </c>
      <c r="O3230">
        <v>1</v>
      </c>
      <c r="P3230" t="s">
        <v>135</v>
      </c>
      <c r="Q3230" t="s">
        <v>73</v>
      </c>
      <c r="R3230">
        <v>47</v>
      </c>
      <c r="S3230" t="s">
        <v>55</v>
      </c>
      <c r="T3230" t="s">
        <v>75</v>
      </c>
      <c r="U3230">
        <v>2026</v>
      </c>
      <c r="V3230">
        <v>6</v>
      </c>
      <c r="W3230" t="s">
        <v>120</v>
      </c>
      <c r="X3230">
        <v>2</v>
      </c>
      <c r="Y3230">
        <v>10</v>
      </c>
      <c r="Z3230">
        <v>2</v>
      </c>
      <c r="AA3230">
        <v>11</v>
      </c>
      <c r="AB3230" t="s">
        <v>76</v>
      </c>
      <c r="AC3230">
        <v>493</v>
      </c>
      <c r="AD3230">
        <v>0.34210526315789469</v>
      </c>
      <c r="AE3230" t="s">
        <v>58</v>
      </c>
      <c r="AF3230" t="s">
        <v>59</v>
      </c>
      <c r="AG3230">
        <v>14</v>
      </c>
      <c r="AH3230" t="s">
        <v>68</v>
      </c>
      <c r="AI3230">
        <f>--AND(OR(Dashboard!$B$4="All",Data!$E3230=Dashboard!$B$4),OR(Dashboard!$D$4="All",Data!$D3230=Dashboard!$D$4),OR(Dashboard!$F$4="All",Data!$F3230=Dashboard!$F$4),OR(Dashboard!$J$4="All",Data!$G3230=Dashboard!$J$4),OR(Dashboard!$H$4="All",Data!$N3230=Dashboard!$H$4),OR(Dashboard!$L$4="All",Data!$W3230=Dashboard!$L$4))</f>
        <v>1</v>
      </c>
    </row>
    <row r="3231" spans="1:35" x14ac:dyDescent="0.25">
      <c r="A3231" t="s">
        <v>3345</v>
      </c>
      <c r="B3231" s="1">
        <v>46190</v>
      </c>
      <c r="C3231" s="2">
        <v>-5.9722222222222232E-2</v>
      </c>
      <c r="D3231" t="s">
        <v>126</v>
      </c>
      <c r="E3231" t="s">
        <v>71</v>
      </c>
      <c r="F3231" t="s">
        <v>143</v>
      </c>
      <c r="G3231" t="s">
        <v>111</v>
      </c>
      <c r="H3231">
        <v>4.2</v>
      </c>
      <c r="I3231">
        <v>39</v>
      </c>
      <c r="J3231">
        <v>31</v>
      </c>
      <c r="K3231">
        <v>1125</v>
      </c>
      <c r="L3231">
        <v>33</v>
      </c>
      <c r="M3231">
        <v>198</v>
      </c>
      <c r="N3231" t="s">
        <v>40</v>
      </c>
      <c r="O3231">
        <v>4</v>
      </c>
      <c r="P3231" t="s">
        <v>41</v>
      </c>
      <c r="Q3231" t="s">
        <v>73</v>
      </c>
      <c r="R3231">
        <v>33</v>
      </c>
      <c r="S3231" t="s">
        <v>55</v>
      </c>
      <c r="T3231" t="s">
        <v>75</v>
      </c>
      <c r="U3231">
        <v>2026</v>
      </c>
      <c r="V3231">
        <v>6</v>
      </c>
      <c r="W3231" t="s">
        <v>120</v>
      </c>
      <c r="X3231">
        <v>2</v>
      </c>
      <c r="Y3231">
        <v>17</v>
      </c>
      <c r="Z3231">
        <v>3</v>
      </c>
      <c r="AA3231">
        <v>22</v>
      </c>
      <c r="AB3231" t="s">
        <v>82</v>
      </c>
      <c r="AC3231">
        <v>960</v>
      </c>
      <c r="AD3231">
        <v>0.1076923076923077</v>
      </c>
      <c r="AE3231" t="s">
        <v>46</v>
      </c>
      <c r="AF3231" t="s">
        <v>67</v>
      </c>
      <c r="AG3231">
        <v>8</v>
      </c>
      <c r="AH3231" t="s">
        <v>68</v>
      </c>
      <c r="AI3231">
        <f>--AND(OR(Dashboard!$B$4="All",Data!$E3231=Dashboard!$B$4),OR(Dashboard!$D$4="All",Data!$D3231=Dashboard!$D$4),OR(Dashboard!$F$4="All",Data!$F3231=Dashboard!$F$4),OR(Dashboard!$J$4="All",Data!$G3231=Dashboard!$J$4),OR(Dashboard!$H$4="All",Data!$N3231=Dashboard!$H$4),OR(Dashboard!$L$4="All",Data!$W3231=Dashboard!$L$4))</f>
        <v>1</v>
      </c>
    </row>
    <row r="3232" spans="1:35" x14ac:dyDescent="0.25">
      <c r="A3232" t="s">
        <v>3346</v>
      </c>
      <c r="B3232" s="1">
        <v>46080</v>
      </c>
      <c r="C3232" s="2">
        <v>-0.2298611111111111</v>
      </c>
      <c r="D3232" t="s">
        <v>36</v>
      </c>
      <c r="E3232" t="s">
        <v>62</v>
      </c>
      <c r="F3232" t="s">
        <v>85</v>
      </c>
      <c r="G3232" t="s">
        <v>111</v>
      </c>
      <c r="H3232">
        <v>5.8</v>
      </c>
      <c r="I3232">
        <v>42</v>
      </c>
      <c r="J3232">
        <v>35</v>
      </c>
      <c r="K3232">
        <v>279</v>
      </c>
      <c r="L3232">
        <v>20</v>
      </c>
      <c r="M3232">
        <v>51</v>
      </c>
      <c r="N3232" t="s">
        <v>54</v>
      </c>
      <c r="O3232">
        <v>4</v>
      </c>
      <c r="P3232" t="s">
        <v>41</v>
      </c>
      <c r="Q3232" t="s">
        <v>42</v>
      </c>
      <c r="R3232">
        <v>46</v>
      </c>
      <c r="S3232" t="s">
        <v>43</v>
      </c>
      <c r="T3232" t="s">
        <v>56</v>
      </c>
      <c r="U3232">
        <v>2026</v>
      </c>
      <c r="V3232">
        <v>2</v>
      </c>
      <c r="W3232" t="s">
        <v>45</v>
      </c>
      <c r="X3232">
        <v>1</v>
      </c>
      <c r="Y3232">
        <v>27</v>
      </c>
      <c r="Z3232">
        <v>5</v>
      </c>
      <c r="AA3232">
        <v>18</v>
      </c>
      <c r="AB3232" t="s">
        <v>57</v>
      </c>
      <c r="AC3232">
        <v>248</v>
      </c>
      <c r="AD3232">
        <v>0.1380952380952381</v>
      </c>
      <c r="AE3232" t="s">
        <v>46</v>
      </c>
      <c r="AF3232" t="s">
        <v>59</v>
      </c>
      <c r="AG3232">
        <v>7</v>
      </c>
      <c r="AH3232" t="s">
        <v>68</v>
      </c>
      <c r="AI3232">
        <f>--AND(OR(Dashboard!$B$4="All",Data!$E3232=Dashboard!$B$4),OR(Dashboard!$D$4="All",Data!$D3232=Dashboard!$D$4),OR(Dashboard!$F$4="All",Data!$F3232=Dashboard!$F$4),OR(Dashboard!$J$4="All",Data!$G3232=Dashboard!$J$4),OR(Dashboard!$H$4="All",Data!$N3232=Dashboard!$H$4),OR(Dashboard!$L$4="All",Data!$W3232=Dashboard!$L$4))</f>
        <v>1</v>
      </c>
    </row>
    <row r="3233" spans="1:35" x14ac:dyDescent="0.25">
      <c r="A3233" t="s">
        <v>3347</v>
      </c>
      <c r="B3233" s="1">
        <v>46060</v>
      </c>
      <c r="C3233" s="2">
        <v>-0.46736111111111112</v>
      </c>
      <c r="D3233" t="s">
        <v>70</v>
      </c>
      <c r="E3233" t="s">
        <v>37</v>
      </c>
      <c r="F3233" t="s">
        <v>52</v>
      </c>
      <c r="G3233" t="s">
        <v>39</v>
      </c>
      <c r="H3233">
        <v>10.3</v>
      </c>
      <c r="I3233">
        <v>26</v>
      </c>
      <c r="J3233">
        <v>24</v>
      </c>
      <c r="K3233">
        <v>431</v>
      </c>
      <c r="L3233">
        <v>22</v>
      </c>
      <c r="M3233">
        <v>13</v>
      </c>
      <c r="N3233" t="s">
        <v>54</v>
      </c>
      <c r="O3233">
        <v>1</v>
      </c>
      <c r="P3233" t="s">
        <v>41</v>
      </c>
      <c r="Q3233" t="s">
        <v>42</v>
      </c>
      <c r="R3233">
        <v>45</v>
      </c>
      <c r="S3233" t="s">
        <v>81</v>
      </c>
      <c r="T3233" t="s">
        <v>97</v>
      </c>
      <c r="U3233">
        <v>2026</v>
      </c>
      <c r="V3233">
        <v>2</v>
      </c>
      <c r="W3233" t="s">
        <v>45</v>
      </c>
      <c r="X3233">
        <v>1</v>
      </c>
      <c r="Y3233">
        <v>7</v>
      </c>
      <c r="Z3233">
        <v>2</v>
      </c>
      <c r="AA3233">
        <v>12</v>
      </c>
      <c r="AB3233" t="s">
        <v>76</v>
      </c>
      <c r="AC3233">
        <v>440</v>
      </c>
      <c r="AD3233">
        <v>0.39615384615384619</v>
      </c>
      <c r="AE3233" t="s">
        <v>58</v>
      </c>
      <c r="AF3233" t="s">
        <v>47</v>
      </c>
      <c r="AG3233">
        <v>2</v>
      </c>
      <c r="AH3233" t="s">
        <v>68</v>
      </c>
      <c r="AI3233">
        <f>--AND(OR(Dashboard!$B$4="All",Data!$E3233=Dashboard!$B$4),OR(Dashboard!$D$4="All",Data!$D3233=Dashboard!$D$4),OR(Dashboard!$F$4="All",Data!$F3233=Dashboard!$F$4),OR(Dashboard!$J$4="All",Data!$G3233=Dashboard!$J$4),OR(Dashboard!$H$4="All",Data!$N3233=Dashboard!$H$4),OR(Dashboard!$L$4="All",Data!$W3233=Dashboard!$L$4))</f>
        <v>1</v>
      </c>
    </row>
    <row r="3234" spans="1:35" x14ac:dyDescent="0.25">
      <c r="A3234" t="s">
        <v>3348</v>
      </c>
      <c r="B3234" s="1">
        <v>46082</v>
      </c>
      <c r="C3234" s="2">
        <v>-7.9166666666666718E-2</v>
      </c>
      <c r="D3234" t="s">
        <v>90</v>
      </c>
      <c r="E3234" t="s">
        <v>71</v>
      </c>
      <c r="F3234" t="s">
        <v>80</v>
      </c>
      <c r="G3234" t="s">
        <v>111</v>
      </c>
      <c r="H3234">
        <v>10.8</v>
      </c>
      <c r="I3234">
        <v>38</v>
      </c>
      <c r="J3234">
        <v>43</v>
      </c>
      <c r="K3234">
        <v>151</v>
      </c>
      <c r="L3234">
        <v>28</v>
      </c>
      <c r="M3234">
        <v>159</v>
      </c>
      <c r="N3234" t="s">
        <v>65</v>
      </c>
      <c r="O3234">
        <v>1</v>
      </c>
      <c r="P3234" t="s">
        <v>41</v>
      </c>
      <c r="Q3234" t="s">
        <v>73</v>
      </c>
      <c r="R3234">
        <v>59</v>
      </c>
      <c r="S3234" t="s">
        <v>145</v>
      </c>
      <c r="T3234" t="s">
        <v>75</v>
      </c>
      <c r="U3234">
        <v>2026</v>
      </c>
      <c r="V3234">
        <v>3</v>
      </c>
      <c r="W3234" t="s">
        <v>66</v>
      </c>
      <c r="X3234">
        <v>1</v>
      </c>
      <c r="Y3234">
        <v>1</v>
      </c>
      <c r="Z3234">
        <v>1</v>
      </c>
      <c r="AA3234">
        <v>22</v>
      </c>
      <c r="AB3234" t="s">
        <v>82</v>
      </c>
      <c r="AC3234">
        <v>20</v>
      </c>
      <c r="AD3234">
        <v>0.28421052631578952</v>
      </c>
      <c r="AE3234" t="s">
        <v>58</v>
      </c>
      <c r="AF3234" t="s">
        <v>59</v>
      </c>
      <c r="AG3234">
        <v>-5</v>
      </c>
      <c r="AH3234" t="s">
        <v>48</v>
      </c>
      <c r="AI3234">
        <f>--AND(OR(Dashboard!$B$4="All",Data!$E3234=Dashboard!$B$4),OR(Dashboard!$D$4="All",Data!$D3234=Dashboard!$D$4),OR(Dashboard!$F$4="All",Data!$F3234=Dashboard!$F$4),OR(Dashboard!$J$4="All",Data!$G3234=Dashboard!$J$4),OR(Dashboard!$H$4="All",Data!$N3234=Dashboard!$H$4),OR(Dashboard!$L$4="All",Data!$W3234=Dashboard!$L$4))</f>
        <v>1</v>
      </c>
    </row>
    <row r="3235" spans="1:35" x14ac:dyDescent="0.25">
      <c r="A3235" t="s">
        <v>3349</v>
      </c>
      <c r="B3235" s="1">
        <v>46068</v>
      </c>
      <c r="C3235" s="2">
        <v>-0.15069444444444449</v>
      </c>
      <c r="D3235" t="s">
        <v>99</v>
      </c>
      <c r="E3235" t="s">
        <v>71</v>
      </c>
      <c r="F3235" t="s">
        <v>96</v>
      </c>
      <c r="G3235" t="s">
        <v>64</v>
      </c>
      <c r="H3235">
        <v>13.5</v>
      </c>
      <c r="I3235">
        <v>37</v>
      </c>
      <c r="J3235">
        <v>35</v>
      </c>
      <c r="K3235">
        <v>1040</v>
      </c>
      <c r="L3235">
        <v>34</v>
      </c>
      <c r="M3235">
        <v>110</v>
      </c>
      <c r="N3235" t="s">
        <v>86</v>
      </c>
      <c r="O3235">
        <v>3</v>
      </c>
      <c r="P3235" t="s">
        <v>41</v>
      </c>
      <c r="Q3235" t="s">
        <v>42</v>
      </c>
      <c r="R3235">
        <v>40</v>
      </c>
      <c r="S3235" t="s">
        <v>145</v>
      </c>
      <c r="T3235" t="s">
        <v>56</v>
      </c>
      <c r="U3235">
        <v>2026</v>
      </c>
      <c r="V3235">
        <v>2</v>
      </c>
      <c r="W3235" t="s">
        <v>45</v>
      </c>
      <c r="X3235">
        <v>1</v>
      </c>
      <c r="Y3235">
        <v>15</v>
      </c>
      <c r="Z3235">
        <v>3</v>
      </c>
      <c r="AA3235">
        <v>20</v>
      </c>
      <c r="AB3235" t="s">
        <v>82</v>
      </c>
      <c r="AC3235">
        <v>964</v>
      </c>
      <c r="AD3235">
        <v>0.36486486486486491</v>
      </c>
      <c r="AE3235" t="s">
        <v>109</v>
      </c>
      <c r="AF3235" t="s">
        <v>47</v>
      </c>
      <c r="AG3235">
        <v>2</v>
      </c>
      <c r="AH3235" t="s">
        <v>68</v>
      </c>
      <c r="AI3235">
        <f>--AND(OR(Dashboard!$B$4="All",Data!$E3235=Dashboard!$B$4),OR(Dashboard!$D$4="All",Data!$D3235=Dashboard!$D$4),OR(Dashboard!$F$4="All",Data!$F3235=Dashboard!$F$4),OR(Dashboard!$J$4="All",Data!$G3235=Dashboard!$J$4),OR(Dashboard!$H$4="All",Data!$N3235=Dashboard!$H$4),OR(Dashboard!$L$4="All",Data!$W3235=Dashboard!$L$4))</f>
        <v>1</v>
      </c>
    </row>
    <row r="3236" spans="1:35" x14ac:dyDescent="0.25">
      <c r="A3236" t="s">
        <v>3350</v>
      </c>
      <c r="B3236" s="1">
        <v>46080</v>
      </c>
      <c r="C3236" s="2">
        <v>-0.27500000000000002</v>
      </c>
      <c r="D3236" t="s">
        <v>193</v>
      </c>
      <c r="E3236" t="s">
        <v>100</v>
      </c>
      <c r="F3236" t="s">
        <v>72</v>
      </c>
      <c r="G3236" t="s">
        <v>111</v>
      </c>
      <c r="H3236">
        <v>1.7</v>
      </c>
      <c r="I3236">
        <v>33</v>
      </c>
      <c r="J3236">
        <v>25</v>
      </c>
      <c r="K3236">
        <v>390</v>
      </c>
      <c r="L3236">
        <v>60</v>
      </c>
      <c r="M3236">
        <v>115</v>
      </c>
      <c r="N3236" t="s">
        <v>40</v>
      </c>
      <c r="O3236">
        <v>5</v>
      </c>
      <c r="P3236" t="s">
        <v>41</v>
      </c>
      <c r="Q3236" t="s">
        <v>42</v>
      </c>
      <c r="R3236">
        <v>23</v>
      </c>
      <c r="S3236" t="s">
        <v>43</v>
      </c>
      <c r="T3236" t="s">
        <v>75</v>
      </c>
      <c r="U3236">
        <v>2026</v>
      </c>
      <c r="V3236">
        <v>2</v>
      </c>
      <c r="W3236" t="s">
        <v>45</v>
      </c>
      <c r="X3236">
        <v>1</v>
      </c>
      <c r="Y3236">
        <v>27</v>
      </c>
      <c r="Z3236">
        <v>5</v>
      </c>
      <c r="AA3236">
        <v>17</v>
      </c>
      <c r="AB3236" t="s">
        <v>57</v>
      </c>
      <c r="AC3236">
        <v>335</v>
      </c>
      <c r="AD3236">
        <v>5.1515151515151507E-2</v>
      </c>
      <c r="AE3236" t="s">
        <v>77</v>
      </c>
      <c r="AF3236" t="s">
        <v>114</v>
      </c>
      <c r="AG3236">
        <v>8</v>
      </c>
      <c r="AH3236" t="s">
        <v>68</v>
      </c>
      <c r="AI3236">
        <f>--AND(OR(Dashboard!$B$4="All",Data!$E3236=Dashboard!$B$4),OR(Dashboard!$D$4="All",Data!$D3236=Dashboard!$D$4),OR(Dashboard!$F$4="All",Data!$F3236=Dashboard!$F$4),OR(Dashboard!$J$4="All",Data!$G3236=Dashboard!$J$4),OR(Dashboard!$H$4="All",Data!$N3236=Dashboard!$H$4),OR(Dashboard!$L$4="All",Data!$W3236=Dashboard!$L$4))</f>
        <v>1</v>
      </c>
    </row>
    <row r="3237" spans="1:35" x14ac:dyDescent="0.25">
      <c r="A3237" t="s">
        <v>3351</v>
      </c>
      <c r="B3237" s="1">
        <v>46037</v>
      </c>
      <c r="C3237" s="2">
        <v>-0.50694444444444442</v>
      </c>
      <c r="D3237" t="s">
        <v>122</v>
      </c>
      <c r="E3237" t="s">
        <v>100</v>
      </c>
      <c r="F3237" t="s">
        <v>72</v>
      </c>
      <c r="G3237" t="s">
        <v>64</v>
      </c>
      <c r="H3237">
        <v>7.6</v>
      </c>
      <c r="I3237">
        <v>38</v>
      </c>
      <c r="J3237">
        <v>39</v>
      </c>
      <c r="K3237">
        <v>486</v>
      </c>
      <c r="L3237">
        <v>43</v>
      </c>
      <c r="M3237">
        <v>177</v>
      </c>
      <c r="N3237" t="s">
        <v>54</v>
      </c>
      <c r="O3237">
        <v>3</v>
      </c>
      <c r="P3237" t="s">
        <v>41</v>
      </c>
      <c r="Q3237" t="s">
        <v>42</v>
      </c>
      <c r="R3237">
        <v>51</v>
      </c>
      <c r="S3237" t="s">
        <v>87</v>
      </c>
      <c r="T3237" t="s">
        <v>75</v>
      </c>
      <c r="U3237">
        <v>2026</v>
      </c>
      <c r="V3237">
        <v>1</v>
      </c>
      <c r="W3237" t="s">
        <v>102</v>
      </c>
      <c r="X3237">
        <v>1</v>
      </c>
      <c r="Y3237">
        <v>15</v>
      </c>
      <c r="Z3237">
        <v>3</v>
      </c>
      <c r="AA3237">
        <v>11</v>
      </c>
      <c r="AB3237" t="s">
        <v>76</v>
      </c>
      <c r="AC3237">
        <v>352</v>
      </c>
      <c r="AD3237">
        <v>0.2</v>
      </c>
      <c r="AE3237" t="s">
        <v>109</v>
      </c>
      <c r="AF3237" t="s">
        <v>59</v>
      </c>
      <c r="AG3237">
        <v>-1</v>
      </c>
      <c r="AH3237" t="s">
        <v>48</v>
      </c>
      <c r="AI3237">
        <f>--AND(OR(Dashboard!$B$4="All",Data!$E3237=Dashboard!$B$4),OR(Dashboard!$D$4="All",Data!$D3237=Dashboard!$D$4),OR(Dashboard!$F$4="All",Data!$F3237=Dashboard!$F$4),OR(Dashboard!$J$4="All",Data!$G3237=Dashboard!$J$4),OR(Dashboard!$H$4="All",Data!$N3237=Dashboard!$H$4),OR(Dashboard!$L$4="All",Data!$W3237=Dashboard!$L$4))</f>
        <v>1</v>
      </c>
    </row>
    <row r="3238" spans="1:35" x14ac:dyDescent="0.25">
      <c r="A3238" t="s">
        <v>3352</v>
      </c>
      <c r="B3238" s="1">
        <v>46186</v>
      </c>
      <c r="C3238" s="2">
        <v>-2.29166666666667E-2</v>
      </c>
      <c r="D3238" t="s">
        <v>134</v>
      </c>
      <c r="E3238" t="s">
        <v>95</v>
      </c>
      <c r="F3238" t="s">
        <v>72</v>
      </c>
      <c r="G3238" t="s">
        <v>64</v>
      </c>
      <c r="H3238">
        <v>3.6</v>
      </c>
      <c r="I3238">
        <v>25</v>
      </c>
      <c r="J3238">
        <v>21</v>
      </c>
      <c r="K3238">
        <v>1051</v>
      </c>
      <c r="L3238">
        <v>46</v>
      </c>
      <c r="M3238">
        <v>136</v>
      </c>
      <c r="N3238" t="s">
        <v>40</v>
      </c>
      <c r="O3238">
        <v>1</v>
      </c>
      <c r="P3238" t="s">
        <v>135</v>
      </c>
      <c r="Q3238" t="s">
        <v>73</v>
      </c>
      <c r="R3238">
        <v>44</v>
      </c>
      <c r="S3238" t="s">
        <v>81</v>
      </c>
      <c r="T3238" t="s">
        <v>75</v>
      </c>
      <c r="U3238">
        <v>2026</v>
      </c>
      <c r="V3238">
        <v>6</v>
      </c>
      <c r="W3238" t="s">
        <v>120</v>
      </c>
      <c r="X3238">
        <v>2</v>
      </c>
      <c r="Y3238">
        <v>13</v>
      </c>
      <c r="Z3238">
        <v>2</v>
      </c>
      <c r="AA3238">
        <v>23</v>
      </c>
      <c r="AB3238" t="s">
        <v>93</v>
      </c>
      <c r="AC3238">
        <v>961</v>
      </c>
      <c r="AD3238">
        <v>0.14399999999999999</v>
      </c>
      <c r="AE3238" t="s">
        <v>58</v>
      </c>
      <c r="AF3238" t="s">
        <v>47</v>
      </c>
      <c r="AG3238">
        <v>4</v>
      </c>
      <c r="AH3238" t="s">
        <v>68</v>
      </c>
      <c r="AI3238">
        <f>--AND(OR(Dashboard!$B$4="All",Data!$E3238=Dashboard!$B$4),OR(Dashboard!$D$4="All",Data!$D3238=Dashboard!$D$4),OR(Dashboard!$F$4="All",Data!$F3238=Dashboard!$F$4),OR(Dashboard!$J$4="All",Data!$G3238=Dashboard!$J$4),OR(Dashboard!$H$4="All",Data!$N3238=Dashboard!$H$4),OR(Dashboard!$L$4="All",Data!$W3238=Dashboard!$L$4))</f>
        <v>1</v>
      </c>
    </row>
    <row r="3239" spans="1:35" x14ac:dyDescent="0.25">
      <c r="A3239" t="s">
        <v>3353</v>
      </c>
      <c r="B3239" s="1">
        <v>46153</v>
      </c>
      <c r="C3239" s="2">
        <v>-0.56944444444444442</v>
      </c>
      <c r="D3239" t="s">
        <v>134</v>
      </c>
      <c r="E3239" t="s">
        <v>100</v>
      </c>
      <c r="F3239" t="s">
        <v>91</v>
      </c>
      <c r="G3239" t="s">
        <v>111</v>
      </c>
      <c r="H3239">
        <v>2.8</v>
      </c>
      <c r="I3239">
        <v>55</v>
      </c>
      <c r="J3239">
        <v>39</v>
      </c>
      <c r="K3239">
        <v>783</v>
      </c>
      <c r="L3239">
        <v>34</v>
      </c>
      <c r="M3239">
        <v>92</v>
      </c>
      <c r="N3239" t="s">
        <v>54</v>
      </c>
      <c r="O3239">
        <v>2</v>
      </c>
      <c r="P3239" t="s">
        <v>41</v>
      </c>
      <c r="Q3239" t="s">
        <v>73</v>
      </c>
      <c r="R3239">
        <v>32</v>
      </c>
      <c r="S3239" t="s">
        <v>74</v>
      </c>
      <c r="T3239" t="s">
        <v>44</v>
      </c>
      <c r="U3239">
        <v>2026</v>
      </c>
      <c r="V3239">
        <v>5</v>
      </c>
      <c r="W3239" t="s">
        <v>88</v>
      </c>
      <c r="X3239">
        <v>2</v>
      </c>
      <c r="Y3239">
        <v>11</v>
      </c>
      <c r="Z3239">
        <v>3</v>
      </c>
      <c r="AA3239">
        <v>10</v>
      </c>
      <c r="AB3239" t="s">
        <v>76</v>
      </c>
      <c r="AC3239">
        <v>725</v>
      </c>
      <c r="AD3239">
        <v>5.0909090909090897E-2</v>
      </c>
      <c r="AE3239" t="s">
        <v>58</v>
      </c>
      <c r="AF3239" t="s">
        <v>67</v>
      </c>
      <c r="AG3239">
        <v>16</v>
      </c>
      <c r="AH3239" t="s">
        <v>68</v>
      </c>
      <c r="AI3239">
        <f>--AND(OR(Dashboard!$B$4="All",Data!$E3239=Dashboard!$B$4),OR(Dashboard!$D$4="All",Data!$D3239=Dashboard!$D$4),OR(Dashboard!$F$4="All",Data!$F3239=Dashboard!$F$4),OR(Dashboard!$J$4="All",Data!$G3239=Dashboard!$J$4),OR(Dashboard!$H$4="All",Data!$N3239=Dashboard!$H$4),OR(Dashboard!$L$4="All",Data!$W3239=Dashboard!$L$4))</f>
        <v>1</v>
      </c>
    </row>
    <row r="3240" spans="1:35" x14ac:dyDescent="0.25">
      <c r="A3240" t="s">
        <v>3354</v>
      </c>
      <c r="B3240" s="1">
        <v>46124</v>
      </c>
      <c r="C3240" s="2">
        <v>-0.44236111111111109</v>
      </c>
      <c r="D3240" t="s">
        <v>134</v>
      </c>
      <c r="E3240" t="s">
        <v>108</v>
      </c>
      <c r="F3240" t="s">
        <v>91</v>
      </c>
      <c r="G3240" t="s">
        <v>105</v>
      </c>
      <c r="H3240">
        <v>7.9</v>
      </c>
      <c r="I3240">
        <v>46</v>
      </c>
      <c r="J3240">
        <v>32</v>
      </c>
      <c r="K3240">
        <v>577</v>
      </c>
      <c r="L3240">
        <v>35</v>
      </c>
      <c r="M3240">
        <v>139</v>
      </c>
      <c r="N3240" t="s">
        <v>101</v>
      </c>
      <c r="O3240">
        <v>4</v>
      </c>
      <c r="P3240" t="s">
        <v>41</v>
      </c>
      <c r="Q3240" t="s">
        <v>73</v>
      </c>
      <c r="R3240">
        <v>53</v>
      </c>
      <c r="S3240" t="s">
        <v>145</v>
      </c>
      <c r="T3240" t="s">
        <v>97</v>
      </c>
      <c r="U3240">
        <v>2026</v>
      </c>
      <c r="V3240">
        <v>4</v>
      </c>
      <c r="W3240" t="s">
        <v>113</v>
      </c>
      <c r="X3240">
        <v>2</v>
      </c>
      <c r="Y3240">
        <v>12</v>
      </c>
      <c r="Z3240">
        <v>2</v>
      </c>
      <c r="AA3240">
        <v>13</v>
      </c>
      <c r="AB3240" t="s">
        <v>76</v>
      </c>
      <c r="AC3240">
        <v>473</v>
      </c>
      <c r="AD3240">
        <v>0.17173913043478259</v>
      </c>
      <c r="AE3240" t="s">
        <v>46</v>
      </c>
      <c r="AF3240" t="s">
        <v>59</v>
      </c>
      <c r="AG3240">
        <v>14</v>
      </c>
      <c r="AH3240" t="s">
        <v>68</v>
      </c>
      <c r="AI3240">
        <f>--AND(OR(Dashboard!$B$4="All",Data!$E3240=Dashboard!$B$4),OR(Dashboard!$D$4="All",Data!$D3240=Dashboard!$D$4),OR(Dashboard!$F$4="All",Data!$F3240=Dashboard!$F$4),OR(Dashboard!$J$4="All",Data!$G3240=Dashboard!$J$4),OR(Dashboard!$H$4="All",Data!$N3240=Dashboard!$H$4),OR(Dashboard!$L$4="All",Data!$W3240=Dashboard!$L$4))</f>
        <v>1</v>
      </c>
    </row>
    <row r="3241" spans="1:35" x14ac:dyDescent="0.25">
      <c r="A3241" t="s">
        <v>3355</v>
      </c>
      <c r="B3241" s="1">
        <v>46052</v>
      </c>
      <c r="C3241" s="2">
        <v>-0.64583333333333326</v>
      </c>
      <c r="D3241" t="s">
        <v>79</v>
      </c>
      <c r="E3241" t="s">
        <v>51</v>
      </c>
      <c r="F3241" t="s">
        <v>96</v>
      </c>
      <c r="G3241" t="s">
        <v>119</v>
      </c>
      <c r="H3241">
        <v>7.1</v>
      </c>
      <c r="I3241">
        <v>31</v>
      </c>
      <c r="J3241">
        <v>22</v>
      </c>
      <c r="K3241">
        <v>642</v>
      </c>
      <c r="L3241">
        <v>28</v>
      </c>
      <c r="M3241">
        <v>18</v>
      </c>
      <c r="N3241" t="s">
        <v>65</v>
      </c>
      <c r="O3241">
        <v>2</v>
      </c>
      <c r="P3241" t="s">
        <v>41</v>
      </c>
      <c r="Q3241" t="s">
        <v>42</v>
      </c>
      <c r="R3241">
        <v>43</v>
      </c>
      <c r="S3241" t="s">
        <v>43</v>
      </c>
      <c r="T3241" t="s">
        <v>44</v>
      </c>
      <c r="U3241">
        <v>2026</v>
      </c>
      <c r="V3241">
        <v>1</v>
      </c>
      <c r="W3241" t="s">
        <v>102</v>
      </c>
      <c r="X3241">
        <v>1</v>
      </c>
      <c r="Y3241">
        <v>30</v>
      </c>
      <c r="Z3241">
        <v>5</v>
      </c>
      <c r="AA3241">
        <v>8</v>
      </c>
      <c r="AB3241" t="s">
        <v>44</v>
      </c>
      <c r="AC3241">
        <v>652</v>
      </c>
      <c r="AD3241">
        <v>0.2290322580645161</v>
      </c>
      <c r="AE3241" t="s">
        <v>58</v>
      </c>
      <c r="AF3241" t="s">
        <v>47</v>
      </c>
      <c r="AG3241">
        <v>9</v>
      </c>
      <c r="AH3241" t="s">
        <v>68</v>
      </c>
      <c r="AI3241">
        <f>--AND(OR(Dashboard!$B$4="All",Data!$E3241=Dashboard!$B$4),OR(Dashboard!$D$4="All",Data!$D3241=Dashboard!$D$4),OR(Dashboard!$F$4="All",Data!$F3241=Dashboard!$F$4),OR(Dashboard!$J$4="All",Data!$G3241=Dashboard!$J$4),OR(Dashboard!$H$4="All",Data!$N3241=Dashboard!$H$4),OR(Dashboard!$L$4="All",Data!$W3241=Dashboard!$L$4))</f>
        <v>1</v>
      </c>
    </row>
    <row r="3242" spans="1:35" x14ac:dyDescent="0.25">
      <c r="A3242" t="s">
        <v>3356</v>
      </c>
      <c r="B3242" s="1">
        <v>46072</v>
      </c>
      <c r="C3242" s="2">
        <v>-0.49027777777777781</v>
      </c>
      <c r="D3242" t="s">
        <v>134</v>
      </c>
      <c r="E3242" t="s">
        <v>95</v>
      </c>
      <c r="F3242" t="s">
        <v>80</v>
      </c>
      <c r="G3242" t="s">
        <v>119</v>
      </c>
      <c r="H3242">
        <v>5.2</v>
      </c>
      <c r="I3242">
        <v>43</v>
      </c>
      <c r="J3242">
        <v>28</v>
      </c>
      <c r="K3242">
        <v>762</v>
      </c>
      <c r="L3242">
        <v>36</v>
      </c>
      <c r="M3242">
        <v>160</v>
      </c>
      <c r="N3242" t="s">
        <v>54</v>
      </c>
      <c r="O3242">
        <v>4</v>
      </c>
      <c r="P3242" t="s">
        <v>41</v>
      </c>
      <c r="Q3242" t="s">
        <v>73</v>
      </c>
      <c r="R3242">
        <v>60</v>
      </c>
      <c r="S3242" t="s">
        <v>87</v>
      </c>
      <c r="T3242" t="s">
        <v>97</v>
      </c>
      <c r="U3242">
        <v>2026</v>
      </c>
      <c r="V3242">
        <v>2</v>
      </c>
      <c r="W3242" t="s">
        <v>45</v>
      </c>
      <c r="X3242">
        <v>1</v>
      </c>
      <c r="Y3242">
        <v>19</v>
      </c>
      <c r="Z3242">
        <v>4</v>
      </c>
      <c r="AA3242">
        <v>12</v>
      </c>
      <c r="AB3242" t="s">
        <v>76</v>
      </c>
      <c r="AC3242">
        <v>638</v>
      </c>
      <c r="AD3242">
        <v>0.12093023255813951</v>
      </c>
      <c r="AE3242" t="s">
        <v>46</v>
      </c>
      <c r="AF3242" t="s">
        <v>59</v>
      </c>
      <c r="AG3242">
        <v>15</v>
      </c>
      <c r="AH3242" t="s">
        <v>68</v>
      </c>
      <c r="AI3242">
        <f>--AND(OR(Dashboard!$B$4="All",Data!$E3242=Dashboard!$B$4),OR(Dashboard!$D$4="All",Data!$D3242=Dashboard!$D$4),OR(Dashboard!$F$4="All",Data!$F3242=Dashboard!$F$4),OR(Dashboard!$J$4="All",Data!$G3242=Dashboard!$J$4),OR(Dashboard!$H$4="All",Data!$N3242=Dashboard!$H$4),OR(Dashboard!$L$4="All",Data!$W3242=Dashboard!$L$4))</f>
        <v>1</v>
      </c>
    </row>
    <row r="3243" spans="1:35" x14ac:dyDescent="0.25">
      <c r="A3243" t="s">
        <v>3357</v>
      </c>
      <c r="B3243" s="1">
        <v>46172</v>
      </c>
      <c r="C3243" s="2">
        <v>-0.53680555555555554</v>
      </c>
      <c r="D3243" t="s">
        <v>118</v>
      </c>
      <c r="E3243" t="s">
        <v>131</v>
      </c>
      <c r="F3243" t="s">
        <v>96</v>
      </c>
      <c r="G3243" t="s">
        <v>111</v>
      </c>
      <c r="H3243">
        <v>2.7</v>
      </c>
      <c r="I3243">
        <v>32</v>
      </c>
      <c r="J3243">
        <v>32</v>
      </c>
      <c r="K3243">
        <v>865</v>
      </c>
      <c r="L3243">
        <v>39</v>
      </c>
      <c r="M3243">
        <v>54</v>
      </c>
      <c r="N3243" t="s">
        <v>65</v>
      </c>
      <c r="O3243">
        <v>4</v>
      </c>
      <c r="P3243" t="s">
        <v>41</v>
      </c>
      <c r="Q3243" t="s">
        <v>73</v>
      </c>
      <c r="R3243">
        <v>46</v>
      </c>
      <c r="S3243" t="s">
        <v>81</v>
      </c>
      <c r="T3243" t="s">
        <v>75</v>
      </c>
      <c r="U3243">
        <v>2026</v>
      </c>
      <c r="V3243">
        <v>5</v>
      </c>
      <c r="W3243" t="s">
        <v>88</v>
      </c>
      <c r="X3243">
        <v>2</v>
      </c>
      <c r="Y3243">
        <v>30</v>
      </c>
      <c r="Z3243">
        <v>5</v>
      </c>
      <c r="AA3243">
        <v>11</v>
      </c>
      <c r="AB3243" t="s">
        <v>76</v>
      </c>
      <c r="AC3243">
        <v>850</v>
      </c>
      <c r="AD3243">
        <v>8.4375000000000006E-2</v>
      </c>
      <c r="AE3243" t="s">
        <v>46</v>
      </c>
      <c r="AF3243" t="s">
        <v>59</v>
      </c>
      <c r="AG3243">
        <v>0</v>
      </c>
      <c r="AH3243" t="s">
        <v>48</v>
      </c>
      <c r="AI3243">
        <f>--AND(OR(Dashboard!$B$4="All",Data!$E3243=Dashboard!$B$4),OR(Dashboard!$D$4="All",Data!$D3243=Dashboard!$D$4),OR(Dashboard!$F$4="All",Data!$F3243=Dashboard!$F$4),OR(Dashboard!$J$4="All",Data!$G3243=Dashboard!$J$4),OR(Dashboard!$H$4="All",Data!$N3243=Dashboard!$H$4),OR(Dashboard!$L$4="All",Data!$W3243=Dashboard!$L$4))</f>
        <v>1</v>
      </c>
    </row>
    <row r="3244" spans="1:35" x14ac:dyDescent="0.25">
      <c r="A3244" t="s">
        <v>3358</v>
      </c>
      <c r="B3244" s="1">
        <v>46159</v>
      </c>
      <c r="C3244" s="2">
        <v>-0.51180555555555562</v>
      </c>
      <c r="D3244" t="s">
        <v>61</v>
      </c>
      <c r="E3244" t="s">
        <v>37</v>
      </c>
      <c r="F3244" t="s">
        <v>91</v>
      </c>
      <c r="G3244" t="s">
        <v>119</v>
      </c>
      <c r="H3244">
        <v>3.7</v>
      </c>
      <c r="I3244">
        <v>46</v>
      </c>
      <c r="J3244">
        <v>35</v>
      </c>
      <c r="K3244">
        <v>820</v>
      </c>
      <c r="L3244">
        <v>51</v>
      </c>
      <c r="M3244">
        <v>15</v>
      </c>
      <c r="N3244" t="s">
        <v>65</v>
      </c>
      <c r="O3244">
        <v>2</v>
      </c>
      <c r="P3244" t="s">
        <v>41</v>
      </c>
      <c r="Q3244" t="s">
        <v>42</v>
      </c>
      <c r="R3244">
        <v>42</v>
      </c>
      <c r="S3244" t="s">
        <v>145</v>
      </c>
      <c r="T3244" t="s">
        <v>75</v>
      </c>
      <c r="U3244">
        <v>2026</v>
      </c>
      <c r="V3244">
        <v>5</v>
      </c>
      <c r="W3244" t="s">
        <v>88</v>
      </c>
      <c r="X3244">
        <v>2</v>
      </c>
      <c r="Y3244">
        <v>17</v>
      </c>
      <c r="Z3244">
        <v>3</v>
      </c>
      <c r="AA3244">
        <v>11</v>
      </c>
      <c r="AB3244" t="s">
        <v>76</v>
      </c>
      <c r="AC3244">
        <v>856</v>
      </c>
      <c r="AD3244">
        <v>8.043478260869566E-2</v>
      </c>
      <c r="AE3244" t="s">
        <v>58</v>
      </c>
      <c r="AF3244" t="s">
        <v>47</v>
      </c>
      <c r="AG3244">
        <v>11</v>
      </c>
      <c r="AH3244" t="s">
        <v>68</v>
      </c>
      <c r="AI3244">
        <f>--AND(OR(Dashboard!$B$4="All",Data!$E3244=Dashboard!$B$4),OR(Dashboard!$D$4="All",Data!$D3244=Dashboard!$D$4),OR(Dashboard!$F$4="All",Data!$F3244=Dashboard!$F$4),OR(Dashboard!$J$4="All",Data!$G3244=Dashboard!$J$4),OR(Dashboard!$H$4="All",Data!$N3244=Dashboard!$H$4),OR(Dashboard!$L$4="All",Data!$W3244=Dashboard!$L$4))</f>
        <v>1</v>
      </c>
    </row>
    <row r="3245" spans="1:35" x14ac:dyDescent="0.25">
      <c r="A3245" t="s">
        <v>3359</v>
      </c>
      <c r="B3245" s="1">
        <v>46126</v>
      </c>
      <c r="C3245" s="2">
        <v>-0.66666666666666674</v>
      </c>
      <c r="D3245" t="s">
        <v>90</v>
      </c>
      <c r="E3245" t="s">
        <v>37</v>
      </c>
      <c r="F3245" t="s">
        <v>91</v>
      </c>
      <c r="G3245" t="s">
        <v>111</v>
      </c>
      <c r="H3245">
        <v>1.6</v>
      </c>
      <c r="I3245">
        <v>25</v>
      </c>
      <c r="J3245">
        <v>26</v>
      </c>
      <c r="K3245">
        <v>485</v>
      </c>
      <c r="L3245">
        <v>48</v>
      </c>
      <c r="M3245">
        <v>78</v>
      </c>
      <c r="N3245" t="s">
        <v>65</v>
      </c>
      <c r="O3245">
        <v>3</v>
      </c>
      <c r="P3245" t="s">
        <v>135</v>
      </c>
      <c r="Q3245" t="s">
        <v>42</v>
      </c>
      <c r="R3245">
        <v>58</v>
      </c>
      <c r="S3245" t="s">
        <v>127</v>
      </c>
      <c r="T3245" t="s">
        <v>44</v>
      </c>
      <c r="U3245">
        <v>2026</v>
      </c>
      <c r="V3245">
        <v>4</v>
      </c>
      <c r="W3245" t="s">
        <v>113</v>
      </c>
      <c r="X3245">
        <v>2</v>
      </c>
      <c r="Y3245">
        <v>14</v>
      </c>
      <c r="Z3245">
        <v>3</v>
      </c>
      <c r="AA3245">
        <v>8</v>
      </c>
      <c r="AB3245" t="s">
        <v>44</v>
      </c>
      <c r="AC3245">
        <v>455</v>
      </c>
      <c r="AD3245">
        <v>6.4000000000000001E-2</v>
      </c>
      <c r="AE3245" t="s">
        <v>109</v>
      </c>
      <c r="AF3245" t="s">
        <v>59</v>
      </c>
      <c r="AG3245">
        <v>-1</v>
      </c>
      <c r="AH3245" t="s">
        <v>48</v>
      </c>
      <c r="AI3245">
        <f>--AND(OR(Dashboard!$B$4="All",Data!$E3245=Dashboard!$B$4),OR(Dashboard!$D$4="All",Data!$D3245=Dashboard!$D$4),OR(Dashboard!$F$4="All",Data!$F3245=Dashboard!$F$4),OR(Dashboard!$J$4="All",Data!$G3245=Dashboard!$J$4),OR(Dashboard!$H$4="All",Data!$N3245=Dashboard!$H$4),OR(Dashboard!$L$4="All",Data!$W3245=Dashboard!$L$4))</f>
        <v>1</v>
      </c>
    </row>
    <row r="3246" spans="1:35" x14ac:dyDescent="0.25">
      <c r="A3246" t="s">
        <v>3360</v>
      </c>
      <c r="B3246" s="1">
        <v>46188</v>
      </c>
      <c r="C3246" s="2">
        <v>-0.62847222222222221</v>
      </c>
      <c r="D3246" t="s">
        <v>107</v>
      </c>
      <c r="E3246" t="s">
        <v>100</v>
      </c>
      <c r="F3246" t="s">
        <v>85</v>
      </c>
      <c r="G3246" t="s">
        <v>39</v>
      </c>
      <c r="H3246">
        <v>8.6999999999999993</v>
      </c>
      <c r="I3246">
        <v>25</v>
      </c>
      <c r="J3246">
        <v>26</v>
      </c>
      <c r="K3246">
        <v>511</v>
      </c>
      <c r="L3246">
        <v>55</v>
      </c>
      <c r="M3246">
        <v>186</v>
      </c>
      <c r="N3246" t="s">
        <v>101</v>
      </c>
      <c r="O3246">
        <v>1</v>
      </c>
      <c r="P3246" t="s">
        <v>41</v>
      </c>
      <c r="Q3246" t="s">
        <v>42</v>
      </c>
      <c r="R3246">
        <v>55</v>
      </c>
      <c r="S3246" t="s">
        <v>74</v>
      </c>
      <c r="T3246" t="s">
        <v>44</v>
      </c>
      <c r="U3246">
        <v>2026</v>
      </c>
      <c r="V3246">
        <v>6</v>
      </c>
      <c r="W3246" t="s">
        <v>120</v>
      </c>
      <c r="X3246">
        <v>2</v>
      </c>
      <c r="Y3246">
        <v>15</v>
      </c>
      <c r="Z3246">
        <v>3</v>
      </c>
      <c r="AA3246">
        <v>8</v>
      </c>
      <c r="AB3246" t="s">
        <v>44</v>
      </c>
      <c r="AC3246">
        <v>380</v>
      </c>
      <c r="AD3246">
        <v>0.34799999999999998</v>
      </c>
      <c r="AE3246" t="s">
        <v>58</v>
      </c>
      <c r="AF3246" t="s">
        <v>59</v>
      </c>
      <c r="AG3246">
        <v>-1</v>
      </c>
      <c r="AH3246" t="s">
        <v>48</v>
      </c>
      <c r="AI3246">
        <f>--AND(OR(Dashboard!$B$4="All",Data!$E3246=Dashboard!$B$4),OR(Dashboard!$D$4="All",Data!$D3246=Dashboard!$D$4),OR(Dashboard!$F$4="All",Data!$F3246=Dashboard!$F$4),OR(Dashboard!$J$4="All",Data!$G3246=Dashboard!$J$4),OR(Dashboard!$H$4="All",Data!$N3246=Dashboard!$H$4),OR(Dashboard!$L$4="All",Data!$W3246=Dashboard!$L$4))</f>
        <v>1</v>
      </c>
    </row>
    <row r="3247" spans="1:35" x14ac:dyDescent="0.25">
      <c r="A3247" t="s">
        <v>3361</v>
      </c>
      <c r="B3247" s="1">
        <v>46177</v>
      </c>
      <c r="C3247" s="2">
        <v>-0.1402777777777777</v>
      </c>
      <c r="D3247" t="s">
        <v>193</v>
      </c>
      <c r="E3247" t="s">
        <v>140</v>
      </c>
      <c r="F3247" t="s">
        <v>63</v>
      </c>
      <c r="G3247" t="s">
        <v>53</v>
      </c>
      <c r="H3247">
        <v>6.9</v>
      </c>
      <c r="I3247">
        <v>42</v>
      </c>
      <c r="J3247">
        <v>41</v>
      </c>
      <c r="K3247">
        <v>260</v>
      </c>
      <c r="L3247">
        <v>37</v>
      </c>
      <c r="M3247">
        <v>195</v>
      </c>
      <c r="N3247" t="s">
        <v>40</v>
      </c>
      <c r="O3247">
        <v>2</v>
      </c>
      <c r="P3247" t="s">
        <v>41</v>
      </c>
      <c r="Q3247" t="s">
        <v>73</v>
      </c>
      <c r="R3247">
        <v>36</v>
      </c>
      <c r="S3247" t="s">
        <v>87</v>
      </c>
      <c r="T3247" t="s">
        <v>56</v>
      </c>
      <c r="U3247">
        <v>2026</v>
      </c>
      <c r="V3247">
        <v>6</v>
      </c>
      <c r="W3247" t="s">
        <v>120</v>
      </c>
      <c r="X3247">
        <v>2</v>
      </c>
      <c r="Y3247">
        <v>4</v>
      </c>
      <c r="Z3247">
        <v>1</v>
      </c>
      <c r="AA3247">
        <v>20</v>
      </c>
      <c r="AB3247" t="s">
        <v>82</v>
      </c>
      <c r="AC3247">
        <v>102</v>
      </c>
      <c r="AD3247">
        <v>0.16428571428571431</v>
      </c>
      <c r="AE3247" t="s">
        <v>58</v>
      </c>
      <c r="AF3247" t="s">
        <v>47</v>
      </c>
      <c r="AG3247">
        <v>1</v>
      </c>
      <c r="AH3247" t="s">
        <v>68</v>
      </c>
      <c r="AI3247">
        <f>--AND(OR(Dashboard!$B$4="All",Data!$E3247=Dashboard!$B$4),OR(Dashboard!$D$4="All",Data!$D3247=Dashboard!$D$4),OR(Dashboard!$F$4="All",Data!$F3247=Dashboard!$F$4),OR(Dashboard!$J$4="All",Data!$G3247=Dashboard!$J$4),OR(Dashboard!$H$4="All",Data!$N3247=Dashboard!$H$4),OR(Dashboard!$L$4="All",Data!$W3247=Dashboard!$L$4))</f>
        <v>1</v>
      </c>
    </row>
    <row r="3248" spans="1:35" x14ac:dyDescent="0.25">
      <c r="A3248" t="s">
        <v>3362</v>
      </c>
      <c r="B3248" s="1">
        <v>46092</v>
      </c>
      <c r="C3248" s="2">
        <v>-0.30347222222222231</v>
      </c>
      <c r="D3248" t="s">
        <v>36</v>
      </c>
      <c r="E3248" t="s">
        <v>129</v>
      </c>
      <c r="F3248" t="s">
        <v>52</v>
      </c>
      <c r="G3248" t="s">
        <v>39</v>
      </c>
      <c r="H3248">
        <v>4.9000000000000004</v>
      </c>
      <c r="I3248">
        <v>46</v>
      </c>
      <c r="J3248">
        <v>41</v>
      </c>
      <c r="K3248">
        <v>595</v>
      </c>
      <c r="L3248">
        <v>28</v>
      </c>
      <c r="M3248">
        <v>111</v>
      </c>
      <c r="N3248" t="s">
        <v>101</v>
      </c>
      <c r="O3248">
        <v>1</v>
      </c>
      <c r="P3248" t="s">
        <v>41</v>
      </c>
      <c r="Q3248" t="s">
        <v>73</v>
      </c>
      <c r="R3248">
        <v>44</v>
      </c>
      <c r="S3248" t="s">
        <v>55</v>
      </c>
      <c r="T3248" t="s">
        <v>75</v>
      </c>
      <c r="U3248">
        <v>2026</v>
      </c>
      <c r="V3248">
        <v>3</v>
      </c>
      <c r="W3248" t="s">
        <v>66</v>
      </c>
      <c r="X3248">
        <v>1</v>
      </c>
      <c r="Y3248">
        <v>11</v>
      </c>
      <c r="Z3248">
        <v>3</v>
      </c>
      <c r="AA3248">
        <v>16</v>
      </c>
      <c r="AB3248" t="s">
        <v>57</v>
      </c>
      <c r="AC3248">
        <v>512</v>
      </c>
      <c r="AD3248">
        <v>0.10652173913043481</v>
      </c>
      <c r="AE3248" t="s">
        <v>58</v>
      </c>
      <c r="AF3248" t="s">
        <v>47</v>
      </c>
      <c r="AG3248">
        <v>5</v>
      </c>
      <c r="AH3248" t="s">
        <v>68</v>
      </c>
      <c r="AI3248">
        <f>--AND(OR(Dashboard!$B$4="All",Data!$E3248=Dashboard!$B$4),OR(Dashboard!$D$4="All",Data!$D3248=Dashboard!$D$4),OR(Dashboard!$F$4="All",Data!$F3248=Dashboard!$F$4),OR(Dashboard!$J$4="All",Data!$G3248=Dashboard!$J$4),OR(Dashboard!$H$4="All",Data!$N3248=Dashboard!$H$4),OR(Dashboard!$L$4="All",Data!$W3248=Dashboard!$L$4))</f>
        <v>1</v>
      </c>
    </row>
    <row r="3249" spans="1:35" x14ac:dyDescent="0.25">
      <c r="A3249" t="s">
        <v>3363</v>
      </c>
      <c r="B3249" s="1">
        <v>46168</v>
      </c>
      <c r="C3249" s="2">
        <v>-0.54513888888888884</v>
      </c>
      <c r="D3249" t="s">
        <v>126</v>
      </c>
      <c r="E3249" t="s">
        <v>95</v>
      </c>
      <c r="F3249" t="s">
        <v>104</v>
      </c>
      <c r="G3249" t="s">
        <v>64</v>
      </c>
      <c r="H3249">
        <v>14.5</v>
      </c>
      <c r="I3249">
        <v>45</v>
      </c>
      <c r="J3249">
        <v>38</v>
      </c>
      <c r="K3249">
        <v>670</v>
      </c>
      <c r="L3249">
        <v>54</v>
      </c>
      <c r="M3249">
        <v>44</v>
      </c>
      <c r="N3249" t="s">
        <v>54</v>
      </c>
      <c r="O3249">
        <v>4</v>
      </c>
      <c r="P3249" t="s">
        <v>41</v>
      </c>
      <c r="Q3249" t="s">
        <v>42</v>
      </c>
      <c r="R3249">
        <v>41</v>
      </c>
      <c r="S3249" t="s">
        <v>127</v>
      </c>
      <c r="T3249" t="s">
        <v>44</v>
      </c>
      <c r="U3249">
        <v>2026</v>
      </c>
      <c r="V3249">
        <v>5</v>
      </c>
      <c r="W3249" t="s">
        <v>88</v>
      </c>
      <c r="X3249">
        <v>2</v>
      </c>
      <c r="Y3249">
        <v>26</v>
      </c>
      <c r="Z3249">
        <v>5</v>
      </c>
      <c r="AA3249">
        <v>10</v>
      </c>
      <c r="AB3249" t="s">
        <v>76</v>
      </c>
      <c r="AC3249">
        <v>680</v>
      </c>
      <c r="AD3249">
        <v>0.32222222222222219</v>
      </c>
      <c r="AE3249" t="s">
        <v>46</v>
      </c>
      <c r="AF3249" t="s">
        <v>47</v>
      </c>
      <c r="AG3249">
        <v>7</v>
      </c>
      <c r="AH3249" t="s">
        <v>68</v>
      </c>
      <c r="AI3249">
        <f>--AND(OR(Dashboard!$B$4="All",Data!$E3249=Dashboard!$B$4),OR(Dashboard!$D$4="All",Data!$D3249=Dashboard!$D$4),OR(Dashboard!$F$4="All",Data!$F3249=Dashboard!$F$4),OR(Dashboard!$J$4="All",Data!$G3249=Dashboard!$J$4),OR(Dashboard!$H$4="All",Data!$N3249=Dashboard!$H$4),OR(Dashboard!$L$4="All",Data!$W3249=Dashboard!$L$4))</f>
        <v>1</v>
      </c>
    </row>
    <row r="3250" spans="1:35" x14ac:dyDescent="0.25">
      <c r="A3250" t="s">
        <v>3364</v>
      </c>
      <c r="B3250" s="1">
        <v>46078</v>
      </c>
      <c r="C3250" s="2">
        <v>-0.12986111111111109</v>
      </c>
      <c r="D3250" t="s">
        <v>193</v>
      </c>
      <c r="E3250" t="s">
        <v>140</v>
      </c>
      <c r="F3250" t="s">
        <v>91</v>
      </c>
      <c r="G3250" t="s">
        <v>119</v>
      </c>
      <c r="H3250">
        <v>5.0999999999999996</v>
      </c>
      <c r="I3250">
        <v>53</v>
      </c>
      <c r="J3250">
        <v>44</v>
      </c>
      <c r="K3250">
        <v>736</v>
      </c>
      <c r="L3250">
        <v>47</v>
      </c>
      <c r="M3250">
        <v>82</v>
      </c>
      <c r="N3250" t="s">
        <v>101</v>
      </c>
      <c r="O3250">
        <v>1</v>
      </c>
      <c r="P3250" t="s">
        <v>41</v>
      </c>
      <c r="Q3250" t="s">
        <v>42</v>
      </c>
      <c r="R3250">
        <v>27</v>
      </c>
      <c r="S3250" t="s">
        <v>55</v>
      </c>
      <c r="T3250" t="s">
        <v>56</v>
      </c>
      <c r="U3250">
        <v>2026</v>
      </c>
      <c r="V3250">
        <v>2</v>
      </c>
      <c r="W3250" t="s">
        <v>45</v>
      </c>
      <c r="X3250">
        <v>1</v>
      </c>
      <c r="Y3250">
        <v>25</v>
      </c>
      <c r="Z3250">
        <v>5</v>
      </c>
      <c r="AA3250">
        <v>20</v>
      </c>
      <c r="AB3250" t="s">
        <v>82</v>
      </c>
      <c r="AC3250">
        <v>701</v>
      </c>
      <c r="AD3250">
        <v>9.6226415094339615E-2</v>
      </c>
      <c r="AE3250" t="s">
        <v>58</v>
      </c>
      <c r="AF3250" t="s">
        <v>67</v>
      </c>
      <c r="AG3250">
        <v>9</v>
      </c>
      <c r="AH3250" t="s">
        <v>68</v>
      </c>
      <c r="AI3250">
        <f>--AND(OR(Dashboard!$B$4="All",Data!$E3250=Dashboard!$B$4),OR(Dashboard!$D$4="All",Data!$D3250=Dashboard!$D$4),OR(Dashboard!$F$4="All",Data!$F3250=Dashboard!$F$4),OR(Dashboard!$J$4="All",Data!$G3250=Dashboard!$J$4),OR(Dashboard!$H$4="All",Data!$N3250=Dashboard!$H$4),OR(Dashboard!$L$4="All",Data!$W3250=Dashboard!$L$4))</f>
        <v>1</v>
      </c>
    </row>
    <row r="3251" spans="1:35" x14ac:dyDescent="0.25">
      <c r="A3251" t="s">
        <v>3365</v>
      </c>
      <c r="B3251" s="1">
        <v>46090</v>
      </c>
      <c r="C3251" s="2">
        <v>-0.15277777777777779</v>
      </c>
      <c r="D3251" t="s">
        <v>156</v>
      </c>
      <c r="E3251" t="s">
        <v>131</v>
      </c>
      <c r="F3251" t="s">
        <v>91</v>
      </c>
      <c r="G3251" t="s">
        <v>39</v>
      </c>
      <c r="H3251">
        <v>11.4</v>
      </c>
      <c r="I3251">
        <v>23</v>
      </c>
      <c r="J3251">
        <v>28</v>
      </c>
      <c r="K3251">
        <v>1150</v>
      </c>
      <c r="L3251">
        <v>26</v>
      </c>
      <c r="M3251">
        <v>132</v>
      </c>
      <c r="N3251" t="s">
        <v>65</v>
      </c>
      <c r="O3251">
        <v>4</v>
      </c>
      <c r="P3251" t="s">
        <v>41</v>
      </c>
      <c r="Q3251" t="s">
        <v>42</v>
      </c>
      <c r="R3251">
        <v>35</v>
      </c>
      <c r="S3251" t="s">
        <v>74</v>
      </c>
      <c r="T3251" t="s">
        <v>56</v>
      </c>
      <c r="U3251">
        <v>2026</v>
      </c>
      <c r="V3251">
        <v>3</v>
      </c>
      <c r="W3251" t="s">
        <v>66</v>
      </c>
      <c r="X3251">
        <v>1</v>
      </c>
      <c r="Y3251">
        <v>9</v>
      </c>
      <c r="Z3251">
        <v>3</v>
      </c>
      <c r="AA3251">
        <v>20</v>
      </c>
      <c r="AB3251" t="s">
        <v>82</v>
      </c>
      <c r="AC3251">
        <v>1044</v>
      </c>
      <c r="AD3251">
        <v>0.4956521739130435</v>
      </c>
      <c r="AE3251" t="s">
        <v>46</v>
      </c>
      <c r="AF3251" t="s">
        <v>67</v>
      </c>
      <c r="AG3251">
        <v>-5</v>
      </c>
      <c r="AH3251" t="s">
        <v>48</v>
      </c>
      <c r="AI3251">
        <f>--AND(OR(Dashboard!$B$4="All",Data!$E3251=Dashboard!$B$4),OR(Dashboard!$D$4="All",Data!$D3251=Dashboard!$D$4),OR(Dashboard!$F$4="All",Data!$F3251=Dashboard!$F$4),OR(Dashboard!$J$4="All",Data!$G3251=Dashboard!$J$4),OR(Dashboard!$H$4="All",Data!$N3251=Dashboard!$H$4),OR(Dashboard!$L$4="All",Data!$W3251=Dashboard!$L$4))</f>
        <v>1</v>
      </c>
    </row>
    <row r="3252" spans="1:35" x14ac:dyDescent="0.25">
      <c r="A3252" t="s">
        <v>3366</v>
      </c>
      <c r="B3252" s="1">
        <v>46138</v>
      </c>
      <c r="C3252" s="2">
        <v>-0.3041666666666667</v>
      </c>
      <c r="D3252" t="s">
        <v>70</v>
      </c>
      <c r="E3252" t="s">
        <v>131</v>
      </c>
      <c r="F3252" t="s">
        <v>38</v>
      </c>
      <c r="G3252" t="s">
        <v>64</v>
      </c>
      <c r="H3252">
        <v>12.8</v>
      </c>
      <c r="I3252">
        <v>41</v>
      </c>
      <c r="J3252">
        <v>39</v>
      </c>
      <c r="K3252">
        <v>875</v>
      </c>
      <c r="L3252">
        <v>54</v>
      </c>
      <c r="M3252">
        <v>17</v>
      </c>
      <c r="N3252" t="s">
        <v>54</v>
      </c>
      <c r="O3252">
        <v>1</v>
      </c>
      <c r="P3252" t="s">
        <v>41</v>
      </c>
      <c r="Q3252" t="s">
        <v>42</v>
      </c>
      <c r="R3252">
        <v>36</v>
      </c>
      <c r="S3252" t="s">
        <v>145</v>
      </c>
      <c r="T3252" t="s">
        <v>75</v>
      </c>
      <c r="U3252">
        <v>2026</v>
      </c>
      <c r="V3252">
        <v>4</v>
      </c>
      <c r="W3252" t="s">
        <v>113</v>
      </c>
      <c r="X3252">
        <v>2</v>
      </c>
      <c r="Y3252">
        <v>26</v>
      </c>
      <c r="Z3252">
        <v>4</v>
      </c>
      <c r="AA3252">
        <v>16</v>
      </c>
      <c r="AB3252" t="s">
        <v>57</v>
      </c>
      <c r="AC3252">
        <v>912</v>
      </c>
      <c r="AD3252">
        <v>0.31219512195121951</v>
      </c>
      <c r="AE3252" t="s">
        <v>58</v>
      </c>
      <c r="AF3252" t="s">
        <v>47</v>
      </c>
      <c r="AG3252">
        <v>2</v>
      </c>
      <c r="AH3252" t="s">
        <v>68</v>
      </c>
      <c r="AI3252">
        <f>--AND(OR(Dashboard!$B$4="All",Data!$E3252=Dashboard!$B$4),OR(Dashboard!$D$4="All",Data!$D3252=Dashboard!$D$4),OR(Dashboard!$F$4="All",Data!$F3252=Dashboard!$F$4),OR(Dashboard!$J$4="All",Data!$G3252=Dashboard!$J$4),OR(Dashboard!$H$4="All",Data!$N3252=Dashboard!$H$4),OR(Dashboard!$L$4="All",Data!$W3252=Dashboard!$L$4))</f>
        <v>1</v>
      </c>
    </row>
    <row r="3253" spans="1:35" x14ac:dyDescent="0.25">
      <c r="A3253" t="s">
        <v>3367</v>
      </c>
      <c r="B3253" s="1">
        <v>46117</v>
      </c>
      <c r="C3253" s="2">
        <v>-0.19375000000000001</v>
      </c>
      <c r="D3253" t="s">
        <v>193</v>
      </c>
      <c r="E3253" t="s">
        <v>62</v>
      </c>
      <c r="F3253" t="s">
        <v>80</v>
      </c>
      <c r="G3253" t="s">
        <v>53</v>
      </c>
      <c r="H3253">
        <v>2.2999999999999998</v>
      </c>
      <c r="I3253">
        <v>56</v>
      </c>
      <c r="J3253">
        <v>40</v>
      </c>
      <c r="K3253">
        <v>710</v>
      </c>
      <c r="L3253">
        <v>43</v>
      </c>
      <c r="M3253">
        <v>160</v>
      </c>
      <c r="N3253" t="s">
        <v>101</v>
      </c>
      <c r="O3253">
        <v>5</v>
      </c>
      <c r="P3253" t="s">
        <v>41</v>
      </c>
      <c r="Q3253" t="s">
        <v>42</v>
      </c>
      <c r="R3253">
        <v>43</v>
      </c>
      <c r="S3253" t="s">
        <v>145</v>
      </c>
      <c r="T3253" t="s">
        <v>56</v>
      </c>
      <c r="U3253">
        <v>2026</v>
      </c>
      <c r="V3253">
        <v>4</v>
      </c>
      <c r="W3253" t="s">
        <v>113</v>
      </c>
      <c r="X3253">
        <v>2</v>
      </c>
      <c r="Y3253">
        <v>5</v>
      </c>
      <c r="Z3253">
        <v>1</v>
      </c>
      <c r="AA3253">
        <v>19</v>
      </c>
      <c r="AB3253" t="s">
        <v>82</v>
      </c>
      <c r="AC3253">
        <v>593</v>
      </c>
      <c r="AD3253">
        <v>4.1071428571428571E-2</v>
      </c>
      <c r="AE3253" t="s">
        <v>77</v>
      </c>
      <c r="AF3253" t="s">
        <v>47</v>
      </c>
      <c r="AG3253">
        <v>16</v>
      </c>
      <c r="AH3253" t="s">
        <v>68</v>
      </c>
      <c r="AI3253">
        <f>--AND(OR(Dashboard!$B$4="All",Data!$E3253=Dashboard!$B$4),OR(Dashboard!$D$4="All",Data!$D3253=Dashboard!$D$4),OR(Dashboard!$F$4="All",Data!$F3253=Dashboard!$F$4),OR(Dashboard!$J$4="All",Data!$G3253=Dashboard!$J$4),OR(Dashboard!$H$4="All",Data!$N3253=Dashboard!$H$4),OR(Dashboard!$L$4="All",Data!$W3253=Dashboard!$L$4))</f>
        <v>1</v>
      </c>
    </row>
    <row r="3254" spans="1:35" x14ac:dyDescent="0.25">
      <c r="A3254" t="s">
        <v>3368</v>
      </c>
      <c r="B3254" s="1">
        <v>46101</v>
      </c>
      <c r="C3254" s="2">
        <v>-0.44513888888888892</v>
      </c>
      <c r="D3254" t="s">
        <v>79</v>
      </c>
      <c r="E3254" t="s">
        <v>108</v>
      </c>
      <c r="F3254" t="s">
        <v>85</v>
      </c>
      <c r="G3254" t="s">
        <v>39</v>
      </c>
      <c r="H3254">
        <v>14.3</v>
      </c>
      <c r="I3254">
        <v>20</v>
      </c>
      <c r="J3254">
        <v>24</v>
      </c>
      <c r="K3254">
        <v>931</v>
      </c>
      <c r="L3254">
        <v>27</v>
      </c>
      <c r="M3254">
        <v>111</v>
      </c>
      <c r="N3254" t="s">
        <v>54</v>
      </c>
      <c r="O3254">
        <v>3</v>
      </c>
      <c r="P3254" t="s">
        <v>41</v>
      </c>
      <c r="Q3254" t="s">
        <v>42</v>
      </c>
      <c r="R3254">
        <v>25</v>
      </c>
      <c r="S3254" t="s">
        <v>43</v>
      </c>
      <c r="T3254" t="s">
        <v>97</v>
      </c>
      <c r="U3254">
        <v>2026</v>
      </c>
      <c r="V3254">
        <v>3</v>
      </c>
      <c r="W3254" t="s">
        <v>66</v>
      </c>
      <c r="X3254">
        <v>1</v>
      </c>
      <c r="Y3254">
        <v>20</v>
      </c>
      <c r="Z3254">
        <v>4</v>
      </c>
      <c r="AA3254">
        <v>13</v>
      </c>
      <c r="AB3254" t="s">
        <v>76</v>
      </c>
      <c r="AC3254">
        <v>847</v>
      </c>
      <c r="AD3254">
        <v>0.71500000000000008</v>
      </c>
      <c r="AE3254" t="s">
        <v>109</v>
      </c>
      <c r="AF3254" t="s">
        <v>114</v>
      </c>
      <c r="AG3254">
        <v>-4</v>
      </c>
      <c r="AH3254" t="s">
        <v>48</v>
      </c>
      <c r="AI3254">
        <f>--AND(OR(Dashboard!$B$4="All",Data!$E3254=Dashboard!$B$4),OR(Dashboard!$D$4="All",Data!$D3254=Dashboard!$D$4),OR(Dashboard!$F$4="All",Data!$F3254=Dashboard!$F$4),OR(Dashboard!$J$4="All",Data!$G3254=Dashboard!$J$4),OR(Dashboard!$H$4="All",Data!$N3254=Dashboard!$H$4),OR(Dashboard!$L$4="All",Data!$W3254=Dashboard!$L$4))</f>
        <v>1</v>
      </c>
    </row>
    <row r="3255" spans="1:35" x14ac:dyDescent="0.25">
      <c r="A3255" t="s">
        <v>3369</v>
      </c>
      <c r="B3255" s="1">
        <v>46067</v>
      </c>
      <c r="C3255" s="2">
        <v>-0.2215277777777778</v>
      </c>
      <c r="D3255" t="s">
        <v>36</v>
      </c>
      <c r="E3255" t="s">
        <v>95</v>
      </c>
      <c r="F3255" t="s">
        <v>143</v>
      </c>
      <c r="G3255" t="s">
        <v>105</v>
      </c>
      <c r="H3255">
        <v>13.2</v>
      </c>
      <c r="I3255">
        <v>35</v>
      </c>
      <c r="J3255">
        <v>34</v>
      </c>
      <c r="K3255">
        <v>846</v>
      </c>
      <c r="L3255">
        <v>27</v>
      </c>
      <c r="M3255">
        <v>159</v>
      </c>
      <c r="N3255" t="s">
        <v>101</v>
      </c>
      <c r="O3255">
        <v>2</v>
      </c>
      <c r="P3255" t="s">
        <v>41</v>
      </c>
      <c r="Q3255" t="s">
        <v>42</v>
      </c>
      <c r="R3255">
        <v>53</v>
      </c>
      <c r="S3255" t="s">
        <v>81</v>
      </c>
      <c r="T3255" t="s">
        <v>56</v>
      </c>
      <c r="U3255">
        <v>2026</v>
      </c>
      <c r="V3255">
        <v>2</v>
      </c>
      <c r="W3255" t="s">
        <v>45</v>
      </c>
      <c r="X3255">
        <v>1</v>
      </c>
      <c r="Y3255">
        <v>14</v>
      </c>
      <c r="Z3255">
        <v>3</v>
      </c>
      <c r="AA3255">
        <v>18</v>
      </c>
      <c r="AB3255" t="s">
        <v>57</v>
      </c>
      <c r="AC3255">
        <v>714</v>
      </c>
      <c r="AD3255">
        <v>0.37714285714285711</v>
      </c>
      <c r="AE3255" t="s">
        <v>58</v>
      </c>
      <c r="AF3255" t="s">
        <v>59</v>
      </c>
      <c r="AG3255">
        <v>1</v>
      </c>
      <c r="AH3255" t="s">
        <v>68</v>
      </c>
      <c r="AI3255">
        <f>--AND(OR(Dashboard!$B$4="All",Data!$E3255=Dashboard!$B$4),OR(Dashboard!$D$4="All",Data!$D3255=Dashboard!$D$4),OR(Dashboard!$F$4="All",Data!$F3255=Dashboard!$F$4),OR(Dashboard!$J$4="All",Data!$G3255=Dashboard!$J$4),OR(Dashboard!$H$4="All",Data!$N3255=Dashboard!$H$4),OR(Dashboard!$L$4="All",Data!$W3255=Dashboard!$L$4))</f>
        <v>1</v>
      </c>
    </row>
    <row r="3256" spans="1:35" x14ac:dyDescent="0.25">
      <c r="A3256" t="s">
        <v>3370</v>
      </c>
      <c r="B3256" s="1">
        <v>46094</v>
      </c>
      <c r="C3256" s="2">
        <v>-0.52013888888888893</v>
      </c>
      <c r="D3256" t="s">
        <v>107</v>
      </c>
      <c r="E3256" t="s">
        <v>37</v>
      </c>
      <c r="F3256" t="s">
        <v>52</v>
      </c>
      <c r="G3256" t="s">
        <v>53</v>
      </c>
      <c r="H3256">
        <v>12</v>
      </c>
      <c r="I3256">
        <v>51</v>
      </c>
      <c r="J3256">
        <v>31</v>
      </c>
      <c r="K3256">
        <v>645</v>
      </c>
      <c r="L3256">
        <v>21</v>
      </c>
      <c r="M3256">
        <v>147</v>
      </c>
      <c r="N3256" t="s">
        <v>86</v>
      </c>
      <c r="O3256">
        <v>1</v>
      </c>
      <c r="P3256" t="s">
        <v>135</v>
      </c>
      <c r="Q3256" t="s">
        <v>42</v>
      </c>
      <c r="R3256">
        <v>32</v>
      </c>
      <c r="S3256" t="s">
        <v>43</v>
      </c>
      <c r="T3256" t="s">
        <v>75</v>
      </c>
      <c r="U3256">
        <v>2026</v>
      </c>
      <c r="V3256">
        <v>3</v>
      </c>
      <c r="W3256" t="s">
        <v>66</v>
      </c>
      <c r="X3256">
        <v>1</v>
      </c>
      <c r="Y3256">
        <v>13</v>
      </c>
      <c r="Z3256">
        <v>3</v>
      </c>
      <c r="AA3256">
        <v>11</v>
      </c>
      <c r="AB3256" t="s">
        <v>76</v>
      </c>
      <c r="AC3256">
        <v>519</v>
      </c>
      <c r="AD3256">
        <v>0.23529411764705879</v>
      </c>
      <c r="AE3256" t="s">
        <v>58</v>
      </c>
      <c r="AF3256" t="s">
        <v>67</v>
      </c>
      <c r="AG3256">
        <v>20</v>
      </c>
      <c r="AH3256" t="s">
        <v>68</v>
      </c>
      <c r="AI3256">
        <f>--AND(OR(Dashboard!$B$4="All",Data!$E3256=Dashboard!$B$4),OR(Dashboard!$D$4="All",Data!$D3256=Dashboard!$D$4),OR(Dashboard!$F$4="All",Data!$F3256=Dashboard!$F$4),OR(Dashboard!$J$4="All",Data!$G3256=Dashboard!$J$4),OR(Dashboard!$H$4="All",Data!$N3256=Dashboard!$H$4),OR(Dashboard!$L$4="All",Data!$W3256=Dashboard!$L$4))</f>
        <v>1</v>
      </c>
    </row>
    <row r="3257" spans="1:35" x14ac:dyDescent="0.25">
      <c r="A3257" t="s">
        <v>3371</v>
      </c>
      <c r="B3257" s="1">
        <v>46128</v>
      </c>
      <c r="C3257" s="2">
        <v>-0.59444444444444444</v>
      </c>
      <c r="D3257" t="s">
        <v>122</v>
      </c>
      <c r="E3257" t="s">
        <v>95</v>
      </c>
      <c r="F3257" t="s">
        <v>91</v>
      </c>
      <c r="G3257" t="s">
        <v>64</v>
      </c>
      <c r="H3257">
        <v>4.5999999999999996</v>
      </c>
      <c r="I3257">
        <v>43</v>
      </c>
      <c r="J3257">
        <v>35</v>
      </c>
      <c r="K3257">
        <v>740</v>
      </c>
      <c r="L3257">
        <v>57</v>
      </c>
      <c r="M3257">
        <v>39</v>
      </c>
      <c r="N3257" t="s">
        <v>40</v>
      </c>
      <c r="O3257">
        <v>2</v>
      </c>
      <c r="P3257" t="s">
        <v>41</v>
      </c>
      <c r="Q3257" t="s">
        <v>73</v>
      </c>
      <c r="R3257">
        <v>35</v>
      </c>
      <c r="S3257" t="s">
        <v>87</v>
      </c>
      <c r="T3257" t="s">
        <v>44</v>
      </c>
      <c r="U3257">
        <v>2026</v>
      </c>
      <c r="V3257">
        <v>4</v>
      </c>
      <c r="W3257" t="s">
        <v>113</v>
      </c>
      <c r="X3257">
        <v>2</v>
      </c>
      <c r="Y3257">
        <v>16</v>
      </c>
      <c r="Z3257">
        <v>3</v>
      </c>
      <c r="AA3257">
        <v>9</v>
      </c>
      <c r="AB3257" t="s">
        <v>44</v>
      </c>
      <c r="AC3257">
        <v>758</v>
      </c>
      <c r="AD3257">
        <v>0.1069767441860465</v>
      </c>
      <c r="AE3257" t="s">
        <v>58</v>
      </c>
      <c r="AF3257" t="s">
        <v>67</v>
      </c>
      <c r="AG3257">
        <v>8</v>
      </c>
      <c r="AH3257" t="s">
        <v>68</v>
      </c>
      <c r="AI3257">
        <f>--AND(OR(Dashboard!$B$4="All",Data!$E3257=Dashboard!$B$4),OR(Dashboard!$D$4="All",Data!$D3257=Dashboard!$D$4),OR(Dashboard!$F$4="All",Data!$F3257=Dashboard!$F$4),OR(Dashboard!$J$4="All",Data!$G3257=Dashboard!$J$4),OR(Dashboard!$H$4="All",Data!$N3257=Dashboard!$H$4),OR(Dashboard!$L$4="All",Data!$W3257=Dashboard!$L$4))</f>
        <v>1</v>
      </c>
    </row>
    <row r="3258" spans="1:35" x14ac:dyDescent="0.25">
      <c r="A3258" t="s">
        <v>3372</v>
      </c>
      <c r="B3258" s="1">
        <v>46138</v>
      </c>
      <c r="C3258" s="2">
        <v>-0.4375</v>
      </c>
      <c r="D3258" t="s">
        <v>99</v>
      </c>
      <c r="E3258" t="s">
        <v>62</v>
      </c>
      <c r="F3258" t="s">
        <v>104</v>
      </c>
      <c r="G3258" t="s">
        <v>111</v>
      </c>
      <c r="H3258">
        <v>1.5</v>
      </c>
      <c r="I3258">
        <v>23</v>
      </c>
      <c r="J3258">
        <v>24</v>
      </c>
      <c r="K3258">
        <v>456</v>
      </c>
      <c r="L3258">
        <v>46</v>
      </c>
      <c r="M3258">
        <v>98</v>
      </c>
      <c r="N3258" t="s">
        <v>54</v>
      </c>
      <c r="O3258">
        <v>3</v>
      </c>
      <c r="P3258" t="s">
        <v>41</v>
      </c>
      <c r="Q3258" t="s">
        <v>73</v>
      </c>
      <c r="R3258">
        <v>40</v>
      </c>
      <c r="S3258" t="s">
        <v>145</v>
      </c>
      <c r="T3258" t="s">
        <v>97</v>
      </c>
      <c r="U3258">
        <v>2026</v>
      </c>
      <c r="V3258">
        <v>4</v>
      </c>
      <c r="W3258" t="s">
        <v>113</v>
      </c>
      <c r="X3258">
        <v>2</v>
      </c>
      <c r="Y3258">
        <v>26</v>
      </c>
      <c r="Z3258">
        <v>4</v>
      </c>
      <c r="AA3258">
        <v>13</v>
      </c>
      <c r="AB3258" t="s">
        <v>76</v>
      </c>
      <c r="AC3258">
        <v>404</v>
      </c>
      <c r="AD3258">
        <v>6.5217391304347824E-2</v>
      </c>
      <c r="AE3258" t="s">
        <v>109</v>
      </c>
      <c r="AF3258" t="s">
        <v>47</v>
      </c>
      <c r="AG3258">
        <v>-1</v>
      </c>
      <c r="AH3258" t="s">
        <v>48</v>
      </c>
      <c r="AI3258">
        <f>--AND(OR(Dashboard!$B$4="All",Data!$E3258=Dashboard!$B$4),OR(Dashboard!$D$4="All",Data!$D3258=Dashboard!$D$4),OR(Dashboard!$F$4="All",Data!$F3258=Dashboard!$F$4),OR(Dashboard!$J$4="All",Data!$G3258=Dashboard!$J$4),OR(Dashboard!$H$4="All",Data!$N3258=Dashboard!$H$4),OR(Dashboard!$L$4="All",Data!$W3258=Dashboard!$L$4))</f>
        <v>1</v>
      </c>
    </row>
    <row r="3259" spans="1:35" x14ac:dyDescent="0.25">
      <c r="A3259" t="s">
        <v>3373</v>
      </c>
      <c r="B3259" s="1">
        <v>46197</v>
      </c>
      <c r="C3259" s="2">
        <v>-0.3666666666666667</v>
      </c>
      <c r="D3259" t="s">
        <v>193</v>
      </c>
      <c r="E3259" t="s">
        <v>37</v>
      </c>
      <c r="F3259" t="s">
        <v>96</v>
      </c>
      <c r="G3259" t="s">
        <v>111</v>
      </c>
      <c r="H3259">
        <v>2.5</v>
      </c>
      <c r="I3259">
        <v>53</v>
      </c>
      <c r="J3259">
        <v>35</v>
      </c>
      <c r="K3259">
        <v>351</v>
      </c>
      <c r="L3259">
        <v>50</v>
      </c>
      <c r="M3259">
        <v>183</v>
      </c>
      <c r="N3259" t="s">
        <v>65</v>
      </c>
      <c r="O3259">
        <v>3</v>
      </c>
      <c r="P3259" t="s">
        <v>41</v>
      </c>
      <c r="Q3259" t="s">
        <v>73</v>
      </c>
      <c r="R3259">
        <v>47</v>
      </c>
      <c r="S3259" t="s">
        <v>55</v>
      </c>
      <c r="T3259" t="s">
        <v>75</v>
      </c>
      <c r="U3259">
        <v>2026</v>
      </c>
      <c r="V3259">
        <v>6</v>
      </c>
      <c r="W3259" t="s">
        <v>120</v>
      </c>
      <c r="X3259">
        <v>2</v>
      </c>
      <c r="Y3259">
        <v>24</v>
      </c>
      <c r="Z3259">
        <v>4</v>
      </c>
      <c r="AA3259">
        <v>15</v>
      </c>
      <c r="AB3259" t="s">
        <v>57</v>
      </c>
      <c r="AC3259">
        <v>218</v>
      </c>
      <c r="AD3259">
        <v>4.716981132075472E-2</v>
      </c>
      <c r="AE3259" t="s">
        <v>109</v>
      </c>
      <c r="AF3259" t="s">
        <v>59</v>
      </c>
      <c r="AG3259">
        <v>18</v>
      </c>
      <c r="AH3259" t="s">
        <v>68</v>
      </c>
      <c r="AI3259">
        <f>--AND(OR(Dashboard!$B$4="All",Data!$E3259=Dashboard!$B$4),OR(Dashboard!$D$4="All",Data!$D3259=Dashboard!$D$4),OR(Dashboard!$F$4="All",Data!$F3259=Dashboard!$F$4),OR(Dashboard!$J$4="All",Data!$G3259=Dashboard!$J$4),OR(Dashboard!$H$4="All",Data!$N3259=Dashboard!$H$4),OR(Dashboard!$L$4="All",Data!$W3259=Dashboard!$L$4))</f>
        <v>1</v>
      </c>
    </row>
    <row r="3260" spans="1:35" x14ac:dyDescent="0.25">
      <c r="A3260" t="s">
        <v>3374</v>
      </c>
      <c r="B3260" s="1">
        <v>46032</v>
      </c>
      <c r="C3260" s="2">
        <v>-0.54722222222222228</v>
      </c>
      <c r="D3260" t="s">
        <v>126</v>
      </c>
      <c r="E3260" t="s">
        <v>95</v>
      </c>
      <c r="F3260" t="s">
        <v>104</v>
      </c>
      <c r="G3260" t="s">
        <v>119</v>
      </c>
      <c r="H3260">
        <v>1.4</v>
      </c>
      <c r="I3260">
        <v>45</v>
      </c>
      <c r="J3260">
        <v>38</v>
      </c>
      <c r="K3260">
        <v>228</v>
      </c>
      <c r="L3260">
        <v>33</v>
      </c>
      <c r="M3260">
        <v>168</v>
      </c>
      <c r="N3260" t="s">
        <v>54</v>
      </c>
      <c r="O3260">
        <v>5</v>
      </c>
      <c r="P3260" t="s">
        <v>41</v>
      </c>
      <c r="Q3260" t="s">
        <v>73</v>
      </c>
      <c r="R3260">
        <v>42</v>
      </c>
      <c r="S3260" t="s">
        <v>81</v>
      </c>
      <c r="T3260" t="s">
        <v>44</v>
      </c>
      <c r="U3260">
        <v>2026</v>
      </c>
      <c r="V3260">
        <v>1</v>
      </c>
      <c r="W3260" t="s">
        <v>102</v>
      </c>
      <c r="X3260">
        <v>1</v>
      </c>
      <c r="Y3260">
        <v>10</v>
      </c>
      <c r="Z3260">
        <v>2</v>
      </c>
      <c r="AA3260">
        <v>10</v>
      </c>
      <c r="AB3260" t="s">
        <v>76</v>
      </c>
      <c r="AC3260">
        <v>93</v>
      </c>
      <c r="AD3260">
        <v>3.111111111111111E-2</v>
      </c>
      <c r="AE3260" t="s">
        <v>77</v>
      </c>
      <c r="AF3260" t="s">
        <v>47</v>
      </c>
      <c r="AG3260">
        <v>7</v>
      </c>
      <c r="AH3260" t="s">
        <v>68</v>
      </c>
      <c r="AI3260">
        <f>--AND(OR(Dashboard!$B$4="All",Data!$E3260=Dashboard!$B$4),OR(Dashboard!$D$4="All",Data!$D3260=Dashboard!$D$4),OR(Dashboard!$F$4="All",Data!$F3260=Dashboard!$F$4),OR(Dashboard!$J$4="All",Data!$G3260=Dashboard!$J$4),OR(Dashboard!$H$4="All",Data!$N3260=Dashboard!$H$4),OR(Dashboard!$L$4="All",Data!$W3260=Dashboard!$L$4))</f>
        <v>1</v>
      </c>
    </row>
    <row r="3261" spans="1:35" x14ac:dyDescent="0.25">
      <c r="A3261" t="s">
        <v>3375</v>
      </c>
      <c r="B3261" s="1">
        <v>46041</v>
      </c>
      <c r="C3261" s="2">
        <v>-0.65486111111111112</v>
      </c>
      <c r="D3261" t="s">
        <v>122</v>
      </c>
      <c r="E3261" t="s">
        <v>140</v>
      </c>
      <c r="F3261" t="s">
        <v>63</v>
      </c>
      <c r="G3261" t="s">
        <v>111</v>
      </c>
      <c r="H3261">
        <v>11.1</v>
      </c>
      <c r="I3261">
        <v>42</v>
      </c>
      <c r="J3261">
        <v>36</v>
      </c>
      <c r="K3261">
        <v>454</v>
      </c>
      <c r="L3261">
        <v>44</v>
      </c>
      <c r="M3261">
        <v>31</v>
      </c>
      <c r="N3261" t="s">
        <v>101</v>
      </c>
      <c r="O3261">
        <v>4</v>
      </c>
      <c r="P3261" t="s">
        <v>41</v>
      </c>
      <c r="Q3261" t="s">
        <v>73</v>
      </c>
      <c r="R3261">
        <v>24</v>
      </c>
      <c r="S3261" t="s">
        <v>74</v>
      </c>
      <c r="T3261" t="s">
        <v>44</v>
      </c>
      <c r="U3261">
        <v>2026</v>
      </c>
      <c r="V3261">
        <v>1</v>
      </c>
      <c r="W3261" t="s">
        <v>102</v>
      </c>
      <c r="X3261">
        <v>1</v>
      </c>
      <c r="Y3261">
        <v>19</v>
      </c>
      <c r="Z3261">
        <v>4</v>
      </c>
      <c r="AA3261">
        <v>8</v>
      </c>
      <c r="AB3261" t="s">
        <v>44</v>
      </c>
      <c r="AC3261">
        <v>467</v>
      </c>
      <c r="AD3261">
        <v>0.26428571428571429</v>
      </c>
      <c r="AE3261" t="s">
        <v>46</v>
      </c>
      <c r="AF3261" t="s">
        <v>114</v>
      </c>
      <c r="AG3261">
        <v>6</v>
      </c>
      <c r="AH3261" t="s">
        <v>68</v>
      </c>
      <c r="AI3261">
        <f>--AND(OR(Dashboard!$B$4="All",Data!$E3261=Dashboard!$B$4),OR(Dashboard!$D$4="All",Data!$D3261=Dashboard!$D$4),OR(Dashboard!$F$4="All",Data!$F3261=Dashboard!$F$4),OR(Dashboard!$J$4="All",Data!$G3261=Dashboard!$J$4),OR(Dashboard!$H$4="All",Data!$N3261=Dashboard!$H$4),OR(Dashboard!$L$4="All",Data!$W3261=Dashboard!$L$4))</f>
        <v>1</v>
      </c>
    </row>
    <row r="3262" spans="1:35" x14ac:dyDescent="0.25">
      <c r="A3262" t="s">
        <v>3376</v>
      </c>
      <c r="B3262" s="1">
        <v>46040</v>
      </c>
      <c r="C3262" s="2">
        <v>-0.53472222222222221</v>
      </c>
      <c r="D3262" t="s">
        <v>118</v>
      </c>
      <c r="E3262" t="s">
        <v>140</v>
      </c>
      <c r="F3262" t="s">
        <v>104</v>
      </c>
      <c r="G3262" t="s">
        <v>111</v>
      </c>
      <c r="H3262">
        <v>7.2</v>
      </c>
      <c r="I3262">
        <v>18</v>
      </c>
      <c r="J3262">
        <v>23</v>
      </c>
      <c r="K3262">
        <v>1119</v>
      </c>
      <c r="L3262">
        <v>27</v>
      </c>
      <c r="M3262">
        <v>15</v>
      </c>
      <c r="N3262" t="s">
        <v>54</v>
      </c>
      <c r="O3262">
        <v>3</v>
      </c>
      <c r="P3262" t="s">
        <v>41</v>
      </c>
      <c r="Q3262" t="s">
        <v>73</v>
      </c>
      <c r="R3262">
        <v>60</v>
      </c>
      <c r="S3262" t="s">
        <v>145</v>
      </c>
      <c r="T3262" t="s">
        <v>75</v>
      </c>
      <c r="U3262">
        <v>2026</v>
      </c>
      <c r="V3262">
        <v>1</v>
      </c>
      <c r="W3262" t="s">
        <v>102</v>
      </c>
      <c r="X3262">
        <v>1</v>
      </c>
      <c r="Y3262">
        <v>18</v>
      </c>
      <c r="Z3262">
        <v>3</v>
      </c>
      <c r="AA3262">
        <v>11</v>
      </c>
      <c r="AB3262" t="s">
        <v>76</v>
      </c>
      <c r="AC3262">
        <v>1131</v>
      </c>
      <c r="AD3262">
        <v>0.4</v>
      </c>
      <c r="AE3262" t="s">
        <v>109</v>
      </c>
      <c r="AF3262" t="s">
        <v>59</v>
      </c>
      <c r="AG3262">
        <v>-5</v>
      </c>
      <c r="AH3262" t="s">
        <v>48</v>
      </c>
      <c r="AI3262">
        <f>--AND(OR(Dashboard!$B$4="All",Data!$E3262=Dashboard!$B$4),OR(Dashboard!$D$4="All",Data!$D3262=Dashboard!$D$4),OR(Dashboard!$F$4="All",Data!$F3262=Dashboard!$F$4),OR(Dashboard!$J$4="All",Data!$G3262=Dashboard!$J$4),OR(Dashboard!$H$4="All",Data!$N3262=Dashboard!$H$4),OR(Dashboard!$L$4="All",Data!$W3262=Dashboard!$L$4))</f>
        <v>1</v>
      </c>
    </row>
    <row r="3263" spans="1:35" x14ac:dyDescent="0.25">
      <c r="A3263" t="s">
        <v>3377</v>
      </c>
      <c r="B3263" s="1">
        <v>46112</v>
      </c>
      <c r="C3263" s="2">
        <v>-0.30694444444444452</v>
      </c>
      <c r="D3263" t="s">
        <v>156</v>
      </c>
      <c r="E3263" t="s">
        <v>129</v>
      </c>
      <c r="F3263" t="s">
        <v>72</v>
      </c>
      <c r="G3263" t="s">
        <v>53</v>
      </c>
      <c r="H3263">
        <v>4.2</v>
      </c>
      <c r="I3263">
        <v>43</v>
      </c>
      <c r="J3263">
        <v>35</v>
      </c>
      <c r="K3263">
        <v>483</v>
      </c>
      <c r="L3263">
        <v>46</v>
      </c>
      <c r="M3263">
        <v>16</v>
      </c>
      <c r="N3263" t="s">
        <v>54</v>
      </c>
      <c r="O3263">
        <v>4</v>
      </c>
      <c r="P3263" t="s">
        <v>135</v>
      </c>
      <c r="Q3263" t="s">
        <v>73</v>
      </c>
      <c r="R3263">
        <v>55</v>
      </c>
      <c r="S3263" t="s">
        <v>127</v>
      </c>
      <c r="T3263" t="s">
        <v>75</v>
      </c>
      <c r="U3263">
        <v>2026</v>
      </c>
      <c r="V3263">
        <v>3</v>
      </c>
      <c r="W3263" t="s">
        <v>66</v>
      </c>
      <c r="X3263">
        <v>1</v>
      </c>
      <c r="Y3263">
        <v>31</v>
      </c>
      <c r="Z3263">
        <v>6</v>
      </c>
      <c r="AA3263">
        <v>16</v>
      </c>
      <c r="AB3263" t="s">
        <v>57</v>
      </c>
      <c r="AC3263">
        <v>513</v>
      </c>
      <c r="AD3263">
        <v>9.7674418604651161E-2</v>
      </c>
      <c r="AE3263" t="s">
        <v>46</v>
      </c>
      <c r="AF3263" t="s">
        <v>59</v>
      </c>
      <c r="AG3263">
        <v>8</v>
      </c>
      <c r="AH3263" t="s">
        <v>68</v>
      </c>
      <c r="AI3263">
        <f>--AND(OR(Dashboard!$B$4="All",Data!$E3263=Dashboard!$B$4),OR(Dashboard!$D$4="All",Data!$D3263=Dashboard!$D$4),OR(Dashboard!$F$4="All",Data!$F3263=Dashboard!$F$4),OR(Dashboard!$J$4="All",Data!$G3263=Dashboard!$J$4),OR(Dashboard!$H$4="All",Data!$N3263=Dashboard!$H$4),OR(Dashboard!$L$4="All",Data!$W3263=Dashboard!$L$4))</f>
        <v>1</v>
      </c>
    </row>
    <row r="3264" spans="1:35" x14ac:dyDescent="0.25">
      <c r="A3264" t="s">
        <v>3378</v>
      </c>
      <c r="B3264" s="1">
        <v>46037</v>
      </c>
      <c r="C3264" s="2">
        <v>-0.39513888888888887</v>
      </c>
      <c r="D3264" t="s">
        <v>99</v>
      </c>
      <c r="E3264" t="s">
        <v>71</v>
      </c>
      <c r="F3264" t="s">
        <v>80</v>
      </c>
      <c r="G3264" t="s">
        <v>119</v>
      </c>
      <c r="H3264">
        <v>9</v>
      </c>
      <c r="I3264">
        <v>42</v>
      </c>
      <c r="J3264">
        <v>26</v>
      </c>
      <c r="K3264">
        <v>160</v>
      </c>
      <c r="L3264">
        <v>58</v>
      </c>
      <c r="M3264">
        <v>172</v>
      </c>
      <c r="N3264" t="s">
        <v>54</v>
      </c>
      <c r="O3264">
        <v>2</v>
      </c>
      <c r="P3264" t="s">
        <v>41</v>
      </c>
      <c r="Q3264" t="s">
        <v>73</v>
      </c>
      <c r="R3264">
        <v>22</v>
      </c>
      <c r="S3264" t="s">
        <v>87</v>
      </c>
      <c r="T3264" t="s">
        <v>97</v>
      </c>
      <c r="U3264">
        <v>2026</v>
      </c>
      <c r="V3264">
        <v>1</v>
      </c>
      <c r="W3264" t="s">
        <v>102</v>
      </c>
      <c r="X3264">
        <v>1</v>
      </c>
      <c r="Y3264">
        <v>15</v>
      </c>
      <c r="Z3264">
        <v>3</v>
      </c>
      <c r="AA3264">
        <v>14</v>
      </c>
      <c r="AB3264" t="s">
        <v>76</v>
      </c>
      <c r="AC3264">
        <v>46</v>
      </c>
      <c r="AD3264">
        <v>0.2142857142857143</v>
      </c>
      <c r="AE3264" t="s">
        <v>58</v>
      </c>
      <c r="AF3264" t="s">
        <v>114</v>
      </c>
      <c r="AG3264">
        <v>16</v>
      </c>
      <c r="AH3264" t="s">
        <v>68</v>
      </c>
      <c r="AI3264">
        <f>--AND(OR(Dashboard!$B$4="All",Data!$E3264=Dashboard!$B$4),OR(Dashboard!$D$4="All",Data!$D3264=Dashboard!$D$4),OR(Dashboard!$F$4="All",Data!$F3264=Dashboard!$F$4),OR(Dashboard!$J$4="All",Data!$G3264=Dashboard!$J$4),OR(Dashboard!$H$4="All",Data!$N3264=Dashboard!$H$4),OR(Dashboard!$L$4="All",Data!$W3264=Dashboard!$L$4))</f>
        <v>1</v>
      </c>
    </row>
    <row r="3265" spans="1:35" x14ac:dyDescent="0.25">
      <c r="A3265" t="s">
        <v>3379</v>
      </c>
      <c r="B3265" s="1">
        <v>46135</v>
      </c>
      <c r="C3265" s="2">
        <v>-1.388888888888884E-3</v>
      </c>
      <c r="D3265" t="s">
        <v>61</v>
      </c>
      <c r="E3265" t="s">
        <v>62</v>
      </c>
      <c r="F3265" t="s">
        <v>72</v>
      </c>
      <c r="G3265" t="s">
        <v>111</v>
      </c>
      <c r="H3265">
        <v>12</v>
      </c>
      <c r="I3265">
        <v>34</v>
      </c>
      <c r="J3265">
        <v>31</v>
      </c>
      <c r="K3265">
        <v>222</v>
      </c>
      <c r="L3265">
        <v>60</v>
      </c>
      <c r="M3265">
        <v>167</v>
      </c>
      <c r="N3265" t="s">
        <v>54</v>
      </c>
      <c r="O3265">
        <v>5</v>
      </c>
      <c r="P3265" t="s">
        <v>41</v>
      </c>
      <c r="Q3265" t="s">
        <v>42</v>
      </c>
      <c r="R3265">
        <v>31</v>
      </c>
      <c r="S3265" t="s">
        <v>87</v>
      </c>
      <c r="T3265" t="s">
        <v>75</v>
      </c>
      <c r="U3265">
        <v>2026</v>
      </c>
      <c r="V3265">
        <v>4</v>
      </c>
      <c r="W3265" t="s">
        <v>113</v>
      </c>
      <c r="X3265">
        <v>2</v>
      </c>
      <c r="Y3265">
        <v>23</v>
      </c>
      <c r="Z3265">
        <v>4</v>
      </c>
      <c r="AA3265">
        <v>23</v>
      </c>
      <c r="AB3265" t="s">
        <v>93</v>
      </c>
      <c r="AC3265">
        <v>115</v>
      </c>
      <c r="AD3265">
        <v>0.35294117647058831</v>
      </c>
      <c r="AE3265" t="s">
        <v>77</v>
      </c>
      <c r="AF3265" t="s">
        <v>67</v>
      </c>
      <c r="AG3265">
        <v>3</v>
      </c>
      <c r="AH3265" t="s">
        <v>68</v>
      </c>
      <c r="AI3265">
        <f>--AND(OR(Dashboard!$B$4="All",Data!$E3265=Dashboard!$B$4),OR(Dashboard!$D$4="All",Data!$D3265=Dashboard!$D$4),OR(Dashboard!$F$4="All",Data!$F3265=Dashboard!$F$4),OR(Dashboard!$J$4="All",Data!$G3265=Dashboard!$J$4),OR(Dashboard!$H$4="All",Data!$N3265=Dashboard!$H$4),OR(Dashboard!$L$4="All",Data!$W3265=Dashboard!$L$4))</f>
        <v>1</v>
      </c>
    </row>
    <row r="3266" spans="1:35" x14ac:dyDescent="0.25">
      <c r="A3266" t="s">
        <v>3380</v>
      </c>
      <c r="B3266" s="1">
        <v>46185</v>
      </c>
      <c r="C3266" s="2">
        <v>-0.63749999999999996</v>
      </c>
      <c r="D3266" t="s">
        <v>90</v>
      </c>
      <c r="E3266" t="s">
        <v>100</v>
      </c>
      <c r="F3266" t="s">
        <v>72</v>
      </c>
      <c r="G3266" t="s">
        <v>111</v>
      </c>
      <c r="H3266">
        <v>8.9</v>
      </c>
      <c r="I3266">
        <v>49</v>
      </c>
      <c r="J3266">
        <v>40</v>
      </c>
      <c r="K3266">
        <v>488</v>
      </c>
      <c r="L3266">
        <v>52</v>
      </c>
      <c r="M3266">
        <v>100</v>
      </c>
      <c r="N3266" t="s">
        <v>65</v>
      </c>
      <c r="O3266">
        <v>5</v>
      </c>
      <c r="P3266" t="s">
        <v>41</v>
      </c>
      <c r="Q3266" t="s">
        <v>73</v>
      </c>
      <c r="R3266">
        <v>19</v>
      </c>
      <c r="S3266" t="s">
        <v>43</v>
      </c>
      <c r="T3266" t="s">
        <v>44</v>
      </c>
      <c r="U3266">
        <v>2026</v>
      </c>
      <c r="V3266">
        <v>6</v>
      </c>
      <c r="W3266" t="s">
        <v>120</v>
      </c>
      <c r="X3266">
        <v>2</v>
      </c>
      <c r="Y3266">
        <v>12</v>
      </c>
      <c r="Z3266">
        <v>2</v>
      </c>
      <c r="AA3266">
        <v>8</v>
      </c>
      <c r="AB3266" t="s">
        <v>44</v>
      </c>
      <c r="AC3266">
        <v>440</v>
      </c>
      <c r="AD3266">
        <v>0.1816326530612245</v>
      </c>
      <c r="AE3266" t="s">
        <v>77</v>
      </c>
      <c r="AF3266" t="s">
        <v>114</v>
      </c>
      <c r="AG3266">
        <v>9</v>
      </c>
      <c r="AH3266" t="s">
        <v>68</v>
      </c>
      <c r="AI3266">
        <f>--AND(OR(Dashboard!$B$4="All",Data!$E3266=Dashboard!$B$4),OR(Dashboard!$D$4="All",Data!$D3266=Dashboard!$D$4),OR(Dashboard!$F$4="All",Data!$F3266=Dashboard!$F$4),OR(Dashboard!$J$4="All",Data!$G3266=Dashboard!$J$4),OR(Dashboard!$H$4="All",Data!$N3266=Dashboard!$H$4),OR(Dashboard!$L$4="All",Data!$W3266=Dashboard!$L$4))</f>
        <v>1</v>
      </c>
    </row>
    <row r="3267" spans="1:35" x14ac:dyDescent="0.25">
      <c r="A3267" t="s">
        <v>3381</v>
      </c>
      <c r="B3267" s="1">
        <v>46070</v>
      </c>
      <c r="C3267" s="2">
        <v>-0.45347222222222228</v>
      </c>
      <c r="D3267" t="s">
        <v>79</v>
      </c>
      <c r="E3267" t="s">
        <v>71</v>
      </c>
      <c r="F3267" t="s">
        <v>63</v>
      </c>
      <c r="G3267" t="s">
        <v>105</v>
      </c>
      <c r="H3267">
        <v>9.8000000000000007</v>
      </c>
      <c r="I3267">
        <v>38</v>
      </c>
      <c r="J3267">
        <v>31</v>
      </c>
      <c r="K3267">
        <v>918</v>
      </c>
      <c r="L3267">
        <v>45</v>
      </c>
      <c r="M3267">
        <v>101</v>
      </c>
      <c r="N3267" t="s">
        <v>40</v>
      </c>
      <c r="O3267">
        <v>5</v>
      </c>
      <c r="P3267" t="s">
        <v>41</v>
      </c>
      <c r="Q3267" t="s">
        <v>42</v>
      </c>
      <c r="R3267">
        <v>29</v>
      </c>
      <c r="S3267" t="s">
        <v>127</v>
      </c>
      <c r="T3267" t="s">
        <v>97</v>
      </c>
      <c r="U3267">
        <v>2026</v>
      </c>
      <c r="V3267">
        <v>2</v>
      </c>
      <c r="W3267" t="s">
        <v>45</v>
      </c>
      <c r="X3267">
        <v>1</v>
      </c>
      <c r="Y3267">
        <v>17</v>
      </c>
      <c r="Z3267">
        <v>4</v>
      </c>
      <c r="AA3267">
        <v>13</v>
      </c>
      <c r="AB3267" t="s">
        <v>76</v>
      </c>
      <c r="AC3267">
        <v>862</v>
      </c>
      <c r="AD3267">
        <v>0.25789473684210529</v>
      </c>
      <c r="AE3267" t="s">
        <v>77</v>
      </c>
      <c r="AF3267" t="s">
        <v>67</v>
      </c>
      <c r="AG3267">
        <v>7</v>
      </c>
      <c r="AH3267" t="s">
        <v>68</v>
      </c>
      <c r="AI3267">
        <f>--AND(OR(Dashboard!$B$4="All",Data!$E3267=Dashboard!$B$4),OR(Dashboard!$D$4="All",Data!$D3267=Dashboard!$D$4),OR(Dashboard!$F$4="All",Data!$F3267=Dashboard!$F$4),OR(Dashboard!$J$4="All",Data!$G3267=Dashboard!$J$4),OR(Dashboard!$H$4="All",Data!$N3267=Dashboard!$H$4),OR(Dashboard!$L$4="All",Data!$W3267=Dashboard!$L$4))</f>
        <v>1</v>
      </c>
    </row>
    <row r="3268" spans="1:35" x14ac:dyDescent="0.25">
      <c r="A3268" t="s">
        <v>3382</v>
      </c>
      <c r="B3268" s="1">
        <v>46066</v>
      </c>
      <c r="C3268" s="2">
        <v>-7.0833333333333304E-2</v>
      </c>
      <c r="D3268" t="s">
        <v>126</v>
      </c>
      <c r="E3268" t="s">
        <v>37</v>
      </c>
      <c r="F3268" t="s">
        <v>52</v>
      </c>
      <c r="G3268" t="s">
        <v>64</v>
      </c>
      <c r="H3268">
        <v>10.7</v>
      </c>
      <c r="I3268">
        <v>53</v>
      </c>
      <c r="J3268">
        <v>38</v>
      </c>
      <c r="K3268">
        <v>559</v>
      </c>
      <c r="L3268">
        <v>45</v>
      </c>
      <c r="M3268">
        <v>18</v>
      </c>
      <c r="N3268" t="s">
        <v>40</v>
      </c>
      <c r="O3268">
        <v>2</v>
      </c>
      <c r="P3268" t="s">
        <v>41</v>
      </c>
      <c r="Q3268" t="s">
        <v>73</v>
      </c>
      <c r="R3268">
        <v>58</v>
      </c>
      <c r="S3268" t="s">
        <v>43</v>
      </c>
      <c r="T3268" t="s">
        <v>75</v>
      </c>
      <c r="U3268">
        <v>2026</v>
      </c>
      <c r="V3268">
        <v>2</v>
      </c>
      <c r="W3268" t="s">
        <v>45</v>
      </c>
      <c r="X3268">
        <v>1</v>
      </c>
      <c r="Y3268">
        <v>13</v>
      </c>
      <c r="Z3268">
        <v>3</v>
      </c>
      <c r="AA3268">
        <v>22</v>
      </c>
      <c r="AB3268" t="s">
        <v>82</v>
      </c>
      <c r="AC3268">
        <v>586</v>
      </c>
      <c r="AD3268">
        <v>0.2018867924528302</v>
      </c>
      <c r="AE3268" t="s">
        <v>58</v>
      </c>
      <c r="AF3268" t="s">
        <v>59</v>
      </c>
      <c r="AG3268">
        <v>15</v>
      </c>
      <c r="AH3268" t="s">
        <v>68</v>
      </c>
      <c r="AI3268">
        <f>--AND(OR(Dashboard!$B$4="All",Data!$E3268=Dashboard!$B$4),OR(Dashboard!$D$4="All",Data!$D3268=Dashboard!$D$4),OR(Dashboard!$F$4="All",Data!$F3268=Dashboard!$F$4),OR(Dashboard!$J$4="All",Data!$G3268=Dashboard!$J$4),OR(Dashboard!$H$4="All",Data!$N3268=Dashboard!$H$4),OR(Dashboard!$L$4="All",Data!$W3268=Dashboard!$L$4))</f>
        <v>1</v>
      </c>
    </row>
    <row r="3269" spans="1:35" x14ac:dyDescent="0.25">
      <c r="A3269" t="s">
        <v>3383</v>
      </c>
      <c r="B3269" s="1">
        <v>46034</v>
      </c>
      <c r="C3269" s="2">
        <v>-2.7083333333333352E-2</v>
      </c>
      <c r="D3269" t="s">
        <v>126</v>
      </c>
      <c r="E3269" t="s">
        <v>62</v>
      </c>
      <c r="F3269" t="s">
        <v>72</v>
      </c>
      <c r="G3269" t="s">
        <v>39</v>
      </c>
      <c r="H3269">
        <v>5.3</v>
      </c>
      <c r="I3269">
        <v>37</v>
      </c>
      <c r="J3269">
        <v>23</v>
      </c>
      <c r="K3269">
        <v>320</v>
      </c>
      <c r="L3269">
        <v>45</v>
      </c>
      <c r="M3269">
        <v>148</v>
      </c>
      <c r="N3269" t="s">
        <v>40</v>
      </c>
      <c r="O3269">
        <v>1</v>
      </c>
      <c r="P3269" t="s">
        <v>135</v>
      </c>
      <c r="Q3269" t="s">
        <v>42</v>
      </c>
      <c r="R3269">
        <v>58</v>
      </c>
      <c r="S3269" t="s">
        <v>74</v>
      </c>
      <c r="T3269" t="s">
        <v>75</v>
      </c>
      <c r="U3269">
        <v>2026</v>
      </c>
      <c r="V3269">
        <v>1</v>
      </c>
      <c r="W3269" t="s">
        <v>102</v>
      </c>
      <c r="X3269">
        <v>1</v>
      </c>
      <c r="Y3269">
        <v>12</v>
      </c>
      <c r="Z3269">
        <v>3</v>
      </c>
      <c r="AA3269">
        <v>23</v>
      </c>
      <c r="AB3269" t="s">
        <v>93</v>
      </c>
      <c r="AC3269">
        <v>217</v>
      </c>
      <c r="AD3269">
        <v>0.14324324324324331</v>
      </c>
      <c r="AE3269" t="s">
        <v>58</v>
      </c>
      <c r="AF3269" t="s">
        <v>59</v>
      </c>
      <c r="AG3269">
        <v>14</v>
      </c>
      <c r="AH3269" t="s">
        <v>68</v>
      </c>
      <c r="AI3269">
        <f>--AND(OR(Dashboard!$B$4="All",Data!$E3269=Dashboard!$B$4),OR(Dashboard!$D$4="All",Data!$D3269=Dashboard!$D$4),OR(Dashboard!$F$4="All",Data!$F3269=Dashboard!$F$4),OR(Dashboard!$J$4="All",Data!$G3269=Dashboard!$J$4),OR(Dashboard!$H$4="All",Data!$N3269=Dashboard!$H$4),OR(Dashboard!$L$4="All",Data!$W3269=Dashboard!$L$4))</f>
        <v>1</v>
      </c>
    </row>
    <row r="3270" spans="1:35" x14ac:dyDescent="0.25">
      <c r="A3270" t="s">
        <v>3384</v>
      </c>
      <c r="B3270" s="1">
        <v>46091</v>
      </c>
      <c r="C3270" s="2">
        <v>-3.0555555555555561E-2</v>
      </c>
      <c r="D3270" t="s">
        <v>70</v>
      </c>
      <c r="E3270" t="s">
        <v>100</v>
      </c>
      <c r="F3270" t="s">
        <v>104</v>
      </c>
      <c r="G3270" t="s">
        <v>53</v>
      </c>
      <c r="H3270">
        <v>1.8</v>
      </c>
      <c r="I3270">
        <v>24</v>
      </c>
      <c r="J3270">
        <v>26</v>
      </c>
      <c r="K3270">
        <v>469</v>
      </c>
      <c r="L3270">
        <v>33</v>
      </c>
      <c r="M3270">
        <v>161</v>
      </c>
      <c r="N3270" t="s">
        <v>40</v>
      </c>
      <c r="O3270">
        <v>3</v>
      </c>
      <c r="P3270" t="s">
        <v>41</v>
      </c>
      <c r="Q3270" t="s">
        <v>42</v>
      </c>
      <c r="R3270">
        <v>29</v>
      </c>
      <c r="S3270" t="s">
        <v>127</v>
      </c>
      <c r="T3270" t="s">
        <v>75</v>
      </c>
      <c r="U3270">
        <v>2026</v>
      </c>
      <c r="V3270">
        <v>3</v>
      </c>
      <c r="W3270" t="s">
        <v>66</v>
      </c>
      <c r="X3270">
        <v>1</v>
      </c>
      <c r="Y3270">
        <v>10</v>
      </c>
      <c r="Z3270">
        <v>3</v>
      </c>
      <c r="AA3270">
        <v>23</v>
      </c>
      <c r="AB3270" t="s">
        <v>93</v>
      </c>
      <c r="AC3270">
        <v>341</v>
      </c>
      <c r="AD3270">
        <v>7.4999999999999997E-2</v>
      </c>
      <c r="AE3270" t="s">
        <v>109</v>
      </c>
      <c r="AF3270" t="s">
        <v>67</v>
      </c>
      <c r="AG3270">
        <v>-2</v>
      </c>
      <c r="AH3270" t="s">
        <v>48</v>
      </c>
      <c r="AI3270">
        <f>--AND(OR(Dashboard!$B$4="All",Data!$E3270=Dashboard!$B$4),OR(Dashboard!$D$4="All",Data!$D3270=Dashboard!$D$4),OR(Dashboard!$F$4="All",Data!$F3270=Dashboard!$F$4),OR(Dashboard!$J$4="All",Data!$G3270=Dashboard!$J$4),OR(Dashboard!$H$4="All",Data!$N3270=Dashboard!$H$4),OR(Dashboard!$L$4="All",Data!$W3270=Dashboard!$L$4))</f>
        <v>1</v>
      </c>
    </row>
    <row r="3271" spans="1:35" x14ac:dyDescent="0.25">
      <c r="A3271" t="s">
        <v>3385</v>
      </c>
      <c r="B3271" s="1">
        <v>46046</v>
      </c>
      <c r="C3271" s="2">
        <v>-0.27986111111111112</v>
      </c>
      <c r="D3271" t="s">
        <v>99</v>
      </c>
      <c r="E3271" t="s">
        <v>62</v>
      </c>
      <c r="F3271" t="s">
        <v>96</v>
      </c>
      <c r="G3271" t="s">
        <v>119</v>
      </c>
      <c r="H3271">
        <v>12</v>
      </c>
      <c r="I3271">
        <v>50</v>
      </c>
      <c r="J3271">
        <v>30</v>
      </c>
      <c r="K3271">
        <v>880</v>
      </c>
      <c r="L3271">
        <v>44</v>
      </c>
      <c r="M3271">
        <v>59</v>
      </c>
      <c r="N3271" t="s">
        <v>101</v>
      </c>
      <c r="O3271">
        <v>1</v>
      </c>
      <c r="P3271" t="s">
        <v>41</v>
      </c>
      <c r="Q3271" t="s">
        <v>42</v>
      </c>
      <c r="R3271">
        <v>23</v>
      </c>
      <c r="S3271" t="s">
        <v>81</v>
      </c>
      <c r="T3271" t="s">
        <v>75</v>
      </c>
      <c r="U3271">
        <v>2026</v>
      </c>
      <c r="V3271">
        <v>1</v>
      </c>
      <c r="W3271" t="s">
        <v>102</v>
      </c>
      <c r="X3271">
        <v>1</v>
      </c>
      <c r="Y3271">
        <v>24</v>
      </c>
      <c r="Z3271">
        <v>4</v>
      </c>
      <c r="AA3271">
        <v>17</v>
      </c>
      <c r="AB3271" t="s">
        <v>57</v>
      </c>
      <c r="AC3271">
        <v>865</v>
      </c>
      <c r="AD3271">
        <v>0.24</v>
      </c>
      <c r="AE3271" t="s">
        <v>58</v>
      </c>
      <c r="AF3271" t="s">
        <v>114</v>
      </c>
      <c r="AG3271">
        <v>20</v>
      </c>
      <c r="AH3271" t="s">
        <v>68</v>
      </c>
      <c r="AI3271">
        <f>--AND(OR(Dashboard!$B$4="All",Data!$E3271=Dashboard!$B$4),OR(Dashboard!$D$4="All",Data!$D3271=Dashboard!$D$4),OR(Dashboard!$F$4="All",Data!$F3271=Dashboard!$F$4),OR(Dashboard!$J$4="All",Data!$G3271=Dashboard!$J$4),OR(Dashboard!$H$4="All",Data!$N3271=Dashboard!$H$4),OR(Dashboard!$L$4="All",Data!$W3271=Dashboard!$L$4))</f>
        <v>1</v>
      </c>
    </row>
    <row r="3272" spans="1:35" x14ac:dyDescent="0.25">
      <c r="A3272" t="s">
        <v>3386</v>
      </c>
      <c r="B3272" s="1">
        <v>46138</v>
      </c>
      <c r="C3272" s="2">
        <v>-5.0000000000000037E-2</v>
      </c>
      <c r="D3272" t="s">
        <v>90</v>
      </c>
      <c r="E3272" t="s">
        <v>95</v>
      </c>
      <c r="F3272" t="s">
        <v>72</v>
      </c>
      <c r="G3272" t="s">
        <v>111</v>
      </c>
      <c r="H3272">
        <v>14.3</v>
      </c>
      <c r="I3272">
        <v>49</v>
      </c>
      <c r="J3272">
        <v>35</v>
      </c>
      <c r="K3272">
        <v>272</v>
      </c>
      <c r="L3272">
        <v>51</v>
      </c>
      <c r="M3272">
        <v>172</v>
      </c>
      <c r="N3272" t="s">
        <v>65</v>
      </c>
      <c r="O3272">
        <v>2</v>
      </c>
      <c r="P3272" t="s">
        <v>135</v>
      </c>
      <c r="Q3272" t="s">
        <v>42</v>
      </c>
      <c r="R3272">
        <v>44</v>
      </c>
      <c r="S3272" t="s">
        <v>145</v>
      </c>
      <c r="T3272" t="s">
        <v>75</v>
      </c>
      <c r="U3272">
        <v>2026</v>
      </c>
      <c r="V3272">
        <v>4</v>
      </c>
      <c r="W3272" t="s">
        <v>113</v>
      </c>
      <c r="X3272">
        <v>2</v>
      </c>
      <c r="Y3272">
        <v>26</v>
      </c>
      <c r="Z3272">
        <v>4</v>
      </c>
      <c r="AA3272">
        <v>22</v>
      </c>
      <c r="AB3272" t="s">
        <v>82</v>
      </c>
      <c r="AC3272">
        <v>151</v>
      </c>
      <c r="AD3272">
        <v>0.29183673469387761</v>
      </c>
      <c r="AE3272" t="s">
        <v>58</v>
      </c>
      <c r="AF3272" t="s">
        <v>47</v>
      </c>
      <c r="AG3272">
        <v>14</v>
      </c>
      <c r="AH3272" t="s">
        <v>68</v>
      </c>
      <c r="AI3272">
        <f>--AND(OR(Dashboard!$B$4="All",Data!$E3272=Dashboard!$B$4),OR(Dashboard!$D$4="All",Data!$D3272=Dashboard!$D$4),OR(Dashboard!$F$4="All",Data!$F3272=Dashboard!$F$4),OR(Dashboard!$J$4="All",Data!$G3272=Dashboard!$J$4),OR(Dashboard!$H$4="All",Data!$N3272=Dashboard!$H$4),OR(Dashboard!$L$4="All",Data!$W3272=Dashboard!$L$4))</f>
        <v>1</v>
      </c>
    </row>
    <row r="3273" spans="1:35" x14ac:dyDescent="0.25">
      <c r="A3273" t="s">
        <v>3387</v>
      </c>
      <c r="B3273" s="1">
        <v>46098</v>
      </c>
      <c r="C3273" s="2">
        <v>-0.2027777777777777</v>
      </c>
      <c r="D3273" t="s">
        <v>50</v>
      </c>
      <c r="E3273" t="s">
        <v>62</v>
      </c>
      <c r="F3273" t="s">
        <v>104</v>
      </c>
      <c r="G3273" t="s">
        <v>39</v>
      </c>
      <c r="H3273">
        <v>1.4</v>
      </c>
      <c r="I3273">
        <v>38</v>
      </c>
      <c r="J3273">
        <v>30</v>
      </c>
      <c r="K3273">
        <v>553</v>
      </c>
      <c r="L3273">
        <v>46</v>
      </c>
      <c r="M3273">
        <v>36</v>
      </c>
      <c r="N3273" t="s">
        <v>54</v>
      </c>
      <c r="O3273">
        <v>5</v>
      </c>
      <c r="P3273" t="s">
        <v>41</v>
      </c>
      <c r="Q3273" t="s">
        <v>42</v>
      </c>
      <c r="R3273">
        <v>20</v>
      </c>
      <c r="S3273" t="s">
        <v>127</v>
      </c>
      <c r="T3273" t="s">
        <v>56</v>
      </c>
      <c r="U3273">
        <v>2026</v>
      </c>
      <c r="V3273">
        <v>3</v>
      </c>
      <c r="W3273" t="s">
        <v>66</v>
      </c>
      <c r="X3273">
        <v>1</v>
      </c>
      <c r="Y3273">
        <v>17</v>
      </c>
      <c r="Z3273">
        <v>4</v>
      </c>
      <c r="AA3273">
        <v>19</v>
      </c>
      <c r="AB3273" t="s">
        <v>82</v>
      </c>
      <c r="AC3273">
        <v>563</v>
      </c>
      <c r="AD3273">
        <v>3.6842105263157891E-2</v>
      </c>
      <c r="AE3273" t="s">
        <v>77</v>
      </c>
      <c r="AF3273" t="s">
        <v>114</v>
      </c>
      <c r="AG3273">
        <v>8</v>
      </c>
      <c r="AH3273" t="s">
        <v>68</v>
      </c>
      <c r="AI3273">
        <f>--AND(OR(Dashboard!$B$4="All",Data!$E3273=Dashboard!$B$4),OR(Dashboard!$D$4="All",Data!$D3273=Dashboard!$D$4),OR(Dashboard!$F$4="All",Data!$F3273=Dashboard!$F$4),OR(Dashboard!$J$4="All",Data!$G3273=Dashboard!$J$4),OR(Dashboard!$H$4="All",Data!$N3273=Dashboard!$H$4),OR(Dashboard!$L$4="All",Data!$W3273=Dashboard!$L$4))</f>
        <v>1</v>
      </c>
    </row>
    <row r="3274" spans="1:35" x14ac:dyDescent="0.25">
      <c r="A3274" t="s">
        <v>3388</v>
      </c>
      <c r="B3274" s="1">
        <v>46046</v>
      </c>
      <c r="C3274" s="2">
        <v>-0.1125</v>
      </c>
      <c r="D3274" t="s">
        <v>70</v>
      </c>
      <c r="E3274" t="s">
        <v>131</v>
      </c>
      <c r="F3274" t="s">
        <v>143</v>
      </c>
      <c r="G3274" t="s">
        <v>64</v>
      </c>
      <c r="H3274">
        <v>5.3</v>
      </c>
      <c r="I3274">
        <v>60</v>
      </c>
      <c r="J3274">
        <v>43</v>
      </c>
      <c r="K3274">
        <v>629</v>
      </c>
      <c r="L3274">
        <v>40</v>
      </c>
      <c r="M3274">
        <v>72</v>
      </c>
      <c r="N3274" t="s">
        <v>101</v>
      </c>
      <c r="O3274">
        <v>2</v>
      </c>
      <c r="P3274" t="s">
        <v>41</v>
      </c>
      <c r="Q3274" t="s">
        <v>73</v>
      </c>
      <c r="R3274">
        <v>32</v>
      </c>
      <c r="S3274" t="s">
        <v>81</v>
      </c>
      <c r="T3274" t="s">
        <v>56</v>
      </c>
      <c r="U3274">
        <v>2026</v>
      </c>
      <c r="V3274">
        <v>1</v>
      </c>
      <c r="W3274" t="s">
        <v>102</v>
      </c>
      <c r="X3274">
        <v>1</v>
      </c>
      <c r="Y3274">
        <v>24</v>
      </c>
      <c r="Z3274">
        <v>4</v>
      </c>
      <c r="AA3274">
        <v>21</v>
      </c>
      <c r="AB3274" t="s">
        <v>82</v>
      </c>
      <c r="AC3274">
        <v>597</v>
      </c>
      <c r="AD3274">
        <v>8.8333333333333333E-2</v>
      </c>
      <c r="AE3274" t="s">
        <v>58</v>
      </c>
      <c r="AF3274" t="s">
        <v>67</v>
      </c>
      <c r="AG3274">
        <v>17</v>
      </c>
      <c r="AH3274" t="s">
        <v>68</v>
      </c>
      <c r="AI3274">
        <f>--AND(OR(Dashboard!$B$4="All",Data!$E3274=Dashboard!$B$4),OR(Dashboard!$D$4="All",Data!$D3274=Dashboard!$D$4),OR(Dashboard!$F$4="All",Data!$F3274=Dashboard!$F$4),OR(Dashboard!$J$4="All",Data!$G3274=Dashboard!$J$4),OR(Dashboard!$H$4="All",Data!$N3274=Dashboard!$H$4),OR(Dashboard!$L$4="All",Data!$W3274=Dashboard!$L$4))</f>
        <v>1</v>
      </c>
    </row>
    <row r="3275" spans="1:35" x14ac:dyDescent="0.25">
      <c r="A3275" t="s">
        <v>3389</v>
      </c>
      <c r="B3275" s="1">
        <v>46130</v>
      </c>
      <c r="C3275" s="2">
        <v>-0.3833333333333333</v>
      </c>
      <c r="D3275" t="s">
        <v>156</v>
      </c>
      <c r="E3275" t="s">
        <v>71</v>
      </c>
      <c r="F3275" t="s">
        <v>143</v>
      </c>
      <c r="G3275" t="s">
        <v>105</v>
      </c>
      <c r="H3275">
        <v>2.2000000000000002</v>
      </c>
      <c r="I3275">
        <v>57</v>
      </c>
      <c r="J3275">
        <v>44</v>
      </c>
      <c r="K3275">
        <v>1097</v>
      </c>
      <c r="L3275">
        <v>53</v>
      </c>
      <c r="M3275">
        <v>69</v>
      </c>
      <c r="N3275" t="s">
        <v>86</v>
      </c>
      <c r="O3275">
        <v>1</v>
      </c>
      <c r="P3275" t="s">
        <v>41</v>
      </c>
      <c r="Q3275" t="s">
        <v>73</v>
      </c>
      <c r="R3275">
        <v>55</v>
      </c>
      <c r="S3275" t="s">
        <v>81</v>
      </c>
      <c r="T3275" t="s">
        <v>97</v>
      </c>
      <c r="U3275">
        <v>2026</v>
      </c>
      <c r="V3275">
        <v>4</v>
      </c>
      <c r="W3275" t="s">
        <v>113</v>
      </c>
      <c r="X3275">
        <v>2</v>
      </c>
      <c r="Y3275">
        <v>18</v>
      </c>
      <c r="Z3275">
        <v>3</v>
      </c>
      <c r="AA3275">
        <v>14</v>
      </c>
      <c r="AB3275" t="s">
        <v>76</v>
      </c>
      <c r="AC3275">
        <v>1081</v>
      </c>
      <c r="AD3275">
        <v>3.8596491228070177E-2</v>
      </c>
      <c r="AE3275" t="s">
        <v>58</v>
      </c>
      <c r="AF3275" t="s">
        <v>59</v>
      </c>
      <c r="AG3275">
        <v>13</v>
      </c>
      <c r="AH3275" t="s">
        <v>68</v>
      </c>
      <c r="AI3275">
        <f>--AND(OR(Dashboard!$B$4="All",Data!$E3275=Dashboard!$B$4),OR(Dashboard!$D$4="All",Data!$D3275=Dashboard!$D$4),OR(Dashboard!$F$4="All",Data!$F3275=Dashboard!$F$4),OR(Dashboard!$J$4="All",Data!$G3275=Dashboard!$J$4),OR(Dashboard!$H$4="All",Data!$N3275=Dashboard!$H$4),OR(Dashboard!$L$4="All",Data!$W3275=Dashboard!$L$4))</f>
        <v>1</v>
      </c>
    </row>
    <row r="3276" spans="1:35" x14ac:dyDescent="0.25">
      <c r="A3276" t="s">
        <v>3390</v>
      </c>
      <c r="B3276" s="1">
        <v>46086</v>
      </c>
      <c r="C3276" s="2">
        <v>-0.29305555555555551</v>
      </c>
      <c r="D3276" t="s">
        <v>126</v>
      </c>
      <c r="E3276" t="s">
        <v>71</v>
      </c>
      <c r="F3276" t="s">
        <v>80</v>
      </c>
      <c r="G3276" t="s">
        <v>39</v>
      </c>
      <c r="H3276">
        <v>6.2</v>
      </c>
      <c r="I3276">
        <v>36</v>
      </c>
      <c r="J3276">
        <v>34</v>
      </c>
      <c r="K3276">
        <v>592</v>
      </c>
      <c r="L3276">
        <v>39</v>
      </c>
      <c r="M3276">
        <v>22</v>
      </c>
      <c r="N3276" t="s">
        <v>65</v>
      </c>
      <c r="O3276">
        <v>3</v>
      </c>
      <c r="P3276" t="s">
        <v>41</v>
      </c>
      <c r="Q3276" t="s">
        <v>73</v>
      </c>
      <c r="R3276">
        <v>59</v>
      </c>
      <c r="S3276" t="s">
        <v>87</v>
      </c>
      <c r="T3276" t="s">
        <v>75</v>
      </c>
      <c r="U3276">
        <v>2026</v>
      </c>
      <c r="V3276">
        <v>3</v>
      </c>
      <c r="W3276" t="s">
        <v>66</v>
      </c>
      <c r="X3276">
        <v>1</v>
      </c>
      <c r="Y3276">
        <v>5</v>
      </c>
      <c r="Z3276">
        <v>2</v>
      </c>
      <c r="AA3276">
        <v>16</v>
      </c>
      <c r="AB3276" t="s">
        <v>57</v>
      </c>
      <c r="AC3276">
        <v>609</v>
      </c>
      <c r="AD3276">
        <v>0.17222222222222219</v>
      </c>
      <c r="AE3276" t="s">
        <v>109</v>
      </c>
      <c r="AF3276" t="s">
        <v>59</v>
      </c>
      <c r="AG3276">
        <v>2</v>
      </c>
      <c r="AH3276" t="s">
        <v>68</v>
      </c>
      <c r="AI3276">
        <f>--AND(OR(Dashboard!$B$4="All",Data!$E3276=Dashboard!$B$4),OR(Dashboard!$D$4="All",Data!$D3276=Dashboard!$D$4),OR(Dashboard!$F$4="All",Data!$F3276=Dashboard!$F$4),OR(Dashboard!$J$4="All",Data!$G3276=Dashboard!$J$4),OR(Dashboard!$H$4="All",Data!$N3276=Dashboard!$H$4),OR(Dashboard!$L$4="All",Data!$W3276=Dashboard!$L$4))</f>
        <v>1</v>
      </c>
    </row>
    <row r="3277" spans="1:35" x14ac:dyDescent="0.25">
      <c r="A3277" t="s">
        <v>3391</v>
      </c>
      <c r="B3277" s="1">
        <v>46187</v>
      </c>
      <c r="C3277" s="2">
        <v>-0.13402777777777769</v>
      </c>
      <c r="D3277" t="s">
        <v>70</v>
      </c>
      <c r="E3277" t="s">
        <v>95</v>
      </c>
      <c r="F3277" t="s">
        <v>63</v>
      </c>
      <c r="G3277" t="s">
        <v>53</v>
      </c>
      <c r="H3277">
        <v>8.4</v>
      </c>
      <c r="I3277">
        <v>26</v>
      </c>
      <c r="J3277">
        <v>25</v>
      </c>
      <c r="K3277">
        <v>518</v>
      </c>
      <c r="L3277">
        <v>53</v>
      </c>
      <c r="M3277">
        <v>194</v>
      </c>
      <c r="N3277" t="s">
        <v>101</v>
      </c>
      <c r="O3277">
        <v>1</v>
      </c>
      <c r="P3277" t="s">
        <v>41</v>
      </c>
      <c r="Q3277" t="s">
        <v>73</v>
      </c>
      <c r="R3277">
        <v>35</v>
      </c>
      <c r="S3277" t="s">
        <v>145</v>
      </c>
      <c r="T3277" t="s">
        <v>56</v>
      </c>
      <c r="U3277">
        <v>2026</v>
      </c>
      <c r="V3277">
        <v>6</v>
      </c>
      <c r="W3277" t="s">
        <v>120</v>
      </c>
      <c r="X3277">
        <v>2</v>
      </c>
      <c r="Y3277">
        <v>14</v>
      </c>
      <c r="Z3277">
        <v>2</v>
      </c>
      <c r="AA3277">
        <v>20</v>
      </c>
      <c r="AB3277" t="s">
        <v>82</v>
      </c>
      <c r="AC3277">
        <v>377</v>
      </c>
      <c r="AD3277">
        <v>0.32307692307692309</v>
      </c>
      <c r="AE3277" t="s">
        <v>58</v>
      </c>
      <c r="AF3277" t="s">
        <v>67</v>
      </c>
      <c r="AG3277">
        <v>1</v>
      </c>
      <c r="AH3277" t="s">
        <v>68</v>
      </c>
      <c r="AI3277">
        <f>--AND(OR(Dashboard!$B$4="All",Data!$E3277=Dashboard!$B$4),OR(Dashboard!$D$4="All",Data!$D3277=Dashboard!$D$4),OR(Dashboard!$F$4="All",Data!$F3277=Dashboard!$F$4),OR(Dashboard!$J$4="All",Data!$G3277=Dashboard!$J$4),OR(Dashboard!$H$4="All",Data!$N3277=Dashboard!$H$4),OR(Dashboard!$L$4="All",Data!$W3277=Dashboard!$L$4))</f>
        <v>1</v>
      </c>
    </row>
    <row r="3278" spans="1:35" x14ac:dyDescent="0.25">
      <c r="A3278" t="s">
        <v>3392</v>
      </c>
      <c r="B3278" s="1">
        <v>46172</v>
      </c>
      <c r="C3278" s="2">
        <v>-5.6944444444444457E-2</v>
      </c>
      <c r="D3278" t="s">
        <v>36</v>
      </c>
      <c r="E3278" t="s">
        <v>71</v>
      </c>
      <c r="F3278" t="s">
        <v>85</v>
      </c>
      <c r="G3278" t="s">
        <v>39</v>
      </c>
      <c r="H3278">
        <v>12.3</v>
      </c>
      <c r="I3278">
        <v>42</v>
      </c>
      <c r="J3278">
        <v>45</v>
      </c>
      <c r="K3278">
        <v>748</v>
      </c>
      <c r="L3278">
        <v>31</v>
      </c>
      <c r="M3278">
        <v>190</v>
      </c>
      <c r="N3278" t="s">
        <v>54</v>
      </c>
      <c r="O3278">
        <v>5</v>
      </c>
      <c r="P3278" t="s">
        <v>41</v>
      </c>
      <c r="Q3278" t="s">
        <v>73</v>
      </c>
      <c r="R3278">
        <v>19</v>
      </c>
      <c r="S3278" t="s">
        <v>81</v>
      </c>
      <c r="T3278" t="s">
        <v>75</v>
      </c>
      <c r="U3278">
        <v>2026</v>
      </c>
      <c r="V3278">
        <v>5</v>
      </c>
      <c r="W3278" t="s">
        <v>88</v>
      </c>
      <c r="X3278">
        <v>2</v>
      </c>
      <c r="Y3278">
        <v>30</v>
      </c>
      <c r="Z3278">
        <v>5</v>
      </c>
      <c r="AA3278">
        <v>22</v>
      </c>
      <c r="AB3278" t="s">
        <v>82</v>
      </c>
      <c r="AC3278">
        <v>589</v>
      </c>
      <c r="AD3278">
        <v>0.29285714285714293</v>
      </c>
      <c r="AE3278" t="s">
        <v>77</v>
      </c>
      <c r="AF3278" t="s">
        <v>114</v>
      </c>
      <c r="AG3278">
        <v>-3</v>
      </c>
      <c r="AH3278" t="s">
        <v>48</v>
      </c>
      <c r="AI3278">
        <f>--AND(OR(Dashboard!$B$4="All",Data!$E3278=Dashboard!$B$4),OR(Dashboard!$D$4="All",Data!$D3278=Dashboard!$D$4),OR(Dashboard!$F$4="All",Data!$F3278=Dashboard!$F$4),OR(Dashboard!$J$4="All",Data!$G3278=Dashboard!$J$4),OR(Dashboard!$H$4="All",Data!$N3278=Dashboard!$H$4),OR(Dashboard!$L$4="All",Data!$W3278=Dashboard!$L$4))</f>
        <v>1</v>
      </c>
    </row>
    <row r="3279" spans="1:35" x14ac:dyDescent="0.25">
      <c r="A3279" t="s">
        <v>3393</v>
      </c>
      <c r="B3279" s="1">
        <v>46151</v>
      </c>
      <c r="C3279" s="2">
        <v>-0.50972222222222219</v>
      </c>
      <c r="D3279" t="s">
        <v>193</v>
      </c>
      <c r="E3279" t="s">
        <v>108</v>
      </c>
      <c r="F3279" t="s">
        <v>52</v>
      </c>
      <c r="G3279" t="s">
        <v>53</v>
      </c>
      <c r="H3279">
        <v>5.4</v>
      </c>
      <c r="I3279">
        <v>43</v>
      </c>
      <c r="J3279">
        <v>42</v>
      </c>
      <c r="K3279">
        <v>541</v>
      </c>
      <c r="L3279">
        <v>58</v>
      </c>
      <c r="M3279">
        <v>37</v>
      </c>
      <c r="N3279" t="s">
        <v>86</v>
      </c>
      <c r="O3279">
        <v>2</v>
      </c>
      <c r="P3279" t="s">
        <v>41</v>
      </c>
      <c r="Q3279" t="s">
        <v>42</v>
      </c>
      <c r="R3279">
        <v>24</v>
      </c>
      <c r="S3279" t="s">
        <v>81</v>
      </c>
      <c r="T3279" t="s">
        <v>75</v>
      </c>
      <c r="U3279">
        <v>2026</v>
      </c>
      <c r="V3279">
        <v>5</v>
      </c>
      <c r="W3279" t="s">
        <v>88</v>
      </c>
      <c r="X3279">
        <v>2</v>
      </c>
      <c r="Y3279">
        <v>9</v>
      </c>
      <c r="Z3279">
        <v>2</v>
      </c>
      <c r="AA3279">
        <v>11</v>
      </c>
      <c r="AB3279" t="s">
        <v>76</v>
      </c>
      <c r="AC3279">
        <v>562</v>
      </c>
      <c r="AD3279">
        <v>0.12558139534883719</v>
      </c>
      <c r="AE3279" t="s">
        <v>58</v>
      </c>
      <c r="AF3279" t="s">
        <v>114</v>
      </c>
      <c r="AG3279">
        <v>1</v>
      </c>
      <c r="AH3279" t="s">
        <v>68</v>
      </c>
      <c r="AI3279">
        <f>--AND(OR(Dashboard!$B$4="All",Data!$E3279=Dashboard!$B$4),OR(Dashboard!$D$4="All",Data!$D3279=Dashboard!$D$4),OR(Dashboard!$F$4="All",Data!$F3279=Dashboard!$F$4),OR(Dashboard!$J$4="All",Data!$G3279=Dashboard!$J$4),OR(Dashboard!$H$4="All",Data!$N3279=Dashboard!$H$4),OR(Dashboard!$L$4="All",Data!$W3279=Dashboard!$L$4))</f>
        <v>1</v>
      </c>
    </row>
    <row r="3280" spans="1:35" x14ac:dyDescent="0.25">
      <c r="A3280" t="s">
        <v>3394</v>
      </c>
      <c r="B3280" s="1">
        <v>46162</v>
      </c>
      <c r="C3280" s="2">
        <v>-4.1666666666666519E-3</v>
      </c>
      <c r="D3280" t="s">
        <v>36</v>
      </c>
      <c r="E3280" t="s">
        <v>140</v>
      </c>
      <c r="F3280" t="s">
        <v>104</v>
      </c>
      <c r="G3280" t="s">
        <v>64</v>
      </c>
      <c r="H3280">
        <v>11.8</v>
      </c>
      <c r="I3280">
        <v>35</v>
      </c>
      <c r="J3280">
        <v>35</v>
      </c>
      <c r="K3280">
        <v>905</v>
      </c>
      <c r="L3280">
        <v>57</v>
      </c>
      <c r="M3280">
        <v>83</v>
      </c>
      <c r="N3280" t="s">
        <v>101</v>
      </c>
      <c r="O3280">
        <v>1</v>
      </c>
      <c r="P3280" t="s">
        <v>41</v>
      </c>
      <c r="Q3280" t="s">
        <v>73</v>
      </c>
      <c r="R3280">
        <v>19</v>
      </c>
      <c r="S3280" t="s">
        <v>55</v>
      </c>
      <c r="T3280" t="s">
        <v>75</v>
      </c>
      <c r="U3280">
        <v>2026</v>
      </c>
      <c r="V3280">
        <v>5</v>
      </c>
      <c r="W3280" t="s">
        <v>88</v>
      </c>
      <c r="X3280">
        <v>2</v>
      </c>
      <c r="Y3280">
        <v>20</v>
      </c>
      <c r="Z3280">
        <v>4</v>
      </c>
      <c r="AA3280">
        <v>23</v>
      </c>
      <c r="AB3280" t="s">
        <v>93</v>
      </c>
      <c r="AC3280">
        <v>879</v>
      </c>
      <c r="AD3280">
        <v>0.33714285714285719</v>
      </c>
      <c r="AE3280" t="s">
        <v>58</v>
      </c>
      <c r="AF3280" t="s">
        <v>114</v>
      </c>
      <c r="AG3280">
        <v>0</v>
      </c>
      <c r="AH3280" t="s">
        <v>48</v>
      </c>
      <c r="AI3280">
        <f>--AND(OR(Dashboard!$B$4="All",Data!$E3280=Dashboard!$B$4),OR(Dashboard!$D$4="All",Data!$D3280=Dashboard!$D$4),OR(Dashboard!$F$4="All",Data!$F3280=Dashboard!$F$4),OR(Dashboard!$J$4="All",Data!$G3280=Dashboard!$J$4),OR(Dashboard!$H$4="All",Data!$N3280=Dashboard!$H$4),OR(Dashboard!$L$4="All",Data!$W3280=Dashboard!$L$4))</f>
        <v>1</v>
      </c>
    </row>
    <row r="3281" spans="1:35" x14ac:dyDescent="0.25">
      <c r="A3281" t="s">
        <v>3395</v>
      </c>
      <c r="B3281" s="1">
        <v>46117</v>
      </c>
      <c r="C3281" s="2">
        <v>-0.61041666666666661</v>
      </c>
      <c r="D3281" t="s">
        <v>90</v>
      </c>
      <c r="E3281" t="s">
        <v>95</v>
      </c>
      <c r="F3281" t="s">
        <v>96</v>
      </c>
      <c r="G3281" t="s">
        <v>64</v>
      </c>
      <c r="H3281">
        <v>15</v>
      </c>
      <c r="I3281">
        <v>46</v>
      </c>
      <c r="J3281">
        <v>42</v>
      </c>
      <c r="K3281">
        <v>512</v>
      </c>
      <c r="L3281">
        <v>47</v>
      </c>
      <c r="M3281">
        <v>58</v>
      </c>
      <c r="N3281" t="s">
        <v>40</v>
      </c>
      <c r="O3281">
        <v>4</v>
      </c>
      <c r="P3281" t="s">
        <v>41</v>
      </c>
      <c r="Q3281" t="s">
        <v>42</v>
      </c>
      <c r="R3281">
        <v>60</v>
      </c>
      <c r="S3281" t="s">
        <v>145</v>
      </c>
      <c r="T3281" t="s">
        <v>44</v>
      </c>
      <c r="U3281">
        <v>2026</v>
      </c>
      <c r="V3281">
        <v>4</v>
      </c>
      <c r="W3281" t="s">
        <v>113</v>
      </c>
      <c r="X3281">
        <v>2</v>
      </c>
      <c r="Y3281">
        <v>5</v>
      </c>
      <c r="Z3281">
        <v>1</v>
      </c>
      <c r="AA3281">
        <v>9</v>
      </c>
      <c r="AB3281" t="s">
        <v>44</v>
      </c>
      <c r="AC3281">
        <v>501</v>
      </c>
      <c r="AD3281">
        <v>0.32608695652173908</v>
      </c>
      <c r="AE3281" t="s">
        <v>46</v>
      </c>
      <c r="AF3281" t="s">
        <v>59</v>
      </c>
      <c r="AG3281">
        <v>4</v>
      </c>
      <c r="AH3281" t="s">
        <v>68</v>
      </c>
      <c r="AI3281">
        <f>--AND(OR(Dashboard!$B$4="All",Data!$E3281=Dashboard!$B$4),OR(Dashboard!$D$4="All",Data!$D3281=Dashboard!$D$4),OR(Dashboard!$F$4="All",Data!$F3281=Dashboard!$F$4),OR(Dashboard!$J$4="All",Data!$G3281=Dashboard!$J$4),OR(Dashboard!$H$4="All",Data!$N3281=Dashboard!$H$4),OR(Dashboard!$L$4="All",Data!$W3281=Dashboard!$L$4))</f>
        <v>1</v>
      </c>
    </row>
    <row r="3282" spans="1:35" x14ac:dyDescent="0.25">
      <c r="A3282" t="s">
        <v>3396</v>
      </c>
      <c r="B3282" s="1">
        <v>46030</v>
      </c>
      <c r="C3282" s="2">
        <v>-0.23749999999999999</v>
      </c>
      <c r="D3282" t="s">
        <v>126</v>
      </c>
      <c r="E3282" t="s">
        <v>37</v>
      </c>
      <c r="F3282" t="s">
        <v>91</v>
      </c>
      <c r="G3282" t="s">
        <v>53</v>
      </c>
      <c r="H3282">
        <v>14</v>
      </c>
      <c r="I3282">
        <v>46</v>
      </c>
      <c r="J3282">
        <v>28</v>
      </c>
      <c r="K3282">
        <v>347</v>
      </c>
      <c r="L3282">
        <v>48</v>
      </c>
      <c r="M3282">
        <v>58</v>
      </c>
      <c r="N3282" t="s">
        <v>101</v>
      </c>
      <c r="O3282">
        <v>4</v>
      </c>
      <c r="P3282" t="s">
        <v>41</v>
      </c>
      <c r="Q3282" t="s">
        <v>42</v>
      </c>
      <c r="R3282">
        <v>28</v>
      </c>
      <c r="S3282" t="s">
        <v>87</v>
      </c>
      <c r="T3282" t="s">
        <v>56</v>
      </c>
      <c r="U3282">
        <v>2026</v>
      </c>
      <c r="V3282">
        <v>1</v>
      </c>
      <c r="W3282" t="s">
        <v>102</v>
      </c>
      <c r="X3282">
        <v>1</v>
      </c>
      <c r="Y3282">
        <v>8</v>
      </c>
      <c r="Z3282">
        <v>2</v>
      </c>
      <c r="AA3282">
        <v>18</v>
      </c>
      <c r="AB3282" t="s">
        <v>57</v>
      </c>
      <c r="AC3282">
        <v>337</v>
      </c>
      <c r="AD3282">
        <v>0.30434782608695649</v>
      </c>
      <c r="AE3282" t="s">
        <v>46</v>
      </c>
      <c r="AF3282" t="s">
        <v>67</v>
      </c>
      <c r="AG3282">
        <v>18</v>
      </c>
      <c r="AH3282" t="s">
        <v>68</v>
      </c>
      <c r="AI3282">
        <f>--AND(OR(Dashboard!$B$4="All",Data!$E3282=Dashboard!$B$4),OR(Dashboard!$D$4="All",Data!$D3282=Dashboard!$D$4),OR(Dashboard!$F$4="All",Data!$F3282=Dashboard!$F$4),OR(Dashboard!$J$4="All",Data!$G3282=Dashboard!$J$4),OR(Dashboard!$H$4="All",Data!$N3282=Dashboard!$H$4),OR(Dashboard!$L$4="All",Data!$W3282=Dashboard!$L$4))</f>
        <v>1</v>
      </c>
    </row>
    <row r="3283" spans="1:35" x14ac:dyDescent="0.25">
      <c r="A3283" t="s">
        <v>3397</v>
      </c>
      <c r="B3283" s="1">
        <v>46082</v>
      </c>
      <c r="C3283" s="2">
        <v>-7.9166666666666718E-2</v>
      </c>
      <c r="D3283" t="s">
        <v>79</v>
      </c>
      <c r="E3283" t="s">
        <v>51</v>
      </c>
      <c r="F3283" t="s">
        <v>85</v>
      </c>
      <c r="G3283" t="s">
        <v>111</v>
      </c>
      <c r="H3283">
        <v>2.8</v>
      </c>
      <c r="I3283">
        <v>31</v>
      </c>
      <c r="J3283">
        <v>31</v>
      </c>
      <c r="K3283">
        <v>1045</v>
      </c>
      <c r="L3283">
        <v>31</v>
      </c>
      <c r="M3283">
        <v>15</v>
      </c>
      <c r="N3283" t="s">
        <v>40</v>
      </c>
      <c r="O3283">
        <v>1</v>
      </c>
      <c r="P3283" t="s">
        <v>41</v>
      </c>
      <c r="Q3283" t="s">
        <v>73</v>
      </c>
      <c r="R3283">
        <v>37</v>
      </c>
      <c r="S3283" t="s">
        <v>145</v>
      </c>
      <c r="T3283" t="s">
        <v>75</v>
      </c>
      <c r="U3283">
        <v>2026</v>
      </c>
      <c r="V3283">
        <v>3</v>
      </c>
      <c r="W3283" t="s">
        <v>66</v>
      </c>
      <c r="X3283">
        <v>1</v>
      </c>
      <c r="Y3283">
        <v>1</v>
      </c>
      <c r="Z3283">
        <v>1</v>
      </c>
      <c r="AA3283">
        <v>22</v>
      </c>
      <c r="AB3283" t="s">
        <v>82</v>
      </c>
      <c r="AC3283">
        <v>1061</v>
      </c>
      <c r="AD3283">
        <v>9.0322580645161285E-2</v>
      </c>
      <c r="AE3283" t="s">
        <v>58</v>
      </c>
      <c r="AF3283" t="s">
        <v>47</v>
      </c>
      <c r="AG3283">
        <v>0</v>
      </c>
      <c r="AH3283" t="s">
        <v>48</v>
      </c>
      <c r="AI3283">
        <f>--AND(OR(Dashboard!$B$4="All",Data!$E3283=Dashboard!$B$4),OR(Dashboard!$D$4="All",Data!$D3283=Dashboard!$D$4),OR(Dashboard!$F$4="All",Data!$F3283=Dashboard!$F$4),OR(Dashboard!$J$4="All",Data!$G3283=Dashboard!$J$4),OR(Dashboard!$H$4="All",Data!$N3283=Dashboard!$H$4),OR(Dashboard!$L$4="All",Data!$W3283=Dashboard!$L$4))</f>
        <v>1</v>
      </c>
    </row>
    <row r="3284" spans="1:35" x14ac:dyDescent="0.25">
      <c r="A3284" t="s">
        <v>3398</v>
      </c>
      <c r="B3284" s="1">
        <v>46181</v>
      </c>
      <c r="C3284" s="2">
        <v>-0.22777777777777769</v>
      </c>
      <c r="D3284" t="s">
        <v>36</v>
      </c>
      <c r="E3284" t="s">
        <v>100</v>
      </c>
      <c r="F3284" t="s">
        <v>143</v>
      </c>
      <c r="G3284" t="s">
        <v>39</v>
      </c>
      <c r="H3284">
        <v>14.4</v>
      </c>
      <c r="I3284">
        <v>50</v>
      </c>
      <c r="J3284">
        <v>36</v>
      </c>
      <c r="K3284">
        <v>288</v>
      </c>
      <c r="L3284">
        <v>46</v>
      </c>
      <c r="M3284">
        <v>165</v>
      </c>
      <c r="N3284" t="s">
        <v>86</v>
      </c>
      <c r="O3284">
        <v>1</v>
      </c>
      <c r="P3284" t="s">
        <v>41</v>
      </c>
      <c r="Q3284" t="s">
        <v>42</v>
      </c>
      <c r="R3284">
        <v>31</v>
      </c>
      <c r="S3284" t="s">
        <v>74</v>
      </c>
      <c r="T3284" t="s">
        <v>56</v>
      </c>
      <c r="U3284">
        <v>2026</v>
      </c>
      <c r="V3284">
        <v>6</v>
      </c>
      <c r="W3284" t="s">
        <v>120</v>
      </c>
      <c r="X3284">
        <v>2</v>
      </c>
      <c r="Y3284">
        <v>8</v>
      </c>
      <c r="Z3284">
        <v>2</v>
      </c>
      <c r="AA3284">
        <v>18</v>
      </c>
      <c r="AB3284" t="s">
        <v>57</v>
      </c>
      <c r="AC3284">
        <v>169</v>
      </c>
      <c r="AD3284">
        <v>0.28799999999999998</v>
      </c>
      <c r="AE3284" t="s">
        <v>58</v>
      </c>
      <c r="AF3284" t="s">
        <v>67</v>
      </c>
      <c r="AG3284">
        <v>14</v>
      </c>
      <c r="AH3284" t="s">
        <v>68</v>
      </c>
      <c r="AI3284">
        <f>--AND(OR(Dashboard!$B$4="All",Data!$E3284=Dashboard!$B$4),OR(Dashboard!$D$4="All",Data!$D3284=Dashboard!$D$4),OR(Dashboard!$F$4="All",Data!$F3284=Dashboard!$F$4),OR(Dashboard!$J$4="All",Data!$G3284=Dashboard!$J$4),OR(Dashboard!$H$4="All",Data!$N3284=Dashboard!$H$4),OR(Dashboard!$L$4="All",Data!$W3284=Dashboard!$L$4))</f>
        <v>1</v>
      </c>
    </row>
    <row r="3285" spans="1:35" x14ac:dyDescent="0.25">
      <c r="A3285" t="s">
        <v>3399</v>
      </c>
      <c r="B3285" s="1">
        <v>46167</v>
      </c>
      <c r="C3285" s="2">
        <v>-0.4506944444444444</v>
      </c>
      <c r="D3285" t="s">
        <v>107</v>
      </c>
      <c r="E3285" t="s">
        <v>140</v>
      </c>
      <c r="F3285" t="s">
        <v>72</v>
      </c>
      <c r="G3285" t="s">
        <v>119</v>
      </c>
      <c r="H3285">
        <v>2.5</v>
      </c>
      <c r="I3285">
        <v>55</v>
      </c>
      <c r="J3285">
        <v>43</v>
      </c>
      <c r="K3285">
        <v>681</v>
      </c>
      <c r="L3285">
        <v>57</v>
      </c>
      <c r="M3285">
        <v>166</v>
      </c>
      <c r="N3285" t="s">
        <v>86</v>
      </c>
      <c r="O3285">
        <v>5</v>
      </c>
      <c r="P3285" t="s">
        <v>41</v>
      </c>
      <c r="Q3285" t="s">
        <v>42</v>
      </c>
      <c r="R3285">
        <v>20</v>
      </c>
      <c r="S3285" t="s">
        <v>74</v>
      </c>
      <c r="T3285" t="s">
        <v>97</v>
      </c>
      <c r="U3285">
        <v>2026</v>
      </c>
      <c r="V3285">
        <v>5</v>
      </c>
      <c r="W3285" t="s">
        <v>88</v>
      </c>
      <c r="X3285">
        <v>2</v>
      </c>
      <c r="Y3285">
        <v>25</v>
      </c>
      <c r="Z3285">
        <v>5</v>
      </c>
      <c r="AA3285">
        <v>13</v>
      </c>
      <c r="AB3285" t="s">
        <v>76</v>
      </c>
      <c r="AC3285">
        <v>572</v>
      </c>
      <c r="AD3285">
        <v>4.5454545454545463E-2</v>
      </c>
      <c r="AE3285" t="s">
        <v>77</v>
      </c>
      <c r="AF3285" t="s">
        <v>114</v>
      </c>
      <c r="AG3285">
        <v>12</v>
      </c>
      <c r="AH3285" t="s">
        <v>68</v>
      </c>
      <c r="AI3285">
        <f>--AND(OR(Dashboard!$B$4="All",Data!$E3285=Dashboard!$B$4),OR(Dashboard!$D$4="All",Data!$D3285=Dashboard!$D$4),OR(Dashboard!$F$4="All",Data!$F3285=Dashboard!$F$4),OR(Dashboard!$J$4="All",Data!$G3285=Dashboard!$J$4),OR(Dashboard!$H$4="All",Data!$N3285=Dashboard!$H$4),OR(Dashboard!$L$4="All",Data!$W3285=Dashboard!$L$4))</f>
        <v>1</v>
      </c>
    </row>
    <row r="3286" spans="1:35" x14ac:dyDescent="0.25">
      <c r="A3286" t="s">
        <v>3400</v>
      </c>
      <c r="B3286" s="1">
        <v>46026</v>
      </c>
      <c r="C3286" s="2">
        <v>-0.51319444444444451</v>
      </c>
      <c r="D3286" t="s">
        <v>61</v>
      </c>
      <c r="E3286" t="s">
        <v>95</v>
      </c>
      <c r="F3286" t="s">
        <v>85</v>
      </c>
      <c r="G3286" t="s">
        <v>111</v>
      </c>
      <c r="H3286">
        <v>5.5</v>
      </c>
      <c r="I3286">
        <v>45</v>
      </c>
      <c r="J3286">
        <v>26</v>
      </c>
      <c r="K3286">
        <v>1149</v>
      </c>
      <c r="L3286">
        <v>57</v>
      </c>
      <c r="M3286">
        <v>53</v>
      </c>
      <c r="N3286" t="s">
        <v>86</v>
      </c>
      <c r="O3286">
        <v>4</v>
      </c>
      <c r="P3286" t="s">
        <v>41</v>
      </c>
      <c r="Q3286" t="s">
        <v>73</v>
      </c>
      <c r="R3286">
        <v>28</v>
      </c>
      <c r="S3286" t="s">
        <v>145</v>
      </c>
      <c r="T3286" t="s">
        <v>75</v>
      </c>
      <c r="U3286">
        <v>2026</v>
      </c>
      <c r="V3286">
        <v>1</v>
      </c>
      <c r="W3286" t="s">
        <v>102</v>
      </c>
      <c r="X3286">
        <v>1</v>
      </c>
      <c r="Y3286">
        <v>4</v>
      </c>
      <c r="Z3286">
        <v>1</v>
      </c>
      <c r="AA3286">
        <v>11</v>
      </c>
      <c r="AB3286" t="s">
        <v>76</v>
      </c>
      <c r="AC3286">
        <v>1153</v>
      </c>
      <c r="AD3286">
        <v>0.1222222222222222</v>
      </c>
      <c r="AE3286" t="s">
        <v>46</v>
      </c>
      <c r="AF3286" t="s">
        <v>67</v>
      </c>
      <c r="AG3286">
        <v>19</v>
      </c>
      <c r="AH3286" t="s">
        <v>68</v>
      </c>
      <c r="AI3286">
        <f>--AND(OR(Dashboard!$B$4="All",Data!$E3286=Dashboard!$B$4),OR(Dashboard!$D$4="All",Data!$D3286=Dashboard!$D$4),OR(Dashboard!$F$4="All",Data!$F3286=Dashboard!$F$4),OR(Dashboard!$J$4="All",Data!$G3286=Dashboard!$J$4),OR(Dashboard!$H$4="All",Data!$N3286=Dashboard!$H$4),OR(Dashboard!$L$4="All",Data!$W3286=Dashboard!$L$4))</f>
        <v>1</v>
      </c>
    </row>
    <row r="3287" spans="1:35" x14ac:dyDescent="0.25">
      <c r="A3287" t="s">
        <v>3401</v>
      </c>
      <c r="B3287" s="1">
        <v>46051</v>
      </c>
      <c r="C3287" s="2">
        <v>-0.17499999999999999</v>
      </c>
      <c r="D3287" t="s">
        <v>118</v>
      </c>
      <c r="E3287" t="s">
        <v>100</v>
      </c>
      <c r="F3287" t="s">
        <v>38</v>
      </c>
      <c r="G3287" t="s">
        <v>105</v>
      </c>
      <c r="H3287">
        <v>5.7</v>
      </c>
      <c r="I3287">
        <v>28</v>
      </c>
      <c r="J3287">
        <v>28</v>
      </c>
      <c r="K3287">
        <v>150</v>
      </c>
      <c r="L3287">
        <v>32</v>
      </c>
      <c r="M3287">
        <v>62</v>
      </c>
      <c r="N3287" t="s">
        <v>86</v>
      </c>
      <c r="O3287">
        <v>2</v>
      </c>
      <c r="P3287" t="s">
        <v>41</v>
      </c>
      <c r="Q3287" t="s">
        <v>73</v>
      </c>
      <c r="R3287">
        <v>50</v>
      </c>
      <c r="S3287" t="s">
        <v>87</v>
      </c>
      <c r="T3287" t="s">
        <v>56</v>
      </c>
      <c r="U3287">
        <v>2026</v>
      </c>
      <c r="V3287">
        <v>1</v>
      </c>
      <c r="W3287" t="s">
        <v>102</v>
      </c>
      <c r="X3287">
        <v>1</v>
      </c>
      <c r="Y3287">
        <v>29</v>
      </c>
      <c r="Z3287">
        <v>5</v>
      </c>
      <c r="AA3287">
        <v>19</v>
      </c>
      <c r="AB3287" t="s">
        <v>82</v>
      </c>
      <c r="AC3287">
        <v>120</v>
      </c>
      <c r="AD3287">
        <v>0.2035714285714286</v>
      </c>
      <c r="AE3287" t="s">
        <v>58</v>
      </c>
      <c r="AF3287" t="s">
        <v>59</v>
      </c>
      <c r="AG3287">
        <v>0</v>
      </c>
      <c r="AH3287" t="s">
        <v>48</v>
      </c>
      <c r="AI3287">
        <f>--AND(OR(Dashboard!$B$4="All",Data!$E3287=Dashboard!$B$4),OR(Dashboard!$D$4="All",Data!$D3287=Dashboard!$D$4),OR(Dashboard!$F$4="All",Data!$F3287=Dashboard!$F$4),OR(Dashboard!$J$4="All",Data!$G3287=Dashboard!$J$4),OR(Dashboard!$H$4="All",Data!$N3287=Dashboard!$H$4),OR(Dashboard!$L$4="All",Data!$W3287=Dashboard!$L$4))</f>
        <v>1</v>
      </c>
    </row>
    <row r="3288" spans="1:35" x14ac:dyDescent="0.25">
      <c r="A3288" t="s">
        <v>3402</v>
      </c>
      <c r="B3288" s="1">
        <v>46143</v>
      </c>
      <c r="C3288" s="2">
        <v>-0.37986111111111109</v>
      </c>
      <c r="D3288" t="s">
        <v>90</v>
      </c>
      <c r="E3288" t="s">
        <v>108</v>
      </c>
      <c r="F3288" t="s">
        <v>104</v>
      </c>
      <c r="G3288" t="s">
        <v>39</v>
      </c>
      <c r="H3288">
        <v>14.1</v>
      </c>
      <c r="I3288">
        <v>34</v>
      </c>
      <c r="J3288">
        <v>31</v>
      </c>
      <c r="K3288">
        <v>798</v>
      </c>
      <c r="L3288">
        <v>48</v>
      </c>
      <c r="M3288">
        <v>49</v>
      </c>
      <c r="N3288" t="s">
        <v>101</v>
      </c>
      <c r="O3288">
        <v>2</v>
      </c>
      <c r="P3288" t="s">
        <v>41</v>
      </c>
      <c r="Q3288" t="s">
        <v>42</v>
      </c>
      <c r="R3288">
        <v>37</v>
      </c>
      <c r="S3288" t="s">
        <v>43</v>
      </c>
      <c r="T3288" t="s">
        <v>97</v>
      </c>
      <c r="U3288">
        <v>2026</v>
      </c>
      <c r="V3288">
        <v>5</v>
      </c>
      <c r="W3288" t="s">
        <v>88</v>
      </c>
      <c r="X3288">
        <v>2</v>
      </c>
      <c r="Y3288">
        <v>1</v>
      </c>
      <c r="Z3288">
        <v>1</v>
      </c>
      <c r="AA3288">
        <v>14</v>
      </c>
      <c r="AB3288" t="s">
        <v>76</v>
      </c>
      <c r="AC3288">
        <v>797</v>
      </c>
      <c r="AD3288">
        <v>0.41470588235294109</v>
      </c>
      <c r="AE3288" t="s">
        <v>58</v>
      </c>
      <c r="AF3288" t="s">
        <v>47</v>
      </c>
      <c r="AG3288">
        <v>3</v>
      </c>
      <c r="AH3288" t="s">
        <v>68</v>
      </c>
      <c r="AI3288">
        <f>--AND(OR(Dashboard!$B$4="All",Data!$E3288=Dashboard!$B$4),OR(Dashboard!$D$4="All",Data!$D3288=Dashboard!$D$4),OR(Dashboard!$F$4="All",Data!$F3288=Dashboard!$F$4),OR(Dashboard!$J$4="All",Data!$G3288=Dashboard!$J$4),OR(Dashboard!$H$4="All",Data!$N3288=Dashboard!$H$4),OR(Dashboard!$L$4="All",Data!$W3288=Dashboard!$L$4))</f>
        <v>1</v>
      </c>
    </row>
    <row r="3289" spans="1:35" x14ac:dyDescent="0.25">
      <c r="A3289" t="s">
        <v>3403</v>
      </c>
      <c r="B3289" s="1">
        <v>46138</v>
      </c>
      <c r="C3289" s="2">
        <v>-0.48611111111111122</v>
      </c>
      <c r="D3289" t="s">
        <v>84</v>
      </c>
      <c r="E3289" t="s">
        <v>51</v>
      </c>
      <c r="F3289" t="s">
        <v>91</v>
      </c>
      <c r="G3289" t="s">
        <v>39</v>
      </c>
      <c r="H3289">
        <v>4.0999999999999996</v>
      </c>
      <c r="I3289">
        <v>32</v>
      </c>
      <c r="J3289">
        <v>34</v>
      </c>
      <c r="K3289">
        <v>1017</v>
      </c>
      <c r="L3289">
        <v>59</v>
      </c>
      <c r="M3289">
        <v>32</v>
      </c>
      <c r="N3289" t="s">
        <v>54</v>
      </c>
      <c r="O3289">
        <v>1</v>
      </c>
      <c r="P3289" t="s">
        <v>41</v>
      </c>
      <c r="Q3289" t="s">
        <v>73</v>
      </c>
      <c r="R3289">
        <v>18</v>
      </c>
      <c r="S3289" t="s">
        <v>145</v>
      </c>
      <c r="T3289" t="s">
        <v>97</v>
      </c>
      <c r="U3289">
        <v>2026</v>
      </c>
      <c r="V3289">
        <v>4</v>
      </c>
      <c r="W3289" t="s">
        <v>113</v>
      </c>
      <c r="X3289">
        <v>2</v>
      </c>
      <c r="Y3289">
        <v>26</v>
      </c>
      <c r="Z3289">
        <v>4</v>
      </c>
      <c r="AA3289">
        <v>12</v>
      </c>
      <c r="AB3289" t="s">
        <v>76</v>
      </c>
      <c r="AC3289">
        <v>1044</v>
      </c>
      <c r="AD3289">
        <v>0.12812499999999999</v>
      </c>
      <c r="AE3289" t="s">
        <v>58</v>
      </c>
      <c r="AF3289" t="s">
        <v>114</v>
      </c>
      <c r="AG3289">
        <v>-2</v>
      </c>
      <c r="AH3289" t="s">
        <v>48</v>
      </c>
      <c r="AI3289">
        <f>--AND(OR(Dashboard!$B$4="All",Data!$E3289=Dashboard!$B$4),OR(Dashboard!$D$4="All",Data!$D3289=Dashboard!$D$4),OR(Dashboard!$F$4="All",Data!$F3289=Dashboard!$F$4),OR(Dashboard!$J$4="All",Data!$G3289=Dashboard!$J$4),OR(Dashboard!$H$4="All",Data!$N3289=Dashboard!$H$4),OR(Dashboard!$L$4="All",Data!$W3289=Dashboard!$L$4))</f>
        <v>1</v>
      </c>
    </row>
    <row r="3290" spans="1:35" x14ac:dyDescent="0.25">
      <c r="A3290" t="s">
        <v>3404</v>
      </c>
      <c r="B3290" s="1">
        <v>46117</v>
      </c>
      <c r="C3290" s="2">
        <v>-6.1111111111111123E-2</v>
      </c>
      <c r="D3290" t="s">
        <v>193</v>
      </c>
      <c r="E3290" t="s">
        <v>62</v>
      </c>
      <c r="F3290" t="s">
        <v>63</v>
      </c>
      <c r="G3290" t="s">
        <v>105</v>
      </c>
      <c r="H3290">
        <v>10.3</v>
      </c>
      <c r="I3290">
        <v>25</v>
      </c>
      <c r="J3290">
        <v>29</v>
      </c>
      <c r="K3290">
        <v>857</v>
      </c>
      <c r="L3290">
        <v>39</v>
      </c>
      <c r="M3290">
        <v>73</v>
      </c>
      <c r="N3290" t="s">
        <v>65</v>
      </c>
      <c r="O3290">
        <v>2</v>
      </c>
      <c r="P3290" t="s">
        <v>41</v>
      </c>
      <c r="Q3290" t="s">
        <v>73</v>
      </c>
      <c r="R3290">
        <v>47</v>
      </c>
      <c r="S3290" t="s">
        <v>145</v>
      </c>
      <c r="T3290" t="s">
        <v>75</v>
      </c>
      <c r="U3290">
        <v>2026</v>
      </c>
      <c r="V3290">
        <v>4</v>
      </c>
      <c r="W3290" t="s">
        <v>113</v>
      </c>
      <c r="X3290">
        <v>2</v>
      </c>
      <c r="Y3290">
        <v>5</v>
      </c>
      <c r="Z3290">
        <v>1</v>
      </c>
      <c r="AA3290">
        <v>22</v>
      </c>
      <c r="AB3290" t="s">
        <v>82</v>
      </c>
      <c r="AC3290">
        <v>823</v>
      </c>
      <c r="AD3290">
        <v>0.41199999999999998</v>
      </c>
      <c r="AE3290" t="s">
        <v>58</v>
      </c>
      <c r="AF3290" t="s">
        <v>59</v>
      </c>
      <c r="AG3290">
        <v>-4</v>
      </c>
      <c r="AH3290" t="s">
        <v>48</v>
      </c>
      <c r="AI3290">
        <f>--AND(OR(Dashboard!$B$4="All",Data!$E3290=Dashboard!$B$4),OR(Dashboard!$D$4="All",Data!$D3290=Dashboard!$D$4),OR(Dashboard!$F$4="All",Data!$F3290=Dashboard!$F$4),OR(Dashboard!$J$4="All",Data!$G3290=Dashboard!$J$4),OR(Dashboard!$H$4="All",Data!$N3290=Dashboard!$H$4),OR(Dashboard!$L$4="All",Data!$W3290=Dashboard!$L$4))</f>
        <v>1</v>
      </c>
    </row>
    <row r="3291" spans="1:35" x14ac:dyDescent="0.25">
      <c r="A3291" t="s">
        <v>3405</v>
      </c>
      <c r="B3291" s="1">
        <v>46036</v>
      </c>
      <c r="C3291" s="2">
        <v>-0.44791666666666657</v>
      </c>
      <c r="D3291" t="s">
        <v>50</v>
      </c>
      <c r="E3291" t="s">
        <v>71</v>
      </c>
      <c r="F3291" t="s">
        <v>72</v>
      </c>
      <c r="G3291" t="s">
        <v>105</v>
      </c>
      <c r="H3291">
        <v>14.2</v>
      </c>
      <c r="I3291">
        <v>38</v>
      </c>
      <c r="J3291">
        <v>33</v>
      </c>
      <c r="K3291">
        <v>525</v>
      </c>
      <c r="L3291">
        <v>27</v>
      </c>
      <c r="M3291">
        <v>6</v>
      </c>
      <c r="N3291" t="s">
        <v>40</v>
      </c>
      <c r="O3291">
        <v>1</v>
      </c>
      <c r="P3291" t="s">
        <v>41</v>
      </c>
      <c r="Q3291" t="s">
        <v>73</v>
      </c>
      <c r="R3291">
        <v>42</v>
      </c>
      <c r="S3291" t="s">
        <v>55</v>
      </c>
      <c r="T3291" t="s">
        <v>97</v>
      </c>
      <c r="U3291">
        <v>2026</v>
      </c>
      <c r="V3291">
        <v>1</v>
      </c>
      <c r="W3291" t="s">
        <v>102</v>
      </c>
      <c r="X3291">
        <v>1</v>
      </c>
      <c r="Y3291">
        <v>14</v>
      </c>
      <c r="Z3291">
        <v>3</v>
      </c>
      <c r="AA3291">
        <v>13</v>
      </c>
      <c r="AB3291" t="s">
        <v>76</v>
      </c>
      <c r="AC3291">
        <v>546</v>
      </c>
      <c r="AD3291">
        <v>0.37368421052631579</v>
      </c>
      <c r="AE3291" t="s">
        <v>58</v>
      </c>
      <c r="AF3291" t="s">
        <v>47</v>
      </c>
      <c r="AG3291">
        <v>5</v>
      </c>
      <c r="AH3291" t="s">
        <v>68</v>
      </c>
      <c r="AI3291">
        <f>--AND(OR(Dashboard!$B$4="All",Data!$E3291=Dashboard!$B$4),OR(Dashboard!$D$4="All",Data!$D3291=Dashboard!$D$4),OR(Dashboard!$F$4="All",Data!$F3291=Dashboard!$F$4),OR(Dashboard!$J$4="All",Data!$G3291=Dashboard!$J$4),OR(Dashboard!$H$4="All",Data!$N3291=Dashboard!$H$4),OR(Dashboard!$L$4="All",Data!$W3291=Dashboard!$L$4))</f>
        <v>1</v>
      </c>
    </row>
    <row r="3292" spans="1:35" x14ac:dyDescent="0.25">
      <c r="A3292" t="s">
        <v>3406</v>
      </c>
      <c r="B3292" s="1">
        <v>46184</v>
      </c>
      <c r="C3292" s="2">
        <v>-0.30347222222222231</v>
      </c>
      <c r="D3292" t="s">
        <v>50</v>
      </c>
      <c r="E3292" t="s">
        <v>140</v>
      </c>
      <c r="F3292" t="s">
        <v>72</v>
      </c>
      <c r="G3292" t="s">
        <v>64</v>
      </c>
      <c r="H3292">
        <v>8.3000000000000007</v>
      </c>
      <c r="I3292">
        <v>44</v>
      </c>
      <c r="J3292">
        <v>30</v>
      </c>
      <c r="K3292">
        <v>705</v>
      </c>
      <c r="L3292">
        <v>55</v>
      </c>
      <c r="M3292">
        <v>25</v>
      </c>
      <c r="N3292" t="s">
        <v>54</v>
      </c>
      <c r="O3292">
        <v>3</v>
      </c>
      <c r="P3292" t="s">
        <v>41</v>
      </c>
      <c r="Q3292" t="s">
        <v>73</v>
      </c>
      <c r="R3292">
        <v>38</v>
      </c>
      <c r="S3292" t="s">
        <v>87</v>
      </c>
      <c r="T3292" t="s">
        <v>75</v>
      </c>
      <c r="U3292">
        <v>2026</v>
      </c>
      <c r="V3292">
        <v>6</v>
      </c>
      <c r="W3292" t="s">
        <v>120</v>
      </c>
      <c r="X3292">
        <v>2</v>
      </c>
      <c r="Y3292">
        <v>11</v>
      </c>
      <c r="Z3292">
        <v>2</v>
      </c>
      <c r="AA3292">
        <v>16</v>
      </c>
      <c r="AB3292" t="s">
        <v>57</v>
      </c>
      <c r="AC3292">
        <v>735</v>
      </c>
      <c r="AD3292">
        <v>0.18863636363636371</v>
      </c>
      <c r="AE3292" t="s">
        <v>109</v>
      </c>
      <c r="AF3292" t="s">
        <v>47</v>
      </c>
      <c r="AG3292">
        <v>14</v>
      </c>
      <c r="AH3292" t="s">
        <v>68</v>
      </c>
      <c r="AI3292">
        <f>--AND(OR(Dashboard!$B$4="All",Data!$E3292=Dashboard!$B$4),OR(Dashboard!$D$4="All",Data!$D3292=Dashboard!$D$4),OR(Dashboard!$F$4="All",Data!$F3292=Dashboard!$F$4),OR(Dashboard!$J$4="All",Data!$G3292=Dashboard!$J$4),OR(Dashboard!$H$4="All",Data!$N3292=Dashboard!$H$4),OR(Dashboard!$L$4="All",Data!$W3292=Dashboard!$L$4))</f>
        <v>1</v>
      </c>
    </row>
    <row r="3293" spans="1:35" x14ac:dyDescent="0.25">
      <c r="A3293" t="s">
        <v>3407</v>
      </c>
      <c r="B3293" s="1">
        <v>46084</v>
      </c>
      <c r="C3293" s="2">
        <v>-0.38611111111111113</v>
      </c>
      <c r="D3293" t="s">
        <v>70</v>
      </c>
      <c r="E3293" t="s">
        <v>37</v>
      </c>
      <c r="F3293" t="s">
        <v>85</v>
      </c>
      <c r="G3293" t="s">
        <v>64</v>
      </c>
      <c r="H3293">
        <v>3.4</v>
      </c>
      <c r="I3293">
        <v>35</v>
      </c>
      <c r="J3293">
        <v>35</v>
      </c>
      <c r="K3293">
        <v>163</v>
      </c>
      <c r="L3293">
        <v>31</v>
      </c>
      <c r="M3293">
        <v>162</v>
      </c>
      <c r="N3293" t="s">
        <v>40</v>
      </c>
      <c r="O3293">
        <v>5</v>
      </c>
      <c r="P3293" t="s">
        <v>41</v>
      </c>
      <c r="Q3293" t="s">
        <v>42</v>
      </c>
      <c r="R3293">
        <v>46</v>
      </c>
      <c r="S3293" t="s">
        <v>127</v>
      </c>
      <c r="T3293" t="s">
        <v>97</v>
      </c>
      <c r="U3293">
        <v>2026</v>
      </c>
      <c r="V3293">
        <v>3</v>
      </c>
      <c r="W3293" t="s">
        <v>66</v>
      </c>
      <c r="X3293">
        <v>1</v>
      </c>
      <c r="Y3293">
        <v>3</v>
      </c>
      <c r="Z3293">
        <v>2</v>
      </c>
      <c r="AA3293">
        <v>14</v>
      </c>
      <c r="AB3293" t="s">
        <v>76</v>
      </c>
      <c r="AC3293">
        <v>32</v>
      </c>
      <c r="AD3293">
        <v>9.7142857142857142E-2</v>
      </c>
      <c r="AE3293" t="s">
        <v>77</v>
      </c>
      <c r="AF3293" t="s">
        <v>59</v>
      </c>
      <c r="AG3293">
        <v>0</v>
      </c>
      <c r="AH3293" t="s">
        <v>48</v>
      </c>
      <c r="AI3293">
        <f>--AND(OR(Dashboard!$B$4="All",Data!$E3293=Dashboard!$B$4),OR(Dashboard!$D$4="All",Data!$D3293=Dashboard!$D$4),OR(Dashboard!$F$4="All",Data!$F3293=Dashboard!$F$4),OR(Dashboard!$J$4="All",Data!$G3293=Dashboard!$J$4),OR(Dashboard!$H$4="All",Data!$N3293=Dashboard!$H$4),OR(Dashboard!$L$4="All",Data!$W3293=Dashboard!$L$4))</f>
        <v>1</v>
      </c>
    </row>
    <row r="3294" spans="1:35" x14ac:dyDescent="0.25">
      <c r="A3294" t="s">
        <v>3408</v>
      </c>
      <c r="B3294" s="1">
        <v>46180</v>
      </c>
      <c r="C3294" s="2">
        <v>-0.1145833333333334</v>
      </c>
      <c r="D3294" t="s">
        <v>99</v>
      </c>
      <c r="E3294" t="s">
        <v>62</v>
      </c>
      <c r="F3294" t="s">
        <v>143</v>
      </c>
      <c r="G3294" t="s">
        <v>111</v>
      </c>
      <c r="H3294">
        <v>14.9</v>
      </c>
      <c r="I3294">
        <v>45</v>
      </c>
      <c r="J3294">
        <v>29</v>
      </c>
      <c r="K3294">
        <v>1056</v>
      </c>
      <c r="L3294">
        <v>21</v>
      </c>
      <c r="M3294">
        <v>23</v>
      </c>
      <c r="N3294" t="s">
        <v>86</v>
      </c>
      <c r="O3294">
        <v>3</v>
      </c>
      <c r="P3294" t="s">
        <v>41</v>
      </c>
      <c r="Q3294" t="s">
        <v>73</v>
      </c>
      <c r="R3294">
        <v>54</v>
      </c>
      <c r="S3294" t="s">
        <v>145</v>
      </c>
      <c r="T3294" t="s">
        <v>56</v>
      </c>
      <c r="U3294">
        <v>2026</v>
      </c>
      <c r="V3294">
        <v>6</v>
      </c>
      <c r="W3294" t="s">
        <v>120</v>
      </c>
      <c r="X3294">
        <v>2</v>
      </c>
      <c r="Y3294">
        <v>7</v>
      </c>
      <c r="Z3294">
        <v>1</v>
      </c>
      <c r="AA3294">
        <v>21</v>
      </c>
      <c r="AB3294" t="s">
        <v>82</v>
      </c>
      <c r="AC3294">
        <v>1054</v>
      </c>
      <c r="AD3294">
        <v>0.33111111111111108</v>
      </c>
      <c r="AE3294" t="s">
        <v>109</v>
      </c>
      <c r="AF3294" t="s">
        <v>59</v>
      </c>
      <c r="AG3294">
        <v>16</v>
      </c>
      <c r="AH3294" t="s">
        <v>68</v>
      </c>
      <c r="AI3294">
        <f>--AND(OR(Dashboard!$B$4="All",Data!$E3294=Dashboard!$B$4),OR(Dashboard!$D$4="All",Data!$D3294=Dashboard!$D$4),OR(Dashboard!$F$4="All",Data!$F3294=Dashboard!$F$4),OR(Dashboard!$J$4="All",Data!$G3294=Dashboard!$J$4),OR(Dashboard!$H$4="All",Data!$N3294=Dashboard!$H$4),OR(Dashboard!$L$4="All",Data!$W3294=Dashboard!$L$4))</f>
        <v>1</v>
      </c>
    </row>
    <row r="3295" spans="1:35" x14ac:dyDescent="0.25">
      <c r="A3295" t="s">
        <v>3409</v>
      </c>
      <c r="B3295" s="1">
        <v>46099</v>
      </c>
      <c r="C3295" s="2">
        <v>-0.37152777777777779</v>
      </c>
      <c r="D3295" t="s">
        <v>134</v>
      </c>
      <c r="E3295" t="s">
        <v>62</v>
      </c>
      <c r="F3295" t="s">
        <v>143</v>
      </c>
      <c r="G3295" t="s">
        <v>53</v>
      </c>
      <c r="H3295">
        <v>10.1</v>
      </c>
      <c r="I3295">
        <v>32</v>
      </c>
      <c r="J3295">
        <v>37</v>
      </c>
      <c r="K3295">
        <v>873</v>
      </c>
      <c r="L3295">
        <v>56</v>
      </c>
      <c r="M3295">
        <v>38</v>
      </c>
      <c r="N3295" t="s">
        <v>101</v>
      </c>
      <c r="O3295">
        <v>1</v>
      </c>
      <c r="P3295" t="s">
        <v>41</v>
      </c>
      <c r="Q3295" t="s">
        <v>73</v>
      </c>
      <c r="R3295">
        <v>53</v>
      </c>
      <c r="S3295" t="s">
        <v>55</v>
      </c>
      <c r="T3295" t="s">
        <v>75</v>
      </c>
      <c r="U3295">
        <v>2026</v>
      </c>
      <c r="V3295">
        <v>3</v>
      </c>
      <c r="W3295" t="s">
        <v>66</v>
      </c>
      <c r="X3295">
        <v>1</v>
      </c>
      <c r="Y3295">
        <v>18</v>
      </c>
      <c r="Z3295">
        <v>4</v>
      </c>
      <c r="AA3295">
        <v>15</v>
      </c>
      <c r="AB3295" t="s">
        <v>57</v>
      </c>
      <c r="AC3295">
        <v>891</v>
      </c>
      <c r="AD3295">
        <v>0.31562499999999999</v>
      </c>
      <c r="AE3295" t="s">
        <v>58</v>
      </c>
      <c r="AF3295" t="s">
        <v>59</v>
      </c>
      <c r="AG3295">
        <v>-5</v>
      </c>
      <c r="AH3295" t="s">
        <v>48</v>
      </c>
      <c r="AI3295">
        <f>--AND(OR(Dashboard!$B$4="All",Data!$E3295=Dashboard!$B$4),OR(Dashboard!$D$4="All",Data!$D3295=Dashboard!$D$4),OR(Dashboard!$F$4="All",Data!$F3295=Dashboard!$F$4),OR(Dashboard!$J$4="All",Data!$G3295=Dashboard!$J$4),OR(Dashboard!$H$4="All",Data!$N3295=Dashboard!$H$4),OR(Dashboard!$L$4="All",Data!$W3295=Dashboard!$L$4))</f>
        <v>1</v>
      </c>
    </row>
    <row r="3296" spans="1:35" x14ac:dyDescent="0.25">
      <c r="A3296" t="s">
        <v>3410</v>
      </c>
      <c r="B3296" s="1">
        <v>46127</v>
      </c>
      <c r="C3296" s="2">
        <v>-5.1388888888888928E-2</v>
      </c>
      <c r="D3296" t="s">
        <v>99</v>
      </c>
      <c r="E3296" t="s">
        <v>100</v>
      </c>
      <c r="F3296" t="s">
        <v>104</v>
      </c>
      <c r="G3296" t="s">
        <v>105</v>
      </c>
      <c r="H3296">
        <v>12.8</v>
      </c>
      <c r="I3296">
        <v>47</v>
      </c>
      <c r="J3296">
        <v>35</v>
      </c>
      <c r="K3296">
        <v>841</v>
      </c>
      <c r="L3296">
        <v>41</v>
      </c>
      <c r="M3296">
        <v>148</v>
      </c>
      <c r="N3296" t="s">
        <v>65</v>
      </c>
      <c r="O3296">
        <v>1</v>
      </c>
      <c r="P3296" t="s">
        <v>41</v>
      </c>
      <c r="Q3296" t="s">
        <v>42</v>
      </c>
      <c r="R3296">
        <v>55</v>
      </c>
      <c r="S3296" t="s">
        <v>55</v>
      </c>
      <c r="T3296" t="s">
        <v>75</v>
      </c>
      <c r="U3296">
        <v>2026</v>
      </c>
      <c r="V3296">
        <v>4</v>
      </c>
      <c r="W3296" t="s">
        <v>113</v>
      </c>
      <c r="X3296">
        <v>2</v>
      </c>
      <c r="Y3296">
        <v>15</v>
      </c>
      <c r="Z3296">
        <v>3</v>
      </c>
      <c r="AA3296">
        <v>22</v>
      </c>
      <c r="AB3296" t="s">
        <v>82</v>
      </c>
      <c r="AC3296">
        <v>734</v>
      </c>
      <c r="AD3296">
        <v>0.2723404255319149</v>
      </c>
      <c r="AE3296" t="s">
        <v>58</v>
      </c>
      <c r="AF3296" t="s">
        <v>59</v>
      </c>
      <c r="AG3296">
        <v>12</v>
      </c>
      <c r="AH3296" t="s">
        <v>68</v>
      </c>
      <c r="AI3296">
        <f>--AND(OR(Dashboard!$B$4="All",Data!$E3296=Dashboard!$B$4),OR(Dashboard!$D$4="All",Data!$D3296=Dashboard!$D$4),OR(Dashboard!$F$4="All",Data!$F3296=Dashboard!$F$4),OR(Dashboard!$J$4="All",Data!$G3296=Dashboard!$J$4),OR(Dashboard!$H$4="All",Data!$N3296=Dashboard!$H$4),OR(Dashboard!$L$4="All",Data!$W3296=Dashboard!$L$4))</f>
        <v>1</v>
      </c>
    </row>
    <row r="3297" spans="1:35" x14ac:dyDescent="0.25">
      <c r="A3297" t="s">
        <v>3411</v>
      </c>
      <c r="B3297" s="1">
        <v>46104</v>
      </c>
      <c r="C3297" s="2">
        <v>-0.1222222222222222</v>
      </c>
      <c r="D3297" t="s">
        <v>84</v>
      </c>
      <c r="E3297" t="s">
        <v>131</v>
      </c>
      <c r="F3297" t="s">
        <v>63</v>
      </c>
      <c r="G3297" t="s">
        <v>53</v>
      </c>
      <c r="H3297">
        <v>2.9</v>
      </c>
      <c r="I3297">
        <v>20</v>
      </c>
      <c r="J3297">
        <v>25</v>
      </c>
      <c r="K3297">
        <v>598</v>
      </c>
      <c r="L3297">
        <v>24</v>
      </c>
      <c r="M3297">
        <v>10</v>
      </c>
      <c r="N3297" t="s">
        <v>86</v>
      </c>
      <c r="O3297">
        <v>5</v>
      </c>
      <c r="P3297" t="s">
        <v>41</v>
      </c>
      <c r="Q3297" t="s">
        <v>73</v>
      </c>
      <c r="R3297">
        <v>47</v>
      </c>
      <c r="S3297" t="s">
        <v>74</v>
      </c>
      <c r="T3297" t="s">
        <v>56</v>
      </c>
      <c r="U3297">
        <v>2026</v>
      </c>
      <c r="V3297">
        <v>3</v>
      </c>
      <c r="W3297" t="s">
        <v>66</v>
      </c>
      <c r="X3297">
        <v>1</v>
      </c>
      <c r="Y3297">
        <v>23</v>
      </c>
      <c r="Z3297">
        <v>5</v>
      </c>
      <c r="AA3297">
        <v>21</v>
      </c>
      <c r="AB3297" t="s">
        <v>82</v>
      </c>
      <c r="AC3297">
        <v>612</v>
      </c>
      <c r="AD3297">
        <v>0.14499999999999999</v>
      </c>
      <c r="AE3297" t="s">
        <v>77</v>
      </c>
      <c r="AF3297" t="s">
        <v>59</v>
      </c>
      <c r="AG3297">
        <v>-5</v>
      </c>
      <c r="AH3297" t="s">
        <v>48</v>
      </c>
      <c r="AI3297">
        <f>--AND(OR(Dashboard!$B$4="All",Data!$E3297=Dashboard!$B$4),OR(Dashboard!$D$4="All",Data!$D3297=Dashboard!$D$4),OR(Dashboard!$F$4="All",Data!$F3297=Dashboard!$F$4),OR(Dashboard!$J$4="All",Data!$G3297=Dashboard!$J$4),OR(Dashboard!$H$4="All",Data!$N3297=Dashboard!$H$4),OR(Dashboard!$L$4="All",Data!$W3297=Dashboard!$L$4))</f>
        <v>1</v>
      </c>
    </row>
    <row r="3298" spans="1:35" x14ac:dyDescent="0.25">
      <c r="A3298" t="s">
        <v>3412</v>
      </c>
      <c r="B3298" s="1">
        <v>46137</v>
      </c>
      <c r="C3298" s="2">
        <v>-0.14236111111111119</v>
      </c>
      <c r="D3298" t="s">
        <v>156</v>
      </c>
      <c r="E3298" t="s">
        <v>37</v>
      </c>
      <c r="F3298" t="s">
        <v>38</v>
      </c>
      <c r="G3298" t="s">
        <v>105</v>
      </c>
      <c r="H3298">
        <v>1.4</v>
      </c>
      <c r="I3298">
        <v>43</v>
      </c>
      <c r="J3298">
        <v>41</v>
      </c>
      <c r="K3298">
        <v>320</v>
      </c>
      <c r="L3298">
        <v>34</v>
      </c>
      <c r="M3298">
        <v>105</v>
      </c>
      <c r="N3298" t="s">
        <v>101</v>
      </c>
      <c r="O3298">
        <v>2</v>
      </c>
      <c r="P3298" t="s">
        <v>41</v>
      </c>
      <c r="Q3298" t="s">
        <v>73</v>
      </c>
      <c r="R3298">
        <v>37</v>
      </c>
      <c r="S3298" t="s">
        <v>81</v>
      </c>
      <c r="T3298" t="s">
        <v>56</v>
      </c>
      <c r="U3298">
        <v>2026</v>
      </c>
      <c r="V3298">
        <v>4</v>
      </c>
      <c r="W3298" t="s">
        <v>113</v>
      </c>
      <c r="X3298">
        <v>2</v>
      </c>
      <c r="Y3298">
        <v>25</v>
      </c>
      <c r="Z3298">
        <v>4</v>
      </c>
      <c r="AA3298">
        <v>20</v>
      </c>
      <c r="AB3298" t="s">
        <v>82</v>
      </c>
      <c r="AC3298">
        <v>249</v>
      </c>
      <c r="AD3298">
        <v>3.255813953488372E-2</v>
      </c>
      <c r="AE3298" t="s">
        <v>58</v>
      </c>
      <c r="AF3298" t="s">
        <v>47</v>
      </c>
      <c r="AG3298">
        <v>2</v>
      </c>
      <c r="AH3298" t="s">
        <v>68</v>
      </c>
      <c r="AI3298">
        <f>--AND(OR(Dashboard!$B$4="All",Data!$E3298=Dashboard!$B$4),OR(Dashboard!$D$4="All",Data!$D3298=Dashboard!$D$4),OR(Dashboard!$F$4="All",Data!$F3298=Dashboard!$F$4),OR(Dashboard!$J$4="All",Data!$G3298=Dashboard!$J$4),OR(Dashboard!$H$4="All",Data!$N3298=Dashboard!$H$4),OR(Dashboard!$L$4="All",Data!$W3298=Dashboard!$L$4))</f>
        <v>1</v>
      </c>
    </row>
    <row r="3299" spans="1:35" x14ac:dyDescent="0.25">
      <c r="A3299" t="s">
        <v>3413</v>
      </c>
      <c r="B3299" s="1">
        <v>46196</v>
      </c>
      <c r="C3299" s="2">
        <v>-0.42083333333333328</v>
      </c>
      <c r="D3299" t="s">
        <v>118</v>
      </c>
      <c r="E3299" t="s">
        <v>62</v>
      </c>
      <c r="F3299" t="s">
        <v>52</v>
      </c>
      <c r="G3299" t="s">
        <v>119</v>
      </c>
      <c r="H3299">
        <v>13.8</v>
      </c>
      <c r="I3299">
        <v>35</v>
      </c>
      <c r="J3299">
        <v>39</v>
      </c>
      <c r="K3299">
        <v>227</v>
      </c>
      <c r="L3299">
        <v>38</v>
      </c>
      <c r="M3299">
        <v>17</v>
      </c>
      <c r="N3299" t="s">
        <v>86</v>
      </c>
      <c r="O3299">
        <v>3</v>
      </c>
      <c r="P3299" t="s">
        <v>41</v>
      </c>
      <c r="Q3299" t="s">
        <v>73</v>
      </c>
      <c r="R3299">
        <v>29</v>
      </c>
      <c r="S3299" t="s">
        <v>127</v>
      </c>
      <c r="T3299" t="s">
        <v>97</v>
      </c>
      <c r="U3299">
        <v>2026</v>
      </c>
      <c r="V3299">
        <v>6</v>
      </c>
      <c r="W3299" t="s">
        <v>120</v>
      </c>
      <c r="X3299">
        <v>2</v>
      </c>
      <c r="Y3299">
        <v>23</v>
      </c>
      <c r="Z3299">
        <v>4</v>
      </c>
      <c r="AA3299">
        <v>13</v>
      </c>
      <c r="AB3299" t="s">
        <v>76</v>
      </c>
      <c r="AC3299">
        <v>248</v>
      </c>
      <c r="AD3299">
        <v>0.39428571428571429</v>
      </c>
      <c r="AE3299" t="s">
        <v>109</v>
      </c>
      <c r="AF3299" t="s">
        <v>67</v>
      </c>
      <c r="AG3299">
        <v>-4</v>
      </c>
      <c r="AH3299" t="s">
        <v>48</v>
      </c>
      <c r="AI3299">
        <f>--AND(OR(Dashboard!$B$4="All",Data!$E3299=Dashboard!$B$4),OR(Dashboard!$D$4="All",Data!$D3299=Dashboard!$D$4),OR(Dashboard!$F$4="All",Data!$F3299=Dashboard!$F$4),OR(Dashboard!$J$4="All",Data!$G3299=Dashboard!$J$4),OR(Dashboard!$H$4="All",Data!$N3299=Dashboard!$H$4),OR(Dashboard!$L$4="All",Data!$W3299=Dashboard!$L$4))</f>
        <v>1</v>
      </c>
    </row>
    <row r="3300" spans="1:35" x14ac:dyDescent="0.25">
      <c r="A3300" t="s">
        <v>3414</v>
      </c>
      <c r="B3300" s="1">
        <v>46142</v>
      </c>
      <c r="C3300" s="2">
        <v>-0.27083333333333343</v>
      </c>
      <c r="D3300" t="s">
        <v>107</v>
      </c>
      <c r="E3300" t="s">
        <v>37</v>
      </c>
      <c r="F3300" t="s">
        <v>38</v>
      </c>
      <c r="G3300" t="s">
        <v>39</v>
      </c>
      <c r="H3300">
        <v>1.2</v>
      </c>
      <c r="I3300">
        <v>37</v>
      </c>
      <c r="J3300">
        <v>24</v>
      </c>
      <c r="K3300">
        <v>529</v>
      </c>
      <c r="L3300">
        <v>30</v>
      </c>
      <c r="M3300">
        <v>88</v>
      </c>
      <c r="N3300" t="s">
        <v>40</v>
      </c>
      <c r="O3300">
        <v>1</v>
      </c>
      <c r="P3300" t="s">
        <v>41</v>
      </c>
      <c r="Q3300" t="s">
        <v>42</v>
      </c>
      <c r="R3300">
        <v>34</v>
      </c>
      <c r="S3300" t="s">
        <v>87</v>
      </c>
      <c r="T3300" t="s">
        <v>75</v>
      </c>
      <c r="U3300">
        <v>2026</v>
      </c>
      <c r="V3300">
        <v>4</v>
      </c>
      <c r="W3300" t="s">
        <v>113</v>
      </c>
      <c r="X3300">
        <v>2</v>
      </c>
      <c r="Y3300">
        <v>30</v>
      </c>
      <c r="Z3300">
        <v>5</v>
      </c>
      <c r="AA3300">
        <v>17</v>
      </c>
      <c r="AB3300" t="s">
        <v>57</v>
      </c>
      <c r="AC3300">
        <v>471</v>
      </c>
      <c r="AD3300">
        <v>3.2432432432432427E-2</v>
      </c>
      <c r="AE3300" t="s">
        <v>58</v>
      </c>
      <c r="AF3300" t="s">
        <v>67</v>
      </c>
      <c r="AG3300">
        <v>13</v>
      </c>
      <c r="AH3300" t="s">
        <v>68</v>
      </c>
      <c r="AI3300">
        <f>--AND(OR(Dashboard!$B$4="All",Data!$E3300=Dashboard!$B$4),OR(Dashboard!$D$4="All",Data!$D3300=Dashboard!$D$4),OR(Dashboard!$F$4="All",Data!$F3300=Dashboard!$F$4),OR(Dashboard!$J$4="All",Data!$G3300=Dashboard!$J$4),OR(Dashboard!$H$4="All",Data!$N3300=Dashboard!$H$4),OR(Dashboard!$L$4="All",Data!$W3300=Dashboard!$L$4))</f>
        <v>1</v>
      </c>
    </row>
    <row r="3301" spans="1:35" x14ac:dyDescent="0.25">
      <c r="A3301" t="s">
        <v>3415</v>
      </c>
      <c r="B3301" s="1">
        <v>46177</v>
      </c>
      <c r="C3301" s="2">
        <v>-0.45416666666666672</v>
      </c>
      <c r="D3301" t="s">
        <v>156</v>
      </c>
      <c r="E3301" t="s">
        <v>37</v>
      </c>
      <c r="F3301" t="s">
        <v>72</v>
      </c>
      <c r="G3301" t="s">
        <v>64</v>
      </c>
      <c r="H3301">
        <v>12</v>
      </c>
      <c r="I3301">
        <v>51</v>
      </c>
      <c r="J3301">
        <v>38</v>
      </c>
      <c r="K3301">
        <v>647</v>
      </c>
      <c r="L3301">
        <v>36</v>
      </c>
      <c r="M3301">
        <v>95</v>
      </c>
      <c r="N3301" t="s">
        <v>54</v>
      </c>
      <c r="O3301">
        <v>5</v>
      </c>
      <c r="P3301" t="s">
        <v>41</v>
      </c>
      <c r="Q3301" t="s">
        <v>73</v>
      </c>
      <c r="R3301">
        <v>21</v>
      </c>
      <c r="S3301" t="s">
        <v>87</v>
      </c>
      <c r="T3301" t="s">
        <v>97</v>
      </c>
      <c r="U3301">
        <v>2026</v>
      </c>
      <c r="V3301">
        <v>6</v>
      </c>
      <c r="W3301" t="s">
        <v>120</v>
      </c>
      <c r="X3301">
        <v>2</v>
      </c>
      <c r="Y3301">
        <v>4</v>
      </c>
      <c r="Z3301">
        <v>1</v>
      </c>
      <c r="AA3301">
        <v>13</v>
      </c>
      <c r="AB3301" t="s">
        <v>76</v>
      </c>
      <c r="AC3301">
        <v>588</v>
      </c>
      <c r="AD3301">
        <v>0.23529411764705879</v>
      </c>
      <c r="AE3301" t="s">
        <v>77</v>
      </c>
      <c r="AF3301" t="s">
        <v>114</v>
      </c>
      <c r="AG3301">
        <v>13</v>
      </c>
      <c r="AH3301" t="s">
        <v>68</v>
      </c>
      <c r="AI3301">
        <f>--AND(OR(Dashboard!$B$4="All",Data!$E3301=Dashboard!$B$4),OR(Dashboard!$D$4="All",Data!$D3301=Dashboard!$D$4),OR(Dashboard!$F$4="All",Data!$F3301=Dashboard!$F$4),OR(Dashboard!$J$4="All",Data!$G3301=Dashboard!$J$4),OR(Dashboard!$H$4="All",Data!$N3301=Dashboard!$H$4),OR(Dashboard!$L$4="All",Data!$W3301=Dashboard!$L$4))</f>
        <v>1</v>
      </c>
    </row>
    <row r="3302" spans="1:35" x14ac:dyDescent="0.25">
      <c r="A3302" t="s">
        <v>3416</v>
      </c>
      <c r="B3302" s="1">
        <v>46192</v>
      </c>
      <c r="C3302" s="2">
        <v>-0.1125</v>
      </c>
      <c r="D3302" t="s">
        <v>156</v>
      </c>
      <c r="E3302" t="s">
        <v>129</v>
      </c>
      <c r="F3302" t="s">
        <v>38</v>
      </c>
      <c r="G3302" t="s">
        <v>119</v>
      </c>
      <c r="H3302">
        <v>9.4</v>
      </c>
      <c r="I3302">
        <v>49</v>
      </c>
      <c r="J3302">
        <v>31</v>
      </c>
      <c r="K3302">
        <v>900</v>
      </c>
      <c r="L3302">
        <v>28</v>
      </c>
      <c r="M3302">
        <v>107</v>
      </c>
      <c r="N3302" t="s">
        <v>86</v>
      </c>
      <c r="O3302">
        <v>5</v>
      </c>
      <c r="P3302" t="s">
        <v>41</v>
      </c>
      <c r="Q3302" t="s">
        <v>73</v>
      </c>
      <c r="R3302">
        <v>47</v>
      </c>
      <c r="S3302" t="s">
        <v>43</v>
      </c>
      <c r="T3302" t="s">
        <v>56</v>
      </c>
      <c r="U3302">
        <v>2026</v>
      </c>
      <c r="V3302">
        <v>6</v>
      </c>
      <c r="W3302" t="s">
        <v>120</v>
      </c>
      <c r="X3302">
        <v>2</v>
      </c>
      <c r="Y3302">
        <v>19</v>
      </c>
      <c r="Z3302">
        <v>3</v>
      </c>
      <c r="AA3302">
        <v>21</v>
      </c>
      <c r="AB3302" t="s">
        <v>82</v>
      </c>
      <c r="AC3302">
        <v>821</v>
      </c>
      <c r="AD3302">
        <v>0.19183673469387749</v>
      </c>
      <c r="AE3302" t="s">
        <v>77</v>
      </c>
      <c r="AF3302" t="s">
        <v>59</v>
      </c>
      <c r="AG3302">
        <v>18</v>
      </c>
      <c r="AH3302" t="s">
        <v>68</v>
      </c>
      <c r="AI3302">
        <f>--AND(OR(Dashboard!$B$4="All",Data!$E3302=Dashboard!$B$4),OR(Dashboard!$D$4="All",Data!$D3302=Dashboard!$D$4),OR(Dashboard!$F$4="All",Data!$F3302=Dashboard!$F$4),OR(Dashboard!$J$4="All",Data!$G3302=Dashboard!$J$4),OR(Dashboard!$H$4="All",Data!$N3302=Dashboard!$H$4),OR(Dashboard!$L$4="All",Data!$W3302=Dashboard!$L$4))</f>
        <v>1</v>
      </c>
    </row>
    <row r="3303" spans="1:35" x14ac:dyDescent="0.25">
      <c r="A3303" t="s">
        <v>3417</v>
      </c>
      <c r="B3303" s="1">
        <v>46188</v>
      </c>
      <c r="C3303" s="2">
        <v>-5.5555555555555358E-3</v>
      </c>
      <c r="D3303" t="s">
        <v>193</v>
      </c>
      <c r="E3303" t="s">
        <v>129</v>
      </c>
      <c r="F3303" t="s">
        <v>72</v>
      </c>
      <c r="G3303" t="s">
        <v>64</v>
      </c>
      <c r="H3303">
        <v>2.1</v>
      </c>
      <c r="I3303">
        <v>42</v>
      </c>
      <c r="J3303">
        <v>43</v>
      </c>
      <c r="K3303">
        <v>872</v>
      </c>
      <c r="L3303">
        <v>32</v>
      </c>
      <c r="M3303">
        <v>15</v>
      </c>
      <c r="N3303" t="s">
        <v>40</v>
      </c>
      <c r="O3303">
        <v>1</v>
      </c>
      <c r="P3303" t="s">
        <v>41</v>
      </c>
      <c r="Q3303" t="s">
        <v>73</v>
      </c>
      <c r="R3303">
        <v>18</v>
      </c>
      <c r="S3303" t="s">
        <v>74</v>
      </c>
      <c r="T3303" t="s">
        <v>75</v>
      </c>
      <c r="U3303">
        <v>2026</v>
      </c>
      <c r="V3303">
        <v>6</v>
      </c>
      <c r="W3303" t="s">
        <v>120</v>
      </c>
      <c r="X3303">
        <v>2</v>
      </c>
      <c r="Y3303">
        <v>15</v>
      </c>
      <c r="Z3303">
        <v>3</v>
      </c>
      <c r="AA3303">
        <v>23</v>
      </c>
      <c r="AB3303" t="s">
        <v>93</v>
      </c>
      <c r="AC3303">
        <v>889</v>
      </c>
      <c r="AD3303">
        <v>0.05</v>
      </c>
      <c r="AE3303" t="s">
        <v>58</v>
      </c>
      <c r="AF3303" t="s">
        <v>114</v>
      </c>
      <c r="AG3303">
        <v>-1</v>
      </c>
      <c r="AH3303" t="s">
        <v>48</v>
      </c>
      <c r="AI3303">
        <f>--AND(OR(Dashboard!$B$4="All",Data!$E3303=Dashboard!$B$4),OR(Dashboard!$D$4="All",Data!$D3303=Dashboard!$D$4),OR(Dashboard!$F$4="All",Data!$F3303=Dashboard!$F$4),OR(Dashboard!$J$4="All",Data!$G3303=Dashboard!$J$4),OR(Dashboard!$H$4="All",Data!$N3303=Dashboard!$H$4),OR(Dashboard!$L$4="All",Data!$W3303=Dashboard!$L$4))</f>
        <v>1</v>
      </c>
    </row>
    <row r="3304" spans="1:35" x14ac:dyDescent="0.25">
      <c r="A3304" t="s">
        <v>3418</v>
      </c>
      <c r="B3304" s="1">
        <v>46191</v>
      </c>
      <c r="C3304" s="2">
        <v>-0.30763888888888891</v>
      </c>
      <c r="D3304" t="s">
        <v>134</v>
      </c>
      <c r="E3304" t="s">
        <v>140</v>
      </c>
      <c r="F3304" t="s">
        <v>38</v>
      </c>
      <c r="G3304" t="s">
        <v>64</v>
      </c>
      <c r="H3304">
        <v>7.8</v>
      </c>
      <c r="I3304">
        <v>29</v>
      </c>
      <c r="J3304">
        <v>34</v>
      </c>
      <c r="K3304">
        <v>629</v>
      </c>
      <c r="L3304">
        <v>20</v>
      </c>
      <c r="M3304">
        <v>195</v>
      </c>
      <c r="N3304" t="s">
        <v>54</v>
      </c>
      <c r="O3304">
        <v>1</v>
      </c>
      <c r="P3304" t="s">
        <v>41</v>
      </c>
      <c r="Q3304" t="s">
        <v>42</v>
      </c>
      <c r="R3304">
        <v>31</v>
      </c>
      <c r="S3304" t="s">
        <v>87</v>
      </c>
      <c r="T3304" t="s">
        <v>75</v>
      </c>
      <c r="U3304">
        <v>2026</v>
      </c>
      <c r="V3304">
        <v>6</v>
      </c>
      <c r="W3304" t="s">
        <v>120</v>
      </c>
      <c r="X3304">
        <v>2</v>
      </c>
      <c r="Y3304">
        <v>18</v>
      </c>
      <c r="Z3304">
        <v>3</v>
      </c>
      <c r="AA3304">
        <v>16</v>
      </c>
      <c r="AB3304" t="s">
        <v>57</v>
      </c>
      <c r="AC3304">
        <v>454</v>
      </c>
      <c r="AD3304">
        <v>0.26896551724137929</v>
      </c>
      <c r="AE3304" t="s">
        <v>58</v>
      </c>
      <c r="AF3304" t="s">
        <v>67</v>
      </c>
      <c r="AG3304">
        <v>-5</v>
      </c>
      <c r="AH3304" t="s">
        <v>48</v>
      </c>
      <c r="AI3304">
        <f>--AND(OR(Dashboard!$B$4="All",Data!$E3304=Dashboard!$B$4),OR(Dashboard!$D$4="All",Data!$D3304=Dashboard!$D$4),OR(Dashboard!$F$4="All",Data!$F3304=Dashboard!$F$4),OR(Dashboard!$J$4="All",Data!$G3304=Dashboard!$J$4),OR(Dashboard!$H$4="All",Data!$N3304=Dashboard!$H$4),OR(Dashboard!$L$4="All",Data!$W3304=Dashboard!$L$4))</f>
        <v>1</v>
      </c>
    </row>
    <row r="3305" spans="1:35" x14ac:dyDescent="0.25">
      <c r="A3305" t="s">
        <v>3419</v>
      </c>
      <c r="B3305" s="1">
        <v>46199</v>
      </c>
      <c r="C3305" s="2">
        <v>-0.66666666666666674</v>
      </c>
      <c r="D3305" t="s">
        <v>126</v>
      </c>
      <c r="E3305" t="s">
        <v>51</v>
      </c>
      <c r="F3305" t="s">
        <v>52</v>
      </c>
      <c r="G3305" t="s">
        <v>111</v>
      </c>
      <c r="H3305">
        <v>6.1</v>
      </c>
      <c r="I3305">
        <v>46</v>
      </c>
      <c r="J3305">
        <v>32</v>
      </c>
      <c r="K3305">
        <v>384</v>
      </c>
      <c r="L3305">
        <v>32</v>
      </c>
      <c r="M3305">
        <v>83</v>
      </c>
      <c r="N3305" t="s">
        <v>65</v>
      </c>
      <c r="O3305">
        <v>3</v>
      </c>
      <c r="P3305" t="s">
        <v>41</v>
      </c>
      <c r="Q3305" t="s">
        <v>42</v>
      </c>
      <c r="R3305">
        <v>25</v>
      </c>
      <c r="S3305" t="s">
        <v>43</v>
      </c>
      <c r="T3305" t="s">
        <v>44</v>
      </c>
      <c r="U3305">
        <v>2026</v>
      </c>
      <c r="V3305">
        <v>6</v>
      </c>
      <c r="W3305" t="s">
        <v>120</v>
      </c>
      <c r="X3305">
        <v>2</v>
      </c>
      <c r="Y3305">
        <v>26</v>
      </c>
      <c r="Z3305">
        <v>4</v>
      </c>
      <c r="AA3305">
        <v>8</v>
      </c>
      <c r="AB3305" t="s">
        <v>44</v>
      </c>
      <c r="AC3305">
        <v>333</v>
      </c>
      <c r="AD3305">
        <v>0.1326086956521739</v>
      </c>
      <c r="AE3305" t="s">
        <v>109</v>
      </c>
      <c r="AF3305" t="s">
        <v>114</v>
      </c>
      <c r="AG3305">
        <v>14</v>
      </c>
      <c r="AH3305" t="s">
        <v>68</v>
      </c>
      <c r="AI3305">
        <f>--AND(OR(Dashboard!$B$4="All",Data!$E3305=Dashboard!$B$4),OR(Dashboard!$D$4="All",Data!$D3305=Dashboard!$D$4),OR(Dashboard!$F$4="All",Data!$F3305=Dashboard!$F$4),OR(Dashboard!$J$4="All",Data!$G3305=Dashboard!$J$4),OR(Dashboard!$H$4="All",Data!$N3305=Dashboard!$H$4),OR(Dashboard!$L$4="All",Data!$W3305=Dashboard!$L$4))</f>
        <v>1</v>
      </c>
    </row>
    <row r="3306" spans="1:35" x14ac:dyDescent="0.25">
      <c r="A3306" t="s">
        <v>3420</v>
      </c>
      <c r="B3306" s="1">
        <v>46045</v>
      </c>
      <c r="C3306" s="2">
        <v>-5.6944444444444457E-2</v>
      </c>
      <c r="D3306" t="s">
        <v>36</v>
      </c>
      <c r="E3306" t="s">
        <v>131</v>
      </c>
      <c r="F3306" t="s">
        <v>63</v>
      </c>
      <c r="G3306" t="s">
        <v>53</v>
      </c>
      <c r="H3306">
        <v>8.4</v>
      </c>
      <c r="I3306">
        <v>44</v>
      </c>
      <c r="J3306">
        <v>36</v>
      </c>
      <c r="K3306">
        <v>598</v>
      </c>
      <c r="L3306">
        <v>52</v>
      </c>
      <c r="M3306">
        <v>19</v>
      </c>
      <c r="N3306" t="s">
        <v>54</v>
      </c>
      <c r="O3306">
        <v>2</v>
      </c>
      <c r="P3306" t="s">
        <v>41</v>
      </c>
      <c r="Q3306" t="s">
        <v>73</v>
      </c>
      <c r="R3306">
        <v>26</v>
      </c>
      <c r="S3306" t="s">
        <v>43</v>
      </c>
      <c r="T3306" t="s">
        <v>75</v>
      </c>
      <c r="U3306">
        <v>2026</v>
      </c>
      <c r="V3306">
        <v>1</v>
      </c>
      <c r="W3306" t="s">
        <v>102</v>
      </c>
      <c r="X3306">
        <v>1</v>
      </c>
      <c r="Y3306">
        <v>23</v>
      </c>
      <c r="Z3306">
        <v>4</v>
      </c>
      <c r="AA3306">
        <v>22</v>
      </c>
      <c r="AB3306" t="s">
        <v>82</v>
      </c>
      <c r="AC3306">
        <v>631</v>
      </c>
      <c r="AD3306">
        <v>0.19090909090909089</v>
      </c>
      <c r="AE3306" t="s">
        <v>58</v>
      </c>
      <c r="AF3306" t="s">
        <v>67</v>
      </c>
      <c r="AG3306">
        <v>8</v>
      </c>
      <c r="AH3306" t="s">
        <v>68</v>
      </c>
      <c r="AI3306">
        <f>--AND(OR(Dashboard!$B$4="All",Data!$E3306=Dashboard!$B$4),OR(Dashboard!$D$4="All",Data!$D3306=Dashboard!$D$4),OR(Dashboard!$F$4="All",Data!$F3306=Dashboard!$F$4),OR(Dashboard!$J$4="All",Data!$G3306=Dashboard!$J$4),OR(Dashboard!$H$4="All",Data!$N3306=Dashboard!$H$4),OR(Dashboard!$L$4="All",Data!$W3306=Dashboard!$L$4))</f>
        <v>1</v>
      </c>
    </row>
    <row r="3307" spans="1:35" x14ac:dyDescent="0.25">
      <c r="A3307" t="s">
        <v>3421</v>
      </c>
      <c r="B3307" s="1">
        <v>46095</v>
      </c>
      <c r="C3307" s="2">
        <v>-0.42708333333333343</v>
      </c>
      <c r="D3307" t="s">
        <v>70</v>
      </c>
      <c r="E3307" t="s">
        <v>140</v>
      </c>
      <c r="F3307" t="s">
        <v>63</v>
      </c>
      <c r="G3307" t="s">
        <v>39</v>
      </c>
      <c r="H3307">
        <v>8.6999999999999993</v>
      </c>
      <c r="I3307">
        <v>37</v>
      </c>
      <c r="J3307">
        <v>41</v>
      </c>
      <c r="K3307">
        <v>840</v>
      </c>
      <c r="L3307">
        <v>43</v>
      </c>
      <c r="M3307">
        <v>5</v>
      </c>
      <c r="N3307" t="s">
        <v>101</v>
      </c>
      <c r="O3307">
        <v>1</v>
      </c>
      <c r="P3307" t="s">
        <v>41</v>
      </c>
      <c r="Q3307" t="s">
        <v>42</v>
      </c>
      <c r="R3307">
        <v>51</v>
      </c>
      <c r="S3307" t="s">
        <v>81</v>
      </c>
      <c r="T3307" t="s">
        <v>97</v>
      </c>
      <c r="U3307">
        <v>2026</v>
      </c>
      <c r="V3307">
        <v>3</v>
      </c>
      <c r="W3307" t="s">
        <v>66</v>
      </c>
      <c r="X3307">
        <v>1</v>
      </c>
      <c r="Y3307">
        <v>14</v>
      </c>
      <c r="Z3307">
        <v>3</v>
      </c>
      <c r="AA3307">
        <v>13</v>
      </c>
      <c r="AB3307" t="s">
        <v>76</v>
      </c>
      <c r="AC3307">
        <v>878</v>
      </c>
      <c r="AD3307">
        <v>0.23513513513513509</v>
      </c>
      <c r="AE3307" t="s">
        <v>58</v>
      </c>
      <c r="AF3307" t="s">
        <v>59</v>
      </c>
      <c r="AG3307">
        <v>-4</v>
      </c>
      <c r="AH3307" t="s">
        <v>48</v>
      </c>
      <c r="AI3307">
        <f>--AND(OR(Dashboard!$B$4="All",Data!$E3307=Dashboard!$B$4),OR(Dashboard!$D$4="All",Data!$D3307=Dashboard!$D$4),OR(Dashboard!$F$4="All",Data!$F3307=Dashboard!$F$4),OR(Dashboard!$J$4="All",Data!$G3307=Dashboard!$J$4),OR(Dashboard!$H$4="All",Data!$N3307=Dashboard!$H$4),OR(Dashboard!$L$4="All",Data!$W3307=Dashboard!$L$4))</f>
        <v>1</v>
      </c>
    </row>
    <row r="3308" spans="1:35" x14ac:dyDescent="0.25">
      <c r="A3308" t="s">
        <v>3422</v>
      </c>
      <c r="B3308" s="1">
        <v>46202</v>
      </c>
      <c r="C3308" s="2">
        <v>-0.43263888888888891</v>
      </c>
      <c r="D3308" t="s">
        <v>90</v>
      </c>
      <c r="E3308" t="s">
        <v>131</v>
      </c>
      <c r="F3308" t="s">
        <v>38</v>
      </c>
      <c r="G3308" t="s">
        <v>105</v>
      </c>
      <c r="H3308">
        <v>13.2</v>
      </c>
      <c r="I3308">
        <v>51</v>
      </c>
      <c r="J3308">
        <v>43</v>
      </c>
      <c r="K3308">
        <v>348</v>
      </c>
      <c r="L3308">
        <v>42</v>
      </c>
      <c r="M3308">
        <v>124</v>
      </c>
      <c r="N3308" t="s">
        <v>54</v>
      </c>
      <c r="O3308">
        <v>4</v>
      </c>
      <c r="P3308" t="s">
        <v>135</v>
      </c>
      <c r="Q3308" t="s">
        <v>73</v>
      </c>
      <c r="R3308">
        <v>34</v>
      </c>
      <c r="S3308" t="s">
        <v>74</v>
      </c>
      <c r="T3308" t="s">
        <v>97</v>
      </c>
      <c r="U3308">
        <v>2026</v>
      </c>
      <c r="V3308">
        <v>6</v>
      </c>
      <c r="W3308" t="s">
        <v>120</v>
      </c>
      <c r="X3308">
        <v>2</v>
      </c>
      <c r="Y3308">
        <v>29</v>
      </c>
      <c r="Z3308">
        <v>5</v>
      </c>
      <c r="AA3308">
        <v>13</v>
      </c>
      <c r="AB3308" t="s">
        <v>76</v>
      </c>
      <c r="AC3308">
        <v>266</v>
      </c>
      <c r="AD3308">
        <v>0.25882352941176467</v>
      </c>
      <c r="AE3308" t="s">
        <v>46</v>
      </c>
      <c r="AF3308" t="s">
        <v>67</v>
      </c>
      <c r="AG3308">
        <v>8</v>
      </c>
      <c r="AH3308" t="s">
        <v>68</v>
      </c>
      <c r="AI3308">
        <f>--AND(OR(Dashboard!$B$4="All",Data!$E3308=Dashboard!$B$4),OR(Dashboard!$D$4="All",Data!$D3308=Dashboard!$D$4),OR(Dashboard!$F$4="All",Data!$F3308=Dashboard!$F$4),OR(Dashboard!$J$4="All",Data!$G3308=Dashboard!$J$4),OR(Dashboard!$H$4="All",Data!$N3308=Dashboard!$H$4),OR(Dashboard!$L$4="All",Data!$W3308=Dashboard!$L$4))</f>
        <v>1</v>
      </c>
    </row>
    <row r="3309" spans="1:35" x14ac:dyDescent="0.25">
      <c r="A3309" t="s">
        <v>3423</v>
      </c>
      <c r="B3309" s="1">
        <v>46026</v>
      </c>
      <c r="C3309" s="2">
        <v>-0.1361111111111111</v>
      </c>
      <c r="D3309" t="s">
        <v>126</v>
      </c>
      <c r="E3309" t="s">
        <v>108</v>
      </c>
      <c r="F3309" t="s">
        <v>104</v>
      </c>
      <c r="G3309" t="s">
        <v>64</v>
      </c>
      <c r="H3309">
        <v>1.3</v>
      </c>
      <c r="I3309">
        <v>47</v>
      </c>
      <c r="J3309">
        <v>35</v>
      </c>
      <c r="K3309">
        <v>869</v>
      </c>
      <c r="L3309">
        <v>58</v>
      </c>
      <c r="M3309">
        <v>115</v>
      </c>
      <c r="N3309" t="s">
        <v>65</v>
      </c>
      <c r="O3309">
        <v>2</v>
      </c>
      <c r="P3309" t="s">
        <v>135</v>
      </c>
      <c r="Q3309" t="s">
        <v>73</v>
      </c>
      <c r="R3309">
        <v>33</v>
      </c>
      <c r="S3309" t="s">
        <v>145</v>
      </c>
      <c r="T3309" t="s">
        <v>56</v>
      </c>
      <c r="U3309">
        <v>2026</v>
      </c>
      <c r="V3309">
        <v>1</v>
      </c>
      <c r="W3309" t="s">
        <v>102</v>
      </c>
      <c r="X3309">
        <v>1</v>
      </c>
      <c r="Y3309">
        <v>4</v>
      </c>
      <c r="Z3309">
        <v>1</v>
      </c>
      <c r="AA3309">
        <v>20</v>
      </c>
      <c r="AB3309" t="s">
        <v>82</v>
      </c>
      <c r="AC3309">
        <v>812</v>
      </c>
      <c r="AD3309">
        <v>2.7659574468085112E-2</v>
      </c>
      <c r="AE3309" t="s">
        <v>58</v>
      </c>
      <c r="AF3309" t="s">
        <v>67</v>
      </c>
      <c r="AG3309">
        <v>12</v>
      </c>
      <c r="AH3309" t="s">
        <v>68</v>
      </c>
      <c r="AI3309">
        <f>--AND(OR(Dashboard!$B$4="All",Data!$E3309=Dashboard!$B$4),OR(Dashboard!$D$4="All",Data!$D3309=Dashboard!$D$4),OR(Dashboard!$F$4="All",Data!$F3309=Dashboard!$F$4),OR(Dashboard!$J$4="All",Data!$G3309=Dashboard!$J$4),OR(Dashboard!$H$4="All",Data!$N3309=Dashboard!$H$4),OR(Dashboard!$L$4="All",Data!$W3309=Dashboard!$L$4))</f>
        <v>1</v>
      </c>
    </row>
    <row r="3310" spans="1:35" x14ac:dyDescent="0.25">
      <c r="A3310" t="s">
        <v>3424</v>
      </c>
      <c r="B3310" s="1">
        <v>46025</v>
      </c>
      <c r="C3310" s="2">
        <v>-0.1118055555555556</v>
      </c>
      <c r="D3310" t="s">
        <v>156</v>
      </c>
      <c r="E3310" t="s">
        <v>62</v>
      </c>
      <c r="F3310" t="s">
        <v>72</v>
      </c>
      <c r="G3310" t="s">
        <v>64</v>
      </c>
      <c r="H3310">
        <v>8.4</v>
      </c>
      <c r="I3310">
        <v>39</v>
      </c>
      <c r="J3310">
        <v>40</v>
      </c>
      <c r="K3310">
        <v>891</v>
      </c>
      <c r="L3310">
        <v>37</v>
      </c>
      <c r="M3310">
        <v>9</v>
      </c>
      <c r="N3310" t="s">
        <v>65</v>
      </c>
      <c r="O3310">
        <v>1</v>
      </c>
      <c r="P3310" t="s">
        <v>41</v>
      </c>
      <c r="Q3310" t="s">
        <v>73</v>
      </c>
      <c r="R3310">
        <v>48</v>
      </c>
      <c r="S3310" t="s">
        <v>81</v>
      </c>
      <c r="T3310" t="s">
        <v>56</v>
      </c>
      <c r="U3310">
        <v>2026</v>
      </c>
      <c r="V3310">
        <v>1</v>
      </c>
      <c r="W3310" t="s">
        <v>102</v>
      </c>
      <c r="X3310">
        <v>1</v>
      </c>
      <c r="Y3310">
        <v>3</v>
      </c>
      <c r="Z3310">
        <v>1</v>
      </c>
      <c r="AA3310">
        <v>21</v>
      </c>
      <c r="AB3310" t="s">
        <v>82</v>
      </c>
      <c r="AC3310">
        <v>919</v>
      </c>
      <c r="AD3310">
        <v>0.2153846153846154</v>
      </c>
      <c r="AE3310" t="s">
        <v>58</v>
      </c>
      <c r="AF3310" t="s">
        <v>59</v>
      </c>
      <c r="AG3310">
        <v>-1</v>
      </c>
      <c r="AH3310" t="s">
        <v>48</v>
      </c>
      <c r="AI3310">
        <f>--AND(OR(Dashboard!$B$4="All",Data!$E3310=Dashboard!$B$4),OR(Dashboard!$D$4="All",Data!$D3310=Dashboard!$D$4),OR(Dashboard!$F$4="All",Data!$F3310=Dashboard!$F$4),OR(Dashboard!$J$4="All",Data!$G3310=Dashboard!$J$4),OR(Dashboard!$H$4="All",Data!$N3310=Dashboard!$H$4),OR(Dashboard!$L$4="All",Data!$W3310=Dashboard!$L$4))</f>
        <v>1</v>
      </c>
    </row>
    <row r="3311" spans="1:35" x14ac:dyDescent="0.25">
      <c r="A3311" t="s">
        <v>3425</v>
      </c>
      <c r="B3311" s="1">
        <v>46137</v>
      </c>
      <c r="C3311" s="2">
        <v>-0.1083333333333333</v>
      </c>
      <c r="D3311" t="s">
        <v>134</v>
      </c>
      <c r="E3311" t="s">
        <v>108</v>
      </c>
      <c r="F3311" t="s">
        <v>63</v>
      </c>
      <c r="G3311" t="s">
        <v>119</v>
      </c>
      <c r="H3311">
        <v>11.6</v>
      </c>
      <c r="I3311">
        <v>43</v>
      </c>
      <c r="J3311">
        <v>33</v>
      </c>
      <c r="K3311">
        <v>689</v>
      </c>
      <c r="L3311">
        <v>55</v>
      </c>
      <c r="M3311">
        <v>111</v>
      </c>
      <c r="N3311" t="s">
        <v>54</v>
      </c>
      <c r="O3311">
        <v>4</v>
      </c>
      <c r="P3311" t="s">
        <v>41</v>
      </c>
      <c r="Q3311" t="s">
        <v>73</v>
      </c>
      <c r="R3311">
        <v>40</v>
      </c>
      <c r="S3311" t="s">
        <v>81</v>
      </c>
      <c r="T3311" t="s">
        <v>56</v>
      </c>
      <c r="U3311">
        <v>2026</v>
      </c>
      <c r="V3311">
        <v>4</v>
      </c>
      <c r="W3311" t="s">
        <v>113</v>
      </c>
      <c r="X3311">
        <v>2</v>
      </c>
      <c r="Y3311">
        <v>25</v>
      </c>
      <c r="Z3311">
        <v>4</v>
      </c>
      <c r="AA3311">
        <v>21</v>
      </c>
      <c r="AB3311" t="s">
        <v>82</v>
      </c>
      <c r="AC3311">
        <v>633</v>
      </c>
      <c r="AD3311">
        <v>0.26976744186046508</v>
      </c>
      <c r="AE3311" t="s">
        <v>46</v>
      </c>
      <c r="AF3311" t="s">
        <v>47</v>
      </c>
      <c r="AG3311">
        <v>10</v>
      </c>
      <c r="AH3311" t="s">
        <v>68</v>
      </c>
      <c r="AI3311">
        <f>--AND(OR(Dashboard!$B$4="All",Data!$E3311=Dashboard!$B$4),OR(Dashboard!$D$4="All",Data!$D3311=Dashboard!$D$4),OR(Dashboard!$F$4="All",Data!$F3311=Dashboard!$F$4),OR(Dashboard!$J$4="All",Data!$G3311=Dashboard!$J$4),OR(Dashboard!$H$4="All",Data!$N3311=Dashboard!$H$4),OR(Dashboard!$L$4="All",Data!$W3311=Dashboard!$L$4))</f>
        <v>1</v>
      </c>
    </row>
    <row r="3312" spans="1:35" x14ac:dyDescent="0.25">
      <c r="A3312" t="s">
        <v>3426</v>
      </c>
      <c r="B3312" s="1">
        <v>46198</v>
      </c>
      <c r="C3312" s="2">
        <v>-0.5229166666666667</v>
      </c>
      <c r="D3312" t="s">
        <v>193</v>
      </c>
      <c r="E3312" t="s">
        <v>95</v>
      </c>
      <c r="F3312" t="s">
        <v>63</v>
      </c>
      <c r="G3312" t="s">
        <v>53</v>
      </c>
      <c r="H3312">
        <v>1.8</v>
      </c>
      <c r="I3312">
        <v>44</v>
      </c>
      <c r="J3312">
        <v>37</v>
      </c>
      <c r="K3312">
        <v>571</v>
      </c>
      <c r="L3312">
        <v>21</v>
      </c>
      <c r="M3312">
        <v>11</v>
      </c>
      <c r="N3312" t="s">
        <v>65</v>
      </c>
      <c r="O3312">
        <v>3</v>
      </c>
      <c r="P3312" t="s">
        <v>41</v>
      </c>
      <c r="Q3312" t="s">
        <v>42</v>
      </c>
      <c r="R3312">
        <v>32</v>
      </c>
      <c r="S3312" t="s">
        <v>87</v>
      </c>
      <c r="T3312" t="s">
        <v>75</v>
      </c>
      <c r="U3312">
        <v>2026</v>
      </c>
      <c r="V3312">
        <v>6</v>
      </c>
      <c r="W3312" t="s">
        <v>120</v>
      </c>
      <c r="X3312">
        <v>2</v>
      </c>
      <c r="Y3312">
        <v>25</v>
      </c>
      <c r="Z3312">
        <v>4</v>
      </c>
      <c r="AA3312">
        <v>11</v>
      </c>
      <c r="AB3312" t="s">
        <v>76</v>
      </c>
      <c r="AC3312">
        <v>581</v>
      </c>
      <c r="AD3312">
        <v>4.0909090909090909E-2</v>
      </c>
      <c r="AE3312" t="s">
        <v>109</v>
      </c>
      <c r="AF3312" t="s">
        <v>67</v>
      </c>
      <c r="AG3312">
        <v>7</v>
      </c>
      <c r="AH3312" t="s">
        <v>68</v>
      </c>
      <c r="AI3312">
        <f>--AND(OR(Dashboard!$B$4="All",Data!$E3312=Dashboard!$B$4),OR(Dashboard!$D$4="All",Data!$D3312=Dashboard!$D$4),OR(Dashboard!$F$4="All",Data!$F3312=Dashboard!$F$4),OR(Dashboard!$J$4="All",Data!$G3312=Dashboard!$J$4),OR(Dashboard!$H$4="All",Data!$N3312=Dashboard!$H$4),OR(Dashboard!$L$4="All",Data!$W3312=Dashboard!$L$4))</f>
        <v>1</v>
      </c>
    </row>
    <row r="3313" spans="1:35" x14ac:dyDescent="0.25">
      <c r="A3313" t="s">
        <v>3427</v>
      </c>
      <c r="B3313" s="1">
        <v>46161</v>
      </c>
      <c r="C3313" s="2">
        <v>-0.19375000000000001</v>
      </c>
      <c r="D3313" t="s">
        <v>36</v>
      </c>
      <c r="E3313" t="s">
        <v>100</v>
      </c>
      <c r="F3313" t="s">
        <v>63</v>
      </c>
      <c r="G3313" t="s">
        <v>53</v>
      </c>
      <c r="H3313">
        <v>1.1000000000000001</v>
      </c>
      <c r="I3313">
        <v>44</v>
      </c>
      <c r="J3313">
        <v>41</v>
      </c>
      <c r="K3313">
        <v>830</v>
      </c>
      <c r="L3313">
        <v>22</v>
      </c>
      <c r="M3313">
        <v>147</v>
      </c>
      <c r="N3313" t="s">
        <v>101</v>
      </c>
      <c r="O3313">
        <v>4</v>
      </c>
      <c r="P3313" t="s">
        <v>41</v>
      </c>
      <c r="Q3313" t="s">
        <v>73</v>
      </c>
      <c r="R3313">
        <v>58</v>
      </c>
      <c r="S3313" t="s">
        <v>127</v>
      </c>
      <c r="T3313" t="s">
        <v>56</v>
      </c>
      <c r="U3313">
        <v>2026</v>
      </c>
      <c r="V3313">
        <v>5</v>
      </c>
      <c r="W3313" t="s">
        <v>88</v>
      </c>
      <c r="X3313">
        <v>2</v>
      </c>
      <c r="Y3313">
        <v>19</v>
      </c>
      <c r="Z3313">
        <v>4</v>
      </c>
      <c r="AA3313">
        <v>19</v>
      </c>
      <c r="AB3313" t="s">
        <v>82</v>
      </c>
      <c r="AC3313">
        <v>705</v>
      </c>
      <c r="AD3313">
        <v>2.5000000000000001E-2</v>
      </c>
      <c r="AE3313" t="s">
        <v>46</v>
      </c>
      <c r="AF3313" t="s">
        <v>59</v>
      </c>
      <c r="AG3313">
        <v>3</v>
      </c>
      <c r="AH3313" t="s">
        <v>68</v>
      </c>
      <c r="AI3313">
        <f>--AND(OR(Dashboard!$B$4="All",Data!$E3313=Dashboard!$B$4),OR(Dashboard!$D$4="All",Data!$D3313=Dashboard!$D$4),OR(Dashboard!$F$4="All",Data!$F3313=Dashboard!$F$4),OR(Dashboard!$J$4="All",Data!$G3313=Dashboard!$J$4),OR(Dashboard!$H$4="All",Data!$N3313=Dashboard!$H$4),OR(Dashboard!$L$4="All",Data!$W3313=Dashboard!$L$4))</f>
        <v>1</v>
      </c>
    </row>
    <row r="3314" spans="1:35" x14ac:dyDescent="0.25">
      <c r="A3314" t="s">
        <v>3428</v>
      </c>
      <c r="B3314" s="1">
        <v>46055</v>
      </c>
      <c r="C3314" s="2">
        <v>-0.49375000000000002</v>
      </c>
      <c r="D3314" t="s">
        <v>70</v>
      </c>
      <c r="E3314" t="s">
        <v>51</v>
      </c>
      <c r="F3314" t="s">
        <v>91</v>
      </c>
      <c r="G3314" t="s">
        <v>64</v>
      </c>
      <c r="H3314">
        <v>9</v>
      </c>
      <c r="I3314">
        <v>27</v>
      </c>
      <c r="J3314">
        <v>32</v>
      </c>
      <c r="K3314">
        <v>160</v>
      </c>
      <c r="L3314">
        <v>39</v>
      </c>
      <c r="M3314">
        <v>75</v>
      </c>
      <c r="N3314" t="s">
        <v>54</v>
      </c>
      <c r="O3314">
        <v>1</v>
      </c>
      <c r="P3314" t="s">
        <v>41</v>
      </c>
      <c r="Q3314" t="s">
        <v>42</v>
      </c>
      <c r="R3314">
        <v>47</v>
      </c>
      <c r="S3314" t="s">
        <v>74</v>
      </c>
      <c r="T3314" t="s">
        <v>97</v>
      </c>
      <c r="U3314">
        <v>2026</v>
      </c>
      <c r="V3314">
        <v>2</v>
      </c>
      <c r="W3314" t="s">
        <v>45</v>
      </c>
      <c r="X3314">
        <v>1</v>
      </c>
      <c r="Y3314">
        <v>2</v>
      </c>
      <c r="Z3314">
        <v>2</v>
      </c>
      <c r="AA3314">
        <v>12</v>
      </c>
      <c r="AB3314" t="s">
        <v>76</v>
      </c>
      <c r="AC3314">
        <v>124</v>
      </c>
      <c r="AD3314">
        <v>0.33333333333333331</v>
      </c>
      <c r="AE3314" t="s">
        <v>58</v>
      </c>
      <c r="AF3314" t="s">
        <v>59</v>
      </c>
      <c r="AG3314">
        <v>-5</v>
      </c>
      <c r="AH3314" t="s">
        <v>48</v>
      </c>
      <c r="AI3314">
        <f>--AND(OR(Dashboard!$B$4="All",Data!$E3314=Dashboard!$B$4),OR(Dashboard!$D$4="All",Data!$D3314=Dashboard!$D$4),OR(Dashboard!$F$4="All",Data!$F3314=Dashboard!$F$4),OR(Dashboard!$J$4="All",Data!$G3314=Dashboard!$J$4),OR(Dashboard!$H$4="All",Data!$N3314=Dashboard!$H$4),OR(Dashboard!$L$4="All",Data!$W3314=Dashboard!$L$4))</f>
        <v>1</v>
      </c>
    </row>
    <row r="3315" spans="1:35" x14ac:dyDescent="0.25">
      <c r="A3315" t="s">
        <v>3429</v>
      </c>
      <c r="B3315" s="1">
        <v>46175</v>
      </c>
      <c r="C3315" s="2">
        <v>-0.4375</v>
      </c>
      <c r="D3315" t="s">
        <v>90</v>
      </c>
      <c r="E3315" t="s">
        <v>37</v>
      </c>
      <c r="F3315" t="s">
        <v>52</v>
      </c>
      <c r="G3315" t="s">
        <v>119</v>
      </c>
      <c r="H3315">
        <v>8.6999999999999993</v>
      </c>
      <c r="I3315">
        <v>37</v>
      </c>
      <c r="J3315">
        <v>24</v>
      </c>
      <c r="K3315">
        <v>912</v>
      </c>
      <c r="L3315">
        <v>50</v>
      </c>
      <c r="M3315">
        <v>84</v>
      </c>
      <c r="N3315" t="s">
        <v>101</v>
      </c>
      <c r="O3315">
        <v>5</v>
      </c>
      <c r="P3315" t="s">
        <v>41</v>
      </c>
      <c r="Q3315" t="s">
        <v>73</v>
      </c>
      <c r="R3315">
        <v>45</v>
      </c>
      <c r="S3315" t="s">
        <v>127</v>
      </c>
      <c r="T3315" t="s">
        <v>97</v>
      </c>
      <c r="U3315">
        <v>2026</v>
      </c>
      <c r="V3315">
        <v>6</v>
      </c>
      <c r="W3315" t="s">
        <v>120</v>
      </c>
      <c r="X3315">
        <v>2</v>
      </c>
      <c r="Y3315">
        <v>2</v>
      </c>
      <c r="Z3315">
        <v>1</v>
      </c>
      <c r="AA3315">
        <v>13</v>
      </c>
      <c r="AB3315" t="s">
        <v>76</v>
      </c>
      <c r="AC3315">
        <v>878</v>
      </c>
      <c r="AD3315">
        <v>0.23513513513513509</v>
      </c>
      <c r="AE3315" t="s">
        <v>77</v>
      </c>
      <c r="AF3315" t="s">
        <v>47</v>
      </c>
      <c r="AG3315">
        <v>13</v>
      </c>
      <c r="AH3315" t="s">
        <v>68</v>
      </c>
      <c r="AI3315">
        <f>--AND(OR(Dashboard!$B$4="All",Data!$E3315=Dashboard!$B$4),OR(Dashboard!$D$4="All",Data!$D3315=Dashboard!$D$4),OR(Dashboard!$F$4="All",Data!$F3315=Dashboard!$F$4),OR(Dashboard!$J$4="All",Data!$G3315=Dashboard!$J$4),OR(Dashboard!$H$4="All",Data!$N3315=Dashboard!$H$4),OR(Dashboard!$L$4="All",Data!$W3315=Dashboard!$L$4))</f>
        <v>1</v>
      </c>
    </row>
    <row r="3316" spans="1:35" x14ac:dyDescent="0.25">
      <c r="A3316" t="s">
        <v>3430</v>
      </c>
      <c r="B3316" s="1">
        <v>46110</v>
      </c>
      <c r="C3316" s="2">
        <v>-6.8749999999999978E-2</v>
      </c>
      <c r="D3316" t="s">
        <v>70</v>
      </c>
      <c r="E3316" t="s">
        <v>62</v>
      </c>
      <c r="F3316" t="s">
        <v>63</v>
      </c>
      <c r="G3316" t="s">
        <v>53</v>
      </c>
      <c r="H3316">
        <v>10.7</v>
      </c>
      <c r="I3316">
        <v>49</v>
      </c>
      <c r="J3316">
        <v>29</v>
      </c>
      <c r="K3316">
        <v>442</v>
      </c>
      <c r="L3316">
        <v>49</v>
      </c>
      <c r="M3316">
        <v>96</v>
      </c>
      <c r="N3316" t="s">
        <v>65</v>
      </c>
      <c r="O3316">
        <v>2</v>
      </c>
      <c r="P3316" t="s">
        <v>41</v>
      </c>
      <c r="Q3316" t="s">
        <v>42</v>
      </c>
      <c r="R3316">
        <v>45</v>
      </c>
      <c r="S3316" t="s">
        <v>145</v>
      </c>
      <c r="T3316" t="s">
        <v>75</v>
      </c>
      <c r="U3316">
        <v>2026</v>
      </c>
      <c r="V3316">
        <v>3</v>
      </c>
      <c r="W3316" t="s">
        <v>66</v>
      </c>
      <c r="X3316">
        <v>1</v>
      </c>
      <c r="Y3316">
        <v>29</v>
      </c>
      <c r="Z3316">
        <v>5</v>
      </c>
      <c r="AA3316">
        <v>22</v>
      </c>
      <c r="AB3316" t="s">
        <v>82</v>
      </c>
      <c r="AC3316">
        <v>395</v>
      </c>
      <c r="AD3316">
        <v>0.21836734693877549</v>
      </c>
      <c r="AE3316" t="s">
        <v>58</v>
      </c>
      <c r="AF3316" t="s">
        <v>47</v>
      </c>
      <c r="AG3316">
        <v>20</v>
      </c>
      <c r="AH3316" t="s">
        <v>68</v>
      </c>
      <c r="AI3316">
        <f>--AND(OR(Dashboard!$B$4="All",Data!$E3316=Dashboard!$B$4),OR(Dashboard!$D$4="All",Data!$D3316=Dashboard!$D$4),OR(Dashboard!$F$4="All",Data!$F3316=Dashboard!$F$4),OR(Dashboard!$J$4="All",Data!$G3316=Dashboard!$J$4),OR(Dashboard!$H$4="All",Data!$N3316=Dashboard!$H$4),OR(Dashboard!$L$4="All",Data!$W3316=Dashboard!$L$4))</f>
        <v>1</v>
      </c>
    </row>
    <row r="3317" spans="1:35" x14ac:dyDescent="0.25">
      <c r="A3317" t="s">
        <v>3431</v>
      </c>
      <c r="B3317" s="1">
        <v>46190</v>
      </c>
      <c r="C3317" s="2">
        <v>-0.27430555555555558</v>
      </c>
      <c r="D3317" t="s">
        <v>107</v>
      </c>
      <c r="E3317" t="s">
        <v>37</v>
      </c>
      <c r="F3317" t="s">
        <v>96</v>
      </c>
      <c r="G3317" t="s">
        <v>39</v>
      </c>
      <c r="H3317">
        <v>3.3</v>
      </c>
      <c r="I3317">
        <v>60</v>
      </c>
      <c r="J3317">
        <v>43</v>
      </c>
      <c r="K3317">
        <v>410</v>
      </c>
      <c r="L3317">
        <v>28</v>
      </c>
      <c r="M3317">
        <v>128</v>
      </c>
      <c r="N3317" t="s">
        <v>65</v>
      </c>
      <c r="O3317">
        <v>5</v>
      </c>
      <c r="P3317" t="s">
        <v>135</v>
      </c>
      <c r="Q3317" t="s">
        <v>73</v>
      </c>
      <c r="R3317">
        <v>26</v>
      </c>
      <c r="S3317" t="s">
        <v>55</v>
      </c>
      <c r="T3317" t="s">
        <v>75</v>
      </c>
      <c r="U3317">
        <v>2026</v>
      </c>
      <c r="V3317">
        <v>6</v>
      </c>
      <c r="W3317" t="s">
        <v>120</v>
      </c>
      <c r="X3317">
        <v>2</v>
      </c>
      <c r="Y3317">
        <v>17</v>
      </c>
      <c r="Z3317">
        <v>3</v>
      </c>
      <c r="AA3317">
        <v>17</v>
      </c>
      <c r="AB3317" t="s">
        <v>57</v>
      </c>
      <c r="AC3317">
        <v>310</v>
      </c>
      <c r="AD3317">
        <v>5.5E-2</v>
      </c>
      <c r="AE3317" t="s">
        <v>77</v>
      </c>
      <c r="AF3317" t="s">
        <v>67</v>
      </c>
      <c r="AG3317">
        <v>17</v>
      </c>
      <c r="AH3317" t="s">
        <v>68</v>
      </c>
      <c r="AI3317">
        <f>--AND(OR(Dashboard!$B$4="All",Data!$E3317=Dashboard!$B$4),OR(Dashboard!$D$4="All",Data!$D3317=Dashboard!$D$4),OR(Dashboard!$F$4="All",Data!$F3317=Dashboard!$F$4),OR(Dashboard!$J$4="All",Data!$G3317=Dashboard!$J$4),OR(Dashboard!$H$4="All",Data!$N3317=Dashboard!$H$4),OR(Dashboard!$L$4="All",Data!$W3317=Dashboard!$L$4))</f>
        <v>1</v>
      </c>
    </row>
    <row r="3318" spans="1:35" x14ac:dyDescent="0.25">
      <c r="A3318" t="s">
        <v>3432</v>
      </c>
      <c r="B3318" s="1">
        <v>46149</v>
      </c>
      <c r="C3318" s="2">
        <v>-0.23819444444444449</v>
      </c>
      <c r="D3318" t="s">
        <v>79</v>
      </c>
      <c r="E3318" t="s">
        <v>62</v>
      </c>
      <c r="F3318" t="s">
        <v>63</v>
      </c>
      <c r="G3318" t="s">
        <v>119</v>
      </c>
      <c r="H3318">
        <v>9.8000000000000007</v>
      </c>
      <c r="I3318">
        <v>39</v>
      </c>
      <c r="J3318">
        <v>26</v>
      </c>
      <c r="K3318">
        <v>648</v>
      </c>
      <c r="L3318">
        <v>47</v>
      </c>
      <c r="M3318">
        <v>164</v>
      </c>
      <c r="N3318" t="s">
        <v>65</v>
      </c>
      <c r="O3318">
        <v>3</v>
      </c>
      <c r="P3318" t="s">
        <v>41</v>
      </c>
      <c r="Q3318" t="s">
        <v>73</v>
      </c>
      <c r="R3318">
        <v>37</v>
      </c>
      <c r="S3318" t="s">
        <v>87</v>
      </c>
      <c r="T3318" t="s">
        <v>56</v>
      </c>
      <c r="U3318">
        <v>2026</v>
      </c>
      <c r="V3318">
        <v>5</v>
      </c>
      <c r="W3318" t="s">
        <v>88</v>
      </c>
      <c r="X3318">
        <v>2</v>
      </c>
      <c r="Y3318">
        <v>7</v>
      </c>
      <c r="Z3318">
        <v>2</v>
      </c>
      <c r="AA3318">
        <v>18</v>
      </c>
      <c r="AB3318" t="s">
        <v>57</v>
      </c>
      <c r="AC3318">
        <v>531</v>
      </c>
      <c r="AD3318">
        <v>0.25128205128205128</v>
      </c>
      <c r="AE3318" t="s">
        <v>109</v>
      </c>
      <c r="AF3318" t="s">
        <v>47</v>
      </c>
      <c r="AG3318">
        <v>13</v>
      </c>
      <c r="AH3318" t="s">
        <v>68</v>
      </c>
      <c r="AI3318">
        <f>--AND(OR(Dashboard!$B$4="All",Data!$E3318=Dashboard!$B$4),OR(Dashboard!$D$4="All",Data!$D3318=Dashboard!$D$4),OR(Dashboard!$F$4="All",Data!$F3318=Dashboard!$F$4),OR(Dashboard!$J$4="All",Data!$G3318=Dashboard!$J$4),OR(Dashboard!$H$4="All",Data!$N3318=Dashboard!$H$4),OR(Dashboard!$L$4="All",Data!$W3318=Dashboard!$L$4))</f>
        <v>1</v>
      </c>
    </row>
    <row r="3319" spans="1:35" x14ac:dyDescent="0.25">
      <c r="A3319" t="s">
        <v>3433</v>
      </c>
      <c r="B3319" s="1">
        <v>46039</v>
      </c>
      <c r="C3319" s="2">
        <v>-0.43472222222222218</v>
      </c>
      <c r="D3319" t="s">
        <v>36</v>
      </c>
      <c r="E3319" t="s">
        <v>131</v>
      </c>
      <c r="F3319" t="s">
        <v>85</v>
      </c>
      <c r="G3319" t="s">
        <v>111</v>
      </c>
      <c r="H3319">
        <v>12.1</v>
      </c>
      <c r="I3319">
        <v>49</v>
      </c>
      <c r="J3319">
        <v>40</v>
      </c>
      <c r="K3319">
        <v>940</v>
      </c>
      <c r="L3319">
        <v>41</v>
      </c>
      <c r="M3319">
        <v>43</v>
      </c>
      <c r="N3319" t="s">
        <v>86</v>
      </c>
      <c r="O3319">
        <v>4</v>
      </c>
      <c r="P3319" t="s">
        <v>41</v>
      </c>
      <c r="Q3319" t="s">
        <v>73</v>
      </c>
      <c r="R3319">
        <v>32</v>
      </c>
      <c r="S3319" t="s">
        <v>81</v>
      </c>
      <c r="T3319" t="s">
        <v>97</v>
      </c>
      <c r="U3319">
        <v>2026</v>
      </c>
      <c r="V3319">
        <v>1</v>
      </c>
      <c r="W3319" t="s">
        <v>102</v>
      </c>
      <c r="X3319">
        <v>1</v>
      </c>
      <c r="Y3319">
        <v>17</v>
      </c>
      <c r="Z3319">
        <v>3</v>
      </c>
      <c r="AA3319">
        <v>13</v>
      </c>
      <c r="AB3319" t="s">
        <v>76</v>
      </c>
      <c r="AC3319">
        <v>938</v>
      </c>
      <c r="AD3319">
        <v>0.2469387755102041</v>
      </c>
      <c r="AE3319" t="s">
        <v>46</v>
      </c>
      <c r="AF3319" t="s">
        <v>67</v>
      </c>
      <c r="AG3319">
        <v>9</v>
      </c>
      <c r="AH3319" t="s">
        <v>68</v>
      </c>
      <c r="AI3319">
        <f>--AND(OR(Dashboard!$B$4="All",Data!$E3319=Dashboard!$B$4),OR(Dashboard!$D$4="All",Data!$D3319=Dashboard!$D$4),OR(Dashboard!$F$4="All",Data!$F3319=Dashboard!$F$4),OR(Dashboard!$J$4="All",Data!$G3319=Dashboard!$J$4),OR(Dashboard!$H$4="All",Data!$N3319=Dashboard!$H$4),OR(Dashboard!$L$4="All",Data!$W3319=Dashboard!$L$4))</f>
        <v>1</v>
      </c>
    </row>
    <row r="3320" spans="1:35" x14ac:dyDescent="0.25">
      <c r="A3320" t="s">
        <v>3434</v>
      </c>
      <c r="B3320" s="1">
        <v>46187</v>
      </c>
      <c r="C3320" s="2">
        <v>-8.2638888888888928E-2</v>
      </c>
      <c r="D3320" t="s">
        <v>107</v>
      </c>
      <c r="E3320" t="s">
        <v>108</v>
      </c>
      <c r="F3320" t="s">
        <v>72</v>
      </c>
      <c r="G3320" t="s">
        <v>39</v>
      </c>
      <c r="H3320">
        <v>4.4000000000000004</v>
      </c>
      <c r="I3320">
        <v>42</v>
      </c>
      <c r="J3320">
        <v>28</v>
      </c>
      <c r="K3320">
        <v>675</v>
      </c>
      <c r="L3320">
        <v>57</v>
      </c>
      <c r="M3320">
        <v>75</v>
      </c>
      <c r="N3320" t="s">
        <v>86</v>
      </c>
      <c r="O3320">
        <v>4</v>
      </c>
      <c r="P3320" t="s">
        <v>41</v>
      </c>
      <c r="Q3320" t="s">
        <v>73</v>
      </c>
      <c r="R3320">
        <v>35</v>
      </c>
      <c r="S3320" t="s">
        <v>145</v>
      </c>
      <c r="T3320" t="s">
        <v>75</v>
      </c>
      <c r="U3320">
        <v>2026</v>
      </c>
      <c r="V3320">
        <v>6</v>
      </c>
      <c r="W3320" t="s">
        <v>120</v>
      </c>
      <c r="X3320">
        <v>2</v>
      </c>
      <c r="Y3320">
        <v>14</v>
      </c>
      <c r="Z3320">
        <v>2</v>
      </c>
      <c r="AA3320">
        <v>22</v>
      </c>
      <c r="AB3320" t="s">
        <v>82</v>
      </c>
      <c r="AC3320">
        <v>657</v>
      </c>
      <c r="AD3320">
        <v>0.10476190476190481</v>
      </c>
      <c r="AE3320" t="s">
        <v>46</v>
      </c>
      <c r="AF3320" t="s">
        <v>67</v>
      </c>
      <c r="AG3320">
        <v>14</v>
      </c>
      <c r="AH3320" t="s">
        <v>68</v>
      </c>
      <c r="AI3320">
        <f>--AND(OR(Dashboard!$B$4="All",Data!$E3320=Dashboard!$B$4),OR(Dashboard!$D$4="All",Data!$D3320=Dashboard!$D$4),OR(Dashboard!$F$4="All",Data!$F3320=Dashboard!$F$4),OR(Dashboard!$J$4="All",Data!$G3320=Dashboard!$J$4),OR(Dashboard!$H$4="All",Data!$N3320=Dashboard!$H$4),OR(Dashboard!$L$4="All",Data!$W3320=Dashboard!$L$4))</f>
        <v>1</v>
      </c>
    </row>
    <row r="3321" spans="1:35" x14ac:dyDescent="0.25">
      <c r="A3321" t="s">
        <v>3435</v>
      </c>
      <c r="B3321" s="1">
        <v>46108</v>
      </c>
      <c r="C3321" s="2">
        <v>-0.33124999999999999</v>
      </c>
      <c r="D3321" t="s">
        <v>90</v>
      </c>
      <c r="E3321" t="s">
        <v>95</v>
      </c>
      <c r="F3321" t="s">
        <v>91</v>
      </c>
      <c r="G3321" t="s">
        <v>111</v>
      </c>
      <c r="H3321">
        <v>10.9</v>
      </c>
      <c r="I3321">
        <v>31</v>
      </c>
      <c r="J3321">
        <v>32</v>
      </c>
      <c r="K3321">
        <v>545</v>
      </c>
      <c r="L3321">
        <v>58</v>
      </c>
      <c r="M3321">
        <v>179</v>
      </c>
      <c r="N3321" t="s">
        <v>54</v>
      </c>
      <c r="O3321">
        <v>2</v>
      </c>
      <c r="P3321" t="s">
        <v>41</v>
      </c>
      <c r="Q3321" t="s">
        <v>73</v>
      </c>
      <c r="R3321">
        <v>25</v>
      </c>
      <c r="S3321" t="s">
        <v>43</v>
      </c>
      <c r="T3321" t="s">
        <v>75</v>
      </c>
      <c r="U3321">
        <v>2026</v>
      </c>
      <c r="V3321">
        <v>3</v>
      </c>
      <c r="W3321" t="s">
        <v>66</v>
      </c>
      <c r="X3321">
        <v>1</v>
      </c>
      <c r="Y3321">
        <v>27</v>
      </c>
      <c r="Z3321">
        <v>5</v>
      </c>
      <c r="AA3321">
        <v>16</v>
      </c>
      <c r="AB3321" t="s">
        <v>57</v>
      </c>
      <c r="AC3321">
        <v>424</v>
      </c>
      <c r="AD3321">
        <v>0.35161290322580652</v>
      </c>
      <c r="AE3321" t="s">
        <v>58</v>
      </c>
      <c r="AF3321" t="s">
        <v>114</v>
      </c>
      <c r="AG3321">
        <v>-1</v>
      </c>
      <c r="AH3321" t="s">
        <v>48</v>
      </c>
      <c r="AI3321">
        <f>--AND(OR(Dashboard!$B$4="All",Data!$E3321=Dashboard!$B$4),OR(Dashboard!$D$4="All",Data!$D3321=Dashboard!$D$4),OR(Dashboard!$F$4="All",Data!$F3321=Dashboard!$F$4),OR(Dashboard!$J$4="All",Data!$G3321=Dashboard!$J$4),OR(Dashboard!$H$4="All",Data!$N3321=Dashboard!$H$4),OR(Dashboard!$L$4="All",Data!$W3321=Dashboard!$L$4))</f>
        <v>1</v>
      </c>
    </row>
    <row r="3322" spans="1:35" x14ac:dyDescent="0.25">
      <c r="A3322" t="s">
        <v>3436</v>
      </c>
      <c r="B3322" s="1">
        <v>46060</v>
      </c>
      <c r="C3322" s="2">
        <v>-0.25208333333333333</v>
      </c>
      <c r="D3322" t="s">
        <v>99</v>
      </c>
      <c r="E3322" t="s">
        <v>71</v>
      </c>
      <c r="F3322" t="s">
        <v>38</v>
      </c>
      <c r="G3322" t="s">
        <v>105</v>
      </c>
      <c r="H3322">
        <v>12.6</v>
      </c>
      <c r="I3322">
        <v>31</v>
      </c>
      <c r="J3322">
        <v>36</v>
      </c>
      <c r="K3322">
        <v>355</v>
      </c>
      <c r="L3322">
        <v>25</v>
      </c>
      <c r="M3322">
        <v>46</v>
      </c>
      <c r="N3322" t="s">
        <v>65</v>
      </c>
      <c r="O3322">
        <v>2</v>
      </c>
      <c r="P3322" t="s">
        <v>41</v>
      </c>
      <c r="Q3322" t="s">
        <v>73</v>
      </c>
      <c r="R3322">
        <v>57</v>
      </c>
      <c r="S3322" t="s">
        <v>81</v>
      </c>
      <c r="T3322" t="s">
        <v>75</v>
      </c>
      <c r="U3322">
        <v>2026</v>
      </c>
      <c r="V3322">
        <v>2</v>
      </c>
      <c r="W3322" t="s">
        <v>45</v>
      </c>
      <c r="X3322">
        <v>1</v>
      </c>
      <c r="Y3322">
        <v>7</v>
      </c>
      <c r="Z3322">
        <v>2</v>
      </c>
      <c r="AA3322">
        <v>17</v>
      </c>
      <c r="AB3322" t="s">
        <v>57</v>
      </c>
      <c r="AC3322">
        <v>334</v>
      </c>
      <c r="AD3322">
        <v>0.40645161290322579</v>
      </c>
      <c r="AE3322" t="s">
        <v>58</v>
      </c>
      <c r="AF3322" t="s">
        <v>59</v>
      </c>
      <c r="AG3322">
        <v>-5</v>
      </c>
      <c r="AH3322" t="s">
        <v>48</v>
      </c>
      <c r="AI3322">
        <f>--AND(OR(Dashboard!$B$4="All",Data!$E3322=Dashboard!$B$4),OR(Dashboard!$D$4="All",Data!$D3322=Dashboard!$D$4),OR(Dashboard!$F$4="All",Data!$F3322=Dashboard!$F$4),OR(Dashboard!$J$4="All",Data!$G3322=Dashboard!$J$4),OR(Dashboard!$H$4="All",Data!$N3322=Dashboard!$H$4),OR(Dashboard!$L$4="All",Data!$W3322=Dashboard!$L$4))</f>
        <v>1</v>
      </c>
    </row>
    <row r="3323" spans="1:35" x14ac:dyDescent="0.25">
      <c r="A3323" t="s">
        <v>3437</v>
      </c>
      <c r="B3323" s="1">
        <v>46114</v>
      </c>
      <c r="C3323" s="2">
        <v>-0.59513888888888888</v>
      </c>
      <c r="D3323" t="s">
        <v>107</v>
      </c>
      <c r="E3323" t="s">
        <v>108</v>
      </c>
      <c r="F3323" t="s">
        <v>85</v>
      </c>
      <c r="G3323" t="s">
        <v>64</v>
      </c>
      <c r="H3323">
        <v>6.4</v>
      </c>
      <c r="I3323">
        <v>52</v>
      </c>
      <c r="J3323">
        <v>38</v>
      </c>
      <c r="K3323">
        <v>927</v>
      </c>
      <c r="L3323">
        <v>51</v>
      </c>
      <c r="M3323">
        <v>17</v>
      </c>
      <c r="N3323" t="s">
        <v>54</v>
      </c>
      <c r="O3323">
        <v>2</v>
      </c>
      <c r="P3323" t="s">
        <v>41</v>
      </c>
      <c r="Q3323" t="s">
        <v>73</v>
      </c>
      <c r="R3323">
        <v>42</v>
      </c>
      <c r="S3323" t="s">
        <v>87</v>
      </c>
      <c r="T3323" t="s">
        <v>44</v>
      </c>
      <c r="U3323">
        <v>2026</v>
      </c>
      <c r="V3323">
        <v>4</v>
      </c>
      <c r="W3323" t="s">
        <v>113</v>
      </c>
      <c r="X3323">
        <v>2</v>
      </c>
      <c r="Y3323">
        <v>2</v>
      </c>
      <c r="Z3323">
        <v>1</v>
      </c>
      <c r="AA3323">
        <v>9</v>
      </c>
      <c r="AB3323" t="s">
        <v>44</v>
      </c>
      <c r="AC3323">
        <v>961</v>
      </c>
      <c r="AD3323">
        <v>0.1230769230769231</v>
      </c>
      <c r="AE3323" t="s">
        <v>58</v>
      </c>
      <c r="AF3323" t="s">
        <v>47</v>
      </c>
      <c r="AG3323">
        <v>14</v>
      </c>
      <c r="AH3323" t="s">
        <v>68</v>
      </c>
      <c r="AI3323">
        <f>--AND(OR(Dashboard!$B$4="All",Data!$E3323=Dashboard!$B$4),OR(Dashboard!$D$4="All",Data!$D3323=Dashboard!$D$4),OR(Dashboard!$F$4="All",Data!$F3323=Dashboard!$F$4),OR(Dashboard!$J$4="All",Data!$G3323=Dashboard!$J$4),OR(Dashboard!$H$4="All",Data!$N3323=Dashboard!$H$4),OR(Dashboard!$L$4="All",Data!$W3323=Dashboard!$L$4))</f>
        <v>1</v>
      </c>
    </row>
    <row r="3324" spans="1:35" x14ac:dyDescent="0.25">
      <c r="A3324" t="s">
        <v>3438</v>
      </c>
      <c r="B3324" s="1">
        <v>46162</v>
      </c>
      <c r="C3324" s="2">
        <v>-0.13055555555555551</v>
      </c>
      <c r="D3324" t="s">
        <v>79</v>
      </c>
      <c r="E3324" t="s">
        <v>95</v>
      </c>
      <c r="F3324" t="s">
        <v>52</v>
      </c>
      <c r="G3324" t="s">
        <v>53</v>
      </c>
      <c r="H3324">
        <v>3.4</v>
      </c>
      <c r="I3324">
        <v>42</v>
      </c>
      <c r="J3324">
        <v>31</v>
      </c>
      <c r="K3324">
        <v>558</v>
      </c>
      <c r="L3324">
        <v>26</v>
      </c>
      <c r="M3324">
        <v>50</v>
      </c>
      <c r="N3324" t="s">
        <v>54</v>
      </c>
      <c r="O3324">
        <v>1</v>
      </c>
      <c r="P3324" t="s">
        <v>41</v>
      </c>
      <c r="Q3324" t="s">
        <v>42</v>
      </c>
      <c r="R3324">
        <v>22</v>
      </c>
      <c r="S3324" t="s">
        <v>55</v>
      </c>
      <c r="T3324" t="s">
        <v>56</v>
      </c>
      <c r="U3324">
        <v>2026</v>
      </c>
      <c r="V3324">
        <v>5</v>
      </c>
      <c r="W3324" t="s">
        <v>88</v>
      </c>
      <c r="X3324">
        <v>2</v>
      </c>
      <c r="Y3324">
        <v>20</v>
      </c>
      <c r="Z3324">
        <v>4</v>
      </c>
      <c r="AA3324">
        <v>20</v>
      </c>
      <c r="AB3324" t="s">
        <v>82</v>
      </c>
      <c r="AC3324">
        <v>534</v>
      </c>
      <c r="AD3324">
        <v>8.0952380952380956E-2</v>
      </c>
      <c r="AE3324" t="s">
        <v>58</v>
      </c>
      <c r="AF3324" t="s">
        <v>114</v>
      </c>
      <c r="AG3324">
        <v>11</v>
      </c>
      <c r="AH3324" t="s">
        <v>68</v>
      </c>
      <c r="AI3324">
        <f>--AND(OR(Dashboard!$B$4="All",Data!$E3324=Dashboard!$B$4),OR(Dashboard!$D$4="All",Data!$D3324=Dashboard!$D$4),OR(Dashboard!$F$4="All",Data!$F3324=Dashboard!$F$4),OR(Dashboard!$J$4="All",Data!$G3324=Dashboard!$J$4),OR(Dashboard!$H$4="All",Data!$N3324=Dashboard!$H$4),OR(Dashboard!$L$4="All",Data!$W3324=Dashboard!$L$4))</f>
        <v>1</v>
      </c>
    </row>
    <row r="3325" spans="1:35" x14ac:dyDescent="0.25">
      <c r="A3325" t="s">
        <v>3439</v>
      </c>
      <c r="B3325" s="1">
        <v>46068</v>
      </c>
      <c r="C3325" s="2">
        <v>-0.35069444444444442</v>
      </c>
      <c r="D3325" t="s">
        <v>134</v>
      </c>
      <c r="E3325" t="s">
        <v>51</v>
      </c>
      <c r="F3325" t="s">
        <v>85</v>
      </c>
      <c r="G3325" t="s">
        <v>105</v>
      </c>
      <c r="H3325">
        <v>13.8</v>
      </c>
      <c r="I3325">
        <v>42</v>
      </c>
      <c r="J3325">
        <v>27</v>
      </c>
      <c r="K3325">
        <v>859</v>
      </c>
      <c r="L3325">
        <v>50</v>
      </c>
      <c r="M3325">
        <v>185</v>
      </c>
      <c r="N3325" t="s">
        <v>65</v>
      </c>
      <c r="O3325">
        <v>2</v>
      </c>
      <c r="P3325" t="s">
        <v>41</v>
      </c>
      <c r="Q3325" t="s">
        <v>42</v>
      </c>
      <c r="R3325">
        <v>36</v>
      </c>
      <c r="S3325" t="s">
        <v>145</v>
      </c>
      <c r="T3325" t="s">
        <v>75</v>
      </c>
      <c r="U3325">
        <v>2026</v>
      </c>
      <c r="V3325">
        <v>2</v>
      </c>
      <c r="W3325" t="s">
        <v>45</v>
      </c>
      <c r="X3325">
        <v>1</v>
      </c>
      <c r="Y3325">
        <v>15</v>
      </c>
      <c r="Z3325">
        <v>3</v>
      </c>
      <c r="AA3325">
        <v>15</v>
      </c>
      <c r="AB3325" t="s">
        <v>57</v>
      </c>
      <c r="AC3325">
        <v>724</v>
      </c>
      <c r="AD3325">
        <v>0.32857142857142863</v>
      </c>
      <c r="AE3325" t="s">
        <v>58</v>
      </c>
      <c r="AF3325" t="s">
        <v>47</v>
      </c>
      <c r="AG3325">
        <v>15</v>
      </c>
      <c r="AH3325" t="s">
        <v>68</v>
      </c>
      <c r="AI3325">
        <f>--AND(OR(Dashboard!$B$4="All",Data!$E3325=Dashboard!$B$4),OR(Dashboard!$D$4="All",Data!$D3325=Dashboard!$D$4),OR(Dashboard!$F$4="All",Data!$F3325=Dashboard!$F$4),OR(Dashboard!$J$4="All",Data!$G3325=Dashboard!$J$4),OR(Dashboard!$H$4="All",Data!$N3325=Dashboard!$H$4),OR(Dashboard!$L$4="All",Data!$W3325=Dashboard!$L$4))</f>
        <v>1</v>
      </c>
    </row>
    <row r="3326" spans="1:35" x14ac:dyDescent="0.25">
      <c r="A3326" t="s">
        <v>3440</v>
      </c>
      <c r="B3326" s="1">
        <v>46109</v>
      </c>
      <c r="C3326" s="2">
        <v>-0.43680555555555561</v>
      </c>
      <c r="D3326" t="s">
        <v>118</v>
      </c>
      <c r="E3326" t="s">
        <v>71</v>
      </c>
      <c r="F3326" t="s">
        <v>91</v>
      </c>
      <c r="G3326" t="s">
        <v>119</v>
      </c>
      <c r="H3326">
        <v>5.9</v>
      </c>
      <c r="I3326">
        <v>44</v>
      </c>
      <c r="J3326">
        <v>45</v>
      </c>
      <c r="K3326">
        <v>932</v>
      </c>
      <c r="L3326">
        <v>45</v>
      </c>
      <c r="M3326">
        <v>200</v>
      </c>
      <c r="N3326" t="s">
        <v>65</v>
      </c>
      <c r="O3326">
        <v>5</v>
      </c>
      <c r="P3326" t="s">
        <v>41</v>
      </c>
      <c r="Q3326" t="s">
        <v>42</v>
      </c>
      <c r="R3326">
        <v>37</v>
      </c>
      <c r="S3326" t="s">
        <v>81</v>
      </c>
      <c r="T3326" t="s">
        <v>97</v>
      </c>
      <c r="U3326">
        <v>2026</v>
      </c>
      <c r="V3326">
        <v>3</v>
      </c>
      <c r="W3326" t="s">
        <v>66</v>
      </c>
      <c r="X3326">
        <v>1</v>
      </c>
      <c r="Y3326">
        <v>28</v>
      </c>
      <c r="Z3326">
        <v>5</v>
      </c>
      <c r="AA3326">
        <v>13</v>
      </c>
      <c r="AB3326" t="s">
        <v>76</v>
      </c>
      <c r="AC3326">
        <v>777</v>
      </c>
      <c r="AD3326">
        <v>0.13409090909090909</v>
      </c>
      <c r="AE3326" t="s">
        <v>77</v>
      </c>
      <c r="AF3326" t="s">
        <v>47</v>
      </c>
      <c r="AG3326">
        <v>-1</v>
      </c>
      <c r="AH3326" t="s">
        <v>48</v>
      </c>
      <c r="AI3326">
        <f>--AND(OR(Dashboard!$B$4="All",Data!$E3326=Dashboard!$B$4),OR(Dashboard!$D$4="All",Data!$D3326=Dashboard!$D$4),OR(Dashboard!$F$4="All",Data!$F3326=Dashboard!$F$4),OR(Dashboard!$J$4="All",Data!$G3326=Dashboard!$J$4),OR(Dashboard!$H$4="All",Data!$N3326=Dashboard!$H$4),OR(Dashboard!$L$4="All",Data!$W3326=Dashboard!$L$4))</f>
        <v>1</v>
      </c>
    </row>
    <row r="3327" spans="1:35" x14ac:dyDescent="0.25">
      <c r="A3327" t="s">
        <v>3441</v>
      </c>
      <c r="B3327" s="1">
        <v>46125</v>
      </c>
      <c r="C3327" s="2">
        <v>-0.46250000000000002</v>
      </c>
      <c r="D3327" t="s">
        <v>122</v>
      </c>
      <c r="E3327" t="s">
        <v>100</v>
      </c>
      <c r="F3327" t="s">
        <v>63</v>
      </c>
      <c r="G3327" t="s">
        <v>111</v>
      </c>
      <c r="H3327">
        <v>14.6</v>
      </c>
      <c r="I3327">
        <v>33</v>
      </c>
      <c r="J3327">
        <v>28</v>
      </c>
      <c r="K3327">
        <v>1088</v>
      </c>
      <c r="L3327">
        <v>25</v>
      </c>
      <c r="M3327">
        <v>23</v>
      </c>
      <c r="N3327" t="s">
        <v>101</v>
      </c>
      <c r="O3327">
        <v>3</v>
      </c>
      <c r="P3327" t="s">
        <v>41</v>
      </c>
      <c r="Q3327" t="s">
        <v>42</v>
      </c>
      <c r="R3327">
        <v>24</v>
      </c>
      <c r="S3327" t="s">
        <v>74</v>
      </c>
      <c r="T3327" t="s">
        <v>97</v>
      </c>
      <c r="U3327">
        <v>2026</v>
      </c>
      <c r="V3327">
        <v>4</v>
      </c>
      <c r="W3327" t="s">
        <v>113</v>
      </c>
      <c r="X3327">
        <v>2</v>
      </c>
      <c r="Y3327">
        <v>13</v>
      </c>
      <c r="Z3327">
        <v>3</v>
      </c>
      <c r="AA3327">
        <v>12</v>
      </c>
      <c r="AB3327" t="s">
        <v>76</v>
      </c>
      <c r="AC3327">
        <v>1090</v>
      </c>
      <c r="AD3327">
        <v>0.44242424242424239</v>
      </c>
      <c r="AE3327" t="s">
        <v>109</v>
      </c>
      <c r="AF3327" t="s">
        <v>114</v>
      </c>
      <c r="AG3327">
        <v>5</v>
      </c>
      <c r="AH3327" t="s">
        <v>68</v>
      </c>
      <c r="AI3327">
        <f>--AND(OR(Dashboard!$B$4="All",Data!$E3327=Dashboard!$B$4),OR(Dashboard!$D$4="All",Data!$D3327=Dashboard!$D$4),OR(Dashboard!$F$4="All",Data!$F3327=Dashboard!$F$4),OR(Dashboard!$J$4="All",Data!$G3327=Dashboard!$J$4),OR(Dashboard!$H$4="All",Data!$N3327=Dashboard!$H$4),OR(Dashboard!$L$4="All",Data!$W3327=Dashboard!$L$4))</f>
        <v>1</v>
      </c>
    </row>
    <row r="3328" spans="1:35" x14ac:dyDescent="0.25">
      <c r="A3328" t="s">
        <v>3442</v>
      </c>
      <c r="B3328" s="1">
        <v>46187</v>
      </c>
      <c r="C3328" s="2">
        <v>-0.30625000000000002</v>
      </c>
      <c r="D3328" t="s">
        <v>156</v>
      </c>
      <c r="E3328" t="s">
        <v>131</v>
      </c>
      <c r="F3328" t="s">
        <v>85</v>
      </c>
      <c r="G3328" t="s">
        <v>119</v>
      </c>
      <c r="H3328">
        <v>13</v>
      </c>
      <c r="I3328">
        <v>36</v>
      </c>
      <c r="J3328">
        <v>37</v>
      </c>
      <c r="K3328">
        <v>1018</v>
      </c>
      <c r="L3328">
        <v>54</v>
      </c>
      <c r="M3328">
        <v>111</v>
      </c>
      <c r="N3328" t="s">
        <v>65</v>
      </c>
      <c r="O3328">
        <v>1</v>
      </c>
      <c r="P3328" t="s">
        <v>41</v>
      </c>
      <c r="Q3328" t="s">
        <v>42</v>
      </c>
      <c r="R3328">
        <v>28</v>
      </c>
      <c r="S3328" t="s">
        <v>145</v>
      </c>
      <c r="T3328" t="s">
        <v>75</v>
      </c>
      <c r="U3328">
        <v>2026</v>
      </c>
      <c r="V3328">
        <v>6</v>
      </c>
      <c r="W3328" t="s">
        <v>120</v>
      </c>
      <c r="X3328">
        <v>2</v>
      </c>
      <c r="Y3328">
        <v>14</v>
      </c>
      <c r="Z3328">
        <v>2</v>
      </c>
      <c r="AA3328">
        <v>16</v>
      </c>
      <c r="AB3328" t="s">
        <v>57</v>
      </c>
      <c r="AC3328">
        <v>961</v>
      </c>
      <c r="AD3328">
        <v>0.3611111111111111</v>
      </c>
      <c r="AE3328" t="s">
        <v>58</v>
      </c>
      <c r="AF3328" t="s">
        <v>67</v>
      </c>
      <c r="AG3328">
        <v>-1</v>
      </c>
      <c r="AH3328" t="s">
        <v>48</v>
      </c>
      <c r="AI3328">
        <f>--AND(OR(Dashboard!$B$4="All",Data!$E3328=Dashboard!$B$4),OR(Dashboard!$D$4="All",Data!$D3328=Dashboard!$D$4),OR(Dashboard!$F$4="All",Data!$F3328=Dashboard!$F$4),OR(Dashboard!$J$4="All",Data!$G3328=Dashboard!$J$4),OR(Dashboard!$H$4="All",Data!$N3328=Dashboard!$H$4),OR(Dashboard!$L$4="All",Data!$W3328=Dashboard!$L$4))</f>
        <v>1</v>
      </c>
    </row>
    <row r="3329" spans="1:35" x14ac:dyDescent="0.25">
      <c r="A3329" t="s">
        <v>3443</v>
      </c>
      <c r="B3329" s="1">
        <v>46129</v>
      </c>
      <c r="C3329" s="2">
        <v>-0.45763888888888887</v>
      </c>
      <c r="D3329" t="s">
        <v>156</v>
      </c>
      <c r="E3329" t="s">
        <v>131</v>
      </c>
      <c r="F3329" t="s">
        <v>85</v>
      </c>
      <c r="G3329" t="s">
        <v>64</v>
      </c>
      <c r="H3329">
        <v>3.1</v>
      </c>
      <c r="I3329">
        <v>42</v>
      </c>
      <c r="J3329">
        <v>39</v>
      </c>
      <c r="K3329">
        <v>537</v>
      </c>
      <c r="L3329">
        <v>53</v>
      </c>
      <c r="M3329">
        <v>107</v>
      </c>
      <c r="N3329" t="s">
        <v>65</v>
      </c>
      <c r="O3329">
        <v>2</v>
      </c>
      <c r="P3329" t="s">
        <v>41</v>
      </c>
      <c r="Q3329" t="s">
        <v>73</v>
      </c>
      <c r="R3329">
        <v>26</v>
      </c>
      <c r="S3329" t="s">
        <v>43</v>
      </c>
      <c r="T3329" t="s">
        <v>97</v>
      </c>
      <c r="U3329">
        <v>2026</v>
      </c>
      <c r="V3329">
        <v>4</v>
      </c>
      <c r="W3329" t="s">
        <v>113</v>
      </c>
      <c r="X3329">
        <v>2</v>
      </c>
      <c r="Y3329">
        <v>17</v>
      </c>
      <c r="Z3329">
        <v>3</v>
      </c>
      <c r="AA3329">
        <v>13</v>
      </c>
      <c r="AB3329" t="s">
        <v>76</v>
      </c>
      <c r="AC3329">
        <v>483</v>
      </c>
      <c r="AD3329">
        <v>7.3809523809523811E-2</v>
      </c>
      <c r="AE3329" t="s">
        <v>58</v>
      </c>
      <c r="AF3329" t="s">
        <v>67</v>
      </c>
      <c r="AG3329">
        <v>3</v>
      </c>
      <c r="AH3329" t="s">
        <v>68</v>
      </c>
      <c r="AI3329">
        <f>--AND(OR(Dashboard!$B$4="All",Data!$E3329=Dashboard!$B$4),OR(Dashboard!$D$4="All",Data!$D3329=Dashboard!$D$4),OR(Dashboard!$F$4="All",Data!$F3329=Dashboard!$F$4),OR(Dashboard!$J$4="All",Data!$G3329=Dashboard!$J$4),OR(Dashboard!$H$4="All",Data!$N3329=Dashboard!$H$4),OR(Dashboard!$L$4="All",Data!$W3329=Dashboard!$L$4))</f>
        <v>1</v>
      </c>
    </row>
    <row r="3330" spans="1:35" x14ac:dyDescent="0.25">
      <c r="A3330" t="s">
        <v>3444</v>
      </c>
      <c r="B3330" s="1">
        <v>46046</v>
      </c>
      <c r="C3330" s="2">
        <v>-0.52777777777777779</v>
      </c>
      <c r="D3330" t="s">
        <v>118</v>
      </c>
      <c r="E3330" t="s">
        <v>129</v>
      </c>
      <c r="F3330" t="s">
        <v>63</v>
      </c>
      <c r="G3330" t="s">
        <v>111</v>
      </c>
      <c r="H3330">
        <v>5.6</v>
      </c>
      <c r="I3330">
        <v>40</v>
      </c>
      <c r="J3330">
        <v>22</v>
      </c>
      <c r="K3330">
        <v>498</v>
      </c>
      <c r="L3330">
        <v>43</v>
      </c>
      <c r="M3330">
        <v>134</v>
      </c>
      <c r="N3330" t="s">
        <v>54</v>
      </c>
      <c r="O3330">
        <v>4</v>
      </c>
      <c r="P3330" t="s">
        <v>41</v>
      </c>
      <c r="Q3330" t="s">
        <v>42</v>
      </c>
      <c r="R3330">
        <v>20</v>
      </c>
      <c r="S3330" t="s">
        <v>81</v>
      </c>
      <c r="T3330" t="s">
        <v>75</v>
      </c>
      <c r="U3330">
        <v>2026</v>
      </c>
      <c r="V3330">
        <v>1</v>
      </c>
      <c r="W3330" t="s">
        <v>102</v>
      </c>
      <c r="X3330">
        <v>1</v>
      </c>
      <c r="Y3330">
        <v>24</v>
      </c>
      <c r="Z3330">
        <v>4</v>
      </c>
      <c r="AA3330">
        <v>11</v>
      </c>
      <c r="AB3330" t="s">
        <v>76</v>
      </c>
      <c r="AC3330">
        <v>407</v>
      </c>
      <c r="AD3330">
        <v>0.14000000000000001</v>
      </c>
      <c r="AE3330" t="s">
        <v>46</v>
      </c>
      <c r="AF3330" t="s">
        <v>114</v>
      </c>
      <c r="AG3330">
        <v>18</v>
      </c>
      <c r="AH3330" t="s">
        <v>68</v>
      </c>
      <c r="AI3330">
        <f>--AND(OR(Dashboard!$B$4="All",Data!$E3330=Dashboard!$B$4),OR(Dashboard!$D$4="All",Data!$D3330=Dashboard!$D$4),OR(Dashboard!$F$4="All",Data!$F3330=Dashboard!$F$4),OR(Dashboard!$J$4="All",Data!$G3330=Dashboard!$J$4),OR(Dashboard!$H$4="All",Data!$N3330=Dashboard!$H$4),OR(Dashboard!$L$4="All",Data!$W3330=Dashboard!$L$4))</f>
        <v>1</v>
      </c>
    </row>
    <row r="3331" spans="1:35" x14ac:dyDescent="0.25">
      <c r="A3331" t="s">
        <v>3445</v>
      </c>
      <c r="B3331" s="1">
        <v>46154</v>
      </c>
      <c r="C3331" s="2">
        <v>-0.61388888888888893</v>
      </c>
      <c r="D3331" t="s">
        <v>118</v>
      </c>
      <c r="E3331" t="s">
        <v>71</v>
      </c>
      <c r="F3331" t="s">
        <v>38</v>
      </c>
      <c r="G3331" t="s">
        <v>39</v>
      </c>
      <c r="H3331">
        <v>8.8000000000000007</v>
      </c>
      <c r="I3331">
        <v>51</v>
      </c>
      <c r="J3331">
        <v>32</v>
      </c>
      <c r="K3331">
        <v>1126</v>
      </c>
      <c r="L3331">
        <v>31</v>
      </c>
      <c r="M3331">
        <v>157</v>
      </c>
      <c r="N3331" t="s">
        <v>40</v>
      </c>
      <c r="O3331">
        <v>4</v>
      </c>
      <c r="P3331" t="s">
        <v>41</v>
      </c>
      <c r="Q3331" t="s">
        <v>42</v>
      </c>
      <c r="R3331">
        <v>49</v>
      </c>
      <c r="S3331" t="s">
        <v>127</v>
      </c>
      <c r="T3331" t="s">
        <v>44</v>
      </c>
      <c r="U3331">
        <v>2026</v>
      </c>
      <c r="V3331">
        <v>5</v>
      </c>
      <c r="W3331" t="s">
        <v>88</v>
      </c>
      <c r="X3331">
        <v>2</v>
      </c>
      <c r="Y3331">
        <v>12</v>
      </c>
      <c r="Z3331">
        <v>3</v>
      </c>
      <c r="AA3331">
        <v>9</v>
      </c>
      <c r="AB3331" t="s">
        <v>44</v>
      </c>
      <c r="AC3331">
        <v>1000</v>
      </c>
      <c r="AD3331">
        <v>0.17254901960784319</v>
      </c>
      <c r="AE3331" t="s">
        <v>46</v>
      </c>
      <c r="AF3331" t="s">
        <v>59</v>
      </c>
      <c r="AG3331">
        <v>19</v>
      </c>
      <c r="AH3331" t="s">
        <v>68</v>
      </c>
      <c r="AI3331">
        <f>--AND(OR(Dashboard!$B$4="All",Data!$E3331=Dashboard!$B$4),OR(Dashboard!$D$4="All",Data!$D3331=Dashboard!$D$4),OR(Dashboard!$F$4="All",Data!$F3331=Dashboard!$F$4),OR(Dashboard!$J$4="All",Data!$G3331=Dashboard!$J$4),OR(Dashboard!$H$4="All",Data!$N3331=Dashboard!$H$4),OR(Dashboard!$L$4="All",Data!$W3331=Dashboard!$L$4))</f>
        <v>1</v>
      </c>
    </row>
    <row r="3332" spans="1:35" x14ac:dyDescent="0.25">
      <c r="A3332" t="s">
        <v>3446</v>
      </c>
      <c r="B3332" s="1">
        <v>46036</v>
      </c>
      <c r="C3332" s="2">
        <v>-6.0416666666666667E-2</v>
      </c>
      <c r="D3332" t="s">
        <v>84</v>
      </c>
      <c r="E3332" t="s">
        <v>51</v>
      </c>
      <c r="F3332" t="s">
        <v>85</v>
      </c>
      <c r="G3332" t="s">
        <v>39</v>
      </c>
      <c r="H3332">
        <v>8.1</v>
      </c>
      <c r="I3332">
        <v>43</v>
      </c>
      <c r="J3332">
        <v>27</v>
      </c>
      <c r="K3332">
        <v>313</v>
      </c>
      <c r="L3332">
        <v>56</v>
      </c>
      <c r="M3332">
        <v>129</v>
      </c>
      <c r="N3332" t="s">
        <v>86</v>
      </c>
      <c r="O3332">
        <v>5</v>
      </c>
      <c r="P3332" t="s">
        <v>41</v>
      </c>
      <c r="Q3332" t="s">
        <v>42</v>
      </c>
      <c r="R3332">
        <v>20</v>
      </c>
      <c r="S3332" t="s">
        <v>55</v>
      </c>
      <c r="T3332" t="s">
        <v>75</v>
      </c>
      <c r="U3332">
        <v>2026</v>
      </c>
      <c r="V3332">
        <v>1</v>
      </c>
      <c r="W3332" t="s">
        <v>102</v>
      </c>
      <c r="X3332">
        <v>1</v>
      </c>
      <c r="Y3332">
        <v>14</v>
      </c>
      <c r="Z3332">
        <v>3</v>
      </c>
      <c r="AA3332">
        <v>22</v>
      </c>
      <c r="AB3332" t="s">
        <v>82</v>
      </c>
      <c r="AC3332">
        <v>240</v>
      </c>
      <c r="AD3332">
        <v>0.1883720930232558</v>
      </c>
      <c r="AE3332" t="s">
        <v>77</v>
      </c>
      <c r="AF3332" t="s">
        <v>114</v>
      </c>
      <c r="AG3332">
        <v>16</v>
      </c>
      <c r="AH3332" t="s">
        <v>68</v>
      </c>
      <c r="AI3332">
        <f>--AND(OR(Dashboard!$B$4="All",Data!$E3332=Dashboard!$B$4),OR(Dashboard!$D$4="All",Data!$D3332=Dashboard!$D$4),OR(Dashboard!$F$4="All",Data!$F3332=Dashboard!$F$4),OR(Dashboard!$J$4="All",Data!$G3332=Dashboard!$J$4),OR(Dashboard!$H$4="All",Data!$N3332=Dashboard!$H$4),OR(Dashboard!$L$4="All",Data!$W3332=Dashboard!$L$4))</f>
        <v>1</v>
      </c>
    </row>
    <row r="3333" spans="1:35" x14ac:dyDescent="0.25">
      <c r="A3333" t="s">
        <v>3447</v>
      </c>
      <c r="B3333" s="1">
        <v>46045</v>
      </c>
      <c r="C3333" s="2">
        <v>-0.32152777777777769</v>
      </c>
      <c r="D3333" t="s">
        <v>61</v>
      </c>
      <c r="E3333" t="s">
        <v>140</v>
      </c>
      <c r="F3333" t="s">
        <v>52</v>
      </c>
      <c r="G3333" t="s">
        <v>53</v>
      </c>
      <c r="H3333">
        <v>10.199999999999999</v>
      </c>
      <c r="I3333">
        <v>40</v>
      </c>
      <c r="J3333">
        <v>41</v>
      </c>
      <c r="K3333">
        <v>156</v>
      </c>
      <c r="L3333">
        <v>20</v>
      </c>
      <c r="M3333">
        <v>160</v>
      </c>
      <c r="N3333" t="s">
        <v>54</v>
      </c>
      <c r="O3333">
        <v>1</v>
      </c>
      <c r="P3333" t="s">
        <v>135</v>
      </c>
      <c r="Q3333" t="s">
        <v>73</v>
      </c>
      <c r="R3333">
        <v>50</v>
      </c>
      <c r="S3333" t="s">
        <v>43</v>
      </c>
      <c r="T3333" t="s">
        <v>75</v>
      </c>
      <c r="U3333">
        <v>2026</v>
      </c>
      <c r="V3333">
        <v>1</v>
      </c>
      <c r="W3333" t="s">
        <v>102</v>
      </c>
      <c r="X3333">
        <v>1</v>
      </c>
      <c r="Y3333">
        <v>23</v>
      </c>
      <c r="Z3333">
        <v>4</v>
      </c>
      <c r="AA3333">
        <v>16</v>
      </c>
      <c r="AB3333" t="s">
        <v>57</v>
      </c>
      <c r="AC3333">
        <v>16</v>
      </c>
      <c r="AD3333">
        <v>0.255</v>
      </c>
      <c r="AE3333" t="s">
        <v>58</v>
      </c>
      <c r="AF3333" t="s">
        <v>59</v>
      </c>
      <c r="AG3333">
        <v>-1</v>
      </c>
      <c r="AH3333" t="s">
        <v>48</v>
      </c>
      <c r="AI3333">
        <f>--AND(OR(Dashboard!$B$4="All",Data!$E3333=Dashboard!$B$4),OR(Dashboard!$D$4="All",Data!$D3333=Dashboard!$D$4),OR(Dashboard!$F$4="All",Data!$F3333=Dashboard!$F$4),OR(Dashboard!$J$4="All",Data!$G3333=Dashboard!$J$4),OR(Dashboard!$H$4="All",Data!$N3333=Dashboard!$H$4),OR(Dashboard!$L$4="All",Data!$W3333=Dashboard!$L$4))</f>
        <v>1</v>
      </c>
    </row>
    <row r="3334" spans="1:35" x14ac:dyDescent="0.25">
      <c r="A3334" t="s">
        <v>3448</v>
      </c>
      <c r="B3334" s="1">
        <v>46032</v>
      </c>
      <c r="C3334" s="2">
        <v>-0.31458333333333333</v>
      </c>
      <c r="D3334" t="s">
        <v>118</v>
      </c>
      <c r="E3334" t="s">
        <v>108</v>
      </c>
      <c r="F3334" t="s">
        <v>85</v>
      </c>
      <c r="G3334" t="s">
        <v>39</v>
      </c>
      <c r="H3334">
        <v>2.8</v>
      </c>
      <c r="I3334">
        <v>24</v>
      </c>
      <c r="J3334">
        <v>25</v>
      </c>
      <c r="K3334">
        <v>232</v>
      </c>
      <c r="L3334">
        <v>36</v>
      </c>
      <c r="M3334">
        <v>82</v>
      </c>
      <c r="N3334" t="s">
        <v>86</v>
      </c>
      <c r="O3334">
        <v>4</v>
      </c>
      <c r="P3334" t="s">
        <v>41</v>
      </c>
      <c r="Q3334" t="s">
        <v>73</v>
      </c>
      <c r="R3334">
        <v>18</v>
      </c>
      <c r="S3334" t="s">
        <v>81</v>
      </c>
      <c r="T3334" t="s">
        <v>75</v>
      </c>
      <c r="U3334">
        <v>2026</v>
      </c>
      <c r="V3334">
        <v>1</v>
      </c>
      <c r="W3334" t="s">
        <v>102</v>
      </c>
      <c r="X3334">
        <v>1</v>
      </c>
      <c r="Y3334">
        <v>10</v>
      </c>
      <c r="Z3334">
        <v>2</v>
      </c>
      <c r="AA3334">
        <v>16</v>
      </c>
      <c r="AB3334" t="s">
        <v>57</v>
      </c>
      <c r="AC3334">
        <v>186</v>
      </c>
      <c r="AD3334">
        <v>0.1166666666666667</v>
      </c>
      <c r="AE3334" t="s">
        <v>46</v>
      </c>
      <c r="AF3334" t="s">
        <v>114</v>
      </c>
      <c r="AG3334">
        <v>-1</v>
      </c>
      <c r="AH3334" t="s">
        <v>48</v>
      </c>
      <c r="AI3334">
        <f>--AND(OR(Dashboard!$B$4="All",Data!$E3334=Dashboard!$B$4),OR(Dashboard!$D$4="All",Data!$D3334=Dashboard!$D$4),OR(Dashboard!$F$4="All",Data!$F3334=Dashboard!$F$4),OR(Dashboard!$J$4="All",Data!$G3334=Dashboard!$J$4),OR(Dashboard!$H$4="All",Data!$N3334=Dashboard!$H$4),OR(Dashboard!$L$4="All",Data!$W3334=Dashboard!$L$4))</f>
        <v>1</v>
      </c>
    </row>
    <row r="3335" spans="1:35" x14ac:dyDescent="0.25">
      <c r="A3335" t="s">
        <v>3449</v>
      </c>
      <c r="B3335" s="1">
        <v>46159</v>
      </c>
      <c r="C3335" s="2">
        <v>-0.32152777777777769</v>
      </c>
      <c r="D3335" t="s">
        <v>61</v>
      </c>
      <c r="E3335" t="s">
        <v>95</v>
      </c>
      <c r="F3335" t="s">
        <v>63</v>
      </c>
      <c r="G3335" t="s">
        <v>105</v>
      </c>
      <c r="H3335">
        <v>8</v>
      </c>
      <c r="I3335">
        <v>41</v>
      </c>
      <c r="J3335">
        <v>28</v>
      </c>
      <c r="K3335">
        <v>425</v>
      </c>
      <c r="L3335">
        <v>37</v>
      </c>
      <c r="M3335">
        <v>36</v>
      </c>
      <c r="N3335" t="s">
        <v>40</v>
      </c>
      <c r="O3335">
        <v>1</v>
      </c>
      <c r="P3335" t="s">
        <v>41</v>
      </c>
      <c r="Q3335" t="s">
        <v>42</v>
      </c>
      <c r="R3335">
        <v>36</v>
      </c>
      <c r="S3335" t="s">
        <v>145</v>
      </c>
      <c r="T3335" t="s">
        <v>75</v>
      </c>
      <c r="U3335">
        <v>2026</v>
      </c>
      <c r="V3335">
        <v>5</v>
      </c>
      <c r="W3335" t="s">
        <v>88</v>
      </c>
      <c r="X3335">
        <v>2</v>
      </c>
      <c r="Y3335">
        <v>17</v>
      </c>
      <c r="Z3335">
        <v>3</v>
      </c>
      <c r="AA3335">
        <v>16</v>
      </c>
      <c r="AB3335" t="s">
        <v>57</v>
      </c>
      <c r="AC3335">
        <v>426</v>
      </c>
      <c r="AD3335">
        <v>0.1951219512195122</v>
      </c>
      <c r="AE3335" t="s">
        <v>58</v>
      </c>
      <c r="AF3335" t="s">
        <v>47</v>
      </c>
      <c r="AG3335">
        <v>13</v>
      </c>
      <c r="AH3335" t="s">
        <v>68</v>
      </c>
      <c r="AI3335">
        <f>--AND(OR(Dashboard!$B$4="All",Data!$E3335=Dashboard!$B$4),OR(Dashboard!$D$4="All",Data!$D3335=Dashboard!$D$4),OR(Dashboard!$F$4="All",Data!$F3335=Dashboard!$F$4),OR(Dashboard!$J$4="All",Data!$G3335=Dashboard!$J$4),OR(Dashboard!$H$4="All",Data!$N3335=Dashboard!$H$4),OR(Dashboard!$L$4="All",Data!$W3335=Dashboard!$L$4))</f>
        <v>1</v>
      </c>
    </row>
    <row r="3336" spans="1:35" x14ac:dyDescent="0.25">
      <c r="A3336" t="s">
        <v>3450</v>
      </c>
      <c r="B3336" s="1">
        <v>46030</v>
      </c>
      <c r="C3336" s="2">
        <v>-9.027777777777779E-2</v>
      </c>
      <c r="D3336" t="s">
        <v>70</v>
      </c>
      <c r="E3336" t="s">
        <v>95</v>
      </c>
      <c r="F3336" t="s">
        <v>52</v>
      </c>
      <c r="G3336" t="s">
        <v>64</v>
      </c>
      <c r="H3336">
        <v>12.4</v>
      </c>
      <c r="I3336">
        <v>59</v>
      </c>
      <c r="J3336">
        <v>43</v>
      </c>
      <c r="K3336">
        <v>1112</v>
      </c>
      <c r="L3336">
        <v>38</v>
      </c>
      <c r="M3336">
        <v>70</v>
      </c>
      <c r="N3336" t="s">
        <v>65</v>
      </c>
      <c r="O3336">
        <v>3</v>
      </c>
      <c r="P3336" t="s">
        <v>41</v>
      </c>
      <c r="Q3336" t="s">
        <v>73</v>
      </c>
      <c r="R3336">
        <v>18</v>
      </c>
      <c r="S3336" t="s">
        <v>87</v>
      </c>
      <c r="T3336" t="s">
        <v>56</v>
      </c>
      <c r="U3336">
        <v>2026</v>
      </c>
      <c r="V3336">
        <v>1</v>
      </c>
      <c r="W3336" t="s">
        <v>102</v>
      </c>
      <c r="X3336">
        <v>1</v>
      </c>
      <c r="Y3336">
        <v>8</v>
      </c>
      <c r="Z3336">
        <v>2</v>
      </c>
      <c r="AA3336">
        <v>21</v>
      </c>
      <c r="AB3336" t="s">
        <v>82</v>
      </c>
      <c r="AC3336">
        <v>1080</v>
      </c>
      <c r="AD3336">
        <v>0.21016949152542369</v>
      </c>
      <c r="AE3336" t="s">
        <v>109</v>
      </c>
      <c r="AF3336" t="s">
        <v>114</v>
      </c>
      <c r="AG3336">
        <v>16</v>
      </c>
      <c r="AH3336" t="s">
        <v>68</v>
      </c>
      <c r="AI3336">
        <f>--AND(OR(Dashboard!$B$4="All",Data!$E3336=Dashboard!$B$4),OR(Dashboard!$D$4="All",Data!$D3336=Dashboard!$D$4),OR(Dashboard!$F$4="All",Data!$F3336=Dashboard!$F$4),OR(Dashboard!$J$4="All",Data!$G3336=Dashboard!$J$4),OR(Dashboard!$H$4="All",Data!$N3336=Dashboard!$H$4),OR(Dashboard!$L$4="All",Data!$W3336=Dashboard!$L$4))</f>
        <v>1</v>
      </c>
    </row>
    <row r="3337" spans="1:35" x14ac:dyDescent="0.25">
      <c r="A3337" t="s">
        <v>3451</v>
      </c>
      <c r="B3337" s="1">
        <v>46149</v>
      </c>
      <c r="C3337" s="2">
        <v>-0.49791666666666667</v>
      </c>
      <c r="D3337" t="s">
        <v>90</v>
      </c>
      <c r="E3337" t="s">
        <v>95</v>
      </c>
      <c r="F3337" t="s">
        <v>80</v>
      </c>
      <c r="G3337" t="s">
        <v>105</v>
      </c>
      <c r="H3337">
        <v>14.4</v>
      </c>
      <c r="I3337">
        <v>61</v>
      </c>
      <c r="J3337">
        <v>42</v>
      </c>
      <c r="K3337">
        <v>709</v>
      </c>
      <c r="L3337">
        <v>23</v>
      </c>
      <c r="M3337">
        <v>46</v>
      </c>
      <c r="N3337" t="s">
        <v>101</v>
      </c>
      <c r="O3337">
        <v>2</v>
      </c>
      <c r="P3337" t="s">
        <v>41</v>
      </c>
      <c r="Q3337" t="s">
        <v>73</v>
      </c>
      <c r="R3337">
        <v>33</v>
      </c>
      <c r="S3337" t="s">
        <v>87</v>
      </c>
      <c r="T3337" t="s">
        <v>97</v>
      </c>
      <c r="U3337">
        <v>2026</v>
      </c>
      <c r="V3337">
        <v>5</v>
      </c>
      <c r="W3337" t="s">
        <v>88</v>
      </c>
      <c r="X3337">
        <v>2</v>
      </c>
      <c r="Y3337">
        <v>7</v>
      </c>
      <c r="Z3337">
        <v>2</v>
      </c>
      <c r="AA3337">
        <v>12</v>
      </c>
      <c r="AB3337" t="s">
        <v>76</v>
      </c>
      <c r="AC3337">
        <v>686</v>
      </c>
      <c r="AD3337">
        <v>0.23606557377049181</v>
      </c>
      <c r="AE3337" t="s">
        <v>58</v>
      </c>
      <c r="AF3337" t="s">
        <v>67</v>
      </c>
      <c r="AG3337">
        <v>19</v>
      </c>
      <c r="AH3337" t="s">
        <v>68</v>
      </c>
      <c r="AI3337">
        <f>--AND(OR(Dashboard!$B$4="All",Data!$E3337=Dashboard!$B$4),OR(Dashboard!$D$4="All",Data!$D3337=Dashboard!$D$4),OR(Dashboard!$F$4="All",Data!$F3337=Dashboard!$F$4),OR(Dashboard!$J$4="All",Data!$G3337=Dashboard!$J$4),OR(Dashboard!$H$4="All",Data!$N3337=Dashboard!$H$4),OR(Dashboard!$L$4="All",Data!$W3337=Dashboard!$L$4))</f>
        <v>1</v>
      </c>
    </row>
    <row r="3338" spans="1:35" x14ac:dyDescent="0.25">
      <c r="A3338" t="s">
        <v>3452</v>
      </c>
      <c r="B3338" s="1">
        <v>46056</v>
      </c>
      <c r="C3338" s="2">
        <v>-0.66527777777777786</v>
      </c>
      <c r="D3338" t="s">
        <v>107</v>
      </c>
      <c r="E3338" t="s">
        <v>129</v>
      </c>
      <c r="F3338" t="s">
        <v>52</v>
      </c>
      <c r="G3338" t="s">
        <v>39</v>
      </c>
      <c r="H3338">
        <v>10.3</v>
      </c>
      <c r="I3338">
        <v>26</v>
      </c>
      <c r="J3338">
        <v>27</v>
      </c>
      <c r="K3338">
        <v>783</v>
      </c>
      <c r="L3338">
        <v>57</v>
      </c>
      <c r="M3338">
        <v>160</v>
      </c>
      <c r="N3338" t="s">
        <v>101</v>
      </c>
      <c r="O3338">
        <v>1</v>
      </c>
      <c r="P3338" t="s">
        <v>41</v>
      </c>
      <c r="Q3338" t="s">
        <v>73</v>
      </c>
      <c r="R3338">
        <v>43</v>
      </c>
      <c r="S3338" t="s">
        <v>127</v>
      </c>
      <c r="T3338" t="s">
        <v>44</v>
      </c>
      <c r="U3338">
        <v>2026</v>
      </c>
      <c r="V3338">
        <v>2</v>
      </c>
      <c r="W3338" t="s">
        <v>45</v>
      </c>
      <c r="X3338">
        <v>1</v>
      </c>
      <c r="Y3338">
        <v>3</v>
      </c>
      <c r="Z3338">
        <v>2</v>
      </c>
      <c r="AA3338">
        <v>8</v>
      </c>
      <c r="AB3338" t="s">
        <v>44</v>
      </c>
      <c r="AC3338">
        <v>680</v>
      </c>
      <c r="AD3338">
        <v>0.39615384615384619</v>
      </c>
      <c r="AE3338" t="s">
        <v>58</v>
      </c>
      <c r="AF3338" t="s">
        <v>47</v>
      </c>
      <c r="AG3338">
        <v>-1</v>
      </c>
      <c r="AH3338" t="s">
        <v>48</v>
      </c>
      <c r="AI3338">
        <f>--AND(OR(Dashboard!$B$4="All",Data!$E3338=Dashboard!$B$4),OR(Dashboard!$D$4="All",Data!$D3338=Dashboard!$D$4),OR(Dashboard!$F$4="All",Data!$F3338=Dashboard!$F$4),OR(Dashboard!$J$4="All",Data!$G3338=Dashboard!$J$4),OR(Dashboard!$H$4="All",Data!$N3338=Dashboard!$H$4),OR(Dashboard!$L$4="All",Data!$W3338=Dashboard!$L$4))</f>
        <v>1</v>
      </c>
    </row>
    <row r="3339" spans="1:35" x14ac:dyDescent="0.25">
      <c r="A3339" t="s">
        <v>3453</v>
      </c>
      <c r="B3339" s="1">
        <v>46026</v>
      </c>
      <c r="C3339" s="2">
        <v>-0.37986111111111109</v>
      </c>
      <c r="D3339" t="s">
        <v>107</v>
      </c>
      <c r="E3339" t="s">
        <v>62</v>
      </c>
      <c r="F3339" t="s">
        <v>104</v>
      </c>
      <c r="G3339" t="s">
        <v>119</v>
      </c>
      <c r="H3339">
        <v>11.4</v>
      </c>
      <c r="I3339">
        <v>38</v>
      </c>
      <c r="J3339">
        <v>21</v>
      </c>
      <c r="K3339">
        <v>841</v>
      </c>
      <c r="L3339">
        <v>48</v>
      </c>
      <c r="M3339">
        <v>103</v>
      </c>
      <c r="N3339" t="s">
        <v>86</v>
      </c>
      <c r="O3339">
        <v>2</v>
      </c>
      <c r="P3339" t="s">
        <v>41</v>
      </c>
      <c r="Q3339" t="s">
        <v>73</v>
      </c>
      <c r="R3339">
        <v>56</v>
      </c>
      <c r="S3339" t="s">
        <v>145</v>
      </c>
      <c r="T3339" t="s">
        <v>97</v>
      </c>
      <c r="U3339">
        <v>2026</v>
      </c>
      <c r="V3339">
        <v>1</v>
      </c>
      <c r="W3339" t="s">
        <v>102</v>
      </c>
      <c r="X3339">
        <v>1</v>
      </c>
      <c r="Y3339">
        <v>4</v>
      </c>
      <c r="Z3339">
        <v>1</v>
      </c>
      <c r="AA3339">
        <v>14</v>
      </c>
      <c r="AB3339" t="s">
        <v>76</v>
      </c>
      <c r="AC3339">
        <v>786</v>
      </c>
      <c r="AD3339">
        <v>0.3</v>
      </c>
      <c r="AE3339" t="s">
        <v>58</v>
      </c>
      <c r="AF3339" t="s">
        <v>59</v>
      </c>
      <c r="AG3339">
        <v>17</v>
      </c>
      <c r="AH3339" t="s">
        <v>68</v>
      </c>
      <c r="AI3339">
        <f>--AND(OR(Dashboard!$B$4="All",Data!$E3339=Dashboard!$B$4),OR(Dashboard!$D$4="All",Data!$D3339=Dashboard!$D$4),OR(Dashboard!$F$4="All",Data!$F3339=Dashboard!$F$4),OR(Dashboard!$J$4="All",Data!$G3339=Dashboard!$J$4),OR(Dashboard!$H$4="All",Data!$N3339=Dashboard!$H$4),OR(Dashboard!$L$4="All",Data!$W3339=Dashboard!$L$4))</f>
        <v>1</v>
      </c>
    </row>
    <row r="3340" spans="1:35" x14ac:dyDescent="0.25">
      <c r="A3340" t="s">
        <v>3454</v>
      </c>
      <c r="B3340" s="1">
        <v>46079</v>
      </c>
      <c r="C3340" s="2">
        <v>-0.64652777777777781</v>
      </c>
      <c r="D3340" t="s">
        <v>193</v>
      </c>
      <c r="E3340" t="s">
        <v>108</v>
      </c>
      <c r="F3340" t="s">
        <v>104</v>
      </c>
      <c r="G3340" t="s">
        <v>39</v>
      </c>
      <c r="H3340">
        <v>1.7</v>
      </c>
      <c r="I3340">
        <v>37</v>
      </c>
      <c r="J3340">
        <v>20</v>
      </c>
      <c r="K3340">
        <v>857</v>
      </c>
      <c r="L3340">
        <v>26</v>
      </c>
      <c r="M3340">
        <v>2</v>
      </c>
      <c r="N3340" t="s">
        <v>86</v>
      </c>
      <c r="O3340">
        <v>5</v>
      </c>
      <c r="P3340" t="s">
        <v>41</v>
      </c>
      <c r="Q3340" t="s">
        <v>42</v>
      </c>
      <c r="R3340">
        <v>59</v>
      </c>
      <c r="S3340" t="s">
        <v>87</v>
      </c>
      <c r="T3340" t="s">
        <v>44</v>
      </c>
      <c r="U3340">
        <v>2026</v>
      </c>
      <c r="V3340">
        <v>2</v>
      </c>
      <c r="W3340" t="s">
        <v>45</v>
      </c>
      <c r="X3340">
        <v>1</v>
      </c>
      <c r="Y3340">
        <v>26</v>
      </c>
      <c r="Z3340">
        <v>5</v>
      </c>
      <c r="AA3340">
        <v>8</v>
      </c>
      <c r="AB3340" t="s">
        <v>44</v>
      </c>
      <c r="AC3340">
        <v>881</v>
      </c>
      <c r="AD3340">
        <v>4.5945945945945942E-2</v>
      </c>
      <c r="AE3340" t="s">
        <v>77</v>
      </c>
      <c r="AF3340" t="s">
        <v>59</v>
      </c>
      <c r="AG3340">
        <v>17</v>
      </c>
      <c r="AH3340" t="s">
        <v>68</v>
      </c>
      <c r="AI3340">
        <f>--AND(OR(Dashboard!$B$4="All",Data!$E3340=Dashboard!$B$4),OR(Dashboard!$D$4="All",Data!$D3340=Dashboard!$D$4),OR(Dashboard!$F$4="All",Data!$F3340=Dashboard!$F$4),OR(Dashboard!$J$4="All",Data!$G3340=Dashboard!$J$4),OR(Dashboard!$H$4="All",Data!$N3340=Dashboard!$H$4),OR(Dashboard!$L$4="All",Data!$W3340=Dashboard!$L$4))</f>
        <v>1</v>
      </c>
    </row>
    <row r="3341" spans="1:35" x14ac:dyDescent="0.25">
      <c r="A3341" t="s">
        <v>3455</v>
      </c>
      <c r="B3341" s="1">
        <v>46110</v>
      </c>
      <c r="C3341" s="2">
        <v>-0.6479166666666667</v>
      </c>
      <c r="D3341" t="s">
        <v>70</v>
      </c>
      <c r="E3341" t="s">
        <v>51</v>
      </c>
      <c r="F3341" t="s">
        <v>52</v>
      </c>
      <c r="G3341" t="s">
        <v>119</v>
      </c>
      <c r="H3341">
        <v>9.6999999999999993</v>
      </c>
      <c r="I3341">
        <v>49</v>
      </c>
      <c r="J3341">
        <v>30</v>
      </c>
      <c r="K3341">
        <v>211</v>
      </c>
      <c r="L3341">
        <v>24</v>
      </c>
      <c r="M3341">
        <v>75</v>
      </c>
      <c r="N3341" t="s">
        <v>101</v>
      </c>
      <c r="O3341">
        <v>1</v>
      </c>
      <c r="P3341" t="s">
        <v>41</v>
      </c>
      <c r="Q3341" t="s">
        <v>73</v>
      </c>
      <c r="R3341">
        <v>56</v>
      </c>
      <c r="S3341" t="s">
        <v>145</v>
      </c>
      <c r="T3341" t="s">
        <v>44</v>
      </c>
      <c r="U3341">
        <v>2026</v>
      </c>
      <c r="V3341">
        <v>3</v>
      </c>
      <c r="W3341" t="s">
        <v>66</v>
      </c>
      <c r="X3341">
        <v>1</v>
      </c>
      <c r="Y3341">
        <v>29</v>
      </c>
      <c r="Z3341">
        <v>5</v>
      </c>
      <c r="AA3341">
        <v>8</v>
      </c>
      <c r="AB3341" t="s">
        <v>44</v>
      </c>
      <c r="AC3341">
        <v>160</v>
      </c>
      <c r="AD3341">
        <v>0.1979591836734694</v>
      </c>
      <c r="AE3341" t="s">
        <v>58</v>
      </c>
      <c r="AF3341" t="s">
        <v>59</v>
      </c>
      <c r="AG3341">
        <v>19</v>
      </c>
      <c r="AH3341" t="s">
        <v>68</v>
      </c>
      <c r="AI3341">
        <f>--AND(OR(Dashboard!$B$4="All",Data!$E3341=Dashboard!$B$4),OR(Dashboard!$D$4="All",Data!$D3341=Dashboard!$D$4),OR(Dashboard!$F$4="All",Data!$F3341=Dashboard!$F$4),OR(Dashboard!$J$4="All",Data!$G3341=Dashboard!$J$4),OR(Dashboard!$H$4="All",Data!$N3341=Dashboard!$H$4),OR(Dashboard!$L$4="All",Data!$W3341=Dashboard!$L$4))</f>
        <v>1</v>
      </c>
    </row>
    <row r="3342" spans="1:35" x14ac:dyDescent="0.25">
      <c r="A3342" t="s">
        <v>3456</v>
      </c>
      <c r="B3342" s="1">
        <v>46066</v>
      </c>
      <c r="C3342" s="2">
        <v>-8.4722222222222254E-2</v>
      </c>
      <c r="D3342" t="s">
        <v>50</v>
      </c>
      <c r="E3342" t="s">
        <v>95</v>
      </c>
      <c r="F3342" t="s">
        <v>96</v>
      </c>
      <c r="G3342" t="s">
        <v>105</v>
      </c>
      <c r="H3342">
        <v>6.2</v>
      </c>
      <c r="I3342">
        <v>32</v>
      </c>
      <c r="J3342">
        <v>25</v>
      </c>
      <c r="K3342">
        <v>1014</v>
      </c>
      <c r="L3342">
        <v>22</v>
      </c>
      <c r="M3342">
        <v>75</v>
      </c>
      <c r="N3342" t="s">
        <v>101</v>
      </c>
      <c r="O3342">
        <v>5</v>
      </c>
      <c r="P3342" t="s">
        <v>41</v>
      </c>
      <c r="Q3342" t="s">
        <v>42</v>
      </c>
      <c r="R3342">
        <v>40</v>
      </c>
      <c r="S3342" t="s">
        <v>43</v>
      </c>
      <c r="T3342" t="s">
        <v>56</v>
      </c>
      <c r="U3342">
        <v>2026</v>
      </c>
      <c r="V3342">
        <v>2</v>
      </c>
      <c r="W3342" t="s">
        <v>45</v>
      </c>
      <c r="X3342">
        <v>1</v>
      </c>
      <c r="Y3342">
        <v>13</v>
      </c>
      <c r="Z3342">
        <v>3</v>
      </c>
      <c r="AA3342">
        <v>21</v>
      </c>
      <c r="AB3342" t="s">
        <v>82</v>
      </c>
      <c r="AC3342">
        <v>961</v>
      </c>
      <c r="AD3342">
        <v>0.19375000000000001</v>
      </c>
      <c r="AE3342" t="s">
        <v>77</v>
      </c>
      <c r="AF3342" t="s">
        <v>47</v>
      </c>
      <c r="AG3342">
        <v>7</v>
      </c>
      <c r="AH3342" t="s">
        <v>68</v>
      </c>
      <c r="AI3342">
        <f>--AND(OR(Dashboard!$B$4="All",Data!$E3342=Dashboard!$B$4),OR(Dashboard!$D$4="All",Data!$D3342=Dashboard!$D$4),OR(Dashboard!$F$4="All",Data!$F3342=Dashboard!$F$4),OR(Dashboard!$J$4="All",Data!$G3342=Dashboard!$J$4),OR(Dashboard!$H$4="All",Data!$N3342=Dashboard!$H$4),OR(Dashboard!$L$4="All",Data!$W3342=Dashboard!$L$4))</f>
        <v>1</v>
      </c>
    </row>
    <row r="3343" spans="1:35" x14ac:dyDescent="0.25">
      <c r="A3343" t="s">
        <v>3457</v>
      </c>
      <c r="B3343" s="1">
        <v>46195</v>
      </c>
      <c r="C3343" s="2">
        <v>-0.2215277777777778</v>
      </c>
      <c r="D3343" t="s">
        <v>61</v>
      </c>
      <c r="E3343" t="s">
        <v>71</v>
      </c>
      <c r="F3343" t="s">
        <v>38</v>
      </c>
      <c r="G3343" t="s">
        <v>105</v>
      </c>
      <c r="H3343">
        <v>9.6</v>
      </c>
      <c r="I3343">
        <v>44</v>
      </c>
      <c r="J3343">
        <v>34</v>
      </c>
      <c r="K3343">
        <v>1106</v>
      </c>
      <c r="L3343">
        <v>24</v>
      </c>
      <c r="M3343">
        <v>83</v>
      </c>
      <c r="N3343" t="s">
        <v>54</v>
      </c>
      <c r="O3343">
        <v>2</v>
      </c>
      <c r="P3343" t="s">
        <v>41</v>
      </c>
      <c r="Q3343" t="s">
        <v>42</v>
      </c>
      <c r="R3343">
        <v>55</v>
      </c>
      <c r="S3343" t="s">
        <v>74</v>
      </c>
      <c r="T3343" t="s">
        <v>56</v>
      </c>
      <c r="U3343">
        <v>2026</v>
      </c>
      <c r="V3343">
        <v>6</v>
      </c>
      <c r="W3343" t="s">
        <v>120</v>
      </c>
      <c r="X3343">
        <v>2</v>
      </c>
      <c r="Y3343">
        <v>22</v>
      </c>
      <c r="Z3343">
        <v>4</v>
      </c>
      <c r="AA3343">
        <v>18</v>
      </c>
      <c r="AB3343" t="s">
        <v>57</v>
      </c>
      <c r="AC3343">
        <v>1047</v>
      </c>
      <c r="AD3343">
        <v>0.2181818181818182</v>
      </c>
      <c r="AE3343" t="s">
        <v>58</v>
      </c>
      <c r="AF3343" t="s">
        <v>59</v>
      </c>
      <c r="AG3343">
        <v>10</v>
      </c>
      <c r="AH3343" t="s">
        <v>68</v>
      </c>
      <c r="AI3343">
        <f>--AND(OR(Dashboard!$B$4="All",Data!$E3343=Dashboard!$B$4),OR(Dashboard!$D$4="All",Data!$D3343=Dashboard!$D$4),OR(Dashboard!$F$4="All",Data!$F3343=Dashboard!$F$4),OR(Dashboard!$J$4="All",Data!$G3343=Dashboard!$J$4),OR(Dashboard!$H$4="All",Data!$N3343=Dashboard!$H$4),OR(Dashboard!$L$4="All",Data!$W3343=Dashboard!$L$4))</f>
        <v>1</v>
      </c>
    </row>
    <row r="3344" spans="1:35" x14ac:dyDescent="0.25">
      <c r="A3344" t="s">
        <v>3458</v>
      </c>
      <c r="B3344" s="1">
        <v>46150</v>
      </c>
      <c r="C3344" s="2">
        <v>-0.65208333333333335</v>
      </c>
      <c r="D3344" t="s">
        <v>126</v>
      </c>
      <c r="E3344" t="s">
        <v>129</v>
      </c>
      <c r="F3344" t="s">
        <v>38</v>
      </c>
      <c r="G3344" t="s">
        <v>64</v>
      </c>
      <c r="H3344">
        <v>4.9000000000000004</v>
      </c>
      <c r="I3344">
        <v>34</v>
      </c>
      <c r="J3344">
        <v>37</v>
      </c>
      <c r="K3344">
        <v>644</v>
      </c>
      <c r="L3344">
        <v>21</v>
      </c>
      <c r="M3344">
        <v>190</v>
      </c>
      <c r="N3344" t="s">
        <v>40</v>
      </c>
      <c r="O3344">
        <v>1</v>
      </c>
      <c r="P3344" t="s">
        <v>41</v>
      </c>
      <c r="Q3344" t="s">
        <v>42</v>
      </c>
      <c r="R3344">
        <v>32</v>
      </c>
      <c r="S3344" t="s">
        <v>43</v>
      </c>
      <c r="T3344" t="s">
        <v>44</v>
      </c>
      <c r="U3344">
        <v>2026</v>
      </c>
      <c r="V3344">
        <v>5</v>
      </c>
      <c r="W3344" t="s">
        <v>88</v>
      </c>
      <c r="X3344">
        <v>2</v>
      </c>
      <c r="Y3344">
        <v>8</v>
      </c>
      <c r="Z3344">
        <v>2</v>
      </c>
      <c r="AA3344">
        <v>8</v>
      </c>
      <c r="AB3344" t="s">
        <v>44</v>
      </c>
      <c r="AC3344">
        <v>475</v>
      </c>
      <c r="AD3344">
        <v>0.14411764705882349</v>
      </c>
      <c r="AE3344" t="s">
        <v>58</v>
      </c>
      <c r="AF3344" t="s">
        <v>67</v>
      </c>
      <c r="AG3344">
        <v>-3</v>
      </c>
      <c r="AH3344" t="s">
        <v>48</v>
      </c>
      <c r="AI3344">
        <f>--AND(OR(Dashboard!$B$4="All",Data!$E3344=Dashboard!$B$4),OR(Dashboard!$D$4="All",Data!$D3344=Dashboard!$D$4),OR(Dashboard!$F$4="All",Data!$F3344=Dashboard!$F$4),OR(Dashboard!$J$4="All",Data!$G3344=Dashboard!$J$4),OR(Dashboard!$H$4="All",Data!$N3344=Dashboard!$H$4),OR(Dashboard!$L$4="All",Data!$W3344=Dashboard!$L$4))</f>
        <v>1</v>
      </c>
    </row>
    <row r="3345" spans="1:35" x14ac:dyDescent="0.25">
      <c r="A3345" t="s">
        <v>3459</v>
      </c>
      <c r="B3345" s="1">
        <v>46043</v>
      </c>
      <c r="C3345" s="2">
        <v>-0.65</v>
      </c>
      <c r="D3345" t="s">
        <v>99</v>
      </c>
      <c r="E3345" t="s">
        <v>100</v>
      </c>
      <c r="F3345" t="s">
        <v>85</v>
      </c>
      <c r="G3345" t="s">
        <v>64</v>
      </c>
      <c r="H3345">
        <v>14.3</v>
      </c>
      <c r="I3345">
        <v>57</v>
      </c>
      <c r="J3345">
        <v>43</v>
      </c>
      <c r="K3345">
        <v>267</v>
      </c>
      <c r="L3345">
        <v>36</v>
      </c>
      <c r="M3345">
        <v>14</v>
      </c>
      <c r="N3345" t="s">
        <v>86</v>
      </c>
      <c r="O3345">
        <v>5</v>
      </c>
      <c r="P3345" t="s">
        <v>135</v>
      </c>
      <c r="Q3345" t="s">
        <v>73</v>
      </c>
      <c r="R3345">
        <v>18</v>
      </c>
      <c r="S3345" t="s">
        <v>55</v>
      </c>
      <c r="T3345" t="s">
        <v>44</v>
      </c>
      <c r="U3345">
        <v>2026</v>
      </c>
      <c r="V3345">
        <v>1</v>
      </c>
      <c r="W3345" t="s">
        <v>102</v>
      </c>
      <c r="X3345">
        <v>1</v>
      </c>
      <c r="Y3345">
        <v>21</v>
      </c>
      <c r="Z3345">
        <v>4</v>
      </c>
      <c r="AA3345">
        <v>8</v>
      </c>
      <c r="AB3345" t="s">
        <v>44</v>
      </c>
      <c r="AC3345">
        <v>289</v>
      </c>
      <c r="AD3345">
        <v>0.25087719298245609</v>
      </c>
      <c r="AE3345" t="s">
        <v>77</v>
      </c>
      <c r="AF3345" t="s">
        <v>114</v>
      </c>
      <c r="AG3345">
        <v>14</v>
      </c>
      <c r="AH3345" t="s">
        <v>68</v>
      </c>
      <c r="AI3345">
        <f>--AND(OR(Dashboard!$B$4="All",Data!$E3345=Dashboard!$B$4),OR(Dashboard!$D$4="All",Data!$D3345=Dashboard!$D$4),OR(Dashboard!$F$4="All",Data!$F3345=Dashboard!$F$4),OR(Dashboard!$J$4="All",Data!$G3345=Dashboard!$J$4),OR(Dashboard!$H$4="All",Data!$N3345=Dashboard!$H$4),OR(Dashboard!$L$4="All",Data!$W3345=Dashboard!$L$4))</f>
        <v>1</v>
      </c>
    </row>
    <row r="3346" spans="1:35" x14ac:dyDescent="0.25">
      <c r="A3346" t="s">
        <v>3460</v>
      </c>
      <c r="B3346" s="1">
        <v>46050</v>
      </c>
      <c r="C3346" s="2">
        <v>-0.60763888888888884</v>
      </c>
      <c r="D3346" t="s">
        <v>134</v>
      </c>
      <c r="E3346" t="s">
        <v>51</v>
      </c>
      <c r="F3346" t="s">
        <v>80</v>
      </c>
      <c r="G3346" t="s">
        <v>111</v>
      </c>
      <c r="H3346">
        <v>10.5</v>
      </c>
      <c r="I3346">
        <v>38</v>
      </c>
      <c r="J3346">
        <v>34</v>
      </c>
      <c r="K3346">
        <v>734</v>
      </c>
      <c r="L3346">
        <v>55</v>
      </c>
      <c r="M3346">
        <v>6</v>
      </c>
      <c r="N3346" t="s">
        <v>40</v>
      </c>
      <c r="O3346">
        <v>2</v>
      </c>
      <c r="P3346" t="s">
        <v>41</v>
      </c>
      <c r="Q3346" t="s">
        <v>73</v>
      </c>
      <c r="R3346">
        <v>28</v>
      </c>
      <c r="S3346" t="s">
        <v>55</v>
      </c>
      <c r="T3346" t="s">
        <v>44</v>
      </c>
      <c r="U3346">
        <v>2026</v>
      </c>
      <c r="V3346">
        <v>1</v>
      </c>
      <c r="W3346" t="s">
        <v>102</v>
      </c>
      <c r="X3346">
        <v>1</v>
      </c>
      <c r="Y3346">
        <v>28</v>
      </c>
      <c r="Z3346">
        <v>5</v>
      </c>
      <c r="AA3346">
        <v>9</v>
      </c>
      <c r="AB3346" t="s">
        <v>44</v>
      </c>
      <c r="AC3346">
        <v>783</v>
      </c>
      <c r="AD3346">
        <v>0.27631578947368418</v>
      </c>
      <c r="AE3346" t="s">
        <v>58</v>
      </c>
      <c r="AF3346" t="s">
        <v>67</v>
      </c>
      <c r="AG3346">
        <v>4</v>
      </c>
      <c r="AH3346" t="s">
        <v>68</v>
      </c>
      <c r="AI3346">
        <f>--AND(OR(Dashboard!$B$4="All",Data!$E3346=Dashboard!$B$4),OR(Dashboard!$D$4="All",Data!$D3346=Dashboard!$D$4),OR(Dashboard!$F$4="All",Data!$F3346=Dashboard!$F$4),OR(Dashboard!$J$4="All",Data!$G3346=Dashboard!$J$4),OR(Dashboard!$H$4="All",Data!$N3346=Dashboard!$H$4),OR(Dashboard!$L$4="All",Data!$W3346=Dashboard!$L$4))</f>
        <v>1</v>
      </c>
    </row>
    <row r="3347" spans="1:35" x14ac:dyDescent="0.25">
      <c r="A3347" t="s">
        <v>3461</v>
      </c>
      <c r="B3347" s="1">
        <v>46127</v>
      </c>
      <c r="C3347" s="2">
        <v>-0.55347222222222214</v>
      </c>
      <c r="D3347" t="s">
        <v>134</v>
      </c>
      <c r="E3347" t="s">
        <v>51</v>
      </c>
      <c r="F3347" t="s">
        <v>80</v>
      </c>
      <c r="G3347" t="s">
        <v>53</v>
      </c>
      <c r="H3347">
        <v>11.9</v>
      </c>
      <c r="I3347">
        <v>44</v>
      </c>
      <c r="J3347">
        <v>29</v>
      </c>
      <c r="K3347">
        <v>1142</v>
      </c>
      <c r="L3347">
        <v>30</v>
      </c>
      <c r="M3347">
        <v>156</v>
      </c>
      <c r="N3347" t="s">
        <v>65</v>
      </c>
      <c r="O3347">
        <v>2</v>
      </c>
      <c r="P3347" t="s">
        <v>41</v>
      </c>
      <c r="Q3347" t="s">
        <v>73</v>
      </c>
      <c r="R3347">
        <v>21</v>
      </c>
      <c r="S3347" t="s">
        <v>55</v>
      </c>
      <c r="T3347" t="s">
        <v>44</v>
      </c>
      <c r="U3347">
        <v>2026</v>
      </c>
      <c r="V3347">
        <v>4</v>
      </c>
      <c r="W3347" t="s">
        <v>113</v>
      </c>
      <c r="X3347">
        <v>2</v>
      </c>
      <c r="Y3347">
        <v>15</v>
      </c>
      <c r="Z3347">
        <v>3</v>
      </c>
      <c r="AA3347">
        <v>10</v>
      </c>
      <c r="AB3347" t="s">
        <v>76</v>
      </c>
      <c r="AC3347">
        <v>1016</v>
      </c>
      <c r="AD3347">
        <v>0.27045454545454539</v>
      </c>
      <c r="AE3347" t="s">
        <v>58</v>
      </c>
      <c r="AF3347" t="s">
        <v>114</v>
      </c>
      <c r="AG3347">
        <v>15</v>
      </c>
      <c r="AH3347" t="s">
        <v>68</v>
      </c>
      <c r="AI3347">
        <f>--AND(OR(Dashboard!$B$4="All",Data!$E3347=Dashboard!$B$4),OR(Dashboard!$D$4="All",Data!$D3347=Dashboard!$D$4),OR(Dashboard!$F$4="All",Data!$F3347=Dashboard!$F$4),OR(Dashboard!$J$4="All",Data!$G3347=Dashboard!$J$4),OR(Dashboard!$H$4="All",Data!$N3347=Dashboard!$H$4),OR(Dashboard!$L$4="All",Data!$W3347=Dashboard!$L$4))</f>
        <v>1</v>
      </c>
    </row>
    <row r="3348" spans="1:35" x14ac:dyDescent="0.25">
      <c r="A3348" t="s">
        <v>3462</v>
      </c>
      <c r="B3348" s="1">
        <v>46076</v>
      </c>
      <c r="C3348" s="2">
        <v>-0.2006944444444444</v>
      </c>
      <c r="D3348" t="s">
        <v>156</v>
      </c>
      <c r="E3348" t="s">
        <v>129</v>
      </c>
      <c r="F3348" t="s">
        <v>63</v>
      </c>
      <c r="G3348" t="s">
        <v>53</v>
      </c>
      <c r="H3348">
        <v>6.8</v>
      </c>
      <c r="I3348">
        <v>44</v>
      </c>
      <c r="J3348">
        <v>26</v>
      </c>
      <c r="K3348">
        <v>201</v>
      </c>
      <c r="L3348">
        <v>25</v>
      </c>
      <c r="M3348">
        <v>63</v>
      </c>
      <c r="N3348" t="s">
        <v>65</v>
      </c>
      <c r="O3348">
        <v>3</v>
      </c>
      <c r="P3348" t="s">
        <v>41</v>
      </c>
      <c r="Q3348" t="s">
        <v>42</v>
      </c>
      <c r="R3348">
        <v>43</v>
      </c>
      <c r="S3348" t="s">
        <v>74</v>
      </c>
      <c r="T3348" t="s">
        <v>56</v>
      </c>
      <c r="U3348">
        <v>2026</v>
      </c>
      <c r="V3348">
        <v>2</v>
      </c>
      <c r="W3348" t="s">
        <v>45</v>
      </c>
      <c r="X3348">
        <v>1</v>
      </c>
      <c r="Y3348">
        <v>23</v>
      </c>
      <c r="Z3348">
        <v>5</v>
      </c>
      <c r="AA3348">
        <v>19</v>
      </c>
      <c r="AB3348" t="s">
        <v>82</v>
      </c>
      <c r="AC3348">
        <v>163</v>
      </c>
      <c r="AD3348">
        <v>0.15454545454545451</v>
      </c>
      <c r="AE3348" t="s">
        <v>109</v>
      </c>
      <c r="AF3348" t="s">
        <v>47</v>
      </c>
      <c r="AG3348">
        <v>18</v>
      </c>
      <c r="AH3348" t="s">
        <v>68</v>
      </c>
      <c r="AI3348">
        <f>--AND(OR(Dashboard!$B$4="All",Data!$E3348=Dashboard!$B$4),OR(Dashboard!$D$4="All",Data!$D3348=Dashboard!$D$4),OR(Dashboard!$F$4="All",Data!$F3348=Dashboard!$F$4),OR(Dashboard!$J$4="All",Data!$G3348=Dashboard!$J$4),OR(Dashboard!$H$4="All",Data!$N3348=Dashboard!$H$4),OR(Dashboard!$L$4="All",Data!$W3348=Dashboard!$L$4))</f>
        <v>1</v>
      </c>
    </row>
    <row r="3349" spans="1:35" x14ac:dyDescent="0.25">
      <c r="A3349" t="s">
        <v>3463</v>
      </c>
      <c r="B3349" s="1">
        <v>46024</v>
      </c>
      <c r="C3349" s="2">
        <v>-0.21180555555555561</v>
      </c>
      <c r="D3349" t="s">
        <v>90</v>
      </c>
      <c r="E3349" t="s">
        <v>37</v>
      </c>
      <c r="F3349" t="s">
        <v>143</v>
      </c>
      <c r="G3349" t="s">
        <v>119</v>
      </c>
      <c r="H3349">
        <v>7.4</v>
      </c>
      <c r="I3349">
        <v>39</v>
      </c>
      <c r="J3349">
        <v>25</v>
      </c>
      <c r="K3349">
        <v>637</v>
      </c>
      <c r="L3349">
        <v>21</v>
      </c>
      <c r="M3349">
        <v>158</v>
      </c>
      <c r="N3349" t="s">
        <v>54</v>
      </c>
      <c r="O3349">
        <v>3</v>
      </c>
      <c r="P3349" t="s">
        <v>41</v>
      </c>
      <c r="Q3349" t="s">
        <v>42</v>
      </c>
      <c r="R3349">
        <v>42</v>
      </c>
      <c r="S3349" t="s">
        <v>43</v>
      </c>
      <c r="T3349" t="s">
        <v>56</v>
      </c>
      <c r="U3349">
        <v>2026</v>
      </c>
      <c r="V3349">
        <v>1</v>
      </c>
      <c r="W3349" t="s">
        <v>102</v>
      </c>
      <c r="X3349">
        <v>1</v>
      </c>
      <c r="Y3349">
        <v>2</v>
      </c>
      <c r="Z3349">
        <v>1</v>
      </c>
      <c r="AA3349">
        <v>18</v>
      </c>
      <c r="AB3349" t="s">
        <v>57</v>
      </c>
      <c r="AC3349">
        <v>500</v>
      </c>
      <c r="AD3349">
        <v>0.18974358974358979</v>
      </c>
      <c r="AE3349" t="s">
        <v>109</v>
      </c>
      <c r="AF3349" t="s">
        <v>47</v>
      </c>
      <c r="AG3349">
        <v>14</v>
      </c>
      <c r="AH3349" t="s">
        <v>68</v>
      </c>
      <c r="AI3349">
        <f>--AND(OR(Dashboard!$B$4="All",Data!$E3349=Dashboard!$B$4),OR(Dashboard!$D$4="All",Data!$D3349=Dashboard!$D$4),OR(Dashboard!$F$4="All",Data!$F3349=Dashboard!$F$4),OR(Dashboard!$J$4="All",Data!$G3349=Dashboard!$J$4),OR(Dashboard!$H$4="All",Data!$N3349=Dashboard!$H$4),OR(Dashboard!$L$4="All",Data!$W3349=Dashboard!$L$4))</f>
        <v>1</v>
      </c>
    </row>
    <row r="3350" spans="1:35" x14ac:dyDescent="0.25">
      <c r="A3350" t="s">
        <v>3464</v>
      </c>
      <c r="B3350" s="1">
        <v>46174</v>
      </c>
      <c r="C3350" s="2">
        <v>-0.31944444444444442</v>
      </c>
      <c r="D3350" t="s">
        <v>122</v>
      </c>
      <c r="E3350" t="s">
        <v>108</v>
      </c>
      <c r="F3350" t="s">
        <v>85</v>
      </c>
      <c r="G3350" t="s">
        <v>53</v>
      </c>
      <c r="H3350">
        <v>8</v>
      </c>
      <c r="I3350">
        <v>39</v>
      </c>
      <c r="J3350">
        <v>43</v>
      </c>
      <c r="K3350">
        <v>484</v>
      </c>
      <c r="L3350">
        <v>50</v>
      </c>
      <c r="M3350">
        <v>192</v>
      </c>
      <c r="N3350" t="s">
        <v>101</v>
      </c>
      <c r="O3350">
        <v>4</v>
      </c>
      <c r="P3350" t="s">
        <v>41</v>
      </c>
      <c r="Q3350" t="s">
        <v>73</v>
      </c>
      <c r="R3350">
        <v>44</v>
      </c>
      <c r="S3350" t="s">
        <v>74</v>
      </c>
      <c r="T3350" t="s">
        <v>75</v>
      </c>
      <c r="U3350">
        <v>2026</v>
      </c>
      <c r="V3350">
        <v>6</v>
      </c>
      <c r="W3350" t="s">
        <v>120</v>
      </c>
      <c r="X3350">
        <v>2</v>
      </c>
      <c r="Y3350">
        <v>1</v>
      </c>
      <c r="Z3350">
        <v>1</v>
      </c>
      <c r="AA3350">
        <v>16</v>
      </c>
      <c r="AB3350" t="s">
        <v>57</v>
      </c>
      <c r="AC3350">
        <v>342</v>
      </c>
      <c r="AD3350">
        <v>0.20512820512820509</v>
      </c>
      <c r="AE3350" t="s">
        <v>46</v>
      </c>
      <c r="AF3350" t="s">
        <v>47</v>
      </c>
      <c r="AG3350">
        <v>-4</v>
      </c>
      <c r="AH3350" t="s">
        <v>48</v>
      </c>
      <c r="AI3350">
        <f>--AND(OR(Dashboard!$B$4="All",Data!$E3350=Dashboard!$B$4),OR(Dashboard!$D$4="All",Data!$D3350=Dashboard!$D$4),OR(Dashboard!$F$4="All",Data!$F3350=Dashboard!$F$4),OR(Dashboard!$J$4="All",Data!$G3350=Dashboard!$J$4),OR(Dashboard!$H$4="All",Data!$N3350=Dashboard!$H$4),OR(Dashboard!$L$4="All",Data!$W3350=Dashboard!$L$4))</f>
        <v>1</v>
      </c>
    </row>
    <row r="3351" spans="1:35" x14ac:dyDescent="0.25">
      <c r="A3351" t="s">
        <v>3465</v>
      </c>
      <c r="B3351" s="1">
        <v>46060</v>
      </c>
      <c r="C3351" s="2">
        <v>-0.3208333333333333</v>
      </c>
      <c r="D3351" t="s">
        <v>61</v>
      </c>
      <c r="E3351" t="s">
        <v>108</v>
      </c>
      <c r="F3351" t="s">
        <v>85</v>
      </c>
      <c r="G3351" t="s">
        <v>39</v>
      </c>
      <c r="H3351">
        <v>12.9</v>
      </c>
      <c r="I3351">
        <v>43</v>
      </c>
      <c r="J3351">
        <v>44</v>
      </c>
      <c r="K3351">
        <v>590</v>
      </c>
      <c r="L3351">
        <v>50</v>
      </c>
      <c r="M3351">
        <v>157</v>
      </c>
      <c r="N3351" t="s">
        <v>54</v>
      </c>
      <c r="O3351">
        <v>4</v>
      </c>
      <c r="P3351" t="s">
        <v>41</v>
      </c>
      <c r="Q3351" t="s">
        <v>73</v>
      </c>
      <c r="R3351">
        <v>50</v>
      </c>
      <c r="S3351" t="s">
        <v>81</v>
      </c>
      <c r="T3351" t="s">
        <v>75</v>
      </c>
      <c r="U3351">
        <v>2026</v>
      </c>
      <c r="V3351">
        <v>2</v>
      </c>
      <c r="W3351" t="s">
        <v>45</v>
      </c>
      <c r="X3351">
        <v>1</v>
      </c>
      <c r="Y3351">
        <v>7</v>
      </c>
      <c r="Z3351">
        <v>2</v>
      </c>
      <c r="AA3351">
        <v>16</v>
      </c>
      <c r="AB3351" t="s">
        <v>57</v>
      </c>
      <c r="AC3351">
        <v>483</v>
      </c>
      <c r="AD3351">
        <v>0.3</v>
      </c>
      <c r="AE3351" t="s">
        <v>46</v>
      </c>
      <c r="AF3351" t="s">
        <v>59</v>
      </c>
      <c r="AG3351">
        <v>-1</v>
      </c>
      <c r="AH3351" t="s">
        <v>48</v>
      </c>
      <c r="AI3351">
        <f>--AND(OR(Dashboard!$B$4="All",Data!$E3351=Dashboard!$B$4),OR(Dashboard!$D$4="All",Data!$D3351=Dashboard!$D$4),OR(Dashboard!$F$4="All",Data!$F3351=Dashboard!$F$4),OR(Dashboard!$J$4="All",Data!$G3351=Dashboard!$J$4),OR(Dashboard!$H$4="All",Data!$N3351=Dashboard!$H$4),OR(Dashboard!$L$4="All",Data!$W3351=Dashboard!$L$4))</f>
        <v>1</v>
      </c>
    </row>
    <row r="3352" spans="1:35" x14ac:dyDescent="0.25">
      <c r="A3352" t="s">
        <v>3466</v>
      </c>
      <c r="B3352" s="1">
        <v>46135</v>
      </c>
      <c r="C3352" s="2">
        <v>-0.24374999999999999</v>
      </c>
      <c r="D3352" t="s">
        <v>50</v>
      </c>
      <c r="E3352" t="s">
        <v>108</v>
      </c>
      <c r="F3352" t="s">
        <v>85</v>
      </c>
      <c r="G3352" t="s">
        <v>111</v>
      </c>
      <c r="H3352">
        <v>2.2999999999999998</v>
      </c>
      <c r="I3352">
        <v>47</v>
      </c>
      <c r="J3352">
        <v>27</v>
      </c>
      <c r="K3352">
        <v>199</v>
      </c>
      <c r="L3352">
        <v>58</v>
      </c>
      <c r="M3352">
        <v>164</v>
      </c>
      <c r="N3352" t="s">
        <v>40</v>
      </c>
      <c r="O3352">
        <v>2</v>
      </c>
      <c r="P3352" t="s">
        <v>41</v>
      </c>
      <c r="Q3352" t="s">
        <v>73</v>
      </c>
      <c r="R3352">
        <v>43</v>
      </c>
      <c r="S3352" t="s">
        <v>87</v>
      </c>
      <c r="T3352" t="s">
        <v>56</v>
      </c>
      <c r="U3352">
        <v>2026</v>
      </c>
      <c r="V3352">
        <v>4</v>
      </c>
      <c r="W3352" t="s">
        <v>113</v>
      </c>
      <c r="X3352">
        <v>2</v>
      </c>
      <c r="Y3352">
        <v>23</v>
      </c>
      <c r="Z3352">
        <v>4</v>
      </c>
      <c r="AA3352">
        <v>18</v>
      </c>
      <c r="AB3352" t="s">
        <v>57</v>
      </c>
      <c r="AC3352">
        <v>93</v>
      </c>
      <c r="AD3352">
        <v>4.8936170212765952E-2</v>
      </c>
      <c r="AE3352" t="s">
        <v>58</v>
      </c>
      <c r="AF3352" t="s">
        <v>47</v>
      </c>
      <c r="AG3352">
        <v>20</v>
      </c>
      <c r="AH3352" t="s">
        <v>68</v>
      </c>
      <c r="AI3352">
        <f>--AND(OR(Dashboard!$B$4="All",Data!$E3352=Dashboard!$B$4),OR(Dashboard!$D$4="All",Data!$D3352=Dashboard!$D$4),OR(Dashboard!$F$4="All",Data!$F3352=Dashboard!$F$4),OR(Dashboard!$J$4="All",Data!$G3352=Dashboard!$J$4),OR(Dashboard!$H$4="All",Data!$N3352=Dashboard!$H$4),OR(Dashboard!$L$4="All",Data!$W3352=Dashboard!$L$4))</f>
        <v>1</v>
      </c>
    </row>
    <row r="3353" spans="1:35" x14ac:dyDescent="0.25">
      <c r="A3353" t="s">
        <v>3467</v>
      </c>
      <c r="B3353" s="1">
        <v>46045</v>
      </c>
      <c r="C3353" s="2">
        <v>-0.24513888888888891</v>
      </c>
      <c r="D3353" t="s">
        <v>50</v>
      </c>
      <c r="E3353" t="s">
        <v>62</v>
      </c>
      <c r="F3353" t="s">
        <v>38</v>
      </c>
      <c r="G3353" t="s">
        <v>111</v>
      </c>
      <c r="H3353">
        <v>7.3</v>
      </c>
      <c r="I3353">
        <v>41</v>
      </c>
      <c r="J3353">
        <v>34</v>
      </c>
      <c r="K3353">
        <v>360</v>
      </c>
      <c r="L3353">
        <v>28</v>
      </c>
      <c r="M3353">
        <v>176</v>
      </c>
      <c r="N3353" t="s">
        <v>40</v>
      </c>
      <c r="O3353">
        <v>1</v>
      </c>
      <c r="P3353" t="s">
        <v>41</v>
      </c>
      <c r="Q3353" t="s">
        <v>42</v>
      </c>
      <c r="R3353">
        <v>28</v>
      </c>
      <c r="S3353" t="s">
        <v>43</v>
      </c>
      <c r="T3353" t="s">
        <v>56</v>
      </c>
      <c r="U3353">
        <v>2026</v>
      </c>
      <c r="V3353">
        <v>1</v>
      </c>
      <c r="W3353" t="s">
        <v>102</v>
      </c>
      <c r="X3353">
        <v>1</v>
      </c>
      <c r="Y3353">
        <v>23</v>
      </c>
      <c r="Z3353">
        <v>4</v>
      </c>
      <c r="AA3353">
        <v>18</v>
      </c>
      <c r="AB3353" t="s">
        <v>57</v>
      </c>
      <c r="AC3353">
        <v>212</v>
      </c>
      <c r="AD3353">
        <v>0.1780487804878049</v>
      </c>
      <c r="AE3353" t="s">
        <v>58</v>
      </c>
      <c r="AF3353" t="s">
        <v>67</v>
      </c>
      <c r="AG3353">
        <v>7</v>
      </c>
      <c r="AH3353" t="s">
        <v>68</v>
      </c>
      <c r="AI3353">
        <f>--AND(OR(Dashboard!$B$4="All",Data!$E3353=Dashboard!$B$4),OR(Dashboard!$D$4="All",Data!$D3353=Dashboard!$D$4),OR(Dashboard!$F$4="All",Data!$F3353=Dashboard!$F$4),OR(Dashboard!$J$4="All",Data!$G3353=Dashboard!$J$4),OR(Dashboard!$H$4="All",Data!$N3353=Dashboard!$H$4),OR(Dashboard!$L$4="All",Data!$W3353=Dashboard!$L$4))</f>
        <v>1</v>
      </c>
    </row>
    <row r="3354" spans="1:35" x14ac:dyDescent="0.25">
      <c r="A3354" t="s">
        <v>3468</v>
      </c>
      <c r="B3354" s="1">
        <v>46121</v>
      </c>
      <c r="C3354" s="2">
        <v>-0.32638888888888878</v>
      </c>
      <c r="D3354" t="s">
        <v>99</v>
      </c>
      <c r="E3354" t="s">
        <v>100</v>
      </c>
      <c r="F3354" t="s">
        <v>52</v>
      </c>
      <c r="G3354" t="s">
        <v>119</v>
      </c>
      <c r="H3354">
        <v>7.4</v>
      </c>
      <c r="I3354">
        <v>55</v>
      </c>
      <c r="J3354">
        <v>39</v>
      </c>
      <c r="K3354">
        <v>246</v>
      </c>
      <c r="L3354">
        <v>47</v>
      </c>
      <c r="M3354">
        <v>86</v>
      </c>
      <c r="N3354" t="s">
        <v>65</v>
      </c>
      <c r="O3354">
        <v>3</v>
      </c>
      <c r="P3354" t="s">
        <v>41</v>
      </c>
      <c r="Q3354" t="s">
        <v>42</v>
      </c>
      <c r="R3354">
        <v>51</v>
      </c>
      <c r="S3354" t="s">
        <v>87</v>
      </c>
      <c r="T3354" t="s">
        <v>75</v>
      </c>
      <c r="U3354">
        <v>2026</v>
      </c>
      <c r="V3354">
        <v>4</v>
      </c>
      <c r="W3354" t="s">
        <v>113</v>
      </c>
      <c r="X3354">
        <v>2</v>
      </c>
      <c r="Y3354">
        <v>9</v>
      </c>
      <c r="Z3354">
        <v>2</v>
      </c>
      <c r="AA3354">
        <v>16</v>
      </c>
      <c r="AB3354" t="s">
        <v>57</v>
      </c>
      <c r="AC3354">
        <v>207</v>
      </c>
      <c r="AD3354">
        <v>0.13454545454545461</v>
      </c>
      <c r="AE3354" t="s">
        <v>109</v>
      </c>
      <c r="AF3354" t="s">
        <v>59</v>
      </c>
      <c r="AG3354">
        <v>16</v>
      </c>
      <c r="AH3354" t="s">
        <v>68</v>
      </c>
      <c r="AI3354">
        <f>--AND(OR(Dashboard!$B$4="All",Data!$E3354=Dashboard!$B$4),OR(Dashboard!$D$4="All",Data!$D3354=Dashboard!$D$4),OR(Dashboard!$F$4="All",Data!$F3354=Dashboard!$F$4),OR(Dashboard!$J$4="All",Data!$G3354=Dashboard!$J$4),OR(Dashboard!$H$4="All",Data!$N3354=Dashboard!$H$4),OR(Dashboard!$L$4="All",Data!$W3354=Dashboard!$L$4))</f>
        <v>1</v>
      </c>
    </row>
    <row r="3355" spans="1:35" x14ac:dyDescent="0.25">
      <c r="A3355" t="s">
        <v>3469</v>
      </c>
      <c r="B3355" s="1">
        <v>46173</v>
      </c>
      <c r="C3355" s="2">
        <v>-0.30069444444444449</v>
      </c>
      <c r="D3355" t="s">
        <v>107</v>
      </c>
      <c r="E3355" t="s">
        <v>95</v>
      </c>
      <c r="F3355" t="s">
        <v>104</v>
      </c>
      <c r="G3355" t="s">
        <v>53</v>
      </c>
      <c r="H3355">
        <v>3.1</v>
      </c>
      <c r="I3355">
        <v>44</v>
      </c>
      <c r="J3355">
        <v>33</v>
      </c>
      <c r="K3355">
        <v>540</v>
      </c>
      <c r="L3355">
        <v>23</v>
      </c>
      <c r="M3355">
        <v>31</v>
      </c>
      <c r="N3355" t="s">
        <v>54</v>
      </c>
      <c r="O3355">
        <v>2</v>
      </c>
      <c r="P3355" t="s">
        <v>41</v>
      </c>
      <c r="Q3355" t="s">
        <v>73</v>
      </c>
      <c r="R3355">
        <v>22</v>
      </c>
      <c r="S3355" t="s">
        <v>145</v>
      </c>
      <c r="T3355" t="s">
        <v>75</v>
      </c>
      <c r="U3355">
        <v>2026</v>
      </c>
      <c r="V3355">
        <v>5</v>
      </c>
      <c r="W3355" t="s">
        <v>88</v>
      </c>
      <c r="X3355">
        <v>2</v>
      </c>
      <c r="Y3355">
        <v>31</v>
      </c>
      <c r="Z3355">
        <v>5</v>
      </c>
      <c r="AA3355">
        <v>16</v>
      </c>
      <c r="AB3355" t="s">
        <v>57</v>
      </c>
      <c r="AC3355">
        <v>532</v>
      </c>
      <c r="AD3355">
        <v>7.045454545454545E-2</v>
      </c>
      <c r="AE3355" t="s">
        <v>58</v>
      </c>
      <c r="AF3355" t="s">
        <v>114</v>
      </c>
      <c r="AG3355">
        <v>11</v>
      </c>
      <c r="AH3355" t="s">
        <v>68</v>
      </c>
      <c r="AI3355">
        <f>--AND(OR(Dashboard!$B$4="All",Data!$E3355=Dashboard!$B$4),OR(Dashboard!$D$4="All",Data!$D3355=Dashboard!$D$4),OR(Dashboard!$F$4="All",Data!$F3355=Dashboard!$F$4),OR(Dashboard!$J$4="All",Data!$G3355=Dashboard!$J$4),OR(Dashboard!$H$4="All",Data!$N3355=Dashboard!$H$4),OR(Dashboard!$L$4="All",Data!$W3355=Dashboard!$L$4))</f>
        <v>1</v>
      </c>
    </row>
    <row r="3356" spans="1:35" x14ac:dyDescent="0.25">
      <c r="A3356" t="s">
        <v>3470</v>
      </c>
      <c r="B3356" s="1">
        <v>46059</v>
      </c>
      <c r="C3356" s="2">
        <v>-0.65694444444444444</v>
      </c>
      <c r="D3356" t="s">
        <v>99</v>
      </c>
      <c r="E3356" t="s">
        <v>95</v>
      </c>
      <c r="F3356" t="s">
        <v>38</v>
      </c>
      <c r="G3356" t="s">
        <v>105</v>
      </c>
      <c r="H3356">
        <v>2.6</v>
      </c>
      <c r="I3356">
        <v>32</v>
      </c>
      <c r="J3356">
        <v>25</v>
      </c>
      <c r="K3356">
        <v>651</v>
      </c>
      <c r="L3356">
        <v>26</v>
      </c>
      <c r="M3356">
        <v>200</v>
      </c>
      <c r="N3356" t="s">
        <v>86</v>
      </c>
      <c r="O3356">
        <v>5</v>
      </c>
      <c r="P3356" t="s">
        <v>41</v>
      </c>
      <c r="Q3356" t="s">
        <v>42</v>
      </c>
      <c r="R3356">
        <v>27</v>
      </c>
      <c r="S3356" t="s">
        <v>43</v>
      </c>
      <c r="T3356" t="s">
        <v>44</v>
      </c>
      <c r="U3356">
        <v>2026</v>
      </c>
      <c r="V3356">
        <v>2</v>
      </c>
      <c r="W3356" t="s">
        <v>45</v>
      </c>
      <c r="X3356">
        <v>1</v>
      </c>
      <c r="Y3356">
        <v>6</v>
      </c>
      <c r="Z3356">
        <v>2</v>
      </c>
      <c r="AA3356">
        <v>8</v>
      </c>
      <c r="AB3356" t="s">
        <v>44</v>
      </c>
      <c r="AC3356">
        <v>477</v>
      </c>
      <c r="AD3356">
        <v>8.1250000000000003E-2</v>
      </c>
      <c r="AE3356" t="s">
        <v>77</v>
      </c>
      <c r="AF3356" t="s">
        <v>67</v>
      </c>
      <c r="AG3356">
        <v>7</v>
      </c>
      <c r="AH3356" t="s">
        <v>68</v>
      </c>
      <c r="AI3356">
        <f>--AND(OR(Dashboard!$B$4="All",Data!$E3356=Dashboard!$B$4),OR(Dashboard!$D$4="All",Data!$D3356=Dashboard!$D$4),OR(Dashboard!$F$4="All",Data!$F3356=Dashboard!$F$4),OR(Dashboard!$J$4="All",Data!$G3356=Dashboard!$J$4),OR(Dashboard!$H$4="All",Data!$N3356=Dashboard!$H$4),OR(Dashboard!$L$4="All",Data!$W3356=Dashboard!$L$4))</f>
        <v>1</v>
      </c>
    </row>
    <row r="3357" spans="1:35" x14ac:dyDescent="0.25">
      <c r="A3357" t="s">
        <v>3471</v>
      </c>
      <c r="B3357" s="1">
        <v>46081</v>
      </c>
      <c r="C3357" s="2">
        <v>-0.24861111111111109</v>
      </c>
      <c r="D3357" t="s">
        <v>118</v>
      </c>
      <c r="E3357" t="s">
        <v>100</v>
      </c>
      <c r="F3357" t="s">
        <v>143</v>
      </c>
      <c r="G3357" t="s">
        <v>53</v>
      </c>
      <c r="H3357">
        <v>2.7</v>
      </c>
      <c r="I3357">
        <v>34</v>
      </c>
      <c r="J3357">
        <v>29</v>
      </c>
      <c r="K3357">
        <v>186</v>
      </c>
      <c r="L3357">
        <v>47</v>
      </c>
      <c r="M3357">
        <v>193</v>
      </c>
      <c r="N3357" t="s">
        <v>101</v>
      </c>
      <c r="O3357">
        <v>4</v>
      </c>
      <c r="P3357" t="s">
        <v>41</v>
      </c>
      <c r="Q3357" t="s">
        <v>73</v>
      </c>
      <c r="R3357">
        <v>20</v>
      </c>
      <c r="S3357" t="s">
        <v>81</v>
      </c>
      <c r="T3357" t="s">
        <v>56</v>
      </c>
      <c r="U3357">
        <v>2026</v>
      </c>
      <c r="V3357">
        <v>2</v>
      </c>
      <c r="W3357" t="s">
        <v>45</v>
      </c>
      <c r="X3357">
        <v>1</v>
      </c>
      <c r="Y3357">
        <v>28</v>
      </c>
      <c r="Z3357">
        <v>5</v>
      </c>
      <c r="AA3357">
        <v>18</v>
      </c>
      <c r="AB3357" t="s">
        <v>57</v>
      </c>
      <c r="AC3357">
        <v>40</v>
      </c>
      <c r="AD3357">
        <v>7.9411764705882362E-2</v>
      </c>
      <c r="AE3357" t="s">
        <v>46</v>
      </c>
      <c r="AF3357" t="s">
        <v>114</v>
      </c>
      <c r="AG3357">
        <v>5</v>
      </c>
      <c r="AH3357" t="s">
        <v>68</v>
      </c>
      <c r="AI3357">
        <f>--AND(OR(Dashboard!$B$4="All",Data!$E3357=Dashboard!$B$4),OR(Dashboard!$D$4="All",Data!$D3357=Dashboard!$D$4),OR(Dashboard!$F$4="All",Data!$F3357=Dashboard!$F$4),OR(Dashboard!$J$4="All",Data!$G3357=Dashboard!$J$4),OR(Dashboard!$H$4="All",Data!$N3357=Dashboard!$H$4),OR(Dashboard!$L$4="All",Data!$W3357=Dashboard!$L$4))</f>
        <v>1</v>
      </c>
    </row>
    <row r="3358" spans="1:35" x14ac:dyDescent="0.25">
      <c r="A3358" t="s">
        <v>3472</v>
      </c>
      <c r="B3358" s="1">
        <v>46055</v>
      </c>
      <c r="C3358" s="2">
        <v>-0.22847222222222219</v>
      </c>
      <c r="D3358" t="s">
        <v>99</v>
      </c>
      <c r="E3358" t="s">
        <v>62</v>
      </c>
      <c r="F3358" t="s">
        <v>63</v>
      </c>
      <c r="G3358" t="s">
        <v>64</v>
      </c>
      <c r="H3358">
        <v>5.2</v>
      </c>
      <c r="I3358">
        <v>42</v>
      </c>
      <c r="J3358">
        <v>26</v>
      </c>
      <c r="K3358">
        <v>417</v>
      </c>
      <c r="L3358">
        <v>27</v>
      </c>
      <c r="M3358">
        <v>38</v>
      </c>
      <c r="N3358" t="s">
        <v>40</v>
      </c>
      <c r="O3358">
        <v>2</v>
      </c>
      <c r="P3358" t="s">
        <v>41</v>
      </c>
      <c r="Q3358" t="s">
        <v>73</v>
      </c>
      <c r="R3358">
        <v>49</v>
      </c>
      <c r="S3358" t="s">
        <v>74</v>
      </c>
      <c r="T3358" t="s">
        <v>56</v>
      </c>
      <c r="U3358">
        <v>2026</v>
      </c>
      <c r="V3358">
        <v>2</v>
      </c>
      <c r="W3358" t="s">
        <v>45</v>
      </c>
      <c r="X3358">
        <v>1</v>
      </c>
      <c r="Y3358">
        <v>2</v>
      </c>
      <c r="Z3358">
        <v>2</v>
      </c>
      <c r="AA3358">
        <v>18</v>
      </c>
      <c r="AB3358" t="s">
        <v>57</v>
      </c>
      <c r="AC3358">
        <v>406</v>
      </c>
      <c r="AD3358">
        <v>0.1238095238095238</v>
      </c>
      <c r="AE3358" t="s">
        <v>58</v>
      </c>
      <c r="AF3358" t="s">
        <v>59</v>
      </c>
      <c r="AG3358">
        <v>16</v>
      </c>
      <c r="AH3358" t="s">
        <v>68</v>
      </c>
      <c r="AI3358">
        <f>--AND(OR(Dashboard!$B$4="All",Data!$E3358=Dashboard!$B$4),OR(Dashboard!$D$4="All",Data!$D3358=Dashboard!$D$4),OR(Dashboard!$F$4="All",Data!$F3358=Dashboard!$F$4),OR(Dashboard!$J$4="All",Data!$G3358=Dashboard!$J$4),OR(Dashboard!$H$4="All",Data!$N3358=Dashboard!$H$4),OR(Dashboard!$L$4="All",Data!$W3358=Dashboard!$L$4))</f>
        <v>1</v>
      </c>
    </row>
    <row r="3359" spans="1:35" x14ac:dyDescent="0.25">
      <c r="A3359" t="s">
        <v>3473</v>
      </c>
      <c r="B3359" s="1">
        <v>46051</v>
      </c>
      <c r="C3359" s="2">
        <v>-0.41180555555555548</v>
      </c>
      <c r="D3359" t="s">
        <v>90</v>
      </c>
      <c r="E3359" t="s">
        <v>51</v>
      </c>
      <c r="F3359" t="s">
        <v>38</v>
      </c>
      <c r="G3359" t="s">
        <v>53</v>
      </c>
      <c r="H3359">
        <v>1.1000000000000001</v>
      </c>
      <c r="I3359">
        <v>58</v>
      </c>
      <c r="J3359">
        <v>38</v>
      </c>
      <c r="K3359">
        <v>163</v>
      </c>
      <c r="L3359">
        <v>54</v>
      </c>
      <c r="M3359">
        <v>54</v>
      </c>
      <c r="N3359" t="s">
        <v>65</v>
      </c>
      <c r="O3359">
        <v>3</v>
      </c>
      <c r="P3359" t="s">
        <v>135</v>
      </c>
      <c r="Q3359" t="s">
        <v>73</v>
      </c>
      <c r="R3359">
        <v>59</v>
      </c>
      <c r="S3359" t="s">
        <v>87</v>
      </c>
      <c r="T3359" t="s">
        <v>97</v>
      </c>
      <c r="U3359">
        <v>2026</v>
      </c>
      <c r="V3359">
        <v>1</v>
      </c>
      <c r="W3359" t="s">
        <v>102</v>
      </c>
      <c r="X3359">
        <v>1</v>
      </c>
      <c r="Y3359">
        <v>29</v>
      </c>
      <c r="Z3359">
        <v>5</v>
      </c>
      <c r="AA3359">
        <v>14</v>
      </c>
      <c r="AB3359" t="s">
        <v>76</v>
      </c>
      <c r="AC3359">
        <v>163</v>
      </c>
      <c r="AD3359">
        <v>1.896551724137931E-2</v>
      </c>
      <c r="AE3359" t="s">
        <v>109</v>
      </c>
      <c r="AF3359" t="s">
        <v>59</v>
      </c>
      <c r="AG3359">
        <v>20</v>
      </c>
      <c r="AH3359" t="s">
        <v>68</v>
      </c>
      <c r="AI3359">
        <f>--AND(OR(Dashboard!$B$4="All",Data!$E3359=Dashboard!$B$4),OR(Dashboard!$D$4="All",Data!$D3359=Dashboard!$D$4),OR(Dashboard!$F$4="All",Data!$F3359=Dashboard!$F$4),OR(Dashboard!$J$4="All",Data!$G3359=Dashboard!$J$4),OR(Dashboard!$H$4="All",Data!$N3359=Dashboard!$H$4),OR(Dashboard!$L$4="All",Data!$W3359=Dashboard!$L$4))</f>
        <v>1</v>
      </c>
    </row>
    <row r="3360" spans="1:35" x14ac:dyDescent="0.25">
      <c r="A3360" t="s">
        <v>3474</v>
      </c>
      <c r="B3360" s="1">
        <v>46125</v>
      </c>
      <c r="C3360" s="2">
        <v>-0.34236111111111112</v>
      </c>
      <c r="D3360" t="s">
        <v>107</v>
      </c>
      <c r="E3360" t="s">
        <v>140</v>
      </c>
      <c r="F3360" t="s">
        <v>85</v>
      </c>
      <c r="G3360" t="s">
        <v>105</v>
      </c>
      <c r="H3360">
        <v>8.1</v>
      </c>
      <c r="I3360">
        <v>35</v>
      </c>
      <c r="J3360">
        <v>24</v>
      </c>
      <c r="K3360">
        <v>925</v>
      </c>
      <c r="L3360">
        <v>39</v>
      </c>
      <c r="M3360">
        <v>169</v>
      </c>
      <c r="N3360" t="s">
        <v>54</v>
      </c>
      <c r="O3360">
        <v>5</v>
      </c>
      <c r="P3360" t="s">
        <v>41</v>
      </c>
      <c r="Q3360" t="s">
        <v>73</v>
      </c>
      <c r="R3360">
        <v>46</v>
      </c>
      <c r="S3360" t="s">
        <v>74</v>
      </c>
      <c r="T3360" t="s">
        <v>75</v>
      </c>
      <c r="U3360">
        <v>2026</v>
      </c>
      <c r="V3360">
        <v>4</v>
      </c>
      <c r="W3360" t="s">
        <v>113</v>
      </c>
      <c r="X3360">
        <v>2</v>
      </c>
      <c r="Y3360">
        <v>13</v>
      </c>
      <c r="Z3360">
        <v>3</v>
      </c>
      <c r="AA3360">
        <v>15</v>
      </c>
      <c r="AB3360" t="s">
        <v>57</v>
      </c>
      <c r="AC3360">
        <v>795</v>
      </c>
      <c r="AD3360">
        <v>0.2314285714285714</v>
      </c>
      <c r="AE3360" t="s">
        <v>77</v>
      </c>
      <c r="AF3360" t="s">
        <v>59</v>
      </c>
      <c r="AG3360">
        <v>11</v>
      </c>
      <c r="AH3360" t="s">
        <v>68</v>
      </c>
      <c r="AI3360">
        <f>--AND(OR(Dashboard!$B$4="All",Data!$E3360=Dashboard!$B$4),OR(Dashboard!$D$4="All",Data!$D3360=Dashboard!$D$4),OR(Dashboard!$F$4="All",Data!$F3360=Dashboard!$F$4),OR(Dashboard!$J$4="All",Data!$G3360=Dashboard!$J$4),OR(Dashboard!$H$4="All",Data!$N3360=Dashboard!$H$4),OR(Dashboard!$L$4="All",Data!$W3360=Dashboard!$L$4))</f>
        <v>1</v>
      </c>
    </row>
    <row r="3361" spans="1:35" x14ac:dyDescent="0.25">
      <c r="A3361" t="s">
        <v>3475</v>
      </c>
      <c r="B3361" s="1">
        <v>46125</v>
      </c>
      <c r="C3361" s="2">
        <v>-0.28749999999999998</v>
      </c>
      <c r="D3361" t="s">
        <v>61</v>
      </c>
      <c r="E3361" t="s">
        <v>131</v>
      </c>
      <c r="F3361" t="s">
        <v>63</v>
      </c>
      <c r="G3361" t="s">
        <v>53</v>
      </c>
      <c r="H3361">
        <v>13</v>
      </c>
      <c r="I3361">
        <v>37</v>
      </c>
      <c r="J3361">
        <v>34</v>
      </c>
      <c r="K3361">
        <v>624</v>
      </c>
      <c r="L3361">
        <v>30</v>
      </c>
      <c r="M3361">
        <v>25</v>
      </c>
      <c r="N3361" t="s">
        <v>40</v>
      </c>
      <c r="O3361">
        <v>3</v>
      </c>
      <c r="P3361" t="s">
        <v>41</v>
      </c>
      <c r="Q3361" t="s">
        <v>73</v>
      </c>
      <c r="R3361">
        <v>31</v>
      </c>
      <c r="S3361" t="s">
        <v>74</v>
      </c>
      <c r="T3361" t="s">
        <v>75</v>
      </c>
      <c r="U3361">
        <v>2026</v>
      </c>
      <c r="V3361">
        <v>4</v>
      </c>
      <c r="W3361" t="s">
        <v>113</v>
      </c>
      <c r="X3361">
        <v>2</v>
      </c>
      <c r="Y3361">
        <v>13</v>
      </c>
      <c r="Z3361">
        <v>3</v>
      </c>
      <c r="AA3361">
        <v>17</v>
      </c>
      <c r="AB3361" t="s">
        <v>57</v>
      </c>
      <c r="AC3361">
        <v>629</v>
      </c>
      <c r="AD3361">
        <v>0.35135135135135143</v>
      </c>
      <c r="AE3361" t="s">
        <v>109</v>
      </c>
      <c r="AF3361" t="s">
        <v>67</v>
      </c>
      <c r="AG3361">
        <v>3</v>
      </c>
      <c r="AH3361" t="s">
        <v>68</v>
      </c>
      <c r="AI3361">
        <f>--AND(OR(Dashboard!$B$4="All",Data!$E3361=Dashboard!$B$4),OR(Dashboard!$D$4="All",Data!$D3361=Dashboard!$D$4),OR(Dashboard!$F$4="All",Data!$F3361=Dashboard!$F$4),OR(Dashboard!$J$4="All",Data!$G3361=Dashboard!$J$4),OR(Dashboard!$H$4="All",Data!$N3361=Dashboard!$H$4),OR(Dashboard!$L$4="All",Data!$W3361=Dashboard!$L$4))</f>
        <v>1</v>
      </c>
    </row>
    <row r="3362" spans="1:35" x14ac:dyDescent="0.25">
      <c r="A3362" t="s">
        <v>3476</v>
      </c>
      <c r="B3362" s="1">
        <v>46050</v>
      </c>
      <c r="C3362" s="2">
        <v>-0.1854166666666667</v>
      </c>
      <c r="D3362" t="s">
        <v>122</v>
      </c>
      <c r="E3362" t="s">
        <v>131</v>
      </c>
      <c r="F3362" t="s">
        <v>91</v>
      </c>
      <c r="G3362" t="s">
        <v>39</v>
      </c>
      <c r="H3362">
        <v>9.5</v>
      </c>
      <c r="I3362">
        <v>24</v>
      </c>
      <c r="J3362">
        <v>29</v>
      </c>
      <c r="K3362">
        <v>931</v>
      </c>
      <c r="L3362">
        <v>51</v>
      </c>
      <c r="M3362">
        <v>185</v>
      </c>
      <c r="N3362" t="s">
        <v>86</v>
      </c>
      <c r="O3362">
        <v>2</v>
      </c>
      <c r="P3362" t="s">
        <v>41</v>
      </c>
      <c r="Q3362" t="s">
        <v>73</v>
      </c>
      <c r="R3362">
        <v>46</v>
      </c>
      <c r="S3362" t="s">
        <v>55</v>
      </c>
      <c r="T3362" t="s">
        <v>56</v>
      </c>
      <c r="U3362">
        <v>2026</v>
      </c>
      <c r="V3362">
        <v>1</v>
      </c>
      <c r="W3362" t="s">
        <v>102</v>
      </c>
      <c r="X3362">
        <v>1</v>
      </c>
      <c r="Y3362">
        <v>28</v>
      </c>
      <c r="Z3362">
        <v>5</v>
      </c>
      <c r="AA3362">
        <v>19</v>
      </c>
      <c r="AB3362" t="s">
        <v>82</v>
      </c>
      <c r="AC3362">
        <v>797</v>
      </c>
      <c r="AD3362">
        <v>0.39583333333333331</v>
      </c>
      <c r="AE3362" t="s">
        <v>58</v>
      </c>
      <c r="AF3362" t="s">
        <v>59</v>
      </c>
      <c r="AG3362">
        <v>-5</v>
      </c>
      <c r="AH3362" t="s">
        <v>48</v>
      </c>
      <c r="AI3362">
        <f>--AND(OR(Dashboard!$B$4="All",Data!$E3362=Dashboard!$B$4),OR(Dashboard!$D$4="All",Data!$D3362=Dashboard!$D$4),OR(Dashboard!$F$4="All",Data!$F3362=Dashboard!$F$4),OR(Dashboard!$J$4="All",Data!$G3362=Dashboard!$J$4),OR(Dashboard!$H$4="All",Data!$N3362=Dashboard!$H$4),OR(Dashboard!$L$4="All",Data!$W3362=Dashboard!$L$4))</f>
        <v>1</v>
      </c>
    </row>
    <row r="3363" spans="1:35" x14ac:dyDescent="0.25">
      <c r="A3363" t="s">
        <v>3477</v>
      </c>
      <c r="B3363" s="1">
        <v>46031</v>
      </c>
      <c r="C3363" s="2">
        <v>-0.1145833333333334</v>
      </c>
      <c r="D3363" t="s">
        <v>134</v>
      </c>
      <c r="E3363" t="s">
        <v>129</v>
      </c>
      <c r="F3363" t="s">
        <v>52</v>
      </c>
      <c r="G3363" t="s">
        <v>105</v>
      </c>
      <c r="H3363">
        <v>14.2</v>
      </c>
      <c r="I3363">
        <v>28</v>
      </c>
      <c r="J3363">
        <v>27</v>
      </c>
      <c r="K3363">
        <v>388</v>
      </c>
      <c r="L3363">
        <v>38</v>
      </c>
      <c r="M3363">
        <v>80</v>
      </c>
      <c r="N3363" t="s">
        <v>54</v>
      </c>
      <c r="O3363">
        <v>2</v>
      </c>
      <c r="P3363" t="s">
        <v>41</v>
      </c>
      <c r="Q3363" t="s">
        <v>42</v>
      </c>
      <c r="R3363">
        <v>50</v>
      </c>
      <c r="S3363" t="s">
        <v>43</v>
      </c>
      <c r="T3363" t="s">
        <v>56</v>
      </c>
      <c r="U3363">
        <v>2026</v>
      </c>
      <c r="V3363">
        <v>1</v>
      </c>
      <c r="W3363" t="s">
        <v>102</v>
      </c>
      <c r="X3363">
        <v>1</v>
      </c>
      <c r="Y3363">
        <v>9</v>
      </c>
      <c r="Z3363">
        <v>2</v>
      </c>
      <c r="AA3363">
        <v>21</v>
      </c>
      <c r="AB3363" t="s">
        <v>82</v>
      </c>
      <c r="AC3363">
        <v>346</v>
      </c>
      <c r="AD3363">
        <v>0.50714285714285712</v>
      </c>
      <c r="AE3363" t="s">
        <v>58</v>
      </c>
      <c r="AF3363" t="s">
        <v>59</v>
      </c>
      <c r="AG3363">
        <v>1</v>
      </c>
      <c r="AH3363" t="s">
        <v>68</v>
      </c>
      <c r="AI3363">
        <f>--AND(OR(Dashboard!$B$4="All",Data!$E3363=Dashboard!$B$4),OR(Dashboard!$D$4="All",Data!$D3363=Dashboard!$D$4),OR(Dashboard!$F$4="All",Data!$F3363=Dashboard!$F$4),OR(Dashboard!$J$4="All",Data!$G3363=Dashboard!$J$4),OR(Dashboard!$H$4="All",Data!$N3363=Dashboard!$H$4),OR(Dashboard!$L$4="All",Data!$W3363=Dashboard!$L$4))</f>
        <v>1</v>
      </c>
    </row>
    <row r="3364" spans="1:35" x14ac:dyDescent="0.25">
      <c r="A3364" t="s">
        <v>3478</v>
      </c>
      <c r="B3364" s="1">
        <v>46027</v>
      </c>
      <c r="C3364" s="2">
        <v>-0.49027777777777781</v>
      </c>
      <c r="D3364" t="s">
        <v>122</v>
      </c>
      <c r="E3364" t="s">
        <v>95</v>
      </c>
      <c r="F3364" t="s">
        <v>96</v>
      </c>
      <c r="G3364" t="s">
        <v>119</v>
      </c>
      <c r="H3364">
        <v>10.199999999999999</v>
      </c>
      <c r="I3364">
        <v>23</v>
      </c>
      <c r="J3364">
        <v>26</v>
      </c>
      <c r="K3364">
        <v>1021</v>
      </c>
      <c r="L3364">
        <v>55</v>
      </c>
      <c r="M3364">
        <v>148</v>
      </c>
      <c r="N3364" t="s">
        <v>40</v>
      </c>
      <c r="O3364">
        <v>2</v>
      </c>
      <c r="P3364" t="s">
        <v>135</v>
      </c>
      <c r="Q3364" t="s">
        <v>42</v>
      </c>
      <c r="R3364">
        <v>48</v>
      </c>
      <c r="S3364" t="s">
        <v>74</v>
      </c>
      <c r="T3364" t="s">
        <v>97</v>
      </c>
      <c r="U3364">
        <v>2026</v>
      </c>
      <c r="V3364">
        <v>1</v>
      </c>
      <c r="W3364" t="s">
        <v>102</v>
      </c>
      <c r="X3364">
        <v>1</v>
      </c>
      <c r="Y3364">
        <v>5</v>
      </c>
      <c r="Z3364">
        <v>2</v>
      </c>
      <c r="AA3364">
        <v>12</v>
      </c>
      <c r="AB3364" t="s">
        <v>76</v>
      </c>
      <c r="AC3364">
        <v>928</v>
      </c>
      <c r="AD3364">
        <v>0.44347826086956521</v>
      </c>
      <c r="AE3364" t="s">
        <v>58</v>
      </c>
      <c r="AF3364" t="s">
        <v>59</v>
      </c>
      <c r="AG3364">
        <v>-3</v>
      </c>
      <c r="AH3364" t="s">
        <v>48</v>
      </c>
      <c r="AI3364">
        <f>--AND(OR(Dashboard!$B$4="All",Data!$E3364=Dashboard!$B$4),OR(Dashboard!$D$4="All",Data!$D3364=Dashboard!$D$4),OR(Dashboard!$F$4="All",Data!$F3364=Dashboard!$F$4),OR(Dashboard!$J$4="All",Data!$G3364=Dashboard!$J$4),OR(Dashboard!$H$4="All",Data!$N3364=Dashboard!$H$4),OR(Dashboard!$L$4="All",Data!$W3364=Dashboard!$L$4))</f>
        <v>1</v>
      </c>
    </row>
    <row r="3365" spans="1:35" x14ac:dyDescent="0.25">
      <c r="A3365" t="s">
        <v>3479</v>
      </c>
      <c r="B3365" s="1">
        <v>46191</v>
      </c>
      <c r="C3365" s="2">
        <v>-0.34652777777777782</v>
      </c>
      <c r="D3365" t="s">
        <v>134</v>
      </c>
      <c r="E3365" t="s">
        <v>51</v>
      </c>
      <c r="F3365" t="s">
        <v>72</v>
      </c>
      <c r="G3365" t="s">
        <v>64</v>
      </c>
      <c r="H3365">
        <v>5.8</v>
      </c>
      <c r="I3365">
        <v>40</v>
      </c>
      <c r="J3365">
        <v>31</v>
      </c>
      <c r="K3365">
        <v>971</v>
      </c>
      <c r="L3365">
        <v>51</v>
      </c>
      <c r="M3365">
        <v>189</v>
      </c>
      <c r="N3365" t="s">
        <v>54</v>
      </c>
      <c r="O3365">
        <v>5</v>
      </c>
      <c r="P3365" t="s">
        <v>41</v>
      </c>
      <c r="Q3365" t="s">
        <v>42</v>
      </c>
      <c r="R3365">
        <v>53</v>
      </c>
      <c r="S3365" t="s">
        <v>87</v>
      </c>
      <c r="T3365" t="s">
        <v>75</v>
      </c>
      <c r="U3365">
        <v>2026</v>
      </c>
      <c r="V3365">
        <v>6</v>
      </c>
      <c r="W3365" t="s">
        <v>120</v>
      </c>
      <c r="X3365">
        <v>2</v>
      </c>
      <c r="Y3365">
        <v>18</v>
      </c>
      <c r="Z3365">
        <v>3</v>
      </c>
      <c r="AA3365">
        <v>15</v>
      </c>
      <c r="AB3365" t="s">
        <v>57</v>
      </c>
      <c r="AC3365">
        <v>833</v>
      </c>
      <c r="AD3365">
        <v>0.14499999999999999</v>
      </c>
      <c r="AE3365" t="s">
        <v>77</v>
      </c>
      <c r="AF3365" t="s">
        <v>59</v>
      </c>
      <c r="AG3365">
        <v>9</v>
      </c>
      <c r="AH3365" t="s">
        <v>68</v>
      </c>
      <c r="AI3365">
        <f>--AND(OR(Dashboard!$B$4="All",Data!$E3365=Dashboard!$B$4),OR(Dashboard!$D$4="All",Data!$D3365=Dashboard!$D$4),OR(Dashboard!$F$4="All",Data!$F3365=Dashboard!$F$4),OR(Dashboard!$J$4="All",Data!$G3365=Dashboard!$J$4),OR(Dashboard!$H$4="All",Data!$N3365=Dashboard!$H$4),OR(Dashboard!$L$4="All",Data!$W3365=Dashboard!$L$4))</f>
        <v>1</v>
      </c>
    </row>
    <row r="3366" spans="1:35" x14ac:dyDescent="0.25">
      <c r="A3366" t="s">
        <v>3480</v>
      </c>
      <c r="B3366" s="1">
        <v>46143</v>
      </c>
      <c r="C3366" s="2">
        <v>-0.10625</v>
      </c>
      <c r="D3366" t="s">
        <v>36</v>
      </c>
      <c r="E3366" t="s">
        <v>71</v>
      </c>
      <c r="F3366" t="s">
        <v>104</v>
      </c>
      <c r="G3366" t="s">
        <v>119</v>
      </c>
      <c r="H3366">
        <v>13.1</v>
      </c>
      <c r="I3366">
        <v>40</v>
      </c>
      <c r="J3366">
        <v>41</v>
      </c>
      <c r="K3366">
        <v>560</v>
      </c>
      <c r="L3366">
        <v>21</v>
      </c>
      <c r="M3366">
        <v>170</v>
      </c>
      <c r="N3366" t="s">
        <v>65</v>
      </c>
      <c r="O3366">
        <v>5</v>
      </c>
      <c r="P3366" t="s">
        <v>41</v>
      </c>
      <c r="Q3366" t="s">
        <v>73</v>
      </c>
      <c r="R3366">
        <v>37</v>
      </c>
      <c r="S3366" t="s">
        <v>43</v>
      </c>
      <c r="T3366" t="s">
        <v>56</v>
      </c>
      <c r="U3366">
        <v>2026</v>
      </c>
      <c r="V3366">
        <v>5</v>
      </c>
      <c r="W3366" t="s">
        <v>88</v>
      </c>
      <c r="X3366">
        <v>2</v>
      </c>
      <c r="Y3366">
        <v>1</v>
      </c>
      <c r="Z3366">
        <v>1</v>
      </c>
      <c r="AA3366">
        <v>21</v>
      </c>
      <c r="AB3366" t="s">
        <v>82</v>
      </c>
      <c r="AC3366">
        <v>411</v>
      </c>
      <c r="AD3366">
        <v>0.32750000000000001</v>
      </c>
      <c r="AE3366" t="s">
        <v>77</v>
      </c>
      <c r="AF3366" t="s">
        <v>47</v>
      </c>
      <c r="AG3366">
        <v>-1</v>
      </c>
      <c r="AH3366" t="s">
        <v>48</v>
      </c>
      <c r="AI3366">
        <f>--AND(OR(Dashboard!$B$4="All",Data!$E3366=Dashboard!$B$4),OR(Dashboard!$D$4="All",Data!$D3366=Dashboard!$D$4),OR(Dashboard!$F$4="All",Data!$F3366=Dashboard!$F$4),OR(Dashboard!$J$4="All",Data!$G3366=Dashboard!$J$4),OR(Dashboard!$H$4="All",Data!$N3366=Dashboard!$H$4),OR(Dashboard!$L$4="All",Data!$W3366=Dashboard!$L$4))</f>
        <v>1</v>
      </c>
    </row>
    <row r="3367" spans="1:35" x14ac:dyDescent="0.25">
      <c r="A3367" t="s">
        <v>3481</v>
      </c>
      <c r="B3367" s="1">
        <v>46106</v>
      </c>
      <c r="C3367" s="2">
        <v>-0.64861111111111114</v>
      </c>
      <c r="D3367" t="s">
        <v>134</v>
      </c>
      <c r="E3367" t="s">
        <v>108</v>
      </c>
      <c r="F3367" t="s">
        <v>63</v>
      </c>
      <c r="G3367" t="s">
        <v>39</v>
      </c>
      <c r="H3367">
        <v>10.4</v>
      </c>
      <c r="I3367">
        <v>24</v>
      </c>
      <c r="J3367">
        <v>21</v>
      </c>
      <c r="K3367">
        <v>1006</v>
      </c>
      <c r="L3367">
        <v>35</v>
      </c>
      <c r="M3367">
        <v>50</v>
      </c>
      <c r="N3367" t="s">
        <v>65</v>
      </c>
      <c r="O3367">
        <v>4</v>
      </c>
      <c r="P3367" t="s">
        <v>41</v>
      </c>
      <c r="Q3367" t="s">
        <v>73</v>
      </c>
      <c r="R3367">
        <v>38</v>
      </c>
      <c r="S3367" t="s">
        <v>55</v>
      </c>
      <c r="T3367" t="s">
        <v>44</v>
      </c>
      <c r="U3367">
        <v>2026</v>
      </c>
      <c r="V3367">
        <v>3</v>
      </c>
      <c r="W3367" t="s">
        <v>66</v>
      </c>
      <c r="X3367">
        <v>1</v>
      </c>
      <c r="Y3367">
        <v>25</v>
      </c>
      <c r="Z3367">
        <v>5</v>
      </c>
      <c r="AA3367">
        <v>8</v>
      </c>
      <c r="AB3367" t="s">
        <v>44</v>
      </c>
      <c r="AC3367">
        <v>991</v>
      </c>
      <c r="AD3367">
        <v>0.43333333333333329</v>
      </c>
      <c r="AE3367" t="s">
        <v>46</v>
      </c>
      <c r="AF3367" t="s">
        <v>47</v>
      </c>
      <c r="AG3367">
        <v>3</v>
      </c>
      <c r="AH3367" t="s">
        <v>68</v>
      </c>
      <c r="AI3367">
        <f>--AND(OR(Dashboard!$B$4="All",Data!$E3367=Dashboard!$B$4),OR(Dashboard!$D$4="All",Data!$D3367=Dashboard!$D$4),OR(Dashboard!$F$4="All",Data!$F3367=Dashboard!$F$4),OR(Dashboard!$J$4="All",Data!$G3367=Dashboard!$J$4),OR(Dashboard!$H$4="All",Data!$N3367=Dashboard!$H$4),OR(Dashboard!$L$4="All",Data!$W3367=Dashboard!$L$4))</f>
        <v>1</v>
      </c>
    </row>
    <row r="3368" spans="1:35" x14ac:dyDescent="0.25">
      <c r="A3368" t="s">
        <v>3482</v>
      </c>
      <c r="B3368" s="1">
        <v>46166</v>
      </c>
      <c r="C3368" s="2">
        <v>-0.53541666666666665</v>
      </c>
      <c r="D3368" t="s">
        <v>193</v>
      </c>
      <c r="E3368" t="s">
        <v>140</v>
      </c>
      <c r="F3368" t="s">
        <v>52</v>
      </c>
      <c r="G3368" t="s">
        <v>64</v>
      </c>
      <c r="H3368">
        <v>5.3</v>
      </c>
      <c r="I3368">
        <v>32</v>
      </c>
      <c r="J3368">
        <v>33</v>
      </c>
      <c r="K3368">
        <v>414</v>
      </c>
      <c r="L3368">
        <v>37</v>
      </c>
      <c r="M3368">
        <v>184</v>
      </c>
      <c r="N3368" t="s">
        <v>65</v>
      </c>
      <c r="O3368">
        <v>5</v>
      </c>
      <c r="P3368" t="s">
        <v>41</v>
      </c>
      <c r="Q3368" t="s">
        <v>73</v>
      </c>
      <c r="R3368">
        <v>36</v>
      </c>
      <c r="S3368" t="s">
        <v>145</v>
      </c>
      <c r="T3368" t="s">
        <v>75</v>
      </c>
      <c r="U3368">
        <v>2026</v>
      </c>
      <c r="V3368">
        <v>5</v>
      </c>
      <c r="W3368" t="s">
        <v>88</v>
      </c>
      <c r="X3368">
        <v>2</v>
      </c>
      <c r="Y3368">
        <v>24</v>
      </c>
      <c r="Z3368">
        <v>4</v>
      </c>
      <c r="AA3368">
        <v>11</v>
      </c>
      <c r="AB3368" t="s">
        <v>76</v>
      </c>
      <c r="AC3368">
        <v>267</v>
      </c>
      <c r="AD3368">
        <v>0.16562499999999999</v>
      </c>
      <c r="AE3368" t="s">
        <v>77</v>
      </c>
      <c r="AF3368" t="s">
        <v>47</v>
      </c>
      <c r="AG3368">
        <v>-1</v>
      </c>
      <c r="AH3368" t="s">
        <v>48</v>
      </c>
      <c r="AI3368">
        <f>--AND(OR(Dashboard!$B$4="All",Data!$E3368=Dashboard!$B$4),OR(Dashboard!$D$4="All",Data!$D3368=Dashboard!$D$4),OR(Dashboard!$F$4="All",Data!$F3368=Dashboard!$F$4),OR(Dashboard!$J$4="All",Data!$G3368=Dashboard!$J$4),OR(Dashboard!$H$4="All",Data!$N3368=Dashboard!$H$4),OR(Dashboard!$L$4="All",Data!$W3368=Dashboard!$L$4))</f>
        <v>1</v>
      </c>
    </row>
    <row r="3369" spans="1:35" x14ac:dyDescent="0.25">
      <c r="A3369" t="s">
        <v>3483</v>
      </c>
      <c r="B3369" s="1">
        <v>46073</v>
      </c>
      <c r="C3369" s="2">
        <v>-0.43402777777777779</v>
      </c>
      <c r="D3369" t="s">
        <v>36</v>
      </c>
      <c r="E3369" t="s">
        <v>140</v>
      </c>
      <c r="F3369" t="s">
        <v>91</v>
      </c>
      <c r="G3369" t="s">
        <v>53</v>
      </c>
      <c r="H3369">
        <v>10.3</v>
      </c>
      <c r="I3369">
        <v>58</v>
      </c>
      <c r="J3369">
        <v>43</v>
      </c>
      <c r="K3369">
        <v>604</v>
      </c>
      <c r="L3369">
        <v>34</v>
      </c>
      <c r="M3369">
        <v>136</v>
      </c>
      <c r="N3369" t="s">
        <v>65</v>
      </c>
      <c r="O3369">
        <v>2</v>
      </c>
      <c r="P3369" t="s">
        <v>41</v>
      </c>
      <c r="Q3369" t="s">
        <v>42</v>
      </c>
      <c r="R3369">
        <v>53</v>
      </c>
      <c r="S3369" t="s">
        <v>43</v>
      </c>
      <c r="T3369" t="s">
        <v>97</v>
      </c>
      <c r="U3369">
        <v>2026</v>
      </c>
      <c r="V3369">
        <v>2</v>
      </c>
      <c r="W3369" t="s">
        <v>45</v>
      </c>
      <c r="X3369">
        <v>1</v>
      </c>
      <c r="Y3369">
        <v>20</v>
      </c>
      <c r="Z3369">
        <v>4</v>
      </c>
      <c r="AA3369">
        <v>13</v>
      </c>
      <c r="AB3369" t="s">
        <v>76</v>
      </c>
      <c r="AC3369">
        <v>502</v>
      </c>
      <c r="AD3369">
        <v>0.17758620689655169</v>
      </c>
      <c r="AE3369" t="s">
        <v>58</v>
      </c>
      <c r="AF3369" t="s">
        <v>59</v>
      </c>
      <c r="AG3369">
        <v>15</v>
      </c>
      <c r="AH3369" t="s">
        <v>68</v>
      </c>
      <c r="AI3369">
        <f>--AND(OR(Dashboard!$B$4="All",Data!$E3369=Dashboard!$B$4),OR(Dashboard!$D$4="All",Data!$D3369=Dashboard!$D$4),OR(Dashboard!$F$4="All",Data!$F3369=Dashboard!$F$4),OR(Dashboard!$J$4="All",Data!$G3369=Dashboard!$J$4),OR(Dashboard!$H$4="All",Data!$N3369=Dashboard!$H$4),OR(Dashboard!$L$4="All",Data!$W3369=Dashboard!$L$4))</f>
        <v>1</v>
      </c>
    </row>
    <row r="3370" spans="1:35" x14ac:dyDescent="0.25">
      <c r="A3370" t="s">
        <v>3484</v>
      </c>
      <c r="B3370" s="1">
        <v>46045</v>
      </c>
      <c r="C3370" s="2">
        <v>-0.3881944444444444</v>
      </c>
      <c r="D3370" t="s">
        <v>126</v>
      </c>
      <c r="E3370" t="s">
        <v>71</v>
      </c>
      <c r="F3370" t="s">
        <v>38</v>
      </c>
      <c r="G3370" t="s">
        <v>105</v>
      </c>
      <c r="H3370">
        <v>13.8</v>
      </c>
      <c r="I3370">
        <v>41</v>
      </c>
      <c r="J3370">
        <v>45</v>
      </c>
      <c r="K3370">
        <v>405</v>
      </c>
      <c r="L3370">
        <v>20</v>
      </c>
      <c r="M3370">
        <v>128</v>
      </c>
      <c r="N3370" t="s">
        <v>40</v>
      </c>
      <c r="O3370">
        <v>2</v>
      </c>
      <c r="P3370" t="s">
        <v>41</v>
      </c>
      <c r="Q3370" t="s">
        <v>73</v>
      </c>
      <c r="R3370">
        <v>36</v>
      </c>
      <c r="S3370" t="s">
        <v>43</v>
      </c>
      <c r="T3370" t="s">
        <v>97</v>
      </c>
      <c r="U3370">
        <v>2026</v>
      </c>
      <c r="V3370">
        <v>1</v>
      </c>
      <c r="W3370" t="s">
        <v>102</v>
      </c>
      <c r="X3370">
        <v>1</v>
      </c>
      <c r="Y3370">
        <v>23</v>
      </c>
      <c r="Z3370">
        <v>4</v>
      </c>
      <c r="AA3370">
        <v>14</v>
      </c>
      <c r="AB3370" t="s">
        <v>76</v>
      </c>
      <c r="AC3370">
        <v>297</v>
      </c>
      <c r="AD3370">
        <v>0.33658536585365861</v>
      </c>
      <c r="AE3370" t="s">
        <v>58</v>
      </c>
      <c r="AF3370" t="s">
        <v>47</v>
      </c>
      <c r="AG3370">
        <v>-4</v>
      </c>
      <c r="AH3370" t="s">
        <v>48</v>
      </c>
      <c r="AI3370">
        <f>--AND(OR(Dashboard!$B$4="All",Data!$E3370=Dashboard!$B$4),OR(Dashboard!$D$4="All",Data!$D3370=Dashboard!$D$4),OR(Dashboard!$F$4="All",Data!$F3370=Dashboard!$F$4),OR(Dashboard!$J$4="All",Data!$G3370=Dashboard!$J$4),OR(Dashboard!$H$4="All",Data!$N3370=Dashboard!$H$4),OR(Dashboard!$L$4="All",Data!$W3370=Dashboard!$L$4))</f>
        <v>1</v>
      </c>
    </row>
    <row r="3371" spans="1:35" x14ac:dyDescent="0.25">
      <c r="A3371" t="s">
        <v>3485</v>
      </c>
      <c r="B3371" s="1">
        <v>46142</v>
      </c>
      <c r="C3371" s="2">
        <v>-2.1527777777777809E-2</v>
      </c>
      <c r="D3371" t="s">
        <v>90</v>
      </c>
      <c r="E3371" t="s">
        <v>131</v>
      </c>
      <c r="F3371" t="s">
        <v>63</v>
      </c>
      <c r="G3371" t="s">
        <v>105</v>
      </c>
      <c r="H3371">
        <v>13</v>
      </c>
      <c r="I3371">
        <v>38</v>
      </c>
      <c r="J3371">
        <v>39</v>
      </c>
      <c r="K3371">
        <v>195</v>
      </c>
      <c r="L3371">
        <v>57</v>
      </c>
      <c r="M3371">
        <v>42</v>
      </c>
      <c r="N3371" t="s">
        <v>40</v>
      </c>
      <c r="O3371">
        <v>4</v>
      </c>
      <c r="P3371" t="s">
        <v>41</v>
      </c>
      <c r="Q3371" t="s">
        <v>73</v>
      </c>
      <c r="R3371">
        <v>24</v>
      </c>
      <c r="S3371" t="s">
        <v>87</v>
      </c>
      <c r="T3371" t="s">
        <v>75</v>
      </c>
      <c r="U3371">
        <v>2026</v>
      </c>
      <c r="V3371">
        <v>4</v>
      </c>
      <c r="W3371" t="s">
        <v>113</v>
      </c>
      <c r="X3371">
        <v>2</v>
      </c>
      <c r="Y3371">
        <v>30</v>
      </c>
      <c r="Z3371">
        <v>5</v>
      </c>
      <c r="AA3371">
        <v>23</v>
      </c>
      <c r="AB3371" t="s">
        <v>93</v>
      </c>
      <c r="AC3371">
        <v>210</v>
      </c>
      <c r="AD3371">
        <v>0.34210526315789469</v>
      </c>
      <c r="AE3371" t="s">
        <v>46</v>
      </c>
      <c r="AF3371" t="s">
        <v>114</v>
      </c>
      <c r="AG3371">
        <v>-1</v>
      </c>
      <c r="AH3371" t="s">
        <v>48</v>
      </c>
      <c r="AI3371">
        <f>--AND(OR(Dashboard!$B$4="All",Data!$E3371=Dashboard!$B$4),OR(Dashboard!$D$4="All",Data!$D3371=Dashboard!$D$4),OR(Dashboard!$F$4="All",Data!$F3371=Dashboard!$F$4),OR(Dashboard!$J$4="All",Data!$G3371=Dashboard!$J$4),OR(Dashboard!$H$4="All",Data!$N3371=Dashboard!$H$4),OR(Dashboard!$L$4="All",Data!$W3371=Dashboard!$L$4))</f>
        <v>1</v>
      </c>
    </row>
    <row r="3372" spans="1:35" x14ac:dyDescent="0.25">
      <c r="A3372" t="s">
        <v>3486</v>
      </c>
      <c r="B3372" s="1">
        <v>46156</v>
      </c>
      <c r="C3372" s="2">
        <v>-0.55902777777777779</v>
      </c>
      <c r="D3372" t="s">
        <v>50</v>
      </c>
      <c r="E3372" t="s">
        <v>100</v>
      </c>
      <c r="F3372" t="s">
        <v>104</v>
      </c>
      <c r="G3372" t="s">
        <v>39</v>
      </c>
      <c r="H3372">
        <v>1.1000000000000001</v>
      </c>
      <c r="I3372">
        <v>43</v>
      </c>
      <c r="J3372">
        <v>32</v>
      </c>
      <c r="K3372">
        <v>877</v>
      </c>
      <c r="L3372">
        <v>25</v>
      </c>
      <c r="M3372">
        <v>59</v>
      </c>
      <c r="N3372" t="s">
        <v>101</v>
      </c>
      <c r="O3372">
        <v>4</v>
      </c>
      <c r="P3372" t="s">
        <v>135</v>
      </c>
      <c r="Q3372" t="s">
        <v>42</v>
      </c>
      <c r="R3372">
        <v>42</v>
      </c>
      <c r="S3372" t="s">
        <v>87</v>
      </c>
      <c r="T3372" t="s">
        <v>44</v>
      </c>
      <c r="U3372">
        <v>2026</v>
      </c>
      <c r="V3372">
        <v>5</v>
      </c>
      <c r="W3372" t="s">
        <v>88</v>
      </c>
      <c r="X3372">
        <v>2</v>
      </c>
      <c r="Y3372">
        <v>14</v>
      </c>
      <c r="Z3372">
        <v>3</v>
      </c>
      <c r="AA3372">
        <v>10</v>
      </c>
      <c r="AB3372" t="s">
        <v>76</v>
      </c>
      <c r="AC3372">
        <v>843</v>
      </c>
      <c r="AD3372">
        <v>2.5581395348837209E-2</v>
      </c>
      <c r="AE3372" t="s">
        <v>46</v>
      </c>
      <c r="AF3372" t="s">
        <v>47</v>
      </c>
      <c r="AG3372">
        <v>11</v>
      </c>
      <c r="AH3372" t="s">
        <v>68</v>
      </c>
      <c r="AI3372">
        <f>--AND(OR(Dashboard!$B$4="All",Data!$E3372=Dashboard!$B$4),OR(Dashboard!$D$4="All",Data!$D3372=Dashboard!$D$4),OR(Dashboard!$F$4="All",Data!$F3372=Dashboard!$F$4),OR(Dashboard!$J$4="All",Data!$G3372=Dashboard!$J$4),OR(Dashboard!$H$4="All",Data!$N3372=Dashboard!$H$4),OR(Dashboard!$L$4="All",Data!$W3372=Dashboard!$L$4))</f>
        <v>1</v>
      </c>
    </row>
    <row r="3373" spans="1:35" x14ac:dyDescent="0.25">
      <c r="A3373" t="s">
        <v>3487</v>
      </c>
      <c r="B3373" s="1">
        <v>46196</v>
      </c>
      <c r="C3373" s="2">
        <v>-1.6666666666666718E-2</v>
      </c>
      <c r="D3373" t="s">
        <v>126</v>
      </c>
      <c r="E3373" t="s">
        <v>129</v>
      </c>
      <c r="F3373" t="s">
        <v>85</v>
      </c>
      <c r="G3373" t="s">
        <v>111</v>
      </c>
      <c r="H3373">
        <v>8.1999999999999993</v>
      </c>
      <c r="I3373">
        <v>52</v>
      </c>
      <c r="J3373">
        <v>41</v>
      </c>
      <c r="K3373">
        <v>165</v>
      </c>
      <c r="L3373">
        <v>20</v>
      </c>
      <c r="M3373">
        <v>125</v>
      </c>
      <c r="N3373" t="s">
        <v>65</v>
      </c>
      <c r="O3373">
        <v>4</v>
      </c>
      <c r="P3373" t="s">
        <v>41</v>
      </c>
      <c r="Q3373" t="s">
        <v>42</v>
      </c>
      <c r="R3373">
        <v>54</v>
      </c>
      <c r="S3373" t="s">
        <v>127</v>
      </c>
      <c r="T3373" t="s">
        <v>75</v>
      </c>
      <c r="U3373">
        <v>2026</v>
      </c>
      <c r="V3373">
        <v>6</v>
      </c>
      <c r="W3373" t="s">
        <v>120</v>
      </c>
      <c r="X3373">
        <v>2</v>
      </c>
      <c r="Y3373">
        <v>23</v>
      </c>
      <c r="Z3373">
        <v>4</v>
      </c>
      <c r="AA3373">
        <v>23</v>
      </c>
      <c r="AB3373" t="s">
        <v>93</v>
      </c>
      <c r="AC3373">
        <v>60</v>
      </c>
      <c r="AD3373">
        <v>0.15769230769230769</v>
      </c>
      <c r="AE3373" t="s">
        <v>46</v>
      </c>
      <c r="AF3373" t="s">
        <v>59</v>
      </c>
      <c r="AG3373">
        <v>11</v>
      </c>
      <c r="AH3373" t="s">
        <v>68</v>
      </c>
      <c r="AI3373">
        <f>--AND(OR(Dashboard!$B$4="All",Data!$E3373=Dashboard!$B$4),OR(Dashboard!$D$4="All",Data!$D3373=Dashboard!$D$4),OR(Dashboard!$F$4="All",Data!$F3373=Dashboard!$F$4),OR(Dashboard!$J$4="All",Data!$G3373=Dashboard!$J$4),OR(Dashboard!$H$4="All",Data!$N3373=Dashboard!$H$4),OR(Dashboard!$L$4="All",Data!$W3373=Dashboard!$L$4))</f>
        <v>1</v>
      </c>
    </row>
    <row r="3374" spans="1:35" x14ac:dyDescent="0.25">
      <c r="A3374" t="s">
        <v>3488</v>
      </c>
      <c r="B3374" s="1">
        <v>46146</v>
      </c>
      <c r="C3374" s="2">
        <v>-0.49861111111111112</v>
      </c>
      <c r="D3374" t="s">
        <v>118</v>
      </c>
      <c r="E3374" t="s">
        <v>51</v>
      </c>
      <c r="F3374" t="s">
        <v>63</v>
      </c>
      <c r="G3374" t="s">
        <v>39</v>
      </c>
      <c r="H3374">
        <v>2.4</v>
      </c>
      <c r="I3374">
        <v>48</v>
      </c>
      <c r="J3374">
        <v>39</v>
      </c>
      <c r="K3374">
        <v>190</v>
      </c>
      <c r="L3374">
        <v>33</v>
      </c>
      <c r="M3374">
        <v>136</v>
      </c>
      <c r="N3374" t="s">
        <v>54</v>
      </c>
      <c r="O3374">
        <v>3</v>
      </c>
      <c r="P3374" t="s">
        <v>41</v>
      </c>
      <c r="Q3374" t="s">
        <v>73</v>
      </c>
      <c r="R3374">
        <v>55</v>
      </c>
      <c r="S3374" t="s">
        <v>74</v>
      </c>
      <c r="T3374" t="s">
        <v>97</v>
      </c>
      <c r="U3374">
        <v>2026</v>
      </c>
      <c r="V3374">
        <v>5</v>
      </c>
      <c r="W3374" t="s">
        <v>88</v>
      </c>
      <c r="X3374">
        <v>2</v>
      </c>
      <c r="Y3374">
        <v>4</v>
      </c>
      <c r="Z3374">
        <v>2</v>
      </c>
      <c r="AA3374">
        <v>12</v>
      </c>
      <c r="AB3374" t="s">
        <v>76</v>
      </c>
      <c r="AC3374">
        <v>87</v>
      </c>
      <c r="AD3374">
        <v>0.05</v>
      </c>
      <c r="AE3374" t="s">
        <v>109</v>
      </c>
      <c r="AF3374" t="s">
        <v>59</v>
      </c>
      <c r="AG3374">
        <v>9</v>
      </c>
      <c r="AH3374" t="s">
        <v>68</v>
      </c>
      <c r="AI3374">
        <f>--AND(OR(Dashboard!$B$4="All",Data!$E3374=Dashboard!$B$4),OR(Dashboard!$D$4="All",Data!$D3374=Dashboard!$D$4),OR(Dashboard!$F$4="All",Data!$F3374=Dashboard!$F$4),OR(Dashboard!$J$4="All",Data!$G3374=Dashboard!$J$4),OR(Dashboard!$H$4="All",Data!$N3374=Dashboard!$H$4),OR(Dashboard!$L$4="All",Data!$W3374=Dashboard!$L$4))</f>
        <v>1</v>
      </c>
    </row>
    <row r="3375" spans="1:35" x14ac:dyDescent="0.25">
      <c r="A3375" t="s">
        <v>3489</v>
      </c>
      <c r="B3375" s="1">
        <v>46054</v>
      </c>
      <c r="C3375" s="2">
        <v>-0.30833333333333329</v>
      </c>
      <c r="D3375" t="s">
        <v>61</v>
      </c>
      <c r="E3375" t="s">
        <v>51</v>
      </c>
      <c r="F3375" t="s">
        <v>80</v>
      </c>
      <c r="G3375" t="s">
        <v>105</v>
      </c>
      <c r="H3375">
        <v>5.4</v>
      </c>
      <c r="I3375">
        <v>43</v>
      </c>
      <c r="J3375">
        <v>25</v>
      </c>
      <c r="K3375">
        <v>649</v>
      </c>
      <c r="L3375">
        <v>46</v>
      </c>
      <c r="M3375">
        <v>40</v>
      </c>
      <c r="N3375" t="s">
        <v>65</v>
      </c>
      <c r="O3375">
        <v>4</v>
      </c>
      <c r="P3375" t="s">
        <v>41</v>
      </c>
      <c r="Q3375" t="s">
        <v>73</v>
      </c>
      <c r="R3375">
        <v>22</v>
      </c>
      <c r="S3375" t="s">
        <v>145</v>
      </c>
      <c r="T3375" t="s">
        <v>75</v>
      </c>
      <c r="U3375">
        <v>2026</v>
      </c>
      <c r="V3375">
        <v>2</v>
      </c>
      <c r="W3375" t="s">
        <v>45</v>
      </c>
      <c r="X3375">
        <v>1</v>
      </c>
      <c r="Y3375">
        <v>1</v>
      </c>
      <c r="Z3375">
        <v>1</v>
      </c>
      <c r="AA3375">
        <v>16</v>
      </c>
      <c r="AB3375" t="s">
        <v>57</v>
      </c>
      <c r="AC3375">
        <v>655</v>
      </c>
      <c r="AD3375">
        <v>0.12558139534883719</v>
      </c>
      <c r="AE3375" t="s">
        <v>46</v>
      </c>
      <c r="AF3375" t="s">
        <v>114</v>
      </c>
      <c r="AG3375">
        <v>18</v>
      </c>
      <c r="AH3375" t="s">
        <v>68</v>
      </c>
      <c r="AI3375">
        <f>--AND(OR(Dashboard!$B$4="All",Data!$E3375=Dashboard!$B$4),OR(Dashboard!$D$4="All",Data!$D3375=Dashboard!$D$4),OR(Dashboard!$F$4="All",Data!$F3375=Dashboard!$F$4),OR(Dashboard!$J$4="All",Data!$G3375=Dashboard!$J$4),OR(Dashboard!$H$4="All",Data!$N3375=Dashboard!$H$4),OR(Dashboard!$L$4="All",Data!$W3375=Dashboard!$L$4))</f>
        <v>1</v>
      </c>
    </row>
    <row r="3376" spans="1:35" x14ac:dyDescent="0.25">
      <c r="A3376" t="s">
        <v>3490</v>
      </c>
      <c r="B3376" s="1">
        <v>46196</v>
      </c>
      <c r="C3376" s="2">
        <v>-0.2319444444444444</v>
      </c>
      <c r="D3376" t="s">
        <v>99</v>
      </c>
      <c r="E3376" t="s">
        <v>140</v>
      </c>
      <c r="F3376" t="s">
        <v>80</v>
      </c>
      <c r="G3376" t="s">
        <v>53</v>
      </c>
      <c r="H3376">
        <v>1.9</v>
      </c>
      <c r="I3376">
        <v>46</v>
      </c>
      <c r="J3376">
        <v>26</v>
      </c>
      <c r="K3376">
        <v>392</v>
      </c>
      <c r="L3376">
        <v>23</v>
      </c>
      <c r="M3376">
        <v>63</v>
      </c>
      <c r="N3376" t="s">
        <v>86</v>
      </c>
      <c r="O3376">
        <v>5</v>
      </c>
      <c r="P3376" t="s">
        <v>41</v>
      </c>
      <c r="Q3376" t="s">
        <v>42</v>
      </c>
      <c r="R3376">
        <v>40</v>
      </c>
      <c r="S3376" t="s">
        <v>127</v>
      </c>
      <c r="T3376" t="s">
        <v>56</v>
      </c>
      <c r="U3376">
        <v>2026</v>
      </c>
      <c r="V3376">
        <v>6</v>
      </c>
      <c r="W3376" t="s">
        <v>120</v>
      </c>
      <c r="X3376">
        <v>2</v>
      </c>
      <c r="Y3376">
        <v>23</v>
      </c>
      <c r="Z3376">
        <v>4</v>
      </c>
      <c r="AA3376">
        <v>18</v>
      </c>
      <c r="AB3376" t="s">
        <v>57</v>
      </c>
      <c r="AC3376">
        <v>352</v>
      </c>
      <c r="AD3376">
        <v>4.1304347826086947E-2</v>
      </c>
      <c r="AE3376" t="s">
        <v>77</v>
      </c>
      <c r="AF3376" t="s">
        <v>47</v>
      </c>
      <c r="AG3376">
        <v>20</v>
      </c>
      <c r="AH3376" t="s">
        <v>68</v>
      </c>
      <c r="AI3376">
        <f>--AND(OR(Dashboard!$B$4="All",Data!$E3376=Dashboard!$B$4),OR(Dashboard!$D$4="All",Data!$D3376=Dashboard!$D$4),OR(Dashboard!$F$4="All",Data!$F3376=Dashboard!$F$4),OR(Dashboard!$J$4="All",Data!$G3376=Dashboard!$J$4),OR(Dashboard!$H$4="All",Data!$N3376=Dashboard!$H$4),OR(Dashboard!$L$4="All",Data!$W3376=Dashboard!$L$4))</f>
        <v>1</v>
      </c>
    </row>
    <row r="3377" spans="1:35" x14ac:dyDescent="0.25">
      <c r="A3377" t="s">
        <v>3491</v>
      </c>
      <c r="B3377" s="1">
        <v>46064</v>
      </c>
      <c r="C3377" s="2">
        <v>-0.58055555555555549</v>
      </c>
      <c r="D3377" t="s">
        <v>99</v>
      </c>
      <c r="E3377" t="s">
        <v>62</v>
      </c>
      <c r="F3377" t="s">
        <v>143</v>
      </c>
      <c r="G3377" t="s">
        <v>64</v>
      </c>
      <c r="H3377">
        <v>6.4</v>
      </c>
      <c r="I3377">
        <v>19</v>
      </c>
      <c r="J3377">
        <v>22</v>
      </c>
      <c r="K3377">
        <v>675</v>
      </c>
      <c r="L3377">
        <v>25</v>
      </c>
      <c r="M3377">
        <v>178</v>
      </c>
      <c r="N3377" t="s">
        <v>86</v>
      </c>
      <c r="O3377">
        <v>5</v>
      </c>
      <c r="P3377" t="s">
        <v>41</v>
      </c>
      <c r="Q3377" t="s">
        <v>73</v>
      </c>
      <c r="R3377">
        <v>31</v>
      </c>
      <c r="S3377" t="s">
        <v>55</v>
      </c>
      <c r="T3377" t="s">
        <v>44</v>
      </c>
      <c r="U3377">
        <v>2026</v>
      </c>
      <c r="V3377">
        <v>2</v>
      </c>
      <c r="W3377" t="s">
        <v>45</v>
      </c>
      <c r="X3377">
        <v>1</v>
      </c>
      <c r="Y3377">
        <v>11</v>
      </c>
      <c r="Z3377">
        <v>3</v>
      </c>
      <c r="AA3377">
        <v>10</v>
      </c>
      <c r="AB3377" t="s">
        <v>76</v>
      </c>
      <c r="AC3377">
        <v>522</v>
      </c>
      <c r="AD3377">
        <v>0.33684210526315789</v>
      </c>
      <c r="AE3377" t="s">
        <v>77</v>
      </c>
      <c r="AF3377" t="s">
        <v>67</v>
      </c>
      <c r="AG3377">
        <v>-3</v>
      </c>
      <c r="AH3377" t="s">
        <v>48</v>
      </c>
      <c r="AI3377">
        <f>--AND(OR(Dashboard!$B$4="All",Data!$E3377=Dashboard!$B$4),OR(Dashboard!$D$4="All",Data!$D3377=Dashboard!$D$4),OR(Dashboard!$F$4="All",Data!$F3377=Dashboard!$F$4),OR(Dashboard!$J$4="All",Data!$G3377=Dashboard!$J$4),OR(Dashboard!$H$4="All",Data!$N3377=Dashboard!$H$4),OR(Dashboard!$L$4="All",Data!$W3377=Dashboard!$L$4))</f>
        <v>1</v>
      </c>
    </row>
    <row r="3378" spans="1:35" x14ac:dyDescent="0.25">
      <c r="A3378" t="s">
        <v>3492</v>
      </c>
      <c r="B3378" s="1">
        <v>46069</v>
      </c>
      <c r="C3378" s="2">
        <v>-0.1131944444444445</v>
      </c>
      <c r="D3378" t="s">
        <v>90</v>
      </c>
      <c r="E3378" t="s">
        <v>100</v>
      </c>
      <c r="F3378" t="s">
        <v>38</v>
      </c>
      <c r="G3378" t="s">
        <v>64</v>
      </c>
      <c r="H3378">
        <v>13.7</v>
      </c>
      <c r="I3378">
        <v>23</v>
      </c>
      <c r="J3378">
        <v>21</v>
      </c>
      <c r="K3378">
        <v>306</v>
      </c>
      <c r="L3378">
        <v>42</v>
      </c>
      <c r="M3378">
        <v>19</v>
      </c>
      <c r="N3378" t="s">
        <v>86</v>
      </c>
      <c r="O3378">
        <v>2</v>
      </c>
      <c r="P3378" t="s">
        <v>41</v>
      </c>
      <c r="Q3378" t="s">
        <v>73</v>
      </c>
      <c r="R3378">
        <v>55</v>
      </c>
      <c r="S3378" t="s">
        <v>74</v>
      </c>
      <c r="T3378" t="s">
        <v>56</v>
      </c>
      <c r="U3378">
        <v>2026</v>
      </c>
      <c r="V3378">
        <v>2</v>
      </c>
      <c r="W3378" t="s">
        <v>45</v>
      </c>
      <c r="X3378">
        <v>1</v>
      </c>
      <c r="Y3378">
        <v>16</v>
      </c>
      <c r="Z3378">
        <v>4</v>
      </c>
      <c r="AA3378">
        <v>21</v>
      </c>
      <c r="AB3378" t="s">
        <v>82</v>
      </c>
      <c r="AC3378">
        <v>329</v>
      </c>
      <c r="AD3378">
        <v>0.59565217391304348</v>
      </c>
      <c r="AE3378" t="s">
        <v>58</v>
      </c>
      <c r="AF3378" t="s">
        <v>59</v>
      </c>
      <c r="AG3378">
        <v>2</v>
      </c>
      <c r="AH3378" t="s">
        <v>68</v>
      </c>
      <c r="AI3378">
        <f>--AND(OR(Dashboard!$B$4="All",Data!$E3378=Dashboard!$B$4),OR(Dashboard!$D$4="All",Data!$D3378=Dashboard!$D$4),OR(Dashboard!$F$4="All",Data!$F3378=Dashboard!$F$4),OR(Dashboard!$J$4="All",Data!$G3378=Dashboard!$J$4),OR(Dashboard!$H$4="All",Data!$N3378=Dashboard!$H$4),OR(Dashboard!$L$4="All",Data!$W3378=Dashboard!$L$4))</f>
        <v>1</v>
      </c>
    </row>
    <row r="3379" spans="1:35" x14ac:dyDescent="0.25">
      <c r="A3379" t="s">
        <v>3493</v>
      </c>
      <c r="B3379" s="1">
        <v>46104</v>
      </c>
      <c r="C3379" s="2">
        <v>-0.2034722222222223</v>
      </c>
      <c r="D3379" t="s">
        <v>84</v>
      </c>
      <c r="E3379" t="s">
        <v>95</v>
      </c>
      <c r="F3379" t="s">
        <v>52</v>
      </c>
      <c r="G3379" t="s">
        <v>111</v>
      </c>
      <c r="H3379">
        <v>1.6</v>
      </c>
      <c r="I3379">
        <v>38</v>
      </c>
      <c r="J3379">
        <v>24</v>
      </c>
      <c r="K3379">
        <v>884</v>
      </c>
      <c r="L3379">
        <v>57</v>
      </c>
      <c r="M3379">
        <v>110</v>
      </c>
      <c r="N3379" t="s">
        <v>101</v>
      </c>
      <c r="O3379">
        <v>4</v>
      </c>
      <c r="P3379" t="s">
        <v>41</v>
      </c>
      <c r="Q3379" t="s">
        <v>73</v>
      </c>
      <c r="R3379">
        <v>40</v>
      </c>
      <c r="S3379" t="s">
        <v>74</v>
      </c>
      <c r="T3379" t="s">
        <v>56</v>
      </c>
      <c r="U3379">
        <v>2026</v>
      </c>
      <c r="V3379">
        <v>3</v>
      </c>
      <c r="W3379" t="s">
        <v>66</v>
      </c>
      <c r="X3379">
        <v>1</v>
      </c>
      <c r="Y3379">
        <v>23</v>
      </c>
      <c r="Z3379">
        <v>5</v>
      </c>
      <c r="AA3379">
        <v>19</v>
      </c>
      <c r="AB3379" t="s">
        <v>82</v>
      </c>
      <c r="AC3379">
        <v>831</v>
      </c>
      <c r="AD3379">
        <v>4.2105263157894743E-2</v>
      </c>
      <c r="AE3379" t="s">
        <v>46</v>
      </c>
      <c r="AF3379" t="s">
        <v>47</v>
      </c>
      <c r="AG3379">
        <v>14</v>
      </c>
      <c r="AH3379" t="s">
        <v>68</v>
      </c>
      <c r="AI3379">
        <f>--AND(OR(Dashboard!$B$4="All",Data!$E3379=Dashboard!$B$4),OR(Dashboard!$D$4="All",Data!$D3379=Dashboard!$D$4),OR(Dashboard!$F$4="All",Data!$F3379=Dashboard!$F$4),OR(Dashboard!$J$4="All",Data!$G3379=Dashboard!$J$4),OR(Dashboard!$H$4="All",Data!$N3379=Dashboard!$H$4),OR(Dashboard!$L$4="All",Data!$W3379=Dashboard!$L$4))</f>
        <v>1</v>
      </c>
    </row>
    <row r="3380" spans="1:35" x14ac:dyDescent="0.25">
      <c r="A3380" t="s">
        <v>3494</v>
      </c>
      <c r="B3380" s="1">
        <v>46202</v>
      </c>
      <c r="C3380" s="2">
        <v>-0.1402777777777777</v>
      </c>
      <c r="D3380" t="s">
        <v>36</v>
      </c>
      <c r="E3380" t="s">
        <v>140</v>
      </c>
      <c r="F3380" t="s">
        <v>72</v>
      </c>
      <c r="G3380" t="s">
        <v>111</v>
      </c>
      <c r="H3380">
        <v>2.9</v>
      </c>
      <c r="I3380">
        <v>41</v>
      </c>
      <c r="J3380">
        <v>26</v>
      </c>
      <c r="K3380">
        <v>973</v>
      </c>
      <c r="L3380">
        <v>25</v>
      </c>
      <c r="M3380">
        <v>183</v>
      </c>
      <c r="N3380" t="s">
        <v>40</v>
      </c>
      <c r="O3380">
        <v>4</v>
      </c>
      <c r="P3380" t="s">
        <v>41</v>
      </c>
      <c r="Q3380" t="s">
        <v>73</v>
      </c>
      <c r="R3380">
        <v>55</v>
      </c>
      <c r="S3380" t="s">
        <v>74</v>
      </c>
      <c r="T3380" t="s">
        <v>56</v>
      </c>
      <c r="U3380">
        <v>2026</v>
      </c>
      <c r="V3380">
        <v>6</v>
      </c>
      <c r="W3380" t="s">
        <v>120</v>
      </c>
      <c r="X3380">
        <v>2</v>
      </c>
      <c r="Y3380">
        <v>29</v>
      </c>
      <c r="Z3380">
        <v>5</v>
      </c>
      <c r="AA3380">
        <v>20</v>
      </c>
      <c r="AB3380" t="s">
        <v>82</v>
      </c>
      <c r="AC3380">
        <v>815</v>
      </c>
      <c r="AD3380">
        <v>7.0731707317073164E-2</v>
      </c>
      <c r="AE3380" t="s">
        <v>46</v>
      </c>
      <c r="AF3380" t="s">
        <v>59</v>
      </c>
      <c r="AG3380">
        <v>15</v>
      </c>
      <c r="AH3380" t="s">
        <v>68</v>
      </c>
      <c r="AI3380">
        <f>--AND(OR(Dashboard!$B$4="All",Data!$E3380=Dashboard!$B$4),OR(Dashboard!$D$4="All",Data!$D3380=Dashboard!$D$4),OR(Dashboard!$F$4="All",Data!$F3380=Dashboard!$F$4),OR(Dashboard!$J$4="All",Data!$G3380=Dashboard!$J$4),OR(Dashboard!$H$4="All",Data!$N3380=Dashboard!$H$4),OR(Dashboard!$L$4="All",Data!$W3380=Dashboard!$L$4))</f>
        <v>1</v>
      </c>
    </row>
    <row r="3381" spans="1:35" x14ac:dyDescent="0.25">
      <c r="A3381" t="s">
        <v>3495</v>
      </c>
      <c r="B3381" s="1">
        <v>46062</v>
      </c>
      <c r="C3381" s="2">
        <v>-3.8888888888888862E-2</v>
      </c>
      <c r="D3381" t="s">
        <v>193</v>
      </c>
      <c r="E3381" t="s">
        <v>95</v>
      </c>
      <c r="F3381" t="s">
        <v>104</v>
      </c>
      <c r="G3381" t="s">
        <v>64</v>
      </c>
      <c r="H3381">
        <v>14.6</v>
      </c>
      <c r="I3381">
        <v>46</v>
      </c>
      <c r="J3381">
        <v>34</v>
      </c>
      <c r="K3381">
        <v>736</v>
      </c>
      <c r="L3381">
        <v>37</v>
      </c>
      <c r="M3381">
        <v>189</v>
      </c>
      <c r="N3381" t="s">
        <v>54</v>
      </c>
      <c r="O3381">
        <v>2</v>
      </c>
      <c r="P3381" t="s">
        <v>41</v>
      </c>
      <c r="Q3381" t="s">
        <v>42</v>
      </c>
      <c r="R3381">
        <v>23</v>
      </c>
      <c r="S3381" t="s">
        <v>74</v>
      </c>
      <c r="T3381" t="s">
        <v>75</v>
      </c>
      <c r="U3381">
        <v>2026</v>
      </c>
      <c r="V3381">
        <v>2</v>
      </c>
      <c r="W3381" t="s">
        <v>45</v>
      </c>
      <c r="X3381">
        <v>1</v>
      </c>
      <c r="Y3381">
        <v>9</v>
      </c>
      <c r="Z3381">
        <v>3</v>
      </c>
      <c r="AA3381">
        <v>23</v>
      </c>
      <c r="AB3381" t="s">
        <v>93</v>
      </c>
      <c r="AC3381">
        <v>584</v>
      </c>
      <c r="AD3381">
        <v>0.31739130434782609</v>
      </c>
      <c r="AE3381" t="s">
        <v>58</v>
      </c>
      <c r="AF3381" t="s">
        <v>114</v>
      </c>
      <c r="AG3381">
        <v>12</v>
      </c>
      <c r="AH3381" t="s">
        <v>68</v>
      </c>
      <c r="AI3381">
        <f>--AND(OR(Dashboard!$B$4="All",Data!$E3381=Dashboard!$B$4),OR(Dashboard!$D$4="All",Data!$D3381=Dashboard!$D$4),OR(Dashboard!$F$4="All",Data!$F3381=Dashboard!$F$4),OR(Dashboard!$J$4="All",Data!$G3381=Dashboard!$J$4),OR(Dashboard!$H$4="All",Data!$N3381=Dashboard!$H$4),OR(Dashboard!$L$4="All",Data!$W3381=Dashboard!$L$4))</f>
        <v>1</v>
      </c>
    </row>
    <row r="3382" spans="1:35" x14ac:dyDescent="0.25">
      <c r="A3382" t="s">
        <v>3496</v>
      </c>
      <c r="B3382" s="1">
        <v>46103</v>
      </c>
      <c r="C3382" s="2">
        <v>-3.9583333333333297E-2</v>
      </c>
      <c r="D3382" t="s">
        <v>134</v>
      </c>
      <c r="E3382" t="s">
        <v>62</v>
      </c>
      <c r="F3382" t="s">
        <v>72</v>
      </c>
      <c r="G3382" t="s">
        <v>119</v>
      </c>
      <c r="H3382">
        <v>3.9</v>
      </c>
      <c r="I3382">
        <v>42</v>
      </c>
      <c r="J3382">
        <v>42</v>
      </c>
      <c r="K3382">
        <v>541</v>
      </c>
      <c r="L3382">
        <v>38</v>
      </c>
      <c r="M3382">
        <v>59</v>
      </c>
      <c r="N3382" t="s">
        <v>101</v>
      </c>
      <c r="O3382">
        <v>5</v>
      </c>
      <c r="P3382" t="s">
        <v>41</v>
      </c>
      <c r="Q3382" t="s">
        <v>73</v>
      </c>
      <c r="R3382">
        <v>33</v>
      </c>
      <c r="S3382" t="s">
        <v>145</v>
      </c>
      <c r="T3382" t="s">
        <v>75</v>
      </c>
      <c r="U3382">
        <v>2026</v>
      </c>
      <c r="V3382">
        <v>3</v>
      </c>
      <c r="W3382" t="s">
        <v>66</v>
      </c>
      <c r="X3382">
        <v>1</v>
      </c>
      <c r="Y3382">
        <v>22</v>
      </c>
      <c r="Z3382">
        <v>4</v>
      </c>
      <c r="AA3382">
        <v>23</v>
      </c>
      <c r="AB3382" t="s">
        <v>93</v>
      </c>
      <c r="AC3382">
        <v>520</v>
      </c>
      <c r="AD3382">
        <v>9.285714285714286E-2</v>
      </c>
      <c r="AE3382" t="s">
        <v>77</v>
      </c>
      <c r="AF3382" t="s">
        <v>67</v>
      </c>
      <c r="AG3382">
        <v>0</v>
      </c>
      <c r="AH3382" t="s">
        <v>48</v>
      </c>
      <c r="AI3382">
        <f>--AND(OR(Dashboard!$B$4="All",Data!$E3382=Dashboard!$B$4),OR(Dashboard!$D$4="All",Data!$D3382=Dashboard!$D$4),OR(Dashboard!$F$4="All",Data!$F3382=Dashboard!$F$4),OR(Dashboard!$J$4="All",Data!$G3382=Dashboard!$J$4),OR(Dashboard!$H$4="All",Data!$N3382=Dashboard!$H$4),OR(Dashboard!$L$4="All",Data!$W3382=Dashboard!$L$4))</f>
        <v>1</v>
      </c>
    </row>
    <row r="3383" spans="1:35" x14ac:dyDescent="0.25">
      <c r="A3383" t="s">
        <v>3497</v>
      </c>
      <c r="B3383" s="1">
        <v>46026</v>
      </c>
      <c r="C3383" s="2">
        <v>-0.42361111111111122</v>
      </c>
      <c r="D3383" t="s">
        <v>61</v>
      </c>
      <c r="E3383" t="s">
        <v>140</v>
      </c>
      <c r="F3383" t="s">
        <v>72</v>
      </c>
      <c r="G3383" t="s">
        <v>111</v>
      </c>
      <c r="H3383">
        <v>11.8</v>
      </c>
      <c r="I3383">
        <v>22</v>
      </c>
      <c r="J3383">
        <v>25</v>
      </c>
      <c r="K3383">
        <v>1026</v>
      </c>
      <c r="L3383">
        <v>39</v>
      </c>
      <c r="M3383">
        <v>126</v>
      </c>
      <c r="N3383" t="s">
        <v>40</v>
      </c>
      <c r="O3383">
        <v>3</v>
      </c>
      <c r="P3383" t="s">
        <v>135</v>
      </c>
      <c r="Q3383" t="s">
        <v>42</v>
      </c>
      <c r="R3383">
        <v>27</v>
      </c>
      <c r="S3383" t="s">
        <v>145</v>
      </c>
      <c r="T3383" t="s">
        <v>97</v>
      </c>
      <c r="U3383">
        <v>2026</v>
      </c>
      <c r="V3383">
        <v>1</v>
      </c>
      <c r="W3383" t="s">
        <v>102</v>
      </c>
      <c r="X3383">
        <v>1</v>
      </c>
      <c r="Y3383">
        <v>4</v>
      </c>
      <c r="Z3383">
        <v>1</v>
      </c>
      <c r="AA3383">
        <v>13</v>
      </c>
      <c r="AB3383" t="s">
        <v>76</v>
      </c>
      <c r="AC3383">
        <v>939</v>
      </c>
      <c r="AD3383">
        <v>0.53636363636363638</v>
      </c>
      <c r="AE3383" t="s">
        <v>109</v>
      </c>
      <c r="AF3383" t="s">
        <v>67</v>
      </c>
      <c r="AG3383">
        <v>-3</v>
      </c>
      <c r="AH3383" t="s">
        <v>48</v>
      </c>
      <c r="AI3383">
        <f>--AND(OR(Dashboard!$B$4="All",Data!$E3383=Dashboard!$B$4),OR(Dashboard!$D$4="All",Data!$D3383=Dashboard!$D$4),OR(Dashboard!$F$4="All",Data!$F3383=Dashboard!$F$4),OR(Dashboard!$J$4="All",Data!$G3383=Dashboard!$J$4),OR(Dashboard!$H$4="All",Data!$N3383=Dashboard!$H$4),OR(Dashboard!$L$4="All",Data!$W3383=Dashboard!$L$4))</f>
        <v>1</v>
      </c>
    </row>
    <row r="3384" spans="1:35" x14ac:dyDescent="0.25">
      <c r="A3384" t="s">
        <v>3498</v>
      </c>
      <c r="B3384" s="1">
        <v>46120</v>
      </c>
      <c r="C3384" s="2">
        <v>-0.61250000000000004</v>
      </c>
      <c r="D3384" t="s">
        <v>118</v>
      </c>
      <c r="E3384" t="s">
        <v>37</v>
      </c>
      <c r="F3384" t="s">
        <v>52</v>
      </c>
      <c r="G3384" t="s">
        <v>105</v>
      </c>
      <c r="H3384">
        <v>12.5</v>
      </c>
      <c r="I3384">
        <v>28</v>
      </c>
      <c r="J3384">
        <v>27</v>
      </c>
      <c r="K3384">
        <v>1177</v>
      </c>
      <c r="L3384">
        <v>26</v>
      </c>
      <c r="M3384">
        <v>50</v>
      </c>
      <c r="N3384" t="s">
        <v>101</v>
      </c>
      <c r="O3384">
        <v>2</v>
      </c>
      <c r="P3384" t="s">
        <v>41</v>
      </c>
      <c r="Q3384" t="s">
        <v>42</v>
      </c>
      <c r="R3384">
        <v>51</v>
      </c>
      <c r="S3384" t="s">
        <v>55</v>
      </c>
      <c r="T3384" t="s">
        <v>44</v>
      </c>
      <c r="U3384">
        <v>2026</v>
      </c>
      <c r="V3384">
        <v>4</v>
      </c>
      <c r="W3384" t="s">
        <v>113</v>
      </c>
      <c r="X3384">
        <v>2</v>
      </c>
      <c r="Y3384">
        <v>8</v>
      </c>
      <c r="Z3384">
        <v>2</v>
      </c>
      <c r="AA3384">
        <v>9</v>
      </c>
      <c r="AB3384" t="s">
        <v>44</v>
      </c>
      <c r="AC3384">
        <v>1153</v>
      </c>
      <c r="AD3384">
        <v>0.44642857142857151</v>
      </c>
      <c r="AE3384" t="s">
        <v>58</v>
      </c>
      <c r="AF3384" t="s">
        <v>59</v>
      </c>
      <c r="AG3384">
        <v>1</v>
      </c>
      <c r="AH3384" t="s">
        <v>68</v>
      </c>
      <c r="AI3384">
        <f>--AND(OR(Dashboard!$B$4="All",Data!$E3384=Dashboard!$B$4),OR(Dashboard!$D$4="All",Data!$D3384=Dashboard!$D$4),OR(Dashboard!$F$4="All",Data!$F3384=Dashboard!$F$4),OR(Dashboard!$J$4="All",Data!$G3384=Dashboard!$J$4),OR(Dashboard!$H$4="All",Data!$N3384=Dashboard!$H$4),OR(Dashboard!$L$4="All",Data!$W3384=Dashboard!$L$4))</f>
        <v>1</v>
      </c>
    </row>
    <row r="3385" spans="1:35" x14ac:dyDescent="0.25">
      <c r="A3385" t="s">
        <v>3499</v>
      </c>
      <c r="B3385" s="1">
        <v>46038</v>
      </c>
      <c r="C3385" s="2">
        <v>-0.43333333333333329</v>
      </c>
      <c r="D3385" t="s">
        <v>193</v>
      </c>
      <c r="E3385" t="s">
        <v>100</v>
      </c>
      <c r="F3385" t="s">
        <v>52</v>
      </c>
      <c r="G3385" t="s">
        <v>105</v>
      </c>
      <c r="H3385">
        <v>13.2</v>
      </c>
      <c r="I3385">
        <v>39</v>
      </c>
      <c r="J3385">
        <v>44</v>
      </c>
      <c r="K3385">
        <v>993</v>
      </c>
      <c r="L3385">
        <v>42</v>
      </c>
      <c r="M3385">
        <v>178</v>
      </c>
      <c r="N3385" t="s">
        <v>40</v>
      </c>
      <c r="O3385">
        <v>2</v>
      </c>
      <c r="P3385" t="s">
        <v>135</v>
      </c>
      <c r="Q3385" t="s">
        <v>42</v>
      </c>
      <c r="R3385">
        <v>19</v>
      </c>
      <c r="S3385" t="s">
        <v>43</v>
      </c>
      <c r="T3385" t="s">
        <v>97</v>
      </c>
      <c r="U3385">
        <v>2026</v>
      </c>
      <c r="V3385">
        <v>1</v>
      </c>
      <c r="W3385" t="s">
        <v>102</v>
      </c>
      <c r="X3385">
        <v>1</v>
      </c>
      <c r="Y3385">
        <v>16</v>
      </c>
      <c r="Z3385">
        <v>3</v>
      </c>
      <c r="AA3385">
        <v>13</v>
      </c>
      <c r="AB3385" t="s">
        <v>76</v>
      </c>
      <c r="AC3385">
        <v>857</v>
      </c>
      <c r="AD3385">
        <v>0.33846153846153842</v>
      </c>
      <c r="AE3385" t="s">
        <v>58</v>
      </c>
      <c r="AF3385" t="s">
        <v>114</v>
      </c>
      <c r="AG3385">
        <v>-5</v>
      </c>
      <c r="AH3385" t="s">
        <v>48</v>
      </c>
      <c r="AI3385">
        <f>--AND(OR(Dashboard!$B$4="All",Data!$E3385=Dashboard!$B$4),OR(Dashboard!$D$4="All",Data!$D3385=Dashboard!$D$4),OR(Dashboard!$F$4="All",Data!$F3385=Dashboard!$F$4),OR(Dashboard!$J$4="All",Data!$G3385=Dashboard!$J$4),OR(Dashboard!$H$4="All",Data!$N3385=Dashboard!$H$4),OR(Dashboard!$L$4="All",Data!$W3385=Dashboard!$L$4))</f>
        <v>1</v>
      </c>
    </row>
    <row r="3386" spans="1:35" x14ac:dyDescent="0.25">
      <c r="A3386" t="s">
        <v>3500</v>
      </c>
      <c r="B3386" s="1">
        <v>46050</v>
      </c>
      <c r="C3386" s="2">
        <v>-0.36458333333333343</v>
      </c>
      <c r="D3386" t="s">
        <v>50</v>
      </c>
      <c r="E3386" t="s">
        <v>51</v>
      </c>
      <c r="F3386" t="s">
        <v>38</v>
      </c>
      <c r="G3386" t="s">
        <v>119</v>
      </c>
      <c r="H3386">
        <v>1</v>
      </c>
      <c r="I3386">
        <v>48</v>
      </c>
      <c r="J3386">
        <v>32</v>
      </c>
      <c r="K3386">
        <v>702</v>
      </c>
      <c r="L3386">
        <v>26</v>
      </c>
      <c r="M3386">
        <v>64</v>
      </c>
      <c r="N3386" t="s">
        <v>86</v>
      </c>
      <c r="O3386">
        <v>1</v>
      </c>
      <c r="P3386" t="s">
        <v>41</v>
      </c>
      <c r="Q3386" t="s">
        <v>42</v>
      </c>
      <c r="R3386">
        <v>50</v>
      </c>
      <c r="S3386" t="s">
        <v>55</v>
      </c>
      <c r="T3386" t="s">
        <v>75</v>
      </c>
      <c r="U3386">
        <v>2026</v>
      </c>
      <c r="V3386">
        <v>1</v>
      </c>
      <c r="W3386" t="s">
        <v>102</v>
      </c>
      <c r="X3386">
        <v>1</v>
      </c>
      <c r="Y3386">
        <v>28</v>
      </c>
      <c r="Z3386">
        <v>5</v>
      </c>
      <c r="AA3386">
        <v>15</v>
      </c>
      <c r="AB3386" t="s">
        <v>57</v>
      </c>
      <c r="AC3386">
        <v>664</v>
      </c>
      <c r="AD3386">
        <v>2.0833333333333329E-2</v>
      </c>
      <c r="AE3386" t="s">
        <v>58</v>
      </c>
      <c r="AF3386" t="s">
        <v>59</v>
      </c>
      <c r="AG3386">
        <v>16</v>
      </c>
      <c r="AH3386" t="s">
        <v>68</v>
      </c>
      <c r="AI3386">
        <f>--AND(OR(Dashboard!$B$4="All",Data!$E3386=Dashboard!$B$4),OR(Dashboard!$D$4="All",Data!$D3386=Dashboard!$D$4),OR(Dashboard!$F$4="All",Data!$F3386=Dashboard!$F$4),OR(Dashboard!$J$4="All",Data!$G3386=Dashboard!$J$4),OR(Dashboard!$H$4="All",Data!$N3386=Dashboard!$H$4),OR(Dashboard!$L$4="All",Data!$W3386=Dashboard!$L$4))</f>
        <v>1</v>
      </c>
    </row>
    <row r="3387" spans="1:35" x14ac:dyDescent="0.25">
      <c r="A3387" t="s">
        <v>3501</v>
      </c>
      <c r="B3387" s="1">
        <v>46201</v>
      </c>
      <c r="C3387" s="2">
        <v>-8.7500000000000022E-2</v>
      </c>
      <c r="D3387" t="s">
        <v>134</v>
      </c>
      <c r="E3387" t="s">
        <v>108</v>
      </c>
      <c r="F3387" t="s">
        <v>96</v>
      </c>
      <c r="G3387" t="s">
        <v>105</v>
      </c>
      <c r="H3387">
        <v>9.6</v>
      </c>
      <c r="I3387">
        <v>28</v>
      </c>
      <c r="J3387">
        <v>33</v>
      </c>
      <c r="K3387">
        <v>444</v>
      </c>
      <c r="L3387">
        <v>36</v>
      </c>
      <c r="M3387">
        <v>37</v>
      </c>
      <c r="N3387" t="s">
        <v>86</v>
      </c>
      <c r="O3387">
        <v>3</v>
      </c>
      <c r="P3387" t="s">
        <v>41</v>
      </c>
      <c r="Q3387" t="s">
        <v>73</v>
      </c>
      <c r="R3387">
        <v>28</v>
      </c>
      <c r="S3387" t="s">
        <v>145</v>
      </c>
      <c r="T3387" t="s">
        <v>56</v>
      </c>
      <c r="U3387">
        <v>2026</v>
      </c>
      <c r="V3387">
        <v>6</v>
      </c>
      <c r="W3387" t="s">
        <v>120</v>
      </c>
      <c r="X3387">
        <v>2</v>
      </c>
      <c r="Y3387">
        <v>28</v>
      </c>
      <c r="Z3387">
        <v>4</v>
      </c>
      <c r="AA3387">
        <v>21</v>
      </c>
      <c r="AB3387" t="s">
        <v>82</v>
      </c>
      <c r="AC3387">
        <v>443</v>
      </c>
      <c r="AD3387">
        <v>0.34285714285714292</v>
      </c>
      <c r="AE3387" t="s">
        <v>109</v>
      </c>
      <c r="AF3387" t="s">
        <v>67</v>
      </c>
      <c r="AG3387">
        <v>-5</v>
      </c>
      <c r="AH3387" t="s">
        <v>48</v>
      </c>
      <c r="AI3387">
        <f>--AND(OR(Dashboard!$B$4="All",Data!$E3387=Dashboard!$B$4),OR(Dashboard!$D$4="All",Data!$D3387=Dashboard!$D$4),OR(Dashboard!$F$4="All",Data!$F3387=Dashboard!$F$4),OR(Dashboard!$J$4="All",Data!$G3387=Dashboard!$J$4),OR(Dashboard!$H$4="All",Data!$N3387=Dashboard!$H$4),OR(Dashboard!$L$4="All",Data!$W3387=Dashboard!$L$4))</f>
        <v>1</v>
      </c>
    </row>
    <row r="3388" spans="1:35" x14ac:dyDescent="0.25">
      <c r="A3388" t="s">
        <v>3502</v>
      </c>
      <c r="B3388" s="1">
        <v>46195</v>
      </c>
      <c r="C3388" s="2">
        <v>-0.5541666666666667</v>
      </c>
      <c r="D3388" t="s">
        <v>193</v>
      </c>
      <c r="E3388" t="s">
        <v>100</v>
      </c>
      <c r="F3388" t="s">
        <v>52</v>
      </c>
      <c r="G3388" t="s">
        <v>105</v>
      </c>
      <c r="H3388">
        <v>7.8</v>
      </c>
      <c r="I3388">
        <v>57</v>
      </c>
      <c r="J3388">
        <v>38</v>
      </c>
      <c r="K3388">
        <v>514</v>
      </c>
      <c r="L3388">
        <v>51</v>
      </c>
      <c r="M3388">
        <v>97</v>
      </c>
      <c r="N3388" t="s">
        <v>65</v>
      </c>
      <c r="O3388">
        <v>3</v>
      </c>
      <c r="P3388" t="s">
        <v>41</v>
      </c>
      <c r="Q3388" t="s">
        <v>73</v>
      </c>
      <c r="R3388">
        <v>59</v>
      </c>
      <c r="S3388" t="s">
        <v>74</v>
      </c>
      <c r="T3388" t="s">
        <v>44</v>
      </c>
      <c r="U3388">
        <v>2026</v>
      </c>
      <c r="V3388">
        <v>6</v>
      </c>
      <c r="W3388" t="s">
        <v>120</v>
      </c>
      <c r="X3388">
        <v>2</v>
      </c>
      <c r="Y3388">
        <v>22</v>
      </c>
      <c r="Z3388">
        <v>4</v>
      </c>
      <c r="AA3388">
        <v>10</v>
      </c>
      <c r="AB3388" t="s">
        <v>76</v>
      </c>
      <c r="AC3388">
        <v>468</v>
      </c>
      <c r="AD3388">
        <v>0.1368421052631579</v>
      </c>
      <c r="AE3388" t="s">
        <v>109</v>
      </c>
      <c r="AF3388" t="s">
        <v>59</v>
      </c>
      <c r="AG3388">
        <v>19</v>
      </c>
      <c r="AH3388" t="s">
        <v>68</v>
      </c>
      <c r="AI3388">
        <f>--AND(OR(Dashboard!$B$4="All",Data!$E3388=Dashboard!$B$4),OR(Dashboard!$D$4="All",Data!$D3388=Dashboard!$D$4),OR(Dashboard!$F$4="All",Data!$F3388=Dashboard!$F$4),OR(Dashboard!$J$4="All",Data!$G3388=Dashboard!$J$4),OR(Dashboard!$H$4="All",Data!$N3388=Dashboard!$H$4),OR(Dashboard!$L$4="All",Data!$W3388=Dashboard!$L$4))</f>
        <v>1</v>
      </c>
    </row>
    <row r="3389" spans="1:35" x14ac:dyDescent="0.25">
      <c r="A3389" t="s">
        <v>3503</v>
      </c>
      <c r="B3389" s="1">
        <v>46068</v>
      </c>
      <c r="C3389" s="2">
        <v>-0.4555555555555556</v>
      </c>
      <c r="D3389" t="s">
        <v>134</v>
      </c>
      <c r="E3389" t="s">
        <v>131</v>
      </c>
      <c r="F3389" t="s">
        <v>96</v>
      </c>
      <c r="G3389" t="s">
        <v>64</v>
      </c>
      <c r="H3389">
        <v>7.6</v>
      </c>
      <c r="I3389">
        <v>32</v>
      </c>
      <c r="J3389">
        <v>22</v>
      </c>
      <c r="K3389">
        <v>363</v>
      </c>
      <c r="L3389">
        <v>59</v>
      </c>
      <c r="M3389">
        <v>55</v>
      </c>
      <c r="N3389" t="s">
        <v>40</v>
      </c>
      <c r="O3389">
        <v>5</v>
      </c>
      <c r="P3389" t="s">
        <v>41</v>
      </c>
      <c r="Q3389" t="s">
        <v>42</v>
      </c>
      <c r="R3389">
        <v>36</v>
      </c>
      <c r="S3389" t="s">
        <v>145</v>
      </c>
      <c r="T3389" t="s">
        <v>97</v>
      </c>
      <c r="U3389">
        <v>2026</v>
      </c>
      <c r="V3389">
        <v>2</v>
      </c>
      <c r="W3389" t="s">
        <v>45</v>
      </c>
      <c r="X3389">
        <v>1</v>
      </c>
      <c r="Y3389">
        <v>15</v>
      </c>
      <c r="Z3389">
        <v>3</v>
      </c>
      <c r="AA3389">
        <v>13</v>
      </c>
      <c r="AB3389" t="s">
        <v>76</v>
      </c>
      <c r="AC3389">
        <v>367</v>
      </c>
      <c r="AD3389">
        <v>0.23749999999999999</v>
      </c>
      <c r="AE3389" t="s">
        <v>77</v>
      </c>
      <c r="AF3389" t="s">
        <v>47</v>
      </c>
      <c r="AG3389">
        <v>10</v>
      </c>
      <c r="AH3389" t="s">
        <v>68</v>
      </c>
      <c r="AI3389">
        <f>--AND(OR(Dashboard!$B$4="All",Data!$E3389=Dashboard!$B$4),OR(Dashboard!$D$4="All",Data!$D3389=Dashboard!$D$4),OR(Dashboard!$F$4="All",Data!$F3389=Dashboard!$F$4),OR(Dashboard!$J$4="All",Data!$G3389=Dashboard!$J$4),OR(Dashboard!$H$4="All",Data!$N3389=Dashboard!$H$4),OR(Dashboard!$L$4="All",Data!$W3389=Dashboard!$L$4))</f>
        <v>1</v>
      </c>
    </row>
    <row r="3390" spans="1:35" x14ac:dyDescent="0.25">
      <c r="A3390" t="s">
        <v>3504</v>
      </c>
      <c r="B3390" s="1">
        <v>46133</v>
      </c>
      <c r="C3390" s="2">
        <v>-0.1125</v>
      </c>
      <c r="D3390" t="s">
        <v>134</v>
      </c>
      <c r="E3390" t="s">
        <v>140</v>
      </c>
      <c r="F3390" t="s">
        <v>96</v>
      </c>
      <c r="G3390" t="s">
        <v>64</v>
      </c>
      <c r="H3390">
        <v>4.5</v>
      </c>
      <c r="I3390">
        <v>37</v>
      </c>
      <c r="J3390">
        <v>40</v>
      </c>
      <c r="K3390">
        <v>166</v>
      </c>
      <c r="L3390">
        <v>50</v>
      </c>
      <c r="M3390">
        <v>191</v>
      </c>
      <c r="N3390" t="s">
        <v>40</v>
      </c>
      <c r="O3390">
        <v>3</v>
      </c>
      <c r="P3390" t="s">
        <v>41</v>
      </c>
      <c r="Q3390" t="s">
        <v>73</v>
      </c>
      <c r="R3390">
        <v>58</v>
      </c>
      <c r="S3390" t="s">
        <v>127</v>
      </c>
      <c r="T3390" t="s">
        <v>56</v>
      </c>
      <c r="U3390">
        <v>2026</v>
      </c>
      <c r="V3390">
        <v>4</v>
      </c>
      <c r="W3390" t="s">
        <v>113</v>
      </c>
      <c r="X3390">
        <v>2</v>
      </c>
      <c r="Y3390">
        <v>21</v>
      </c>
      <c r="Z3390">
        <v>4</v>
      </c>
      <c r="AA3390">
        <v>21</v>
      </c>
      <c r="AB3390" t="s">
        <v>82</v>
      </c>
      <c r="AC3390">
        <v>25</v>
      </c>
      <c r="AD3390">
        <v>0.1216216216216216</v>
      </c>
      <c r="AE3390" t="s">
        <v>109</v>
      </c>
      <c r="AF3390" t="s">
        <v>59</v>
      </c>
      <c r="AG3390">
        <v>-3</v>
      </c>
      <c r="AH3390" t="s">
        <v>48</v>
      </c>
      <c r="AI3390">
        <f>--AND(OR(Dashboard!$B$4="All",Data!$E3390=Dashboard!$B$4),OR(Dashboard!$D$4="All",Data!$D3390=Dashboard!$D$4),OR(Dashboard!$F$4="All",Data!$F3390=Dashboard!$F$4),OR(Dashboard!$J$4="All",Data!$G3390=Dashboard!$J$4),OR(Dashboard!$H$4="All",Data!$N3390=Dashboard!$H$4),OR(Dashboard!$L$4="All",Data!$W3390=Dashboard!$L$4))</f>
        <v>1</v>
      </c>
    </row>
    <row r="3391" spans="1:35" x14ac:dyDescent="0.25">
      <c r="A3391" t="s">
        <v>3505</v>
      </c>
      <c r="B3391" s="1">
        <v>46033</v>
      </c>
      <c r="C3391" s="2">
        <v>-0.32152777777777769</v>
      </c>
      <c r="D3391" t="s">
        <v>134</v>
      </c>
      <c r="E3391" t="s">
        <v>62</v>
      </c>
      <c r="F3391" t="s">
        <v>91</v>
      </c>
      <c r="G3391" t="s">
        <v>39</v>
      </c>
      <c r="H3391">
        <v>9.6</v>
      </c>
      <c r="I3391">
        <v>39</v>
      </c>
      <c r="J3391">
        <v>40</v>
      </c>
      <c r="K3391">
        <v>1023</v>
      </c>
      <c r="L3391">
        <v>42</v>
      </c>
      <c r="M3391">
        <v>103</v>
      </c>
      <c r="N3391" t="s">
        <v>65</v>
      </c>
      <c r="O3391">
        <v>3</v>
      </c>
      <c r="P3391" t="s">
        <v>41</v>
      </c>
      <c r="Q3391" t="s">
        <v>42</v>
      </c>
      <c r="R3391">
        <v>25</v>
      </c>
      <c r="S3391" t="s">
        <v>145</v>
      </c>
      <c r="T3391" t="s">
        <v>75</v>
      </c>
      <c r="U3391">
        <v>2026</v>
      </c>
      <c r="V3391">
        <v>1</v>
      </c>
      <c r="W3391" t="s">
        <v>102</v>
      </c>
      <c r="X3391">
        <v>1</v>
      </c>
      <c r="Y3391">
        <v>11</v>
      </c>
      <c r="Z3391">
        <v>2</v>
      </c>
      <c r="AA3391">
        <v>16</v>
      </c>
      <c r="AB3391" t="s">
        <v>57</v>
      </c>
      <c r="AC3391">
        <v>962</v>
      </c>
      <c r="AD3391">
        <v>0.24615384615384611</v>
      </c>
      <c r="AE3391" t="s">
        <v>109</v>
      </c>
      <c r="AF3391" t="s">
        <v>114</v>
      </c>
      <c r="AG3391">
        <v>-1</v>
      </c>
      <c r="AH3391" t="s">
        <v>48</v>
      </c>
      <c r="AI3391">
        <f>--AND(OR(Dashboard!$B$4="All",Data!$E3391=Dashboard!$B$4),OR(Dashboard!$D$4="All",Data!$D3391=Dashboard!$D$4),OR(Dashboard!$F$4="All",Data!$F3391=Dashboard!$F$4),OR(Dashboard!$J$4="All",Data!$G3391=Dashboard!$J$4),OR(Dashboard!$H$4="All",Data!$N3391=Dashboard!$H$4),OR(Dashboard!$L$4="All",Data!$W3391=Dashboard!$L$4))</f>
        <v>1</v>
      </c>
    </row>
    <row r="3392" spans="1:35" x14ac:dyDescent="0.25">
      <c r="A3392" t="s">
        <v>3506</v>
      </c>
      <c r="B3392" s="1">
        <v>46183</v>
      </c>
      <c r="C3392" s="2">
        <v>-0.54652777777777772</v>
      </c>
      <c r="D3392" t="s">
        <v>50</v>
      </c>
      <c r="E3392" t="s">
        <v>129</v>
      </c>
      <c r="F3392" t="s">
        <v>52</v>
      </c>
      <c r="G3392" t="s">
        <v>53</v>
      </c>
      <c r="H3392">
        <v>5.9</v>
      </c>
      <c r="I3392">
        <v>49</v>
      </c>
      <c r="J3392">
        <v>34</v>
      </c>
      <c r="K3392">
        <v>261</v>
      </c>
      <c r="L3392">
        <v>37</v>
      </c>
      <c r="M3392">
        <v>108</v>
      </c>
      <c r="N3392" t="s">
        <v>54</v>
      </c>
      <c r="O3392">
        <v>4</v>
      </c>
      <c r="P3392" t="s">
        <v>41</v>
      </c>
      <c r="Q3392" t="s">
        <v>42</v>
      </c>
      <c r="R3392">
        <v>53</v>
      </c>
      <c r="S3392" t="s">
        <v>55</v>
      </c>
      <c r="T3392" t="s">
        <v>44</v>
      </c>
      <c r="U3392">
        <v>2026</v>
      </c>
      <c r="V3392">
        <v>6</v>
      </c>
      <c r="W3392" t="s">
        <v>120</v>
      </c>
      <c r="X3392">
        <v>2</v>
      </c>
      <c r="Y3392">
        <v>10</v>
      </c>
      <c r="Z3392">
        <v>2</v>
      </c>
      <c r="AA3392">
        <v>10</v>
      </c>
      <c r="AB3392" t="s">
        <v>76</v>
      </c>
      <c r="AC3392">
        <v>190</v>
      </c>
      <c r="AD3392">
        <v>0.1204081632653061</v>
      </c>
      <c r="AE3392" t="s">
        <v>46</v>
      </c>
      <c r="AF3392" t="s">
        <v>59</v>
      </c>
      <c r="AG3392">
        <v>15</v>
      </c>
      <c r="AH3392" t="s">
        <v>68</v>
      </c>
      <c r="AI3392">
        <f>--AND(OR(Dashboard!$B$4="All",Data!$E3392=Dashboard!$B$4),OR(Dashboard!$D$4="All",Data!$D3392=Dashboard!$D$4),OR(Dashboard!$F$4="All",Data!$F3392=Dashboard!$F$4),OR(Dashboard!$J$4="All",Data!$G3392=Dashboard!$J$4),OR(Dashboard!$H$4="All",Data!$N3392=Dashboard!$H$4),OR(Dashboard!$L$4="All",Data!$W3392=Dashboard!$L$4))</f>
        <v>1</v>
      </c>
    </row>
    <row r="3393" spans="1:35" x14ac:dyDescent="0.25">
      <c r="A3393" t="s">
        <v>3507</v>
      </c>
      <c r="B3393" s="1">
        <v>46199</v>
      </c>
      <c r="C3393" s="2">
        <v>-0.59027777777777779</v>
      </c>
      <c r="D3393" t="s">
        <v>70</v>
      </c>
      <c r="E3393" t="s">
        <v>100</v>
      </c>
      <c r="F3393" t="s">
        <v>52</v>
      </c>
      <c r="G3393" t="s">
        <v>119</v>
      </c>
      <c r="H3393">
        <v>4.3</v>
      </c>
      <c r="I3393">
        <v>39</v>
      </c>
      <c r="J3393">
        <v>43</v>
      </c>
      <c r="K3393">
        <v>712</v>
      </c>
      <c r="L3393">
        <v>26</v>
      </c>
      <c r="M3393">
        <v>124</v>
      </c>
      <c r="N3393" t="s">
        <v>101</v>
      </c>
      <c r="O3393">
        <v>3</v>
      </c>
      <c r="P3393" t="s">
        <v>41</v>
      </c>
      <c r="Q3393" t="s">
        <v>73</v>
      </c>
      <c r="R3393">
        <v>40</v>
      </c>
      <c r="S3393" t="s">
        <v>43</v>
      </c>
      <c r="T3393" t="s">
        <v>44</v>
      </c>
      <c r="U3393">
        <v>2026</v>
      </c>
      <c r="V3393">
        <v>6</v>
      </c>
      <c r="W3393" t="s">
        <v>120</v>
      </c>
      <c r="X3393">
        <v>2</v>
      </c>
      <c r="Y3393">
        <v>26</v>
      </c>
      <c r="Z3393">
        <v>4</v>
      </c>
      <c r="AA3393">
        <v>9</v>
      </c>
      <c r="AB3393" t="s">
        <v>44</v>
      </c>
      <c r="AC3393">
        <v>614</v>
      </c>
      <c r="AD3393">
        <v>0.11025641025641029</v>
      </c>
      <c r="AE3393" t="s">
        <v>109</v>
      </c>
      <c r="AF3393" t="s">
        <v>47</v>
      </c>
      <c r="AG3393">
        <v>-4</v>
      </c>
      <c r="AH3393" t="s">
        <v>48</v>
      </c>
      <c r="AI3393">
        <f>--AND(OR(Dashboard!$B$4="All",Data!$E3393=Dashboard!$B$4),OR(Dashboard!$D$4="All",Data!$D3393=Dashboard!$D$4),OR(Dashboard!$F$4="All",Data!$F3393=Dashboard!$F$4),OR(Dashboard!$J$4="All",Data!$G3393=Dashboard!$J$4),OR(Dashboard!$H$4="All",Data!$N3393=Dashboard!$H$4),OR(Dashboard!$L$4="All",Data!$W3393=Dashboard!$L$4))</f>
        <v>1</v>
      </c>
    </row>
    <row r="3394" spans="1:35" x14ac:dyDescent="0.25">
      <c r="A3394" t="s">
        <v>3508</v>
      </c>
      <c r="B3394" s="1">
        <v>46048</v>
      </c>
      <c r="C3394" s="2">
        <v>-0.37291666666666667</v>
      </c>
      <c r="D3394" t="s">
        <v>118</v>
      </c>
      <c r="E3394" t="s">
        <v>140</v>
      </c>
      <c r="F3394" t="s">
        <v>85</v>
      </c>
      <c r="G3394" t="s">
        <v>111</v>
      </c>
      <c r="H3394">
        <v>10.5</v>
      </c>
      <c r="I3394">
        <v>39</v>
      </c>
      <c r="J3394">
        <v>28</v>
      </c>
      <c r="K3394">
        <v>709</v>
      </c>
      <c r="L3394">
        <v>29</v>
      </c>
      <c r="M3394">
        <v>177</v>
      </c>
      <c r="N3394" t="s">
        <v>86</v>
      </c>
      <c r="O3394">
        <v>5</v>
      </c>
      <c r="P3394" t="s">
        <v>41</v>
      </c>
      <c r="Q3394" t="s">
        <v>42</v>
      </c>
      <c r="R3394">
        <v>37</v>
      </c>
      <c r="S3394" t="s">
        <v>74</v>
      </c>
      <c r="T3394" t="s">
        <v>75</v>
      </c>
      <c r="U3394">
        <v>2026</v>
      </c>
      <c r="V3394">
        <v>1</v>
      </c>
      <c r="W3394" t="s">
        <v>102</v>
      </c>
      <c r="X3394">
        <v>1</v>
      </c>
      <c r="Y3394">
        <v>26</v>
      </c>
      <c r="Z3394">
        <v>5</v>
      </c>
      <c r="AA3394">
        <v>15</v>
      </c>
      <c r="AB3394" t="s">
        <v>57</v>
      </c>
      <c r="AC3394">
        <v>561</v>
      </c>
      <c r="AD3394">
        <v>0.26923076923076922</v>
      </c>
      <c r="AE3394" t="s">
        <v>77</v>
      </c>
      <c r="AF3394" t="s">
        <v>47</v>
      </c>
      <c r="AG3394">
        <v>11</v>
      </c>
      <c r="AH3394" t="s">
        <v>68</v>
      </c>
      <c r="AI3394">
        <f>--AND(OR(Dashboard!$B$4="All",Data!$E3394=Dashboard!$B$4),OR(Dashboard!$D$4="All",Data!$D3394=Dashboard!$D$4),OR(Dashboard!$F$4="All",Data!$F3394=Dashboard!$F$4),OR(Dashboard!$J$4="All",Data!$G3394=Dashboard!$J$4),OR(Dashboard!$H$4="All",Data!$N3394=Dashboard!$H$4),OR(Dashboard!$L$4="All",Data!$W3394=Dashboard!$L$4))</f>
        <v>1</v>
      </c>
    </row>
    <row r="3395" spans="1:35" x14ac:dyDescent="0.25">
      <c r="A3395" t="s">
        <v>3509</v>
      </c>
      <c r="B3395" s="1">
        <v>46039</v>
      </c>
      <c r="C3395" s="2">
        <v>-5.1388888888888928E-2</v>
      </c>
      <c r="D3395" t="s">
        <v>79</v>
      </c>
      <c r="E3395" t="s">
        <v>95</v>
      </c>
      <c r="F3395" t="s">
        <v>63</v>
      </c>
      <c r="G3395" t="s">
        <v>64</v>
      </c>
      <c r="H3395">
        <v>10.1</v>
      </c>
      <c r="I3395">
        <v>60</v>
      </c>
      <c r="J3395">
        <v>42</v>
      </c>
      <c r="K3395">
        <v>694</v>
      </c>
      <c r="L3395">
        <v>23</v>
      </c>
      <c r="M3395">
        <v>58</v>
      </c>
      <c r="N3395" t="s">
        <v>40</v>
      </c>
      <c r="O3395">
        <v>5</v>
      </c>
      <c r="P3395" t="s">
        <v>41</v>
      </c>
      <c r="Q3395" t="s">
        <v>42</v>
      </c>
      <c r="R3395">
        <v>53</v>
      </c>
      <c r="S3395" t="s">
        <v>81</v>
      </c>
      <c r="T3395" t="s">
        <v>75</v>
      </c>
      <c r="U3395">
        <v>2026</v>
      </c>
      <c r="V3395">
        <v>1</v>
      </c>
      <c r="W3395" t="s">
        <v>102</v>
      </c>
      <c r="X3395">
        <v>1</v>
      </c>
      <c r="Y3395">
        <v>17</v>
      </c>
      <c r="Z3395">
        <v>3</v>
      </c>
      <c r="AA3395">
        <v>22</v>
      </c>
      <c r="AB3395" t="s">
        <v>82</v>
      </c>
      <c r="AC3395">
        <v>659</v>
      </c>
      <c r="AD3395">
        <v>0.16833333333333331</v>
      </c>
      <c r="AE3395" t="s">
        <v>77</v>
      </c>
      <c r="AF3395" t="s">
        <v>59</v>
      </c>
      <c r="AG3395">
        <v>18</v>
      </c>
      <c r="AH3395" t="s">
        <v>68</v>
      </c>
      <c r="AI3395">
        <f>--AND(OR(Dashboard!$B$4="All",Data!$E3395=Dashboard!$B$4),OR(Dashboard!$D$4="All",Data!$D3395=Dashboard!$D$4),OR(Dashboard!$F$4="All",Data!$F3395=Dashboard!$F$4),OR(Dashboard!$J$4="All",Data!$G3395=Dashboard!$J$4),OR(Dashboard!$H$4="All",Data!$N3395=Dashboard!$H$4),OR(Dashboard!$L$4="All",Data!$W3395=Dashboard!$L$4))</f>
        <v>1</v>
      </c>
    </row>
    <row r="3396" spans="1:35" x14ac:dyDescent="0.25">
      <c r="A3396" t="s">
        <v>3510</v>
      </c>
      <c r="B3396" s="1">
        <v>46077</v>
      </c>
      <c r="C3396" s="2">
        <v>-2.777777777777779E-2</v>
      </c>
      <c r="D3396" t="s">
        <v>122</v>
      </c>
      <c r="E3396" t="s">
        <v>131</v>
      </c>
      <c r="F3396" t="s">
        <v>85</v>
      </c>
      <c r="G3396" t="s">
        <v>111</v>
      </c>
      <c r="H3396">
        <v>8.5</v>
      </c>
      <c r="I3396">
        <v>42</v>
      </c>
      <c r="J3396">
        <v>43</v>
      </c>
      <c r="K3396">
        <v>477</v>
      </c>
      <c r="L3396">
        <v>34</v>
      </c>
      <c r="M3396">
        <v>82</v>
      </c>
      <c r="N3396" t="s">
        <v>86</v>
      </c>
      <c r="O3396">
        <v>4</v>
      </c>
      <c r="P3396" t="s">
        <v>41</v>
      </c>
      <c r="Q3396" t="s">
        <v>73</v>
      </c>
      <c r="R3396">
        <v>25</v>
      </c>
      <c r="S3396" t="s">
        <v>127</v>
      </c>
      <c r="T3396" t="s">
        <v>75</v>
      </c>
      <c r="U3396">
        <v>2026</v>
      </c>
      <c r="V3396">
        <v>2</v>
      </c>
      <c r="W3396" t="s">
        <v>45</v>
      </c>
      <c r="X3396">
        <v>1</v>
      </c>
      <c r="Y3396">
        <v>24</v>
      </c>
      <c r="Z3396">
        <v>5</v>
      </c>
      <c r="AA3396">
        <v>23</v>
      </c>
      <c r="AB3396" t="s">
        <v>93</v>
      </c>
      <c r="AC3396">
        <v>429</v>
      </c>
      <c r="AD3396">
        <v>0.20238095238095241</v>
      </c>
      <c r="AE3396" t="s">
        <v>46</v>
      </c>
      <c r="AF3396" t="s">
        <v>114</v>
      </c>
      <c r="AG3396">
        <v>-1</v>
      </c>
      <c r="AH3396" t="s">
        <v>48</v>
      </c>
      <c r="AI3396">
        <f>--AND(OR(Dashboard!$B$4="All",Data!$E3396=Dashboard!$B$4),OR(Dashboard!$D$4="All",Data!$D3396=Dashboard!$D$4),OR(Dashboard!$F$4="All",Data!$F3396=Dashboard!$F$4),OR(Dashboard!$J$4="All",Data!$G3396=Dashboard!$J$4),OR(Dashboard!$H$4="All",Data!$N3396=Dashboard!$H$4),OR(Dashboard!$L$4="All",Data!$W3396=Dashboard!$L$4))</f>
        <v>1</v>
      </c>
    </row>
    <row r="3397" spans="1:35" x14ac:dyDescent="0.25">
      <c r="A3397" t="s">
        <v>3511</v>
      </c>
      <c r="B3397" s="1">
        <v>46072</v>
      </c>
      <c r="C3397" s="2">
        <v>-0.2027777777777777</v>
      </c>
      <c r="D3397" t="s">
        <v>99</v>
      </c>
      <c r="E3397" t="s">
        <v>62</v>
      </c>
      <c r="F3397" t="s">
        <v>72</v>
      </c>
      <c r="G3397" t="s">
        <v>39</v>
      </c>
      <c r="H3397">
        <v>9.6</v>
      </c>
      <c r="I3397">
        <v>62</v>
      </c>
      <c r="J3397">
        <v>43</v>
      </c>
      <c r="K3397">
        <v>353</v>
      </c>
      <c r="L3397">
        <v>48</v>
      </c>
      <c r="M3397">
        <v>59</v>
      </c>
      <c r="N3397" t="s">
        <v>40</v>
      </c>
      <c r="O3397">
        <v>1</v>
      </c>
      <c r="P3397" t="s">
        <v>41</v>
      </c>
      <c r="Q3397" t="s">
        <v>73</v>
      </c>
      <c r="R3397">
        <v>42</v>
      </c>
      <c r="S3397" t="s">
        <v>87</v>
      </c>
      <c r="T3397" t="s">
        <v>56</v>
      </c>
      <c r="U3397">
        <v>2026</v>
      </c>
      <c r="V3397">
        <v>2</v>
      </c>
      <c r="W3397" t="s">
        <v>45</v>
      </c>
      <c r="X3397">
        <v>1</v>
      </c>
      <c r="Y3397">
        <v>19</v>
      </c>
      <c r="Z3397">
        <v>4</v>
      </c>
      <c r="AA3397">
        <v>19</v>
      </c>
      <c r="AB3397" t="s">
        <v>82</v>
      </c>
      <c r="AC3397">
        <v>342</v>
      </c>
      <c r="AD3397">
        <v>0.15483870967741939</v>
      </c>
      <c r="AE3397" t="s">
        <v>58</v>
      </c>
      <c r="AF3397" t="s">
        <v>47</v>
      </c>
      <c r="AG3397">
        <v>19</v>
      </c>
      <c r="AH3397" t="s">
        <v>68</v>
      </c>
      <c r="AI3397">
        <f>--AND(OR(Dashboard!$B$4="All",Data!$E3397=Dashboard!$B$4),OR(Dashboard!$D$4="All",Data!$D3397=Dashboard!$D$4),OR(Dashboard!$F$4="All",Data!$F3397=Dashboard!$F$4),OR(Dashboard!$J$4="All",Data!$G3397=Dashboard!$J$4),OR(Dashboard!$H$4="All",Data!$N3397=Dashboard!$H$4),OR(Dashboard!$L$4="All",Data!$W3397=Dashboard!$L$4))</f>
        <v>1</v>
      </c>
    </row>
    <row r="3398" spans="1:35" x14ac:dyDescent="0.25">
      <c r="A3398" t="s">
        <v>3512</v>
      </c>
      <c r="B3398" s="1">
        <v>46137</v>
      </c>
      <c r="C3398" s="2">
        <v>-0.48472222222222228</v>
      </c>
      <c r="D3398" t="s">
        <v>107</v>
      </c>
      <c r="E3398" t="s">
        <v>140</v>
      </c>
      <c r="F3398" t="s">
        <v>72</v>
      </c>
      <c r="G3398" t="s">
        <v>111</v>
      </c>
      <c r="H3398">
        <v>13.3</v>
      </c>
      <c r="I3398">
        <v>39</v>
      </c>
      <c r="J3398">
        <v>44</v>
      </c>
      <c r="K3398">
        <v>362</v>
      </c>
      <c r="L3398">
        <v>24</v>
      </c>
      <c r="M3398">
        <v>197</v>
      </c>
      <c r="N3398" t="s">
        <v>101</v>
      </c>
      <c r="O3398">
        <v>3</v>
      </c>
      <c r="P3398" t="s">
        <v>41</v>
      </c>
      <c r="Q3398" t="s">
        <v>73</v>
      </c>
      <c r="R3398">
        <v>56</v>
      </c>
      <c r="S3398" t="s">
        <v>81</v>
      </c>
      <c r="T3398" t="s">
        <v>97</v>
      </c>
      <c r="U3398">
        <v>2026</v>
      </c>
      <c r="V3398">
        <v>4</v>
      </c>
      <c r="W3398" t="s">
        <v>113</v>
      </c>
      <c r="X3398">
        <v>2</v>
      </c>
      <c r="Y3398">
        <v>25</v>
      </c>
      <c r="Z3398">
        <v>4</v>
      </c>
      <c r="AA3398">
        <v>12</v>
      </c>
      <c r="AB3398" t="s">
        <v>76</v>
      </c>
      <c r="AC3398">
        <v>189</v>
      </c>
      <c r="AD3398">
        <v>0.34102564102564098</v>
      </c>
      <c r="AE3398" t="s">
        <v>109</v>
      </c>
      <c r="AF3398" t="s">
        <v>59</v>
      </c>
      <c r="AG3398">
        <v>-5</v>
      </c>
      <c r="AH3398" t="s">
        <v>48</v>
      </c>
      <c r="AI3398">
        <f>--AND(OR(Dashboard!$B$4="All",Data!$E3398=Dashboard!$B$4),OR(Dashboard!$D$4="All",Data!$D3398=Dashboard!$D$4),OR(Dashboard!$F$4="All",Data!$F3398=Dashboard!$F$4),OR(Dashboard!$J$4="All",Data!$G3398=Dashboard!$J$4),OR(Dashboard!$H$4="All",Data!$N3398=Dashboard!$H$4),OR(Dashboard!$L$4="All",Data!$W3398=Dashboard!$L$4))</f>
        <v>1</v>
      </c>
    </row>
    <row r="3399" spans="1:35" x14ac:dyDescent="0.25">
      <c r="A3399" t="s">
        <v>3513</v>
      </c>
      <c r="B3399" s="1">
        <v>46038</v>
      </c>
      <c r="C3399" s="2">
        <v>-2.0833333333333259E-3</v>
      </c>
      <c r="D3399" t="s">
        <v>79</v>
      </c>
      <c r="E3399" t="s">
        <v>37</v>
      </c>
      <c r="F3399" t="s">
        <v>104</v>
      </c>
      <c r="G3399" t="s">
        <v>64</v>
      </c>
      <c r="H3399">
        <v>3.8</v>
      </c>
      <c r="I3399">
        <v>41</v>
      </c>
      <c r="J3399">
        <v>39</v>
      </c>
      <c r="K3399">
        <v>316</v>
      </c>
      <c r="L3399">
        <v>41</v>
      </c>
      <c r="M3399">
        <v>167</v>
      </c>
      <c r="N3399" t="s">
        <v>86</v>
      </c>
      <c r="O3399">
        <v>2</v>
      </c>
      <c r="P3399" t="s">
        <v>41</v>
      </c>
      <c r="Q3399" t="s">
        <v>73</v>
      </c>
      <c r="R3399">
        <v>54</v>
      </c>
      <c r="S3399" t="s">
        <v>43</v>
      </c>
      <c r="T3399" t="s">
        <v>75</v>
      </c>
      <c r="U3399">
        <v>2026</v>
      </c>
      <c r="V3399">
        <v>1</v>
      </c>
      <c r="W3399" t="s">
        <v>102</v>
      </c>
      <c r="X3399">
        <v>1</v>
      </c>
      <c r="Y3399">
        <v>16</v>
      </c>
      <c r="Z3399">
        <v>3</v>
      </c>
      <c r="AA3399">
        <v>23</v>
      </c>
      <c r="AB3399" t="s">
        <v>93</v>
      </c>
      <c r="AC3399">
        <v>190</v>
      </c>
      <c r="AD3399">
        <v>9.2682926829268292E-2</v>
      </c>
      <c r="AE3399" t="s">
        <v>58</v>
      </c>
      <c r="AF3399" t="s">
        <v>59</v>
      </c>
      <c r="AG3399">
        <v>2</v>
      </c>
      <c r="AH3399" t="s">
        <v>68</v>
      </c>
      <c r="AI3399">
        <f>--AND(OR(Dashboard!$B$4="All",Data!$E3399=Dashboard!$B$4),OR(Dashboard!$D$4="All",Data!$D3399=Dashboard!$D$4),OR(Dashboard!$F$4="All",Data!$F3399=Dashboard!$F$4),OR(Dashboard!$J$4="All",Data!$G3399=Dashboard!$J$4),OR(Dashboard!$H$4="All",Data!$N3399=Dashboard!$H$4),OR(Dashboard!$L$4="All",Data!$W3399=Dashboard!$L$4))</f>
        <v>1</v>
      </c>
    </row>
    <row r="3400" spans="1:35" x14ac:dyDescent="0.25">
      <c r="A3400" t="s">
        <v>3514</v>
      </c>
      <c r="B3400" s="1">
        <v>46024</v>
      </c>
      <c r="C3400" s="2">
        <v>-0.13472222222222219</v>
      </c>
      <c r="D3400" t="s">
        <v>50</v>
      </c>
      <c r="E3400" t="s">
        <v>140</v>
      </c>
      <c r="F3400" t="s">
        <v>38</v>
      </c>
      <c r="G3400" t="s">
        <v>111</v>
      </c>
      <c r="H3400">
        <v>5.3</v>
      </c>
      <c r="I3400">
        <v>61</v>
      </c>
      <c r="J3400">
        <v>41</v>
      </c>
      <c r="K3400">
        <v>606</v>
      </c>
      <c r="L3400">
        <v>22</v>
      </c>
      <c r="M3400">
        <v>4</v>
      </c>
      <c r="N3400" t="s">
        <v>40</v>
      </c>
      <c r="O3400">
        <v>5</v>
      </c>
      <c r="P3400" t="s">
        <v>41</v>
      </c>
      <c r="Q3400" t="s">
        <v>73</v>
      </c>
      <c r="R3400">
        <v>19</v>
      </c>
      <c r="S3400" t="s">
        <v>43</v>
      </c>
      <c r="T3400" t="s">
        <v>56</v>
      </c>
      <c r="U3400">
        <v>2026</v>
      </c>
      <c r="V3400">
        <v>1</v>
      </c>
      <c r="W3400" t="s">
        <v>102</v>
      </c>
      <c r="X3400">
        <v>1</v>
      </c>
      <c r="Y3400">
        <v>2</v>
      </c>
      <c r="Z3400">
        <v>1</v>
      </c>
      <c r="AA3400">
        <v>20</v>
      </c>
      <c r="AB3400" t="s">
        <v>82</v>
      </c>
      <c r="AC3400">
        <v>624</v>
      </c>
      <c r="AD3400">
        <v>8.6885245901639346E-2</v>
      </c>
      <c r="AE3400" t="s">
        <v>77</v>
      </c>
      <c r="AF3400" t="s">
        <v>114</v>
      </c>
      <c r="AG3400">
        <v>20</v>
      </c>
      <c r="AH3400" t="s">
        <v>68</v>
      </c>
      <c r="AI3400">
        <f>--AND(OR(Dashboard!$B$4="All",Data!$E3400=Dashboard!$B$4),OR(Dashboard!$D$4="All",Data!$D3400=Dashboard!$D$4),OR(Dashboard!$F$4="All",Data!$F3400=Dashboard!$F$4),OR(Dashboard!$J$4="All",Data!$G3400=Dashboard!$J$4),OR(Dashboard!$H$4="All",Data!$N3400=Dashboard!$H$4),OR(Dashboard!$L$4="All",Data!$W3400=Dashboard!$L$4))</f>
        <v>1</v>
      </c>
    </row>
    <row r="3401" spans="1:35" x14ac:dyDescent="0.25">
      <c r="A3401" t="s">
        <v>3515</v>
      </c>
      <c r="B3401" s="1">
        <v>46081</v>
      </c>
      <c r="C3401" s="2">
        <v>-0.60347222222222219</v>
      </c>
      <c r="D3401" t="s">
        <v>61</v>
      </c>
      <c r="E3401" t="s">
        <v>140</v>
      </c>
      <c r="F3401" t="s">
        <v>104</v>
      </c>
      <c r="G3401" t="s">
        <v>64</v>
      </c>
      <c r="H3401">
        <v>14.1</v>
      </c>
      <c r="I3401">
        <v>31</v>
      </c>
      <c r="J3401">
        <v>32</v>
      </c>
      <c r="K3401">
        <v>844</v>
      </c>
      <c r="L3401">
        <v>48</v>
      </c>
      <c r="M3401">
        <v>0</v>
      </c>
      <c r="N3401" t="s">
        <v>65</v>
      </c>
      <c r="O3401">
        <v>5</v>
      </c>
      <c r="P3401" t="s">
        <v>41</v>
      </c>
      <c r="Q3401" t="s">
        <v>73</v>
      </c>
      <c r="R3401">
        <v>55</v>
      </c>
      <c r="S3401" t="s">
        <v>81</v>
      </c>
      <c r="T3401" t="s">
        <v>44</v>
      </c>
      <c r="U3401">
        <v>2026</v>
      </c>
      <c r="V3401">
        <v>2</v>
      </c>
      <c r="W3401" t="s">
        <v>45</v>
      </c>
      <c r="X3401">
        <v>1</v>
      </c>
      <c r="Y3401">
        <v>28</v>
      </c>
      <c r="Z3401">
        <v>5</v>
      </c>
      <c r="AA3401">
        <v>9</v>
      </c>
      <c r="AB3401" t="s">
        <v>44</v>
      </c>
      <c r="AC3401">
        <v>892</v>
      </c>
      <c r="AD3401">
        <v>0.45483870967741941</v>
      </c>
      <c r="AE3401" t="s">
        <v>77</v>
      </c>
      <c r="AF3401" t="s">
        <v>59</v>
      </c>
      <c r="AG3401">
        <v>-1</v>
      </c>
      <c r="AH3401" t="s">
        <v>48</v>
      </c>
      <c r="AI3401">
        <f>--AND(OR(Dashboard!$B$4="All",Data!$E3401=Dashboard!$B$4),OR(Dashboard!$D$4="All",Data!$D3401=Dashboard!$D$4),OR(Dashboard!$F$4="All",Data!$F3401=Dashboard!$F$4),OR(Dashboard!$J$4="All",Data!$G3401=Dashboard!$J$4),OR(Dashboard!$H$4="All",Data!$N3401=Dashboard!$H$4),OR(Dashboard!$L$4="All",Data!$W3401=Dashboard!$L$4))</f>
        <v>1</v>
      </c>
    </row>
    <row r="3402" spans="1:35" x14ac:dyDescent="0.25">
      <c r="A3402" t="s">
        <v>3516</v>
      </c>
      <c r="B3402" s="1">
        <v>46077</v>
      </c>
      <c r="C3402" s="2">
        <v>-0.52708333333333335</v>
      </c>
      <c r="D3402" t="s">
        <v>122</v>
      </c>
      <c r="E3402" t="s">
        <v>71</v>
      </c>
      <c r="F3402" t="s">
        <v>52</v>
      </c>
      <c r="G3402" t="s">
        <v>119</v>
      </c>
      <c r="H3402">
        <v>13.9</v>
      </c>
      <c r="I3402">
        <v>53</v>
      </c>
      <c r="J3402">
        <v>43</v>
      </c>
      <c r="K3402">
        <v>253</v>
      </c>
      <c r="L3402">
        <v>46</v>
      </c>
      <c r="M3402">
        <v>135</v>
      </c>
      <c r="N3402" t="s">
        <v>86</v>
      </c>
      <c r="O3402">
        <v>1</v>
      </c>
      <c r="P3402" t="s">
        <v>41</v>
      </c>
      <c r="Q3402" t="s">
        <v>73</v>
      </c>
      <c r="R3402">
        <v>20</v>
      </c>
      <c r="S3402" t="s">
        <v>127</v>
      </c>
      <c r="T3402" t="s">
        <v>75</v>
      </c>
      <c r="U3402">
        <v>2026</v>
      </c>
      <c r="V3402">
        <v>2</v>
      </c>
      <c r="W3402" t="s">
        <v>45</v>
      </c>
      <c r="X3402">
        <v>1</v>
      </c>
      <c r="Y3402">
        <v>24</v>
      </c>
      <c r="Z3402">
        <v>5</v>
      </c>
      <c r="AA3402">
        <v>11</v>
      </c>
      <c r="AB3402" t="s">
        <v>76</v>
      </c>
      <c r="AC3402">
        <v>164</v>
      </c>
      <c r="AD3402">
        <v>0.26226415094339622</v>
      </c>
      <c r="AE3402" t="s">
        <v>58</v>
      </c>
      <c r="AF3402" t="s">
        <v>114</v>
      </c>
      <c r="AG3402">
        <v>10</v>
      </c>
      <c r="AH3402" t="s">
        <v>68</v>
      </c>
      <c r="AI3402">
        <f>--AND(OR(Dashboard!$B$4="All",Data!$E3402=Dashboard!$B$4),OR(Dashboard!$D$4="All",Data!$D3402=Dashboard!$D$4),OR(Dashboard!$F$4="All",Data!$F3402=Dashboard!$F$4),OR(Dashboard!$J$4="All",Data!$G3402=Dashboard!$J$4),OR(Dashboard!$H$4="All",Data!$N3402=Dashboard!$H$4),OR(Dashboard!$L$4="All",Data!$W3402=Dashboard!$L$4))</f>
        <v>1</v>
      </c>
    </row>
    <row r="3403" spans="1:35" x14ac:dyDescent="0.25">
      <c r="A3403" t="s">
        <v>3517</v>
      </c>
      <c r="B3403" s="1">
        <v>46131</v>
      </c>
      <c r="C3403" s="2">
        <v>-0.45416666666666672</v>
      </c>
      <c r="D3403" t="s">
        <v>126</v>
      </c>
      <c r="E3403" t="s">
        <v>51</v>
      </c>
      <c r="F3403" t="s">
        <v>63</v>
      </c>
      <c r="G3403" t="s">
        <v>39</v>
      </c>
      <c r="H3403">
        <v>14.2</v>
      </c>
      <c r="I3403">
        <v>41</v>
      </c>
      <c r="J3403">
        <v>22</v>
      </c>
      <c r="K3403">
        <v>1168</v>
      </c>
      <c r="L3403">
        <v>34</v>
      </c>
      <c r="M3403">
        <v>57</v>
      </c>
      <c r="N3403" t="s">
        <v>86</v>
      </c>
      <c r="O3403">
        <v>4</v>
      </c>
      <c r="P3403" t="s">
        <v>41</v>
      </c>
      <c r="Q3403" t="s">
        <v>73</v>
      </c>
      <c r="R3403">
        <v>53</v>
      </c>
      <c r="S3403" t="s">
        <v>145</v>
      </c>
      <c r="T3403" t="s">
        <v>97</v>
      </c>
      <c r="U3403">
        <v>2026</v>
      </c>
      <c r="V3403">
        <v>4</v>
      </c>
      <c r="W3403" t="s">
        <v>113</v>
      </c>
      <c r="X3403">
        <v>2</v>
      </c>
      <c r="Y3403">
        <v>19</v>
      </c>
      <c r="Z3403">
        <v>3</v>
      </c>
      <c r="AA3403">
        <v>13</v>
      </c>
      <c r="AB3403" t="s">
        <v>76</v>
      </c>
      <c r="AC3403">
        <v>1145</v>
      </c>
      <c r="AD3403">
        <v>0.34634146341463412</v>
      </c>
      <c r="AE3403" t="s">
        <v>46</v>
      </c>
      <c r="AF3403" t="s">
        <v>59</v>
      </c>
      <c r="AG3403">
        <v>19</v>
      </c>
      <c r="AH3403" t="s">
        <v>68</v>
      </c>
      <c r="AI3403">
        <f>--AND(OR(Dashboard!$B$4="All",Data!$E3403=Dashboard!$B$4),OR(Dashboard!$D$4="All",Data!$D3403=Dashboard!$D$4),OR(Dashboard!$F$4="All",Data!$F3403=Dashboard!$F$4),OR(Dashboard!$J$4="All",Data!$G3403=Dashboard!$J$4),OR(Dashboard!$H$4="All",Data!$N3403=Dashboard!$H$4),OR(Dashboard!$L$4="All",Data!$W3403=Dashboard!$L$4))</f>
        <v>1</v>
      </c>
    </row>
    <row r="3404" spans="1:35" x14ac:dyDescent="0.25">
      <c r="A3404" t="s">
        <v>3518</v>
      </c>
      <c r="B3404" s="1">
        <v>46026</v>
      </c>
      <c r="C3404" s="2">
        <v>-0.39652777777777781</v>
      </c>
      <c r="D3404" t="s">
        <v>122</v>
      </c>
      <c r="E3404" t="s">
        <v>71</v>
      </c>
      <c r="F3404" t="s">
        <v>91</v>
      </c>
      <c r="G3404" t="s">
        <v>53</v>
      </c>
      <c r="H3404">
        <v>3.6</v>
      </c>
      <c r="I3404">
        <v>45</v>
      </c>
      <c r="J3404">
        <v>26</v>
      </c>
      <c r="K3404">
        <v>871</v>
      </c>
      <c r="L3404">
        <v>47</v>
      </c>
      <c r="M3404">
        <v>100</v>
      </c>
      <c r="N3404" t="s">
        <v>101</v>
      </c>
      <c r="O3404">
        <v>1</v>
      </c>
      <c r="P3404" t="s">
        <v>41</v>
      </c>
      <c r="Q3404" t="s">
        <v>42</v>
      </c>
      <c r="R3404">
        <v>22</v>
      </c>
      <c r="S3404" t="s">
        <v>145</v>
      </c>
      <c r="T3404" t="s">
        <v>97</v>
      </c>
      <c r="U3404">
        <v>2026</v>
      </c>
      <c r="V3404">
        <v>1</v>
      </c>
      <c r="W3404" t="s">
        <v>102</v>
      </c>
      <c r="X3404">
        <v>1</v>
      </c>
      <c r="Y3404">
        <v>4</v>
      </c>
      <c r="Z3404">
        <v>1</v>
      </c>
      <c r="AA3404">
        <v>14</v>
      </c>
      <c r="AB3404" t="s">
        <v>76</v>
      </c>
      <c r="AC3404">
        <v>818</v>
      </c>
      <c r="AD3404">
        <v>0.08</v>
      </c>
      <c r="AE3404" t="s">
        <v>58</v>
      </c>
      <c r="AF3404" t="s">
        <v>114</v>
      </c>
      <c r="AG3404">
        <v>19</v>
      </c>
      <c r="AH3404" t="s">
        <v>68</v>
      </c>
      <c r="AI3404">
        <f>--AND(OR(Dashboard!$B$4="All",Data!$E3404=Dashboard!$B$4),OR(Dashboard!$D$4="All",Data!$D3404=Dashboard!$D$4),OR(Dashboard!$F$4="All",Data!$F3404=Dashboard!$F$4),OR(Dashboard!$J$4="All",Data!$G3404=Dashboard!$J$4),OR(Dashboard!$H$4="All",Data!$N3404=Dashboard!$H$4),OR(Dashboard!$L$4="All",Data!$W3404=Dashboard!$L$4))</f>
        <v>1</v>
      </c>
    </row>
    <row r="3405" spans="1:35" x14ac:dyDescent="0.25">
      <c r="A3405" t="s">
        <v>3519</v>
      </c>
      <c r="B3405" s="1">
        <v>46113</v>
      </c>
      <c r="C3405" s="2">
        <v>-0.1076388888888888</v>
      </c>
      <c r="D3405" t="s">
        <v>193</v>
      </c>
      <c r="E3405" t="s">
        <v>62</v>
      </c>
      <c r="F3405" t="s">
        <v>38</v>
      </c>
      <c r="G3405" t="s">
        <v>39</v>
      </c>
      <c r="H3405">
        <v>5.2</v>
      </c>
      <c r="I3405">
        <v>36</v>
      </c>
      <c r="J3405">
        <v>28</v>
      </c>
      <c r="K3405">
        <v>1026</v>
      </c>
      <c r="L3405">
        <v>30</v>
      </c>
      <c r="M3405">
        <v>114</v>
      </c>
      <c r="N3405" t="s">
        <v>40</v>
      </c>
      <c r="O3405">
        <v>4</v>
      </c>
      <c r="P3405" t="s">
        <v>41</v>
      </c>
      <c r="Q3405" t="s">
        <v>73</v>
      </c>
      <c r="R3405">
        <v>47</v>
      </c>
      <c r="S3405" t="s">
        <v>55</v>
      </c>
      <c r="T3405" t="s">
        <v>56</v>
      </c>
      <c r="U3405">
        <v>2026</v>
      </c>
      <c r="V3405">
        <v>4</v>
      </c>
      <c r="W3405" t="s">
        <v>113</v>
      </c>
      <c r="X3405">
        <v>2</v>
      </c>
      <c r="Y3405">
        <v>1</v>
      </c>
      <c r="Z3405">
        <v>1</v>
      </c>
      <c r="AA3405">
        <v>21</v>
      </c>
      <c r="AB3405" t="s">
        <v>82</v>
      </c>
      <c r="AC3405">
        <v>942</v>
      </c>
      <c r="AD3405">
        <v>0.14444444444444449</v>
      </c>
      <c r="AE3405" t="s">
        <v>46</v>
      </c>
      <c r="AF3405" t="s">
        <v>59</v>
      </c>
      <c r="AG3405">
        <v>8</v>
      </c>
      <c r="AH3405" t="s">
        <v>68</v>
      </c>
      <c r="AI3405">
        <f>--AND(OR(Dashboard!$B$4="All",Data!$E3405=Dashboard!$B$4),OR(Dashboard!$D$4="All",Data!$D3405=Dashboard!$D$4),OR(Dashboard!$F$4="All",Data!$F3405=Dashboard!$F$4),OR(Dashboard!$J$4="All",Data!$G3405=Dashboard!$J$4),OR(Dashboard!$H$4="All",Data!$N3405=Dashboard!$H$4),OR(Dashboard!$L$4="All",Data!$W3405=Dashboard!$L$4))</f>
        <v>1</v>
      </c>
    </row>
    <row r="3406" spans="1:35" x14ac:dyDescent="0.25">
      <c r="A3406" t="s">
        <v>3520</v>
      </c>
      <c r="B3406" s="1">
        <v>46118</v>
      </c>
      <c r="C3406" s="2">
        <v>-0.52152777777777781</v>
      </c>
      <c r="D3406" t="s">
        <v>126</v>
      </c>
      <c r="E3406" t="s">
        <v>95</v>
      </c>
      <c r="F3406" t="s">
        <v>85</v>
      </c>
      <c r="G3406" t="s">
        <v>111</v>
      </c>
      <c r="H3406">
        <v>9.9</v>
      </c>
      <c r="I3406">
        <v>58</v>
      </c>
      <c r="J3406">
        <v>40</v>
      </c>
      <c r="K3406">
        <v>614</v>
      </c>
      <c r="L3406">
        <v>53</v>
      </c>
      <c r="M3406">
        <v>142</v>
      </c>
      <c r="N3406" t="s">
        <v>65</v>
      </c>
      <c r="O3406">
        <v>1</v>
      </c>
      <c r="P3406" t="s">
        <v>41</v>
      </c>
      <c r="Q3406" t="s">
        <v>73</v>
      </c>
      <c r="R3406">
        <v>42</v>
      </c>
      <c r="S3406" t="s">
        <v>74</v>
      </c>
      <c r="T3406" t="s">
        <v>75</v>
      </c>
      <c r="U3406">
        <v>2026</v>
      </c>
      <c r="V3406">
        <v>4</v>
      </c>
      <c r="W3406" t="s">
        <v>113</v>
      </c>
      <c r="X3406">
        <v>2</v>
      </c>
      <c r="Y3406">
        <v>6</v>
      </c>
      <c r="Z3406">
        <v>2</v>
      </c>
      <c r="AA3406">
        <v>11</v>
      </c>
      <c r="AB3406" t="s">
        <v>76</v>
      </c>
      <c r="AC3406">
        <v>525</v>
      </c>
      <c r="AD3406">
        <v>0.1706896551724138</v>
      </c>
      <c r="AE3406" t="s">
        <v>58</v>
      </c>
      <c r="AF3406" t="s">
        <v>47</v>
      </c>
      <c r="AG3406">
        <v>18</v>
      </c>
      <c r="AH3406" t="s">
        <v>68</v>
      </c>
      <c r="AI3406">
        <f>--AND(OR(Dashboard!$B$4="All",Data!$E3406=Dashboard!$B$4),OR(Dashboard!$D$4="All",Data!$D3406=Dashboard!$D$4),OR(Dashboard!$F$4="All",Data!$F3406=Dashboard!$F$4),OR(Dashboard!$J$4="All",Data!$G3406=Dashboard!$J$4),OR(Dashboard!$H$4="All",Data!$N3406=Dashboard!$H$4),OR(Dashboard!$L$4="All",Data!$W3406=Dashboard!$L$4))</f>
        <v>1</v>
      </c>
    </row>
    <row r="3407" spans="1:35" x14ac:dyDescent="0.25">
      <c r="A3407" t="s">
        <v>3521</v>
      </c>
      <c r="B3407" s="1">
        <v>46159</v>
      </c>
      <c r="C3407" s="2">
        <v>-0.31527777777777782</v>
      </c>
      <c r="D3407" t="s">
        <v>107</v>
      </c>
      <c r="E3407" t="s">
        <v>51</v>
      </c>
      <c r="F3407" t="s">
        <v>72</v>
      </c>
      <c r="G3407" t="s">
        <v>105</v>
      </c>
      <c r="H3407">
        <v>1.9</v>
      </c>
      <c r="I3407">
        <v>32</v>
      </c>
      <c r="J3407">
        <v>22</v>
      </c>
      <c r="K3407">
        <v>162</v>
      </c>
      <c r="L3407">
        <v>28</v>
      </c>
      <c r="M3407">
        <v>63</v>
      </c>
      <c r="N3407" t="s">
        <v>86</v>
      </c>
      <c r="O3407">
        <v>5</v>
      </c>
      <c r="P3407" t="s">
        <v>41</v>
      </c>
      <c r="Q3407" t="s">
        <v>42</v>
      </c>
      <c r="R3407">
        <v>24</v>
      </c>
      <c r="S3407" t="s">
        <v>145</v>
      </c>
      <c r="T3407" t="s">
        <v>75</v>
      </c>
      <c r="U3407">
        <v>2026</v>
      </c>
      <c r="V3407">
        <v>5</v>
      </c>
      <c r="W3407" t="s">
        <v>88</v>
      </c>
      <c r="X3407">
        <v>2</v>
      </c>
      <c r="Y3407">
        <v>17</v>
      </c>
      <c r="Z3407">
        <v>3</v>
      </c>
      <c r="AA3407">
        <v>16</v>
      </c>
      <c r="AB3407" t="s">
        <v>57</v>
      </c>
      <c r="AC3407">
        <v>127</v>
      </c>
      <c r="AD3407">
        <v>5.9374999999999997E-2</v>
      </c>
      <c r="AE3407" t="s">
        <v>77</v>
      </c>
      <c r="AF3407" t="s">
        <v>114</v>
      </c>
      <c r="AG3407">
        <v>10</v>
      </c>
      <c r="AH3407" t="s">
        <v>68</v>
      </c>
      <c r="AI3407">
        <f>--AND(OR(Dashboard!$B$4="All",Data!$E3407=Dashboard!$B$4),OR(Dashboard!$D$4="All",Data!$D3407=Dashboard!$D$4),OR(Dashboard!$F$4="All",Data!$F3407=Dashboard!$F$4),OR(Dashboard!$J$4="All",Data!$G3407=Dashboard!$J$4),OR(Dashboard!$H$4="All",Data!$N3407=Dashboard!$H$4),OR(Dashboard!$L$4="All",Data!$W3407=Dashboard!$L$4))</f>
        <v>1</v>
      </c>
    </row>
    <row r="3408" spans="1:35" x14ac:dyDescent="0.25">
      <c r="A3408" t="s">
        <v>3522</v>
      </c>
      <c r="B3408" s="1">
        <v>46060</v>
      </c>
      <c r="C3408" s="2">
        <v>-3.472222222222221E-2</v>
      </c>
      <c r="D3408" t="s">
        <v>90</v>
      </c>
      <c r="E3408" t="s">
        <v>37</v>
      </c>
      <c r="F3408" t="s">
        <v>91</v>
      </c>
      <c r="G3408" t="s">
        <v>119</v>
      </c>
      <c r="H3408">
        <v>12.9</v>
      </c>
      <c r="I3408">
        <v>44</v>
      </c>
      <c r="J3408">
        <v>36</v>
      </c>
      <c r="K3408">
        <v>161</v>
      </c>
      <c r="L3408">
        <v>42</v>
      </c>
      <c r="M3408">
        <v>1</v>
      </c>
      <c r="N3408" t="s">
        <v>54</v>
      </c>
      <c r="O3408">
        <v>1</v>
      </c>
      <c r="P3408" t="s">
        <v>135</v>
      </c>
      <c r="Q3408" t="s">
        <v>42</v>
      </c>
      <c r="R3408">
        <v>21</v>
      </c>
      <c r="S3408" t="s">
        <v>81</v>
      </c>
      <c r="T3408" t="s">
        <v>75</v>
      </c>
      <c r="U3408">
        <v>2026</v>
      </c>
      <c r="V3408">
        <v>2</v>
      </c>
      <c r="W3408" t="s">
        <v>45</v>
      </c>
      <c r="X3408">
        <v>1</v>
      </c>
      <c r="Y3408">
        <v>7</v>
      </c>
      <c r="Z3408">
        <v>2</v>
      </c>
      <c r="AA3408">
        <v>23</v>
      </c>
      <c r="AB3408" t="s">
        <v>93</v>
      </c>
      <c r="AC3408">
        <v>202</v>
      </c>
      <c r="AD3408">
        <v>0.29318181818181821</v>
      </c>
      <c r="AE3408" t="s">
        <v>58</v>
      </c>
      <c r="AF3408" t="s">
        <v>114</v>
      </c>
      <c r="AG3408">
        <v>8</v>
      </c>
      <c r="AH3408" t="s">
        <v>68</v>
      </c>
      <c r="AI3408">
        <f>--AND(OR(Dashboard!$B$4="All",Data!$E3408=Dashboard!$B$4),OR(Dashboard!$D$4="All",Data!$D3408=Dashboard!$D$4),OR(Dashboard!$F$4="All",Data!$F3408=Dashboard!$F$4),OR(Dashboard!$J$4="All",Data!$G3408=Dashboard!$J$4),OR(Dashboard!$H$4="All",Data!$N3408=Dashboard!$H$4),OR(Dashboard!$L$4="All",Data!$W3408=Dashboard!$L$4))</f>
        <v>1</v>
      </c>
    </row>
    <row r="3409" spans="1:35" x14ac:dyDescent="0.25">
      <c r="A3409" t="s">
        <v>3523</v>
      </c>
      <c r="B3409" s="1">
        <v>46188</v>
      </c>
      <c r="C3409" s="2">
        <v>-0.39027777777777772</v>
      </c>
      <c r="D3409" t="s">
        <v>79</v>
      </c>
      <c r="E3409" t="s">
        <v>71</v>
      </c>
      <c r="F3409" t="s">
        <v>85</v>
      </c>
      <c r="G3409" t="s">
        <v>39</v>
      </c>
      <c r="H3409">
        <v>2.7</v>
      </c>
      <c r="I3409">
        <v>23</v>
      </c>
      <c r="J3409">
        <v>23</v>
      </c>
      <c r="K3409">
        <v>296</v>
      </c>
      <c r="L3409">
        <v>48</v>
      </c>
      <c r="M3409">
        <v>136</v>
      </c>
      <c r="N3409" t="s">
        <v>86</v>
      </c>
      <c r="O3409">
        <v>2</v>
      </c>
      <c r="P3409" t="s">
        <v>41</v>
      </c>
      <c r="Q3409" t="s">
        <v>73</v>
      </c>
      <c r="R3409">
        <v>49</v>
      </c>
      <c r="S3409" t="s">
        <v>74</v>
      </c>
      <c r="T3409" t="s">
        <v>97</v>
      </c>
      <c r="U3409">
        <v>2026</v>
      </c>
      <c r="V3409">
        <v>6</v>
      </c>
      <c r="W3409" t="s">
        <v>120</v>
      </c>
      <c r="X3409">
        <v>2</v>
      </c>
      <c r="Y3409">
        <v>15</v>
      </c>
      <c r="Z3409">
        <v>3</v>
      </c>
      <c r="AA3409">
        <v>14</v>
      </c>
      <c r="AB3409" t="s">
        <v>76</v>
      </c>
      <c r="AC3409">
        <v>208</v>
      </c>
      <c r="AD3409">
        <v>0.1173913043478261</v>
      </c>
      <c r="AE3409" t="s">
        <v>58</v>
      </c>
      <c r="AF3409" t="s">
        <v>59</v>
      </c>
      <c r="AG3409">
        <v>0</v>
      </c>
      <c r="AH3409" t="s">
        <v>48</v>
      </c>
      <c r="AI3409">
        <f>--AND(OR(Dashboard!$B$4="All",Data!$E3409=Dashboard!$B$4),OR(Dashboard!$D$4="All",Data!$D3409=Dashboard!$D$4),OR(Dashboard!$F$4="All",Data!$F3409=Dashboard!$F$4),OR(Dashboard!$J$4="All",Data!$G3409=Dashboard!$J$4),OR(Dashboard!$H$4="All",Data!$N3409=Dashboard!$H$4),OR(Dashboard!$L$4="All",Data!$W3409=Dashboard!$L$4))</f>
        <v>1</v>
      </c>
    </row>
    <row r="3410" spans="1:35" x14ac:dyDescent="0.25">
      <c r="A3410" t="s">
        <v>3524</v>
      </c>
      <c r="B3410" s="1">
        <v>46100</v>
      </c>
      <c r="C3410" s="2">
        <v>-0.1902777777777778</v>
      </c>
      <c r="D3410" t="s">
        <v>156</v>
      </c>
      <c r="E3410" t="s">
        <v>100</v>
      </c>
      <c r="F3410" t="s">
        <v>96</v>
      </c>
      <c r="G3410" t="s">
        <v>53</v>
      </c>
      <c r="H3410">
        <v>9.4</v>
      </c>
      <c r="I3410">
        <v>33</v>
      </c>
      <c r="J3410">
        <v>25</v>
      </c>
      <c r="K3410">
        <v>934</v>
      </c>
      <c r="L3410">
        <v>51</v>
      </c>
      <c r="M3410">
        <v>43</v>
      </c>
      <c r="N3410" t="s">
        <v>65</v>
      </c>
      <c r="O3410">
        <v>4</v>
      </c>
      <c r="P3410" t="s">
        <v>41</v>
      </c>
      <c r="Q3410" t="s">
        <v>73</v>
      </c>
      <c r="R3410">
        <v>49</v>
      </c>
      <c r="S3410" t="s">
        <v>87</v>
      </c>
      <c r="T3410" t="s">
        <v>56</v>
      </c>
      <c r="U3410">
        <v>2026</v>
      </c>
      <c r="V3410">
        <v>3</v>
      </c>
      <c r="W3410" t="s">
        <v>66</v>
      </c>
      <c r="X3410">
        <v>1</v>
      </c>
      <c r="Y3410">
        <v>19</v>
      </c>
      <c r="Z3410">
        <v>4</v>
      </c>
      <c r="AA3410">
        <v>19</v>
      </c>
      <c r="AB3410" t="s">
        <v>82</v>
      </c>
      <c r="AC3410">
        <v>942</v>
      </c>
      <c r="AD3410">
        <v>0.28484848484848491</v>
      </c>
      <c r="AE3410" t="s">
        <v>46</v>
      </c>
      <c r="AF3410" t="s">
        <v>59</v>
      </c>
      <c r="AG3410">
        <v>8</v>
      </c>
      <c r="AH3410" t="s">
        <v>68</v>
      </c>
      <c r="AI3410">
        <f>--AND(OR(Dashboard!$B$4="All",Data!$E3410=Dashboard!$B$4),OR(Dashboard!$D$4="All",Data!$D3410=Dashboard!$D$4),OR(Dashboard!$F$4="All",Data!$F3410=Dashboard!$F$4),OR(Dashboard!$J$4="All",Data!$G3410=Dashboard!$J$4),OR(Dashboard!$H$4="All",Data!$N3410=Dashboard!$H$4),OR(Dashboard!$L$4="All",Data!$W3410=Dashboard!$L$4))</f>
        <v>1</v>
      </c>
    </row>
    <row r="3411" spans="1:35" x14ac:dyDescent="0.25">
      <c r="A3411" t="s">
        <v>3525</v>
      </c>
      <c r="B3411" s="1">
        <v>46041</v>
      </c>
      <c r="C3411" s="2">
        <v>-0.56319444444444444</v>
      </c>
      <c r="D3411" t="s">
        <v>134</v>
      </c>
      <c r="E3411" t="s">
        <v>131</v>
      </c>
      <c r="F3411" t="s">
        <v>96</v>
      </c>
      <c r="G3411" t="s">
        <v>119</v>
      </c>
      <c r="H3411">
        <v>9.1</v>
      </c>
      <c r="I3411">
        <v>37</v>
      </c>
      <c r="J3411">
        <v>33</v>
      </c>
      <c r="K3411">
        <v>284</v>
      </c>
      <c r="L3411">
        <v>54</v>
      </c>
      <c r="M3411">
        <v>49</v>
      </c>
      <c r="N3411" t="s">
        <v>40</v>
      </c>
      <c r="O3411">
        <v>5</v>
      </c>
      <c r="P3411" t="s">
        <v>41</v>
      </c>
      <c r="Q3411" t="s">
        <v>42</v>
      </c>
      <c r="R3411">
        <v>45</v>
      </c>
      <c r="S3411" t="s">
        <v>74</v>
      </c>
      <c r="T3411" t="s">
        <v>44</v>
      </c>
      <c r="U3411">
        <v>2026</v>
      </c>
      <c r="V3411">
        <v>1</v>
      </c>
      <c r="W3411" t="s">
        <v>102</v>
      </c>
      <c r="X3411">
        <v>1</v>
      </c>
      <c r="Y3411">
        <v>19</v>
      </c>
      <c r="Z3411">
        <v>4</v>
      </c>
      <c r="AA3411">
        <v>10</v>
      </c>
      <c r="AB3411" t="s">
        <v>76</v>
      </c>
      <c r="AC3411">
        <v>289</v>
      </c>
      <c r="AD3411">
        <v>0.2459459459459459</v>
      </c>
      <c r="AE3411" t="s">
        <v>77</v>
      </c>
      <c r="AF3411" t="s">
        <v>47</v>
      </c>
      <c r="AG3411">
        <v>4</v>
      </c>
      <c r="AH3411" t="s">
        <v>68</v>
      </c>
      <c r="AI3411">
        <f>--AND(OR(Dashboard!$B$4="All",Data!$E3411=Dashboard!$B$4),OR(Dashboard!$D$4="All",Data!$D3411=Dashboard!$D$4),OR(Dashboard!$F$4="All",Data!$F3411=Dashboard!$F$4),OR(Dashboard!$J$4="All",Data!$G3411=Dashboard!$J$4),OR(Dashboard!$H$4="All",Data!$N3411=Dashboard!$H$4),OR(Dashboard!$L$4="All",Data!$W3411=Dashboard!$L$4))</f>
        <v>1</v>
      </c>
    </row>
    <row r="3412" spans="1:35" x14ac:dyDescent="0.25">
      <c r="A3412" t="s">
        <v>3526</v>
      </c>
      <c r="B3412" s="1">
        <v>46114</v>
      </c>
      <c r="C3412" s="2">
        <v>-0.60555555555555562</v>
      </c>
      <c r="D3412" t="s">
        <v>50</v>
      </c>
      <c r="E3412" t="s">
        <v>131</v>
      </c>
      <c r="F3412" t="s">
        <v>91</v>
      </c>
      <c r="G3412" t="s">
        <v>119</v>
      </c>
      <c r="H3412">
        <v>8.3000000000000007</v>
      </c>
      <c r="I3412">
        <v>31</v>
      </c>
      <c r="J3412">
        <v>24</v>
      </c>
      <c r="K3412">
        <v>386</v>
      </c>
      <c r="L3412">
        <v>42</v>
      </c>
      <c r="M3412">
        <v>78</v>
      </c>
      <c r="N3412" t="s">
        <v>101</v>
      </c>
      <c r="O3412">
        <v>1</v>
      </c>
      <c r="P3412" t="s">
        <v>41</v>
      </c>
      <c r="Q3412" t="s">
        <v>42</v>
      </c>
      <c r="R3412">
        <v>20</v>
      </c>
      <c r="S3412" t="s">
        <v>87</v>
      </c>
      <c r="T3412" t="s">
        <v>44</v>
      </c>
      <c r="U3412">
        <v>2026</v>
      </c>
      <c r="V3412">
        <v>4</v>
      </c>
      <c r="W3412" t="s">
        <v>113</v>
      </c>
      <c r="X3412">
        <v>2</v>
      </c>
      <c r="Y3412">
        <v>2</v>
      </c>
      <c r="Z3412">
        <v>1</v>
      </c>
      <c r="AA3412">
        <v>9</v>
      </c>
      <c r="AB3412" t="s">
        <v>44</v>
      </c>
      <c r="AC3412">
        <v>350</v>
      </c>
      <c r="AD3412">
        <v>0.26774193548387099</v>
      </c>
      <c r="AE3412" t="s">
        <v>58</v>
      </c>
      <c r="AF3412" t="s">
        <v>114</v>
      </c>
      <c r="AG3412">
        <v>7</v>
      </c>
      <c r="AH3412" t="s">
        <v>68</v>
      </c>
      <c r="AI3412">
        <f>--AND(OR(Dashboard!$B$4="All",Data!$E3412=Dashboard!$B$4),OR(Dashboard!$D$4="All",Data!$D3412=Dashboard!$D$4),OR(Dashboard!$F$4="All",Data!$F3412=Dashboard!$F$4),OR(Dashboard!$J$4="All",Data!$G3412=Dashboard!$J$4),OR(Dashboard!$H$4="All",Data!$N3412=Dashboard!$H$4),OR(Dashboard!$L$4="All",Data!$W3412=Dashboard!$L$4))</f>
        <v>1</v>
      </c>
    </row>
    <row r="3413" spans="1:35" x14ac:dyDescent="0.25">
      <c r="A3413" t="s">
        <v>3527</v>
      </c>
      <c r="B3413" s="1">
        <v>46123</v>
      </c>
      <c r="C3413" s="2">
        <v>-0.1229166666666667</v>
      </c>
      <c r="D3413" t="s">
        <v>107</v>
      </c>
      <c r="E3413" t="s">
        <v>140</v>
      </c>
      <c r="F3413" t="s">
        <v>52</v>
      </c>
      <c r="G3413" t="s">
        <v>119</v>
      </c>
      <c r="H3413">
        <v>1.4</v>
      </c>
      <c r="I3413">
        <v>26</v>
      </c>
      <c r="J3413">
        <v>29</v>
      </c>
      <c r="K3413">
        <v>764</v>
      </c>
      <c r="L3413">
        <v>32</v>
      </c>
      <c r="M3413">
        <v>117</v>
      </c>
      <c r="N3413" t="s">
        <v>101</v>
      </c>
      <c r="O3413">
        <v>5</v>
      </c>
      <c r="P3413" t="s">
        <v>41</v>
      </c>
      <c r="Q3413" t="s">
        <v>42</v>
      </c>
      <c r="R3413">
        <v>23</v>
      </c>
      <c r="S3413" t="s">
        <v>81</v>
      </c>
      <c r="T3413" t="s">
        <v>56</v>
      </c>
      <c r="U3413">
        <v>2026</v>
      </c>
      <c r="V3413">
        <v>4</v>
      </c>
      <c r="W3413" t="s">
        <v>113</v>
      </c>
      <c r="X3413">
        <v>2</v>
      </c>
      <c r="Y3413">
        <v>11</v>
      </c>
      <c r="Z3413">
        <v>2</v>
      </c>
      <c r="AA3413">
        <v>21</v>
      </c>
      <c r="AB3413" t="s">
        <v>82</v>
      </c>
      <c r="AC3413">
        <v>679</v>
      </c>
      <c r="AD3413">
        <v>5.3846153846153842E-2</v>
      </c>
      <c r="AE3413" t="s">
        <v>77</v>
      </c>
      <c r="AF3413" t="s">
        <v>114</v>
      </c>
      <c r="AG3413">
        <v>-3</v>
      </c>
      <c r="AH3413" t="s">
        <v>48</v>
      </c>
      <c r="AI3413">
        <f>--AND(OR(Dashboard!$B$4="All",Data!$E3413=Dashboard!$B$4),OR(Dashboard!$D$4="All",Data!$D3413=Dashboard!$D$4),OR(Dashboard!$F$4="All",Data!$F3413=Dashboard!$F$4),OR(Dashboard!$J$4="All",Data!$G3413=Dashboard!$J$4),OR(Dashboard!$H$4="All",Data!$N3413=Dashboard!$H$4),OR(Dashboard!$L$4="All",Data!$W3413=Dashboard!$L$4))</f>
        <v>1</v>
      </c>
    </row>
    <row r="3414" spans="1:35" x14ac:dyDescent="0.25">
      <c r="A3414" t="s">
        <v>3528</v>
      </c>
      <c r="B3414" s="1">
        <v>46033</v>
      </c>
      <c r="C3414" s="2">
        <v>-0.30694444444444452</v>
      </c>
      <c r="D3414" t="s">
        <v>61</v>
      </c>
      <c r="E3414" t="s">
        <v>140</v>
      </c>
      <c r="F3414" t="s">
        <v>96</v>
      </c>
      <c r="G3414" t="s">
        <v>64</v>
      </c>
      <c r="H3414">
        <v>7.7</v>
      </c>
      <c r="I3414">
        <v>34</v>
      </c>
      <c r="J3414">
        <v>39</v>
      </c>
      <c r="K3414">
        <v>1001</v>
      </c>
      <c r="L3414">
        <v>28</v>
      </c>
      <c r="M3414">
        <v>189</v>
      </c>
      <c r="N3414" t="s">
        <v>40</v>
      </c>
      <c r="O3414">
        <v>4</v>
      </c>
      <c r="P3414" t="s">
        <v>41</v>
      </c>
      <c r="Q3414" t="s">
        <v>42</v>
      </c>
      <c r="R3414">
        <v>40</v>
      </c>
      <c r="S3414" t="s">
        <v>145</v>
      </c>
      <c r="T3414" t="s">
        <v>75</v>
      </c>
      <c r="U3414">
        <v>2026</v>
      </c>
      <c r="V3414">
        <v>1</v>
      </c>
      <c r="W3414" t="s">
        <v>102</v>
      </c>
      <c r="X3414">
        <v>1</v>
      </c>
      <c r="Y3414">
        <v>11</v>
      </c>
      <c r="Z3414">
        <v>2</v>
      </c>
      <c r="AA3414">
        <v>16</v>
      </c>
      <c r="AB3414" t="s">
        <v>57</v>
      </c>
      <c r="AC3414">
        <v>840</v>
      </c>
      <c r="AD3414">
        <v>0.22647058823529409</v>
      </c>
      <c r="AE3414" t="s">
        <v>46</v>
      </c>
      <c r="AF3414" t="s">
        <v>47</v>
      </c>
      <c r="AG3414">
        <v>-5</v>
      </c>
      <c r="AH3414" t="s">
        <v>48</v>
      </c>
      <c r="AI3414">
        <f>--AND(OR(Dashboard!$B$4="All",Data!$E3414=Dashboard!$B$4),OR(Dashboard!$D$4="All",Data!$D3414=Dashboard!$D$4),OR(Dashboard!$F$4="All",Data!$F3414=Dashboard!$F$4),OR(Dashboard!$J$4="All",Data!$G3414=Dashboard!$J$4),OR(Dashboard!$H$4="All",Data!$N3414=Dashboard!$H$4),OR(Dashboard!$L$4="All",Data!$W3414=Dashboard!$L$4))</f>
        <v>1</v>
      </c>
    </row>
    <row r="3415" spans="1:35" x14ac:dyDescent="0.25">
      <c r="A3415" t="s">
        <v>3529</v>
      </c>
      <c r="B3415" s="1">
        <v>46150</v>
      </c>
      <c r="C3415" s="2">
        <v>-0.38611111111111113</v>
      </c>
      <c r="D3415" t="s">
        <v>36</v>
      </c>
      <c r="E3415" t="s">
        <v>100</v>
      </c>
      <c r="F3415" t="s">
        <v>80</v>
      </c>
      <c r="G3415" t="s">
        <v>119</v>
      </c>
      <c r="H3415">
        <v>1.9</v>
      </c>
      <c r="I3415">
        <v>29</v>
      </c>
      <c r="J3415">
        <v>31</v>
      </c>
      <c r="K3415">
        <v>573</v>
      </c>
      <c r="L3415">
        <v>26</v>
      </c>
      <c r="M3415">
        <v>26</v>
      </c>
      <c r="N3415" t="s">
        <v>101</v>
      </c>
      <c r="O3415">
        <v>3</v>
      </c>
      <c r="P3415" t="s">
        <v>41</v>
      </c>
      <c r="Q3415" t="s">
        <v>42</v>
      </c>
      <c r="R3415">
        <v>60</v>
      </c>
      <c r="S3415" t="s">
        <v>43</v>
      </c>
      <c r="T3415" t="s">
        <v>97</v>
      </c>
      <c r="U3415">
        <v>2026</v>
      </c>
      <c r="V3415">
        <v>5</v>
      </c>
      <c r="W3415" t="s">
        <v>88</v>
      </c>
      <c r="X3415">
        <v>2</v>
      </c>
      <c r="Y3415">
        <v>8</v>
      </c>
      <c r="Z3415">
        <v>2</v>
      </c>
      <c r="AA3415">
        <v>14</v>
      </c>
      <c r="AB3415" t="s">
        <v>76</v>
      </c>
      <c r="AC3415">
        <v>573</v>
      </c>
      <c r="AD3415">
        <v>6.5517241379310337E-2</v>
      </c>
      <c r="AE3415" t="s">
        <v>109</v>
      </c>
      <c r="AF3415" t="s">
        <v>59</v>
      </c>
      <c r="AG3415">
        <v>-2</v>
      </c>
      <c r="AH3415" t="s">
        <v>48</v>
      </c>
      <c r="AI3415">
        <f>--AND(OR(Dashboard!$B$4="All",Data!$E3415=Dashboard!$B$4),OR(Dashboard!$D$4="All",Data!$D3415=Dashboard!$D$4),OR(Dashboard!$F$4="All",Data!$F3415=Dashboard!$F$4),OR(Dashboard!$J$4="All",Data!$G3415=Dashboard!$J$4),OR(Dashboard!$H$4="All",Data!$N3415=Dashboard!$H$4),OR(Dashboard!$L$4="All",Data!$W3415=Dashboard!$L$4))</f>
        <v>1</v>
      </c>
    </row>
    <row r="3416" spans="1:35" x14ac:dyDescent="0.25">
      <c r="A3416" t="s">
        <v>3530</v>
      </c>
      <c r="B3416" s="1">
        <v>46108</v>
      </c>
      <c r="C3416" s="2">
        <v>-0.44444444444444442</v>
      </c>
      <c r="D3416" t="s">
        <v>107</v>
      </c>
      <c r="E3416" t="s">
        <v>37</v>
      </c>
      <c r="F3416" t="s">
        <v>80</v>
      </c>
      <c r="G3416" t="s">
        <v>111</v>
      </c>
      <c r="H3416">
        <v>12.2</v>
      </c>
      <c r="I3416">
        <v>34</v>
      </c>
      <c r="J3416">
        <v>26</v>
      </c>
      <c r="K3416">
        <v>573</v>
      </c>
      <c r="L3416">
        <v>25</v>
      </c>
      <c r="M3416">
        <v>185</v>
      </c>
      <c r="N3416" t="s">
        <v>54</v>
      </c>
      <c r="O3416">
        <v>2</v>
      </c>
      <c r="P3416" t="s">
        <v>41</v>
      </c>
      <c r="Q3416" t="s">
        <v>42</v>
      </c>
      <c r="R3416">
        <v>33</v>
      </c>
      <c r="S3416" t="s">
        <v>43</v>
      </c>
      <c r="T3416" t="s">
        <v>97</v>
      </c>
      <c r="U3416">
        <v>2026</v>
      </c>
      <c r="V3416">
        <v>3</v>
      </c>
      <c r="W3416" t="s">
        <v>66</v>
      </c>
      <c r="X3416">
        <v>1</v>
      </c>
      <c r="Y3416">
        <v>27</v>
      </c>
      <c r="Z3416">
        <v>5</v>
      </c>
      <c r="AA3416">
        <v>13</v>
      </c>
      <c r="AB3416" t="s">
        <v>76</v>
      </c>
      <c r="AC3416">
        <v>413</v>
      </c>
      <c r="AD3416">
        <v>0.35882352941176471</v>
      </c>
      <c r="AE3416" t="s">
        <v>58</v>
      </c>
      <c r="AF3416" t="s">
        <v>67</v>
      </c>
      <c r="AG3416">
        <v>8</v>
      </c>
      <c r="AH3416" t="s">
        <v>68</v>
      </c>
      <c r="AI3416">
        <f>--AND(OR(Dashboard!$B$4="All",Data!$E3416=Dashboard!$B$4),OR(Dashboard!$D$4="All",Data!$D3416=Dashboard!$D$4),OR(Dashboard!$F$4="All",Data!$F3416=Dashboard!$F$4),OR(Dashboard!$J$4="All",Data!$G3416=Dashboard!$J$4),OR(Dashboard!$H$4="All",Data!$N3416=Dashboard!$H$4),OR(Dashboard!$L$4="All",Data!$W3416=Dashboard!$L$4))</f>
        <v>1</v>
      </c>
    </row>
    <row r="3417" spans="1:35" x14ac:dyDescent="0.25">
      <c r="A3417" t="s">
        <v>3531</v>
      </c>
      <c r="B3417" s="1">
        <v>46196</v>
      </c>
      <c r="C3417" s="2">
        <v>-0.47291666666666671</v>
      </c>
      <c r="D3417" t="s">
        <v>90</v>
      </c>
      <c r="E3417" t="s">
        <v>100</v>
      </c>
      <c r="F3417" t="s">
        <v>80</v>
      </c>
      <c r="G3417" t="s">
        <v>105</v>
      </c>
      <c r="H3417">
        <v>12.3</v>
      </c>
      <c r="I3417">
        <v>38</v>
      </c>
      <c r="J3417">
        <v>20</v>
      </c>
      <c r="K3417">
        <v>443</v>
      </c>
      <c r="L3417">
        <v>23</v>
      </c>
      <c r="M3417">
        <v>55</v>
      </c>
      <c r="N3417" t="s">
        <v>101</v>
      </c>
      <c r="O3417">
        <v>4</v>
      </c>
      <c r="P3417" t="s">
        <v>135</v>
      </c>
      <c r="Q3417" t="s">
        <v>73</v>
      </c>
      <c r="R3417">
        <v>40</v>
      </c>
      <c r="S3417" t="s">
        <v>127</v>
      </c>
      <c r="T3417" t="s">
        <v>97</v>
      </c>
      <c r="U3417">
        <v>2026</v>
      </c>
      <c r="V3417">
        <v>6</v>
      </c>
      <c r="W3417" t="s">
        <v>120</v>
      </c>
      <c r="X3417">
        <v>2</v>
      </c>
      <c r="Y3417">
        <v>23</v>
      </c>
      <c r="Z3417">
        <v>4</v>
      </c>
      <c r="AA3417">
        <v>12</v>
      </c>
      <c r="AB3417" t="s">
        <v>76</v>
      </c>
      <c r="AC3417">
        <v>411</v>
      </c>
      <c r="AD3417">
        <v>0.3236842105263158</v>
      </c>
      <c r="AE3417" t="s">
        <v>46</v>
      </c>
      <c r="AF3417" t="s">
        <v>47</v>
      </c>
      <c r="AG3417">
        <v>18</v>
      </c>
      <c r="AH3417" t="s">
        <v>68</v>
      </c>
      <c r="AI3417">
        <f>--AND(OR(Dashboard!$B$4="All",Data!$E3417=Dashboard!$B$4),OR(Dashboard!$D$4="All",Data!$D3417=Dashboard!$D$4),OR(Dashboard!$F$4="All",Data!$F3417=Dashboard!$F$4),OR(Dashboard!$J$4="All",Data!$G3417=Dashboard!$J$4),OR(Dashboard!$H$4="All",Data!$N3417=Dashboard!$H$4),OR(Dashboard!$L$4="All",Data!$W3417=Dashboard!$L$4))</f>
        <v>1</v>
      </c>
    </row>
    <row r="3418" spans="1:35" x14ac:dyDescent="0.25">
      <c r="A3418" t="s">
        <v>3532</v>
      </c>
      <c r="B3418" s="1">
        <v>46194</v>
      </c>
      <c r="C3418" s="2">
        <v>-0.1895833333333333</v>
      </c>
      <c r="D3418" t="s">
        <v>84</v>
      </c>
      <c r="E3418" t="s">
        <v>51</v>
      </c>
      <c r="F3418" t="s">
        <v>72</v>
      </c>
      <c r="G3418" t="s">
        <v>105</v>
      </c>
      <c r="H3418">
        <v>5.4</v>
      </c>
      <c r="I3418">
        <v>34</v>
      </c>
      <c r="J3418">
        <v>20</v>
      </c>
      <c r="K3418">
        <v>443</v>
      </c>
      <c r="L3418">
        <v>60</v>
      </c>
      <c r="M3418">
        <v>197</v>
      </c>
      <c r="N3418" t="s">
        <v>54</v>
      </c>
      <c r="O3418">
        <v>5</v>
      </c>
      <c r="P3418" t="s">
        <v>41</v>
      </c>
      <c r="Q3418" t="s">
        <v>42</v>
      </c>
      <c r="R3418">
        <v>53</v>
      </c>
      <c r="S3418" t="s">
        <v>145</v>
      </c>
      <c r="T3418" t="s">
        <v>56</v>
      </c>
      <c r="U3418">
        <v>2026</v>
      </c>
      <c r="V3418">
        <v>6</v>
      </c>
      <c r="W3418" t="s">
        <v>120</v>
      </c>
      <c r="X3418">
        <v>2</v>
      </c>
      <c r="Y3418">
        <v>21</v>
      </c>
      <c r="Z3418">
        <v>3</v>
      </c>
      <c r="AA3418">
        <v>19</v>
      </c>
      <c r="AB3418" t="s">
        <v>82</v>
      </c>
      <c r="AC3418">
        <v>306</v>
      </c>
      <c r="AD3418">
        <v>0.1588235294117647</v>
      </c>
      <c r="AE3418" t="s">
        <v>77</v>
      </c>
      <c r="AF3418" t="s">
        <v>59</v>
      </c>
      <c r="AG3418">
        <v>14</v>
      </c>
      <c r="AH3418" t="s">
        <v>68</v>
      </c>
      <c r="AI3418">
        <f>--AND(OR(Dashboard!$B$4="All",Data!$E3418=Dashboard!$B$4),OR(Dashboard!$D$4="All",Data!$D3418=Dashboard!$D$4),OR(Dashboard!$F$4="All",Data!$F3418=Dashboard!$F$4),OR(Dashboard!$J$4="All",Data!$G3418=Dashboard!$J$4),OR(Dashboard!$H$4="All",Data!$N3418=Dashboard!$H$4),OR(Dashboard!$L$4="All",Data!$W3418=Dashboard!$L$4))</f>
        <v>1</v>
      </c>
    </row>
    <row r="3419" spans="1:35" x14ac:dyDescent="0.25">
      <c r="A3419" t="s">
        <v>3533</v>
      </c>
      <c r="B3419" s="1">
        <v>46062</v>
      </c>
      <c r="C3419" s="2">
        <v>-7.1527777777777746E-2</v>
      </c>
      <c r="D3419" t="s">
        <v>70</v>
      </c>
      <c r="E3419" t="s">
        <v>95</v>
      </c>
      <c r="F3419" t="s">
        <v>72</v>
      </c>
      <c r="G3419" t="s">
        <v>111</v>
      </c>
      <c r="H3419">
        <v>6.8</v>
      </c>
      <c r="I3419">
        <v>22</v>
      </c>
      <c r="J3419">
        <v>22</v>
      </c>
      <c r="K3419">
        <v>1197</v>
      </c>
      <c r="L3419">
        <v>39</v>
      </c>
      <c r="M3419">
        <v>192</v>
      </c>
      <c r="N3419" t="s">
        <v>101</v>
      </c>
      <c r="O3419">
        <v>4</v>
      </c>
      <c r="P3419" t="s">
        <v>41</v>
      </c>
      <c r="Q3419" t="s">
        <v>73</v>
      </c>
      <c r="R3419">
        <v>57</v>
      </c>
      <c r="S3419" t="s">
        <v>74</v>
      </c>
      <c r="T3419" t="s">
        <v>75</v>
      </c>
      <c r="U3419">
        <v>2026</v>
      </c>
      <c r="V3419">
        <v>2</v>
      </c>
      <c r="W3419" t="s">
        <v>45</v>
      </c>
      <c r="X3419">
        <v>1</v>
      </c>
      <c r="Y3419">
        <v>9</v>
      </c>
      <c r="Z3419">
        <v>3</v>
      </c>
      <c r="AA3419">
        <v>22</v>
      </c>
      <c r="AB3419" t="s">
        <v>82</v>
      </c>
      <c r="AC3419">
        <v>1044</v>
      </c>
      <c r="AD3419">
        <v>0.30909090909090908</v>
      </c>
      <c r="AE3419" t="s">
        <v>46</v>
      </c>
      <c r="AF3419" t="s">
        <v>59</v>
      </c>
      <c r="AG3419">
        <v>0</v>
      </c>
      <c r="AH3419" t="s">
        <v>48</v>
      </c>
      <c r="AI3419">
        <f>--AND(OR(Dashboard!$B$4="All",Data!$E3419=Dashboard!$B$4),OR(Dashboard!$D$4="All",Data!$D3419=Dashboard!$D$4),OR(Dashboard!$F$4="All",Data!$F3419=Dashboard!$F$4),OR(Dashboard!$J$4="All",Data!$G3419=Dashboard!$J$4),OR(Dashboard!$H$4="All",Data!$N3419=Dashboard!$H$4),OR(Dashboard!$L$4="All",Data!$W3419=Dashboard!$L$4))</f>
        <v>1</v>
      </c>
    </row>
    <row r="3420" spans="1:35" x14ac:dyDescent="0.25">
      <c r="A3420" t="s">
        <v>3534</v>
      </c>
      <c r="B3420" s="1">
        <v>46067</v>
      </c>
      <c r="C3420" s="2">
        <v>-0.58055555555555549</v>
      </c>
      <c r="D3420" t="s">
        <v>50</v>
      </c>
      <c r="E3420" t="s">
        <v>100</v>
      </c>
      <c r="F3420" t="s">
        <v>85</v>
      </c>
      <c r="G3420" t="s">
        <v>53</v>
      </c>
      <c r="H3420">
        <v>5.5</v>
      </c>
      <c r="I3420">
        <v>47</v>
      </c>
      <c r="J3420">
        <v>35</v>
      </c>
      <c r="K3420">
        <v>198</v>
      </c>
      <c r="L3420">
        <v>39</v>
      </c>
      <c r="M3420">
        <v>27</v>
      </c>
      <c r="N3420" t="s">
        <v>54</v>
      </c>
      <c r="O3420">
        <v>2</v>
      </c>
      <c r="P3420" t="s">
        <v>41</v>
      </c>
      <c r="Q3420" t="s">
        <v>73</v>
      </c>
      <c r="R3420">
        <v>55</v>
      </c>
      <c r="S3420" t="s">
        <v>81</v>
      </c>
      <c r="T3420" t="s">
        <v>44</v>
      </c>
      <c r="U3420">
        <v>2026</v>
      </c>
      <c r="V3420">
        <v>2</v>
      </c>
      <c r="W3420" t="s">
        <v>45</v>
      </c>
      <c r="X3420">
        <v>1</v>
      </c>
      <c r="Y3420">
        <v>14</v>
      </c>
      <c r="Z3420">
        <v>3</v>
      </c>
      <c r="AA3420">
        <v>10</v>
      </c>
      <c r="AB3420" t="s">
        <v>76</v>
      </c>
      <c r="AC3420">
        <v>210</v>
      </c>
      <c r="AD3420">
        <v>0.1170212765957447</v>
      </c>
      <c r="AE3420" t="s">
        <v>58</v>
      </c>
      <c r="AF3420" t="s">
        <v>59</v>
      </c>
      <c r="AG3420">
        <v>12</v>
      </c>
      <c r="AH3420" t="s">
        <v>68</v>
      </c>
      <c r="AI3420">
        <f>--AND(OR(Dashboard!$B$4="All",Data!$E3420=Dashboard!$B$4),OR(Dashboard!$D$4="All",Data!$D3420=Dashboard!$D$4),OR(Dashboard!$F$4="All",Data!$F3420=Dashboard!$F$4),OR(Dashboard!$J$4="All",Data!$G3420=Dashboard!$J$4),OR(Dashboard!$H$4="All",Data!$N3420=Dashboard!$H$4),OR(Dashboard!$L$4="All",Data!$W3420=Dashboard!$L$4))</f>
        <v>1</v>
      </c>
    </row>
    <row r="3421" spans="1:35" x14ac:dyDescent="0.25">
      <c r="A3421" t="s">
        <v>3535</v>
      </c>
      <c r="B3421" s="1">
        <v>46159</v>
      </c>
      <c r="C3421" s="2">
        <v>-0.14444444444444449</v>
      </c>
      <c r="D3421" t="s">
        <v>118</v>
      </c>
      <c r="E3421" t="s">
        <v>62</v>
      </c>
      <c r="F3421" t="s">
        <v>80</v>
      </c>
      <c r="G3421" t="s">
        <v>119</v>
      </c>
      <c r="H3421">
        <v>14</v>
      </c>
      <c r="I3421">
        <v>26</v>
      </c>
      <c r="J3421">
        <v>26</v>
      </c>
      <c r="K3421">
        <v>475</v>
      </c>
      <c r="L3421">
        <v>58</v>
      </c>
      <c r="M3421">
        <v>2</v>
      </c>
      <c r="N3421" t="s">
        <v>54</v>
      </c>
      <c r="O3421">
        <v>1</v>
      </c>
      <c r="P3421" t="s">
        <v>41</v>
      </c>
      <c r="Q3421" t="s">
        <v>42</v>
      </c>
      <c r="R3421">
        <v>53</v>
      </c>
      <c r="S3421" t="s">
        <v>145</v>
      </c>
      <c r="T3421" t="s">
        <v>56</v>
      </c>
      <c r="U3421">
        <v>2026</v>
      </c>
      <c r="V3421">
        <v>5</v>
      </c>
      <c r="W3421" t="s">
        <v>88</v>
      </c>
      <c r="X3421">
        <v>2</v>
      </c>
      <c r="Y3421">
        <v>17</v>
      </c>
      <c r="Z3421">
        <v>3</v>
      </c>
      <c r="AA3421">
        <v>20</v>
      </c>
      <c r="AB3421" t="s">
        <v>82</v>
      </c>
      <c r="AC3421">
        <v>531</v>
      </c>
      <c r="AD3421">
        <v>0.53846153846153844</v>
      </c>
      <c r="AE3421" t="s">
        <v>58</v>
      </c>
      <c r="AF3421" t="s">
        <v>59</v>
      </c>
      <c r="AG3421">
        <v>0</v>
      </c>
      <c r="AH3421" t="s">
        <v>48</v>
      </c>
      <c r="AI3421">
        <f>--AND(OR(Dashboard!$B$4="All",Data!$E3421=Dashboard!$B$4),OR(Dashboard!$D$4="All",Data!$D3421=Dashboard!$D$4),OR(Dashboard!$F$4="All",Data!$F3421=Dashboard!$F$4),OR(Dashboard!$J$4="All",Data!$G3421=Dashboard!$J$4),OR(Dashboard!$H$4="All",Data!$N3421=Dashboard!$H$4),OR(Dashboard!$L$4="All",Data!$W3421=Dashboard!$L$4))</f>
        <v>1</v>
      </c>
    </row>
    <row r="3422" spans="1:35" x14ac:dyDescent="0.25">
      <c r="A3422" t="s">
        <v>3536</v>
      </c>
      <c r="B3422" s="1">
        <v>46097</v>
      </c>
      <c r="C3422" s="2">
        <v>-7.8472222222222276E-2</v>
      </c>
      <c r="D3422" t="s">
        <v>70</v>
      </c>
      <c r="E3422" t="s">
        <v>62</v>
      </c>
      <c r="F3422" t="s">
        <v>143</v>
      </c>
      <c r="G3422" t="s">
        <v>119</v>
      </c>
      <c r="H3422">
        <v>1.6</v>
      </c>
      <c r="I3422">
        <v>29</v>
      </c>
      <c r="J3422">
        <v>29</v>
      </c>
      <c r="K3422">
        <v>1042</v>
      </c>
      <c r="L3422">
        <v>49</v>
      </c>
      <c r="M3422">
        <v>12</v>
      </c>
      <c r="N3422" t="s">
        <v>40</v>
      </c>
      <c r="O3422">
        <v>4</v>
      </c>
      <c r="P3422" t="s">
        <v>41</v>
      </c>
      <c r="Q3422" t="s">
        <v>42</v>
      </c>
      <c r="R3422">
        <v>51</v>
      </c>
      <c r="S3422" t="s">
        <v>74</v>
      </c>
      <c r="T3422" t="s">
        <v>75</v>
      </c>
      <c r="U3422">
        <v>2026</v>
      </c>
      <c r="V3422">
        <v>3</v>
      </c>
      <c r="W3422" t="s">
        <v>66</v>
      </c>
      <c r="X3422">
        <v>1</v>
      </c>
      <c r="Y3422">
        <v>16</v>
      </c>
      <c r="Z3422">
        <v>4</v>
      </c>
      <c r="AA3422">
        <v>22</v>
      </c>
      <c r="AB3422" t="s">
        <v>82</v>
      </c>
      <c r="AC3422">
        <v>1079</v>
      </c>
      <c r="AD3422">
        <v>5.5172413793103448E-2</v>
      </c>
      <c r="AE3422" t="s">
        <v>46</v>
      </c>
      <c r="AF3422" t="s">
        <v>59</v>
      </c>
      <c r="AG3422">
        <v>0</v>
      </c>
      <c r="AH3422" t="s">
        <v>48</v>
      </c>
      <c r="AI3422">
        <f>--AND(OR(Dashboard!$B$4="All",Data!$E3422=Dashboard!$B$4),OR(Dashboard!$D$4="All",Data!$D3422=Dashboard!$D$4),OR(Dashboard!$F$4="All",Data!$F3422=Dashboard!$F$4),OR(Dashboard!$J$4="All",Data!$G3422=Dashboard!$J$4),OR(Dashboard!$H$4="All",Data!$N3422=Dashboard!$H$4),OR(Dashboard!$L$4="All",Data!$W3422=Dashboard!$L$4))</f>
        <v>1</v>
      </c>
    </row>
    <row r="3423" spans="1:35" x14ac:dyDescent="0.25">
      <c r="A3423" t="s">
        <v>3537</v>
      </c>
      <c r="B3423" s="1">
        <v>46125</v>
      </c>
      <c r="C3423" s="2">
        <v>-8.6111111111111138E-2</v>
      </c>
      <c r="D3423" t="s">
        <v>61</v>
      </c>
      <c r="E3423" t="s">
        <v>95</v>
      </c>
      <c r="F3423" t="s">
        <v>143</v>
      </c>
      <c r="G3423" t="s">
        <v>111</v>
      </c>
      <c r="H3423">
        <v>13.7</v>
      </c>
      <c r="I3423">
        <v>40</v>
      </c>
      <c r="J3423">
        <v>38</v>
      </c>
      <c r="K3423">
        <v>571</v>
      </c>
      <c r="L3423">
        <v>28</v>
      </c>
      <c r="M3423">
        <v>81</v>
      </c>
      <c r="N3423" t="s">
        <v>54</v>
      </c>
      <c r="O3423">
        <v>1</v>
      </c>
      <c r="P3423" t="s">
        <v>41</v>
      </c>
      <c r="Q3423" t="s">
        <v>42</v>
      </c>
      <c r="R3423">
        <v>47</v>
      </c>
      <c r="S3423" t="s">
        <v>74</v>
      </c>
      <c r="T3423" t="s">
        <v>56</v>
      </c>
      <c r="U3423">
        <v>2026</v>
      </c>
      <c r="V3423">
        <v>4</v>
      </c>
      <c r="W3423" t="s">
        <v>113</v>
      </c>
      <c r="X3423">
        <v>2</v>
      </c>
      <c r="Y3423">
        <v>13</v>
      </c>
      <c r="Z3423">
        <v>3</v>
      </c>
      <c r="AA3423">
        <v>21</v>
      </c>
      <c r="AB3423" t="s">
        <v>82</v>
      </c>
      <c r="AC3423">
        <v>518</v>
      </c>
      <c r="AD3423">
        <v>0.34250000000000003</v>
      </c>
      <c r="AE3423" t="s">
        <v>58</v>
      </c>
      <c r="AF3423" t="s">
        <v>59</v>
      </c>
      <c r="AG3423">
        <v>2</v>
      </c>
      <c r="AH3423" t="s">
        <v>68</v>
      </c>
      <c r="AI3423">
        <f>--AND(OR(Dashboard!$B$4="All",Data!$E3423=Dashboard!$B$4),OR(Dashboard!$D$4="All",Data!$D3423=Dashboard!$D$4),OR(Dashboard!$F$4="All",Data!$F3423=Dashboard!$F$4),OR(Dashboard!$J$4="All",Data!$G3423=Dashboard!$J$4),OR(Dashboard!$H$4="All",Data!$N3423=Dashboard!$H$4),OR(Dashboard!$L$4="All",Data!$W3423=Dashboard!$L$4))</f>
        <v>1</v>
      </c>
    </row>
    <row r="3424" spans="1:35" x14ac:dyDescent="0.25">
      <c r="A3424" t="s">
        <v>3538</v>
      </c>
      <c r="B3424" s="1">
        <v>46055</v>
      </c>
      <c r="C3424" s="2">
        <v>-0.49930555555555561</v>
      </c>
      <c r="D3424" t="s">
        <v>50</v>
      </c>
      <c r="E3424" t="s">
        <v>51</v>
      </c>
      <c r="F3424" t="s">
        <v>80</v>
      </c>
      <c r="G3424" t="s">
        <v>39</v>
      </c>
      <c r="H3424">
        <v>2.2999999999999998</v>
      </c>
      <c r="I3424">
        <v>47</v>
      </c>
      <c r="J3424">
        <v>45</v>
      </c>
      <c r="K3424">
        <v>158</v>
      </c>
      <c r="L3424">
        <v>25</v>
      </c>
      <c r="M3424">
        <v>192</v>
      </c>
      <c r="N3424" t="s">
        <v>65</v>
      </c>
      <c r="O3424">
        <v>2</v>
      </c>
      <c r="P3424" t="s">
        <v>41</v>
      </c>
      <c r="Q3424" t="s">
        <v>73</v>
      </c>
      <c r="R3424">
        <v>48</v>
      </c>
      <c r="S3424" t="s">
        <v>74</v>
      </c>
      <c r="T3424" t="s">
        <v>97</v>
      </c>
      <c r="U3424">
        <v>2026</v>
      </c>
      <c r="V3424">
        <v>2</v>
      </c>
      <c r="W3424" t="s">
        <v>45</v>
      </c>
      <c r="X3424">
        <v>1</v>
      </c>
      <c r="Y3424">
        <v>2</v>
      </c>
      <c r="Z3424">
        <v>2</v>
      </c>
      <c r="AA3424">
        <v>12</v>
      </c>
      <c r="AB3424" t="s">
        <v>76</v>
      </c>
      <c r="AC3424">
        <v>-9</v>
      </c>
      <c r="AD3424">
        <v>4.8936170212765952E-2</v>
      </c>
      <c r="AE3424" t="s">
        <v>58</v>
      </c>
      <c r="AF3424" t="s">
        <v>59</v>
      </c>
      <c r="AG3424">
        <v>2</v>
      </c>
      <c r="AH3424" t="s">
        <v>68</v>
      </c>
      <c r="AI3424">
        <f>--AND(OR(Dashboard!$B$4="All",Data!$E3424=Dashboard!$B$4),OR(Dashboard!$D$4="All",Data!$D3424=Dashboard!$D$4),OR(Dashboard!$F$4="All",Data!$F3424=Dashboard!$F$4),OR(Dashboard!$J$4="All",Data!$G3424=Dashboard!$J$4),OR(Dashboard!$H$4="All",Data!$N3424=Dashboard!$H$4),OR(Dashboard!$L$4="All",Data!$W3424=Dashboard!$L$4))</f>
        <v>1</v>
      </c>
    </row>
    <row r="3425" spans="1:35" x14ac:dyDescent="0.25">
      <c r="A3425" t="s">
        <v>3539</v>
      </c>
      <c r="B3425" s="1">
        <v>46132</v>
      </c>
      <c r="C3425" s="2">
        <v>-0.52777777777777779</v>
      </c>
      <c r="D3425" t="s">
        <v>122</v>
      </c>
      <c r="E3425" t="s">
        <v>140</v>
      </c>
      <c r="F3425" t="s">
        <v>52</v>
      </c>
      <c r="G3425" t="s">
        <v>105</v>
      </c>
      <c r="H3425">
        <v>10</v>
      </c>
      <c r="I3425">
        <v>41</v>
      </c>
      <c r="J3425">
        <v>37</v>
      </c>
      <c r="K3425">
        <v>181</v>
      </c>
      <c r="L3425">
        <v>21</v>
      </c>
      <c r="M3425">
        <v>33</v>
      </c>
      <c r="N3425" t="s">
        <v>86</v>
      </c>
      <c r="O3425">
        <v>4</v>
      </c>
      <c r="P3425" t="s">
        <v>41</v>
      </c>
      <c r="Q3425" t="s">
        <v>73</v>
      </c>
      <c r="R3425">
        <v>27</v>
      </c>
      <c r="S3425" t="s">
        <v>74</v>
      </c>
      <c r="T3425" t="s">
        <v>75</v>
      </c>
      <c r="U3425">
        <v>2026</v>
      </c>
      <c r="V3425">
        <v>4</v>
      </c>
      <c r="W3425" t="s">
        <v>113</v>
      </c>
      <c r="X3425">
        <v>2</v>
      </c>
      <c r="Y3425">
        <v>20</v>
      </c>
      <c r="Z3425">
        <v>4</v>
      </c>
      <c r="AA3425">
        <v>11</v>
      </c>
      <c r="AB3425" t="s">
        <v>76</v>
      </c>
      <c r="AC3425">
        <v>169</v>
      </c>
      <c r="AD3425">
        <v>0.24390243902439021</v>
      </c>
      <c r="AE3425" t="s">
        <v>46</v>
      </c>
      <c r="AF3425" t="s">
        <v>67</v>
      </c>
      <c r="AG3425">
        <v>4</v>
      </c>
      <c r="AH3425" t="s">
        <v>68</v>
      </c>
      <c r="AI3425">
        <f>--AND(OR(Dashboard!$B$4="All",Data!$E3425=Dashboard!$B$4),OR(Dashboard!$D$4="All",Data!$D3425=Dashboard!$D$4),OR(Dashboard!$F$4="All",Data!$F3425=Dashboard!$F$4),OR(Dashboard!$J$4="All",Data!$G3425=Dashboard!$J$4),OR(Dashboard!$H$4="All",Data!$N3425=Dashboard!$H$4),OR(Dashboard!$L$4="All",Data!$W3425=Dashboard!$L$4))</f>
        <v>1</v>
      </c>
    </row>
    <row r="3426" spans="1:35" x14ac:dyDescent="0.25">
      <c r="A3426" t="s">
        <v>3540</v>
      </c>
      <c r="B3426" s="1">
        <v>46093</v>
      </c>
      <c r="C3426" s="2">
        <v>-0.47291666666666671</v>
      </c>
      <c r="D3426" t="s">
        <v>134</v>
      </c>
      <c r="E3426" t="s">
        <v>108</v>
      </c>
      <c r="F3426" t="s">
        <v>85</v>
      </c>
      <c r="G3426" t="s">
        <v>64</v>
      </c>
      <c r="H3426">
        <v>14</v>
      </c>
      <c r="I3426">
        <v>28</v>
      </c>
      <c r="J3426">
        <v>26</v>
      </c>
      <c r="K3426">
        <v>758</v>
      </c>
      <c r="L3426">
        <v>34</v>
      </c>
      <c r="M3426">
        <v>61</v>
      </c>
      <c r="N3426" t="s">
        <v>86</v>
      </c>
      <c r="O3426">
        <v>2</v>
      </c>
      <c r="P3426" t="s">
        <v>41</v>
      </c>
      <c r="Q3426" t="s">
        <v>42</v>
      </c>
      <c r="R3426">
        <v>39</v>
      </c>
      <c r="S3426" t="s">
        <v>87</v>
      </c>
      <c r="T3426" t="s">
        <v>97</v>
      </c>
      <c r="U3426">
        <v>2026</v>
      </c>
      <c r="V3426">
        <v>3</v>
      </c>
      <c r="W3426" t="s">
        <v>66</v>
      </c>
      <c r="X3426">
        <v>1</v>
      </c>
      <c r="Y3426">
        <v>12</v>
      </c>
      <c r="Z3426">
        <v>3</v>
      </c>
      <c r="AA3426">
        <v>12</v>
      </c>
      <c r="AB3426" t="s">
        <v>76</v>
      </c>
      <c r="AC3426">
        <v>731</v>
      </c>
      <c r="AD3426">
        <v>0.5</v>
      </c>
      <c r="AE3426" t="s">
        <v>58</v>
      </c>
      <c r="AF3426" t="s">
        <v>47</v>
      </c>
      <c r="AG3426">
        <v>2</v>
      </c>
      <c r="AH3426" t="s">
        <v>68</v>
      </c>
      <c r="AI3426">
        <f>--AND(OR(Dashboard!$B$4="All",Data!$E3426=Dashboard!$B$4),OR(Dashboard!$D$4="All",Data!$D3426=Dashboard!$D$4),OR(Dashboard!$F$4="All",Data!$F3426=Dashboard!$F$4),OR(Dashboard!$J$4="All",Data!$G3426=Dashboard!$J$4),OR(Dashboard!$H$4="All",Data!$N3426=Dashboard!$H$4),OR(Dashboard!$L$4="All",Data!$W3426=Dashboard!$L$4))</f>
        <v>1</v>
      </c>
    </row>
    <row r="3427" spans="1:35" x14ac:dyDescent="0.25">
      <c r="A3427" t="s">
        <v>3541</v>
      </c>
      <c r="B3427" s="1">
        <v>46192</v>
      </c>
      <c r="C3427" s="2">
        <v>-0.49722222222222218</v>
      </c>
      <c r="D3427" t="s">
        <v>90</v>
      </c>
      <c r="E3427" t="s">
        <v>100</v>
      </c>
      <c r="F3427" t="s">
        <v>80</v>
      </c>
      <c r="G3427" t="s">
        <v>53</v>
      </c>
      <c r="H3427">
        <v>12.7</v>
      </c>
      <c r="I3427">
        <v>23</v>
      </c>
      <c r="J3427">
        <v>20</v>
      </c>
      <c r="K3427">
        <v>1082</v>
      </c>
      <c r="L3427">
        <v>59</v>
      </c>
      <c r="M3427">
        <v>139</v>
      </c>
      <c r="N3427" t="s">
        <v>101</v>
      </c>
      <c r="O3427">
        <v>5</v>
      </c>
      <c r="P3427" t="s">
        <v>41</v>
      </c>
      <c r="Q3427" t="s">
        <v>73</v>
      </c>
      <c r="R3427">
        <v>26</v>
      </c>
      <c r="S3427" t="s">
        <v>43</v>
      </c>
      <c r="T3427" t="s">
        <v>97</v>
      </c>
      <c r="U3427">
        <v>2026</v>
      </c>
      <c r="V3427">
        <v>6</v>
      </c>
      <c r="W3427" t="s">
        <v>120</v>
      </c>
      <c r="X3427">
        <v>2</v>
      </c>
      <c r="Y3427">
        <v>19</v>
      </c>
      <c r="Z3427">
        <v>3</v>
      </c>
      <c r="AA3427">
        <v>12</v>
      </c>
      <c r="AB3427" t="s">
        <v>76</v>
      </c>
      <c r="AC3427">
        <v>1002</v>
      </c>
      <c r="AD3427">
        <v>0.55217391304347818</v>
      </c>
      <c r="AE3427" t="s">
        <v>77</v>
      </c>
      <c r="AF3427" t="s">
        <v>67</v>
      </c>
      <c r="AG3427">
        <v>3</v>
      </c>
      <c r="AH3427" t="s">
        <v>68</v>
      </c>
      <c r="AI3427">
        <f>--AND(OR(Dashboard!$B$4="All",Data!$E3427=Dashboard!$B$4),OR(Dashboard!$D$4="All",Data!$D3427=Dashboard!$D$4),OR(Dashboard!$F$4="All",Data!$F3427=Dashboard!$F$4),OR(Dashboard!$J$4="All",Data!$G3427=Dashboard!$J$4),OR(Dashboard!$H$4="All",Data!$N3427=Dashboard!$H$4),OR(Dashboard!$L$4="All",Data!$W3427=Dashboard!$L$4))</f>
        <v>1</v>
      </c>
    </row>
    <row r="3428" spans="1:35" x14ac:dyDescent="0.25">
      <c r="A3428" t="s">
        <v>3542</v>
      </c>
      <c r="B3428" s="1">
        <v>46072</v>
      </c>
      <c r="C3428" s="2">
        <v>-0.1013888888888889</v>
      </c>
      <c r="D3428" t="s">
        <v>36</v>
      </c>
      <c r="E3428" t="s">
        <v>51</v>
      </c>
      <c r="F3428" t="s">
        <v>63</v>
      </c>
      <c r="G3428" t="s">
        <v>111</v>
      </c>
      <c r="H3428">
        <v>14.9</v>
      </c>
      <c r="I3428">
        <v>43</v>
      </c>
      <c r="J3428">
        <v>39</v>
      </c>
      <c r="K3428">
        <v>1059</v>
      </c>
      <c r="L3428">
        <v>59</v>
      </c>
      <c r="M3428">
        <v>53</v>
      </c>
      <c r="N3428" t="s">
        <v>54</v>
      </c>
      <c r="O3428">
        <v>4</v>
      </c>
      <c r="P3428" t="s">
        <v>135</v>
      </c>
      <c r="Q3428" t="s">
        <v>42</v>
      </c>
      <c r="R3428">
        <v>47</v>
      </c>
      <c r="S3428" t="s">
        <v>87</v>
      </c>
      <c r="T3428" t="s">
        <v>56</v>
      </c>
      <c r="U3428">
        <v>2026</v>
      </c>
      <c r="V3428">
        <v>2</v>
      </c>
      <c r="W3428" t="s">
        <v>45</v>
      </c>
      <c r="X3428">
        <v>1</v>
      </c>
      <c r="Y3428">
        <v>19</v>
      </c>
      <c r="Z3428">
        <v>4</v>
      </c>
      <c r="AA3428">
        <v>21</v>
      </c>
      <c r="AB3428" t="s">
        <v>82</v>
      </c>
      <c r="AC3428">
        <v>1065</v>
      </c>
      <c r="AD3428">
        <v>0.34651162790697682</v>
      </c>
      <c r="AE3428" t="s">
        <v>46</v>
      </c>
      <c r="AF3428" t="s">
        <v>59</v>
      </c>
      <c r="AG3428">
        <v>4</v>
      </c>
      <c r="AH3428" t="s">
        <v>68</v>
      </c>
      <c r="AI3428">
        <f>--AND(OR(Dashboard!$B$4="All",Data!$E3428=Dashboard!$B$4),OR(Dashboard!$D$4="All",Data!$D3428=Dashboard!$D$4),OR(Dashboard!$F$4="All",Data!$F3428=Dashboard!$F$4),OR(Dashboard!$J$4="All",Data!$G3428=Dashboard!$J$4),OR(Dashboard!$H$4="All",Data!$N3428=Dashboard!$H$4),OR(Dashboard!$L$4="All",Data!$W3428=Dashboard!$L$4))</f>
        <v>1</v>
      </c>
    </row>
    <row r="3429" spans="1:35" x14ac:dyDescent="0.25">
      <c r="A3429" t="s">
        <v>3543</v>
      </c>
      <c r="B3429" s="1">
        <v>46180</v>
      </c>
      <c r="C3429" s="2">
        <v>-0.59652777777777777</v>
      </c>
      <c r="D3429" t="s">
        <v>193</v>
      </c>
      <c r="E3429" t="s">
        <v>140</v>
      </c>
      <c r="F3429" t="s">
        <v>52</v>
      </c>
      <c r="G3429" t="s">
        <v>39</v>
      </c>
      <c r="H3429">
        <v>7.6</v>
      </c>
      <c r="I3429">
        <v>41</v>
      </c>
      <c r="J3429">
        <v>21</v>
      </c>
      <c r="K3429">
        <v>785</v>
      </c>
      <c r="L3429">
        <v>57</v>
      </c>
      <c r="M3429">
        <v>139</v>
      </c>
      <c r="N3429" t="s">
        <v>40</v>
      </c>
      <c r="O3429">
        <v>2</v>
      </c>
      <c r="P3429" t="s">
        <v>135</v>
      </c>
      <c r="Q3429" t="s">
        <v>73</v>
      </c>
      <c r="R3429">
        <v>48</v>
      </c>
      <c r="S3429" t="s">
        <v>145</v>
      </c>
      <c r="T3429" t="s">
        <v>44</v>
      </c>
      <c r="U3429">
        <v>2026</v>
      </c>
      <c r="V3429">
        <v>6</v>
      </c>
      <c r="W3429" t="s">
        <v>120</v>
      </c>
      <c r="X3429">
        <v>2</v>
      </c>
      <c r="Y3429">
        <v>7</v>
      </c>
      <c r="Z3429">
        <v>1</v>
      </c>
      <c r="AA3429">
        <v>9</v>
      </c>
      <c r="AB3429" t="s">
        <v>44</v>
      </c>
      <c r="AC3429">
        <v>703</v>
      </c>
      <c r="AD3429">
        <v>0.18536585365853661</v>
      </c>
      <c r="AE3429" t="s">
        <v>58</v>
      </c>
      <c r="AF3429" t="s">
        <v>59</v>
      </c>
      <c r="AG3429">
        <v>20</v>
      </c>
      <c r="AH3429" t="s">
        <v>68</v>
      </c>
      <c r="AI3429">
        <f>--AND(OR(Dashboard!$B$4="All",Data!$E3429=Dashboard!$B$4),OR(Dashboard!$D$4="All",Data!$D3429=Dashboard!$D$4),OR(Dashboard!$F$4="All",Data!$F3429=Dashboard!$F$4),OR(Dashboard!$J$4="All",Data!$G3429=Dashboard!$J$4),OR(Dashboard!$H$4="All",Data!$N3429=Dashboard!$H$4),OR(Dashboard!$L$4="All",Data!$W3429=Dashboard!$L$4))</f>
        <v>1</v>
      </c>
    </row>
    <row r="3430" spans="1:35" x14ac:dyDescent="0.25">
      <c r="A3430" t="s">
        <v>3544</v>
      </c>
      <c r="B3430" s="1">
        <v>46061</v>
      </c>
      <c r="C3430" s="2">
        <v>-0.1451388888888889</v>
      </c>
      <c r="D3430" t="s">
        <v>122</v>
      </c>
      <c r="E3430" t="s">
        <v>100</v>
      </c>
      <c r="F3430" t="s">
        <v>91</v>
      </c>
      <c r="G3430" t="s">
        <v>119</v>
      </c>
      <c r="H3430">
        <v>11.5</v>
      </c>
      <c r="I3430">
        <v>39</v>
      </c>
      <c r="J3430">
        <v>24</v>
      </c>
      <c r="K3430">
        <v>1080</v>
      </c>
      <c r="L3430">
        <v>60</v>
      </c>
      <c r="M3430">
        <v>91</v>
      </c>
      <c r="N3430" t="s">
        <v>54</v>
      </c>
      <c r="O3430">
        <v>2</v>
      </c>
      <c r="P3430" t="s">
        <v>41</v>
      </c>
      <c r="Q3430" t="s">
        <v>42</v>
      </c>
      <c r="R3430">
        <v>49</v>
      </c>
      <c r="S3430" t="s">
        <v>145</v>
      </c>
      <c r="T3430" t="s">
        <v>56</v>
      </c>
      <c r="U3430">
        <v>2026</v>
      </c>
      <c r="V3430">
        <v>2</v>
      </c>
      <c r="W3430" t="s">
        <v>45</v>
      </c>
      <c r="X3430">
        <v>1</v>
      </c>
      <c r="Y3430">
        <v>8</v>
      </c>
      <c r="Z3430">
        <v>2</v>
      </c>
      <c r="AA3430">
        <v>20</v>
      </c>
      <c r="AB3430" t="s">
        <v>82</v>
      </c>
      <c r="AC3430">
        <v>1049</v>
      </c>
      <c r="AD3430">
        <v>0.29487179487179488</v>
      </c>
      <c r="AE3430" t="s">
        <v>58</v>
      </c>
      <c r="AF3430" t="s">
        <v>59</v>
      </c>
      <c r="AG3430">
        <v>15</v>
      </c>
      <c r="AH3430" t="s">
        <v>68</v>
      </c>
      <c r="AI3430">
        <f>--AND(OR(Dashboard!$B$4="All",Data!$E3430=Dashboard!$B$4),OR(Dashboard!$D$4="All",Data!$D3430=Dashboard!$D$4),OR(Dashboard!$F$4="All",Data!$F3430=Dashboard!$F$4),OR(Dashboard!$J$4="All",Data!$G3430=Dashboard!$J$4),OR(Dashboard!$H$4="All",Data!$N3430=Dashboard!$H$4),OR(Dashboard!$L$4="All",Data!$W3430=Dashboard!$L$4))</f>
        <v>1</v>
      </c>
    </row>
    <row r="3431" spans="1:35" x14ac:dyDescent="0.25">
      <c r="A3431" t="s">
        <v>3545</v>
      </c>
      <c r="B3431" s="1">
        <v>46071</v>
      </c>
      <c r="C3431" s="2">
        <v>-0.17083333333333331</v>
      </c>
      <c r="D3431" t="s">
        <v>70</v>
      </c>
      <c r="E3431" t="s">
        <v>100</v>
      </c>
      <c r="F3431" t="s">
        <v>104</v>
      </c>
      <c r="G3431" t="s">
        <v>111</v>
      </c>
      <c r="H3431">
        <v>3.1</v>
      </c>
      <c r="I3431">
        <v>44</v>
      </c>
      <c r="J3431">
        <v>41</v>
      </c>
      <c r="K3431">
        <v>162</v>
      </c>
      <c r="L3431">
        <v>32</v>
      </c>
      <c r="M3431">
        <v>67</v>
      </c>
      <c r="N3431" t="s">
        <v>40</v>
      </c>
      <c r="O3431">
        <v>3</v>
      </c>
      <c r="P3431" t="s">
        <v>41</v>
      </c>
      <c r="Q3431" t="s">
        <v>42</v>
      </c>
      <c r="R3431">
        <v>39</v>
      </c>
      <c r="S3431" t="s">
        <v>55</v>
      </c>
      <c r="T3431" t="s">
        <v>56</v>
      </c>
      <c r="U3431">
        <v>2026</v>
      </c>
      <c r="V3431">
        <v>2</v>
      </c>
      <c r="W3431" t="s">
        <v>45</v>
      </c>
      <c r="X3431">
        <v>1</v>
      </c>
      <c r="Y3431">
        <v>18</v>
      </c>
      <c r="Z3431">
        <v>4</v>
      </c>
      <c r="AA3431">
        <v>19</v>
      </c>
      <c r="AB3431" t="s">
        <v>82</v>
      </c>
      <c r="AC3431">
        <v>127</v>
      </c>
      <c r="AD3431">
        <v>7.045454545454545E-2</v>
      </c>
      <c r="AE3431" t="s">
        <v>109</v>
      </c>
      <c r="AF3431" t="s">
        <v>47</v>
      </c>
      <c r="AG3431">
        <v>3</v>
      </c>
      <c r="AH3431" t="s">
        <v>68</v>
      </c>
      <c r="AI3431">
        <f>--AND(OR(Dashboard!$B$4="All",Data!$E3431=Dashboard!$B$4),OR(Dashboard!$D$4="All",Data!$D3431=Dashboard!$D$4),OR(Dashboard!$F$4="All",Data!$F3431=Dashboard!$F$4),OR(Dashboard!$J$4="All",Data!$G3431=Dashboard!$J$4),OR(Dashboard!$H$4="All",Data!$N3431=Dashboard!$H$4),OR(Dashboard!$L$4="All",Data!$W3431=Dashboard!$L$4))</f>
        <v>1</v>
      </c>
    </row>
    <row r="3432" spans="1:35" x14ac:dyDescent="0.25">
      <c r="A3432" t="s">
        <v>3546</v>
      </c>
      <c r="B3432" s="1">
        <v>46121</v>
      </c>
      <c r="C3432" s="2">
        <v>-0.63402777777777786</v>
      </c>
      <c r="D3432" t="s">
        <v>156</v>
      </c>
      <c r="E3432" t="s">
        <v>108</v>
      </c>
      <c r="F3432" t="s">
        <v>72</v>
      </c>
      <c r="G3432" t="s">
        <v>64</v>
      </c>
      <c r="H3432">
        <v>1.1000000000000001</v>
      </c>
      <c r="I3432">
        <v>43</v>
      </c>
      <c r="J3432">
        <v>42</v>
      </c>
      <c r="K3432">
        <v>241</v>
      </c>
      <c r="L3432">
        <v>40</v>
      </c>
      <c r="M3432">
        <v>17</v>
      </c>
      <c r="N3432" t="s">
        <v>86</v>
      </c>
      <c r="O3432">
        <v>3</v>
      </c>
      <c r="P3432" t="s">
        <v>41</v>
      </c>
      <c r="Q3432" t="s">
        <v>73</v>
      </c>
      <c r="R3432">
        <v>28</v>
      </c>
      <c r="S3432" t="s">
        <v>87</v>
      </c>
      <c r="T3432" t="s">
        <v>44</v>
      </c>
      <c r="U3432">
        <v>2026</v>
      </c>
      <c r="V3432">
        <v>4</v>
      </c>
      <c r="W3432" t="s">
        <v>113</v>
      </c>
      <c r="X3432">
        <v>2</v>
      </c>
      <c r="Y3432">
        <v>9</v>
      </c>
      <c r="Z3432">
        <v>2</v>
      </c>
      <c r="AA3432">
        <v>8</v>
      </c>
      <c r="AB3432" t="s">
        <v>44</v>
      </c>
      <c r="AC3432">
        <v>264</v>
      </c>
      <c r="AD3432">
        <v>2.5581395348837209E-2</v>
      </c>
      <c r="AE3432" t="s">
        <v>109</v>
      </c>
      <c r="AF3432" t="s">
        <v>67</v>
      </c>
      <c r="AG3432">
        <v>1</v>
      </c>
      <c r="AH3432" t="s">
        <v>68</v>
      </c>
      <c r="AI3432">
        <f>--AND(OR(Dashboard!$B$4="All",Data!$E3432=Dashboard!$B$4),OR(Dashboard!$D$4="All",Data!$D3432=Dashboard!$D$4),OR(Dashboard!$F$4="All",Data!$F3432=Dashboard!$F$4),OR(Dashboard!$J$4="All",Data!$G3432=Dashboard!$J$4),OR(Dashboard!$H$4="All",Data!$N3432=Dashboard!$H$4),OR(Dashboard!$L$4="All",Data!$W3432=Dashboard!$L$4))</f>
        <v>1</v>
      </c>
    </row>
    <row r="3433" spans="1:35" x14ac:dyDescent="0.25">
      <c r="A3433" t="s">
        <v>3547</v>
      </c>
      <c r="B3433" s="1">
        <v>46098</v>
      </c>
      <c r="C3433" s="2">
        <v>-0.3354166666666667</v>
      </c>
      <c r="D3433" t="s">
        <v>122</v>
      </c>
      <c r="E3433" t="s">
        <v>71</v>
      </c>
      <c r="F3433" t="s">
        <v>85</v>
      </c>
      <c r="G3433" t="s">
        <v>39</v>
      </c>
      <c r="H3433">
        <v>8.8000000000000007</v>
      </c>
      <c r="I3433">
        <v>46</v>
      </c>
      <c r="J3433">
        <v>32</v>
      </c>
      <c r="K3433">
        <v>708</v>
      </c>
      <c r="L3433">
        <v>58</v>
      </c>
      <c r="M3433">
        <v>64</v>
      </c>
      <c r="N3433" t="s">
        <v>65</v>
      </c>
      <c r="O3433">
        <v>3</v>
      </c>
      <c r="P3433" t="s">
        <v>41</v>
      </c>
      <c r="Q3433" t="s">
        <v>42</v>
      </c>
      <c r="R3433">
        <v>39</v>
      </c>
      <c r="S3433" t="s">
        <v>127</v>
      </c>
      <c r="T3433" t="s">
        <v>75</v>
      </c>
      <c r="U3433">
        <v>2026</v>
      </c>
      <c r="V3433">
        <v>3</v>
      </c>
      <c r="W3433" t="s">
        <v>66</v>
      </c>
      <c r="X3433">
        <v>1</v>
      </c>
      <c r="Y3433">
        <v>17</v>
      </c>
      <c r="Z3433">
        <v>4</v>
      </c>
      <c r="AA3433">
        <v>15</v>
      </c>
      <c r="AB3433" t="s">
        <v>57</v>
      </c>
      <c r="AC3433">
        <v>702</v>
      </c>
      <c r="AD3433">
        <v>0.19130434782608699</v>
      </c>
      <c r="AE3433" t="s">
        <v>109</v>
      </c>
      <c r="AF3433" t="s">
        <v>47</v>
      </c>
      <c r="AG3433">
        <v>14</v>
      </c>
      <c r="AH3433" t="s">
        <v>68</v>
      </c>
      <c r="AI3433">
        <f>--AND(OR(Dashboard!$B$4="All",Data!$E3433=Dashboard!$B$4),OR(Dashboard!$D$4="All",Data!$D3433=Dashboard!$D$4),OR(Dashboard!$F$4="All",Data!$F3433=Dashboard!$F$4),OR(Dashboard!$J$4="All",Data!$G3433=Dashboard!$J$4),OR(Dashboard!$H$4="All",Data!$N3433=Dashboard!$H$4),OR(Dashboard!$L$4="All",Data!$W3433=Dashboard!$L$4))</f>
        <v>1</v>
      </c>
    </row>
    <row r="3434" spans="1:35" x14ac:dyDescent="0.25">
      <c r="A3434" t="s">
        <v>3548</v>
      </c>
      <c r="B3434" s="1">
        <v>46128</v>
      </c>
      <c r="C3434" s="2">
        <v>-6.597222222222221E-2</v>
      </c>
      <c r="D3434" t="s">
        <v>36</v>
      </c>
      <c r="E3434" t="s">
        <v>100</v>
      </c>
      <c r="F3434" t="s">
        <v>63</v>
      </c>
      <c r="G3434" t="s">
        <v>64</v>
      </c>
      <c r="H3434">
        <v>6.4</v>
      </c>
      <c r="I3434">
        <v>45</v>
      </c>
      <c r="J3434">
        <v>33</v>
      </c>
      <c r="K3434">
        <v>680</v>
      </c>
      <c r="L3434">
        <v>21</v>
      </c>
      <c r="M3434">
        <v>170</v>
      </c>
      <c r="N3434" t="s">
        <v>86</v>
      </c>
      <c r="O3434">
        <v>1</v>
      </c>
      <c r="P3434" t="s">
        <v>41</v>
      </c>
      <c r="Q3434" t="s">
        <v>73</v>
      </c>
      <c r="R3434">
        <v>19</v>
      </c>
      <c r="S3434" t="s">
        <v>87</v>
      </c>
      <c r="T3434" t="s">
        <v>75</v>
      </c>
      <c r="U3434">
        <v>2026</v>
      </c>
      <c r="V3434">
        <v>4</v>
      </c>
      <c r="W3434" t="s">
        <v>113</v>
      </c>
      <c r="X3434">
        <v>2</v>
      </c>
      <c r="Y3434">
        <v>16</v>
      </c>
      <c r="Z3434">
        <v>3</v>
      </c>
      <c r="AA3434">
        <v>22</v>
      </c>
      <c r="AB3434" t="s">
        <v>82</v>
      </c>
      <c r="AC3434">
        <v>531</v>
      </c>
      <c r="AD3434">
        <v>0.14222222222222219</v>
      </c>
      <c r="AE3434" t="s">
        <v>58</v>
      </c>
      <c r="AF3434" t="s">
        <v>114</v>
      </c>
      <c r="AG3434">
        <v>12</v>
      </c>
      <c r="AH3434" t="s">
        <v>68</v>
      </c>
      <c r="AI3434">
        <f>--AND(OR(Dashboard!$B$4="All",Data!$E3434=Dashboard!$B$4),OR(Dashboard!$D$4="All",Data!$D3434=Dashboard!$D$4),OR(Dashboard!$F$4="All",Data!$F3434=Dashboard!$F$4),OR(Dashboard!$J$4="All",Data!$G3434=Dashboard!$J$4),OR(Dashboard!$H$4="All",Data!$N3434=Dashboard!$H$4),OR(Dashboard!$L$4="All",Data!$W3434=Dashboard!$L$4))</f>
        <v>1</v>
      </c>
    </row>
    <row r="3435" spans="1:35" x14ac:dyDescent="0.25">
      <c r="A3435" t="s">
        <v>3549</v>
      </c>
      <c r="B3435" s="1">
        <v>46145</v>
      </c>
      <c r="C3435" s="2">
        <v>-6.1111111111111123E-2</v>
      </c>
      <c r="D3435" t="s">
        <v>118</v>
      </c>
      <c r="E3435" t="s">
        <v>100</v>
      </c>
      <c r="F3435" t="s">
        <v>91</v>
      </c>
      <c r="G3435" t="s">
        <v>53</v>
      </c>
      <c r="H3435">
        <v>12.5</v>
      </c>
      <c r="I3435">
        <v>40</v>
      </c>
      <c r="J3435">
        <v>41</v>
      </c>
      <c r="K3435">
        <v>501</v>
      </c>
      <c r="L3435">
        <v>29</v>
      </c>
      <c r="M3435">
        <v>61</v>
      </c>
      <c r="N3435" t="s">
        <v>101</v>
      </c>
      <c r="O3435">
        <v>5</v>
      </c>
      <c r="P3435" t="s">
        <v>41</v>
      </c>
      <c r="Q3435" t="s">
        <v>42</v>
      </c>
      <c r="R3435">
        <v>24</v>
      </c>
      <c r="S3435" t="s">
        <v>145</v>
      </c>
      <c r="T3435" t="s">
        <v>75</v>
      </c>
      <c r="U3435">
        <v>2026</v>
      </c>
      <c r="V3435">
        <v>5</v>
      </c>
      <c r="W3435" t="s">
        <v>88</v>
      </c>
      <c r="X3435">
        <v>2</v>
      </c>
      <c r="Y3435">
        <v>3</v>
      </c>
      <c r="Z3435">
        <v>1</v>
      </c>
      <c r="AA3435">
        <v>22</v>
      </c>
      <c r="AB3435" t="s">
        <v>82</v>
      </c>
      <c r="AC3435">
        <v>469</v>
      </c>
      <c r="AD3435">
        <v>0.3125</v>
      </c>
      <c r="AE3435" t="s">
        <v>77</v>
      </c>
      <c r="AF3435" t="s">
        <v>114</v>
      </c>
      <c r="AG3435">
        <v>-1</v>
      </c>
      <c r="AH3435" t="s">
        <v>48</v>
      </c>
      <c r="AI3435">
        <f>--AND(OR(Dashboard!$B$4="All",Data!$E3435=Dashboard!$B$4),OR(Dashboard!$D$4="All",Data!$D3435=Dashboard!$D$4),OR(Dashboard!$F$4="All",Data!$F3435=Dashboard!$F$4),OR(Dashboard!$J$4="All",Data!$G3435=Dashboard!$J$4),OR(Dashboard!$H$4="All",Data!$N3435=Dashboard!$H$4),OR(Dashboard!$L$4="All",Data!$W3435=Dashboard!$L$4))</f>
        <v>1</v>
      </c>
    </row>
    <row r="3436" spans="1:35" x14ac:dyDescent="0.25">
      <c r="A3436" t="s">
        <v>3550</v>
      </c>
      <c r="B3436" s="1">
        <v>46201</v>
      </c>
      <c r="C3436" s="2">
        <v>-2.1527777777777809E-2</v>
      </c>
      <c r="D3436" t="s">
        <v>36</v>
      </c>
      <c r="E3436" t="s">
        <v>100</v>
      </c>
      <c r="F3436" t="s">
        <v>38</v>
      </c>
      <c r="G3436" t="s">
        <v>105</v>
      </c>
      <c r="H3436">
        <v>6</v>
      </c>
      <c r="I3436">
        <v>44</v>
      </c>
      <c r="J3436">
        <v>39</v>
      </c>
      <c r="K3436">
        <v>228</v>
      </c>
      <c r="L3436">
        <v>41</v>
      </c>
      <c r="M3436">
        <v>152</v>
      </c>
      <c r="N3436" t="s">
        <v>86</v>
      </c>
      <c r="O3436">
        <v>5</v>
      </c>
      <c r="P3436" t="s">
        <v>41</v>
      </c>
      <c r="Q3436" t="s">
        <v>42</v>
      </c>
      <c r="R3436">
        <v>51</v>
      </c>
      <c r="S3436" t="s">
        <v>145</v>
      </c>
      <c r="T3436" t="s">
        <v>75</v>
      </c>
      <c r="U3436">
        <v>2026</v>
      </c>
      <c r="V3436">
        <v>6</v>
      </c>
      <c r="W3436" t="s">
        <v>120</v>
      </c>
      <c r="X3436">
        <v>2</v>
      </c>
      <c r="Y3436">
        <v>28</v>
      </c>
      <c r="Z3436">
        <v>4</v>
      </c>
      <c r="AA3436">
        <v>23</v>
      </c>
      <c r="AB3436" t="s">
        <v>93</v>
      </c>
      <c r="AC3436">
        <v>117</v>
      </c>
      <c r="AD3436">
        <v>0.13636363636363641</v>
      </c>
      <c r="AE3436" t="s">
        <v>77</v>
      </c>
      <c r="AF3436" t="s">
        <v>59</v>
      </c>
      <c r="AG3436">
        <v>5</v>
      </c>
      <c r="AH3436" t="s">
        <v>68</v>
      </c>
      <c r="AI3436">
        <f>--AND(OR(Dashboard!$B$4="All",Data!$E3436=Dashboard!$B$4),OR(Dashboard!$D$4="All",Data!$D3436=Dashboard!$D$4),OR(Dashboard!$F$4="All",Data!$F3436=Dashboard!$F$4),OR(Dashboard!$J$4="All",Data!$G3436=Dashboard!$J$4),OR(Dashboard!$H$4="All",Data!$N3436=Dashboard!$H$4),OR(Dashboard!$L$4="All",Data!$W3436=Dashboard!$L$4))</f>
        <v>1</v>
      </c>
    </row>
    <row r="3437" spans="1:35" x14ac:dyDescent="0.25">
      <c r="A3437" t="s">
        <v>3551</v>
      </c>
      <c r="B3437" s="1">
        <v>46041</v>
      </c>
      <c r="C3437" s="2">
        <v>-0.2027777777777777</v>
      </c>
      <c r="D3437" t="s">
        <v>193</v>
      </c>
      <c r="E3437" t="s">
        <v>71</v>
      </c>
      <c r="F3437" t="s">
        <v>96</v>
      </c>
      <c r="G3437" t="s">
        <v>105</v>
      </c>
      <c r="H3437">
        <v>14.3</v>
      </c>
      <c r="I3437">
        <v>45</v>
      </c>
      <c r="J3437">
        <v>25</v>
      </c>
      <c r="K3437">
        <v>640</v>
      </c>
      <c r="L3437">
        <v>53</v>
      </c>
      <c r="M3437">
        <v>83</v>
      </c>
      <c r="N3437" t="s">
        <v>86</v>
      </c>
      <c r="O3437">
        <v>3</v>
      </c>
      <c r="P3437" t="s">
        <v>41</v>
      </c>
      <c r="Q3437" t="s">
        <v>73</v>
      </c>
      <c r="R3437">
        <v>38</v>
      </c>
      <c r="S3437" t="s">
        <v>74</v>
      </c>
      <c r="T3437" t="s">
        <v>56</v>
      </c>
      <c r="U3437">
        <v>2026</v>
      </c>
      <c r="V3437">
        <v>1</v>
      </c>
      <c r="W3437" t="s">
        <v>102</v>
      </c>
      <c r="X3437">
        <v>1</v>
      </c>
      <c r="Y3437">
        <v>19</v>
      </c>
      <c r="Z3437">
        <v>4</v>
      </c>
      <c r="AA3437">
        <v>19</v>
      </c>
      <c r="AB3437" t="s">
        <v>82</v>
      </c>
      <c r="AC3437">
        <v>610</v>
      </c>
      <c r="AD3437">
        <v>0.31777777777777783</v>
      </c>
      <c r="AE3437" t="s">
        <v>109</v>
      </c>
      <c r="AF3437" t="s">
        <v>47</v>
      </c>
      <c r="AG3437">
        <v>20</v>
      </c>
      <c r="AH3437" t="s">
        <v>68</v>
      </c>
      <c r="AI3437">
        <f>--AND(OR(Dashboard!$B$4="All",Data!$E3437=Dashboard!$B$4),OR(Dashboard!$D$4="All",Data!$D3437=Dashboard!$D$4),OR(Dashboard!$F$4="All",Data!$F3437=Dashboard!$F$4),OR(Dashboard!$J$4="All",Data!$G3437=Dashboard!$J$4),OR(Dashboard!$H$4="All",Data!$N3437=Dashboard!$H$4),OR(Dashboard!$L$4="All",Data!$W3437=Dashboard!$L$4))</f>
        <v>1</v>
      </c>
    </row>
    <row r="3438" spans="1:35" x14ac:dyDescent="0.25">
      <c r="A3438" t="s">
        <v>3552</v>
      </c>
      <c r="B3438" s="1">
        <v>46024</v>
      </c>
      <c r="C3438" s="2">
        <v>-0.34166666666666667</v>
      </c>
      <c r="D3438" t="s">
        <v>126</v>
      </c>
      <c r="E3438" t="s">
        <v>37</v>
      </c>
      <c r="F3438" t="s">
        <v>85</v>
      </c>
      <c r="G3438" t="s">
        <v>111</v>
      </c>
      <c r="H3438">
        <v>6.3</v>
      </c>
      <c r="I3438">
        <v>30</v>
      </c>
      <c r="J3438">
        <v>28</v>
      </c>
      <c r="K3438">
        <v>906</v>
      </c>
      <c r="L3438">
        <v>34</v>
      </c>
      <c r="M3438">
        <v>128</v>
      </c>
      <c r="N3438" t="s">
        <v>65</v>
      </c>
      <c r="O3438">
        <v>4</v>
      </c>
      <c r="P3438" t="s">
        <v>41</v>
      </c>
      <c r="Q3438" t="s">
        <v>73</v>
      </c>
      <c r="R3438">
        <v>36</v>
      </c>
      <c r="S3438" t="s">
        <v>43</v>
      </c>
      <c r="T3438" t="s">
        <v>75</v>
      </c>
      <c r="U3438">
        <v>2026</v>
      </c>
      <c r="V3438">
        <v>1</v>
      </c>
      <c r="W3438" t="s">
        <v>102</v>
      </c>
      <c r="X3438">
        <v>1</v>
      </c>
      <c r="Y3438">
        <v>2</v>
      </c>
      <c r="Z3438">
        <v>1</v>
      </c>
      <c r="AA3438">
        <v>15</v>
      </c>
      <c r="AB3438" t="s">
        <v>57</v>
      </c>
      <c r="AC3438">
        <v>812</v>
      </c>
      <c r="AD3438">
        <v>0.21</v>
      </c>
      <c r="AE3438" t="s">
        <v>46</v>
      </c>
      <c r="AF3438" t="s">
        <v>47</v>
      </c>
      <c r="AG3438">
        <v>2</v>
      </c>
      <c r="AH3438" t="s">
        <v>68</v>
      </c>
      <c r="AI3438">
        <f>--AND(OR(Dashboard!$B$4="All",Data!$E3438=Dashboard!$B$4),OR(Dashboard!$D$4="All",Data!$D3438=Dashboard!$D$4),OR(Dashboard!$F$4="All",Data!$F3438=Dashboard!$F$4),OR(Dashboard!$J$4="All",Data!$G3438=Dashboard!$J$4),OR(Dashboard!$H$4="All",Data!$N3438=Dashboard!$H$4),OR(Dashboard!$L$4="All",Data!$W3438=Dashboard!$L$4))</f>
        <v>1</v>
      </c>
    </row>
    <row r="3439" spans="1:35" x14ac:dyDescent="0.25">
      <c r="A3439" t="s">
        <v>3553</v>
      </c>
      <c r="B3439" s="1">
        <v>46084</v>
      </c>
      <c r="C3439" s="2">
        <v>-0.53472222222222221</v>
      </c>
      <c r="D3439" t="s">
        <v>156</v>
      </c>
      <c r="E3439" t="s">
        <v>95</v>
      </c>
      <c r="F3439" t="s">
        <v>143</v>
      </c>
      <c r="G3439" t="s">
        <v>111</v>
      </c>
      <c r="H3439">
        <v>1.1000000000000001</v>
      </c>
      <c r="I3439">
        <v>47</v>
      </c>
      <c r="J3439">
        <v>41</v>
      </c>
      <c r="K3439">
        <v>415</v>
      </c>
      <c r="L3439">
        <v>29</v>
      </c>
      <c r="M3439">
        <v>23</v>
      </c>
      <c r="N3439" t="s">
        <v>40</v>
      </c>
      <c r="O3439">
        <v>3</v>
      </c>
      <c r="P3439" t="s">
        <v>41</v>
      </c>
      <c r="Q3439" t="s">
        <v>42</v>
      </c>
      <c r="R3439">
        <v>56</v>
      </c>
      <c r="S3439" t="s">
        <v>127</v>
      </c>
      <c r="T3439" t="s">
        <v>75</v>
      </c>
      <c r="U3439">
        <v>2026</v>
      </c>
      <c r="V3439">
        <v>3</v>
      </c>
      <c r="W3439" t="s">
        <v>66</v>
      </c>
      <c r="X3439">
        <v>1</v>
      </c>
      <c r="Y3439">
        <v>3</v>
      </c>
      <c r="Z3439">
        <v>2</v>
      </c>
      <c r="AA3439">
        <v>11</v>
      </c>
      <c r="AB3439" t="s">
        <v>76</v>
      </c>
      <c r="AC3439">
        <v>421</v>
      </c>
      <c r="AD3439">
        <v>2.3404255319148939E-2</v>
      </c>
      <c r="AE3439" t="s">
        <v>109</v>
      </c>
      <c r="AF3439" t="s">
        <v>59</v>
      </c>
      <c r="AG3439">
        <v>6</v>
      </c>
      <c r="AH3439" t="s">
        <v>68</v>
      </c>
      <c r="AI3439">
        <f>--AND(OR(Dashboard!$B$4="All",Data!$E3439=Dashboard!$B$4),OR(Dashboard!$D$4="All",Data!$D3439=Dashboard!$D$4),OR(Dashboard!$F$4="All",Data!$F3439=Dashboard!$F$4),OR(Dashboard!$J$4="All",Data!$G3439=Dashboard!$J$4),OR(Dashboard!$H$4="All",Data!$N3439=Dashboard!$H$4),OR(Dashboard!$L$4="All",Data!$W3439=Dashboard!$L$4))</f>
        <v>1</v>
      </c>
    </row>
    <row r="3440" spans="1:35" x14ac:dyDescent="0.25">
      <c r="A3440" t="s">
        <v>3554</v>
      </c>
      <c r="B3440" s="1">
        <v>46185</v>
      </c>
      <c r="C3440" s="2">
        <v>-0.2347222222222223</v>
      </c>
      <c r="D3440" t="s">
        <v>70</v>
      </c>
      <c r="E3440" t="s">
        <v>140</v>
      </c>
      <c r="F3440" t="s">
        <v>85</v>
      </c>
      <c r="G3440" t="s">
        <v>119</v>
      </c>
      <c r="H3440">
        <v>13.9</v>
      </c>
      <c r="I3440">
        <v>60</v>
      </c>
      <c r="J3440">
        <v>42</v>
      </c>
      <c r="K3440">
        <v>1146</v>
      </c>
      <c r="L3440">
        <v>44</v>
      </c>
      <c r="M3440">
        <v>176</v>
      </c>
      <c r="N3440" t="s">
        <v>86</v>
      </c>
      <c r="O3440">
        <v>3</v>
      </c>
      <c r="P3440" t="s">
        <v>41</v>
      </c>
      <c r="Q3440" t="s">
        <v>42</v>
      </c>
      <c r="R3440">
        <v>28</v>
      </c>
      <c r="S3440" t="s">
        <v>43</v>
      </c>
      <c r="T3440" t="s">
        <v>56</v>
      </c>
      <c r="U3440">
        <v>2026</v>
      </c>
      <c r="V3440">
        <v>6</v>
      </c>
      <c r="W3440" t="s">
        <v>120</v>
      </c>
      <c r="X3440">
        <v>2</v>
      </c>
      <c r="Y3440">
        <v>12</v>
      </c>
      <c r="Z3440">
        <v>2</v>
      </c>
      <c r="AA3440">
        <v>18</v>
      </c>
      <c r="AB3440" t="s">
        <v>57</v>
      </c>
      <c r="AC3440">
        <v>1014</v>
      </c>
      <c r="AD3440">
        <v>0.23166666666666669</v>
      </c>
      <c r="AE3440" t="s">
        <v>109</v>
      </c>
      <c r="AF3440" t="s">
        <v>67</v>
      </c>
      <c r="AG3440">
        <v>18</v>
      </c>
      <c r="AH3440" t="s">
        <v>68</v>
      </c>
      <c r="AI3440">
        <f>--AND(OR(Dashboard!$B$4="All",Data!$E3440=Dashboard!$B$4),OR(Dashboard!$D$4="All",Data!$D3440=Dashboard!$D$4),OR(Dashboard!$F$4="All",Data!$F3440=Dashboard!$F$4),OR(Dashboard!$J$4="All",Data!$G3440=Dashboard!$J$4),OR(Dashboard!$H$4="All",Data!$N3440=Dashboard!$H$4),OR(Dashboard!$L$4="All",Data!$W3440=Dashboard!$L$4))</f>
        <v>1</v>
      </c>
    </row>
    <row r="3441" spans="1:35" x14ac:dyDescent="0.25">
      <c r="A3441" t="s">
        <v>3555</v>
      </c>
      <c r="B3441" s="1">
        <v>46142</v>
      </c>
      <c r="C3441" s="2">
        <v>-0.64375000000000004</v>
      </c>
      <c r="D3441" t="s">
        <v>99</v>
      </c>
      <c r="E3441" t="s">
        <v>108</v>
      </c>
      <c r="F3441" t="s">
        <v>63</v>
      </c>
      <c r="G3441" t="s">
        <v>53</v>
      </c>
      <c r="H3441">
        <v>9.1</v>
      </c>
      <c r="I3441">
        <v>47</v>
      </c>
      <c r="J3441">
        <v>45</v>
      </c>
      <c r="K3441">
        <v>557</v>
      </c>
      <c r="L3441">
        <v>48</v>
      </c>
      <c r="M3441">
        <v>111</v>
      </c>
      <c r="N3441" t="s">
        <v>101</v>
      </c>
      <c r="O3441">
        <v>3</v>
      </c>
      <c r="P3441" t="s">
        <v>41</v>
      </c>
      <c r="Q3441" t="s">
        <v>73</v>
      </c>
      <c r="R3441">
        <v>58</v>
      </c>
      <c r="S3441" t="s">
        <v>87</v>
      </c>
      <c r="T3441" t="s">
        <v>44</v>
      </c>
      <c r="U3441">
        <v>2026</v>
      </c>
      <c r="V3441">
        <v>4</v>
      </c>
      <c r="W3441" t="s">
        <v>113</v>
      </c>
      <c r="X3441">
        <v>2</v>
      </c>
      <c r="Y3441">
        <v>30</v>
      </c>
      <c r="Z3441">
        <v>5</v>
      </c>
      <c r="AA3441">
        <v>8</v>
      </c>
      <c r="AB3441" t="s">
        <v>44</v>
      </c>
      <c r="AC3441">
        <v>494</v>
      </c>
      <c r="AD3441">
        <v>0.19361702127659569</v>
      </c>
      <c r="AE3441" t="s">
        <v>109</v>
      </c>
      <c r="AF3441" t="s">
        <v>59</v>
      </c>
      <c r="AG3441">
        <v>2</v>
      </c>
      <c r="AH3441" t="s">
        <v>68</v>
      </c>
      <c r="AI3441">
        <f>--AND(OR(Dashboard!$B$4="All",Data!$E3441=Dashboard!$B$4),OR(Dashboard!$D$4="All",Data!$D3441=Dashboard!$D$4),OR(Dashboard!$F$4="All",Data!$F3441=Dashboard!$F$4),OR(Dashboard!$J$4="All",Data!$G3441=Dashboard!$J$4),OR(Dashboard!$H$4="All",Data!$N3441=Dashboard!$H$4),OR(Dashboard!$L$4="All",Data!$W3441=Dashboard!$L$4))</f>
        <v>1</v>
      </c>
    </row>
    <row r="3442" spans="1:35" x14ac:dyDescent="0.25">
      <c r="A3442" t="s">
        <v>3556</v>
      </c>
      <c r="B3442" s="1">
        <v>46106</v>
      </c>
      <c r="C3442" s="2">
        <v>-0.42222222222222228</v>
      </c>
      <c r="D3442" t="s">
        <v>156</v>
      </c>
      <c r="E3442" t="s">
        <v>51</v>
      </c>
      <c r="F3442" t="s">
        <v>104</v>
      </c>
      <c r="G3442" t="s">
        <v>111</v>
      </c>
      <c r="H3442">
        <v>4.5</v>
      </c>
      <c r="I3442">
        <v>46</v>
      </c>
      <c r="J3442">
        <v>34</v>
      </c>
      <c r="K3442">
        <v>874</v>
      </c>
      <c r="L3442">
        <v>59</v>
      </c>
      <c r="M3442">
        <v>108</v>
      </c>
      <c r="N3442" t="s">
        <v>101</v>
      </c>
      <c r="O3442">
        <v>4</v>
      </c>
      <c r="P3442" t="s">
        <v>41</v>
      </c>
      <c r="Q3442" t="s">
        <v>73</v>
      </c>
      <c r="R3442">
        <v>56</v>
      </c>
      <c r="S3442" t="s">
        <v>55</v>
      </c>
      <c r="T3442" t="s">
        <v>97</v>
      </c>
      <c r="U3442">
        <v>2026</v>
      </c>
      <c r="V3442">
        <v>3</v>
      </c>
      <c r="W3442" t="s">
        <v>66</v>
      </c>
      <c r="X3442">
        <v>1</v>
      </c>
      <c r="Y3442">
        <v>25</v>
      </c>
      <c r="Z3442">
        <v>5</v>
      </c>
      <c r="AA3442">
        <v>13</v>
      </c>
      <c r="AB3442" t="s">
        <v>76</v>
      </c>
      <c r="AC3442">
        <v>825</v>
      </c>
      <c r="AD3442">
        <v>9.7826086956521743E-2</v>
      </c>
      <c r="AE3442" t="s">
        <v>46</v>
      </c>
      <c r="AF3442" t="s">
        <v>59</v>
      </c>
      <c r="AG3442">
        <v>12</v>
      </c>
      <c r="AH3442" t="s">
        <v>68</v>
      </c>
      <c r="AI3442">
        <f>--AND(OR(Dashboard!$B$4="All",Data!$E3442=Dashboard!$B$4),OR(Dashboard!$D$4="All",Data!$D3442=Dashboard!$D$4),OR(Dashboard!$F$4="All",Data!$F3442=Dashboard!$F$4),OR(Dashboard!$J$4="All",Data!$G3442=Dashboard!$J$4),OR(Dashboard!$H$4="All",Data!$N3442=Dashboard!$H$4),OR(Dashboard!$L$4="All",Data!$W3442=Dashboard!$L$4))</f>
        <v>1</v>
      </c>
    </row>
    <row r="3443" spans="1:35" x14ac:dyDescent="0.25">
      <c r="A3443" t="s">
        <v>3557</v>
      </c>
      <c r="B3443" s="1">
        <v>46123</v>
      </c>
      <c r="C3443" s="2">
        <v>-0.52500000000000002</v>
      </c>
      <c r="D3443" t="s">
        <v>126</v>
      </c>
      <c r="E3443" t="s">
        <v>100</v>
      </c>
      <c r="F3443" t="s">
        <v>143</v>
      </c>
      <c r="G3443" t="s">
        <v>39</v>
      </c>
      <c r="H3443">
        <v>5.6</v>
      </c>
      <c r="I3443">
        <v>30</v>
      </c>
      <c r="J3443">
        <v>26</v>
      </c>
      <c r="K3443">
        <v>846</v>
      </c>
      <c r="L3443">
        <v>46</v>
      </c>
      <c r="M3443">
        <v>111</v>
      </c>
      <c r="N3443" t="s">
        <v>54</v>
      </c>
      <c r="O3443">
        <v>2</v>
      </c>
      <c r="P3443" t="s">
        <v>41</v>
      </c>
      <c r="Q3443" t="s">
        <v>42</v>
      </c>
      <c r="R3443">
        <v>48</v>
      </c>
      <c r="S3443" t="s">
        <v>81</v>
      </c>
      <c r="T3443" t="s">
        <v>75</v>
      </c>
      <c r="U3443">
        <v>2026</v>
      </c>
      <c r="V3443">
        <v>4</v>
      </c>
      <c r="W3443" t="s">
        <v>113</v>
      </c>
      <c r="X3443">
        <v>2</v>
      </c>
      <c r="Y3443">
        <v>11</v>
      </c>
      <c r="Z3443">
        <v>2</v>
      </c>
      <c r="AA3443">
        <v>11</v>
      </c>
      <c r="AB3443" t="s">
        <v>76</v>
      </c>
      <c r="AC3443">
        <v>781</v>
      </c>
      <c r="AD3443">
        <v>0.18666666666666659</v>
      </c>
      <c r="AE3443" t="s">
        <v>58</v>
      </c>
      <c r="AF3443" t="s">
        <v>59</v>
      </c>
      <c r="AG3443">
        <v>4</v>
      </c>
      <c r="AH3443" t="s">
        <v>68</v>
      </c>
      <c r="AI3443">
        <f>--AND(OR(Dashboard!$B$4="All",Data!$E3443=Dashboard!$B$4),OR(Dashboard!$D$4="All",Data!$D3443=Dashboard!$D$4),OR(Dashboard!$F$4="All",Data!$F3443=Dashboard!$F$4),OR(Dashboard!$J$4="All",Data!$G3443=Dashboard!$J$4),OR(Dashboard!$H$4="All",Data!$N3443=Dashboard!$H$4),OR(Dashboard!$L$4="All",Data!$W3443=Dashboard!$L$4))</f>
        <v>1</v>
      </c>
    </row>
    <row r="3444" spans="1:35" x14ac:dyDescent="0.25">
      <c r="A3444" t="s">
        <v>3558</v>
      </c>
      <c r="B3444" s="1">
        <v>46145</v>
      </c>
      <c r="C3444" s="2">
        <v>-0.33819444444444452</v>
      </c>
      <c r="D3444" t="s">
        <v>134</v>
      </c>
      <c r="E3444" t="s">
        <v>51</v>
      </c>
      <c r="F3444" t="s">
        <v>91</v>
      </c>
      <c r="G3444" t="s">
        <v>64</v>
      </c>
      <c r="H3444">
        <v>4.5999999999999996</v>
      </c>
      <c r="I3444">
        <v>43</v>
      </c>
      <c r="J3444">
        <v>30</v>
      </c>
      <c r="K3444">
        <v>1111</v>
      </c>
      <c r="L3444">
        <v>53</v>
      </c>
      <c r="M3444">
        <v>74</v>
      </c>
      <c r="N3444" t="s">
        <v>65</v>
      </c>
      <c r="O3444">
        <v>3</v>
      </c>
      <c r="P3444" t="s">
        <v>41</v>
      </c>
      <c r="Q3444" t="s">
        <v>42</v>
      </c>
      <c r="R3444">
        <v>44</v>
      </c>
      <c r="S3444" t="s">
        <v>145</v>
      </c>
      <c r="T3444" t="s">
        <v>75</v>
      </c>
      <c r="U3444">
        <v>2026</v>
      </c>
      <c r="V3444">
        <v>5</v>
      </c>
      <c r="W3444" t="s">
        <v>88</v>
      </c>
      <c r="X3444">
        <v>2</v>
      </c>
      <c r="Y3444">
        <v>3</v>
      </c>
      <c r="Z3444">
        <v>1</v>
      </c>
      <c r="AA3444">
        <v>15</v>
      </c>
      <c r="AB3444" t="s">
        <v>57</v>
      </c>
      <c r="AC3444">
        <v>1090</v>
      </c>
      <c r="AD3444">
        <v>0.1069767441860465</v>
      </c>
      <c r="AE3444" t="s">
        <v>109</v>
      </c>
      <c r="AF3444" t="s">
        <v>47</v>
      </c>
      <c r="AG3444">
        <v>13</v>
      </c>
      <c r="AH3444" t="s">
        <v>68</v>
      </c>
      <c r="AI3444">
        <f>--AND(OR(Dashboard!$B$4="All",Data!$E3444=Dashboard!$B$4),OR(Dashboard!$D$4="All",Data!$D3444=Dashboard!$D$4),OR(Dashboard!$F$4="All",Data!$F3444=Dashboard!$F$4),OR(Dashboard!$J$4="All",Data!$G3444=Dashboard!$J$4),OR(Dashboard!$H$4="All",Data!$N3444=Dashboard!$H$4),OR(Dashboard!$L$4="All",Data!$W3444=Dashboard!$L$4))</f>
        <v>1</v>
      </c>
    </row>
    <row r="3445" spans="1:35" x14ac:dyDescent="0.25">
      <c r="A3445" t="s">
        <v>3559</v>
      </c>
      <c r="B3445" s="1">
        <v>46157</v>
      </c>
      <c r="C3445" s="2">
        <v>-0.1097222222222223</v>
      </c>
      <c r="D3445" t="s">
        <v>84</v>
      </c>
      <c r="E3445" t="s">
        <v>129</v>
      </c>
      <c r="F3445" t="s">
        <v>80</v>
      </c>
      <c r="G3445" t="s">
        <v>111</v>
      </c>
      <c r="H3445">
        <v>10.7</v>
      </c>
      <c r="I3445">
        <v>36</v>
      </c>
      <c r="J3445">
        <v>25</v>
      </c>
      <c r="K3445">
        <v>1071</v>
      </c>
      <c r="L3445">
        <v>54</v>
      </c>
      <c r="M3445">
        <v>157</v>
      </c>
      <c r="N3445" t="s">
        <v>54</v>
      </c>
      <c r="O3445">
        <v>3</v>
      </c>
      <c r="P3445" t="s">
        <v>41</v>
      </c>
      <c r="Q3445" t="s">
        <v>73</v>
      </c>
      <c r="R3445">
        <v>36</v>
      </c>
      <c r="S3445" t="s">
        <v>43</v>
      </c>
      <c r="T3445" t="s">
        <v>56</v>
      </c>
      <c r="U3445">
        <v>2026</v>
      </c>
      <c r="V3445">
        <v>5</v>
      </c>
      <c r="W3445" t="s">
        <v>88</v>
      </c>
      <c r="X3445">
        <v>2</v>
      </c>
      <c r="Y3445">
        <v>15</v>
      </c>
      <c r="Z3445">
        <v>3</v>
      </c>
      <c r="AA3445">
        <v>21</v>
      </c>
      <c r="AB3445" t="s">
        <v>82</v>
      </c>
      <c r="AC3445">
        <v>968</v>
      </c>
      <c r="AD3445">
        <v>0.29722222222222222</v>
      </c>
      <c r="AE3445" t="s">
        <v>109</v>
      </c>
      <c r="AF3445" t="s">
        <v>47</v>
      </c>
      <c r="AG3445">
        <v>11</v>
      </c>
      <c r="AH3445" t="s">
        <v>68</v>
      </c>
      <c r="AI3445">
        <f>--AND(OR(Dashboard!$B$4="All",Data!$E3445=Dashboard!$B$4),OR(Dashboard!$D$4="All",Data!$D3445=Dashboard!$D$4),OR(Dashboard!$F$4="All",Data!$F3445=Dashboard!$F$4),OR(Dashboard!$J$4="All",Data!$G3445=Dashboard!$J$4),OR(Dashboard!$H$4="All",Data!$N3445=Dashboard!$H$4),OR(Dashboard!$L$4="All",Data!$W3445=Dashboard!$L$4))</f>
        <v>1</v>
      </c>
    </row>
    <row r="3446" spans="1:35" x14ac:dyDescent="0.25">
      <c r="A3446" t="s">
        <v>3560</v>
      </c>
      <c r="B3446" s="1">
        <v>46058</v>
      </c>
      <c r="C3446" s="2">
        <v>-0.24097222222222231</v>
      </c>
      <c r="D3446" t="s">
        <v>193</v>
      </c>
      <c r="E3446" t="s">
        <v>37</v>
      </c>
      <c r="F3446" t="s">
        <v>63</v>
      </c>
      <c r="G3446" t="s">
        <v>39</v>
      </c>
      <c r="H3446">
        <v>10.6</v>
      </c>
      <c r="I3446">
        <v>35</v>
      </c>
      <c r="J3446">
        <v>34</v>
      </c>
      <c r="K3446">
        <v>1009</v>
      </c>
      <c r="L3446">
        <v>59</v>
      </c>
      <c r="M3446">
        <v>116</v>
      </c>
      <c r="N3446" t="s">
        <v>101</v>
      </c>
      <c r="O3446">
        <v>5</v>
      </c>
      <c r="P3446" t="s">
        <v>41</v>
      </c>
      <c r="Q3446" t="s">
        <v>42</v>
      </c>
      <c r="R3446">
        <v>60</v>
      </c>
      <c r="S3446" t="s">
        <v>87</v>
      </c>
      <c r="T3446" t="s">
        <v>56</v>
      </c>
      <c r="U3446">
        <v>2026</v>
      </c>
      <c r="V3446">
        <v>2</v>
      </c>
      <c r="W3446" t="s">
        <v>45</v>
      </c>
      <c r="X3446">
        <v>1</v>
      </c>
      <c r="Y3446">
        <v>5</v>
      </c>
      <c r="Z3446">
        <v>2</v>
      </c>
      <c r="AA3446">
        <v>18</v>
      </c>
      <c r="AB3446" t="s">
        <v>57</v>
      </c>
      <c r="AC3446">
        <v>952</v>
      </c>
      <c r="AD3446">
        <v>0.30285714285714282</v>
      </c>
      <c r="AE3446" t="s">
        <v>77</v>
      </c>
      <c r="AF3446" t="s">
        <v>59</v>
      </c>
      <c r="AG3446">
        <v>1</v>
      </c>
      <c r="AH3446" t="s">
        <v>68</v>
      </c>
      <c r="AI3446">
        <f>--AND(OR(Dashboard!$B$4="All",Data!$E3446=Dashboard!$B$4),OR(Dashboard!$D$4="All",Data!$D3446=Dashboard!$D$4),OR(Dashboard!$F$4="All",Data!$F3446=Dashboard!$F$4),OR(Dashboard!$J$4="All",Data!$G3446=Dashboard!$J$4),OR(Dashboard!$H$4="All",Data!$N3446=Dashboard!$H$4),OR(Dashboard!$L$4="All",Data!$W3446=Dashboard!$L$4))</f>
        <v>1</v>
      </c>
    </row>
    <row r="3447" spans="1:35" x14ac:dyDescent="0.25">
      <c r="A3447" t="s">
        <v>3561</v>
      </c>
      <c r="B3447" s="1">
        <v>46081</v>
      </c>
      <c r="C3447" s="2">
        <v>-0.59097222222222223</v>
      </c>
      <c r="D3447" t="s">
        <v>107</v>
      </c>
      <c r="E3447" t="s">
        <v>140</v>
      </c>
      <c r="F3447" t="s">
        <v>96</v>
      </c>
      <c r="G3447" t="s">
        <v>53</v>
      </c>
      <c r="H3447">
        <v>8.4</v>
      </c>
      <c r="I3447">
        <v>39</v>
      </c>
      <c r="J3447">
        <v>39</v>
      </c>
      <c r="K3447">
        <v>989</v>
      </c>
      <c r="L3447">
        <v>49</v>
      </c>
      <c r="M3447">
        <v>60</v>
      </c>
      <c r="N3447" t="s">
        <v>101</v>
      </c>
      <c r="O3447">
        <v>4</v>
      </c>
      <c r="P3447" t="s">
        <v>41</v>
      </c>
      <c r="Q3447" t="s">
        <v>73</v>
      </c>
      <c r="R3447">
        <v>23</v>
      </c>
      <c r="S3447" t="s">
        <v>81</v>
      </c>
      <c r="T3447" t="s">
        <v>44</v>
      </c>
      <c r="U3447">
        <v>2026</v>
      </c>
      <c r="V3447">
        <v>2</v>
      </c>
      <c r="W3447" t="s">
        <v>45</v>
      </c>
      <c r="X3447">
        <v>1</v>
      </c>
      <c r="Y3447">
        <v>28</v>
      </c>
      <c r="Z3447">
        <v>5</v>
      </c>
      <c r="AA3447">
        <v>9</v>
      </c>
      <c r="AB3447" t="s">
        <v>44</v>
      </c>
      <c r="AC3447">
        <v>978</v>
      </c>
      <c r="AD3447">
        <v>0.2153846153846154</v>
      </c>
      <c r="AE3447" t="s">
        <v>46</v>
      </c>
      <c r="AF3447" t="s">
        <v>114</v>
      </c>
      <c r="AG3447">
        <v>0</v>
      </c>
      <c r="AH3447" t="s">
        <v>48</v>
      </c>
      <c r="AI3447">
        <f>--AND(OR(Dashboard!$B$4="All",Data!$E3447=Dashboard!$B$4),OR(Dashboard!$D$4="All",Data!$D3447=Dashboard!$D$4),OR(Dashboard!$F$4="All",Data!$F3447=Dashboard!$F$4),OR(Dashboard!$J$4="All",Data!$G3447=Dashboard!$J$4),OR(Dashboard!$H$4="All",Data!$N3447=Dashboard!$H$4),OR(Dashboard!$L$4="All",Data!$W3447=Dashboard!$L$4))</f>
        <v>1</v>
      </c>
    </row>
    <row r="3448" spans="1:35" x14ac:dyDescent="0.25">
      <c r="A3448" t="s">
        <v>3562</v>
      </c>
      <c r="B3448" s="1">
        <v>46201</v>
      </c>
      <c r="C3448" s="2">
        <v>-6.8749999999999978E-2</v>
      </c>
      <c r="D3448" t="s">
        <v>36</v>
      </c>
      <c r="E3448" t="s">
        <v>62</v>
      </c>
      <c r="F3448" t="s">
        <v>85</v>
      </c>
      <c r="G3448" t="s">
        <v>39</v>
      </c>
      <c r="H3448">
        <v>7</v>
      </c>
      <c r="I3448">
        <v>57</v>
      </c>
      <c r="J3448">
        <v>40</v>
      </c>
      <c r="K3448">
        <v>1069</v>
      </c>
      <c r="L3448">
        <v>27</v>
      </c>
      <c r="M3448">
        <v>35</v>
      </c>
      <c r="N3448" t="s">
        <v>101</v>
      </c>
      <c r="O3448">
        <v>1</v>
      </c>
      <c r="P3448" t="s">
        <v>41</v>
      </c>
      <c r="Q3448" t="s">
        <v>42</v>
      </c>
      <c r="R3448">
        <v>29</v>
      </c>
      <c r="S3448" t="s">
        <v>145</v>
      </c>
      <c r="T3448" t="s">
        <v>75</v>
      </c>
      <c r="U3448">
        <v>2026</v>
      </c>
      <c r="V3448">
        <v>6</v>
      </c>
      <c r="W3448" t="s">
        <v>120</v>
      </c>
      <c r="X3448">
        <v>2</v>
      </c>
      <c r="Y3448">
        <v>28</v>
      </c>
      <c r="Z3448">
        <v>4</v>
      </c>
      <c r="AA3448">
        <v>22</v>
      </c>
      <c r="AB3448" t="s">
        <v>82</v>
      </c>
      <c r="AC3448">
        <v>1061</v>
      </c>
      <c r="AD3448">
        <v>0.1228070175438596</v>
      </c>
      <c r="AE3448" t="s">
        <v>58</v>
      </c>
      <c r="AF3448" t="s">
        <v>67</v>
      </c>
      <c r="AG3448">
        <v>17</v>
      </c>
      <c r="AH3448" t="s">
        <v>68</v>
      </c>
      <c r="AI3448">
        <f>--AND(OR(Dashboard!$B$4="All",Data!$E3448=Dashboard!$B$4),OR(Dashboard!$D$4="All",Data!$D3448=Dashboard!$D$4),OR(Dashboard!$F$4="All",Data!$F3448=Dashboard!$F$4),OR(Dashboard!$J$4="All",Data!$G3448=Dashboard!$J$4),OR(Dashboard!$H$4="All",Data!$N3448=Dashboard!$H$4),OR(Dashboard!$L$4="All",Data!$W3448=Dashboard!$L$4))</f>
        <v>1</v>
      </c>
    </row>
    <row r="3449" spans="1:35" x14ac:dyDescent="0.25">
      <c r="A3449" t="s">
        <v>3563</v>
      </c>
      <c r="B3449" s="1">
        <v>46086</v>
      </c>
      <c r="C3449" s="2">
        <v>-0.61388888888888893</v>
      </c>
      <c r="D3449" t="s">
        <v>134</v>
      </c>
      <c r="E3449" t="s">
        <v>129</v>
      </c>
      <c r="F3449" t="s">
        <v>91</v>
      </c>
      <c r="G3449" t="s">
        <v>111</v>
      </c>
      <c r="H3449">
        <v>10.5</v>
      </c>
      <c r="I3449">
        <v>54</v>
      </c>
      <c r="J3449">
        <v>34</v>
      </c>
      <c r="K3449">
        <v>406</v>
      </c>
      <c r="L3449">
        <v>35</v>
      </c>
      <c r="M3449">
        <v>126</v>
      </c>
      <c r="N3449" t="s">
        <v>54</v>
      </c>
      <c r="O3449">
        <v>1</v>
      </c>
      <c r="P3449" t="s">
        <v>41</v>
      </c>
      <c r="Q3449" t="s">
        <v>42</v>
      </c>
      <c r="R3449">
        <v>19</v>
      </c>
      <c r="S3449" t="s">
        <v>87</v>
      </c>
      <c r="T3449" t="s">
        <v>44</v>
      </c>
      <c r="U3449">
        <v>2026</v>
      </c>
      <c r="V3449">
        <v>3</v>
      </c>
      <c r="W3449" t="s">
        <v>66</v>
      </c>
      <c r="X3449">
        <v>1</v>
      </c>
      <c r="Y3449">
        <v>5</v>
      </c>
      <c r="Z3449">
        <v>2</v>
      </c>
      <c r="AA3449">
        <v>9</v>
      </c>
      <c r="AB3449" t="s">
        <v>44</v>
      </c>
      <c r="AC3449">
        <v>315</v>
      </c>
      <c r="AD3449">
        <v>0.19444444444444439</v>
      </c>
      <c r="AE3449" t="s">
        <v>58</v>
      </c>
      <c r="AF3449" t="s">
        <v>114</v>
      </c>
      <c r="AG3449">
        <v>20</v>
      </c>
      <c r="AH3449" t="s">
        <v>68</v>
      </c>
      <c r="AI3449">
        <f>--AND(OR(Dashboard!$B$4="All",Data!$E3449=Dashboard!$B$4),OR(Dashboard!$D$4="All",Data!$D3449=Dashboard!$D$4),OR(Dashboard!$F$4="All",Data!$F3449=Dashboard!$F$4),OR(Dashboard!$J$4="All",Data!$G3449=Dashboard!$J$4),OR(Dashboard!$H$4="All",Data!$N3449=Dashboard!$H$4),OR(Dashboard!$L$4="All",Data!$W3449=Dashboard!$L$4))</f>
        <v>1</v>
      </c>
    </row>
    <row r="3450" spans="1:35" x14ac:dyDescent="0.25">
      <c r="A3450" t="s">
        <v>3564</v>
      </c>
      <c r="B3450" s="1">
        <v>46123</v>
      </c>
      <c r="C3450" s="2">
        <v>-2.29166666666667E-2</v>
      </c>
      <c r="D3450" t="s">
        <v>107</v>
      </c>
      <c r="E3450" t="s">
        <v>100</v>
      </c>
      <c r="F3450" t="s">
        <v>104</v>
      </c>
      <c r="G3450" t="s">
        <v>111</v>
      </c>
      <c r="H3450">
        <v>5.4</v>
      </c>
      <c r="I3450">
        <v>34</v>
      </c>
      <c r="J3450">
        <v>30</v>
      </c>
      <c r="K3450">
        <v>287</v>
      </c>
      <c r="L3450">
        <v>33</v>
      </c>
      <c r="M3450">
        <v>2</v>
      </c>
      <c r="N3450" t="s">
        <v>65</v>
      </c>
      <c r="O3450">
        <v>1</v>
      </c>
      <c r="P3450" t="s">
        <v>41</v>
      </c>
      <c r="Q3450" t="s">
        <v>73</v>
      </c>
      <c r="R3450">
        <v>38</v>
      </c>
      <c r="S3450" t="s">
        <v>81</v>
      </c>
      <c r="T3450" t="s">
        <v>75</v>
      </c>
      <c r="U3450">
        <v>2026</v>
      </c>
      <c r="V3450">
        <v>4</v>
      </c>
      <c r="W3450" t="s">
        <v>113</v>
      </c>
      <c r="X3450">
        <v>2</v>
      </c>
      <c r="Y3450">
        <v>11</v>
      </c>
      <c r="Z3450">
        <v>2</v>
      </c>
      <c r="AA3450">
        <v>23</v>
      </c>
      <c r="AB3450" t="s">
        <v>93</v>
      </c>
      <c r="AC3450">
        <v>318</v>
      </c>
      <c r="AD3450">
        <v>0.1588235294117647</v>
      </c>
      <c r="AE3450" t="s">
        <v>58</v>
      </c>
      <c r="AF3450" t="s">
        <v>47</v>
      </c>
      <c r="AG3450">
        <v>4</v>
      </c>
      <c r="AH3450" t="s">
        <v>68</v>
      </c>
      <c r="AI3450">
        <f>--AND(OR(Dashboard!$B$4="All",Data!$E3450=Dashboard!$B$4),OR(Dashboard!$D$4="All",Data!$D3450=Dashboard!$D$4),OR(Dashboard!$F$4="All",Data!$F3450=Dashboard!$F$4),OR(Dashboard!$J$4="All",Data!$G3450=Dashboard!$J$4),OR(Dashboard!$H$4="All",Data!$N3450=Dashboard!$H$4),OR(Dashboard!$L$4="All",Data!$W3450=Dashboard!$L$4))</f>
        <v>1</v>
      </c>
    </row>
    <row r="3451" spans="1:35" x14ac:dyDescent="0.25">
      <c r="A3451" t="s">
        <v>3565</v>
      </c>
      <c r="B3451" s="1">
        <v>46136</v>
      </c>
      <c r="C3451" s="2">
        <v>-0.62013888888888891</v>
      </c>
      <c r="D3451" t="s">
        <v>90</v>
      </c>
      <c r="E3451" t="s">
        <v>95</v>
      </c>
      <c r="F3451" t="s">
        <v>91</v>
      </c>
      <c r="G3451" t="s">
        <v>119</v>
      </c>
      <c r="H3451">
        <v>1</v>
      </c>
      <c r="I3451">
        <v>46</v>
      </c>
      <c r="J3451">
        <v>33</v>
      </c>
      <c r="K3451">
        <v>1016</v>
      </c>
      <c r="L3451">
        <v>28</v>
      </c>
      <c r="M3451">
        <v>69</v>
      </c>
      <c r="N3451" t="s">
        <v>65</v>
      </c>
      <c r="O3451">
        <v>5</v>
      </c>
      <c r="P3451" t="s">
        <v>41</v>
      </c>
      <c r="Q3451" t="s">
        <v>73</v>
      </c>
      <c r="R3451">
        <v>22</v>
      </c>
      <c r="S3451" t="s">
        <v>43</v>
      </c>
      <c r="T3451" t="s">
        <v>44</v>
      </c>
      <c r="U3451">
        <v>2026</v>
      </c>
      <c r="V3451">
        <v>4</v>
      </c>
      <c r="W3451" t="s">
        <v>113</v>
      </c>
      <c r="X3451">
        <v>2</v>
      </c>
      <c r="Y3451">
        <v>24</v>
      </c>
      <c r="Z3451">
        <v>4</v>
      </c>
      <c r="AA3451">
        <v>9</v>
      </c>
      <c r="AB3451" t="s">
        <v>44</v>
      </c>
      <c r="AC3451">
        <v>975</v>
      </c>
      <c r="AD3451">
        <v>2.1739130434782612E-2</v>
      </c>
      <c r="AE3451" t="s">
        <v>77</v>
      </c>
      <c r="AF3451" t="s">
        <v>114</v>
      </c>
      <c r="AG3451">
        <v>13</v>
      </c>
      <c r="AH3451" t="s">
        <v>68</v>
      </c>
      <c r="AI3451">
        <f>--AND(OR(Dashboard!$B$4="All",Data!$E3451=Dashboard!$B$4),OR(Dashboard!$D$4="All",Data!$D3451=Dashboard!$D$4),OR(Dashboard!$F$4="All",Data!$F3451=Dashboard!$F$4),OR(Dashboard!$J$4="All",Data!$G3451=Dashboard!$J$4),OR(Dashboard!$H$4="All",Data!$N3451=Dashboard!$H$4),OR(Dashboard!$L$4="All",Data!$W3451=Dashboard!$L$4))</f>
        <v>1</v>
      </c>
    </row>
    <row r="3452" spans="1:35" x14ac:dyDescent="0.25">
      <c r="A3452" t="s">
        <v>3566</v>
      </c>
      <c r="B3452" s="1">
        <v>46077</v>
      </c>
      <c r="C3452" s="2">
        <v>-0.60694444444444451</v>
      </c>
      <c r="D3452" t="s">
        <v>118</v>
      </c>
      <c r="E3452" t="s">
        <v>108</v>
      </c>
      <c r="F3452" t="s">
        <v>63</v>
      </c>
      <c r="G3452" t="s">
        <v>105</v>
      </c>
      <c r="H3452">
        <v>14.2</v>
      </c>
      <c r="I3452">
        <v>59</v>
      </c>
      <c r="J3452">
        <v>41</v>
      </c>
      <c r="K3452">
        <v>558</v>
      </c>
      <c r="L3452">
        <v>35</v>
      </c>
      <c r="M3452">
        <v>96</v>
      </c>
      <c r="N3452" t="s">
        <v>101</v>
      </c>
      <c r="O3452">
        <v>2</v>
      </c>
      <c r="P3452" t="s">
        <v>41</v>
      </c>
      <c r="Q3452" t="s">
        <v>73</v>
      </c>
      <c r="R3452">
        <v>35</v>
      </c>
      <c r="S3452" t="s">
        <v>127</v>
      </c>
      <c r="T3452" t="s">
        <v>44</v>
      </c>
      <c r="U3452">
        <v>2026</v>
      </c>
      <c r="V3452">
        <v>2</v>
      </c>
      <c r="W3452" t="s">
        <v>45</v>
      </c>
      <c r="X3452">
        <v>1</v>
      </c>
      <c r="Y3452">
        <v>24</v>
      </c>
      <c r="Z3452">
        <v>5</v>
      </c>
      <c r="AA3452">
        <v>9</v>
      </c>
      <c r="AB3452" t="s">
        <v>44</v>
      </c>
      <c r="AC3452">
        <v>497</v>
      </c>
      <c r="AD3452">
        <v>0.2406779661016949</v>
      </c>
      <c r="AE3452" t="s">
        <v>58</v>
      </c>
      <c r="AF3452" t="s">
        <v>67</v>
      </c>
      <c r="AG3452">
        <v>18</v>
      </c>
      <c r="AH3452" t="s">
        <v>68</v>
      </c>
      <c r="AI3452">
        <f>--AND(OR(Dashboard!$B$4="All",Data!$E3452=Dashboard!$B$4),OR(Dashboard!$D$4="All",Data!$D3452=Dashboard!$D$4),OR(Dashboard!$F$4="All",Data!$F3452=Dashboard!$F$4),OR(Dashboard!$J$4="All",Data!$G3452=Dashboard!$J$4),OR(Dashboard!$H$4="All",Data!$N3452=Dashboard!$H$4),OR(Dashboard!$L$4="All",Data!$W3452=Dashboard!$L$4))</f>
        <v>1</v>
      </c>
    </row>
    <row r="3453" spans="1:35" x14ac:dyDescent="0.25">
      <c r="A3453" t="s">
        <v>3567</v>
      </c>
      <c r="B3453" s="1">
        <v>46152</v>
      </c>
      <c r="C3453" s="2">
        <v>-0.57638888888888884</v>
      </c>
      <c r="D3453" t="s">
        <v>118</v>
      </c>
      <c r="E3453" t="s">
        <v>140</v>
      </c>
      <c r="F3453" t="s">
        <v>143</v>
      </c>
      <c r="G3453" t="s">
        <v>105</v>
      </c>
      <c r="H3453">
        <v>9.9</v>
      </c>
      <c r="I3453">
        <v>20</v>
      </c>
      <c r="J3453">
        <v>23</v>
      </c>
      <c r="K3453">
        <v>756</v>
      </c>
      <c r="L3453">
        <v>27</v>
      </c>
      <c r="M3453">
        <v>26</v>
      </c>
      <c r="N3453" t="s">
        <v>101</v>
      </c>
      <c r="O3453">
        <v>4</v>
      </c>
      <c r="P3453" t="s">
        <v>41</v>
      </c>
      <c r="Q3453" t="s">
        <v>42</v>
      </c>
      <c r="R3453">
        <v>18</v>
      </c>
      <c r="S3453" t="s">
        <v>145</v>
      </c>
      <c r="T3453" t="s">
        <v>44</v>
      </c>
      <c r="U3453">
        <v>2026</v>
      </c>
      <c r="V3453">
        <v>5</v>
      </c>
      <c r="W3453" t="s">
        <v>88</v>
      </c>
      <c r="X3453">
        <v>2</v>
      </c>
      <c r="Y3453">
        <v>10</v>
      </c>
      <c r="Z3453">
        <v>2</v>
      </c>
      <c r="AA3453">
        <v>10</v>
      </c>
      <c r="AB3453" t="s">
        <v>76</v>
      </c>
      <c r="AC3453">
        <v>757</v>
      </c>
      <c r="AD3453">
        <v>0.495</v>
      </c>
      <c r="AE3453" t="s">
        <v>46</v>
      </c>
      <c r="AF3453" t="s">
        <v>114</v>
      </c>
      <c r="AG3453">
        <v>-3</v>
      </c>
      <c r="AH3453" t="s">
        <v>48</v>
      </c>
      <c r="AI3453">
        <f>--AND(OR(Dashboard!$B$4="All",Data!$E3453=Dashboard!$B$4),OR(Dashboard!$D$4="All",Data!$D3453=Dashboard!$D$4),OR(Dashboard!$F$4="All",Data!$F3453=Dashboard!$F$4),OR(Dashboard!$J$4="All",Data!$G3453=Dashboard!$J$4),OR(Dashboard!$H$4="All",Data!$N3453=Dashboard!$H$4),OR(Dashboard!$L$4="All",Data!$W3453=Dashboard!$L$4))</f>
        <v>1</v>
      </c>
    </row>
    <row r="3454" spans="1:35" x14ac:dyDescent="0.25">
      <c r="A3454" t="s">
        <v>3568</v>
      </c>
      <c r="B3454" s="1">
        <v>46145</v>
      </c>
      <c r="C3454" s="2">
        <v>-0.25138888888888888</v>
      </c>
      <c r="D3454" t="s">
        <v>36</v>
      </c>
      <c r="E3454" t="s">
        <v>62</v>
      </c>
      <c r="F3454" t="s">
        <v>143</v>
      </c>
      <c r="G3454" t="s">
        <v>111</v>
      </c>
      <c r="H3454">
        <v>5.8</v>
      </c>
      <c r="I3454">
        <v>42</v>
      </c>
      <c r="J3454">
        <v>32</v>
      </c>
      <c r="K3454">
        <v>937</v>
      </c>
      <c r="L3454">
        <v>33</v>
      </c>
      <c r="M3454">
        <v>104</v>
      </c>
      <c r="N3454" t="s">
        <v>101</v>
      </c>
      <c r="O3454">
        <v>5</v>
      </c>
      <c r="P3454" t="s">
        <v>41</v>
      </c>
      <c r="Q3454" t="s">
        <v>73</v>
      </c>
      <c r="R3454">
        <v>27</v>
      </c>
      <c r="S3454" t="s">
        <v>145</v>
      </c>
      <c r="T3454" t="s">
        <v>75</v>
      </c>
      <c r="U3454">
        <v>2026</v>
      </c>
      <c r="V3454">
        <v>5</v>
      </c>
      <c r="W3454" t="s">
        <v>88</v>
      </c>
      <c r="X3454">
        <v>2</v>
      </c>
      <c r="Y3454">
        <v>3</v>
      </c>
      <c r="Z3454">
        <v>1</v>
      </c>
      <c r="AA3454">
        <v>17</v>
      </c>
      <c r="AB3454" t="s">
        <v>57</v>
      </c>
      <c r="AC3454">
        <v>866</v>
      </c>
      <c r="AD3454">
        <v>0.1380952380952381</v>
      </c>
      <c r="AE3454" t="s">
        <v>77</v>
      </c>
      <c r="AF3454" t="s">
        <v>67</v>
      </c>
      <c r="AG3454">
        <v>10</v>
      </c>
      <c r="AH3454" t="s">
        <v>68</v>
      </c>
      <c r="AI3454">
        <f>--AND(OR(Dashboard!$B$4="All",Data!$E3454=Dashboard!$B$4),OR(Dashboard!$D$4="All",Data!$D3454=Dashboard!$D$4),OR(Dashboard!$F$4="All",Data!$F3454=Dashboard!$F$4),OR(Dashboard!$J$4="All",Data!$G3454=Dashboard!$J$4),OR(Dashboard!$H$4="All",Data!$N3454=Dashboard!$H$4),OR(Dashboard!$L$4="All",Data!$W3454=Dashboard!$L$4))</f>
        <v>1</v>
      </c>
    </row>
    <row r="3455" spans="1:35" x14ac:dyDescent="0.25">
      <c r="A3455" t="s">
        <v>3569</v>
      </c>
      <c r="B3455" s="1">
        <v>46023</v>
      </c>
      <c r="C3455" s="2">
        <v>-0.28055555555555561</v>
      </c>
      <c r="D3455" t="s">
        <v>193</v>
      </c>
      <c r="E3455" t="s">
        <v>62</v>
      </c>
      <c r="F3455" t="s">
        <v>52</v>
      </c>
      <c r="G3455" t="s">
        <v>53</v>
      </c>
      <c r="H3455">
        <v>5.0999999999999996</v>
      </c>
      <c r="I3455">
        <v>25</v>
      </c>
      <c r="J3455">
        <v>27</v>
      </c>
      <c r="K3455">
        <v>370</v>
      </c>
      <c r="L3455">
        <v>51</v>
      </c>
      <c r="M3455">
        <v>124</v>
      </c>
      <c r="N3455" t="s">
        <v>54</v>
      </c>
      <c r="O3455">
        <v>5</v>
      </c>
      <c r="P3455" t="s">
        <v>41</v>
      </c>
      <c r="Q3455" t="s">
        <v>42</v>
      </c>
      <c r="R3455">
        <v>51</v>
      </c>
      <c r="S3455" t="s">
        <v>87</v>
      </c>
      <c r="T3455" t="s">
        <v>75</v>
      </c>
      <c r="U3455">
        <v>2026</v>
      </c>
      <c r="V3455">
        <v>1</v>
      </c>
      <c r="W3455" t="s">
        <v>102</v>
      </c>
      <c r="X3455">
        <v>1</v>
      </c>
      <c r="Y3455">
        <v>1</v>
      </c>
      <c r="Z3455">
        <v>1</v>
      </c>
      <c r="AA3455">
        <v>17</v>
      </c>
      <c r="AB3455" t="s">
        <v>57</v>
      </c>
      <c r="AC3455">
        <v>297</v>
      </c>
      <c r="AD3455">
        <v>0.20399999999999999</v>
      </c>
      <c r="AE3455" t="s">
        <v>77</v>
      </c>
      <c r="AF3455" t="s">
        <v>59</v>
      </c>
      <c r="AG3455">
        <v>-2</v>
      </c>
      <c r="AH3455" t="s">
        <v>48</v>
      </c>
      <c r="AI3455">
        <f>--AND(OR(Dashboard!$B$4="All",Data!$E3455=Dashboard!$B$4),OR(Dashboard!$D$4="All",Data!$D3455=Dashboard!$D$4),OR(Dashboard!$F$4="All",Data!$F3455=Dashboard!$F$4),OR(Dashboard!$J$4="All",Data!$G3455=Dashboard!$J$4),OR(Dashboard!$H$4="All",Data!$N3455=Dashboard!$H$4),OR(Dashboard!$L$4="All",Data!$W3455=Dashboard!$L$4))</f>
        <v>1</v>
      </c>
    </row>
    <row r="3456" spans="1:35" x14ac:dyDescent="0.25">
      <c r="A3456" t="s">
        <v>3570</v>
      </c>
      <c r="B3456" s="1">
        <v>46093</v>
      </c>
      <c r="C3456" s="2">
        <v>-0.10625</v>
      </c>
      <c r="D3456" t="s">
        <v>90</v>
      </c>
      <c r="E3456" t="s">
        <v>131</v>
      </c>
      <c r="F3456" t="s">
        <v>63</v>
      </c>
      <c r="G3456" t="s">
        <v>111</v>
      </c>
      <c r="H3456">
        <v>9.5</v>
      </c>
      <c r="I3456">
        <v>38</v>
      </c>
      <c r="J3456">
        <v>24</v>
      </c>
      <c r="K3456">
        <v>448</v>
      </c>
      <c r="L3456">
        <v>28</v>
      </c>
      <c r="M3456">
        <v>184</v>
      </c>
      <c r="N3456" t="s">
        <v>65</v>
      </c>
      <c r="O3456">
        <v>2</v>
      </c>
      <c r="P3456" t="s">
        <v>41</v>
      </c>
      <c r="Q3456" t="s">
        <v>42</v>
      </c>
      <c r="R3456">
        <v>37</v>
      </c>
      <c r="S3456" t="s">
        <v>87</v>
      </c>
      <c r="T3456" t="s">
        <v>56</v>
      </c>
      <c r="U3456">
        <v>2026</v>
      </c>
      <c r="V3456">
        <v>3</v>
      </c>
      <c r="W3456" t="s">
        <v>66</v>
      </c>
      <c r="X3456">
        <v>1</v>
      </c>
      <c r="Y3456">
        <v>12</v>
      </c>
      <c r="Z3456">
        <v>3</v>
      </c>
      <c r="AA3456">
        <v>21</v>
      </c>
      <c r="AB3456" t="s">
        <v>82</v>
      </c>
      <c r="AC3456">
        <v>292</v>
      </c>
      <c r="AD3456">
        <v>0.25</v>
      </c>
      <c r="AE3456" t="s">
        <v>58</v>
      </c>
      <c r="AF3456" t="s">
        <v>47</v>
      </c>
      <c r="AG3456">
        <v>14</v>
      </c>
      <c r="AH3456" t="s">
        <v>68</v>
      </c>
      <c r="AI3456">
        <f>--AND(OR(Dashboard!$B$4="All",Data!$E3456=Dashboard!$B$4),OR(Dashboard!$D$4="All",Data!$D3456=Dashboard!$D$4),OR(Dashboard!$F$4="All",Data!$F3456=Dashboard!$F$4),OR(Dashboard!$J$4="All",Data!$G3456=Dashboard!$J$4),OR(Dashboard!$H$4="All",Data!$N3456=Dashboard!$H$4),OR(Dashboard!$L$4="All",Data!$W3456=Dashboard!$L$4))</f>
        <v>1</v>
      </c>
    </row>
    <row r="3457" spans="1:35" x14ac:dyDescent="0.25">
      <c r="A3457" t="s">
        <v>3571</v>
      </c>
      <c r="B3457" s="1">
        <v>46095</v>
      </c>
      <c r="C3457" s="2">
        <v>-0.59722222222222221</v>
      </c>
      <c r="D3457" t="s">
        <v>134</v>
      </c>
      <c r="E3457" t="s">
        <v>71</v>
      </c>
      <c r="F3457" t="s">
        <v>63</v>
      </c>
      <c r="G3457" t="s">
        <v>111</v>
      </c>
      <c r="H3457">
        <v>6.3</v>
      </c>
      <c r="I3457">
        <v>20</v>
      </c>
      <c r="J3457">
        <v>22</v>
      </c>
      <c r="K3457">
        <v>268</v>
      </c>
      <c r="L3457">
        <v>28</v>
      </c>
      <c r="M3457">
        <v>112</v>
      </c>
      <c r="N3457" t="s">
        <v>101</v>
      </c>
      <c r="O3457">
        <v>5</v>
      </c>
      <c r="P3457" t="s">
        <v>41</v>
      </c>
      <c r="Q3457" t="s">
        <v>73</v>
      </c>
      <c r="R3457">
        <v>48</v>
      </c>
      <c r="S3457" t="s">
        <v>81</v>
      </c>
      <c r="T3457" t="s">
        <v>44</v>
      </c>
      <c r="U3457">
        <v>2026</v>
      </c>
      <c r="V3457">
        <v>3</v>
      </c>
      <c r="W3457" t="s">
        <v>66</v>
      </c>
      <c r="X3457">
        <v>1</v>
      </c>
      <c r="Y3457">
        <v>14</v>
      </c>
      <c r="Z3457">
        <v>3</v>
      </c>
      <c r="AA3457">
        <v>9</v>
      </c>
      <c r="AB3457" t="s">
        <v>44</v>
      </c>
      <c r="AC3457">
        <v>184</v>
      </c>
      <c r="AD3457">
        <v>0.315</v>
      </c>
      <c r="AE3457" t="s">
        <v>77</v>
      </c>
      <c r="AF3457" t="s">
        <v>59</v>
      </c>
      <c r="AG3457">
        <v>-2</v>
      </c>
      <c r="AH3457" t="s">
        <v>48</v>
      </c>
      <c r="AI3457">
        <f>--AND(OR(Dashboard!$B$4="All",Data!$E3457=Dashboard!$B$4),OR(Dashboard!$D$4="All",Data!$D3457=Dashboard!$D$4),OR(Dashboard!$F$4="All",Data!$F3457=Dashboard!$F$4),OR(Dashboard!$J$4="All",Data!$G3457=Dashboard!$J$4),OR(Dashboard!$H$4="All",Data!$N3457=Dashboard!$H$4),OR(Dashboard!$L$4="All",Data!$W3457=Dashboard!$L$4))</f>
        <v>1</v>
      </c>
    </row>
    <row r="3458" spans="1:35" x14ac:dyDescent="0.25">
      <c r="A3458" t="s">
        <v>3572</v>
      </c>
      <c r="B3458" s="1">
        <v>46194</v>
      </c>
      <c r="C3458" s="2">
        <v>-0.28333333333333333</v>
      </c>
      <c r="D3458" t="s">
        <v>122</v>
      </c>
      <c r="E3458" t="s">
        <v>51</v>
      </c>
      <c r="F3458" t="s">
        <v>72</v>
      </c>
      <c r="G3458" t="s">
        <v>119</v>
      </c>
      <c r="H3458">
        <v>13.9</v>
      </c>
      <c r="I3458">
        <v>39</v>
      </c>
      <c r="J3458">
        <v>27</v>
      </c>
      <c r="K3458">
        <v>156</v>
      </c>
      <c r="L3458">
        <v>30</v>
      </c>
      <c r="M3458">
        <v>13</v>
      </c>
      <c r="N3458" t="s">
        <v>40</v>
      </c>
      <c r="O3458">
        <v>1</v>
      </c>
      <c r="P3458" t="s">
        <v>41</v>
      </c>
      <c r="Q3458" t="s">
        <v>42</v>
      </c>
      <c r="R3458">
        <v>54</v>
      </c>
      <c r="S3458" t="s">
        <v>145</v>
      </c>
      <c r="T3458" t="s">
        <v>75</v>
      </c>
      <c r="U3458">
        <v>2026</v>
      </c>
      <c r="V3458">
        <v>6</v>
      </c>
      <c r="W3458" t="s">
        <v>120</v>
      </c>
      <c r="X3458">
        <v>2</v>
      </c>
      <c r="Y3458">
        <v>21</v>
      </c>
      <c r="Z3458">
        <v>3</v>
      </c>
      <c r="AA3458">
        <v>17</v>
      </c>
      <c r="AB3458" t="s">
        <v>57</v>
      </c>
      <c r="AC3458">
        <v>173</v>
      </c>
      <c r="AD3458">
        <v>0.35641025641025642</v>
      </c>
      <c r="AE3458" t="s">
        <v>58</v>
      </c>
      <c r="AF3458" t="s">
        <v>59</v>
      </c>
      <c r="AG3458">
        <v>12</v>
      </c>
      <c r="AH3458" t="s">
        <v>68</v>
      </c>
      <c r="AI3458">
        <f>--AND(OR(Dashboard!$B$4="All",Data!$E3458=Dashboard!$B$4),OR(Dashboard!$D$4="All",Data!$D3458=Dashboard!$D$4),OR(Dashboard!$F$4="All",Data!$F3458=Dashboard!$F$4),OR(Dashboard!$J$4="All",Data!$G3458=Dashboard!$J$4),OR(Dashboard!$H$4="All",Data!$N3458=Dashboard!$H$4),OR(Dashboard!$L$4="All",Data!$W3458=Dashboard!$L$4))</f>
        <v>1</v>
      </c>
    </row>
    <row r="3459" spans="1:35" x14ac:dyDescent="0.25">
      <c r="A3459" t="s">
        <v>3573</v>
      </c>
      <c r="B3459" s="1">
        <v>46053</v>
      </c>
      <c r="C3459" s="2">
        <v>-0.15277777777777779</v>
      </c>
      <c r="D3459" t="s">
        <v>156</v>
      </c>
      <c r="E3459" t="s">
        <v>71</v>
      </c>
      <c r="F3459" t="s">
        <v>91</v>
      </c>
      <c r="G3459" t="s">
        <v>39</v>
      </c>
      <c r="H3459">
        <v>8.9</v>
      </c>
      <c r="I3459">
        <v>33</v>
      </c>
      <c r="J3459">
        <v>32</v>
      </c>
      <c r="K3459">
        <v>262</v>
      </c>
      <c r="L3459">
        <v>28</v>
      </c>
      <c r="M3459">
        <v>147</v>
      </c>
      <c r="N3459" t="s">
        <v>65</v>
      </c>
      <c r="O3459">
        <v>3</v>
      </c>
      <c r="P3459" t="s">
        <v>41</v>
      </c>
      <c r="Q3459" t="s">
        <v>73</v>
      </c>
      <c r="R3459">
        <v>55</v>
      </c>
      <c r="S3459" t="s">
        <v>81</v>
      </c>
      <c r="T3459" t="s">
        <v>56</v>
      </c>
      <c r="U3459">
        <v>2026</v>
      </c>
      <c r="V3459">
        <v>1</v>
      </c>
      <c r="W3459" t="s">
        <v>102</v>
      </c>
      <c r="X3459">
        <v>1</v>
      </c>
      <c r="Y3459">
        <v>31</v>
      </c>
      <c r="Z3459">
        <v>5</v>
      </c>
      <c r="AA3459">
        <v>20</v>
      </c>
      <c r="AB3459" t="s">
        <v>82</v>
      </c>
      <c r="AC3459">
        <v>143</v>
      </c>
      <c r="AD3459">
        <v>0.26969696969696971</v>
      </c>
      <c r="AE3459" t="s">
        <v>109</v>
      </c>
      <c r="AF3459" t="s">
        <v>59</v>
      </c>
      <c r="AG3459">
        <v>1</v>
      </c>
      <c r="AH3459" t="s">
        <v>68</v>
      </c>
      <c r="AI3459">
        <f>--AND(OR(Dashboard!$B$4="All",Data!$E3459=Dashboard!$B$4),OR(Dashboard!$D$4="All",Data!$D3459=Dashboard!$D$4),OR(Dashboard!$F$4="All",Data!$F3459=Dashboard!$F$4),OR(Dashboard!$J$4="All",Data!$G3459=Dashboard!$J$4),OR(Dashboard!$H$4="All",Data!$N3459=Dashboard!$H$4),OR(Dashboard!$L$4="All",Data!$W3459=Dashboard!$L$4))</f>
        <v>1</v>
      </c>
    </row>
    <row r="3460" spans="1:35" x14ac:dyDescent="0.25">
      <c r="A3460" t="s">
        <v>3574</v>
      </c>
      <c r="B3460" s="1">
        <v>46150</v>
      </c>
      <c r="C3460" s="2">
        <v>-9.1666666666666674E-2</v>
      </c>
      <c r="D3460" t="s">
        <v>134</v>
      </c>
      <c r="E3460" t="s">
        <v>37</v>
      </c>
      <c r="F3460" t="s">
        <v>91</v>
      </c>
      <c r="G3460" t="s">
        <v>64</v>
      </c>
      <c r="H3460">
        <v>4.9000000000000004</v>
      </c>
      <c r="I3460">
        <v>40</v>
      </c>
      <c r="J3460">
        <v>23</v>
      </c>
      <c r="K3460">
        <v>788</v>
      </c>
      <c r="L3460">
        <v>23</v>
      </c>
      <c r="M3460">
        <v>118</v>
      </c>
      <c r="N3460" t="s">
        <v>101</v>
      </c>
      <c r="O3460">
        <v>4</v>
      </c>
      <c r="P3460" t="s">
        <v>41</v>
      </c>
      <c r="Q3460" t="s">
        <v>42</v>
      </c>
      <c r="R3460">
        <v>52</v>
      </c>
      <c r="S3460" t="s">
        <v>43</v>
      </c>
      <c r="T3460" t="s">
        <v>56</v>
      </c>
      <c r="U3460">
        <v>2026</v>
      </c>
      <c r="V3460">
        <v>5</v>
      </c>
      <c r="W3460" t="s">
        <v>88</v>
      </c>
      <c r="X3460">
        <v>2</v>
      </c>
      <c r="Y3460">
        <v>8</v>
      </c>
      <c r="Z3460">
        <v>2</v>
      </c>
      <c r="AA3460">
        <v>21</v>
      </c>
      <c r="AB3460" t="s">
        <v>82</v>
      </c>
      <c r="AC3460">
        <v>693</v>
      </c>
      <c r="AD3460">
        <v>0.1225</v>
      </c>
      <c r="AE3460" t="s">
        <v>46</v>
      </c>
      <c r="AF3460" t="s">
        <v>59</v>
      </c>
      <c r="AG3460">
        <v>17</v>
      </c>
      <c r="AH3460" t="s">
        <v>68</v>
      </c>
      <c r="AI3460">
        <f>--AND(OR(Dashboard!$B$4="All",Data!$E3460=Dashboard!$B$4),OR(Dashboard!$D$4="All",Data!$D3460=Dashboard!$D$4),OR(Dashboard!$F$4="All",Data!$F3460=Dashboard!$F$4),OR(Dashboard!$J$4="All",Data!$G3460=Dashboard!$J$4),OR(Dashboard!$H$4="All",Data!$N3460=Dashboard!$H$4),OR(Dashboard!$L$4="All",Data!$W3460=Dashboard!$L$4))</f>
        <v>1</v>
      </c>
    </row>
    <row r="3461" spans="1:35" x14ac:dyDescent="0.25">
      <c r="A3461" t="s">
        <v>3575</v>
      </c>
      <c r="B3461" s="1">
        <v>46147</v>
      </c>
      <c r="C3461" s="2">
        <v>-0.58402777777777781</v>
      </c>
      <c r="D3461" t="s">
        <v>99</v>
      </c>
      <c r="E3461" t="s">
        <v>129</v>
      </c>
      <c r="F3461" t="s">
        <v>72</v>
      </c>
      <c r="G3461" t="s">
        <v>105</v>
      </c>
      <c r="H3461">
        <v>5.2</v>
      </c>
      <c r="I3461">
        <v>57</v>
      </c>
      <c r="J3461">
        <v>37</v>
      </c>
      <c r="K3461">
        <v>943</v>
      </c>
      <c r="L3461">
        <v>31</v>
      </c>
      <c r="M3461">
        <v>174</v>
      </c>
      <c r="N3461" t="s">
        <v>101</v>
      </c>
      <c r="O3461">
        <v>5</v>
      </c>
      <c r="P3461" t="s">
        <v>41</v>
      </c>
      <c r="Q3461" t="s">
        <v>73</v>
      </c>
      <c r="R3461">
        <v>55</v>
      </c>
      <c r="S3461" t="s">
        <v>127</v>
      </c>
      <c r="T3461" t="s">
        <v>44</v>
      </c>
      <c r="U3461">
        <v>2026</v>
      </c>
      <c r="V3461">
        <v>5</v>
      </c>
      <c r="W3461" t="s">
        <v>88</v>
      </c>
      <c r="X3461">
        <v>2</v>
      </c>
      <c r="Y3461">
        <v>5</v>
      </c>
      <c r="Z3461">
        <v>2</v>
      </c>
      <c r="AA3461">
        <v>9</v>
      </c>
      <c r="AB3461" t="s">
        <v>44</v>
      </c>
      <c r="AC3461">
        <v>800</v>
      </c>
      <c r="AD3461">
        <v>9.1228070175438603E-2</v>
      </c>
      <c r="AE3461" t="s">
        <v>77</v>
      </c>
      <c r="AF3461" t="s">
        <v>59</v>
      </c>
      <c r="AG3461">
        <v>20</v>
      </c>
      <c r="AH3461" t="s">
        <v>68</v>
      </c>
      <c r="AI3461">
        <f>--AND(OR(Dashboard!$B$4="All",Data!$E3461=Dashboard!$B$4),OR(Dashboard!$D$4="All",Data!$D3461=Dashboard!$D$4),OR(Dashboard!$F$4="All",Data!$F3461=Dashboard!$F$4),OR(Dashboard!$J$4="All",Data!$G3461=Dashboard!$J$4),OR(Dashboard!$H$4="All",Data!$N3461=Dashboard!$H$4),OR(Dashboard!$L$4="All",Data!$W3461=Dashboard!$L$4))</f>
        <v>1</v>
      </c>
    </row>
    <row r="3462" spans="1:35" x14ac:dyDescent="0.25">
      <c r="A3462" t="s">
        <v>3576</v>
      </c>
      <c r="B3462" s="1">
        <v>46102</v>
      </c>
      <c r="C3462" s="2">
        <v>-7.5694444444444398E-2</v>
      </c>
      <c r="D3462" t="s">
        <v>156</v>
      </c>
      <c r="E3462" t="s">
        <v>100</v>
      </c>
      <c r="F3462" t="s">
        <v>80</v>
      </c>
      <c r="G3462" t="s">
        <v>64</v>
      </c>
      <c r="H3462">
        <v>13.6</v>
      </c>
      <c r="I3462">
        <v>33</v>
      </c>
      <c r="J3462">
        <v>25</v>
      </c>
      <c r="K3462">
        <v>447</v>
      </c>
      <c r="L3462">
        <v>54</v>
      </c>
      <c r="M3462">
        <v>49</v>
      </c>
      <c r="N3462" t="s">
        <v>86</v>
      </c>
      <c r="O3462">
        <v>3</v>
      </c>
      <c r="P3462" t="s">
        <v>41</v>
      </c>
      <c r="Q3462" t="s">
        <v>42</v>
      </c>
      <c r="R3462">
        <v>48</v>
      </c>
      <c r="S3462" t="s">
        <v>81</v>
      </c>
      <c r="T3462" t="s">
        <v>75</v>
      </c>
      <c r="U3462">
        <v>2026</v>
      </c>
      <c r="V3462">
        <v>3</v>
      </c>
      <c r="W3462" t="s">
        <v>66</v>
      </c>
      <c r="X3462">
        <v>1</v>
      </c>
      <c r="Y3462">
        <v>21</v>
      </c>
      <c r="Z3462">
        <v>4</v>
      </c>
      <c r="AA3462">
        <v>22</v>
      </c>
      <c r="AB3462" t="s">
        <v>82</v>
      </c>
      <c r="AC3462">
        <v>452</v>
      </c>
      <c r="AD3462">
        <v>0.41212121212121211</v>
      </c>
      <c r="AE3462" t="s">
        <v>109</v>
      </c>
      <c r="AF3462" t="s">
        <v>59</v>
      </c>
      <c r="AG3462">
        <v>8</v>
      </c>
      <c r="AH3462" t="s">
        <v>68</v>
      </c>
      <c r="AI3462">
        <f>--AND(OR(Dashboard!$B$4="All",Data!$E3462=Dashboard!$B$4),OR(Dashboard!$D$4="All",Data!$D3462=Dashboard!$D$4),OR(Dashboard!$F$4="All",Data!$F3462=Dashboard!$F$4),OR(Dashboard!$J$4="All",Data!$G3462=Dashboard!$J$4),OR(Dashboard!$H$4="All",Data!$N3462=Dashboard!$H$4),OR(Dashboard!$L$4="All",Data!$W3462=Dashboard!$L$4))</f>
        <v>1</v>
      </c>
    </row>
    <row r="3463" spans="1:35" x14ac:dyDescent="0.25">
      <c r="A3463" t="s">
        <v>3577</v>
      </c>
      <c r="B3463" s="1">
        <v>46149</v>
      </c>
      <c r="C3463" s="2">
        <v>-0.50624999999999998</v>
      </c>
      <c r="D3463" t="s">
        <v>90</v>
      </c>
      <c r="E3463" t="s">
        <v>62</v>
      </c>
      <c r="F3463" t="s">
        <v>85</v>
      </c>
      <c r="G3463" t="s">
        <v>53</v>
      </c>
      <c r="H3463">
        <v>12.7</v>
      </c>
      <c r="I3463">
        <v>54</v>
      </c>
      <c r="J3463">
        <v>42</v>
      </c>
      <c r="K3463">
        <v>451</v>
      </c>
      <c r="L3463">
        <v>35</v>
      </c>
      <c r="M3463">
        <v>185</v>
      </c>
      <c r="N3463" t="s">
        <v>101</v>
      </c>
      <c r="O3463">
        <v>3</v>
      </c>
      <c r="P3463" t="s">
        <v>41</v>
      </c>
      <c r="Q3463" t="s">
        <v>42</v>
      </c>
      <c r="R3463">
        <v>30</v>
      </c>
      <c r="S3463" t="s">
        <v>87</v>
      </c>
      <c r="T3463" t="s">
        <v>75</v>
      </c>
      <c r="U3463">
        <v>2026</v>
      </c>
      <c r="V3463">
        <v>5</v>
      </c>
      <c r="W3463" t="s">
        <v>88</v>
      </c>
      <c r="X3463">
        <v>2</v>
      </c>
      <c r="Y3463">
        <v>7</v>
      </c>
      <c r="Z3463">
        <v>2</v>
      </c>
      <c r="AA3463">
        <v>11</v>
      </c>
      <c r="AB3463" t="s">
        <v>76</v>
      </c>
      <c r="AC3463">
        <v>301</v>
      </c>
      <c r="AD3463">
        <v>0.23518518518518519</v>
      </c>
      <c r="AE3463" t="s">
        <v>109</v>
      </c>
      <c r="AF3463" t="s">
        <v>67</v>
      </c>
      <c r="AG3463">
        <v>12</v>
      </c>
      <c r="AH3463" t="s">
        <v>68</v>
      </c>
      <c r="AI3463">
        <f>--AND(OR(Dashboard!$B$4="All",Data!$E3463=Dashboard!$B$4),OR(Dashboard!$D$4="All",Data!$D3463=Dashboard!$D$4),OR(Dashboard!$F$4="All",Data!$F3463=Dashboard!$F$4),OR(Dashboard!$J$4="All",Data!$G3463=Dashboard!$J$4),OR(Dashboard!$H$4="All",Data!$N3463=Dashboard!$H$4),OR(Dashboard!$L$4="All",Data!$W3463=Dashboard!$L$4))</f>
        <v>1</v>
      </c>
    </row>
    <row r="3464" spans="1:35" x14ac:dyDescent="0.25">
      <c r="A3464" t="s">
        <v>3578</v>
      </c>
      <c r="B3464" s="1">
        <v>46023</v>
      </c>
      <c r="C3464" s="2">
        <v>-0.1743055555555556</v>
      </c>
      <c r="D3464" t="s">
        <v>134</v>
      </c>
      <c r="E3464" t="s">
        <v>100</v>
      </c>
      <c r="F3464" t="s">
        <v>91</v>
      </c>
      <c r="G3464" t="s">
        <v>39</v>
      </c>
      <c r="H3464">
        <v>14.3</v>
      </c>
      <c r="I3464">
        <v>32</v>
      </c>
      <c r="J3464">
        <v>37</v>
      </c>
      <c r="K3464">
        <v>805</v>
      </c>
      <c r="L3464">
        <v>44</v>
      </c>
      <c r="M3464">
        <v>169</v>
      </c>
      <c r="N3464" t="s">
        <v>86</v>
      </c>
      <c r="O3464">
        <v>3</v>
      </c>
      <c r="P3464" t="s">
        <v>41</v>
      </c>
      <c r="Q3464" t="s">
        <v>73</v>
      </c>
      <c r="R3464">
        <v>19</v>
      </c>
      <c r="S3464" t="s">
        <v>87</v>
      </c>
      <c r="T3464" t="s">
        <v>56</v>
      </c>
      <c r="U3464">
        <v>2026</v>
      </c>
      <c r="V3464">
        <v>1</v>
      </c>
      <c r="W3464" t="s">
        <v>102</v>
      </c>
      <c r="X3464">
        <v>1</v>
      </c>
      <c r="Y3464">
        <v>1</v>
      </c>
      <c r="Z3464">
        <v>1</v>
      </c>
      <c r="AA3464">
        <v>19</v>
      </c>
      <c r="AB3464" t="s">
        <v>82</v>
      </c>
      <c r="AC3464">
        <v>680</v>
      </c>
      <c r="AD3464">
        <v>0.44687500000000002</v>
      </c>
      <c r="AE3464" t="s">
        <v>109</v>
      </c>
      <c r="AF3464" t="s">
        <v>114</v>
      </c>
      <c r="AG3464">
        <v>-5</v>
      </c>
      <c r="AH3464" t="s">
        <v>48</v>
      </c>
      <c r="AI3464">
        <f>--AND(OR(Dashboard!$B$4="All",Data!$E3464=Dashboard!$B$4),OR(Dashboard!$D$4="All",Data!$D3464=Dashboard!$D$4),OR(Dashboard!$F$4="All",Data!$F3464=Dashboard!$F$4),OR(Dashboard!$J$4="All",Data!$G3464=Dashboard!$J$4),OR(Dashboard!$H$4="All",Data!$N3464=Dashboard!$H$4),OR(Dashboard!$L$4="All",Data!$W3464=Dashboard!$L$4))</f>
        <v>1</v>
      </c>
    </row>
    <row r="3465" spans="1:35" x14ac:dyDescent="0.25">
      <c r="A3465" t="s">
        <v>3579</v>
      </c>
      <c r="B3465" s="1">
        <v>46033</v>
      </c>
      <c r="C3465" s="2">
        <v>-8.1944444444444486E-2</v>
      </c>
      <c r="D3465" t="s">
        <v>79</v>
      </c>
      <c r="E3465" t="s">
        <v>131</v>
      </c>
      <c r="F3465" t="s">
        <v>96</v>
      </c>
      <c r="G3465" t="s">
        <v>119</v>
      </c>
      <c r="H3465">
        <v>11.7</v>
      </c>
      <c r="I3465">
        <v>47</v>
      </c>
      <c r="J3465">
        <v>41</v>
      </c>
      <c r="K3465">
        <v>1128</v>
      </c>
      <c r="L3465">
        <v>31</v>
      </c>
      <c r="M3465">
        <v>111</v>
      </c>
      <c r="N3465" t="s">
        <v>40</v>
      </c>
      <c r="O3465">
        <v>2</v>
      </c>
      <c r="P3465" t="s">
        <v>41</v>
      </c>
      <c r="Q3465" t="s">
        <v>73</v>
      </c>
      <c r="R3465">
        <v>54</v>
      </c>
      <c r="S3465" t="s">
        <v>145</v>
      </c>
      <c r="T3465" t="s">
        <v>75</v>
      </c>
      <c r="U3465">
        <v>2026</v>
      </c>
      <c r="V3465">
        <v>1</v>
      </c>
      <c r="W3465" t="s">
        <v>102</v>
      </c>
      <c r="X3465">
        <v>1</v>
      </c>
      <c r="Y3465">
        <v>11</v>
      </c>
      <c r="Z3465">
        <v>2</v>
      </c>
      <c r="AA3465">
        <v>22</v>
      </c>
      <c r="AB3465" t="s">
        <v>82</v>
      </c>
      <c r="AC3465">
        <v>1048</v>
      </c>
      <c r="AD3465">
        <v>0.24893617021276601</v>
      </c>
      <c r="AE3465" t="s">
        <v>58</v>
      </c>
      <c r="AF3465" t="s">
        <v>59</v>
      </c>
      <c r="AG3465">
        <v>6</v>
      </c>
      <c r="AH3465" t="s">
        <v>68</v>
      </c>
      <c r="AI3465">
        <f>--AND(OR(Dashboard!$B$4="All",Data!$E3465=Dashboard!$B$4),OR(Dashboard!$D$4="All",Data!$D3465=Dashboard!$D$4),OR(Dashboard!$F$4="All",Data!$F3465=Dashboard!$F$4),OR(Dashboard!$J$4="All",Data!$G3465=Dashboard!$J$4),OR(Dashboard!$H$4="All",Data!$N3465=Dashboard!$H$4),OR(Dashboard!$L$4="All",Data!$W3465=Dashboard!$L$4))</f>
        <v>1</v>
      </c>
    </row>
    <row r="3466" spans="1:35" x14ac:dyDescent="0.25">
      <c r="A3466" t="s">
        <v>3580</v>
      </c>
      <c r="B3466" s="1">
        <v>46183</v>
      </c>
      <c r="C3466" s="2">
        <v>-0.56736111111111109</v>
      </c>
      <c r="D3466" t="s">
        <v>99</v>
      </c>
      <c r="E3466" t="s">
        <v>95</v>
      </c>
      <c r="F3466" t="s">
        <v>96</v>
      </c>
      <c r="G3466" t="s">
        <v>64</v>
      </c>
      <c r="H3466">
        <v>9.1999999999999993</v>
      </c>
      <c r="I3466">
        <v>23</v>
      </c>
      <c r="J3466">
        <v>20</v>
      </c>
      <c r="K3466">
        <v>489</v>
      </c>
      <c r="L3466">
        <v>33</v>
      </c>
      <c r="M3466">
        <v>137</v>
      </c>
      <c r="N3466" t="s">
        <v>40</v>
      </c>
      <c r="O3466">
        <v>3</v>
      </c>
      <c r="P3466" t="s">
        <v>41</v>
      </c>
      <c r="Q3466" t="s">
        <v>73</v>
      </c>
      <c r="R3466">
        <v>28</v>
      </c>
      <c r="S3466" t="s">
        <v>55</v>
      </c>
      <c r="T3466" t="s">
        <v>44</v>
      </c>
      <c r="U3466">
        <v>2026</v>
      </c>
      <c r="V3466">
        <v>6</v>
      </c>
      <c r="W3466" t="s">
        <v>120</v>
      </c>
      <c r="X3466">
        <v>2</v>
      </c>
      <c r="Y3466">
        <v>10</v>
      </c>
      <c r="Z3466">
        <v>2</v>
      </c>
      <c r="AA3466">
        <v>10</v>
      </c>
      <c r="AB3466" t="s">
        <v>76</v>
      </c>
      <c r="AC3466">
        <v>385</v>
      </c>
      <c r="AD3466">
        <v>0.4</v>
      </c>
      <c r="AE3466" t="s">
        <v>109</v>
      </c>
      <c r="AF3466" t="s">
        <v>67</v>
      </c>
      <c r="AG3466">
        <v>3</v>
      </c>
      <c r="AH3466" t="s">
        <v>68</v>
      </c>
      <c r="AI3466">
        <f>--AND(OR(Dashboard!$B$4="All",Data!$E3466=Dashboard!$B$4),OR(Dashboard!$D$4="All",Data!$D3466=Dashboard!$D$4),OR(Dashboard!$F$4="All",Data!$F3466=Dashboard!$F$4),OR(Dashboard!$J$4="All",Data!$G3466=Dashboard!$J$4),OR(Dashboard!$H$4="All",Data!$N3466=Dashboard!$H$4),OR(Dashboard!$L$4="All",Data!$W3466=Dashboard!$L$4))</f>
        <v>1</v>
      </c>
    </row>
    <row r="3467" spans="1:35" x14ac:dyDescent="0.25">
      <c r="A3467" t="s">
        <v>3581</v>
      </c>
      <c r="B3467" s="1">
        <v>46158</v>
      </c>
      <c r="C3467" s="2">
        <v>-0.1673611111111111</v>
      </c>
      <c r="D3467" t="s">
        <v>126</v>
      </c>
      <c r="E3467" t="s">
        <v>129</v>
      </c>
      <c r="F3467" t="s">
        <v>91</v>
      </c>
      <c r="G3467" t="s">
        <v>111</v>
      </c>
      <c r="H3467">
        <v>13.7</v>
      </c>
      <c r="I3467">
        <v>30</v>
      </c>
      <c r="J3467">
        <v>32</v>
      </c>
      <c r="K3467">
        <v>796</v>
      </c>
      <c r="L3467">
        <v>36</v>
      </c>
      <c r="M3467">
        <v>162</v>
      </c>
      <c r="N3467" t="s">
        <v>54</v>
      </c>
      <c r="O3467">
        <v>3</v>
      </c>
      <c r="P3467" t="s">
        <v>41</v>
      </c>
      <c r="Q3467" t="s">
        <v>42</v>
      </c>
      <c r="R3467">
        <v>27</v>
      </c>
      <c r="S3467" t="s">
        <v>81</v>
      </c>
      <c r="T3467" t="s">
        <v>56</v>
      </c>
      <c r="U3467">
        <v>2026</v>
      </c>
      <c r="V3467">
        <v>5</v>
      </c>
      <c r="W3467" t="s">
        <v>88</v>
      </c>
      <c r="X3467">
        <v>2</v>
      </c>
      <c r="Y3467">
        <v>16</v>
      </c>
      <c r="Z3467">
        <v>3</v>
      </c>
      <c r="AA3467">
        <v>19</v>
      </c>
      <c r="AB3467" t="s">
        <v>82</v>
      </c>
      <c r="AC3467">
        <v>670</v>
      </c>
      <c r="AD3467">
        <v>0.45666666666666672</v>
      </c>
      <c r="AE3467" t="s">
        <v>109</v>
      </c>
      <c r="AF3467" t="s">
        <v>67</v>
      </c>
      <c r="AG3467">
        <v>-2</v>
      </c>
      <c r="AH3467" t="s">
        <v>48</v>
      </c>
      <c r="AI3467">
        <f>--AND(OR(Dashboard!$B$4="All",Data!$E3467=Dashboard!$B$4),OR(Dashboard!$D$4="All",Data!$D3467=Dashboard!$D$4),OR(Dashboard!$F$4="All",Data!$F3467=Dashboard!$F$4),OR(Dashboard!$J$4="All",Data!$G3467=Dashboard!$J$4),OR(Dashboard!$H$4="All",Data!$N3467=Dashboard!$H$4),OR(Dashboard!$L$4="All",Data!$W3467=Dashboard!$L$4))</f>
        <v>1</v>
      </c>
    </row>
    <row r="3468" spans="1:35" x14ac:dyDescent="0.25">
      <c r="A3468" t="s">
        <v>3582</v>
      </c>
      <c r="B3468" s="1">
        <v>46030</v>
      </c>
      <c r="C3468" s="2">
        <v>-0.38541666666666657</v>
      </c>
      <c r="D3468" t="s">
        <v>36</v>
      </c>
      <c r="E3468" t="s">
        <v>95</v>
      </c>
      <c r="F3468" t="s">
        <v>85</v>
      </c>
      <c r="G3468" t="s">
        <v>53</v>
      </c>
      <c r="H3468">
        <v>6</v>
      </c>
      <c r="I3468">
        <v>53</v>
      </c>
      <c r="J3468">
        <v>38</v>
      </c>
      <c r="K3468">
        <v>1019</v>
      </c>
      <c r="L3468">
        <v>20</v>
      </c>
      <c r="M3468">
        <v>47</v>
      </c>
      <c r="N3468" t="s">
        <v>101</v>
      </c>
      <c r="O3468">
        <v>2</v>
      </c>
      <c r="P3468" t="s">
        <v>41</v>
      </c>
      <c r="Q3468" t="s">
        <v>73</v>
      </c>
      <c r="R3468">
        <v>33</v>
      </c>
      <c r="S3468" t="s">
        <v>87</v>
      </c>
      <c r="T3468" t="s">
        <v>97</v>
      </c>
      <c r="U3468">
        <v>2026</v>
      </c>
      <c r="V3468">
        <v>1</v>
      </c>
      <c r="W3468" t="s">
        <v>102</v>
      </c>
      <c r="X3468">
        <v>1</v>
      </c>
      <c r="Y3468">
        <v>8</v>
      </c>
      <c r="Z3468">
        <v>2</v>
      </c>
      <c r="AA3468">
        <v>14</v>
      </c>
      <c r="AB3468" t="s">
        <v>76</v>
      </c>
      <c r="AC3468">
        <v>992</v>
      </c>
      <c r="AD3468">
        <v>0.1132075471698113</v>
      </c>
      <c r="AE3468" t="s">
        <v>58</v>
      </c>
      <c r="AF3468" t="s">
        <v>67</v>
      </c>
      <c r="AG3468">
        <v>15</v>
      </c>
      <c r="AH3468" t="s">
        <v>68</v>
      </c>
      <c r="AI3468">
        <f>--AND(OR(Dashboard!$B$4="All",Data!$E3468=Dashboard!$B$4),OR(Dashboard!$D$4="All",Data!$D3468=Dashboard!$D$4),OR(Dashboard!$F$4="All",Data!$F3468=Dashboard!$F$4),OR(Dashboard!$J$4="All",Data!$G3468=Dashboard!$J$4),OR(Dashboard!$H$4="All",Data!$N3468=Dashboard!$H$4),OR(Dashboard!$L$4="All",Data!$W3468=Dashboard!$L$4))</f>
        <v>1</v>
      </c>
    </row>
    <row r="3469" spans="1:35" x14ac:dyDescent="0.25">
      <c r="A3469" t="s">
        <v>3583</v>
      </c>
      <c r="B3469" s="1">
        <v>46040</v>
      </c>
      <c r="C3469" s="2">
        <v>-7.4305555555555514E-2</v>
      </c>
      <c r="D3469" t="s">
        <v>84</v>
      </c>
      <c r="E3469" t="s">
        <v>100</v>
      </c>
      <c r="F3469" t="s">
        <v>96</v>
      </c>
      <c r="G3469" t="s">
        <v>53</v>
      </c>
      <c r="H3469">
        <v>11.7</v>
      </c>
      <c r="I3469">
        <v>42</v>
      </c>
      <c r="J3469">
        <v>35</v>
      </c>
      <c r="K3469">
        <v>743</v>
      </c>
      <c r="L3469">
        <v>47</v>
      </c>
      <c r="M3469">
        <v>119</v>
      </c>
      <c r="N3469" t="s">
        <v>101</v>
      </c>
      <c r="O3469">
        <v>4</v>
      </c>
      <c r="P3469" t="s">
        <v>41</v>
      </c>
      <c r="Q3469" t="s">
        <v>73</v>
      </c>
      <c r="R3469">
        <v>46</v>
      </c>
      <c r="S3469" t="s">
        <v>145</v>
      </c>
      <c r="T3469" t="s">
        <v>75</v>
      </c>
      <c r="U3469">
        <v>2026</v>
      </c>
      <c r="V3469">
        <v>1</v>
      </c>
      <c r="W3469" t="s">
        <v>102</v>
      </c>
      <c r="X3469">
        <v>1</v>
      </c>
      <c r="Y3469">
        <v>18</v>
      </c>
      <c r="Z3469">
        <v>3</v>
      </c>
      <c r="AA3469">
        <v>22</v>
      </c>
      <c r="AB3469" t="s">
        <v>82</v>
      </c>
      <c r="AC3469">
        <v>671</v>
      </c>
      <c r="AD3469">
        <v>0.27857142857142858</v>
      </c>
      <c r="AE3469" t="s">
        <v>46</v>
      </c>
      <c r="AF3469" t="s">
        <v>59</v>
      </c>
      <c r="AG3469">
        <v>7</v>
      </c>
      <c r="AH3469" t="s">
        <v>68</v>
      </c>
      <c r="AI3469">
        <f>--AND(OR(Dashboard!$B$4="All",Data!$E3469=Dashboard!$B$4),OR(Dashboard!$D$4="All",Data!$D3469=Dashboard!$D$4),OR(Dashboard!$F$4="All",Data!$F3469=Dashboard!$F$4),OR(Dashboard!$J$4="All",Data!$G3469=Dashboard!$J$4),OR(Dashboard!$H$4="All",Data!$N3469=Dashboard!$H$4),OR(Dashboard!$L$4="All",Data!$W3469=Dashboard!$L$4))</f>
        <v>1</v>
      </c>
    </row>
    <row r="3470" spans="1:35" x14ac:dyDescent="0.25">
      <c r="A3470" t="s">
        <v>3584</v>
      </c>
      <c r="B3470" s="1">
        <v>46186</v>
      </c>
      <c r="C3470" s="2">
        <v>-0.46388888888888891</v>
      </c>
      <c r="D3470" t="s">
        <v>84</v>
      </c>
      <c r="E3470" t="s">
        <v>51</v>
      </c>
      <c r="F3470" t="s">
        <v>72</v>
      </c>
      <c r="G3470" t="s">
        <v>105</v>
      </c>
      <c r="H3470">
        <v>9.9</v>
      </c>
      <c r="I3470">
        <v>24</v>
      </c>
      <c r="J3470">
        <v>23</v>
      </c>
      <c r="K3470">
        <v>652</v>
      </c>
      <c r="L3470">
        <v>35</v>
      </c>
      <c r="M3470">
        <v>16</v>
      </c>
      <c r="N3470" t="s">
        <v>54</v>
      </c>
      <c r="O3470">
        <v>4</v>
      </c>
      <c r="P3470" t="s">
        <v>135</v>
      </c>
      <c r="Q3470" t="s">
        <v>73</v>
      </c>
      <c r="R3470">
        <v>55</v>
      </c>
      <c r="S3470" t="s">
        <v>81</v>
      </c>
      <c r="T3470" t="s">
        <v>97</v>
      </c>
      <c r="U3470">
        <v>2026</v>
      </c>
      <c r="V3470">
        <v>6</v>
      </c>
      <c r="W3470" t="s">
        <v>120</v>
      </c>
      <c r="X3470">
        <v>2</v>
      </c>
      <c r="Y3470">
        <v>13</v>
      </c>
      <c r="Z3470">
        <v>2</v>
      </c>
      <c r="AA3470">
        <v>12</v>
      </c>
      <c r="AB3470" t="s">
        <v>76</v>
      </c>
      <c r="AC3470">
        <v>671</v>
      </c>
      <c r="AD3470">
        <v>0.41249999999999998</v>
      </c>
      <c r="AE3470" t="s">
        <v>46</v>
      </c>
      <c r="AF3470" t="s">
        <v>59</v>
      </c>
      <c r="AG3470">
        <v>1</v>
      </c>
      <c r="AH3470" t="s">
        <v>68</v>
      </c>
      <c r="AI3470">
        <f>--AND(OR(Dashboard!$B$4="All",Data!$E3470=Dashboard!$B$4),OR(Dashboard!$D$4="All",Data!$D3470=Dashboard!$D$4),OR(Dashboard!$F$4="All",Data!$F3470=Dashboard!$F$4),OR(Dashboard!$J$4="All",Data!$G3470=Dashboard!$J$4),OR(Dashboard!$H$4="All",Data!$N3470=Dashboard!$H$4),OR(Dashboard!$L$4="All",Data!$W3470=Dashboard!$L$4))</f>
        <v>1</v>
      </c>
    </row>
    <row r="3471" spans="1:35" x14ac:dyDescent="0.25">
      <c r="A3471" t="s">
        <v>3585</v>
      </c>
      <c r="B3471" s="1">
        <v>46109</v>
      </c>
      <c r="C3471" s="2">
        <v>-0.57708333333333339</v>
      </c>
      <c r="D3471" t="s">
        <v>99</v>
      </c>
      <c r="E3471" t="s">
        <v>51</v>
      </c>
      <c r="F3471" t="s">
        <v>80</v>
      </c>
      <c r="G3471" t="s">
        <v>64</v>
      </c>
      <c r="H3471">
        <v>7.4</v>
      </c>
      <c r="I3471">
        <v>51</v>
      </c>
      <c r="J3471">
        <v>39</v>
      </c>
      <c r="K3471">
        <v>615</v>
      </c>
      <c r="L3471">
        <v>50</v>
      </c>
      <c r="M3471">
        <v>135</v>
      </c>
      <c r="N3471" t="s">
        <v>65</v>
      </c>
      <c r="O3471">
        <v>2</v>
      </c>
      <c r="P3471" t="s">
        <v>41</v>
      </c>
      <c r="Q3471" t="s">
        <v>42</v>
      </c>
      <c r="R3471">
        <v>52</v>
      </c>
      <c r="S3471" t="s">
        <v>81</v>
      </c>
      <c r="T3471" t="s">
        <v>44</v>
      </c>
      <c r="U3471">
        <v>2026</v>
      </c>
      <c r="V3471">
        <v>3</v>
      </c>
      <c r="W3471" t="s">
        <v>66</v>
      </c>
      <c r="X3471">
        <v>1</v>
      </c>
      <c r="Y3471">
        <v>28</v>
      </c>
      <c r="Z3471">
        <v>5</v>
      </c>
      <c r="AA3471">
        <v>10</v>
      </c>
      <c r="AB3471" t="s">
        <v>76</v>
      </c>
      <c r="AC3471">
        <v>530</v>
      </c>
      <c r="AD3471">
        <v>0.14509803921568629</v>
      </c>
      <c r="AE3471" t="s">
        <v>58</v>
      </c>
      <c r="AF3471" t="s">
        <v>59</v>
      </c>
      <c r="AG3471">
        <v>12</v>
      </c>
      <c r="AH3471" t="s">
        <v>68</v>
      </c>
      <c r="AI3471">
        <f>--AND(OR(Dashboard!$B$4="All",Data!$E3471=Dashboard!$B$4),OR(Dashboard!$D$4="All",Data!$D3471=Dashboard!$D$4),OR(Dashboard!$F$4="All",Data!$F3471=Dashboard!$F$4),OR(Dashboard!$J$4="All",Data!$G3471=Dashboard!$J$4),OR(Dashboard!$H$4="All",Data!$N3471=Dashboard!$H$4),OR(Dashboard!$L$4="All",Data!$W3471=Dashboard!$L$4))</f>
        <v>1</v>
      </c>
    </row>
    <row r="3472" spans="1:35" x14ac:dyDescent="0.25">
      <c r="A3472" t="s">
        <v>3586</v>
      </c>
      <c r="B3472" s="1">
        <v>46100</v>
      </c>
      <c r="C3472" s="2">
        <v>-0.1986111111111111</v>
      </c>
      <c r="D3472" t="s">
        <v>99</v>
      </c>
      <c r="E3472" t="s">
        <v>95</v>
      </c>
      <c r="F3472" t="s">
        <v>63</v>
      </c>
      <c r="G3472" t="s">
        <v>39</v>
      </c>
      <c r="H3472">
        <v>1.6</v>
      </c>
      <c r="I3472">
        <v>41</v>
      </c>
      <c r="J3472">
        <v>25</v>
      </c>
      <c r="K3472">
        <v>1160</v>
      </c>
      <c r="L3472">
        <v>29</v>
      </c>
      <c r="M3472">
        <v>43</v>
      </c>
      <c r="N3472" t="s">
        <v>65</v>
      </c>
      <c r="O3472">
        <v>5</v>
      </c>
      <c r="P3472" t="s">
        <v>41</v>
      </c>
      <c r="Q3472" t="s">
        <v>42</v>
      </c>
      <c r="R3472">
        <v>39</v>
      </c>
      <c r="S3472" t="s">
        <v>87</v>
      </c>
      <c r="T3472" t="s">
        <v>56</v>
      </c>
      <c r="U3472">
        <v>2026</v>
      </c>
      <c r="V3472">
        <v>3</v>
      </c>
      <c r="W3472" t="s">
        <v>66</v>
      </c>
      <c r="X3472">
        <v>1</v>
      </c>
      <c r="Y3472">
        <v>19</v>
      </c>
      <c r="Z3472">
        <v>4</v>
      </c>
      <c r="AA3472">
        <v>19</v>
      </c>
      <c r="AB3472" t="s">
        <v>82</v>
      </c>
      <c r="AC3472">
        <v>1146</v>
      </c>
      <c r="AD3472">
        <v>3.9024390243902439E-2</v>
      </c>
      <c r="AE3472" t="s">
        <v>77</v>
      </c>
      <c r="AF3472" t="s">
        <v>47</v>
      </c>
      <c r="AG3472">
        <v>16</v>
      </c>
      <c r="AH3472" t="s">
        <v>68</v>
      </c>
      <c r="AI3472">
        <f>--AND(OR(Dashboard!$B$4="All",Data!$E3472=Dashboard!$B$4),OR(Dashboard!$D$4="All",Data!$D3472=Dashboard!$D$4),OR(Dashboard!$F$4="All",Data!$F3472=Dashboard!$F$4),OR(Dashboard!$J$4="All",Data!$G3472=Dashboard!$J$4),OR(Dashboard!$H$4="All",Data!$N3472=Dashboard!$H$4),OR(Dashboard!$L$4="All",Data!$W3472=Dashboard!$L$4))</f>
        <v>1</v>
      </c>
    </row>
    <row r="3473" spans="1:35" x14ac:dyDescent="0.25">
      <c r="A3473" t="s">
        <v>3587</v>
      </c>
      <c r="B3473" s="1">
        <v>46164</v>
      </c>
      <c r="C3473" s="2">
        <v>-0.25</v>
      </c>
      <c r="D3473" t="s">
        <v>61</v>
      </c>
      <c r="E3473" t="s">
        <v>71</v>
      </c>
      <c r="F3473" t="s">
        <v>85</v>
      </c>
      <c r="G3473" t="s">
        <v>111</v>
      </c>
      <c r="H3473">
        <v>5.3</v>
      </c>
      <c r="I3473">
        <v>26</v>
      </c>
      <c r="J3473">
        <v>24</v>
      </c>
      <c r="K3473">
        <v>543</v>
      </c>
      <c r="L3473">
        <v>60</v>
      </c>
      <c r="M3473">
        <v>193</v>
      </c>
      <c r="N3473" t="s">
        <v>101</v>
      </c>
      <c r="O3473">
        <v>5</v>
      </c>
      <c r="P3473" t="s">
        <v>41</v>
      </c>
      <c r="Q3473" t="s">
        <v>73</v>
      </c>
      <c r="R3473">
        <v>48</v>
      </c>
      <c r="S3473" t="s">
        <v>43</v>
      </c>
      <c r="T3473" t="s">
        <v>56</v>
      </c>
      <c r="U3473">
        <v>2026</v>
      </c>
      <c r="V3473">
        <v>5</v>
      </c>
      <c r="W3473" t="s">
        <v>88</v>
      </c>
      <c r="X3473">
        <v>2</v>
      </c>
      <c r="Y3473">
        <v>22</v>
      </c>
      <c r="Z3473">
        <v>4</v>
      </c>
      <c r="AA3473">
        <v>18</v>
      </c>
      <c r="AB3473" t="s">
        <v>57</v>
      </c>
      <c r="AC3473">
        <v>410</v>
      </c>
      <c r="AD3473">
        <v>0.20384615384615379</v>
      </c>
      <c r="AE3473" t="s">
        <v>77</v>
      </c>
      <c r="AF3473" t="s">
        <v>59</v>
      </c>
      <c r="AG3473">
        <v>2</v>
      </c>
      <c r="AH3473" t="s">
        <v>68</v>
      </c>
      <c r="AI3473">
        <f>--AND(OR(Dashboard!$B$4="All",Data!$E3473=Dashboard!$B$4),OR(Dashboard!$D$4="All",Data!$D3473=Dashboard!$D$4),OR(Dashboard!$F$4="All",Data!$F3473=Dashboard!$F$4),OR(Dashboard!$J$4="All",Data!$G3473=Dashboard!$J$4),OR(Dashboard!$H$4="All",Data!$N3473=Dashboard!$H$4),OR(Dashboard!$L$4="All",Data!$W3473=Dashboard!$L$4))</f>
        <v>1</v>
      </c>
    </row>
    <row r="3474" spans="1:35" x14ac:dyDescent="0.25">
      <c r="A3474" t="s">
        <v>3588</v>
      </c>
      <c r="B3474" s="1">
        <v>46053</v>
      </c>
      <c r="C3474" s="2">
        <v>-0.15694444444444439</v>
      </c>
      <c r="D3474" t="s">
        <v>122</v>
      </c>
      <c r="E3474" t="s">
        <v>62</v>
      </c>
      <c r="F3474" t="s">
        <v>104</v>
      </c>
      <c r="G3474" t="s">
        <v>64</v>
      </c>
      <c r="H3474">
        <v>1.9</v>
      </c>
      <c r="I3474">
        <v>46</v>
      </c>
      <c r="J3474">
        <v>40</v>
      </c>
      <c r="K3474">
        <v>870</v>
      </c>
      <c r="L3474">
        <v>35</v>
      </c>
      <c r="M3474">
        <v>46</v>
      </c>
      <c r="N3474" t="s">
        <v>101</v>
      </c>
      <c r="O3474">
        <v>3</v>
      </c>
      <c r="P3474" t="s">
        <v>41</v>
      </c>
      <c r="Q3474" t="s">
        <v>42</v>
      </c>
      <c r="R3474">
        <v>48</v>
      </c>
      <c r="S3474" t="s">
        <v>81</v>
      </c>
      <c r="T3474" t="s">
        <v>56</v>
      </c>
      <c r="U3474">
        <v>2026</v>
      </c>
      <c r="V3474">
        <v>1</v>
      </c>
      <c r="W3474" t="s">
        <v>102</v>
      </c>
      <c r="X3474">
        <v>1</v>
      </c>
      <c r="Y3474">
        <v>31</v>
      </c>
      <c r="Z3474">
        <v>5</v>
      </c>
      <c r="AA3474">
        <v>20</v>
      </c>
      <c r="AB3474" t="s">
        <v>82</v>
      </c>
      <c r="AC3474">
        <v>859</v>
      </c>
      <c r="AD3474">
        <v>4.1304347826086947E-2</v>
      </c>
      <c r="AE3474" t="s">
        <v>109</v>
      </c>
      <c r="AF3474" t="s">
        <v>59</v>
      </c>
      <c r="AG3474">
        <v>6</v>
      </c>
      <c r="AH3474" t="s">
        <v>68</v>
      </c>
      <c r="AI3474">
        <f>--AND(OR(Dashboard!$B$4="All",Data!$E3474=Dashboard!$B$4),OR(Dashboard!$D$4="All",Data!$D3474=Dashboard!$D$4),OR(Dashboard!$F$4="All",Data!$F3474=Dashboard!$F$4),OR(Dashboard!$J$4="All",Data!$G3474=Dashboard!$J$4),OR(Dashboard!$H$4="All",Data!$N3474=Dashboard!$H$4),OR(Dashboard!$L$4="All",Data!$W3474=Dashboard!$L$4))</f>
        <v>1</v>
      </c>
    </row>
    <row r="3475" spans="1:35" x14ac:dyDescent="0.25">
      <c r="A3475" t="s">
        <v>3589</v>
      </c>
      <c r="B3475" s="1">
        <v>46030</v>
      </c>
      <c r="C3475" s="2">
        <v>-0.42638888888888887</v>
      </c>
      <c r="D3475" t="s">
        <v>70</v>
      </c>
      <c r="E3475" t="s">
        <v>71</v>
      </c>
      <c r="F3475" t="s">
        <v>143</v>
      </c>
      <c r="G3475" t="s">
        <v>53</v>
      </c>
      <c r="H3475">
        <v>13.1</v>
      </c>
      <c r="I3475">
        <v>38</v>
      </c>
      <c r="J3475">
        <v>40</v>
      </c>
      <c r="K3475">
        <v>977</v>
      </c>
      <c r="L3475">
        <v>41</v>
      </c>
      <c r="M3475">
        <v>191</v>
      </c>
      <c r="N3475" t="s">
        <v>101</v>
      </c>
      <c r="O3475">
        <v>3</v>
      </c>
      <c r="P3475" t="s">
        <v>41</v>
      </c>
      <c r="Q3475" t="s">
        <v>73</v>
      </c>
      <c r="R3475">
        <v>39</v>
      </c>
      <c r="S3475" t="s">
        <v>87</v>
      </c>
      <c r="T3475" t="s">
        <v>97</v>
      </c>
      <c r="U3475">
        <v>2026</v>
      </c>
      <c r="V3475">
        <v>1</v>
      </c>
      <c r="W3475" t="s">
        <v>102</v>
      </c>
      <c r="X3475">
        <v>1</v>
      </c>
      <c r="Y3475">
        <v>8</v>
      </c>
      <c r="Z3475">
        <v>2</v>
      </c>
      <c r="AA3475">
        <v>13</v>
      </c>
      <c r="AB3475" t="s">
        <v>76</v>
      </c>
      <c r="AC3475">
        <v>827</v>
      </c>
      <c r="AD3475">
        <v>0.34473684210526317</v>
      </c>
      <c r="AE3475" t="s">
        <v>109</v>
      </c>
      <c r="AF3475" t="s">
        <v>47</v>
      </c>
      <c r="AG3475">
        <v>-2</v>
      </c>
      <c r="AH3475" t="s">
        <v>48</v>
      </c>
      <c r="AI3475">
        <f>--AND(OR(Dashboard!$B$4="All",Data!$E3475=Dashboard!$B$4),OR(Dashboard!$D$4="All",Data!$D3475=Dashboard!$D$4),OR(Dashboard!$F$4="All",Data!$F3475=Dashboard!$F$4),OR(Dashboard!$J$4="All",Data!$G3475=Dashboard!$J$4),OR(Dashboard!$H$4="All",Data!$N3475=Dashboard!$H$4),OR(Dashboard!$L$4="All",Data!$W3475=Dashboard!$L$4))</f>
        <v>1</v>
      </c>
    </row>
    <row r="3476" spans="1:35" x14ac:dyDescent="0.25">
      <c r="A3476" t="s">
        <v>3590</v>
      </c>
      <c r="B3476" s="1">
        <v>46157</v>
      </c>
      <c r="C3476" s="2">
        <v>-0.51944444444444438</v>
      </c>
      <c r="D3476" t="s">
        <v>79</v>
      </c>
      <c r="E3476" t="s">
        <v>95</v>
      </c>
      <c r="F3476" t="s">
        <v>38</v>
      </c>
      <c r="G3476" t="s">
        <v>111</v>
      </c>
      <c r="H3476">
        <v>12.9</v>
      </c>
      <c r="I3476">
        <v>47</v>
      </c>
      <c r="J3476">
        <v>33</v>
      </c>
      <c r="K3476">
        <v>794</v>
      </c>
      <c r="L3476">
        <v>56</v>
      </c>
      <c r="M3476">
        <v>88</v>
      </c>
      <c r="N3476" t="s">
        <v>86</v>
      </c>
      <c r="O3476">
        <v>4</v>
      </c>
      <c r="P3476" t="s">
        <v>41</v>
      </c>
      <c r="Q3476" t="s">
        <v>42</v>
      </c>
      <c r="R3476">
        <v>36</v>
      </c>
      <c r="S3476" t="s">
        <v>43</v>
      </c>
      <c r="T3476" t="s">
        <v>75</v>
      </c>
      <c r="U3476">
        <v>2026</v>
      </c>
      <c r="V3476">
        <v>5</v>
      </c>
      <c r="W3476" t="s">
        <v>88</v>
      </c>
      <c r="X3476">
        <v>2</v>
      </c>
      <c r="Y3476">
        <v>15</v>
      </c>
      <c r="Z3476">
        <v>3</v>
      </c>
      <c r="AA3476">
        <v>11</v>
      </c>
      <c r="AB3476" t="s">
        <v>76</v>
      </c>
      <c r="AC3476">
        <v>762</v>
      </c>
      <c r="AD3476">
        <v>0.27446808510638299</v>
      </c>
      <c r="AE3476" t="s">
        <v>46</v>
      </c>
      <c r="AF3476" t="s">
        <v>47</v>
      </c>
      <c r="AG3476">
        <v>14</v>
      </c>
      <c r="AH3476" t="s">
        <v>68</v>
      </c>
      <c r="AI3476">
        <f>--AND(OR(Dashboard!$B$4="All",Data!$E3476=Dashboard!$B$4),OR(Dashboard!$D$4="All",Data!$D3476=Dashboard!$D$4),OR(Dashboard!$F$4="All",Data!$F3476=Dashboard!$F$4),OR(Dashboard!$J$4="All",Data!$G3476=Dashboard!$J$4),OR(Dashboard!$H$4="All",Data!$N3476=Dashboard!$H$4),OR(Dashboard!$L$4="All",Data!$W3476=Dashboard!$L$4))</f>
        <v>1</v>
      </c>
    </row>
    <row r="3477" spans="1:35" x14ac:dyDescent="0.25">
      <c r="A3477" t="s">
        <v>3591</v>
      </c>
      <c r="B3477" s="1">
        <v>46033</v>
      </c>
      <c r="C3477" s="2">
        <v>-0.61527777777777781</v>
      </c>
      <c r="D3477" t="s">
        <v>79</v>
      </c>
      <c r="E3477" t="s">
        <v>129</v>
      </c>
      <c r="F3477" t="s">
        <v>96</v>
      </c>
      <c r="G3477" t="s">
        <v>119</v>
      </c>
      <c r="H3477">
        <v>10</v>
      </c>
      <c r="I3477">
        <v>30</v>
      </c>
      <c r="J3477">
        <v>26</v>
      </c>
      <c r="K3477">
        <v>905</v>
      </c>
      <c r="L3477">
        <v>24</v>
      </c>
      <c r="M3477">
        <v>87</v>
      </c>
      <c r="N3477" t="s">
        <v>40</v>
      </c>
      <c r="O3477">
        <v>3</v>
      </c>
      <c r="P3477" t="s">
        <v>41</v>
      </c>
      <c r="Q3477" t="s">
        <v>42</v>
      </c>
      <c r="R3477">
        <v>54</v>
      </c>
      <c r="S3477" t="s">
        <v>145</v>
      </c>
      <c r="T3477" t="s">
        <v>44</v>
      </c>
      <c r="U3477">
        <v>2026</v>
      </c>
      <c r="V3477">
        <v>1</v>
      </c>
      <c r="W3477" t="s">
        <v>102</v>
      </c>
      <c r="X3477">
        <v>1</v>
      </c>
      <c r="Y3477">
        <v>11</v>
      </c>
      <c r="Z3477">
        <v>2</v>
      </c>
      <c r="AA3477">
        <v>9</v>
      </c>
      <c r="AB3477" t="s">
        <v>44</v>
      </c>
      <c r="AC3477">
        <v>842</v>
      </c>
      <c r="AD3477">
        <v>0.33333333333333331</v>
      </c>
      <c r="AE3477" t="s">
        <v>109</v>
      </c>
      <c r="AF3477" t="s">
        <v>59</v>
      </c>
      <c r="AG3477">
        <v>4</v>
      </c>
      <c r="AH3477" t="s">
        <v>68</v>
      </c>
      <c r="AI3477">
        <f>--AND(OR(Dashboard!$B$4="All",Data!$E3477=Dashboard!$B$4),OR(Dashboard!$D$4="All",Data!$D3477=Dashboard!$D$4),OR(Dashboard!$F$4="All",Data!$F3477=Dashboard!$F$4),OR(Dashboard!$J$4="All",Data!$G3477=Dashboard!$J$4),OR(Dashboard!$H$4="All",Data!$N3477=Dashboard!$H$4),OR(Dashboard!$L$4="All",Data!$W3477=Dashboard!$L$4))</f>
        <v>1</v>
      </c>
    </row>
    <row r="3478" spans="1:35" x14ac:dyDescent="0.25">
      <c r="A3478" t="s">
        <v>3592</v>
      </c>
      <c r="B3478" s="1">
        <v>46066</v>
      </c>
      <c r="C3478" s="2">
        <v>-0.13055555555555551</v>
      </c>
      <c r="D3478" t="s">
        <v>107</v>
      </c>
      <c r="E3478" t="s">
        <v>129</v>
      </c>
      <c r="F3478" t="s">
        <v>104</v>
      </c>
      <c r="G3478" t="s">
        <v>64</v>
      </c>
      <c r="H3478">
        <v>6.1</v>
      </c>
      <c r="I3478">
        <v>34</v>
      </c>
      <c r="J3478">
        <v>30</v>
      </c>
      <c r="K3478">
        <v>757</v>
      </c>
      <c r="L3478">
        <v>49</v>
      </c>
      <c r="M3478">
        <v>146</v>
      </c>
      <c r="N3478" t="s">
        <v>54</v>
      </c>
      <c r="O3478">
        <v>1</v>
      </c>
      <c r="P3478" t="s">
        <v>41</v>
      </c>
      <c r="Q3478" t="s">
        <v>73</v>
      </c>
      <c r="R3478">
        <v>27</v>
      </c>
      <c r="S3478" t="s">
        <v>43</v>
      </c>
      <c r="T3478" t="s">
        <v>56</v>
      </c>
      <c r="U3478">
        <v>2026</v>
      </c>
      <c r="V3478">
        <v>2</v>
      </c>
      <c r="W3478" t="s">
        <v>45</v>
      </c>
      <c r="X3478">
        <v>1</v>
      </c>
      <c r="Y3478">
        <v>13</v>
      </c>
      <c r="Z3478">
        <v>3</v>
      </c>
      <c r="AA3478">
        <v>20</v>
      </c>
      <c r="AB3478" t="s">
        <v>82</v>
      </c>
      <c r="AC3478">
        <v>660</v>
      </c>
      <c r="AD3478">
        <v>0.17941176470588241</v>
      </c>
      <c r="AE3478" t="s">
        <v>58</v>
      </c>
      <c r="AF3478" t="s">
        <v>67</v>
      </c>
      <c r="AG3478">
        <v>4</v>
      </c>
      <c r="AH3478" t="s">
        <v>68</v>
      </c>
      <c r="AI3478">
        <f>--AND(OR(Dashboard!$B$4="All",Data!$E3478=Dashboard!$B$4),OR(Dashboard!$D$4="All",Data!$D3478=Dashboard!$D$4),OR(Dashboard!$F$4="All",Data!$F3478=Dashboard!$F$4),OR(Dashboard!$J$4="All",Data!$G3478=Dashboard!$J$4),OR(Dashboard!$H$4="All",Data!$N3478=Dashboard!$H$4),OR(Dashboard!$L$4="All",Data!$W3478=Dashboard!$L$4))</f>
        <v>1</v>
      </c>
    </row>
    <row r="3479" spans="1:35" x14ac:dyDescent="0.25">
      <c r="A3479" t="s">
        <v>3593</v>
      </c>
      <c r="B3479" s="1">
        <v>46130</v>
      </c>
      <c r="C3479" s="2">
        <v>-0.59513888888888888</v>
      </c>
      <c r="D3479" t="s">
        <v>70</v>
      </c>
      <c r="E3479" t="s">
        <v>140</v>
      </c>
      <c r="F3479" t="s">
        <v>38</v>
      </c>
      <c r="G3479" t="s">
        <v>53</v>
      </c>
      <c r="H3479">
        <v>9.4</v>
      </c>
      <c r="I3479">
        <v>41</v>
      </c>
      <c r="J3479">
        <v>41</v>
      </c>
      <c r="K3479">
        <v>830</v>
      </c>
      <c r="L3479">
        <v>51</v>
      </c>
      <c r="M3479">
        <v>84</v>
      </c>
      <c r="N3479" t="s">
        <v>86</v>
      </c>
      <c r="O3479">
        <v>5</v>
      </c>
      <c r="P3479" t="s">
        <v>135</v>
      </c>
      <c r="Q3479" t="s">
        <v>42</v>
      </c>
      <c r="R3479">
        <v>38</v>
      </c>
      <c r="S3479" t="s">
        <v>81</v>
      </c>
      <c r="T3479" t="s">
        <v>44</v>
      </c>
      <c r="U3479">
        <v>2026</v>
      </c>
      <c r="V3479">
        <v>4</v>
      </c>
      <c r="W3479" t="s">
        <v>113</v>
      </c>
      <c r="X3479">
        <v>2</v>
      </c>
      <c r="Y3479">
        <v>18</v>
      </c>
      <c r="Z3479">
        <v>3</v>
      </c>
      <c r="AA3479">
        <v>9</v>
      </c>
      <c r="AB3479" t="s">
        <v>44</v>
      </c>
      <c r="AC3479">
        <v>797</v>
      </c>
      <c r="AD3479">
        <v>0.22926829268292681</v>
      </c>
      <c r="AE3479" t="s">
        <v>77</v>
      </c>
      <c r="AF3479" t="s">
        <v>47</v>
      </c>
      <c r="AG3479">
        <v>0</v>
      </c>
      <c r="AH3479" t="s">
        <v>48</v>
      </c>
      <c r="AI3479">
        <f>--AND(OR(Dashboard!$B$4="All",Data!$E3479=Dashboard!$B$4),OR(Dashboard!$D$4="All",Data!$D3479=Dashboard!$D$4),OR(Dashboard!$F$4="All",Data!$F3479=Dashboard!$F$4),OR(Dashboard!$J$4="All",Data!$G3479=Dashboard!$J$4),OR(Dashboard!$H$4="All",Data!$N3479=Dashboard!$H$4),OR(Dashboard!$L$4="All",Data!$W3479=Dashboard!$L$4))</f>
        <v>1</v>
      </c>
    </row>
    <row r="3480" spans="1:35" x14ac:dyDescent="0.25">
      <c r="A3480" t="s">
        <v>3594</v>
      </c>
      <c r="B3480" s="1">
        <v>46116</v>
      </c>
      <c r="C3480" s="2">
        <v>-0.22291666666666671</v>
      </c>
      <c r="D3480" t="s">
        <v>79</v>
      </c>
      <c r="E3480" t="s">
        <v>37</v>
      </c>
      <c r="F3480" t="s">
        <v>38</v>
      </c>
      <c r="G3480" t="s">
        <v>64</v>
      </c>
      <c r="H3480">
        <v>13.6</v>
      </c>
      <c r="I3480">
        <v>32</v>
      </c>
      <c r="J3480">
        <v>29</v>
      </c>
      <c r="K3480">
        <v>768</v>
      </c>
      <c r="L3480">
        <v>20</v>
      </c>
      <c r="M3480">
        <v>116</v>
      </c>
      <c r="N3480" t="s">
        <v>40</v>
      </c>
      <c r="O3480">
        <v>2</v>
      </c>
      <c r="P3480" t="s">
        <v>41</v>
      </c>
      <c r="Q3480" t="s">
        <v>42</v>
      </c>
      <c r="R3480">
        <v>59</v>
      </c>
      <c r="S3480" t="s">
        <v>81</v>
      </c>
      <c r="T3480" t="s">
        <v>56</v>
      </c>
      <c r="U3480">
        <v>2026</v>
      </c>
      <c r="V3480">
        <v>4</v>
      </c>
      <c r="W3480" t="s">
        <v>113</v>
      </c>
      <c r="X3480">
        <v>2</v>
      </c>
      <c r="Y3480">
        <v>4</v>
      </c>
      <c r="Z3480">
        <v>1</v>
      </c>
      <c r="AA3480">
        <v>18</v>
      </c>
      <c r="AB3480" t="s">
        <v>57</v>
      </c>
      <c r="AC3480">
        <v>672</v>
      </c>
      <c r="AD3480">
        <v>0.42499999999999999</v>
      </c>
      <c r="AE3480" t="s">
        <v>58</v>
      </c>
      <c r="AF3480" t="s">
        <v>59</v>
      </c>
      <c r="AG3480">
        <v>3</v>
      </c>
      <c r="AH3480" t="s">
        <v>68</v>
      </c>
      <c r="AI3480">
        <f>--AND(OR(Dashboard!$B$4="All",Data!$E3480=Dashboard!$B$4),OR(Dashboard!$D$4="All",Data!$D3480=Dashboard!$D$4),OR(Dashboard!$F$4="All",Data!$F3480=Dashboard!$F$4),OR(Dashboard!$J$4="All",Data!$G3480=Dashboard!$J$4),OR(Dashboard!$H$4="All",Data!$N3480=Dashboard!$H$4),OR(Dashboard!$L$4="All",Data!$W3480=Dashboard!$L$4))</f>
        <v>1</v>
      </c>
    </row>
    <row r="3481" spans="1:35" x14ac:dyDescent="0.25">
      <c r="A3481" t="s">
        <v>3595</v>
      </c>
      <c r="B3481" s="1">
        <v>46070</v>
      </c>
      <c r="C3481" s="2">
        <v>-0.16388888888888889</v>
      </c>
      <c r="D3481" t="s">
        <v>61</v>
      </c>
      <c r="E3481" t="s">
        <v>100</v>
      </c>
      <c r="F3481" t="s">
        <v>143</v>
      </c>
      <c r="G3481" t="s">
        <v>119</v>
      </c>
      <c r="H3481">
        <v>1.8</v>
      </c>
      <c r="I3481">
        <v>41</v>
      </c>
      <c r="J3481">
        <v>24</v>
      </c>
      <c r="K3481">
        <v>719</v>
      </c>
      <c r="L3481">
        <v>52</v>
      </c>
      <c r="M3481">
        <v>122</v>
      </c>
      <c r="N3481" t="s">
        <v>54</v>
      </c>
      <c r="O3481">
        <v>5</v>
      </c>
      <c r="P3481" t="s">
        <v>41</v>
      </c>
      <c r="Q3481" t="s">
        <v>42</v>
      </c>
      <c r="R3481">
        <v>43</v>
      </c>
      <c r="S3481" t="s">
        <v>127</v>
      </c>
      <c r="T3481" t="s">
        <v>56</v>
      </c>
      <c r="U3481">
        <v>2026</v>
      </c>
      <c r="V3481">
        <v>2</v>
      </c>
      <c r="W3481" t="s">
        <v>45</v>
      </c>
      <c r="X3481">
        <v>1</v>
      </c>
      <c r="Y3481">
        <v>17</v>
      </c>
      <c r="Z3481">
        <v>4</v>
      </c>
      <c r="AA3481">
        <v>20</v>
      </c>
      <c r="AB3481" t="s">
        <v>82</v>
      </c>
      <c r="AC3481">
        <v>649</v>
      </c>
      <c r="AD3481">
        <v>4.3902439024390248E-2</v>
      </c>
      <c r="AE3481" t="s">
        <v>77</v>
      </c>
      <c r="AF3481" t="s">
        <v>47</v>
      </c>
      <c r="AG3481">
        <v>17</v>
      </c>
      <c r="AH3481" t="s">
        <v>68</v>
      </c>
      <c r="AI3481">
        <f>--AND(OR(Dashboard!$B$4="All",Data!$E3481=Dashboard!$B$4),OR(Dashboard!$D$4="All",Data!$D3481=Dashboard!$D$4),OR(Dashboard!$F$4="All",Data!$F3481=Dashboard!$F$4),OR(Dashboard!$J$4="All",Data!$G3481=Dashboard!$J$4),OR(Dashboard!$H$4="All",Data!$N3481=Dashboard!$H$4),OR(Dashboard!$L$4="All",Data!$W3481=Dashboard!$L$4))</f>
        <v>1</v>
      </c>
    </row>
    <row r="3482" spans="1:35" x14ac:dyDescent="0.25">
      <c r="A3482" t="s">
        <v>3596</v>
      </c>
      <c r="B3482" s="1">
        <v>46078</v>
      </c>
      <c r="C3482" s="2">
        <v>-0.62222222222222223</v>
      </c>
      <c r="D3482" t="s">
        <v>107</v>
      </c>
      <c r="E3482" t="s">
        <v>100</v>
      </c>
      <c r="F3482" t="s">
        <v>38</v>
      </c>
      <c r="G3482" t="s">
        <v>119</v>
      </c>
      <c r="H3482">
        <v>9.1</v>
      </c>
      <c r="I3482">
        <v>52</v>
      </c>
      <c r="J3482">
        <v>38</v>
      </c>
      <c r="K3482">
        <v>630</v>
      </c>
      <c r="L3482">
        <v>20</v>
      </c>
      <c r="M3482">
        <v>130</v>
      </c>
      <c r="N3482" t="s">
        <v>86</v>
      </c>
      <c r="O3482">
        <v>4</v>
      </c>
      <c r="P3482" t="s">
        <v>135</v>
      </c>
      <c r="Q3482" t="s">
        <v>73</v>
      </c>
      <c r="R3482">
        <v>39</v>
      </c>
      <c r="S3482" t="s">
        <v>55</v>
      </c>
      <c r="T3482" t="s">
        <v>44</v>
      </c>
      <c r="U3482">
        <v>2026</v>
      </c>
      <c r="V3482">
        <v>2</v>
      </c>
      <c r="W3482" t="s">
        <v>45</v>
      </c>
      <c r="X3482">
        <v>1</v>
      </c>
      <c r="Y3482">
        <v>25</v>
      </c>
      <c r="Z3482">
        <v>5</v>
      </c>
      <c r="AA3482">
        <v>9</v>
      </c>
      <c r="AB3482" t="s">
        <v>44</v>
      </c>
      <c r="AC3482">
        <v>520</v>
      </c>
      <c r="AD3482">
        <v>0.17499999999999999</v>
      </c>
      <c r="AE3482" t="s">
        <v>46</v>
      </c>
      <c r="AF3482" t="s">
        <v>47</v>
      </c>
      <c r="AG3482">
        <v>14</v>
      </c>
      <c r="AH3482" t="s">
        <v>68</v>
      </c>
      <c r="AI3482">
        <f>--AND(OR(Dashboard!$B$4="All",Data!$E3482=Dashboard!$B$4),OR(Dashboard!$D$4="All",Data!$D3482=Dashboard!$D$4),OR(Dashboard!$F$4="All",Data!$F3482=Dashboard!$F$4),OR(Dashboard!$J$4="All",Data!$G3482=Dashboard!$J$4),OR(Dashboard!$H$4="All",Data!$N3482=Dashboard!$H$4),OR(Dashboard!$L$4="All",Data!$W3482=Dashboard!$L$4))</f>
        <v>1</v>
      </c>
    </row>
    <row r="3483" spans="1:35" x14ac:dyDescent="0.25">
      <c r="A3483" t="s">
        <v>3597</v>
      </c>
      <c r="B3483" s="1">
        <v>46166</v>
      </c>
      <c r="C3483" s="2">
        <v>-0.60486111111111107</v>
      </c>
      <c r="D3483" t="s">
        <v>126</v>
      </c>
      <c r="E3483" t="s">
        <v>140</v>
      </c>
      <c r="F3483" t="s">
        <v>72</v>
      </c>
      <c r="G3483" t="s">
        <v>64</v>
      </c>
      <c r="H3483">
        <v>6.3</v>
      </c>
      <c r="I3483">
        <v>58</v>
      </c>
      <c r="J3483">
        <v>39</v>
      </c>
      <c r="K3483">
        <v>1170</v>
      </c>
      <c r="L3483">
        <v>33</v>
      </c>
      <c r="M3483">
        <v>77</v>
      </c>
      <c r="N3483" t="s">
        <v>54</v>
      </c>
      <c r="O3483">
        <v>5</v>
      </c>
      <c r="P3483" t="s">
        <v>41</v>
      </c>
      <c r="Q3483" t="s">
        <v>42</v>
      </c>
      <c r="R3483">
        <v>28</v>
      </c>
      <c r="S3483" t="s">
        <v>145</v>
      </c>
      <c r="T3483" t="s">
        <v>44</v>
      </c>
      <c r="U3483">
        <v>2026</v>
      </c>
      <c r="V3483">
        <v>5</v>
      </c>
      <c r="W3483" t="s">
        <v>88</v>
      </c>
      <c r="X3483">
        <v>2</v>
      </c>
      <c r="Y3483">
        <v>24</v>
      </c>
      <c r="Z3483">
        <v>4</v>
      </c>
      <c r="AA3483">
        <v>9</v>
      </c>
      <c r="AB3483" t="s">
        <v>44</v>
      </c>
      <c r="AC3483">
        <v>1126</v>
      </c>
      <c r="AD3483">
        <v>0.10862068965517239</v>
      </c>
      <c r="AE3483" t="s">
        <v>77</v>
      </c>
      <c r="AF3483" t="s">
        <v>67</v>
      </c>
      <c r="AG3483">
        <v>19</v>
      </c>
      <c r="AH3483" t="s">
        <v>68</v>
      </c>
      <c r="AI3483">
        <f>--AND(OR(Dashboard!$B$4="All",Data!$E3483=Dashboard!$B$4),OR(Dashboard!$D$4="All",Data!$D3483=Dashboard!$D$4),OR(Dashboard!$F$4="All",Data!$F3483=Dashboard!$F$4),OR(Dashboard!$J$4="All",Data!$G3483=Dashboard!$J$4),OR(Dashboard!$H$4="All",Data!$N3483=Dashboard!$H$4),OR(Dashboard!$L$4="All",Data!$W3483=Dashboard!$L$4))</f>
        <v>1</v>
      </c>
    </row>
    <row r="3484" spans="1:35" x14ac:dyDescent="0.25">
      <c r="A3484" t="s">
        <v>3598</v>
      </c>
      <c r="B3484" s="1">
        <v>46104</v>
      </c>
      <c r="C3484" s="2">
        <v>-0.26874999999999999</v>
      </c>
      <c r="D3484" t="s">
        <v>107</v>
      </c>
      <c r="E3484" t="s">
        <v>37</v>
      </c>
      <c r="F3484" t="s">
        <v>38</v>
      </c>
      <c r="G3484" t="s">
        <v>119</v>
      </c>
      <c r="H3484">
        <v>6.1</v>
      </c>
      <c r="I3484">
        <v>55</v>
      </c>
      <c r="J3484">
        <v>45</v>
      </c>
      <c r="K3484">
        <v>871</v>
      </c>
      <c r="L3484">
        <v>48</v>
      </c>
      <c r="M3484">
        <v>107</v>
      </c>
      <c r="N3484" t="s">
        <v>65</v>
      </c>
      <c r="O3484">
        <v>5</v>
      </c>
      <c r="P3484" t="s">
        <v>41</v>
      </c>
      <c r="Q3484" t="s">
        <v>42</v>
      </c>
      <c r="R3484">
        <v>34</v>
      </c>
      <c r="S3484" t="s">
        <v>74</v>
      </c>
      <c r="T3484" t="s">
        <v>75</v>
      </c>
      <c r="U3484">
        <v>2026</v>
      </c>
      <c r="V3484">
        <v>3</v>
      </c>
      <c r="W3484" t="s">
        <v>66</v>
      </c>
      <c r="X3484">
        <v>1</v>
      </c>
      <c r="Y3484">
        <v>23</v>
      </c>
      <c r="Z3484">
        <v>5</v>
      </c>
      <c r="AA3484">
        <v>17</v>
      </c>
      <c r="AB3484" t="s">
        <v>57</v>
      </c>
      <c r="AC3484">
        <v>812</v>
      </c>
      <c r="AD3484">
        <v>0.1109090909090909</v>
      </c>
      <c r="AE3484" t="s">
        <v>77</v>
      </c>
      <c r="AF3484" t="s">
        <v>67</v>
      </c>
      <c r="AG3484">
        <v>10</v>
      </c>
      <c r="AH3484" t="s">
        <v>68</v>
      </c>
      <c r="AI3484">
        <f>--AND(OR(Dashboard!$B$4="All",Data!$E3484=Dashboard!$B$4),OR(Dashboard!$D$4="All",Data!$D3484=Dashboard!$D$4),OR(Dashboard!$F$4="All",Data!$F3484=Dashboard!$F$4),OR(Dashboard!$J$4="All",Data!$G3484=Dashboard!$J$4),OR(Dashboard!$H$4="All",Data!$N3484=Dashboard!$H$4),OR(Dashboard!$L$4="All",Data!$W3484=Dashboard!$L$4))</f>
        <v>1</v>
      </c>
    </row>
    <row r="3485" spans="1:35" x14ac:dyDescent="0.25">
      <c r="A3485" t="s">
        <v>3599</v>
      </c>
      <c r="B3485" s="1">
        <v>46037</v>
      </c>
      <c r="C3485" s="2">
        <v>-0.40763888888888888</v>
      </c>
      <c r="D3485" t="s">
        <v>134</v>
      </c>
      <c r="E3485" t="s">
        <v>37</v>
      </c>
      <c r="F3485" t="s">
        <v>85</v>
      </c>
      <c r="G3485" t="s">
        <v>39</v>
      </c>
      <c r="H3485">
        <v>7.7</v>
      </c>
      <c r="I3485">
        <v>43</v>
      </c>
      <c r="J3485">
        <v>29</v>
      </c>
      <c r="K3485">
        <v>153</v>
      </c>
      <c r="L3485">
        <v>20</v>
      </c>
      <c r="M3485">
        <v>180</v>
      </c>
      <c r="N3485" t="s">
        <v>40</v>
      </c>
      <c r="O3485">
        <v>1</v>
      </c>
      <c r="P3485" t="s">
        <v>41</v>
      </c>
      <c r="Q3485" t="s">
        <v>73</v>
      </c>
      <c r="R3485">
        <v>31</v>
      </c>
      <c r="S3485" t="s">
        <v>87</v>
      </c>
      <c r="T3485" t="s">
        <v>97</v>
      </c>
      <c r="U3485">
        <v>2026</v>
      </c>
      <c r="V3485">
        <v>1</v>
      </c>
      <c r="W3485" t="s">
        <v>102</v>
      </c>
      <c r="X3485">
        <v>1</v>
      </c>
      <c r="Y3485">
        <v>15</v>
      </c>
      <c r="Z3485">
        <v>3</v>
      </c>
      <c r="AA3485">
        <v>14</v>
      </c>
      <c r="AB3485" t="s">
        <v>76</v>
      </c>
      <c r="AC3485">
        <v>-7</v>
      </c>
      <c r="AD3485">
        <v>0.17906976744186051</v>
      </c>
      <c r="AE3485" t="s">
        <v>58</v>
      </c>
      <c r="AF3485" t="s">
        <v>67</v>
      </c>
      <c r="AG3485">
        <v>14</v>
      </c>
      <c r="AH3485" t="s">
        <v>68</v>
      </c>
      <c r="AI3485">
        <f>--AND(OR(Dashboard!$B$4="All",Data!$E3485=Dashboard!$B$4),OR(Dashboard!$D$4="All",Data!$D3485=Dashboard!$D$4),OR(Dashboard!$F$4="All",Data!$F3485=Dashboard!$F$4),OR(Dashboard!$J$4="All",Data!$G3485=Dashboard!$J$4),OR(Dashboard!$H$4="All",Data!$N3485=Dashboard!$H$4),OR(Dashboard!$L$4="All",Data!$W3485=Dashboard!$L$4))</f>
        <v>1</v>
      </c>
    </row>
    <row r="3486" spans="1:35" x14ac:dyDescent="0.25">
      <c r="A3486" t="s">
        <v>3600</v>
      </c>
      <c r="B3486" s="1">
        <v>46130</v>
      </c>
      <c r="C3486" s="2">
        <v>-0.57986111111111116</v>
      </c>
      <c r="D3486" t="s">
        <v>156</v>
      </c>
      <c r="E3486" t="s">
        <v>37</v>
      </c>
      <c r="F3486" t="s">
        <v>72</v>
      </c>
      <c r="G3486" t="s">
        <v>64</v>
      </c>
      <c r="H3486">
        <v>14.3</v>
      </c>
      <c r="I3486">
        <v>25</v>
      </c>
      <c r="J3486">
        <v>25</v>
      </c>
      <c r="K3486">
        <v>538</v>
      </c>
      <c r="L3486">
        <v>30</v>
      </c>
      <c r="M3486">
        <v>53</v>
      </c>
      <c r="N3486" t="s">
        <v>54</v>
      </c>
      <c r="O3486">
        <v>3</v>
      </c>
      <c r="P3486" t="s">
        <v>41</v>
      </c>
      <c r="Q3486" t="s">
        <v>42</v>
      </c>
      <c r="R3486">
        <v>33</v>
      </c>
      <c r="S3486" t="s">
        <v>81</v>
      </c>
      <c r="T3486" t="s">
        <v>44</v>
      </c>
      <c r="U3486">
        <v>2026</v>
      </c>
      <c r="V3486">
        <v>4</v>
      </c>
      <c r="W3486" t="s">
        <v>113</v>
      </c>
      <c r="X3486">
        <v>2</v>
      </c>
      <c r="Y3486">
        <v>18</v>
      </c>
      <c r="Z3486">
        <v>3</v>
      </c>
      <c r="AA3486">
        <v>10</v>
      </c>
      <c r="AB3486" t="s">
        <v>76</v>
      </c>
      <c r="AC3486">
        <v>515</v>
      </c>
      <c r="AD3486">
        <v>0.57200000000000006</v>
      </c>
      <c r="AE3486" t="s">
        <v>109</v>
      </c>
      <c r="AF3486" t="s">
        <v>67</v>
      </c>
      <c r="AG3486">
        <v>0</v>
      </c>
      <c r="AH3486" t="s">
        <v>48</v>
      </c>
      <c r="AI3486">
        <f>--AND(OR(Dashboard!$B$4="All",Data!$E3486=Dashboard!$B$4),OR(Dashboard!$D$4="All",Data!$D3486=Dashboard!$D$4),OR(Dashboard!$F$4="All",Data!$F3486=Dashboard!$F$4),OR(Dashboard!$J$4="All",Data!$G3486=Dashboard!$J$4),OR(Dashboard!$H$4="All",Data!$N3486=Dashboard!$H$4),OR(Dashboard!$L$4="All",Data!$W3486=Dashboard!$L$4))</f>
        <v>1</v>
      </c>
    </row>
    <row r="3487" spans="1:35" x14ac:dyDescent="0.25">
      <c r="A3487" t="s">
        <v>3601</v>
      </c>
      <c r="B3487" s="1">
        <v>46091</v>
      </c>
      <c r="C3487" s="2">
        <v>-0.59166666666666667</v>
      </c>
      <c r="D3487" t="s">
        <v>107</v>
      </c>
      <c r="E3487" t="s">
        <v>108</v>
      </c>
      <c r="F3487" t="s">
        <v>80</v>
      </c>
      <c r="G3487" t="s">
        <v>105</v>
      </c>
      <c r="H3487">
        <v>6.7</v>
      </c>
      <c r="I3487">
        <v>32</v>
      </c>
      <c r="J3487">
        <v>32</v>
      </c>
      <c r="K3487">
        <v>187</v>
      </c>
      <c r="L3487">
        <v>24</v>
      </c>
      <c r="M3487">
        <v>4</v>
      </c>
      <c r="N3487" t="s">
        <v>86</v>
      </c>
      <c r="O3487">
        <v>3</v>
      </c>
      <c r="P3487" t="s">
        <v>41</v>
      </c>
      <c r="Q3487" t="s">
        <v>42</v>
      </c>
      <c r="R3487">
        <v>48</v>
      </c>
      <c r="S3487" t="s">
        <v>127</v>
      </c>
      <c r="T3487" t="s">
        <v>44</v>
      </c>
      <c r="U3487">
        <v>2026</v>
      </c>
      <c r="V3487">
        <v>3</v>
      </c>
      <c r="W3487" t="s">
        <v>66</v>
      </c>
      <c r="X3487">
        <v>1</v>
      </c>
      <c r="Y3487">
        <v>10</v>
      </c>
      <c r="Z3487">
        <v>3</v>
      </c>
      <c r="AA3487">
        <v>9</v>
      </c>
      <c r="AB3487" t="s">
        <v>44</v>
      </c>
      <c r="AC3487">
        <v>207</v>
      </c>
      <c r="AD3487">
        <v>0.20937500000000001</v>
      </c>
      <c r="AE3487" t="s">
        <v>109</v>
      </c>
      <c r="AF3487" t="s">
        <v>59</v>
      </c>
      <c r="AG3487">
        <v>0</v>
      </c>
      <c r="AH3487" t="s">
        <v>48</v>
      </c>
      <c r="AI3487">
        <f>--AND(OR(Dashboard!$B$4="All",Data!$E3487=Dashboard!$B$4),OR(Dashboard!$D$4="All",Data!$D3487=Dashboard!$D$4),OR(Dashboard!$F$4="All",Data!$F3487=Dashboard!$F$4),OR(Dashboard!$J$4="All",Data!$G3487=Dashboard!$J$4),OR(Dashboard!$H$4="All",Data!$N3487=Dashboard!$H$4),OR(Dashboard!$L$4="All",Data!$W3487=Dashboard!$L$4))</f>
        <v>1</v>
      </c>
    </row>
    <row r="3488" spans="1:35" x14ac:dyDescent="0.25">
      <c r="A3488" t="s">
        <v>3602</v>
      </c>
      <c r="B3488" s="1">
        <v>46098</v>
      </c>
      <c r="C3488" s="2">
        <v>-0.47916666666666657</v>
      </c>
      <c r="D3488" t="s">
        <v>134</v>
      </c>
      <c r="E3488" t="s">
        <v>100</v>
      </c>
      <c r="F3488" t="s">
        <v>72</v>
      </c>
      <c r="G3488" t="s">
        <v>39</v>
      </c>
      <c r="H3488">
        <v>4.4000000000000004</v>
      </c>
      <c r="I3488">
        <v>28</v>
      </c>
      <c r="J3488">
        <v>29</v>
      </c>
      <c r="K3488">
        <v>839</v>
      </c>
      <c r="L3488">
        <v>33</v>
      </c>
      <c r="M3488">
        <v>13</v>
      </c>
      <c r="N3488" t="s">
        <v>54</v>
      </c>
      <c r="O3488">
        <v>3</v>
      </c>
      <c r="P3488" t="s">
        <v>135</v>
      </c>
      <c r="Q3488" t="s">
        <v>42</v>
      </c>
      <c r="R3488">
        <v>46</v>
      </c>
      <c r="S3488" t="s">
        <v>127</v>
      </c>
      <c r="T3488" t="s">
        <v>97</v>
      </c>
      <c r="U3488">
        <v>2026</v>
      </c>
      <c r="V3488">
        <v>3</v>
      </c>
      <c r="W3488" t="s">
        <v>66</v>
      </c>
      <c r="X3488">
        <v>1</v>
      </c>
      <c r="Y3488">
        <v>17</v>
      </c>
      <c r="Z3488">
        <v>4</v>
      </c>
      <c r="AA3488">
        <v>12</v>
      </c>
      <c r="AB3488" t="s">
        <v>76</v>
      </c>
      <c r="AC3488">
        <v>859</v>
      </c>
      <c r="AD3488">
        <v>0.1571428571428572</v>
      </c>
      <c r="AE3488" t="s">
        <v>109</v>
      </c>
      <c r="AF3488" t="s">
        <v>59</v>
      </c>
      <c r="AG3488">
        <v>-1</v>
      </c>
      <c r="AH3488" t="s">
        <v>48</v>
      </c>
      <c r="AI3488">
        <f>--AND(OR(Dashboard!$B$4="All",Data!$E3488=Dashboard!$B$4),OR(Dashboard!$D$4="All",Data!$D3488=Dashboard!$D$4),OR(Dashboard!$F$4="All",Data!$F3488=Dashboard!$F$4),OR(Dashboard!$J$4="All",Data!$G3488=Dashboard!$J$4),OR(Dashboard!$H$4="All",Data!$N3488=Dashboard!$H$4),OR(Dashboard!$L$4="All",Data!$W3488=Dashboard!$L$4))</f>
        <v>1</v>
      </c>
    </row>
    <row r="3489" spans="1:35" x14ac:dyDescent="0.25">
      <c r="A3489" t="s">
        <v>3603</v>
      </c>
      <c r="B3489" s="1">
        <v>46069</v>
      </c>
      <c r="C3489" s="2">
        <v>-2.5694444444444461E-2</v>
      </c>
      <c r="D3489" t="s">
        <v>90</v>
      </c>
      <c r="E3489" t="s">
        <v>71</v>
      </c>
      <c r="F3489" t="s">
        <v>143</v>
      </c>
      <c r="G3489" t="s">
        <v>64</v>
      </c>
      <c r="H3489">
        <v>7.3</v>
      </c>
      <c r="I3489">
        <v>20</v>
      </c>
      <c r="J3489">
        <v>21</v>
      </c>
      <c r="K3489">
        <v>1069</v>
      </c>
      <c r="L3489">
        <v>42</v>
      </c>
      <c r="M3489">
        <v>133</v>
      </c>
      <c r="N3489" t="s">
        <v>54</v>
      </c>
      <c r="O3489">
        <v>3</v>
      </c>
      <c r="P3489" t="s">
        <v>41</v>
      </c>
      <c r="Q3489" t="s">
        <v>42</v>
      </c>
      <c r="R3489">
        <v>53</v>
      </c>
      <c r="S3489" t="s">
        <v>74</v>
      </c>
      <c r="T3489" t="s">
        <v>75</v>
      </c>
      <c r="U3489">
        <v>2026</v>
      </c>
      <c r="V3489">
        <v>2</v>
      </c>
      <c r="W3489" t="s">
        <v>45</v>
      </c>
      <c r="X3489">
        <v>1</v>
      </c>
      <c r="Y3489">
        <v>16</v>
      </c>
      <c r="Z3489">
        <v>4</v>
      </c>
      <c r="AA3489">
        <v>23</v>
      </c>
      <c r="AB3489" t="s">
        <v>93</v>
      </c>
      <c r="AC3489">
        <v>978</v>
      </c>
      <c r="AD3489">
        <v>0.36499999999999999</v>
      </c>
      <c r="AE3489" t="s">
        <v>109</v>
      </c>
      <c r="AF3489" t="s">
        <v>59</v>
      </c>
      <c r="AG3489">
        <v>-1</v>
      </c>
      <c r="AH3489" t="s">
        <v>48</v>
      </c>
      <c r="AI3489">
        <f>--AND(OR(Dashboard!$B$4="All",Data!$E3489=Dashboard!$B$4),OR(Dashboard!$D$4="All",Data!$D3489=Dashboard!$D$4),OR(Dashboard!$F$4="All",Data!$F3489=Dashboard!$F$4),OR(Dashboard!$J$4="All",Data!$G3489=Dashboard!$J$4),OR(Dashboard!$H$4="All",Data!$N3489=Dashboard!$H$4),OR(Dashboard!$L$4="All",Data!$W3489=Dashboard!$L$4))</f>
        <v>1</v>
      </c>
    </row>
    <row r="3490" spans="1:35" x14ac:dyDescent="0.25">
      <c r="A3490" t="s">
        <v>3604</v>
      </c>
      <c r="B3490" s="1">
        <v>46110</v>
      </c>
      <c r="C3490" s="2">
        <v>-0.30347222222222231</v>
      </c>
      <c r="D3490" t="s">
        <v>79</v>
      </c>
      <c r="E3490" t="s">
        <v>71</v>
      </c>
      <c r="F3490" t="s">
        <v>63</v>
      </c>
      <c r="G3490" t="s">
        <v>53</v>
      </c>
      <c r="H3490">
        <v>7</v>
      </c>
      <c r="I3490">
        <v>47</v>
      </c>
      <c r="J3490">
        <v>43</v>
      </c>
      <c r="K3490">
        <v>796</v>
      </c>
      <c r="L3490">
        <v>36</v>
      </c>
      <c r="M3490">
        <v>179</v>
      </c>
      <c r="N3490" t="s">
        <v>40</v>
      </c>
      <c r="O3490">
        <v>2</v>
      </c>
      <c r="P3490" t="s">
        <v>41</v>
      </c>
      <c r="Q3490" t="s">
        <v>42</v>
      </c>
      <c r="R3490">
        <v>47</v>
      </c>
      <c r="S3490" t="s">
        <v>145</v>
      </c>
      <c r="T3490" t="s">
        <v>75</v>
      </c>
      <c r="U3490">
        <v>2026</v>
      </c>
      <c r="V3490">
        <v>3</v>
      </c>
      <c r="W3490" t="s">
        <v>66</v>
      </c>
      <c r="X3490">
        <v>1</v>
      </c>
      <c r="Y3490">
        <v>29</v>
      </c>
      <c r="Z3490">
        <v>5</v>
      </c>
      <c r="AA3490">
        <v>16</v>
      </c>
      <c r="AB3490" t="s">
        <v>57</v>
      </c>
      <c r="AC3490">
        <v>653</v>
      </c>
      <c r="AD3490">
        <v>0.14893617021276601</v>
      </c>
      <c r="AE3490" t="s">
        <v>58</v>
      </c>
      <c r="AF3490" t="s">
        <v>59</v>
      </c>
      <c r="AG3490">
        <v>4</v>
      </c>
      <c r="AH3490" t="s">
        <v>68</v>
      </c>
      <c r="AI3490">
        <f>--AND(OR(Dashboard!$B$4="All",Data!$E3490=Dashboard!$B$4),OR(Dashboard!$D$4="All",Data!$D3490=Dashboard!$D$4),OR(Dashboard!$F$4="All",Data!$F3490=Dashboard!$F$4),OR(Dashboard!$J$4="All",Data!$G3490=Dashboard!$J$4),OR(Dashboard!$H$4="All",Data!$N3490=Dashboard!$H$4),OR(Dashboard!$L$4="All",Data!$W3490=Dashboard!$L$4))</f>
        <v>1</v>
      </c>
    </row>
    <row r="3491" spans="1:35" x14ac:dyDescent="0.25">
      <c r="A3491" t="s">
        <v>3605</v>
      </c>
      <c r="B3491" s="1">
        <v>46104</v>
      </c>
      <c r="C3491" s="2">
        <v>-0.36249999999999999</v>
      </c>
      <c r="D3491" t="s">
        <v>118</v>
      </c>
      <c r="E3491" t="s">
        <v>100</v>
      </c>
      <c r="F3491" t="s">
        <v>63</v>
      </c>
      <c r="G3491" t="s">
        <v>64</v>
      </c>
      <c r="H3491">
        <v>14.9</v>
      </c>
      <c r="I3491">
        <v>43</v>
      </c>
      <c r="J3491">
        <v>39</v>
      </c>
      <c r="K3491">
        <v>1012</v>
      </c>
      <c r="L3491">
        <v>33</v>
      </c>
      <c r="M3491">
        <v>52</v>
      </c>
      <c r="N3491" t="s">
        <v>40</v>
      </c>
      <c r="O3491">
        <v>2</v>
      </c>
      <c r="P3491" t="s">
        <v>41</v>
      </c>
      <c r="Q3491" t="s">
        <v>42</v>
      </c>
      <c r="R3491">
        <v>58</v>
      </c>
      <c r="S3491" t="s">
        <v>74</v>
      </c>
      <c r="T3491" t="s">
        <v>75</v>
      </c>
      <c r="U3491">
        <v>2026</v>
      </c>
      <c r="V3491">
        <v>3</v>
      </c>
      <c r="W3491" t="s">
        <v>66</v>
      </c>
      <c r="X3491">
        <v>1</v>
      </c>
      <c r="Y3491">
        <v>23</v>
      </c>
      <c r="Z3491">
        <v>5</v>
      </c>
      <c r="AA3491">
        <v>15</v>
      </c>
      <c r="AB3491" t="s">
        <v>57</v>
      </c>
      <c r="AC3491">
        <v>993</v>
      </c>
      <c r="AD3491">
        <v>0.34651162790697682</v>
      </c>
      <c r="AE3491" t="s">
        <v>58</v>
      </c>
      <c r="AF3491" t="s">
        <v>59</v>
      </c>
      <c r="AG3491">
        <v>4</v>
      </c>
      <c r="AH3491" t="s">
        <v>68</v>
      </c>
      <c r="AI3491">
        <f>--AND(OR(Dashboard!$B$4="All",Data!$E3491=Dashboard!$B$4),OR(Dashboard!$D$4="All",Data!$D3491=Dashboard!$D$4),OR(Dashboard!$F$4="All",Data!$F3491=Dashboard!$F$4),OR(Dashboard!$J$4="All",Data!$G3491=Dashboard!$J$4),OR(Dashboard!$H$4="All",Data!$N3491=Dashboard!$H$4),OR(Dashboard!$L$4="All",Data!$W3491=Dashboard!$L$4))</f>
        <v>1</v>
      </c>
    </row>
    <row r="3492" spans="1:35" x14ac:dyDescent="0.25">
      <c r="A3492" t="s">
        <v>3606</v>
      </c>
      <c r="B3492" s="1">
        <v>46128</v>
      </c>
      <c r="C3492" s="2">
        <v>-0.14722222222222231</v>
      </c>
      <c r="D3492" t="s">
        <v>90</v>
      </c>
      <c r="E3492" t="s">
        <v>51</v>
      </c>
      <c r="F3492" t="s">
        <v>96</v>
      </c>
      <c r="G3492" t="s">
        <v>64</v>
      </c>
      <c r="H3492">
        <v>12.3</v>
      </c>
      <c r="I3492">
        <v>46</v>
      </c>
      <c r="J3492">
        <v>27</v>
      </c>
      <c r="K3492">
        <v>219</v>
      </c>
      <c r="L3492">
        <v>59</v>
      </c>
      <c r="M3492">
        <v>94</v>
      </c>
      <c r="N3492" t="s">
        <v>54</v>
      </c>
      <c r="O3492">
        <v>4</v>
      </c>
      <c r="P3492" t="s">
        <v>41</v>
      </c>
      <c r="Q3492" t="s">
        <v>73</v>
      </c>
      <c r="R3492">
        <v>36</v>
      </c>
      <c r="S3492" t="s">
        <v>87</v>
      </c>
      <c r="T3492" t="s">
        <v>56</v>
      </c>
      <c r="U3492">
        <v>2026</v>
      </c>
      <c r="V3492">
        <v>4</v>
      </c>
      <c r="W3492" t="s">
        <v>113</v>
      </c>
      <c r="X3492">
        <v>2</v>
      </c>
      <c r="Y3492">
        <v>16</v>
      </c>
      <c r="Z3492">
        <v>3</v>
      </c>
      <c r="AA3492">
        <v>20</v>
      </c>
      <c r="AB3492" t="s">
        <v>82</v>
      </c>
      <c r="AC3492">
        <v>184</v>
      </c>
      <c r="AD3492">
        <v>0.2673913043478261</v>
      </c>
      <c r="AE3492" t="s">
        <v>46</v>
      </c>
      <c r="AF3492" t="s">
        <v>47</v>
      </c>
      <c r="AG3492">
        <v>19</v>
      </c>
      <c r="AH3492" t="s">
        <v>68</v>
      </c>
      <c r="AI3492">
        <f>--AND(OR(Dashboard!$B$4="All",Data!$E3492=Dashboard!$B$4),OR(Dashboard!$D$4="All",Data!$D3492=Dashboard!$D$4),OR(Dashboard!$F$4="All",Data!$F3492=Dashboard!$F$4),OR(Dashboard!$J$4="All",Data!$G3492=Dashboard!$J$4),OR(Dashboard!$H$4="All",Data!$N3492=Dashboard!$H$4),OR(Dashboard!$L$4="All",Data!$W3492=Dashboard!$L$4))</f>
        <v>1</v>
      </c>
    </row>
    <row r="3493" spans="1:35" x14ac:dyDescent="0.25">
      <c r="A3493" t="s">
        <v>3607</v>
      </c>
      <c r="B3493" s="1">
        <v>46125</v>
      </c>
      <c r="C3493" s="2">
        <v>-5.902777777777779E-2</v>
      </c>
      <c r="D3493" t="s">
        <v>122</v>
      </c>
      <c r="E3493" t="s">
        <v>71</v>
      </c>
      <c r="F3493" t="s">
        <v>104</v>
      </c>
      <c r="G3493" t="s">
        <v>111</v>
      </c>
      <c r="H3493">
        <v>6</v>
      </c>
      <c r="I3493">
        <v>27</v>
      </c>
      <c r="J3493">
        <v>32</v>
      </c>
      <c r="K3493">
        <v>732</v>
      </c>
      <c r="L3493">
        <v>59</v>
      </c>
      <c r="M3493">
        <v>154</v>
      </c>
      <c r="N3493" t="s">
        <v>54</v>
      </c>
      <c r="O3493">
        <v>4</v>
      </c>
      <c r="P3493" t="s">
        <v>41</v>
      </c>
      <c r="Q3493" t="s">
        <v>42</v>
      </c>
      <c r="R3493">
        <v>45</v>
      </c>
      <c r="S3493" t="s">
        <v>74</v>
      </c>
      <c r="T3493" t="s">
        <v>75</v>
      </c>
      <c r="U3493">
        <v>2026</v>
      </c>
      <c r="V3493">
        <v>4</v>
      </c>
      <c r="W3493" t="s">
        <v>113</v>
      </c>
      <c r="X3493">
        <v>2</v>
      </c>
      <c r="Y3493">
        <v>13</v>
      </c>
      <c r="Z3493">
        <v>3</v>
      </c>
      <c r="AA3493">
        <v>22</v>
      </c>
      <c r="AB3493" t="s">
        <v>82</v>
      </c>
      <c r="AC3493">
        <v>637</v>
      </c>
      <c r="AD3493">
        <v>0.22222222222222221</v>
      </c>
      <c r="AE3493" t="s">
        <v>46</v>
      </c>
      <c r="AF3493" t="s">
        <v>47</v>
      </c>
      <c r="AG3493">
        <v>-5</v>
      </c>
      <c r="AH3493" t="s">
        <v>48</v>
      </c>
      <c r="AI3493">
        <f>--AND(OR(Dashboard!$B$4="All",Data!$E3493=Dashboard!$B$4),OR(Dashboard!$D$4="All",Data!$D3493=Dashboard!$D$4),OR(Dashboard!$F$4="All",Data!$F3493=Dashboard!$F$4),OR(Dashboard!$J$4="All",Data!$G3493=Dashboard!$J$4),OR(Dashboard!$H$4="All",Data!$N3493=Dashboard!$H$4),OR(Dashboard!$L$4="All",Data!$W3493=Dashboard!$L$4))</f>
        <v>1</v>
      </c>
    </row>
    <row r="3494" spans="1:35" x14ac:dyDescent="0.25">
      <c r="A3494" t="s">
        <v>3608</v>
      </c>
      <c r="B3494" s="1">
        <v>46030</v>
      </c>
      <c r="C3494" s="2">
        <v>-0.23333333333333331</v>
      </c>
      <c r="D3494" t="s">
        <v>193</v>
      </c>
      <c r="E3494" t="s">
        <v>95</v>
      </c>
      <c r="F3494" t="s">
        <v>85</v>
      </c>
      <c r="G3494" t="s">
        <v>119</v>
      </c>
      <c r="H3494">
        <v>5.4</v>
      </c>
      <c r="I3494">
        <v>37</v>
      </c>
      <c r="J3494">
        <v>37</v>
      </c>
      <c r="K3494">
        <v>360</v>
      </c>
      <c r="L3494">
        <v>59</v>
      </c>
      <c r="M3494">
        <v>179</v>
      </c>
      <c r="N3494" t="s">
        <v>40</v>
      </c>
      <c r="O3494">
        <v>3</v>
      </c>
      <c r="P3494" t="s">
        <v>41</v>
      </c>
      <c r="Q3494" t="s">
        <v>73</v>
      </c>
      <c r="R3494">
        <v>35</v>
      </c>
      <c r="S3494" t="s">
        <v>87</v>
      </c>
      <c r="T3494" t="s">
        <v>56</v>
      </c>
      <c r="U3494">
        <v>2026</v>
      </c>
      <c r="V3494">
        <v>1</v>
      </c>
      <c r="W3494" t="s">
        <v>102</v>
      </c>
      <c r="X3494">
        <v>1</v>
      </c>
      <c r="Y3494">
        <v>8</v>
      </c>
      <c r="Z3494">
        <v>2</v>
      </c>
      <c r="AA3494">
        <v>18</v>
      </c>
      <c r="AB3494" t="s">
        <v>57</v>
      </c>
      <c r="AC3494">
        <v>240</v>
      </c>
      <c r="AD3494">
        <v>0.14594594594594601</v>
      </c>
      <c r="AE3494" t="s">
        <v>109</v>
      </c>
      <c r="AF3494" t="s">
        <v>67</v>
      </c>
      <c r="AG3494">
        <v>0</v>
      </c>
      <c r="AH3494" t="s">
        <v>48</v>
      </c>
      <c r="AI3494">
        <f>--AND(OR(Dashboard!$B$4="All",Data!$E3494=Dashboard!$B$4),OR(Dashboard!$D$4="All",Data!$D3494=Dashboard!$D$4),OR(Dashboard!$F$4="All",Data!$F3494=Dashboard!$F$4),OR(Dashboard!$J$4="All",Data!$G3494=Dashboard!$J$4),OR(Dashboard!$H$4="All",Data!$N3494=Dashboard!$H$4),OR(Dashboard!$L$4="All",Data!$W3494=Dashboard!$L$4))</f>
        <v>1</v>
      </c>
    </row>
    <row r="3495" spans="1:35" x14ac:dyDescent="0.25">
      <c r="A3495" t="s">
        <v>3609</v>
      </c>
      <c r="B3495" s="1">
        <v>46188</v>
      </c>
      <c r="C3495" s="2">
        <v>-0.49513888888888891</v>
      </c>
      <c r="D3495" t="s">
        <v>126</v>
      </c>
      <c r="E3495" t="s">
        <v>71</v>
      </c>
      <c r="F3495" t="s">
        <v>72</v>
      </c>
      <c r="G3495" t="s">
        <v>111</v>
      </c>
      <c r="H3495">
        <v>2.5</v>
      </c>
      <c r="I3495">
        <v>52</v>
      </c>
      <c r="J3495">
        <v>34</v>
      </c>
      <c r="K3495">
        <v>180</v>
      </c>
      <c r="L3495">
        <v>32</v>
      </c>
      <c r="M3495">
        <v>147</v>
      </c>
      <c r="N3495" t="s">
        <v>54</v>
      </c>
      <c r="O3495">
        <v>3</v>
      </c>
      <c r="P3495" t="s">
        <v>41</v>
      </c>
      <c r="Q3495" t="s">
        <v>73</v>
      </c>
      <c r="R3495">
        <v>24</v>
      </c>
      <c r="S3495" t="s">
        <v>74</v>
      </c>
      <c r="T3495" t="s">
        <v>97</v>
      </c>
      <c r="U3495">
        <v>2026</v>
      </c>
      <c r="V3495">
        <v>6</v>
      </c>
      <c r="W3495" t="s">
        <v>120</v>
      </c>
      <c r="X3495">
        <v>2</v>
      </c>
      <c r="Y3495">
        <v>15</v>
      </c>
      <c r="Z3495">
        <v>3</v>
      </c>
      <c r="AA3495">
        <v>12</v>
      </c>
      <c r="AB3495" t="s">
        <v>76</v>
      </c>
      <c r="AC3495">
        <v>65</v>
      </c>
      <c r="AD3495">
        <v>4.807692307692308E-2</v>
      </c>
      <c r="AE3495" t="s">
        <v>109</v>
      </c>
      <c r="AF3495" t="s">
        <v>114</v>
      </c>
      <c r="AG3495">
        <v>18</v>
      </c>
      <c r="AH3495" t="s">
        <v>68</v>
      </c>
      <c r="AI3495">
        <f>--AND(OR(Dashboard!$B$4="All",Data!$E3495=Dashboard!$B$4),OR(Dashboard!$D$4="All",Data!$D3495=Dashboard!$D$4),OR(Dashboard!$F$4="All",Data!$F3495=Dashboard!$F$4),OR(Dashboard!$J$4="All",Data!$G3495=Dashboard!$J$4),OR(Dashboard!$H$4="All",Data!$N3495=Dashboard!$H$4),OR(Dashboard!$L$4="All",Data!$W3495=Dashboard!$L$4))</f>
        <v>1</v>
      </c>
    </row>
    <row r="3496" spans="1:35" x14ac:dyDescent="0.25">
      <c r="A3496" t="s">
        <v>3610</v>
      </c>
      <c r="B3496" s="1">
        <v>46131</v>
      </c>
      <c r="C3496" s="2">
        <v>-0.18194444444444449</v>
      </c>
      <c r="D3496" t="s">
        <v>118</v>
      </c>
      <c r="E3496" t="s">
        <v>95</v>
      </c>
      <c r="F3496" t="s">
        <v>91</v>
      </c>
      <c r="G3496" t="s">
        <v>39</v>
      </c>
      <c r="H3496">
        <v>11.5</v>
      </c>
      <c r="I3496">
        <v>57</v>
      </c>
      <c r="J3496">
        <v>41</v>
      </c>
      <c r="K3496">
        <v>348</v>
      </c>
      <c r="L3496">
        <v>36</v>
      </c>
      <c r="M3496">
        <v>66</v>
      </c>
      <c r="N3496" t="s">
        <v>65</v>
      </c>
      <c r="O3496">
        <v>3</v>
      </c>
      <c r="P3496" t="s">
        <v>41</v>
      </c>
      <c r="Q3496" t="s">
        <v>73</v>
      </c>
      <c r="R3496">
        <v>47</v>
      </c>
      <c r="S3496" t="s">
        <v>145</v>
      </c>
      <c r="T3496" t="s">
        <v>56</v>
      </c>
      <c r="U3496">
        <v>2026</v>
      </c>
      <c r="V3496">
        <v>4</v>
      </c>
      <c r="W3496" t="s">
        <v>113</v>
      </c>
      <c r="X3496">
        <v>2</v>
      </c>
      <c r="Y3496">
        <v>19</v>
      </c>
      <c r="Z3496">
        <v>3</v>
      </c>
      <c r="AA3496">
        <v>19</v>
      </c>
      <c r="AB3496" t="s">
        <v>82</v>
      </c>
      <c r="AC3496">
        <v>318</v>
      </c>
      <c r="AD3496">
        <v>0.2017543859649123</v>
      </c>
      <c r="AE3496" t="s">
        <v>109</v>
      </c>
      <c r="AF3496" t="s">
        <v>59</v>
      </c>
      <c r="AG3496">
        <v>16</v>
      </c>
      <c r="AH3496" t="s">
        <v>68</v>
      </c>
      <c r="AI3496">
        <f>--AND(OR(Dashboard!$B$4="All",Data!$E3496=Dashboard!$B$4),OR(Dashboard!$D$4="All",Data!$D3496=Dashboard!$D$4),OR(Dashboard!$F$4="All",Data!$F3496=Dashboard!$F$4),OR(Dashboard!$J$4="All",Data!$G3496=Dashboard!$J$4),OR(Dashboard!$H$4="All",Data!$N3496=Dashboard!$H$4),OR(Dashboard!$L$4="All",Data!$W3496=Dashboard!$L$4))</f>
        <v>1</v>
      </c>
    </row>
    <row r="3497" spans="1:35" x14ac:dyDescent="0.25">
      <c r="A3497" t="s">
        <v>3611</v>
      </c>
      <c r="B3497" s="1">
        <v>46112</v>
      </c>
      <c r="C3497" s="2">
        <v>-0.27777777777777779</v>
      </c>
      <c r="D3497" t="s">
        <v>134</v>
      </c>
      <c r="E3497" t="s">
        <v>51</v>
      </c>
      <c r="F3497" t="s">
        <v>72</v>
      </c>
      <c r="G3497" t="s">
        <v>64</v>
      </c>
      <c r="H3497">
        <v>9.5</v>
      </c>
      <c r="I3497">
        <v>45</v>
      </c>
      <c r="J3497">
        <v>35</v>
      </c>
      <c r="K3497">
        <v>717</v>
      </c>
      <c r="L3497">
        <v>52</v>
      </c>
      <c r="M3497">
        <v>193</v>
      </c>
      <c r="N3497" t="s">
        <v>86</v>
      </c>
      <c r="O3497">
        <v>4</v>
      </c>
      <c r="P3497" t="s">
        <v>41</v>
      </c>
      <c r="Q3497" t="s">
        <v>73</v>
      </c>
      <c r="R3497">
        <v>48</v>
      </c>
      <c r="S3497" t="s">
        <v>127</v>
      </c>
      <c r="T3497" t="s">
        <v>75</v>
      </c>
      <c r="U3497">
        <v>2026</v>
      </c>
      <c r="V3497">
        <v>3</v>
      </c>
      <c r="W3497" t="s">
        <v>66</v>
      </c>
      <c r="X3497">
        <v>1</v>
      </c>
      <c r="Y3497">
        <v>31</v>
      </c>
      <c r="Z3497">
        <v>6</v>
      </c>
      <c r="AA3497">
        <v>17</v>
      </c>
      <c r="AB3497" t="s">
        <v>57</v>
      </c>
      <c r="AC3497">
        <v>576</v>
      </c>
      <c r="AD3497">
        <v>0.21111111111111111</v>
      </c>
      <c r="AE3497" t="s">
        <v>46</v>
      </c>
      <c r="AF3497" t="s">
        <v>59</v>
      </c>
      <c r="AG3497">
        <v>10</v>
      </c>
      <c r="AH3497" t="s">
        <v>68</v>
      </c>
      <c r="AI3497">
        <f>--AND(OR(Dashboard!$B$4="All",Data!$E3497=Dashboard!$B$4),OR(Dashboard!$D$4="All",Data!$D3497=Dashboard!$D$4),OR(Dashboard!$F$4="All",Data!$F3497=Dashboard!$F$4),OR(Dashboard!$J$4="All",Data!$G3497=Dashboard!$J$4),OR(Dashboard!$H$4="All",Data!$N3497=Dashboard!$H$4),OR(Dashboard!$L$4="All",Data!$W3497=Dashboard!$L$4))</f>
        <v>1</v>
      </c>
    </row>
    <row r="3498" spans="1:35" x14ac:dyDescent="0.25">
      <c r="A3498" t="s">
        <v>3612</v>
      </c>
      <c r="B3498" s="1">
        <v>46081</v>
      </c>
      <c r="C3498" s="2">
        <v>-0.36458333333333343</v>
      </c>
      <c r="D3498" t="s">
        <v>61</v>
      </c>
      <c r="E3498" t="s">
        <v>100</v>
      </c>
      <c r="F3498" t="s">
        <v>96</v>
      </c>
      <c r="G3498" t="s">
        <v>39</v>
      </c>
      <c r="H3498">
        <v>9.5</v>
      </c>
      <c r="I3498">
        <v>39</v>
      </c>
      <c r="J3498">
        <v>32</v>
      </c>
      <c r="K3498">
        <v>473</v>
      </c>
      <c r="L3498">
        <v>43</v>
      </c>
      <c r="M3498">
        <v>91</v>
      </c>
      <c r="N3498" t="s">
        <v>54</v>
      </c>
      <c r="O3498">
        <v>3</v>
      </c>
      <c r="P3498" t="s">
        <v>41</v>
      </c>
      <c r="Q3498" t="s">
        <v>42</v>
      </c>
      <c r="R3498">
        <v>39</v>
      </c>
      <c r="S3498" t="s">
        <v>81</v>
      </c>
      <c r="T3498" t="s">
        <v>75</v>
      </c>
      <c r="U3498">
        <v>2026</v>
      </c>
      <c r="V3498">
        <v>2</v>
      </c>
      <c r="W3498" t="s">
        <v>45</v>
      </c>
      <c r="X3498">
        <v>1</v>
      </c>
      <c r="Y3498">
        <v>28</v>
      </c>
      <c r="Z3498">
        <v>5</v>
      </c>
      <c r="AA3498">
        <v>15</v>
      </c>
      <c r="AB3498" t="s">
        <v>57</v>
      </c>
      <c r="AC3498">
        <v>425</v>
      </c>
      <c r="AD3498">
        <v>0.24358974358974361</v>
      </c>
      <c r="AE3498" t="s">
        <v>109</v>
      </c>
      <c r="AF3498" t="s">
        <v>47</v>
      </c>
      <c r="AG3498">
        <v>7</v>
      </c>
      <c r="AH3498" t="s">
        <v>68</v>
      </c>
      <c r="AI3498">
        <f>--AND(OR(Dashboard!$B$4="All",Data!$E3498=Dashboard!$B$4),OR(Dashboard!$D$4="All",Data!$D3498=Dashboard!$D$4),OR(Dashboard!$F$4="All",Data!$F3498=Dashboard!$F$4),OR(Dashboard!$J$4="All",Data!$G3498=Dashboard!$J$4),OR(Dashboard!$H$4="All",Data!$N3498=Dashboard!$H$4),OR(Dashboard!$L$4="All",Data!$W3498=Dashboard!$L$4))</f>
        <v>1</v>
      </c>
    </row>
    <row r="3499" spans="1:35" x14ac:dyDescent="0.25">
      <c r="A3499" t="s">
        <v>3613</v>
      </c>
      <c r="B3499" s="1">
        <v>46119</v>
      </c>
      <c r="C3499" s="2">
        <v>-0.20138888888888881</v>
      </c>
      <c r="D3499" t="s">
        <v>118</v>
      </c>
      <c r="E3499" t="s">
        <v>62</v>
      </c>
      <c r="F3499" t="s">
        <v>80</v>
      </c>
      <c r="G3499" t="s">
        <v>53</v>
      </c>
      <c r="H3499">
        <v>13.3</v>
      </c>
      <c r="I3499">
        <v>39</v>
      </c>
      <c r="J3499">
        <v>44</v>
      </c>
      <c r="K3499">
        <v>894</v>
      </c>
      <c r="L3499">
        <v>52</v>
      </c>
      <c r="M3499">
        <v>16</v>
      </c>
      <c r="N3499" t="s">
        <v>101</v>
      </c>
      <c r="O3499">
        <v>2</v>
      </c>
      <c r="P3499" t="s">
        <v>41</v>
      </c>
      <c r="Q3499" t="s">
        <v>73</v>
      </c>
      <c r="R3499">
        <v>45</v>
      </c>
      <c r="S3499" t="s">
        <v>127</v>
      </c>
      <c r="T3499" t="s">
        <v>56</v>
      </c>
      <c r="U3499">
        <v>2026</v>
      </c>
      <c r="V3499">
        <v>4</v>
      </c>
      <c r="W3499" t="s">
        <v>113</v>
      </c>
      <c r="X3499">
        <v>2</v>
      </c>
      <c r="Y3499">
        <v>7</v>
      </c>
      <c r="Z3499">
        <v>2</v>
      </c>
      <c r="AA3499">
        <v>19</v>
      </c>
      <c r="AB3499" t="s">
        <v>82</v>
      </c>
      <c r="AC3499">
        <v>930</v>
      </c>
      <c r="AD3499">
        <v>0.34102564102564098</v>
      </c>
      <c r="AE3499" t="s">
        <v>58</v>
      </c>
      <c r="AF3499" t="s">
        <v>47</v>
      </c>
      <c r="AG3499">
        <v>-5</v>
      </c>
      <c r="AH3499" t="s">
        <v>48</v>
      </c>
      <c r="AI3499">
        <f>--AND(OR(Dashboard!$B$4="All",Data!$E3499=Dashboard!$B$4),OR(Dashboard!$D$4="All",Data!$D3499=Dashboard!$D$4),OR(Dashboard!$F$4="All",Data!$F3499=Dashboard!$F$4),OR(Dashboard!$J$4="All",Data!$G3499=Dashboard!$J$4),OR(Dashboard!$H$4="All",Data!$N3499=Dashboard!$H$4),OR(Dashboard!$L$4="All",Data!$W3499=Dashboard!$L$4))</f>
        <v>1</v>
      </c>
    </row>
    <row r="3500" spans="1:35" x14ac:dyDescent="0.25">
      <c r="A3500" t="s">
        <v>3614</v>
      </c>
      <c r="B3500" s="1">
        <v>46142</v>
      </c>
      <c r="C3500" s="2">
        <v>-0.64652777777777781</v>
      </c>
      <c r="D3500" t="s">
        <v>90</v>
      </c>
      <c r="E3500" t="s">
        <v>51</v>
      </c>
      <c r="F3500" t="s">
        <v>96</v>
      </c>
      <c r="G3500" t="s">
        <v>111</v>
      </c>
      <c r="H3500">
        <v>9.5</v>
      </c>
      <c r="I3500">
        <v>47</v>
      </c>
      <c r="J3500">
        <v>41</v>
      </c>
      <c r="K3500">
        <v>577</v>
      </c>
      <c r="L3500">
        <v>22</v>
      </c>
      <c r="M3500">
        <v>199</v>
      </c>
      <c r="N3500" t="s">
        <v>65</v>
      </c>
      <c r="O3500">
        <v>3</v>
      </c>
      <c r="P3500" t="s">
        <v>41</v>
      </c>
      <c r="Q3500" t="s">
        <v>73</v>
      </c>
      <c r="R3500">
        <v>54</v>
      </c>
      <c r="S3500" t="s">
        <v>87</v>
      </c>
      <c r="T3500" t="s">
        <v>44</v>
      </c>
      <c r="U3500">
        <v>2026</v>
      </c>
      <c r="V3500">
        <v>4</v>
      </c>
      <c r="W3500" t="s">
        <v>113</v>
      </c>
      <c r="X3500">
        <v>2</v>
      </c>
      <c r="Y3500">
        <v>30</v>
      </c>
      <c r="Z3500">
        <v>5</v>
      </c>
      <c r="AA3500">
        <v>8</v>
      </c>
      <c r="AB3500" t="s">
        <v>44</v>
      </c>
      <c r="AC3500">
        <v>400</v>
      </c>
      <c r="AD3500">
        <v>0.2021276595744681</v>
      </c>
      <c r="AE3500" t="s">
        <v>109</v>
      </c>
      <c r="AF3500" t="s">
        <v>59</v>
      </c>
      <c r="AG3500">
        <v>6</v>
      </c>
      <c r="AH3500" t="s">
        <v>68</v>
      </c>
      <c r="AI3500">
        <f>--AND(OR(Dashboard!$B$4="All",Data!$E3500=Dashboard!$B$4),OR(Dashboard!$D$4="All",Data!$D3500=Dashboard!$D$4),OR(Dashboard!$F$4="All",Data!$F3500=Dashboard!$F$4),OR(Dashboard!$J$4="All",Data!$G3500=Dashboard!$J$4),OR(Dashboard!$H$4="All",Data!$N3500=Dashboard!$H$4),OR(Dashboard!$L$4="All",Data!$W3500=Dashboard!$L$4))</f>
        <v>1</v>
      </c>
    </row>
    <row r="3501" spans="1:35" x14ac:dyDescent="0.25">
      <c r="A3501" t="s">
        <v>3615</v>
      </c>
      <c r="B3501" s="1">
        <v>46173</v>
      </c>
      <c r="C3501" s="2">
        <v>-0.39027777777777772</v>
      </c>
      <c r="D3501" t="s">
        <v>107</v>
      </c>
      <c r="E3501" t="s">
        <v>71</v>
      </c>
      <c r="F3501" t="s">
        <v>85</v>
      </c>
      <c r="G3501" t="s">
        <v>119</v>
      </c>
      <c r="H3501">
        <v>14.2</v>
      </c>
      <c r="I3501">
        <v>19</v>
      </c>
      <c r="J3501">
        <v>22</v>
      </c>
      <c r="K3501">
        <v>951</v>
      </c>
      <c r="L3501">
        <v>51</v>
      </c>
      <c r="M3501">
        <v>86</v>
      </c>
      <c r="N3501" t="s">
        <v>101</v>
      </c>
      <c r="O3501">
        <v>2</v>
      </c>
      <c r="P3501" t="s">
        <v>41</v>
      </c>
      <c r="Q3501" t="s">
        <v>73</v>
      </c>
      <c r="R3501">
        <v>44</v>
      </c>
      <c r="S3501" t="s">
        <v>145</v>
      </c>
      <c r="T3501" t="s">
        <v>97</v>
      </c>
      <c r="U3501">
        <v>2026</v>
      </c>
      <c r="V3501">
        <v>5</v>
      </c>
      <c r="W3501" t="s">
        <v>88</v>
      </c>
      <c r="X3501">
        <v>2</v>
      </c>
      <c r="Y3501">
        <v>31</v>
      </c>
      <c r="Z3501">
        <v>5</v>
      </c>
      <c r="AA3501">
        <v>14</v>
      </c>
      <c r="AB3501" t="s">
        <v>76</v>
      </c>
      <c r="AC3501">
        <v>916</v>
      </c>
      <c r="AD3501">
        <v>0.74736842105263157</v>
      </c>
      <c r="AE3501" t="s">
        <v>58</v>
      </c>
      <c r="AF3501" t="s">
        <v>47</v>
      </c>
      <c r="AG3501">
        <v>-3</v>
      </c>
      <c r="AH3501" t="s">
        <v>48</v>
      </c>
      <c r="AI3501">
        <f>--AND(OR(Dashboard!$B$4="All",Data!$E3501=Dashboard!$B$4),OR(Dashboard!$D$4="All",Data!$D3501=Dashboard!$D$4),OR(Dashboard!$F$4="All",Data!$F3501=Dashboard!$F$4),OR(Dashboard!$J$4="All",Data!$G3501=Dashboard!$J$4),OR(Dashboard!$H$4="All",Data!$N3501=Dashboard!$H$4),OR(Dashboard!$L$4="All",Data!$W3501=Dashboard!$L$4))</f>
        <v>1</v>
      </c>
    </row>
    <row r="3502" spans="1:35" x14ac:dyDescent="0.25">
      <c r="A3502" t="s">
        <v>3616</v>
      </c>
      <c r="B3502" s="1">
        <v>46107</v>
      </c>
      <c r="C3502" s="2">
        <v>-0.49861111111111112</v>
      </c>
      <c r="D3502" t="s">
        <v>61</v>
      </c>
      <c r="E3502" t="s">
        <v>51</v>
      </c>
      <c r="F3502" t="s">
        <v>80</v>
      </c>
      <c r="G3502" t="s">
        <v>53</v>
      </c>
      <c r="H3502">
        <v>7.2</v>
      </c>
      <c r="I3502">
        <v>33</v>
      </c>
      <c r="J3502">
        <v>27</v>
      </c>
      <c r="K3502">
        <v>654</v>
      </c>
      <c r="L3502">
        <v>32</v>
      </c>
      <c r="M3502">
        <v>2</v>
      </c>
      <c r="N3502" t="s">
        <v>101</v>
      </c>
      <c r="O3502">
        <v>3</v>
      </c>
      <c r="P3502" t="s">
        <v>41</v>
      </c>
      <c r="Q3502" t="s">
        <v>42</v>
      </c>
      <c r="R3502">
        <v>58</v>
      </c>
      <c r="S3502" t="s">
        <v>87</v>
      </c>
      <c r="T3502" t="s">
        <v>97</v>
      </c>
      <c r="U3502">
        <v>2026</v>
      </c>
      <c r="V3502">
        <v>3</v>
      </c>
      <c r="W3502" t="s">
        <v>66</v>
      </c>
      <c r="X3502">
        <v>1</v>
      </c>
      <c r="Y3502">
        <v>26</v>
      </c>
      <c r="Z3502">
        <v>5</v>
      </c>
      <c r="AA3502">
        <v>12</v>
      </c>
      <c r="AB3502" t="s">
        <v>76</v>
      </c>
      <c r="AC3502">
        <v>684</v>
      </c>
      <c r="AD3502">
        <v>0.2181818181818182</v>
      </c>
      <c r="AE3502" t="s">
        <v>109</v>
      </c>
      <c r="AF3502" t="s">
        <v>59</v>
      </c>
      <c r="AG3502">
        <v>6</v>
      </c>
      <c r="AH3502" t="s">
        <v>68</v>
      </c>
      <c r="AI3502">
        <f>--AND(OR(Dashboard!$B$4="All",Data!$E3502=Dashboard!$B$4),OR(Dashboard!$D$4="All",Data!$D3502=Dashboard!$D$4),OR(Dashboard!$F$4="All",Data!$F3502=Dashboard!$F$4),OR(Dashboard!$J$4="All",Data!$G3502=Dashboard!$J$4),OR(Dashboard!$H$4="All",Data!$N3502=Dashboard!$H$4),OR(Dashboard!$L$4="All",Data!$W3502=Dashboard!$L$4))</f>
        <v>1</v>
      </c>
    </row>
    <row r="3503" spans="1:35" x14ac:dyDescent="0.25">
      <c r="A3503" t="s">
        <v>3617</v>
      </c>
      <c r="B3503" s="1">
        <v>46129</v>
      </c>
      <c r="C3503" s="2">
        <v>-0.61597222222222214</v>
      </c>
      <c r="D3503" t="s">
        <v>36</v>
      </c>
      <c r="E3503" t="s">
        <v>108</v>
      </c>
      <c r="F3503" t="s">
        <v>143</v>
      </c>
      <c r="G3503" t="s">
        <v>119</v>
      </c>
      <c r="H3503">
        <v>7.1</v>
      </c>
      <c r="I3503">
        <v>55</v>
      </c>
      <c r="J3503">
        <v>42</v>
      </c>
      <c r="K3503">
        <v>289</v>
      </c>
      <c r="L3503">
        <v>21</v>
      </c>
      <c r="M3503">
        <v>90</v>
      </c>
      <c r="N3503" t="s">
        <v>54</v>
      </c>
      <c r="O3503">
        <v>1</v>
      </c>
      <c r="P3503" t="s">
        <v>41</v>
      </c>
      <c r="Q3503" t="s">
        <v>42</v>
      </c>
      <c r="R3503">
        <v>45</v>
      </c>
      <c r="S3503" t="s">
        <v>43</v>
      </c>
      <c r="T3503" t="s">
        <v>44</v>
      </c>
      <c r="U3503">
        <v>2026</v>
      </c>
      <c r="V3503">
        <v>4</v>
      </c>
      <c r="W3503" t="s">
        <v>113</v>
      </c>
      <c r="X3503">
        <v>2</v>
      </c>
      <c r="Y3503">
        <v>17</v>
      </c>
      <c r="Z3503">
        <v>3</v>
      </c>
      <c r="AA3503">
        <v>9</v>
      </c>
      <c r="AB3503" t="s">
        <v>44</v>
      </c>
      <c r="AC3503">
        <v>220</v>
      </c>
      <c r="AD3503">
        <v>0.12909090909090909</v>
      </c>
      <c r="AE3503" t="s">
        <v>58</v>
      </c>
      <c r="AF3503" t="s">
        <v>47</v>
      </c>
      <c r="AG3503">
        <v>13</v>
      </c>
      <c r="AH3503" t="s">
        <v>68</v>
      </c>
      <c r="AI3503">
        <f>--AND(OR(Dashboard!$B$4="All",Data!$E3503=Dashboard!$B$4),OR(Dashboard!$D$4="All",Data!$D3503=Dashboard!$D$4),OR(Dashboard!$F$4="All",Data!$F3503=Dashboard!$F$4),OR(Dashboard!$J$4="All",Data!$G3503=Dashboard!$J$4),OR(Dashboard!$H$4="All",Data!$N3503=Dashboard!$H$4),OR(Dashboard!$L$4="All",Data!$W3503=Dashboard!$L$4))</f>
        <v>1</v>
      </c>
    </row>
    <row r="3504" spans="1:35" x14ac:dyDescent="0.25">
      <c r="A3504" t="s">
        <v>3618</v>
      </c>
      <c r="B3504" s="1">
        <v>46097</v>
      </c>
      <c r="C3504" s="2">
        <v>-0.1277777777777778</v>
      </c>
      <c r="D3504" t="s">
        <v>99</v>
      </c>
      <c r="E3504" t="s">
        <v>108</v>
      </c>
      <c r="F3504" t="s">
        <v>96</v>
      </c>
      <c r="G3504" t="s">
        <v>53</v>
      </c>
      <c r="H3504">
        <v>11.2</v>
      </c>
      <c r="I3504">
        <v>31</v>
      </c>
      <c r="J3504">
        <v>35</v>
      </c>
      <c r="K3504">
        <v>634</v>
      </c>
      <c r="L3504">
        <v>38</v>
      </c>
      <c r="M3504">
        <v>64</v>
      </c>
      <c r="N3504" t="s">
        <v>101</v>
      </c>
      <c r="O3504">
        <v>3</v>
      </c>
      <c r="P3504" t="s">
        <v>135</v>
      </c>
      <c r="Q3504" t="s">
        <v>73</v>
      </c>
      <c r="R3504">
        <v>57</v>
      </c>
      <c r="S3504" t="s">
        <v>74</v>
      </c>
      <c r="T3504" t="s">
        <v>56</v>
      </c>
      <c r="U3504">
        <v>2026</v>
      </c>
      <c r="V3504">
        <v>3</v>
      </c>
      <c r="W3504" t="s">
        <v>66</v>
      </c>
      <c r="X3504">
        <v>1</v>
      </c>
      <c r="Y3504">
        <v>16</v>
      </c>
      <c r="Z3504">
        <v>4</v>
      </c>
      <c r="AA3504">
        <v>20</v>
      </c>
      <c r="AB3504" t="s">
        <v>82</v>
      </c>
      <c r="AC3504">
        <v>608</v>
      </c>
      <c r="AD3504">
        <v>0.36129032258064508</v>
      </c>
      <c r="AE3504" t="s">
        <v>109</v>
      </c>
      <c r="AF3504" t="s">
        <v>59</v>
      </c>
      <c r="AG3504">
        <v>-4</v>
      </c>
      <c r="AH3504" t="s">
        <v>48</v>
      </c>
      <c r="AI3504">
        <f>--AND(OR(Dashboard!$B$4="All",Data!$E3504=Dashboard!$B$4),OR(Dashboard!$D$4="All",Data!$D3504=Dashboard!$D$4),OR(Dashboard!$F$4="All",Data!$F3504=Dashboard!$F$4),OR(Dashboard!$J$4="All",Data!$G3504=Dashboard!$J$4),OR(Dashboard!$H$4="All",Data!$N3504=Dashboard!$H$4),OR(Dashboard!$L$4="All",Data!$W3504=Dashboard!$L$4))</f>
        <v>1</v>
      </c>
    </row>
    <row r="3505" spans="1:35" x14ac:dyDescent="0.25">
      <c r="A3505" t="s">
        <v>3619</v>
      </c>
      <c r="B3505" s="1">
        <v>46035</v>
      </c>
      <c r="C3505" s="2">
        <v>-0.14652777777777781</v>
      </c>
      <c r="D3505" t="s">
        <v>90</v>
      </c>
      <c r="E3505" t="s">
        <v>129</v>
      </c>
      <c r="F3505" t="s">
        <v>143</v>
      </c>
      <c r="G3505" t="s">
        <v>119</v>
      </c>
      <c r="H3505">
        <v>6.1</v>
      </c>
      <c r="I3505">
        <v>40</v>
      </c>
      <c r="J3505">
        <v>28</v>
      </c>
      <c r="K3505">
        <v>172</v>
      </c>
      <c r="L3505">
        <v>25</v>
      </c>
      <c r="M3505">
        <v>146</v>
      </c>
      <c r="N3505" t="s">
        <v>65</v>
      </c>
      <c r="O3505">
        <v>5</v>
      </c>
      <c r="P3505" t="s">
        <v>41</v>
      </c>
      <c r="Q3505" t="s">
        <v>73</v>
      </c>
      <c r="R3505">
        <v>51</v>
      </c>
      <c r="S3505" t="s">
        <v>127</v>
      </c>
      <c r="T3505" t="s">
        <v>56</v>
      </c>
      <c r="U3505">
        <v>2026</v>
      </c>
      <c r="V3505">
        <v>1</v>
      </c>
      <c r="W3505" t="s">
        <v>102</v>
      </c>
      <c r="X3505">
        <v>1</v>
      </c>
      <c r="Y3505">
        <v>13</v>
      </c>
      <c r="Z3505">
        <v>3</v>
      </c>
      <c r="AA3505">
        <v>20</v>
      </c>
      <c r="AB3505" t="s">
        <v>82</v>
      </c>
      <c r="AC3505">
        <v>51</v>
      </c>
      <c r="AD3505">
        <v>0.1525</v>
      </c>
      <c r="AE3505" t="s">
        <v>77</v>
      </c>
      <c r="AF3505" t="s">
        <v>59</v>
      </c>
      <c r="AG3505">
        <v>12</v>
      </c>
      <c r="AH3505" t="s">
        <v>68</v>
      </c>
      <c r="AI3505">
        <f>--AND(OR(Dashboard!$B$4="All",Data!$E3505=Dashboard!$B$4),OR(Dashboard!$D$4="All",Data!$D3505=Dashboard!$D$4),OR(Dashboard!$F$4="All",Data!$F3505=Dashboard!$F$4),OR(Dashboard!$J$4="All",Data!$G3505=Dashboard!$J$4),OR(Dashboard!$H$4="All",Data!$N3505=Dashboard!$H$4),OR(Dashboard!$L$4="All",Data!$W3505=Dashboard!$L$4))</f>
        <v>1</v>
      </c>
    </row>
    <row r="3506" spans="1:35" x14ac:dyDescent="0.25">
      <c r="A3506" t="s">
        <v>3620</v>
      </c>
      <c r="B3506" s="1">
        <v>46154</v>
      </c>
      <c r="C3506" s="2">
        <v>-0.44652777777777769</v>
      </c>
      <c r="D3506" t="s">
        <v>156</v>
      </c>
      <c r="E3506" t="s">
        <v>95</v>
      </c>
      <c r="F3506" t="s">
        <v>80</v>
      </c>
      <c r="G3506" t="s">
        <v>105</v>
      </c>
      <c r="H3506">
        <v>14.5</v>
      </c>
      <c r="I3506">
        <v>44</v>
      </c>
      <c r="J3506">
        <v>37</v>
      </c>
      <c r="K3506">
        <v>761</v>
      </c>
      <c r="L3506">
        <v>47</v>
      </c>
      <c r="M3506">
        <v>115</v>
      </c>
      <c r="N3506" t="s">
        <v>101</v>
      </c>
      <c r="O3506">
        <v>2</v>
      </c>
      <c r="P3506" t="s">
        <v>41</v>
      </c>
      <c r="Q3506" t="s">
        <v>73</v>
      </c>
      <c r="R3506">
        <v>40</v>
      </c>
      <c r="S3506" t="s">
        <v>127</v>
      </c>
      <c r="T3506" t="s">
        <v>97</v>
      </c>
      <c r="U3506">
        <v>2026</v>
      </c>
      <c r="V3506">
        <v>5</v>
      </c>
      <c r="W3506" t="s">
        <v>88</v>
      </c>
      <c r="X3506">
        <v>2</v>
      </c>
      <c r="Y3506">
        <v>12</v>
      </c>
      <c r="Z3506">
        <v>3</v>
      </c>
      <c r="AA3506">
        <v>13</v>
      </c>
      <c r="AB3506" t="s">
        <v>76</v>
      </c>
      <c r="AC3506">
        <v>693</v>
      </c>
      <c r="AD3506">
        <v>0.32954545454545447</v>
      </c>
      <c r="AE3506" t="s">
        <v>58</v>
      </c>
      <c r="AF3506" t="s">
        <v>47</v>
      </c>
      <c r="AG3506">
        <v>7</v>
      </c>
      <c r="AH3506" t="s">
        <v>68</v>
      </c>
      <c r="AI3506">
        <f>--AND(OR(Dashboard!$B$4="All",Data!$E3506=Dashboard!$B$4),OR(Dashboard!$D$4="All",Data!$D3506=Dashboard!$D$4),OR(Dashboard!$F$4="All",Data!$F3506=Dashboard!$F$4),OR(Dashboard!$J$4="All",Data!$G3506=Dashboard!$J$4),OR(Dashboard!$H$4="All",Data!$N3506=Dashboard!$H$4),OR(Dashboard!$L$4="All",Data!$W3506=Dashboard!$L$4))</f>
        <v>1</v>
      </c>
    </row>
    <row r="3507" spans="1:35" x14ac:dyDescent="0.25">
      <c r="A3507" t="s">
        <v>3621</v>
      </c>
      <c r="B3507" s="1">
        <v>46155</v>
      </c>
      <c r="C3507" s="2">
        <v>-3.1944444444444442E-2</v>
      </c>
      <c r="D3507" t="s">
        <v>90</v>
      </c>
      <c r="E3507" t="s">
        <v>37</v>
      </c>
      <c r="F3507" t="s">
        <v>143</v>
      </c>
      <c r="G3507" t="s">
        <v>119</v>
      </c>
      <c r="H3507">
        <v>4.9000000000000004</v>
      </c>
      <c r="I3507">
        <v>28</v>
      </c>
      <c r="J3507">
        <v>31</v>
      </c>
      <c r="K3507">
        <v>1144</v>
      </c>
      <c r="L3507">
        <v>32</v>
      </c>
      <c r="M3507">
        <v>54</v>
      </c>
      <c r="N3507" t="s">
        <v>54</v>
      </c>
      <c r="O3507">
        <v>2</v>
      </c>
      <c r="P3507" t="s">
        <v>41</v>
      </c>
      <c r="Q3507" t="s">
        <v>42</v>
      </c>
      <c r="R3507">
        <v>25</v>
      </c>
      <c r="S3507" t="s">
        <v>55</v>
      </c>
      <c r="T3507" t="s">
        <v>75</v>
      </c>
      <c r="U3507">
        <v>2026</v>
      </c>
      <c r="V3507">
        <v>5</v>
      </c>
      <c r="W3507" t="s">
        <v>88</v>
      </c>
      <c r="X3507">
        <v>2</v>
      </c>
      <c r="Y3507">
        <v>13</v>
      </c>
      <c r="Z3507">
        <v>3</v>
      </c>
      <c r="AA3507">
        <v>23</v>
      </c>
      <c r="AB3507" t="s">
        <v>93</v>
      </c>
      <c r="AC3507">
        <v>1122</v>
      </c>
      <c r="AD3507">
        <v>0.17499999999999999</v>
      </c>
      <c r="AE3507" t="s">
        <v>58</v>
      </c>
      <c r="AF3507" t="s">
        <v>114</v>
      </c>
      <c r="AG3507">
        <v>-3</v>
      </c>
      <c r="AH3507" t="s">
        <v>48</v>
      </c>
      <c r="AI3507">
        <f>--AND(OR(Dashboard!$B$4="All",Data!$E3507=Dashboard!$B$4),OR(Dashboard!$D$4="All",Data!$D3507=Dashboard!$D$4),OR(Dashboard!$F$4="All",Data!$F3507=Dashboard!$F$4),OR(Dashboard!$J$4="All",Data!$G3507=Dashboard!$J$4),OR(Dashboard!$H$4="All",Data!$N3507=Dashboard!$H$4),OR(Dashboard!$L$4="All",Data!$W3507=Dashboard!$L$4))</f>
        <v>1</v>
      </c>
    </row>
    <row r="3508" spans="1:35" x14ac:dyDescent="0.25">
      <c r="A3508" t="s">
        <v>3622</v>
      </c>
      <c r="B3508" s="1">
        <v>46103</v>
      </c>
      <c r="C3508" s="2">
        <v>-0.58263888888888893</v>
      </c>
      <c r="D3508" t="s">
        <v>36</v>
      </c>
      <c r="E3508" t="s">
        <v>129</v>
      </c>
      <c r="F3508" t="s">
        <v>38</v>
      </c>
      <c r="G3508" t="s">
        <v>39</v>
      </c>
      <c r="H3508">
        <v>6.4</v>
      </c>
      <c r="I3508">
        <v>40</v>
      </c>
      <c r="J3508">
        <v>36</v>
      </c>
      <c r="K3508">
        <v>1106</v>
      </c>
      <c r="L3508">
        <v>30</v>
      </c>
      <c r="M3508">
        <v>130</v>
      </c>
      <c r="N3508" t="s">
        <v>54</v>
      </c>
      <c r="O3508">
        <v>2</v>
      </c>
      <c r="P3508" t="s">
        <v>41</v>
      </c>
      <c r="Q3508" t="s">
        <v>42</v>
      </c>
      <c r="R3508">
        <v>44</v>
      </c>
      <c r="S3508" t="s">
        <v>145</v>
      </c>
      <c r="T3508" t="s">
        <v>44</v>
      </c>
      <c r="U3508">
        <v>2026</v>
      </c>
      <c r="V3508">
        <v>3</v>
      </c>
      <c r="W3508" t="s">
        <v>66</v>
      </c>
      <c r="X3508">
        <v>1</v>
      </c>
      <c r="Y3508">
        <v>22</v>
      </c>
      <c r="Z3508">
        <v>4</v>
      </c>
      <c r="AA3508">
        <v>10</v>
      </c>
      <c r="AB3508" t="s">
        <v>76</v>
      </c>
      <c r="AC3508">
        <v>1006</v>
      </c>
      <c r="AD3508">
        <v>0.16</v>
      </c>
      <c r="AE3508" t="s">
        <v>58</v>
      </c>
      <c r="AF3508" t="s">
        <v>47</v>
      </c>
      <c r="AG3508">
        <v>4</v>
      </c>
      <c r="AH3508" t="s">
        <v>68</v>
      </c>
      <c r="AI3508">
        <f>--AND(OR(Dashboard!$B$4="All",Data!$E3508=Dashboard!$B$4),OR(Dashboard!$D$4="All",Data!$D3508=Dashboard!$D$4),OR(Dashboard!$F$4="All",Data!$F3508=Dashboard!$F$4),OR(Dashboard!$J$4="All",Data!$G3508=Dashboard!$J$4),OR(Dashboard!$H$4="All",Data!$N3508=Dashboard!$H$4),OR(Dashboard!$L$4="All",Data!$W3508=Dashboard!$L$4))</f>
        <v>1</v>
      </c>
    </row>
    <row r="3509" spans="1:35" x14ac:dyDescent="0.25">
      <c r="A3509" t="s">
        <v>3623</v>
      </c>
      <c r="B3509" s="1">
        <v>46104</v>
      </c>
      <c r="C3509" s="2">
        <v>-0.43541666666666667</v>
      </c>
      <c r="D3509" t="s">
        <v>90</v>
      </c>
      <c r="E3509" t="s">
        <v>140</v>
      </c>
      <c r="F3509" t="s">
        <v>143</v>
      </c>
      <c r="G3509" t="s">
        <v>111</v>
      </c>
      <c r="H3509">
        <v>7.1</v>
      </c>
      <c r="I3509">
        <v>57</v>
      </c>
      <c r="J3509">
        <v>37</v>
      </c>
      <c r="K3509">
        <v>735</v>
      </c>
      <c r="L3509">
        <v>56</v>
      </c>
      <c r="M3509">
        <v>127</v>
      </c>
      <c r="N3509" t="s">
        <v>65</v>
      </c>
      <c r="O3509">
        <v>3</v>
      </c>
      <c r="P3509" t="s">
        <v>41</v>
      </c>
      <c r="Q3509" t="s">
        <v>42</v>
      </c>
      <c r="R3509">
        <v>41</v>
      </c>
      <c r="S3509" t="s">
        <v>74</v>
      </c>
      <c r="T3509" t="s">
        <v>97</v>
      </c>
      <c r="U3509">
        <v>2026</v>
      </c>
      <c r="V3509">
        <v>3</v>
      </c>
      <c r="W3509" t="s">
        <v>66</v>
      </c>
      <c r="X3509">
        <v>1</v>
      </c>
      <c r="Y3509">
        <v>23</v>
      </c>
      <c r="Z3509">
        <v>5</v>
      </c>
      <c r="AA3509">
        <v>13</v>
      </c>
      <c r="AB3509" t="s">
        <v>76</v>
      </c>
      <c r="AC3509">
        <v>664</v>
      </c>
      <c r="AD3509">
        <v>0.1245614035087719</v>
      </c>
      <c r="AE3509" t="s">
        <v>109</v>
      </c>
      <c r="AF3509" t="s">
        <v>47</v>
      </c>
      <c r="AG3509">
        <v>20</v>
      </c>
      <c r="AH3509" t="s">
        <v>68</v>
      </c>
      <c r="AI3509">
        <f>--AND(OR(Dashboard!$B$4="All",Data!$E3509=Dashboard!$B$4),OR(Dashboard!$D$4="All",Data!$D3509=Dashboard!$D$4),OR(Dashboard!$F$4="All",Data!$F3509=Dashboard!$F$4),OR(Dashboard!$J$4="All",Data!$G3509=Dashboard!$J$4),OR(Dashboard!$H$4="All",Data!$N3509=Dashboard!$H$4),OR(Dashboard!$L$4="All",Data!$W3509=Dashboard!$L$4))</f>
        <v>1</v>
      </c>
    </row>
    <row r="3510" spans="1:35" x14ac:dyDescent="0.25">
      <c r="A3510" t="s">
        <v>3624</v>
      </c>
      <c r="B3510" s="1">
        <v>46171</v>
      </c>
      <c r="C3510" s="2">
        <v>-0.24027777777777781</v>
      </c>
      <c r="D3510" t="s">
        <v>84</v>
      </c>
      <c r="E3510" t="s">
        <v>95</v>
      </c>
      <c r="F3510" t="s">
        <v>96</v>
      </c>
      <c r="G3510" t="s">
        <v>64</v>
      </c>
      <c r="H3510">
        <v>10.4</v>
      </c>
      <c r="I3510">
        <v>25</v>
      </c>
      <c r="J3510">
        <v>27</v>
      </c>
      <c r="K3510">
        <v>383</v>
      </c>
      <c r="L3510">
        <v>47</v>
      </c>
      <c r="M3510">
        <v>42</v>
      </c>
      <c r="N3510" t="s">
        <v>86</v>
      </c>
      <c r="O3510">
        <v>4</v>
      </c>
      <c r="P3510" t="s">
        <v>41</v>
      </c>
      <c r="Q3510" t="s">
        <v>42</v>
      </c>
      <c r="R3510">
        <v>37</v>
      </c>
      <c r="S3510" t="s">
        <v>43</v>
      </c>
      <c r="T3510" t="s">
        <v>56</v>
      </c>
      <c r="U3510">
        <v>2026</v>
      </c>
      <c r="V3510">
        <v>5</v>
      </c>
      <c r="W3510" t="s">
        <v>88</v>
      </c>
      <c r="X3510">
        <v>2</v>
      </c>
      <c r="Y3510">
        <v>29</v>
      </c>
      <c r="Z3510">
        <v>5</v>
      </c>
      <c r="AA3510">
        <v>18</v>
      </c>
      <c r="AB3510" t="s">
        <v>57</v>
      </c>
      <c r="AC3510">
        <v>388</v>
      </c>
      <c r="AD3510">
        <v>0.41599999999999998</v>
      </c>
      <c r="AE3510" t="s">
        <v>46</v>
      </c>
      <c r="AF3510" t="s">
        <v>47</v>
      </c>
      <c r="AG3510">
        <v>-2</v>
      </c>
      <c r="AH3510" t="s">
        <v>48</v>
      </c>
      <c r="AI3510">
        <f>--AND(OR(Dashboard!$B$4="All",Data!$E3510=Dashboard!$B$4),OR(Dashboard!$D$4="All",Data!$D3510=Dashboard!$D$4),OR(Dashboard!$F$4="All",Data!$F3510=Dashboard!$F$4),OR(Dashboard!$J$4="All",Data!$G3510=Dashboard!$J$4),OR(Dashboard!$H$4="All",Data!$N3510=Dashboard!$H$4),OR(Dashboard!$L$4="All",Data!$W3510=Dashboard!$L$4))</f>
        <v>1</v>
      </c>
    </row>
    <row r="3511" spans="1:35" x14ac:dyDescent="0.25">
      <c r="A3511" t="s">
        <v>3625</v>
      </c>
      <c r="B3511" s="1">
        <v>46053</v>
      </c>
      <c r="C3511" s="2">
        <v>-0.59652777777777777</v>
      </c>
      <c r="D3511" t="s">
        <v>84</v>
      </c>
      <c r="E3511" t="s">
        <v>37</v>
      </c>
      <c r="F3511" t="s">
        <v>38</v>
      </c>
      <c r="G3511" t="s">
        <v>64</v>
      </c>
      <c r="H3511">
        <v>10.8</v>
      </c>
      <c r="I3511">
        <v>55</v>
      </c>
      <c r="J3511">
        <v>35</v>
      </c>
      <c r="K3511">
        <v>167</v>
      </c>
      <c r="L3511">
        <v>32</v>
      </c>
      <c r="M3511">
        <v>82</v>
      </c>
      <c r="N3511" t="s">
        <v>40</v>
      </c>
      <c r="O3511">
        <v>1</v>
      </c>
      <c r="P3511" t="s">
        <v>41</v>
      </c>
      <c r="Q3511" t="s">
        <v>73</v>
      </c>
      <c r="R3511">
        <v>18</v>
      </c>
      <c r="S3511" t="s">
        <v>81</v>
      </c>
      <c r="T3511" t="s">
        <v>44</v>
      </c>
      <c r="U3511">
        <v>2026</v>
      </c>
      <c r="V3511">
        <v>1</v>
      </c>
      <c r="W3511" t="s">
        <v>102</v>
      </c>
      <c r="X3511">
        <v>1</v>
      </c>
      <c r="Y3511">
        <v>31</v>
      </c>
      <c r="Z3511">
        <v>5</v>
      </c>
      <c r="AA3511">
        <v>9</v>
      </c>
      <c r="AB3511" t="s">
        <v>44</v>
      </c>
      <c r="AC3511">
        <v>117</v>
      </c>
      <c r="AD3511">
        <v>0.19636363636363641</v>
      </c>
      <c r="AE3511" t="s">
        <v>58</v>
      </c>
      <c r="AF3511" t="s">
        <v>114</v>
      </c>
      <c r="AG3511">
        <v>20</v>
      </c>
      <c r="AH3511" t="s">
        <v>68</v>
      </c>
      <c r="AI3511">
        <f>--AND(OR(Dashboard!$B$4="All",Data!$E3511=Dashboard!$B$4),OR(Dashboard!$D$4="All",Data!$D3511=Dashboard!$D$4),OR(Dashboard!$F$4="All",Data!$F3511=Dashboard!$F$4),OR(Dashboard!$J$4="All",Data!$G3511=Dashboard!$J$4),OR(Dashboard!$H$4="All",Data!$N3511=Dashboard!$H$4),OR(Dashboard!$L$4="All",Data!$W3511=Dashboard!$L$4))</f>
        <v>1</v>
      </c>
    </row>
    <row r="3512" spans="1:35" x14ac:dyDescent="0.25">
      <c r="A3512" t="s">
        <v>3626</v>
      </c>
      <c r="B3512" s="1">
        <v>46136</v>
      </c>
      <c r="C3512" s="2">
        <v>-0.4868055555555556</v>
      </c>
      <c r="D3512" t="s">
        <v>79</v>
      </c>
      <c r="E3512" t="s">
        <v>108</v>
      </c>
      <c r="F3512" t="s">
        <v>96</v>
      </c>
      <c r="G3512" t="s">
        <v>53</v>
      </c>
      <c r="H3512">
        <v>2.5</v>
      </c>
      <c r="I3512">
        <v>33</v>
      </c>
      <c r="J3512">
        <v>30</v>
      </c>
      <c r="K3512">
        <v>330</v>
      </c>
      <c r="L3512">
        <v>20</v>
      </c>
      <c r="M3512">
        <v>12</v>
      </c>
      <c r="N3512" t="s">
        <v>86</v>
      </c>
      <c r="O3512">
        <v>3</v>
      </c>
      <c r="P3512" t="s">
        <v>41</v>
      </c>
      <c r="Q3512" t="s">
        <v>42</v>
      </c>
      <c r="R3512">
        <v>42</v>
      </c>
      <c r="S3512" t="s">
        <v>43</v>
      </c>
      <c r="T3512" t="s">
        <v>97</v>
      </c>
      <c r="U3512">
        <v>2026</v>
      </c>
      <c r="V3512">
        <v>4</v>
      </c>
      <c r="W3512" t="s">
        <v>113</v>
      </c>
      <c r="X3512">
        <v>2</v>
      </c>
      <c r="Y3512">
        <v>24</v>
      </c>
      <c r="Z3512">
        <v>4</v>
      </c>
      <c r="AA3512">
        <v>12</v>
      </c>
      <c r="AB3512" t="s">
        <v>76</v>
      </c>
      <c r="AC3512">
        <v>338</v>
      </c>
      <c r="AD3512">
        <v>7.575757575757576E-2</v>
      </c>
      <c r="AE3512" t="s">
        <v>109</v>
      </c>
      <c r="AF3512" t="s">
        <v>47</v>
      </c>
      <c r="AG3512">
        <v>3</v>
      </c>
      <c r="AH3512" t="s">
        <v>68</v>
      </c>
      <c r="AI3512">
        <f>--AND(OR(Dashboard!$B$4="All",Data!$E3512=Dashboard!$B$4),OR(Dashboard!$D$4="All",Data!$D3512=Dashboard!$D$4),OR(Dashboard!$F$4="All",Data!$F3512=Dashboard!$F$4),OR(Dashboard!$J$4="All",Data!$G3512=Dashboard!$J$4),OR(Dashboard!$H$4="All",Data!$N3512=Dashboard!$H$4),OR(Dashboard!$L$4="All",Data!$W3512=Dashboard!$L$4))</f>
        <v>1</v>
      </c>
    </row>
    <row r="3513" spans="1:35" x14ac:dyDescent="0.25">
      <c r="A3513" t="s">
        <v>3627</v>
      </c>
      <c r="B3513" s="1">
        <v>46041</v>
      </c>
      <c r="C3513" s="2">
        <v>-0.31666666666666671</v>
      </c>
      <c r="D3513" t="s">
        <v>84</v>
      </c>
      <c r="E3513" t="s">
        <v>37</v>
      </c>
      <c r="F3513" t="s">
        <v>63</v>
      </c>
      <c r="G3513" t="s">
        <v>39</v>
      </c>
      <c r="H3513">
        <v>11.4</v>
      </c>
      <c r="I3513">
        <v>16</v>
      </c>
      <c r="J3513">
        <v>21</v>
      </c>
      <c r="K3513">
        <v>1143</v>
      </c>
      <c r="L3513">
        <v>36</v>
      </c>
      <c r="M3513">
        <v>64</v>
      </c>
      <c r="N3513" t="s">
        <v>101</v>
      </c>
      <c r="O3513">
        <v>3</v>
      </c>
      <c r="P3513" t="s">
        <v>41</v>
      </c>
      <c r="Q3513" t="s">
        <v>73</v>
      </c>
      <c r="R3513">
        <v>27</v>
      </c>
      <c r="S3513" t="s">
        <v>74</v>
      </c>
      <c r="T3513" t="s">
        <v>75</v>
      </c>
      <c r="U3513">
        <v>2026</v>
      </c>
      <c r="V3513">
        <v>1</v>
      </c>
      <c r="W3513" t="s">
        <v>102</v>
      </c>
      <c r="X3513">
        <v>1</v>
      </c>
      <c r="Y3513">
        <v>19</v>
      </c>
      <c r="Z3513">
        <v>4</v>
      </c>
      <c r="AA3513">
        <v>16</v>
      </c>
      <c r="AB3513" t="s">
        <v>57</v>
      </c>
      <c r="AC3513">
        <v>1115</v>
      </c>
      <c r="AD3513">
        <v>0.71250000000000002</v>
      </c>
      <c r="AE3513" t="s">
        <v>109</v>
      </c>
      <c r="AF3513" t="s">
        <v>67</v>
      </c>
      <c r="AG3513">
        <v>-5</v>
      </c>
      <c r="AH3513" t="s">
        <v>48</v>
      </c>
      <c r="AI3513">
        <f>--AND(OR(Dashboard!$B$4="All",Data!$E3513=Dashboard!$B$4),OR(Dashboard!$D$4="All",Data!$D3513=Dashboard!$D$4),OR(Dashboard!$F$4="All",Data!$F3513=Dashboard!$F$4),OR(Dashboard!$J$4="All",Data!$G3513=Dashboard!$J$4),OR(Dashboard!$H$4="All",Data!$N3513=Dashboard!$H$4),OR(Dashboard!$L$4="All",Data!$W3513=Dashboard!$L$4))</f>
        <v>1</v>
      </c>
    </row>
    <row r="3514" spans="1:35" x14ac:dyDescent="0.25">
      <c r="A3514" t="s">
        <v>3628</v>
      </c>
      <c r="B3514" s="1">
        <v>46194</v>
      </c>
      <c r="C3514" s="2">
        <v>-0.63680555555555562</v>
      </c>
      <c r="D3514" t="s">
        <v>50</v>
      </c>
      <c r="E3514" t="s">
        <v>95</v>
      </c>
      <c r="F3514" t="s">
        <v>96</v>
      </c>
      <c r="G3514" t="s">
        <v>53</v>
      </c>
      <c r="H3514">
        <v>6.9</v>
      </c>
      <c r="I3514">
        <v>46</v>
      </c>
      <c r="J3514">
        <v>29</v>
      </c>
      <c r="K3514">
        <v>378</v>
      </c>
      <c r="L3514">
        <v>44</v>
      </c>
      <c r="M3514">
        <v>109</v>
      </c>
      <c r="N3514" t="s">
        <v>65</v>
      </c>
      <c r="O3514">
        <v>3</v>
      </c>
      <c r="P3514" t="s">
        <v>41</v>
      </c>
      <c r="Q3514" t="s">
        <v>42</v>
      </c>
      <c r="R3514">
        <v>44</v>
      </c>
      <c r="S3514" t="s">
        <v>145</v>
      </c>
      <c r="T3514" t="s">
        <v>44</v>
      </c>
      <c r="U3514">
        <v>2026</v>
      </c>
      <c r="V3514">
        <v>6</v>
      </c>
      <c r="W3514" t="s">
        <v>120</v>
      </c>
      <c r="X3514">
        <v>2</v>
      </c>
      <c r="Y3514">
        <v>21</v>
      </c>
      <c r="Z3514">
        <v>3</v>
      </c>
      <c r="AA3514">
        <v>8</v>
      </c>
      <c r="AB3514" t="s">
        <v>44</v>
      </c>
      <c r="AC3514">
        <v>313</v>
      </c>
      <c r="AD3514">
        <v>0.15</v>
      </c>
      <c r="AE3514" t="s">
        <v>109</v>
      </c>
      <c r="AF3514" t="s">
        <v>47</v>
      </c>
      <c r="AG3514">
        <v>17</v>
      </c>
      <c r="AH3514" t="s">
        <v>68</v>
      </c>
      <c r="AI3514">
        <f>--AND(OR(Dashboard!$B$4="All",Data!$E3514=Dashboard!$B$4),OR(Dashboard!$D$4="All",Data!$D3514=Dashboard!$D$4),OR(Dashboard!$F$4="All",Data!$F3514=Dashboard!$F$4),OR(Dashboard!$J$4="All",Data!$G3514=Dashboard!$J$4),OR(Dashboard!$H$4="All",Data!$N3514=Dashboard!$H$4),OR(Dashboard!$L$4="All",Data!$W3514=Dashboard!$L$4))</f>
        <v>1</v>
      </c>
    </row>
    <row r="3515" spans="1:35" x14ac:dyDescent="0.25">
      <c r="A3515" t="s">
        <v>3629</v>
      </c>
      <c r="B3515" s="1">
        <v>46178</v>
      </c>
      <c r="C3515" s="2">
        <v>-0.30763888888888891</v>
      </c>
      <c r="D3515" t="s">
        <v>122</v>
      </c>
      <c r="E3515" t="s">
        <v>51</v>
      </c>
      <c r="F3515" t="s">
        <v>80</v>
      </c>
      <c r="G3515" t="s">
        <v>105</v>
      </c>
      <c r="H3515">
        <v>14.6</v>
      </c>
      <c r="I3515">
        <v>20</v>
      </c>
      <c r="J3515">
        <v>24</v>
      </c>
      <c r="K3515">
        <v>653</v>
      </c>
      <c r="L3515">
        <v>57</v>
      </c>
      <c r="M3515">
        <v>26</v>
      </c>
      <c r="N3515" t="s">
        <v>86</v>
      </c>
      <c r="O3515">
        <v>1</v>
      </c>
      <c r="P3515" t="s">
        <v>41</v>
      </c>
      <c r="Q3515" t="s">
        <v>73</v>
      </c>
      <c r="R3515">
        <v>25</v>
      </c>
      <c r="S3515" t="s">
        <v>43</v>
      </c>
      <c r="T3515" t="s">
        <v>75</v>
      </c>
      <c r="U3515">
        <v>2026</v>
      </c>
      <c r="V3515">
        <v>6</v>
      </c>
      <c r="W3515" t="s">
        <v>120</v>
      </c>
      <c r="X3515">
        <v>2</v>
      </c>
      <c r="Y3515">
        <v>5</v>
      </c>
      <c r="Z3515">
        <v>1</v>
      </c>
      <c r="AA3515">
        <v>16</v>
      </c>
      <c r="AB3515" t="s">
        <v>57</v>
      </c>
      <c r="AC3515">
        <v>684</v>
      </c>
      <c r="AD3515">
        <v>0.73</v>
      </c>
      <c r="AE3515" t="s">
        <v>58</v>
      </c>
      <c r="AF3515" t="s">
        <v>114</v>
      </c>
      <c r="AG3515">
        <v>-4</v>
      </c>
      <c r="AH3515" t="s">
        <v>48</v>
      </c>
      <c r="AI3515">
        <f>--AND(OR(Dashboard!$B$4="All",Data!$E3515=Dashboard!$B$4),OR(Dashboard!$D$4="All",Data!$D3515=Dashboard!$D$4),OR(Dashboard!$F$4="All",Data!$F3515=Dashboard!$F$4),OR(Dashboard!$J$4="All",Data!$G3515=Dashboard!$J$4),OR(Dashboard!$H$4="All",Data!$N3515=Dashboard!$H$4),OR(Dashboard!$L$4="All",Data!$W3515=Dashboard!$L$4))</f>
        <v>1</v>
      </c>
    </row>
    <row r="3516" spans="1:35" x14ac:dyDescent="0.25">
      <c r="A3516" t="s">
        <v>3630</v>
      </c>
      <c r="B3516" s="1">
        <v>46023</v>
      </c>
      <c r="C3516" s="2">
        <v>-3.5416666666666652E-2</v>
      </c>
      <c r="D3516" t="s">
        <v>99</v>
      </c>
      <c r="E3516" t="s">
        <v>129</v>
      </c>
      <c r="F3516" t="s">
        <v>38</v>
      </c>
      <c r="G3516" t="s">
        <v>39</v>
      </c>
      <c r="H3516">
        <v>14.8</v>
      </c>
      <c r="I3516">
        <v>39</v>
      </c>
      <c r="J3516">
        <v>25</v>
      </c>
      <c r="K3516">
        <v>823</v>
      </c>
      <c r="L3516">
        <v>27</v>
      </c>
      <c r="M3516">
        <v>82</v>
      </c>
      <c r="N3516" t="s">
        <v>86</v>
      </c>
      <c r="O3516">
        <v>3</v>
      </c>
      <c r="P3516" t="s">
        <v>41</v>
      </c>
      <c r="Q3516" t="s">
        <v>42</v>
      </c>
      <c r="R3516">
        <v>35</v>
      </c>
      <c r="S3516" t="s">
        <v>87</v>
      </c>
      <c r="T3516" t="s">
        <v>75</v>
      </c>
      <c r="U3516">
        <v>2026</v>
      </c>
      <c r="V3516">
        <v>1</v>
      </c>
      <c r="W3516" t="s">
        <v>102</v>
      </c>
      <c r="X3516">
        <v>1</v>
      </c>
      <c r="Y3516">
        <v>1</v>
      </c>
      <c r="Z3516">
        <v>1</v>
      </c>
      <c r="AA3516">
        <v>23</v>
      </c>
      <c r="AB3516" t="s">
        <v>93</v>
      </c>
      <c r="AC3516">
        <v>768</v>
      </c>
      <c r="AD3516">
        <v>0.37948717948717953</v>
      </c>
      <c r="AE3516" t="s">
        <v>109</v>
      </c>
      <c r="AF3516" t="s">
        <v>67</v>
      </c>
      <c r="AG3516">
        <v>14</v>
      </c>
      <c r="AH3516" t="s">
        <v>68</v>
      </c>
      <c r="AI3516">
        <f>--AND(OR(Dashboard!$B$4="All",Data!$E3516=Dashboard!$B$4),OR(Dashboard!$D$4="All",Data!$D3516=Dashboard!$D$4),OR(Dashboard!$F$4="All",Data!$F3516=Dashboard!$F$4),OR(Dashboard!$J$4="All",Data!$G3516=Dashboard!$J$4),OR(Dashboard!$H$4="All",Data!$N3516=Dashboard!$H$4),OR(Dashboard!$L$4="All",Data!$W3516=Dashboard!$L$4))</f>
        <v>1</v>
      </c>
    </row>
    <row r="3517" spans="1:35" x14ac:dyDescent="0.25">
      <c r="A3517" t="s">
        <v>3631</v>
      </c>
      <c r="B3517" s="1">
        <v>46056</v>
      </c>
      <c r="C3517" s="2">
        <v>-0.34722222222222221</v>
      </c>
      <c r="D3517" t="s">
        <v>107</v>
      </c>
      <c r="E3517" t="s">
        <v>129</v>
      </c>
      <c r="F3517" t="s">
        <v>63</v>
      </c>
      <c r="G3517" t="s">
        <v>39</v>
      </c>
      <c r="H3517">
        <v>13.7</v>
      </c>
      <c r="I3517">
        <v>42</v>
      </c>
      <c r="J3517">
        <v>23</v>
      </c>
      <c r="K3517">
        <v>562</v>
      </c>
      <c r="L3517">
        <v>51</v>
      </c>
      <c r="M3517">
        <v>171</v>
      </c>
      <c r="N3517" t="s">
        <v>54</v>
      </c>
      <c r="O3517">
        <v>4</v>
      </c>
      <c r="P3517" t="s">
        <v>41</v>
      </c>
      <c r="Q3517" t="s">
        <v>42</v>
      </c>
      <c r="R3517">
        <v>33</v>
      </c>
      <c r="S3517" t="s">
        <v>127</v>
      </c>
      <c r="T3517" t="s">
        <v>75</v>
      </c>
      <c r="U3517">
        <v>2026</v>
      </c>
      <c r="V3517">
        <v>2</v>
      </c>
      <c r="W3517" t="s">
        <v>45</v>
      </c>
      <c r="X3517">
        <v>1</v>
      </c>
      <c r="Y3517">
        <v>3</v>
      </c>
      <c r="Z3517">
        <v>2</v>
      </c>
      <c r="AA3517">
        <v>15</v>
      </c>
      <c r="AB3517" t="s">
        <v>57</v>
      </c>
      <c r="AC3517">
        <v>442</v>
      </c>
      <c r="AD3517">
        <v>0.3261904761904762</v>
      </c>
      <c r="AE3517" t="s">
        <v>46</v>
      </c>
      <c r="AF3517" t="s">
        <v>67</v>
      </c>
      <c r="AG3517">
        <v>19</v>
      </c>
      <c r="AH3517" t="s">
        <v>68</v>
      </c>
      <c r="AI3517">
        <f>--AND(OR(Dashboard!$B$4="All",Data!$E3517=Dashboard!$B$4),OR(Dashboard!$D$4="All",Data!$D3517=Dashboard!$D$4),OR(Dashboard!$F$4="All",Data!$F3517=Dashboard!$F$4),OR(Dashboard!$J$4="All",Data!$G3517=Dashboard!$J$4),OR(Dashboard!$H$4="All",Data!$N3517=Dashboard!$H$4),OR(Dashboard!$L$4="All",Data!$W3517=Dashboard!$L$4))</f>
        <v>1</v>
      </c>
    </row>
    <row r="3518" spans="1:35" x14ac:dyDescent="0.25">
      <c r="A3518" t="s">
        <v>3632</v>
      </c>
      <c r="B3518" s="1">
        <v>46115</v>
      </c>
      <c r="C3518" s="2">
        <v>-0.38263888888888892</v>
      </c>
      <c r="D3518" t="s">
        <v>84</v>
      </c>
      <c r="E3518" t="s">
        <v>140</v>
      </c>
      <c r="F3518" t="s">
        <v>143</v>
      </c>
      <c r="G3518" t="s">
        <v>39</v>
      </c>
      <c r="H3518">
        <v>10.5</v>
      </c>
      <c r="I3518">
        <v>20</v>
      </c>
      <c r="J3518">
        <v>23</v>
      </c>
      <c r="K3518">
        <v>499</v>
      </c>
      <c r="L3518">
        <v>40</v>
      </c>
      <c r="M3518">
        <v>105</v>
      </c>
      <c r="N3518" t="s">
        <v>101</v>
      </c>
      <c r="O3518">
        <v>5</v>
      </c>
      <c r="P3518" t="s">
        <v>41</v>
      </c>
      <c r="Q3518" t="s">
        <v>42</v>
      </c>
      <c r="R3518">
        <v>34</v>
      </c>
      <c r="S3518" t="s">
        <v>43</v>
      </c>
      <c r="T3518" t="s">
        <v>97</v>
      </c>
      <c r="U3518">
        <v>2026</v>
      </c>
      <c r="V3518">
        <v>4</v>
      </c>
      <c r="W3518" t="s">
        <v>113</v>
      </c>
      <c r="X3518">
        <v>2</v>
      </c>
      <c r="Y3518">
        <v>3</v>
      </c>
      <c r="Z3518">
        <v>1</v>
      </c>
      <c r="AA3518">
        <v>14</v>
      </c>
      <c r="AB3518" t="s">
        <v>76</v>
      </c>
      <c r="AC3518">
        <v>434</v>
      </c>
      <c r="AD3518">
        <v>0.52500000000000002</v>
      </c>
      <c r="AE3518" t="s">
        <v>77</v>
      </c>
      <c r="AF3518" t="s">
        <v>67</v>
      </c>
      <c r="AG3518">
        <v>-3</v>
      </c>
      <c r="AH3518" t="s">
        <v>48</v>
      </c>
      <c r="AI3518">
        <f>--AND(OR(Dashboard!$B$4="All",Data!$E3518=Dashboard!$B$4),OR(Dashboard!$D$4="All",Data!$D3518=Dashboard!$D$4),OR(Dashboard!$F$4="All",Data!$F3518=Dashboard!$F$4),OR(Dashboard!$J$4="All",Data!$G3518=Dashboard!$J$4),OR(Dashboard!$H$4="All",Data!$N3518=Dashboard!$H$4),OR(Dashboard!$L$4="All",Data!$W3518=Dashboard!$L$4))</f>
        <v>1</v>
      </c>
    </row>
    <row r="3519" spans="1:35" x14ac:dyDescent="0.25">
      <c r="A3519" t="s">
        <v>3633</v>
      </c>
      <c r="B3519" s="1">
        <v>46047</v>
      </c>
      <c r="C3519" s="2">
        <v>-0.31666666666666671</v>
      </c>
      <c r="D3519" t="s">
        <v>99</v>
      </c>
      <c r="E3519" t="s">
        <v>62</v>
      </c>
      <c r="F3519" t="s">
        <v>52</v>
      </c>
      <c r="G3519" t="s">
        <v>53</v>
      </c>
      <c r="H3519">
        <v>6.4</v>
      </c>
      <c r="I3519">
        <v>33</v>
      </c>
      <c r="J3519">
        <v>36</v>
      </c>
      <c r="K3519">
        <v>614</v>
      </c>
      <c r="L3519">
        <v>40</v>
      </c>
      <c r="M3519">
        <v>81</v>
      </c>
      <c r="N3519" t="s">
        <v>65</v>
      </c>
      <c r="O3519">
        <v>1</v>
      </c>
      <c r="P3519" t="s">
        <v>41</v>
      </c>
      <c r="Q3519" t="s">
        <v>73</v>
      </c>
      <c r="R3519">
        <v>47</v>
      </c>
      <c r="S3519" t="s">
        <v>145</v>
      </c>
      <c r="T3519" t="s">
        <v>75</v>
      </c>
      <c r="U3519">
        <v>2026</v>
      </c>
      <c r="V3519">
        <v>1</v>
      </c>
      <c r="W3519" t="s">
        <v>102</v>
      </c>
      <c r="X3519">
        <v>1</v>
      </c>
      <c r="Y3519">
        <v>25</v>
      </c>
      <c r="Z3519">
        <v>4</v>
      </c>
      <c r="AA3519">
        <v>16</v>
      </c>
      <c r="AB3519" t="s">
        <v>57</v>
      </c>
      <c r="AC3519">
        <v>573</v>
      </c>
      <c r="AD3519">
        <v>0.19393939393939391</v>
      </c>
      <c r="AE3519" t="s">
        <v>58</v>
      </c>
      <c r="AF3519" t="s">
        <v>59</v>
      </c>
      <c r="AG3519">
        <v>-3</v>
      </c>
      <c r="AH3519" t="s">
        <v>48</v>
      </c>
      <c r="AI3519">
        <f>--AND(OR(Dashboard!$B$4="All",Data!$E3519=Dashboard!$B$4),OR(Dashboard!$D$4="All",Data!$D3519=Dashboard!$D$4),OR(Dashboard!$F$4="All",Data!$F3519=Dashboard!$F$4),OR(Dashboard!$J$4="All",Data!$G3519=Dashboard!$J$4),OR(Dashboard!$H$4="All",Data!$N3519=Dashboard!$H$4),OR(Dashboard!$L$4="All",Data!$W3519=Dashboard!$L$4))</f>
        <v>1</v>
      </c>
    </row>
    <row r="3520" spans="1:35" x14ac:dyDescent="0.25">
      <c r="A3520" t="s">
        <v>3634</v>
      </c>
      <c r="B3520" s="1">
        <v>46121</v>
      </c>
      <c r="C3520" s="2">
        <v>-0.30902777777777779</v>
      </c>
      <c r="D3520" t="s">
        <v>99</v>
      </c>
      <c r="E3520" t="s">
        <v>62</v>
      </c>
      <c r="F3520" t="s">
        <v>104</v>
      </c>
      <c r="G3520" t="s">
        <v>111</v>
      </c>
      <c r="H3520">
        <v>3.5</v>
      </c>
      <c r="I3520">
        <v>37</v>
      </c>
      <c r="J3520">
        <v>27</v>
      </c>
      <c r="K3520">
        <v>1168</v>
      </c>
      <c r="L3520">
        <v>56</v>
      </c>
      <c r="M3520">
        <v>127</v>
      </c>
      <c r="N3520" t="s">
        <v>65</v>
      </c>
      <c r="O3520">
        <v>2</v>
      </c>
      <c r="P3520" t="s">
        <v>41</v>
      </c>
      <c r="Q3520" t="s">
        <v>42</v>
      </c>
      <c r="R3520">
        <v>49</v>
      </c>
      <c r="S3520" t="s">
        <v>87</v>
      </c>
      <c r="T3520" t="s">
        <v>75</v>
      </c>
      <c r="U3520">
        <v>2026</v>
      </c>
      <c r="V3520">
        <v>4</v>
      </c>
      <c r="W3520" t="s">
        <v>113</v>
      </c>
      <c r="X3520">
        <v>2</v>
      </c>
      <c r="Y3520">
        <v>9</v>
      </c>
      <c r="Z3520">
        <v>2</v>
      </c>
      <c r="AA3520">
        <v>16</v>
      </c>
      <c r="AB3520" t="s">
        <v>57</v>
      </c>
      <c r="AC3520">
        <v>1097</v>
      </c>
      <c r="AD3520">
        <v>9.45945945945946E-2</v>
      </c>
      <c r="AE3520" t="s">
        <v>58</v>
      </c>
      <c r="AF3520" t="s">
        <v>59</v>
      </c>
      <c r="AG3520">
        <v>10</v>
      </c>
      <c r="AH3520" t="s">
        <v>68</v>
      </c>
      <c r="AI3520">
        <f>--AND(OR(Dashboard!$B$4="All",Data!$E3520=Dashboard!$B$4),OR(Dashboard!$D$4="All",Data!$D3520=Dashboard!$D$4),OR(Dashboard!$F$4="All",Data!$F3520=Dashboard!$F$4),OR(Dashboard!$J$4="All",Data!$G3520=Dashboard!$J$4),OR(Dashboard!$H$4="All",Data!$N3520=Dashboard!$H$4),OR(Dashboard!$L$4="All",Data!$W3520=Dashboard!$L$4))</f>
        <v>1</v>
      </c>
    </row>
    <row r="3521" spans="1:35" x14ac:dyDescent="0.25">
      <c r="A3521" t="s">
        <v>3635</v>
      </c>
      <c r="B3521" s="1">
        <v>46107</v>
      </c>
      <c r="C3521" s="2">
        <v>-0.31319444444444439</v>
      </c>
      <c r="D3521" t="s">
        <v>70</v>
      </c>
      <c r="E3521" t="s">
        <v>51</v>
      </c>
      <c r="F3521" t="s">
        <v>80</v>
      </c>
      <c r="G3521" t="s">
        <v>64</v>
      </c>
      <c r="H3521">
        <v>1.7</v>
      </c>
      <c r="I3521">
        <v>39</v>
      </c>
      <c r="J3521">
        <v>34</v>
      </c>
      <c r="K3521">
        <v>535</v>
      </c>
      <c r="L3521">
        <v>39</v>
      </c>
      <c r="M3521">
        <v>134</v>
      </c>
      <c r="N3521" t="s">
        <v>101</v>
      </c>
      <c r="O3521">
        <v>5</v>
      </c>
      <c r="P3521" t="s">
        <v>41</v>
      </c>
      <c r="Q3521" t="s">
        <v>73</v>
      </c>
      <c r="R3521">
        <v>36</v>
      </c>
      <c r="S3521" t="s">
        <v>87</v>
      </c>
      <c r="T3521" t="s">
        <v>75</v>
      </c>
      <c r="U3521">
        <v>2026</v>
      </c>
      <c r="V3521">
        <v>3</v>
      </c>
      <c r="W3521" t="s">
        <v>66</v>
      </c>
      <c r="X3521">
        <v>1</v>
      </c>
      <c r="Y3521">
        <v>26</v>
      </c>
      <c r="Z3521">
        <v>5</v>
      </c>
      <c r="AA3521">
        <v>16</v>
      </c>
      <c r="AB3521" t="s">
        <v>57</v>
      </c>
      <c r="AC3521">
        <v>440</v>
      </c>
      <c r="AD3521">
        <v>4.3589743589743588E-2</v>
      </c>
      <c r="AE3521" t="s">
        <v>77</v>
      </c>
      <c r="AF3521" t="s">
        <v>47</v>
      </c>
      <c r="AG3521">
        <v>5</v>
      </c>
      <c r="AH3521" t="s">
        <v>68</v>
      </c>
      <c r="AI3521">
        <f>--AND(OR(Dashboard!$B$4="All",Data!$E3521=Dashboard!$B$4),OR(Dashboard!$D$4="All",Data!$D3521=Dashboard!$D$4),OR(Dashboard!$F$4="All",Data!$F3521=Dashboard!$F$4),OR(Dashboard!$J$4="All",Data!$G3521=Dashboard!$J$4),OR(Dashboard!$H$4="All",Data!$N3521=Dashboard!$H$4),OR(Dashboard!$L$4="All",Data!$W3521=Dashboard!$L$4))</f>
        <v>1</v>
      </c>
    </row>
    <row r="3522" spans="1:35" x14ac:dyDescent="0.25">
      <c r="A3522" t="s">
        <v>3636</v>
      </c>
      <c r="B3522" s="1">
        <v>46154</v>
      </c>
      <c r="C3522" s="2">
        <v>-0.27361111111111108</v>
      </c>
      <c r="D3522" t="s">
        <v>79</v>
      </c>
      <c r="E3522" t="s">
        <v>71</v>
      </c>
      <c r="F3522" t="s">
        <v>85</v>
      </c>
      <c r="G3522" t="s">
        <v>53</v>
      </c>
      <c r="H3522">
        <v>1.4</v>
      </c>
      <c r="I3522">
        <v>28</v>
      </c>
      <c r="J3522">
        <v>30</v>
      </c>
      <c r="K3522">
        <v>1160</v>
      </c>
      <c r="L3522">
        <v>49</v>
      </c>
      <c r="M3522">
        <v>65</v>
      </c>
      <c r="N3522" t="s">
        <v>101</v>
      </c>
      <c r="O3522">
        <v>3</v>
      </c>
      <c r="P3522" t="s">
        <v>41</v>
      </c>
      <c r="Q3522" t="s">
        <v>42</v>
      </c>
      <c r="R3522">
        <v>42</v>
      </c>
      <c r="S3522" t="s">
        <v>127</v>
      </c>
      <c r="T3522" t="s">
        <v>75</v>
      </c>
      <c r="U3522">
        <v>2026</v>
      </c>
      <c r="V3522">
        <v>5</v>
      </c>
      <c r="W3522" t="s">
        <v>88</v>
      </c>
      <c r="X3522">
        <v>2</v>
      </c>
      <c r="Y3522">
        <v>12</v>
      </c>
      <c r="Z3522">
        <v>3</v>
      </c>
      <c r="AA3522">
        <v>17</v>
      </c>
      <c r="AB3522" t="s">
        <v>57</v>
      </c>
      <c r="AC3522">
        <v>1144</v>
      </c>
      <c r="AD3522">
        <v>0.05</v>
      </c>
      <c r="AE3522" t="s">
        <v>109</v>
      </c>
      <c r="AF3522" t="s">
        <v>47</v>
      </c>
      <c r="AG3522">
        <v>-2</v>
      </c>
      <c r="AH3522" t="s">
        <v>48</v>
      </c>
      <c r="AI3522">
        <f>--AND(OR(Dashboard!$B$4="All",Data!$E3522=Dashboard!$B$4),OR(Dashboard!$D$4="All",Data!$D3522=Dashboard!$D$4),OR(Dashboard!$F$4="All",Data!$F3522=Dashboard!$F$4),OR(Dashboard!$J$4="All",Data!$G3522=Dashboard!$J$4),OR(Dashboard!$H$4="All",Data!$N3522=Dashboard!$H$4),OR(Dashboard!$L$4="All",Data!$W3522=Dashboard!$L$4))</f>
        <v>1</v>
      </c>
    </row>
    <row r="3523" spans="1:35" x14ac:dyDescent="0.25">
      <c r="A3523" t="s">
        <v>3637</v>
      </c>
      <c r="B3523" s="1">
        <v>46129</v>
      </c>
      <c r="C3523" s="2">
        <v>-0.57222222222222219</v>
      </c>
      <c r="D3523" t="s">
        <v>118</v>
      </c>
      <c r="E3523" t="s">
        <v>129</v>
      </c>
      <c r="F3523" t="s">
        <v>104</v>
      </c>
      <c r="G3523" t="s">
        <v>119</v>
      </c>
      <c r="H3523">
        <v>9.5</v>
      </c>
      <c r="I3523">
        <v>43</v>
      </c>
      <c r="J3523">
        <v>39</v>
      </c>
      <c r="K3523">
        <v>441</v>
      </c>
      <c r="L3523">
        <v>37</v>
      </c>
      <c r="M3523">
        <v>107</v>
      </c>
      <c r="N3523" t="s">
        <v>86</v>
      </c>
      <c r="O3523">
        <v>1</v>
      </c>
      <c r="P3523" t="s">
        <v>41</v>
      </c>
      <c r="Q3523" t="s">
        <v>42</v>
      </c>
      <c r="R3523">
        <v>27</v>
      </c>
      <c r="S3523" t="s">
        <v>43</v>
      </c>
      <c r="T3523" t="s">
        <v>44</v>
      </c>
      <c r="U3523">
        <v>2026</v>
      </c>
      <c r="V3523">
        <v>4</v>
      </c>
      <c r="W3523" t="s">
        <v>113</v>
      </c>
      <c r="X3523">
        <v>2</v>
      </c>
      <c r="Y3523">
        <v>17</v>
      </c>
      <c r="Z3523">
        <v>3</v>
      </c>
      <c r="AA3523">
        <v>10</v>
      </c>
      <c r="AB3523" t="s">
        <v>76</v>
      </c>
      <c r="AC3523">
        <v>371</v>
      </c>
      <c r="AD3523">
        <v>0.22093023255813951</v>
      </c>
      <c r="AE3523" t="s">
        <v>58</v>
      </c>
      <c r="AF3523" t="s">
        <v>67</v>
      </c>
      <c r="AG3523">
        <v>4</v>
      </c>
      <c r="AH3523" t="s">
        <v>68</v>
      </c>
      <c r="AI3523">
        <f>--AND(OR(Dashboard!$B$4="All",Data!$E3523=Dashboard!$B$4),OR(Dashboard!$D$4="All",Data!$D3523=Dashboard!$D$4),OR(Dashboard!$F$4="All",Data!$F3523=Dashboard!$F$4),OR(Dashboard!$J$4="All",Data!$G3523=Dashboard!$J$4),OR(Dashboard!$H$4="All",Data!$N3523=Dashboard!$H$4),OR(Dashboard!$L$4="All",Data!$W3523=Dashboard!$L$4))</f>
        <v>1</v>
      </c>
    </row>
    <row r="3524" spans="1:35" x14ac:dyDescent="0.25">
      <c r="A3524" t="s">
        <v>3638</v>
      </c>
      <c r="B3524" s="1">
        <v>46200</v>
      </c>
      <c r="C3524" s="2">
        <v>-0.54374999999999996</v>
      </c>
      <c r="D3524" t="s">
        <v>118</v>
      </c>
      <c r="E3524" t="s">
        <v>108</v>
      </c>
      <c r="F3524" t="s">
        <v>85</v>
      </c>
      <c r="G3524" t="s">
        <v>111</v>
      </c>
      <c r="H3524">
        <v>1.6</v>
      </c>
      <c r="I3524">
        <v>45</v>
      </c>
      <c r="J3524">
        <v>25</v>
      </c>
      <c r="K3524">
        <v>463</v>
      </c>
      <c r="L3524">
        <v>49</v>
      </c>
      <c r="M3524">
        <v>7</v>
      </c>
      <c r="N3524" t="s">
        <v>65</v>
      </c>
      <c r="O3524">
        <v>1</v>
      </c>
      <c r="P3524" t="s">
        <v>41</v>
      </c>
      <c r="Q3524" t="s">
        <v>42</v>
      </c>
      <c r="R3524">
        <v>22</v>
      </c>
      <c r="S3524" t="s">
        <v>81</v>
      </c>
      <c r="T3524" t="s">
        <v>44</v>
      </c>
      <c r="U3524">
        <v>2026</v>
      </c>
      <c r="V3524">
        <v>6</v>
      </c>
      <c r="W3524" t="s">
        <v>120</v>
      </c>
      <c r="X3524">
        <v>2</v>
      </c>
      <c r="Y3524">
        <v>27</v>
      </c>
      <c r="Z3524">
        <v>4</v>
      </c>
      <c r="AA3524">
        <v>10</v>
      </c>
      <c r="AB3524" t="s">
        <v>76</v>
      </c>
      <c r="AC3524">
        <v>505</v>
      </c>
      <c r="AD3524">
        <v>3.5555555555555562E-2</v>
      </c>
      <c r="AE3524" t="s">
        <v>58</v>
      </c>
      <c r="AF3524" t="s">
        <v>114</v>
      </c>
      <c r="AG3524">
        <v>20</v>
      </c>
      <c r="AH3524" t="s">
        <v>68</v>
      </c>
      <c r="AI3524">
        <f>--AND(OR(Dashboard!$B$4="All",Data!$E3524=Dashboard!$B$4),OR(Dashboard!$D$4="All",Data!$D3524=Dashboard!$D$4),OR(Dashboard!$F$4="All",Data!$F3524=Dashboard!$F$4),OR(Dashboard!$J$4="All",Data!$G3524=Dashboard!$J$4),OR(Dashboard!$H$4="All",Data!$N3524=Dashboard!$H$4),OR(Dashboard!$L$4="All",Data!$W3524=Dashboard!$L$4))</f>
        <v>1</v>
      </c>
    </row>
    <row r="3525" spans="1:35" x14ac:dyDescent="0.25">
      <c r="A3525" t="s">
        <v>3639</v>
      </c>
      <c r="B3525" s="1">
        <v>46089</v>
      </c>
      <c r="C3525" s="2">
        <v>-0.44722222222222219</v>
      </c>
      <c r="D3525" t="s">
        <v>193</v>
      </c>
      <c r="E3525" t="s">
        <v>51</v>
      </c>
      <c r="F3525" t="s">
        <v>72</v>
      </c>
      <c r="G3525" t="s">
        <v>105</v>
      </c>
      <c r="H3525">
        <v>4.7</v>
      </c>
      <c r="I3525">
        <v>18</v>
      </c>
      <c r="J3525">
        <v>23</v>
      </c>
      <c r="K3525">
        <v>250</v>
      </c>
      <c r="L3525">
        <v>48</v>
      </c>
      <c r="M3525">
        <v>103</v>
      </c>
      <c r="N3525" t="s">
        <v>54</v>
      </c>
      <c r="O3525">
        <v>4</v>
      </c>
      <c r="P3525" t="s">
        <v>41</v>
      </c>
      <c r="Q3525" t="s">
        <v>73</v>
      </c>
      <c r="R3525">
        <v>53</v>
      </c>
      <c r="S3525" t="s">
        <v>145</v>
      </c>
      <c r="T3525" t="s">
        <v>97</v>
      </c>
      <c r="U3525">
        <v>2026</v>
      </c>
      <c r="V3525">
        <v>3</v>
      </c>
      <c r="W3525" t="s">
        <v>66</v>
      </c>
      <c r="X3525">
        <v>1</v>
      </c>
      <c r="Y3525">
        <v>8</v>
      </c>
      <c r="Z3525">
        <v>2</v>
      </c>
      <c r="AA3525">
        <v>13</v>
      </c>
      <c r="AB3525" t="s">
        <v>76</v>
      </c>
      <c r="AC3525">
        <v>195</v>
      </c>
      <c r="AD3525">
        <v>0.26111111111111113</v>
      </c>
      <c r="AE3525" t="s">
        <v>46</v>
      </c>
      <c r="AF3525" t="s">
        <v>59</v>
      </c>
      <c r="AG3525">
        <v>-5</v>
      </c>
      <c r="AH3525" t="s">
        <v>48</v>
      </c>
      <c r="AI3525">
        <f>--AND(OR(Dashboard!$B$4="All",Data!$E3525=Dashboard!$B$4),OR(Dashboard!$D$4="All",Data!$D3525=Dashboard!$D$4),OR(Dashboard!$F$4="All",Data!$F3525=Dashboard!$F$4),OR(Dashboard!$J$4="All",Data!$G3525=Dashboard!$J$4),OR(Dashboard!$H$4="All",Data!$N3525=Dashboard!$H$4),OR(Dashboard!$L$4="All",Data!$W3525=Dashboard!$L$4))</f>
        <v>1</v>
      </c>
    </row>
    <row r="3526" spans="1:35" x14ac:dyDescent="0.25">
      <c r="A3526" t="s">
        <v>3640</v>
      </c>
      <c r="B3526" s="1">
        <v>46112</v>
      </c>
      <c r="C3526" s="2">
        <v>-0.44861111111111113</v>
      </c>
      <c r="D3526" t="s">
        <v>99</v>
      </c>
      <c r="E3526" t="s">
        <v>100</v>
      </c>
      <c r="F3526" t="s">
        <v>52</v>
      </c>
      <c r="G3526" t="s">
        <v>119</v>
      </c>
      <c r="H3526">
        <v>8.1999999999999993</v>
      </c>
      <c r="I3526">
        <v>47</v>
      </c>
      <c r="J3526">
        <v>28</v>
      </c>
      <c r="K3526">
        <v>1104</v>
      </c>
      <c r="L3526">
        <v>32</v>
      </c>
      <c r="M3526">
        <v>53</v>
      </c>
      <c r="N3526" t="s">
        <v>65</v>
      </c>
      <c r="O3526">
        <v>2</v>
      </c>
      <c r="P3526" t="s">
        <v>41</v>
      </c>
      <c r="Q3526" t="s">
        <v>42</v>
      </c>
      <c r="R3526">
        <v>42</v>
      </c>
      <c r="S3526" t="s">
        <v>127</v>
      </c>
      <c r="T3526" t="s">
        <v>97</v>
      </c>
      <c r="U3526">
        <v>2026</v>
      </c>
      <c r="V3526">
        <v>3</v>
      </c>
      <c r="W3526" t="s">
        <v>66</v>
      </c>
      <c r="X3526">
        <v>1</v>
      </c>
      <c r="Y3526">
        <v>31</v>
      </c>
      <c r="Z3526">
        <v>6</v>
      </c>
      <c r="AA3526">
        <v>13</v>
      </c>
      <c r="AB3526" t="s">
        <v>76</v>
      </c>
      <c r="AC3526">
        <v>1083</v>
      </c>
      <c r="AD3526">
        <v>0.17446808510638301</v>
      </c>
      <c r="AE3526" t="s">
        <v>58</v>
      </c>
      <c r="AF3526" t="s">
        <v>47</v>
      </c>
      <c r="AG3526">
        <v>19</v>
      </c>
      <c r="AH3526" t="s">
        <v>68</v>
      </c>
      <c r="AI3526">
        <f>--AND(OR(Dashboard!$B$4="All",Data!$E3526=Dashboard!$B$4),OR(Dashboard!$D$4="All",Data!$D3526=Dashboard!$D$4),OR(Dashboard!$F$4="All",Data!$F3526=Dashboard!$F$4),OR(Dashboard!$J$4="All",Data!$G3526=Dashboard!$J$4),OR(Dashboard!$H$4="All",Data!$N3526=Dashboard!$H$4),OR(Dashboard!$L$4="All",Data!$W3526=Dashboard!$L$4))</f>
        <v>1</v>
      </c>
    </row>
    <row r="3527" spans="1:35" x14ac:dyDescent="0.25">
      <c r="A3527" t="s">
        <v>3641</v>
      </c>
      <c r="B3527" s="1">
        <v>46118</v>
      </c>
      <c r="C3527" s="2">
        <v>-0.16805555555555551</v>
      </c>
      <c r="D3527" t="s">
        <v>84</v>
      </c>
      <c r="E3527" t="s">
        <v>140</v>
      </c>
      <c r="F3527" t="s">
        <v>72</v>
      </c>
      <c r="G3527" t="s">
        <v>111</v>
      </c>
      <c r="H3527">
        <v>12</v>
      </c>
      <c r="I3527">
        <v>47</v>
      </c>
      <c r="J3527">
        <v>45</v>
      </c>
      <c r="K3527">
        <v>316</v>
      </c>
      <c r="L3527">
        <v>24</v>
      </c>
      <c r="M3527">
        <v>17</v>
      </c>
      <c r="N3527" t="s">
        <v>86</v>
      </c>
      <c r="O3527">
        <v>1</v>
      </c>
      <c r="P3527" t="s">
        <v>41</v>
      </c>
      <c r="Q3527" t="s">
        <v>73</v>
      </c>
      <c r="R3527">
        <v>52</v>
      </c>
      <c r="S3527" t="s">
        <v>74</v>
      </c>
      <c r="T3527" t="s">
        <v>56</v>
      </c>
      <c r="U3527">
        <v>2026</v>
      </c>
      <c r="V3527">
        <v>4</v>
      </c>
      <c r="W3527" t="s">
        <v>113</v>
      </c>
      <c r="X3527">
        <v>2</v>
      </c>
      <c r="Y3527">
        <v>6</v>
      </c>
      <c r="Z3527">
        <v>2</v>
      </c>
      <c r="AA3527">
        <v>19</v>
      </c>
      <c r="AB3527" t="s">
        <v>82</v>
      </c>
      <c r="AC3527">
        <v>323</v>
      </c>
      <c r="AD3527">
        <v>0.25531914893617019</v>
      </c>
      <c r="AE3527" t="s">
        <v>58</v>
      </c>
      <c r="AF3527" t="s">
        <v>59</v>
      </c>
      <c r="AG3527">
        <v>2</v>
      </c>
      <c r="AH3527" t="s">
        <v>68</v>
      </c>
      <c r="AI3527">
        <f>--AND(OR(Dashboard!$B$4="All",Data!$E3527=Dashboard!$B$4),OR(Dashboard!$D$4="All",Data!$D3527=Dashboard!$D$4),OR(Dashboard!$F$4="All",Data!$F3527=Dashboard!$F$4),OR(Dashboard!$J$4="All",Data!$G3527=Dashboard!$J$4),OR(Dashboard!$H$4="All",Data!$N3527=Dashboard!$H$4),OR(Dashboard!$L$4="All",Data!$W3527=Dashboard!$L$4))</f>
        <v>1</v>
      </c>
    </row>
    <row r="3528" spans="1:35" x14ac:dyDescent="0.25">
      <c r="A3528" t="s">
        <v>3642</v>
      </c>
      <c r="B3528" s="1">
        <v>46189</v>
      </c>
      <c r="C3528" s="2">
        <v>-0.31736111111111109</v>
      </c>
      <c r="D3528" t="s">
        <v>134</v>
      </c>
      <c r="E3528" t="s">
        <v>71</v>
      </c>
      <c r="F3528" t="s">
        <v>38</v>
      </c>
      <c r="G3528" t="s">
        <v>64</v>
      </c>
      <c r="H3528">
        <v>3.6</v>
      </c>
      <c r="I3528">
        <v>31</v>
      </c>
      <c r="J3528">
        <v>22</v>
      </c>
      <c r="K3528">
        <v>312</v>
      </c>
      <c r="L3528">
        <v>45</v>
      </c>
      <c r="M3528">
        <v>176</v>
      </c>
      <c r="N3528" t="s">
        <v>65</v>
      </c>
      <c r="O3528">
        <v>4</v>
      </c>
      <c r="P3528" t="s">
        <v>41</v>
      </c>
      <c r="Q3528" t="s">
        <v>73</v>
      </c>
      <c r="R3528">
        <v>29</v>
      </c>
      <c r="S3528" t="s">
        <v>127</v>
      </c>
      <c r="T3528" t="s">
        <v>75</v>
      </c>
      <c r="U3528">
        <v>2026</v>
      </c>
      <c r="V3528">
        <v>6</v>
      </c>
      <c r="W3528" t="s">
        <v>120</v>
      </c>
      <c r="X3528">
        <v>2</v>
      </c>
      <c r="Y3528">
        <v>16</v>
      </c>
      <c r="Z3528">
        <v>3</v>
      </c>
      <c r="AA3528">
        <v>16</v>
      </c>
      <c r="AB3528" t="s">
        <v>57</v>
      </c>
      <c r="AC3528">
        <v>181</v>
      </c>
      <c r="AD3528">
        <v>0.11612903225806449</v>
      </c>
      <c r="AE3528" t="s">
        <v>46</v>
      </c>
      <c r="AF3528" t="s">
        <v>67</v>
      </c>
      <c r="AG3528">
        <v>9</v>
      </c>
      <c r="AH3528" t="s">
        <v>68</v>
      </c>
      <c r="AI3528">
        <f>--AND(OR(Dashboard!$B$4="All",Data!$E3528=Dashboard!$B$4),OR(Dashboard!$D$4="All",Data!$D3528=Dashboard!$D$4),OR(Dashboard!$F$4="All",Data!$F3528=Dashboard!$F$4),OR(Dashboard!$J$4="All",Data!$G3528=Dashboard!$J$4),OR(Dashboard!$H$4="All",Data!$N3528=Dashboard!$H$4),OR(Dashboard!$L$4="All",Data!$W3528=Dashboard!$L$4))</f>
        <v>1</v>
      </c>
    </row>
    <row r="3529" spans="1:35" x14ac:dyDescent="0.25">
      <c r="A3529" t="s">
        <v>3643</v>
      </c>
      <c r="B3529" s="1">
        <v>46081</v>
      </c>
      <c r="C3529" s="2">
        <v>-0.49444444444444452</v>
      </c>
      <c r="D3529" t="s">
        <v>70</v>
      </c>
      <c r="E3529" t="s">
        <v>140</v>
      </c>
      <c r="F3529" t="s">
        <v>85</v>
      </c>
      <c r="G3529" t="s">
        <v>39</v>
      </c>
      <c r="H3529">
        <v>5.3</v>
      </c>
      <c r="I3529">
        <v>35</v>
      </c>
      <c r="J3529">
        <v>36</v>
      </c>
      <c r="K3529">
        <v>209</v>
      </c>
      <c r="L3529">
        <v>48</v>
      </c>
      <c r="M3529">
        <v>154</v>
      </c>
      <c r="N3529" t="s">
        <v>54</v>
      </c>
      <c r="O3529">
        <v>3</v>
      </c>
      <c r="P3529" t="s">
        <v>41</v>
      </c>
      <c r="Q3529" t="s">
        <v>42</v>
      </c>
      <c r="R3529">
        <v>29</v>
      </c>
      <c r="S3529" t="s">
        <v>81</v>
      </c>
      <c r="T3529" t="s">
        <v>97</v>
      </c>
      <c r="U3529">
        <v>2026</v>
      </c>
      <c r="V3529">
        <v>2</v>
      </c>
      <c r="W3529" t="s">
        <v>45</v>
      </c>
      <c r="X3529">
        <v>1</v>
      </c>
      <c r="Y3529">
        <v>28</v>
      </c>
      <c r="Z3529">
        <v>5</v>
      </c>
      <c r="AA3529">
        <v>12</v>
      </c>
      <c r="AB3529" t="s">
        <v>76</v>
      </c>
      <c r="AC3529">
        <v>103</v>
      </c>
      <c r="AD3529">
        <v>0.15142857142857141</v>
      </c>
      <c r="AE3529" t="s">
        <v>109</v>
      </c>
      <c r="AF3529" t="s">
        <v>67</v>
      </c>
      <c r="AG3529">
        <v>-1</v>
      </c>
      <c r="AH3529" t="s">
        <v>48</v>
      </c>
      <c r="AI3529">
        <f>--AND(OR(Dashboard!$B$4="All",Data!$E3529=Dashboard!$B$4),OR(Dashboard!$D$4="All",Data!$D3529=Dashboard!$D$4),OR(Dashboard!$F$4="All",Data!$F3529=Dashboard!$F$4),OR(Dashboard!$J$4="All",Data!$G3529=Dashboard!$J$4),OR(Dashboard!$H$4="All",Data!$N3529=Dashboard!$H$4),OR(Dashboard!$L$4="All",Data!$W3529=Dashboard!$L$4))</f>
        <v>1</v>
      </c>
    </row>
    <row r="3530" spans="1:35" x14ac:dyDescent="0.25">
      <c r="A3530" t="s">
        <v>3644</v>
      </c>
      <c r="B3530" s="1">
        <v>46130</v>
      </c>
      <c r="C3530" s="2">
        <v>-0.28472222222222221</v>
      </c>
      <c r="D3530" t="s">
        <v>84</v>
      </c>
      <c r="E3530" t="s">
        <v>100</v>
      </c>
      <c r="F3530" t="s">
        <v>72</v>
      </c>
      <c r="G3530" t="s">
        <v>111</v>
      </c>
      <c r="H3530">
        <v>10.4</v>
      </c>
      <c r="I3530">
        <v>35</v>
      </c>
      <c r="J3530">
        <v>39</v>
      </c>
      <c r="K3530">
        <v>657</v>
      </c>
      <c r="L3530">
        <v>60</v>
      </c>
      <c r="M3530">
        <v>23</v>
      </c>
      <c r="N3530" t="s">
        <v>40</v>
      </c>
      <c r="O3530">
        <v>5</v>
      </c>
      <c r="P3530" t="s">
        <v>135</v>
      </c>
      <c r="Q3530" t="s">
        <v>42</v>
      </c>
      <c r="R3530">
        <v>26</v>
      </c>
      <c r="S3530" t="s">
        <v>81</v>
      </c>
      <c r="T3530" t="s">
        <v>75</v>
      </c>
      <c r="U3530">
        <v>2026</v>
      </c>
      <c r="V3530">
        <v>4</v>
      </c>
      <c r="W3530" t="s">
        <v>113</v>
      </c>
      <c r="X3530">
        <v>2</v>
      </c>
      <c r="Y3530">
        <v>18</v>
      </c>
      <c r="Z3530">
        <v>3</v>
      </c>
      <c r="AA3530">
        <v>17</v>
      </c>
      <c r="AB3530" t="s">
        <v>57</v>
      </c>
      <c r="AC3530">
        <v>694</v>
      </c>
      <c r="AD3530">
        <v>0.29714285714285721</v>
      </c>
      <c r="AE3530" t="s">
        <v>77</v>
      </c>
      <c r="AF3530" t="s">
        <v>67</v>
      </c>
      <c r="AG3530">
        <v>-4</v>
      </c>
      <c r="AH3530" t="s">
        <v>48</v>
      </c>
      <c r="AI3530">
        <f>--AND(OR(Dashboard!$B$4="All",Data!$E3530=Dashboard!$B$4),OR(Dashboard!$D$4="All",Data!$D3530=Dashboard!$D$4),OR(Dashboard!$F$4="All",Data!$F3530=Dashboard!$F$4),OR(Dashboard!$J$4="All",Data!$G3530=Dashboard!$J$4),OR(Dashboard!$H$4="All",Data!$N3530=Dashboard!$H$4),OR(Dashboard!$L$4="All",Data!$W3530=Dashboard!$L$4))</f>
        <v>1</v>
      </c>
    </row>
    <row r="3531" spans="1:35" x14ac:dyDescent="0.25">
      <c r="A3531" t="s">
        <v>3645</v>
      </c>
      <c r="B3531" s="1">
        <v>46045</v>
      </c>
      <c r="C3531" s="2">
        <v>-2.5000000000000019E-2</v>
      </c>
      <c r="D3531" t="s">
        <v>122</v>
      </c>
      <c r="E3531" t="s">
        <v>129</v>
      </c>
      <c r="F3531" t="s">
        <v>91</v>
      </c>
      <c r="G3531" t="s">
        <v>119</v>
      </c>
      <c r="H3531">
        <v>2.4</v>
      </c>
      <c r="I3531">
        <v>40</v>
      </c>
      <c r="J3531">
        <v>45</v>
      </c>
      <c r="K3531">
        <v>1083</v>
      </c>
      <c r="L3531">
        <v>22</v>
      </c>
      <c r="M3531">
        <v>71</v>
      </c>
      <c r="N3531" t="s">
        <v>101</v>
      </c>
      <c r="O3531">
        <v>5</v>
      </c>
      <c r="P3531" t="s">
        <v>41</v>
      </c>
      <c r="Q3531" t="s">
        <v>42</v>
      </c>
      <c r="R3531">
        <v>50</v>
      </c>
      <c r="S3531" t="s">
        <v>43</v>
      </c>
      <c r="T3531" t="s">
        <v>75</v>
      </c>
      <c r="U3531">
        <v>2026</v>
      </c>
      <c r="V3531">
        <v>1</v>
      </c>
      <c r="W3531" t="s">
        <v>102</v>
      </c>
      <c r="X3531">
        <v>1</v>
      </c>
      <c r="Y3531">
        <v>23</v>
      </c>
      <c r="Z3531">
        <v>4</v>
      </c>
      <c r="AA3531">
        <v>23</v>
      </c>
      <c r="AB3531" t="s">
        <v>93</v>
      </c>
      <c r="AC3531">
        <v>1034</v>
      </c>
      <c r="AD3531">
        <v>0.06</v>
      </c>
      <c r="AE3531" t="s">
        <v>77</v>
      </c>
      <c r="AF3531" t="s">
        <v>59</v>
      </c>
      <c r="AG3531">
        <v>-5</v>
      </c>
      <c r="AH3531" t="s">
        <v>48</v>
      </c>
      <c r="AI3531">
        <f>--AND(OR(Dashboard!$B$4="All",Data!$E3531=Dashboard!$B$4),OR(Dashboard!$D$4="All",Data!$D3531=Dashboard!$D$4),OR(Dashboard!$F$4="All",Data!$F3531=Dashboard!$F$4),OR(Dashboard!$J$4="All",Data!$G3531=Dashboard!$J$4),OR(Dashboard!$H$4="All",Data!$N3531=Dashboard!$H$4),OR(Dashboard!$L$4="All",Data!$W3531=Dashboard!$L$4))</f>
        <v>1</v>
      </c>
    </row>
    <row r="3532" spans="1:35" x14ac:dyDescent="0.25">
      <c r="A3532" t="s">
        <v>3646</v>
      </c>
      <c r="B3532" s="1">
        <v>46037</v>
      </c>
      <c r="C3532" s="2">
        <v>-0.54722222222222228</v>
      </c>
      <c r="D3532" t="s">
        <v>50</v>
      </c>
      <c r="E3532" t="s">
        <v>37</v>
      </c>
      <c r="F3532" t="s">
        <v>52</v>
      </c>
      <c r="G3532" t="s">
        <v>111</v>
      </c>
      <c r="H3532">
        <v>6.3</v>
      </c>
      <c r="I3532">
        <v>40</v>
      </c>
      <c r="J3532">
        <v>28</v>
      </c>
      <c r="K3532">
        <v>338</v>
      </c>
      <c r="L3532">
        <v>33</v>
      </c>
      <c r="M3532">
        <v>70</v>
      </c>
      <c r="N3532" t="s">
        <v>40</v>
      </c>
      <c r="O3532">
        <v>1</v>
      </c>
      <c r="P3532" t="s">
        <v>41</v>
      </c>
      <c r="Q3532" t="s">
        <v>42</v>
      </c>
      <c r="R3532">
        <v>35</v>
      </c>
      <c r="S3532" t="s">
        <v>87</v>
      </c>
      <c r="T3532" t="s">
        <v>44</v>
      </c>
      <c r="U3532">
        <v>2026</v>
      </c>
      <c r="V3532">
        <v>1</v>
      </c>
      <c r="W3532" t="s">
        <v>102</v>
      </c>
      <c r="X3532">
        <v>1</v>
      </c>
      <c r="Y3532">
        <v>15</v>
      </c>
      <c r="Z3532">
        <v>3</v>
      </c>
      <c r="AA3532">
        <v>10</v>
      </c>
      <c r="AB3532" t="s">
        <v>76</v>
      </c>
      <c r="AC3532">
        <v>301</v>
      </c>
      <c r="AD3532">
        <v>0.1575</v>
      </c>
      <c r="AE3532" t="s">
        <v>58</v>
      </c>
      <c r="AF3532" t="s">
        <v>67</v>
      </c>
      <c r="AG3532">
        <v>12</v>
      </c>
      <c r="AH3532" t="s">
        <v>68</v>
      </c>
      <c r="AI3532">
        <f>--AND(OR(Dashboard!$B$4="All",Data!$E3532=Dashboard!$B$4),OR(Dashboard!$D$4="All",Data!$D3532=Dashboard!$D$4),OR(Dashboard!$F$4="All",Data!$F3532=Dashboard!$F$4),OR(Dashboard!$J$4="All",Data!$G3532=Dashboard!$J$4),OR(Dashboard!$H$4="All",Data!$N3532=Dashboard!$H$4),OR(Dashboard!$L$4="All",Data!$W3532=Dashboard!$L$4))</f>
        <v>1</v>
      </c>
    </row>
    <row r="3533" spans="1:35" x14ac:dyDescent="0.25">
      <c r="A3533" t="s">
        <v>3647</v>
      </c>
      <c r="B3533" s="1">
        <v>46063</v>
      </c>
      <c r="C3533" s="2">
        <v>-0.25277777777777782</v>
      </c>
      <c r="D3533" t="s">
        <v>50</v>
      </c>
      <c r="E3533" t="s">
        <v>71</v>
      </c>
      <c r="F3533" t="s">
        <v>85</v>
      </c>
      <c r="G3533" t="s">
        <v>105</v>
      </c>
      <c r="H3533">
        <v>2.5</v>
      </c>
      <c r="I3533">
        <v>56</v>
      </c>
      <c r="J3533">
        <v>40</v>
      </c>
      <c r="K3533">
        <v>933</v>
      </c>
      <c r="L3533">
        <v>53</v>
      </c>
      <c r="M3533">
        <v>168</v>
      </c>
      <c r="N3533" t="s">
        <v>65</v>
      </c>
      <c r="O3533">
        <v>1</v>
      </c>
      <c r="P3533" t="s">
        <v>41</v>
      </c>
      <c r="Q3533" t="s">
        <v>73</v>
      </c>
      <c r="R3533">
        <v>33</v>
      </c>
      <c r="S3533" t="s">
        <v>127</v>
      </c>
      <c r="T3533" t="s">
        <v>75</v>
      </c>
      <c r="U3533">
        <v>2026</v>
      </c>
      <c r="V3533">
        <v>2</v>
      </c>
      <c r="W3533" t="s">
        <v>45</v>
      </c>
      <c r="X3533">
        <v>1</v>
      </c>
      <c r="Y3533">
        <v>10</v>
      </c>
      <c r="Z3533">
        <v>3</v>
      </c>
      <c r="AA3533">
        <v>17</v>
      </c>
      <c r="AB3533" t="s">
        <v>57</v>
      </c>
      <c r="AC3533">
        <v>818</v>
      </c>
      <c r="AD3533">
        <v>4.4642857142857137E-2</v>
      </c>
      <c r="AE3533" t="s">
        <v>58</v>
      </c>
      <c r="AF3533" t="s">
        <v>67</v>
      </c>
      <c r="AG3533">
        <v>16</v>
      </c>
      <c r="AH3533" t="s">
        <v>68</v>
      </c>
      <c r="AI3533">
        <f>--AND(OR(Dashboard!$B$4="All",Data!$E3533=Dashboard!$B$4),OR(Dashboard!$D$4="All",Data!$D3533=Dashboard!$D$4),OR(Dashboard!$F$4="All",Data!$F3533=Dashboard!$F$4),OR(Dashboard!$J$4="All",Data!$G3533=Dashboard!$J$4),OR(Dashboard!$H$4="All",Data!$N3533=Dashboard!$H$4),OR(Dashboard!$L$4="All",Data!$W3533=Dashboard!$L$4))</f>
        <v>1</v>
      </c>
    </row>
    <row r="3534" spans="1:35" x14ac:dyDescent="0.25">
      <c r="A3534" t="s">
        <v>3648</v>
      </c>
      <c r="B3534" s="1">
        <v>46024</v>
      </c>
      <c r="C3534" s="2">
        <v>-0.27638888888888891</v>
      </c>
      <c r="D3534" t="s">
        <v>84</v>
      </c>
      <c r="E3534" t="s">
        <v>129</v>
      </c>
      <c r="F3534" t="s">
        <v>91</v>
      </c>
      <c r="G3534" t="s">
        <v>53</v>
      </c>
      <c r="H3534">
        <v>11.8</v>
      </c>
      <c r="I3534">
        <v>49</v>
      </c>
      <c r="J3534">
        <v>34</v>
      </c>
      <c r="K3534">
        <v>366</v>
      </c>
      <c r="L3534">
        <v>59</v>
      </c>
      <c r="M3534">
        <v>140</v>
      </c>
      <c r="N3534" t="s">
        <v>101</v>
      </c>
      <c r="O3534">
        <v>1</v>
      </c>
      <c r="P3534" t="s">
        <v>41</v>
      </c>
      <c r="Q3534" t="s">
        <v>73</v>
      </c>
      <c r="R3534">
        <v>30</v>
      </c>
      <c r="S3534" t="s">
        <v>43</v>
      </c>
      <c r="T3534" t="s">
        <v>75</v>
      </c>
      <c r="U3534">
        <v>2026</v>
      </c>
      <c r="V3534">
        <v>1</v>
      </c>
      <c r="W3534" t="s">
        <v>102</v>
      </c>
      <c r="X3534">
        <v>1</v>
      </c>
      <c r="Y3534">
        <v>2</v>
      </c>
      <c r="Z3534">
        <v>1</v>
      </c>
      <c r="AA3534">
        <v>17</v>
      </c>
      <c r="AB3534" t="s">
        <v>57</v>
      </c>
      <c r="AC3534">
        <v>285</v>
      </c>
      <c r="AD3534">
        <v>0.24081632653061219</v>
      </c>
      <c r="AE3534" t="s">
        <v>58</v>
      </c>
      <c r="AF3534" t="s">
        <v>67</v>
      </c>
      <c r="AG3534">
        <v>15</v>
      </c>
      <c r="AH3534" t="s">
        <v>68</v>
      </c>
      <c r="AI3534">
        <f>--AND(OR(Dashboard!$B$4="All",Data!$E3534=Dashboard!$B$4),OR(Dashboard!$D$4="All",Data!$D3534=Dashboard!$D$4),OR(Dashboard!$F$4="All",Data!$F3534=Dashboard!$F$4),OR(Dashboard!$J$4="All",Data!$G3534=Dashboard!$J$4),OR(Dashboard!$H$4="All",Data!$N3534=Dashboard!$H$4),OR(Dashboard!$L$4="All",Data!$W3534=Dashboard!$L$4))</f>
        <v>1</v>
      </c>
    </row>
    <row r="3535" spans="1:35" x14ac:dyDescent="0.25">
      <c r="A3535" t="s">
        <v>3649</v>
      </c>
      <c r="B3535" s="1">
        <v>46049</v>
      </c>
      <c r="C3535" s="2">
        <v>-0.36597222222222231</v>
      </c>
      <c r="D3535" t="s">
        <v>36</v>
      </c>
      <c r="E3535" t="s">
        <v>108</v>
      </c>
      <c r="F3535" t="s">
        <v>72</v>
      </c>
      <c r="G3535" t="s">
        <v>105</v>
      </c>
      <c r="H3535">
        <v>1.9</v>
      </c>
      <c r="I3535">
        <v>41</v>
      </c>
      <c r="J3535">
        <v>28</v>
      </c>
      <c r="K3535">
        <v>876</v>
      </c>
      <c r="L3535">
        <v>40</v>
      </c>
      <c r="M3535">
        <v>195</v>
      </c>
      <c r="N3535" t="s">
        <v>40</v>
      </c>
      <c r="O3535">
        <v>4</v>
      </c>
      <c r="P3535" t="s">
        <v>41</v>
      </c>
      <c r="Q3535" t="s">
        <v>73</v>
      </c>
      <c r="R3535">
        <v>48</v>
      </c>
      <c r="S3535" t="s">
        <v>127</v>
      </c>
      <c r="T3535" t="s">
        <v>75</v>
      </c>
      <c r="U3535">
        <v>2026</v>
      </c>
      <c r="V3535">
        <v>1</v>
      </c>
      <c r="W3535" t="s">
        <v>102</v>
      </c>
      <c r="X3535">
        <v>1</v>
      </c>
      <c r="Y3535">
        <v>27</v>
      </c>
      <c r="Z3535">
        <v>5</v>
      </c>
      <c r="AA3535">
        <v>15</v>
      </c>
      <c r="AB3535" t="s">
        <v>57</v>
      </c>
      <c r="AC3535">
        <v>721</v>
      </c>
      <c r="AD3535">
        <v>4.6341463414634153E-2</v>
      </c>
      <c r="AE3535" t="s">
        <v>46</v>
      </c>
      <c r="AF3535" t="s">
        <v>59</v>
      </c>
      <c r="AG3535">
        <v>13</v>
      </c>
      <c r="AH3535" t="s">
        <v>68</v>
      </c>
      <c r="AI3535">
        <f>--AND(OR(Dashboard!$B$4="All",Data!$E3535=Dashboard!$B$4),OR(Dashboard!$D$4="All",Data!$D3535=Dashboard!$D$4),OR(Dashboard!$F$4="All",Data!$F3535=Dashboard!$F$4),OR(Dashboard!$J$4="All",Data!$G3535=Dashboard!$J$4),OR(Dashboard!$H$4="All",Data!$N3535=Dashboard!$H$4),OR(Dashboard!$L$4="All",Data!$W3535=Dashboard!$L$4))</f>
        <v>1</v>
      </c>
    </row>
    <row r="3536" spans="1:35" x14ac:dyDescent="0.25">
      <c r="A3536" t="s">
        <v>3650</v>
      </c>
      <c r="B3536" s="1">
        <v>46163</v>
      </c>
      <c r="C3536" s="2">
        <v>-0.48888888888888887</v>
      </c>
      <c r="D3536" t="s">
        <v>50</v>
      </c>
      <c r="E3536" t="s">
        <v>131</v>
      </c>
      <c r="F3536" t="s">
        <v>104</v>
      </c>
      <c r="G3536" t="s">
        <v>105</v>
      </c>
      <c r="H3536">
        <v>12</v>
      </c>
      <c r="I3536">
        <v>36</v>
      </c>
      <c r="J3536">
        <v>26</v>
      </c>
      <c r="K3536">
        <v>852</v>
      </c>
      <c r="L3536">
        <v>53</v>
      </c>
      <c r="M3536">
        <v>34</v>
      </c>
      <c r="N3536" t="s">
        <v>40</v>
      </c>
      <c r="O3536">
        <v>4</v>
      </c>
      <c r="P3536" t="s">
        <v>41</v>
      </c>
      <c r="Q3536" t="s">
        <v>73</v>
      </c>
      <c r="R3536">
        <v>41</v>
      </c>
      <c r="S3536" t="s">
        <v>87</v>
      </c>
      <c r="T3536" t="s">
        <v>97</v>
      </c>
      <c r="U3536">
        <v>2026</v>
      </c>
      <c r="V3536">
        <v>5</v>
      </c>
      <c r="W3536" t="s">
        <v>88</v>
      </c>
      <c r="X3536">
        <v>2</v>
      </c>
      <c r="Y3536">
        <v>21</v>
      </c>
      <c r="Z3536">
        <v>4</v>
      </c>
      <c r="AA3536">
        <v>12</v>
      </c>
      <c r="AB3536" t="s">
        <v>76</v>
      </c>
      <c r="AC3536">
        <v>871</v>
      </c>
      <c r="AD3536">
        <v>0.33333333333333331</v>
      </c>
      <c r="AE3536" t="s">
        <v>46</v>
      </c>
      <c r="AF3536" t="s">
        <v>47</v>
      </c>
      <c r="AG3536">
        <v>10</v>
      </c>
      <c r="AH3536" t="s">
        <v>68</v>
      </c>
      <c r="AI3536">
        <f>--AND(OR(Dashboard!$B$4="All",Data!$E3536=Dashboard!$B$4),OR(Dashboard!$D$4="All",Data!$D3536=Dashboard!$D$4),OR(Dashboard!$F$4="All",Data!$F3536=Dashboard!$F$4),OR(Dashboard!$J$4="All",Data!$G3536=Dashboard!$J$4),OR(Dashboard!$H$4="All",Data!$N3536=Dashboard!$H$4),OR(Dashboard!$L$4="All",Data!$W3536=Dashboard!$L$4))</f>
        <v>1</v>
      </c>
    </row>
    <row r="3537" spans="1:35" x14ac:dyDescent="0.25">
      <c r="A3537" t="s">
        <v>3651</v>
      </c>
      <c r="B3537" s="1">
        <v>46166</v>
      </c>
      <c r="C3537" s="2">
        <v>-0.43611111111111112</v>
      </c>
      <c r="D3537" t="s">
        <v>193</v>
      </c>
      <c r="E3537" t="s">
        <v>51</v>
      </c>
      <c r="F3537" t="s">
        <v>38</v>
      </c>
      <c r="G3537" t="s">
        <v>111</v>
      </c>
      <c r="H3537">
        <v>15</v>
      </c>
      <c r="I3537">
        <v>42</v>
      </c>
      <c r="J3537">
        <v>42</v>
      </c>
      <c r="K3537">
        <v>245</v>
      </c>
      <c r="L3537">
        <v>30</v>
      </c>
      <c r="M3537">
        <v>55</v>
      </c>
      <c r="N3537" t="s">
        <v>54</v>
      </c>
      <c r="O3537">
        <v>3</v>
      </c>
      <c r="P3537" t="s">
        <v>41</v>
      </c>
      <c r="Q3537" t="s">
        <v>42</v>
      </c>
      <c r="R3537">
        <v>30</v>
      </c>
      <c r="S3537" t="s">
        <v>145</v>
      </c>
      <c r="T3537" t="s">
        <v>97</v>
      </c>
      <c r="U3537">
        <v>2026</v>
      </c>
      <c r="V3537">
        <v>5</v>
      </c>
      <c r="W3537" t="s">
        <v>88</v>
      </c>
      <c r="X3537">
        <v>2</v>
      </c>
      <c r="Y3537">
        <v>24</v>
      </c>
      <c r="Z3537">
        <v>4</v>
      </c>
      <c r="AA3537">
        <v>13</v>
      </c>
      <c r="AB3537" t="s">
        <v>76</v>
      </c>
      <c r="AC3537">
        <v>220</v>
      </c>
      <c r="AD3537">
        <v>0.35714285714285721</v>
      </c>
      <c r="AE3537" t="s">
        <v>109</v>
      </c>
      <c r="AF3537" t="s">
        <v>67</v>
      </c>
      <c r="AG3537">
        <v>0</v>
      </c>
      <c r="AH3537" t="s">
        <v>48</v>
      </c>
      <c r="AI3537">
        <f>--AND(OR(Dashboard!$B$4="All",Data!$E3537=Dashboard!$B$4),OR(Dashboard!$D$4="All",Data!$D3537=Dashboard!$D$4),OR(Dashboard!$F$4="All",Data!$F3537=Dashboard!$F$4),OR(Dashboard!$J$4="All",Data!$G3537=Dashboard!$J$4),OR(Dashboard!$H$4="All",Data!$N3537=Dashboard!$H$4),OR(Dashboard!$L$4="All",Data!$W3537=Dashboard!$L$4))</f>
        <v>1</v>
      </c>
    </row>
    <row r="3538" spans="1:35" x14ac:dyDescent="0.25">
      <c r="A3538" t="s">
        <v>3652</v>
      </c>
      <c r="B3538" s="1">
        <v>46137</v>
      </c>
      <c r="C3538" s="2">
        <v>-0.55555555555555558</v>
      </c>
      <c r="D3538" t="s">
        <v>193</v>
      </c>
      <c r="E3538" t="s">
        <v>108</v>
      </c>
      <c r="F3538" t="s">
        <v>52</v>
      </c>
      <c r="G3538" t="s">
        <v>64</v>
      </c>
      <c r="H3538">
        <v>11.4</v>
      </c>
      <c r="I3538">
        <v>29</v>
      </c>
      <c r="J3538">
        <v>23</v>
      </c>
      <c r="K3538">
        <v>249</v>
      </c>
      <c r="L3538">
        <v>27</v>
      </c>
      <c r="M3538">
        <v>11</v>
      </c>
      <c r="N3538" t="s">
        <v>86</v>
      </c>
      <c r="O3538">
        <v>4</v>
      </c>
      <c r="P3538" t="s">
        <v>41</v>
      </c>
      <c r="Q3538" t="s">
        <v>73</v>
      </c>
      <c r="R3538">
        <v>35</v>
      </c>
      <c r="S3538" t="s">
        <v>81</v>
      </c>
      <c r="T3538" t="s">
        <v>44</v>
      </c>
      <c r="U3538">
        <v>2026</v>
      </c>
      <c r="V3538">
        <v>4</v>
      </c>
      <c r="W3538" t="s">
        <v>113</v>
      </c>
      <c r="X3538">
        <v>2</v>
      </c>
      <c r="Y3538">
        <v>25</v>
      </c>
      <c r="Z3538">
        <v>4</v>
      </c>
      <c r="AA3538">
        <v>10</v>
      </c>
      <c r="AB3538" t="s">
        <v>76</v>
      </c>
      <c r="AC3538">
        <v>265</v>
      </c>
      <c r="AD3538">
        <v>0.39310344827586208</v>
      </c>
      <c r="AE3538" t="s">
        <v>46</v>
      </c>
      <c r="AF3538" t="s">
        <v>67</v>
      </c>
      <c r="AG3538">
        <v>6</v>
      </c>
      <c r="AH3538" t="s">
        <v>68</v>
      </c>
      <c r="AI3538">
        <f>--AND(OR(Dashboard!$B$4="All",Data!$E3538=Dashboard!$B$4),OR(Dashboard!$D$4="All",Data!$D3538=Dashboard!$D$4),OR(Dashboard!$F$4="All",Data!$F3538=Dashboard!$F$4),OR(Dashboard!$J$4="All",Data!$G3538=Dashboard!$J$4),OR(Dashboard!$H$4="All",Data!$N3538=Dashboard!$H$4),OR(Dashboard!$L$4="All",Data!$W3538=Dashboard!$L$4))</f>
        <v>1</v>
      </c>
    </row>
    <row r="3539" spans="1:35" x14ac:dyDescent="0.25">
      <c r="A3539" t="s">
        <v>3653</v>
      </c>
      <c r="B3539" s="1">
        <v>46114</v>
      </c>
      <c r="C3539" s="2">
        <v>-0.44374999999999998</v>
      </c>
      <c r="D3539" t="s">
        <v>36</v>
      </c>
      <c r="E3539" t="s">
        <v>37</v>
      </c>
      <c r="F3539" t="s">
        <v>52</v>
      </c>
      <c r="G3539" t="s">
        <v>119</v>
      </c>
      <c r="H3539">
        <v>6.4</v>
      </c>
      <c r="I3539">
        <v>46</v>
      </c>
      <c r="J3539">
        <v>37</v>
      </c>
      <c r="K3539">
        <v>685</v>
      </c>
      <c r="L3539">
        <v>21</v>
      </c>
      <c r="M3539">
        <v>6</v>
      </c>
      <c r="N3539" t="s">
        <v>54</v>
      </c>
      <c r="O3539">
        <v>3</v>
      </c>
      <c r="P3539" t="s">
        <v>41</v>
      </c>
      <c r="Q3539" t="s">
        <v>73</v>
      </c>
      <c r="R3539">
        <v>31</v>
      </c>
      <c r="S3539" t="s">
        <v>87</v>
      </c>
      <c r="T3539" t="s">
        <v>97</v>
      </c>
      <c r="U3539">
        <v>2026</v>
      </c>
      <c r="V3539">
        <v>4</v>
      </c>
      <c r="W3539" t="s">
        <v>113</v>
      </c>
      <c r="X3539">
        <v>2</v>
      </c>
      <c r="Y3539">
        <v>2</v>
      </c>
      <c r="Z3539">
        <v>1</v>
      </c>
      <c r="AA3539">
        <v>13</v>
      </c>
      <c r="AB3539" t="s">
        <v>76</v>
      </c>
      <c r="AC3539">
        <v>700</v>
      </c>
      <c r="AD3539">
        <v>0.1391304347826087</v>
      </c>
      <c r="AE3539" t="s">
        <v>109</v>
      </c>
      <c r="AF3539" t="s">
        <v>67</v>
      </c>
      <c r="AG3539">
        <v>9</v>
      </c>
      <c r="AH3539" t="s">
        <v>68</v>
      </c>
      <c r="AI3539">
        <f>--AND(OR(Dashboard!$B$4="All",Data!$E3539=Dashboard!$B$4),OR(Dashboard!$D$4="All",Data!$D3539=Dashboard!$D$4),OR(Dashboard!$F$4="All",Data!$F3539=Dashboard!$F$4),OR(Dashboard!$J$4="All",Data!$G3539=Dashboard!$J$4),OR(Dashboard!$H$4="All",Data!$N3539=Dashboard!$H$4),OR(Dashboard!$L$4="All",Data!$W3539=Dashboard!$L$4))</f>
        <v>1</v>
      </c>
    </row>
    <row r="3540" spans="1:35" x14ac:dyDescent="0.25">
      <c r="A3540" t="s">
        <v>3654</v>
      </c>
      <c r="B3540" s="1">
        <v>46027</v>
      </c>
      <c r="C3540" s="2">
        <v>-0.2215277777777778</v>
      </c>
      <c r="D3540" t="s">
        <v>107</v>
      </c>
      <c r="E3540" t="s">
        <v>62</v>
      </c>
      <c r="F3540" t="s">
        <v>72</v>
      </c>
      <c r="G3540" t="s">
        <v>53</v>
      </c>
      <c r="H3540">
        <v>12.3</v>
      </c>
      <c r="I3540">
        <v>57</v>
      </c>
      <c r="J3540">
        <v>40</v>
      </c>
      <c r="K3540">
        <v>323</v>
      </c>
      <c r="L3540">
        <v>39</v>
      </c>
      <c r="M3540">
        <v>7</v>
      </c>
      <c r="N3540" t="s">
        <v>86</v>
      </c>
      <c r="O3540">
        <v>3</v>
      </c>
      <c r="P3540" t="s">
        <v>41</v>
      </c>
      <c r="Q3540" t="s">
        <v>42</v>
      </c>
      <c r="R3540">
        <v>60</v>
      </c>
      <c r="S3540" t="s">
        <v>74</v>
      </c>
      <c r="T3540" t="s">
        <v>56</v>
      </c>
      <c r="U3540">
        <v>2026</v>
      </c>
      <c r="V3540">
        <v>1</v>
      </c>
      <c r="W3540" t="s">
        <v>102</v>
      </c>
      <c r="X3540">
        <v>1</v>
      </c>
      <c r="Y3540">
        <v>5</v>
      </c>
      <c r="Z3540">
        <v>2</v>
      </c>
      <c r="AA3540">
        <v>18</v>
      </c>
      <c r="AB3540" t="s">
        <v>57</v>
      </c>
      <c r="AC3540">
        <v>355</v>
      </c>
      <c r="AD3540">
        <v>0.2157894736842105</v>
      </c>
      <c r="AE3540" t="s">
        <v>109</v>
      </c>
      <c r="AF3540" t="s">
        <v>59</v>
      </c>
      <c r="AG3540">
        <v>17</v>
      </c>
      <c r="AH3540" t="s">
        <v>68</v>
      </c>
      <c r="AI3540">
        <f>--AND(OR(Dashboard!$B$4="All",Data!$E3540=Dashboard!$B$4),OR(Dashboard!$D$4="All",Data!$D3540=Dashboard!$D$4),OR(Dashboard!$F$4="All",Data!$F3540=Dashboard!$F$4),OR(Dashboard!$J$4="All",Data!$G3540=Dashboard!$J$4),OR(Dashboard!$H$4="All",Data!$N3540=Dashboard!$H$4),OR(Dashboard!$L$4="All",Data!$W3540=Dashboard!$L$4))</f>
        <v>1</v>
      </c>
    </row>
    <row r="3541" spans="1:35" x14ac:dyDescent="0.25">
      <c r="A3541" t="s">
        <v>3655</v>
      </c>
      <c r="B3541" s="1">
        <v>46045</v>
      </c>
      <c r="C3541" s="2">
        <v>-0.63472222222222219</v>
      </c>
      <c r="D3541" t="s">
        <v>118</v>
      </c>
      <c r="E3541" t="s">
        <v>71</v>
      </c>
      <c r="F3541" t="s">
        <v>143</v>
      </c>
      <c r="G3541" t="s">
        <v>64</v>
      </c>
      <c r="H3541">
        <v>12.6</v>
      </c>
      <c r="I3541">
        <v>46</v>
      </c>
      <c r="J3541">
        <v>37</v>
      </c>
      <c r="K3541">
        <v>391</v>
      </c>
      <c r="L3541">
        <v>59</v>
      </c>
      <c r="M3541">
        <v>29</v>
      </c>
      <c r="N3541" t="s">
        <v>86</v>
      </c>
      <c r="O3541">
        <v>3</v>
      </c>
      <c r="P3541" t="s">
        <v>41</v>
      </c>
      <c r="Q3541" t="s">
        <v>42</v>
      </c>
      <c r="R3541">
        <v>24</v>
      </c>
      <c r="S3541" t="s">
        <v>43</v>
      </c>
      <c r="T3541" t="s">
        <v>44</v>
      </c>
      <c r="U3541">
        <v>2026</v>
      </c>
      <c r="V3541">
        <v>1</v>
      </c>
      <c r="W3541" t="s">
        <v>102</v>
      </c>
      <c r="X3541">
        <v>1</v>
      </c>
      <c r="Y3541">
        <v>23</v>
      </c>
      <c r="Z3541">
        <v>4</v>
      </c>
      <c r="AA3541">
        <v>8</v>
      </c>
      <c r="AB3541" t="s">
        <v>44</v>
      </c>
      <c r="AC3541">
        <v>421</v>
      </c>
      <c r="AD3541">
        <v>0.27391304347826079</v>
      </c>
      <c r="AE3541" t="s">
        <v>109</v>
      </c>
      <c r="AF3541" t="s">
        <v>114</v>
      </c>
      <c r="AG3541">
        <v>9</v>
      </c>
      <c r="AH3541" t="s">
        <v>68</v>
      </c>
      <c r="AI3541">
        <f>--AND(OR(Dashboard!$B$4="All",Data!$E3541=Dashboard!$B$4),OR(Dashboard!$D$4="All",Data!$D3541=Dashboard!$D$4),OR(Dashboard!$F$4="All",Data!$F3541=Dashboard!$F$4),OR(Dashboard!$J$4="All",Data!$G3541=Dashboard!$J$4),OR(Dashboard!$H$4="All",Data!$N3541=Dashboard!$H$4),OR(Dashboard!$L$4="All",Data!$W3541=Dashboard!$L$4))</f>
        <v>1</v>
      </c>
    </row>
    <row r="3542" spans="1:35" x14ac:dyDescent="0.25">
      <c r="A3542" t="s">
        <v>3656</v>
      </c>
      <c r="B3542" s="1">
        <v>46067</v>
      </c>
      <c r="C3542" s="2">
        <v>-0.25763888888888892</v>
      </c>
      <c r="D3542" t="s">
        <v>50</v>
      </c>
      <c r="E3542" t="s">
        <v>51</v>
      </c>
      <c r="F3542" t="s">
        <v>85</v>
      </c>
      <c r="G3542" t="s">
        <v>119</v>
      </c>
      <c r="H3542">
        <v>5.6</v>
      </c>
      <c r="I3542">
        <v>52</v>
      </c>
      <c r="J3542">
        <v>44</v>
      </c>
      <c r="K3542">
        <v>714</v>
      </c>
      <c r="L3542">
        <v>60</v>
      </c>
      <c r="M3542">
        <v>173</v>
      </c>
      <c r="N3542" t="s">
        <v>40</v>
      </c>
      <c r="O3542">
        <v>3</v>
      </c>
      <c r="P3542" t="s">
        <v>41</v>
      </c>
      <c r="Q3542" t="s">
        <v>42</v>
      </c>
      <c r="R3542">
        <v>46</v>
      </c>
      <c r="S3542" t="s">
        <v>81</v>
      </c>
      <c r="T3542" t="s">
        <v>75</v>
      </c>
      <c r="U3542">
        <v>2026</v>
      </c>
      <c r="V3542">
        <v>2</v>
      </c>
      <c r="W3542" t="s">
        <v>45</v>
      </c>
      <c r="X3542">
        <v>1</v>
      </c>
      <c r="Y3542">
        <v>14</v>
      </c>
      <c r="Z3542">
        <v>3</v>
      </c>
      <c r="AA3542">
        <v>17</v>
      </c>
      <c r="AB3542" t="s">
        <v>57</v>
      </c>
      <c r="AC3542">
        <v>601</v>
      </c>
      <c r="AD3542">
        <v>0.1076923076923077</v>
      </c>
      <c r="AE3542" t="s">
        <v>109</v>
      </c>
      <c r="AF3542" t="s">
        <v>59</v>
      </c>
      <c r="AG3542">
        <v>8</v>
      </c>
      <c r="AH3542" t="s">
        <v>68</v>
      </c>
      <c r="AI3542">
        <f>--AND(OR(Dashboard!$B$4="All",Data!$E3542=Dashboard!$B$4),OR(Dashboard!$D$4="All",Data!$D3542=Dashboard!$D$4),OR(Dashboard!$F$4="All",Data!$F3542=Dashboard!$F$4),OR(Dashboard!$J$4="All",Data!$G3542=Dashboard!$J$4),OR(Dashboard!$H$4="All",Data!$N3542=Dashboard!$H$4),OR(Dashboard!$L$4="All",Data!$W3542=Dashboard!$L$4))</f>
        <v>1</v>
      </c>
    </row>
    <row r="3543" spans="1:35" x14ac:dyDescent="0.25">
      <c r="A3543" t="s">
        <v>3657</v>
      </c>
      <c r="B3543" s="1">
        <v>46188</v>
      </c>
      <c r="C3543" s="2">
        <v>-0.21875</v>
      </c>
      <c r="D3543" t="s">
        <v>50</v>
      </c>
      <c r="E3543" t="s">
        <v>71</v>
      </c>
      <c r="F3543" t="s">
        <v>96</v>
      </c>
      <c r="G3543" t="s">
        <v>111</v>
      </c>
      <c r="H3543">
        <v>6.8</v>
      </c>
      <c r="I3543">
        <v>22</v>
      </c>
      <c r="J3543">
        <v>23</v>
      </c>
      <c r="K3543">
        <v>364</v>
      </c>
      <c r="L3543">
        <v>43</v>
      </c>
      <c r="M3543">
        <v>101</v>
      </c>
      <c r="N3543" t="s">
        <v>86</v>
      </c>
      <c r="O3543">
        <v>4</v>
      </c>
      <c r="P3543" t="s">
        <v>41</v>
      </c>
      <c r="Q3543" t="s">
        <v>42</v>
      </c>
      <c r="R3543">
        <v>34</v>
      </c>
      <c r="S3543" t="s">
        <v>74</v>
      </c>
      <c r="T3543" t="s">
        <v>56</v>
      </c>
      <c r="U3543">
        <v>2026</v>
      </c>
      <c r="V3543">
        <v>6</v>
      </c>
      <c r="W3543" t="s">
        <v>120</v>
      </c>
      <c r="X3543">
        <v>2</v>
      </c>
      <c r="Y3543">
        <v>15</v>
      </c>
      <c r="Z3543">
        <v>3</v>
      </c>
      <c r="AA3543">
        <v>18</v>
      </c>
      <c r="AB3543" t="s">
        <v>57</v>
      </c>
      <c r="AC3543">
        <v>306</v>
      </c>
      <c r="AD3543">
        <v>0.30909090909090908</v>
      </c>
      <c r="AE3543" t="s">
        <v>46</v>
      </c>
      <c r="AF3543" t="s">
        <v>67</v>
      </c>
      <c r="AG3543">
        <v>-1</v>
      </c>
      <c r="AH3543" t="s">
        <v>48</v>
      </c>
      <c r="AI3543">
        <f>--AND(OR(Dashboard!$B$4="All",Data!$E3543=Dashboard!$B$4),OR(Dashboard!$D$4="All",Data!$D3543=Dashboard!$D$4),OR(Dashboard!$F$4="All",Data!$F3543=Dashboard!$F$4),OR(Dashboard!$J$4="All",Data!$G3543=Dashboard!$J$4),OR(Dashboard!$H$4="All",Data!$N3543=Dashboard!$H$4),OR(Dashboard!$L$4="All",Data!$W3543=Dashboard!$L$4))</f>
        <v>1</v>
      </c>
    </row>
    <row r="3544" spans="1:35" x14ac:dyDescent="0.25">
      <c r="A3544" t="s">
        <v>3658</v>
      </c>
      <c r="B3544" s="1">
        <v>46103</v>
      </c>
      <c r="C3544" s="2">
        <v>-0.4</v>
      </c>
      <c r="D3544" t="s">
        <v>126</v>
      </c>
      <c r="E3544" t="s">
        <v>95</v>
      </c>
      <c r="F3544" t="s">
        <v>72</v>
      </c>
      <c r="G3544" t="s">
        <v>53</v>
      </c>
      <c r="H3544">
        <v>2.7</v>
      </c>
      <c r="I3544">
        <v>61</v>
      </c>
      <c r="J3544">
        <v>42</v>
      </c>
      <c r="K3544">
        <v>614</v>
      </c>
      <c r="L3544">
        <v>20</v>
      </c>
      <c r="M3544">
        <v>35</v>
      </c>
      <c r="N3544" t="s">
        <v>54</v>
      </c>
      <c r="O3544">
        <v>2</v>
      </c>
      <c r="P3544" t="s">
        <v>41</v>
      </c>
      <c r="Q3544" t="s">
        <v>42</v>
      </c>
      <c r="R3544">
        <v>27</v>
      </c>
      <c r="S3544" t="s">
        <v>145</v>
      </c>
      <c r="T3544" t="s">
        <v>97</v>
      </c>
      <c r="U3544">
        <v>2026</v>
      </c>
      <c r="V3544">
        <v>3</v>
      </c>
      <c r="W3544" t="s">
        <v>66</v>
      </c>
      <c r="X3544">
        <v>1</v>
      </c>
      <c r="Y3544">
        <v>22</v>
      </c>
      <c r="Z3544">
        <v>4</v>
      </c>
      <c r="AA3544">
        <v>14</v>
      </c>
      <c r="AB3544" t="s">
        <v>76</v>
      </c>
      <c r="AC3544">
        <v>599</v>
      </c>
      <c r="AD3544">
        <v>4.4262295081967218E-2</v>
      </c>
      <c r="AE3544" t="s">
        <v>58</v>
      </c>
      <c r="AF3544" t="s">
        <v>67</v>
      </c>
      <c r="AG3544">
        <v>19</v>
      </c>
      <c r="AH3544" t="s">
        <v>68</v>
      </c>
      <c r="AI3544">
        <f>--AND(OR(Dashboard!$B$4="All",Data!$E3544=Dashboard!$B$4),OR(Dashboard!$D$4="All",Data!$D3544=Dashboard!$D$4),OR(Dashboard!$F$4="All",Data!$F3544=Dashboard!$F$4),OR(Dashboard!$J$4="All",Data!$G3544=Dashboard!$J$4),OR(Dashboard!$H$4="All",Data!$N3544=Dashboard!$H$4),OR(Dashboard!$L$4="All",Data!$W3544=Dashboard!$L$4))</f>
        <v>1</v>
      </c>
    </row>
    <row r="3545" spans="1:35" x14ac:dyDescent="0.25">
      <c r="A3545" t="s">
        <v>3659</v>
      </c>
      <c r="B3545" s="1">
        <v>46150</v>
      </c>
      <c r="C3545" s="2">
        <v>-2.0138888888888928E-2</v>
      </c>
      <c r="D3545" t="s">
        <v>122</v>
      </c>
      <c r="E3545" t="s">
        <v>131</v>
      </c>
      <c r="F3545" t="s">
        <v>63</v>
      </c>
      <c r="G3545" t="s">
        <v>53</v>
      </c>
      <c r="H3545">
        <v>7.9</v>
      </c>
      <c r="I3545">
        <v>58</v>
      </c>
      <c r="J3545">
        <v>43</v>
      </c>
      <c r="K3545">
        <v>612</v>
      </c>
      <c r="L3545">
        <v>37</v>
      </c>
      <c r="M3545">
        <v>20</v>
      </c>
      <c r="N3545" t="s">
        <v>86</v>
      </c>
      <c r="O3545">
        <v>1</v>
      </c>
      <c r="P3545" t="s">
        <v>41</v>
      </c>
      <c r="Q3545" t="s">
        <v>73</v>
      </c>
      <c r="R3545">
        <v>60</v>
      </c>
      <c r="S3545" t="s">
        <v>43</v>
      </c>
      <c r="T3545" t="s">
        <v>75</v>
      </c>
      <c r="U3545">
        <v>2026</v>
      </c>
      <c r="V3545">
        <v>5</v>
      </c>
      <c r="W3545" t="s">
        <v>88</v>
      </c>
      <c r="X3545">
        <v>2</v>
      </c>
      <c r="Y3545">
        <v>8</v>
      </c>
      <c r="Z3545">
        <v>2</v>
      </c>
      <c r="AA3545">
        <v>23</v>
      </c>
      <c r="AB3545" t="s">
        <v>93</v>
      </c>
      <c r="AC3545">
        <v>629</v>
      </c>
      <c r="AD3545">
        <v>0.1362068965517241</v>
      </c>
      <c r="AE3545" t="s">
        <v>58</v>
      </c>
      <c r="AF3545" t="s">
        <v>59</v>
      </c>
      <c r="AG3545">
        <v>15</v>
      </c>
      <c r="AH3545" t="s">
        <v>68</v>
      </c>
      <c r="AI3545">
        <f>--AND(OR(Dashboard!$B$4="All",Data!$E3545=Dashboard!$B$4),OR(Dashboard!$D$4="All",Data!$D3545=Dashboard!$D$4),OR(Dashboard!$F$4="All",Data!$F3545=Dashboard!$F$4),OR(Dashboard!$J$4="All",Data!$G3545=Dashboard!$J$4),OR(Dashboard!$H$4="All",Data!$N3545=Dashboard!$H$4),OR(Dashboard!$L$4="All",Data!$W3545=Dashboard!$L$4))</f>
        <v>1</v>
      </c>
    </row>
    <row r="3546" spans="1:35" x14ac:dyDescent="0.25">
      <c r="A3546" t="s">
        <v>3660</v>
      </c>
      <c r="B3546" s="1">
        <v>46062</v>
      </c>
      <c r="C3546" s="2">
        <v>-0.15972222222222221</v>
      </c>
      <c r="D3546" t="s">
        <v>193</v>
      </c>
      <c r="E3546" t="s">
        <v>108</v>
      </c>
      <c r="F3546" t="s">
        <v>80</v>
      </c>
      <c r="G3546" t="s">
        <v>119</v>
      </c>
      <c r="H3546">
        <v>12.9</v>
      </c>
      <c r="I3546">
        <v>43</v>
      </c>
      <c r="J3546">
        <v>43</v>
      </c>
      <c r="K3546">
        <v>668</v>
      </c>
      <c r="L3546">
        <v>27</v>
      </c>
      <c r="M3546">
        <v>139</v>
      </c>
      <c r="N3546" t="s">
        <v>40</v>
      </c>
      <c r="O3546">
        <v>5</v>
      </c>
      <c r="P3546" t="s">
        <v>41</v>
      </c>
      <c r="Q3546" t="s">
        <v>73</v>
      </c>
      <c r="R3546">
        <v>48</v>
      </c>
      <c r="S3546" t="s">
        <v>74</v>
      </c>
      <c r="T3546" t="s">
        <v>56</v>
      </c>
      <c r="U3546">
        <v>2026</v>
      </c>
      <c r="V3546">
        <v>2</v>
      </c>
      <c r="W3546" t="s">
        <v>45</v>
      </c>
      <c r="X3546">
        <v>1</v>
      </c>
      <c r="Y3546">
        <v>9</v>
      </c>
      <c r="Z3546">
        <v>3</v>
      </c>
      <c r="AA3546">
        <v>20</v>
      </c>
      <c r="AB3546" t="s">
        <v>82</v>
      </c>
      <c r="AC3546">
        <v>556</v>
      </c>
      <c r="AD3546">
        <v>0.3</v>
      </c>
      <c r="AE3546" t="s">
        <v>77</v>
      </c>
      <c r="AF3546" t="s">
        <v>59</v>
      </c>
      <c r="AG3546">
        <v>0</v>
      </c>
      <c r="AH3546" t="s">
        <v>48</v>
      </c>
      <c r="AI3546">
        <f>--AND(OR(Dashboard!$B$4="All",Data!$E3546=Dashboard!$B$4),OR(Dashboard!$D$4="All",Data!$D3546=Dashboard!$D$4),OR(Dashboard!$F$4="All",Data!$F3546=Dashboard!$F$4),OR(Dashboard!$J$4="All",Data!$G3546=Dashboard!$J$4),OR(Dashboard!$H$4="All",Data!$N3546=Dashboard!$H$4),OR(Dashboard!$L$4="All",Data!$W3546=Dashboard!$L$4))</f>
        <v>1</v>
      </c>
    </row>
    <row r="3547" spans="1:35" x14ac:dyDescent="0.25">
      <c r="A3547" t="s">
        <v>3661</v>
      </c>
      <c r="B3547" s="1">
        <v>46154</v>
      </c>
      <c r="C3547" s="2">
        <v>-6.1805555555555558E-2</v>
      </c>
      <c r="D3547" t="s">
        <v>99</v>
      </c>
      <c r="E3547" t="s">
        <v>108</v>
      </c>
      <c r="F3547" t="s">
        <v>91</v>
      </c>
      <c r="G3547" t="s">
        <v>53</v>
      </c>
      <c r="H3547">
        <v>9.6999999999999993</v>
      </c>
      <c r="I3547">
        <v>28</v>
      </c>
      <c r="J3547">
        <v>22</v>
      </c>
      <c r="K3547">
        <v>828</v>
      </c>
      <c r="L3547">
        <v>32</v>
      </c>
      <c r="M3547">
        <v>116</v>
      </c>
      <c r="N3547" t="s">
        <v>101</v>
      </c>
      <c r="O3547">
        <v>3</v>
      </c>
      <c r="P3547" t="s">
        <v>41</v>
      </c>
      <c r="Q3547" t="s">
        <v>42</v>
      </c>
      <c r="R3547">
        <v>51</v>
      </c>
      <c r="S3547" t="s">
        <v>127</v>
      </c>
      <c r="T3547" t="s">
        <v>75</v>
      </c>
      <c r="U3547">
        <v>2026</v>
      </c>
      <c r="V3547">
        <v>5</v>
      </c>
      <c r="W3547" t="s">
        <v>88</v>
      </c>
      <c r="X3547">
        <v>2</v>
      </c>
      <c r="Y3547">
        <v>12</v>
      </c>
      <c r="Z3547">
        <v>3</v>
      </c>
      <c r="AA3547">
        <v>22</v>
      </c>
      <c r="AB3547" t="s">
        <v>82</v>
      </c>
      <c r="AC3547">
        <v>744</v>
      </c>
      <c r="AD3547">
        <v>0.34642857142857142</v>
      </c>
      <c r="AE3547" t="s">
        <v>109</v>
      </c>
      <c r="AF3547" t="s">
        <v>59</v>
      </c>
      <c r="AG3547">
        <v>6</v>
      </c>
      <c r="AH3547" t="s">
        <v>68</v>
      </c>
      <c r="AI3547">
        <f>--AND(OR(Dashboard!$B$4="All",Data!$E3547=Dashboard!$B$4),OR(Dashboard!$D$4="All",Data!$D3547=Dashboard!$D$4),OR(Dashboard!$F$4="All",Data!$F3547=Dashboard!$F$4),OR(Dashboard!$J$4="All",Data!$G3547=Dashboard!$J$4),OR(Dashboard!$H$4="All",Data!$N3547=Dashboard!$H$4),OR(Dashboard!$L$4="All",Data!$W3547=Dashboard!$L$4))</f>
        <v>1</v>
      </c>
    </row>
    <row r="3548" spans="1:35" x14ac:dyDescent="0.25">
      <c r="A3548" t="s">
        <v>3662</v>
      </c>
      <c r="B3548" s="1">
        <v>46036</v>
      </c>
      <c r="C3548" s="2">
        <v>-0.32013888888888892</v>
      </c>
      <c r="D3548" t="s">
        <v>50</v>
      </c>
      <c r="E3548" t="s">
        <v>62</v>
      </c>
      <c r="F3548" t="s">
        <v>91</v>
      </c>
      <c r="G3548" t="s">
        <v>119</v>
      </c>
      <c r="H3548">
        <v>6.7</v>
      </c>
      <c r="I3548">
        <v>63</v>
      </c>
      <c r="J3548">
        <v>44</v>
      </c>
      <c r="K3548">
        <v>964</v>
      </c>
      <c r="L3548">
        <v>25</v>
      </c>
      <c r="M3548">
        <v>19</v>
      </c>
      <c r="N3548" t="s">
        <v>65</v>
      </c>
      <c r="O3548">
        <v>4</v>
      </c>
      <c r="P3548" t="s">
        <v>41</v>
      </c>
      <c r="Q3548" t="s">
        <v>42</v>
      </c>
      <c r="R3548">
        <v>23</v>
      </c>
      <c r="S3548" t="s">
        <v>55</v>
      </c>
      <c r="T3548" t="s">
        <v>75</v>
      </c>
      <c r="U3548">
        <v>2026</v>
      </c>
      <c r="V3548">
        <v>1</v>
      </c>
      <c r="W3548" t="s">
        <v>102</v>
      </c>
      <c r="X3548">
        <v>1</v>
      </c>
      <c r="Y3548">
        <v>14</v>
      </c>
      <c r="Z3548">
        <v>3</v>
      </c>
      <c r="AA3548">
        <v>16</v>
      </c>
      <c r="AB3548" t="s">
        <v>57</v>
      </c>
      <c r="AC3548">
        <v>970</v>
      </c>
      <c r="AD3548">
        <v>0.1063492063492063</v>
      </c>
      <c r="AE3548" t="s">
        <v>46</v>
      </c>
      <c r="AF3548" t="s">
        <v>114</v>
      </c>
      <c r="AG3548">
        <v>19</v>
      </c>
      <c r="AH3548" t="s">
        <v>68</v>
      </c>
      <c r="AI3548">
        <f>--AND(OR(Dashboard!$B$4="All",Data!$E3548=Dashboard!$B$4),OR(Dashboard!$D$4="All",Data!$D3548=Dashboard!$D$4),OR(Dashboard!$F$4="All",Data!$F3548=Dashboard!$F$4),OR(Dashboard!$J$4="All",Data!$G3548=Dashboard!$J$4),OR(Dashboard!$H$4="All",Data!$N3548=Dashboard!$H$4),OR(Dashboard!$L$4="All",Data!$W3548=Dashboard!$L$4))</f>
        <v>1</v>
      </c>
    </row>
    <row r="3549" spans="1:35" x14ac:dyDescent="0.25">
      <c r="A3549" t="s">
        <v>3663</v>
      </c>
      <c r="B3549" s="1">
        <v>46147</v>
      </c>
      <c r="C3549" s="2">
        <v>-0.23819444444444449</v>
      </c>
      <c r="D3549" t="s">
        <v>107</v>
      </c>
      <c r="E3549" t="s">
        <v>95</v>
      </c>
      <c r="F3549" t="s">
        <v>72</v>
      </c>
      <c r="G3549" t="s">
        <v>111</v>
      </c>
      <c r="H3549">
        <v>11</v>
      </c>
      <c r="I3549">
        <v>38</v>
      </c>
      <c r="J3549">
        <v>31</v>
      </c>
      <c r="K3549">
        <v>1191</v>
      </c>
      <c r="L3549">
        <v>56</v>
      </c>
      <c r="M3549">
        <v>145</v>
      </c>
      <c r="N3549" t="s">
        <v>40</v>
      </c>
      <c r="O3549">
        <v>2</v>
      </c>
      <c r="P3549" t="s">
        <v>41</v>
      </c>
      <c r="Q3549" t="s">
        <v>42</v>
      </c>
      <c r="R3549">
        <v>45</v>
      </c>
      <c r="S3549" t="s">
        <v>127</v>
      </c>
      <c r="T3549" t="s">
        <v>56</v>
      </c>
      <c r="U3549">
        <v>2026</v>
      </c>
      <c r="V3549">
        <v>5</v>
      </c>
      <c r="W3549" t="s">
        <v>88</v>
      </c>
      <c r="X3549">
        <v>2</v>
      </c>
      <c r="Y3549">
        <v>5</v>
      </c>
      <c r="Z3549">
        <v>2</v>
      </c>
      <c r="AA3549">
        <v>18</v>
      </c>
      <c r="AB3549" t="s">
        <v>57</v>
      </c>
      <c r="AC3549">
        <v>1102</v>
      </c>
      <c r="AD3549">
        <v>0.28947368421052633</v>
      </c>
      <c r="AE3549" t="s">
        <v>58</v>
      </c>
      <c r="AF3549" t="s">
        <v>47</v>
      </c>
      <c r="AG3549">
        <v>7</v>
      </c>
      <c r="AH3549" t="s">
        <v>68</v>
      </c>
      <c r="AI3549">
        <f>--AND(OR(Dashboard!$B$4="All",Data!$E3549=Dashboard!$B$4),OR(Dashboard!$D$4="All",Data!$D3549=Dashboard!$D$4),OR(Dashboard!$F$4="All",Data!$F3549=Dashboard!$F$4),OR(Dashboard!$J$4="All",Data!$G3549=Dashboard!$J$4),OR(Dashboard!$H$4="All",Data!$N3549=Dashboard!$H$4),OR(Dashboard!$L$4="All",Data!$W3549=Dashboard!$L$4))</f>
        <v>1</v>
      </c>
    </row>
    <row r="3550" spans="1:35" x14ac:dyDescent="0.25">
      <c r="A3550" t="s">
        <v>3664</v>
      </c>
      <c r="B3550" s="1">
        <v>46076</v>
      </c>
      <c r="C3550" s="2">
        <v>-0.53888888888888886</v>
      </c>
      <c r="D3550" t="s">
        <v>126</v>
      </c>
      <c r="E3550" t="s">
        <v>37</v>
      </c>
      <c r="F3550" t="s">
        <v>38</v>
      </c>
      <c r="G3550" t="s">
        <v>111</v>
      </c>
      <c r="H3550">
        <v>8.4</v>
      </c>
      <c r="I3550">
        <v>21</v>
      </c>
      <c r="J3550">
        <v>26</v>
      </c>
      <c r="K3550">
        <v>741</v>
      </c>
      <c r="L3550">
        <v>36</v>
      </c>
      <c r="M3550">
        <v>55</v>
      </c>
      <c r="N3550" t="s">
        <v>40</v>
      </c>
      <c r="O3550">
        <v>4</v>
      </c>
      <c r="P3550" t="s">
        <v>41</v>
      </c>
      <c r="Q3550" t="s">
        <v>73</v>
      </c>
      <c r="R3550">
        <v>31</v>
      </c>
      <c r="S3550" t="s">
        <v>74</v>
      </c>
      <c r="T3550" t="s">
        <v>75</v>
      </c>
      <c r="U3550">
        <v>2026</v>
      </c>
      <c r="V3550">
        <v>2</v>
      </c>
      <c r="W3550" t="s">
        <v>45</v>
      </c>
      <c r="X3550">
        <v>1</v>
      </c>
      <c r="Y3550">
        <v>23</v>
      </c>
      <c r="Z3550">
        <v>5</v>
      </c>
      <c r="AA3550">
        <v>11</v>
      </c>
      <c r="AB3550" t="s">
        <v>76</v>
      </c>
      <c r="AC3550">
        <v>722</v>
      </c>
      <c r="AD3550">
        <v>0.4</v>
      </c>
      <c r="AE3550" t="s">
        <v>46</v>
      </c>
      <c r="AF3550" t="s">
        <v>67</v>
      </c>
      <c r="AG3550">
        <v>-5</v>
      </c>
      <c r="AH3550" t="s">
        <v>48</v>
      </c>
      <c r="AI3550">
        <f>--AND(OR(Dashboard!$B$4="All",Data!$E3550=Dashboard!$B$4),OR(Dashboard!$D$4="All",Data!$D3550=Dashboard!$D$4),OR(Dashboard!$F$4="All",Data!$F3550=Dashboard!$F$4),OR(Dashboard!$J$4="All",Data!$G3550=Dashboard!$J$4),OR(Dashboard!$H$4="All",Data!$N3550=Dashboard!$H$4),OR(Dashboard!$L$4="All",Data!$W3550=Dashboard!$L$4))</f>
        <v>1</v>
      </c>
    </row>
    <row r="3551" spans="1:35" x14ac:dyDescent="0.25">
      <c r="A3551" t="s">
        <v>3665</v>
      </c>
      <c r="B3551" s="1">
        <v>46091</v>
      </c>
      <c r="C3551" s="2">
        <v>-7.4999999999999956E-2</v>
      </c>
      <c r="D3551" t="s">
        <v>107</v>
      </c>
      <c r="E3551" t="s">
        <v>62</v>
      </c>
      <c r="F3551" t="s">
        <v>80</v>
      </c>
      <c r="G3551" t="s">
        <v>39</v>
      </c>
      <c r="H3551">
        <v>7.5</v>
      </c>
      <c r="I3551">
        <v>46</v>
      </c>
      <c r="J3551">
        <v>40</v>
      </c>
      <c r="K3551">
        <v>178</v>
      </c>
      <c r="L3551">
        <v>56</v>
      </c>
      <c r="M3551">
        <v>95</v>
      </c>
      <c r="N3551" t="s">
        <v>40</v>
      </c>
      <c r="O3551">
        <v>4</v>
      </c>
      <c r="P3551" t="s">
        <v>41</v>
      </c>
      <c r="Q3551" t="s">
        <v>73</v>
      </c>
      <c r="R3551">
        <v>59</v>
      </c>
      <c r="S3551" t="s">
        <v>127</v>
      </c>
      <c r="T3551" t="s">
        <v>75</v>
      </c>
      <c r="U3551">
        <v>2026</v>
      </c>
      <c r="V3551">
        <v>3</v>
      </c>
      <c r="W3551" t="s">
        <v>66</v>
      </c>
      <c r="X3551">
        <v>1</v>
      </c>
      <c r="Y3551">
        <v>10</v>
      </c>
      <c r="Z3551">
        <v>3</v>
      </c>
      <c r="AA3551">
        <v>22</v>
      </c>
      <c r="AB3551" t="s">
        <v>82</v>
      </c>
      <c r="AC3551">
        <v>139</v>
      </c>
      <c r="AD3551">
        <v>0.1630434782608696</v>
      </c>
      <c r="AE3551" t="s">
        <v>46</v>
      </c>
      <c r="AF3551" t="s">
        <v>59</v>
      </c>
      <c r="AG3551">
        <v>6</v>
      </c>
      <c r="AH3551" t="s">
        <v>68</v>
      </c>
      <c r="AI3551">
        <f>--AND(OR(Dashboard!$B$4="All",Data!$E3551=Dashboard!$B$4),OR(Dashboard!$D$4="All",Data!$D3551=Dashboard!$D$4),OR(Dashboard!$F$4="All",Data!$F3551=Dashboard!$F$4),OR(Dashboard!$J$4="All",Data!$G3551=Dashboard!$J$4),OR(Dashboard!$H$4="All",Data!$N3551=Dashboard!$H$4),OR(Dashboard!$L$4="All",Data!$W3551=Dashboard!$L$4))</f>
        <v>1</v>
      </c>
    </row>
    <row r="3552" spans="1:35" x14ac:dyDescent="0.25">
      <c r="A3552" t="s">
        <v>3666</v>
      </c>
      <c r="B3552" s="1">
        <v>46161</v>
      </c>
      <c r="C3552" s="2">
        <v>-0.3666666666666667</v>
      </c>
      <c r="D3552" t="s">
        <v>79</v>
      </c>
      <c r="E3552" t="s">
        <v>51</v>
      </c>
      <c r="F3552" t="s">
        <v>80</v>
      </c>
      <c r="G3552" t="s">
        <v>119</v>
      </c>
      <c r="H3552">
        <v>11.3</v>
      </c>
      <c r="I3552">
        <v>28</v>
      </c>
      <c r="J3552">
        <v>32</v>
      </c>
      <c r="K3552">
        <v>1047</v>
      </c>
      <c r="L3552">
        <v>41</v>
      </c>
      <c r="M3552">
        <v>23</v>
      </c>
      <c r="N3552" t="s">
        <v>101</v>
      </c>
      <c r="O3552">
        <v>4</v>
      </c>
      <c r="P3552" t="s">
        <v>41</v>
      </c>
      <c r="Q3552" t="s">
        <v>42</v>
      </c>
      <c r="R3552">
        <v>19</v>
      </c>
      <c r="S3552" t="s">
        <v>127</v>
      </c>
      <c r="T3552" t="s">
        <v>75</v>
      </c>
      <c r="U3552">
        <v>2026</v>
      </c>
      <c r="V3552">
        <v>5</v>
      </c>
      <c r="W3552" t="s">
        <v>88</v>
      </c>
      <c r="X3552">
        <v>2</v>
      </c>
      <c r="Y3552">
        <v>19</v>
      </c>
      <c r="Z3552">
        <v>4</v>
      </c>
      <c r="AA3552">
        <v>15</v>
      </c>
      <c r="AB3552" t="s">
        <v>57</v>
      </c>
      <c r="AC3552">
        <v>1065</v>
      </c>
      <c r="AD3552">
        <v>0.40357142857142858</v>
      </c>
      <c r="AE3552" t="s">
        <v>46</v>
      </c>
      <c r="AF3552" t="s">
        <v>114</v>
      </c>
      <c r="AG3552">
        <v>-4</v>
      </c>
      <c r="AH3552" t="s">
        <v>48</v>
      </c>
      <c r="AI3552">
        <f>--AND(OR(Dashboard!$B$4="All",Data!$E3552=Dashboard!$B$4),OR(Dashboard!$D$4="All",Data!$D3552=Dashboard!$D$4),OR(Dashboard!$F$4="All",Data!$F3552=Dashboard!$F$4),OR(Dashboard!$J$4="All",Data!$G3552=Dashboard!$J$4),OR(Dashboard!$H$4="All",Data!$N3552=Dashboard!$H$4),OR(Dashboard!$L$4="All",Data!$W3552=Dashboard!$L$4))</f>
        <v>1</v>
      </c>
    </row>
    <row r="3553" spans="1:35" x14ac:dyDescent="0.25">
      <c r="A3553" t="s">
        <v>3667</v>
      </c>
      <c r="B3553" s="1">
        <v>46188</v>
      </c>
      <c r="C3553" s="2">
        <v>-0.25347222222222221</v>
      </c>
      <c r="D3553" t="s">
        <v>61</v>
      </c>
      <c r="E3553" t="s">
        <v>129</v>
      </c>
      <c r="F3553" t="s">
        <v>96</v>
      </c>
      <c r="G3553" t="s">
        <v>64</v>
      </c>
      <c r="H3553">
        <v>2.2999999999999998</v>
      </c>
      <c r="I3553">
        <v>37</v>
      </c>
      <c r="J3553">
        <v>21</v>
      </c>
      <c r="K3553">
        <v>1029</v>
      </c>
      <c r="L3553">
        <v>21</v>
      </c>
      <c r="M3553">
        <v>172</v>
      </c>
      <c r="N3553" t="s">
        <v>65</v>
      </c>
      <c r="O3553">
        <v>5</v>
      </c>
      <c r="P3553" t="s">
        <v>41</v>
      </c>
      <c r="Q3553" t="s">
        <v>73</v>
      </c>
      <c r="R3553">
        <v>26</v>
      </c>
      <c r="S3553" t="s">
        <v>74</v>
      </c>
      <c r="T3553" t="s">
        <v>75</v>
      </c>
      <c r="U3553">
        <v>2026</v>
      </c>
      <c r="V3553">
        <v>6</v>
      </c>
      <c r="W3553" t="s">
        <v>120</v>
      </c>
      <c r="X3553">
        <v>2</v>
      </c>
      <c r="Y3553">
        <v>15</v>
      </c>
      <c r="Z3553">
        <v>3</v>
      </c>
      <c r="AA3553">
        <v>17</v>
      </c>
      <c r="AB3553" t="s">
        <v>57</v>
      </c>
      <c r="AC3553">
        <v>878</v>
      </c>
      <c r="AD3553">
        <v>6.2162162162162159E-2</v>
      </c>
      <c r="AE3553" t="s">
        <v>77</v>
      </c>
      <c r="AF3553" t="s">
        <v>67</v>
      </c>
      <c r="AG3553">
        <v>16</v>
      </c>
      <c r="AH3553" t="s">
        <v>68</v>
      </c>
      <c r="AI3553">
        <f>--AND(OR(Dashboard!$B$4="All",Data!$E3553=Dashboard!$B$4),OR(Dashboard!$D$4="All",Data!$D3553=Dashboard!$D$4),OR(Dashboard!$F$4="All",Data!$F3553=Dashboard!$F$4),OR(Dashboard!$J$4="All",Data!$G3553=Dashboard!$J$4),OR(Dashboard!$H$4="All",Data!$N3553=Dashboard!$H$4),OR(Dashboard!$L$4="All",Data!$W3553=Dashboard!$L$4))</f>
        <v>1</v>
      </c>
    </row>
    <row r="3554" spans="1:35" x14ac:dyDescent="0.25">
      <c r="A3554" t="s">
        <v>3668</v>
      </c>
      <c r="B3554" s="1">
        <v>46153</v>
      </c>
      <c r="C3554" s="2">
        <v>-0.5854166666666667</v>
      </c>
      <c r="D3554" t="s">
        <v>134</v>
      </c>
      <c r="E3554" t="s">
        <v>62</v>
      </c>
      <c r="F3554" t="s">
        <v>96</v>
      </c>
      <c r="G3554" t="s">
        <v>64</v>
      </c>
      <c r="H3554">
        <v>6.4</v>
      </c>
      <c r="I3554">
        <v>28</v>
      </c>
      <c r="J3554">
        <v>23</v>
      </c>
      <c r="K3554">
        <v>1058</v>
      </c>
      <c r="L3554">
        <v>24</v>
      </c>
      <c r="M3554">
        <v>197</v>
      </c>
      <c r="N3554" t="s">
        <v>86</v>
      </c>
      <c r="O3554">
        <v>4</v>
      </c>
      <c r="P3554" t="s">
        <v>41</v>
      </c>
      <c r="Q3554" t="s">
        <v>73</v>
      </c>
      <c r="R3554">
        <v>26</v>
      </c>
      <c r="S3554" t="s">
        <v>74</v>
      </c>
      <c r="T3554" t="s">
        <v>44</v>
      </c>
      <c r="U3554">
        <v>2026</v>
      </c>
      <c r="V3554">
        <v>5</v>
      </c>
      <c r="W3554" t="s">
        <v>88</v>
      </c>
      <c r="X3554">
        <v>2</v>
      </c>
      <c r="Y3554">
        <v>11</v>
      </c>
      <c r="Z3554">
        <v>3</v>
      </c>
      <c r="AA3554">
        <v>9</v>
      </c>
      <c r="AB3554" t="s">
        <v>44</v>
      </c>
      <c r="AC3554">
        <v>885</v>
      </c>
      <c r="AD3554">
        <v>0.22857142857142859</v>
      </c>
      <c r="AE3554" t="s">
        <v>46</v>
      </c>
      <c r="AF3554" t="s">
        <v>67</v>
      </c>
      <c r="AG3554">
        <v>5</v>
      </c>
      <c r="AH3554" t="s">
        <v>68</v>
      </c>
      <c r="AI3554">
        <f>--AND(OR(Dashboard!$B$4="All",Data!$E3554=Dashboard!$B$4),OR(Dashboard!$D$4="All",Data!$D3554=Dashboard!$D$4),OR(Dashboard!$F$4="All",Data!$F3554=Dashboard!$F$4),OR(Dashboard!$J$4="All",Data!$G3554=Dashboard!$J$4),OR(Dashboard!$H$4="All",Data!$N3554=Dashboard!$H$4),OR(Dashboard!$L$4="All",Data!$W3554=Dashboard!$L$4))</f>
        <v>1</v>
      </c>
    </row>
    <row r="3555" spans="1:35" x14ac:dyDescent="0.25">
      <c r="A3555" t="s">
        <v>3669</v>
      </c>
      <c r="B3555" s="1">
        <v>46079</v>
      </c>
      <c r="C3555" s="2">
        <v>-0.35902777777777772</v>
      </c>
      <c r="D3555" t="s">
        <v>70</v>
      </c>
      <c r="E3555" t="s">
        <v>51</v>
      </c>
      <c r="F3555" t="s">
        <v>91</v>
      </c>
      <c r="G3555" t="s">
        <v>111</v>
      </c>
      <c r="H3555">
        <v>11.6</v>
      </c>
      <c r="I3555">
        <v>36</v>
      </c>
      <c r="J3555">
        <v>31</v>
      </c>
      <c r="K3555">
        <v>524</v>
      </c>
      <c r="L3555">
        <v>59</v>
      </c>
      <c r="M3555">
        <v>31</v>
      </c>
      <c r="N3555" t="s">
        <v>54</v>
      </c>
      <c r="O3555">
        <v>4</v>
      </c>
      <c r="P3555" t="s">
        <v>41</v>
      </c>
      <c r="Q3555" t="s">
        <v>42</v>
      </c>
      <c r="R3555">
        <v>26</v>
      </c>
      <c r="S3555" t="s">
        <v>87</v>
      </c>
      <c r="T3555" t="s">
        <v>75</v>
      </c>
      <c r="U3555">
        <v>2026</v>
      </c>
      <c r="V3555">
        <v>2</v>
      </c>
      <c r="W3555" t="s">
        <v>45</v>
      </c>
      <c r="X3555">
        <v>1</v>
      </c>
      <c r="Y3555">
        <v>26</v>
      </c>
      <c r="Z3555">
        <v>5</v>
      </c>
      <c r="AA3555">
        <v>15</v>
      </c>
      <c r="AB3555" t="s">
        <v>57</v>
      </c>
      <c r="AC3555">
        <v>552</v>
      </c>
      <c r="AD3555">
        <v>0.32222222222222219</v>
      </c>
      <c r="AE3555" t="s">
        <v>46</v>
      </c>
      <c r="AF3555" t="s">
        <v>67</v>
      </c>
      <c r="AG3555">
        <v>5</v>
      </c>
      <c r="AH3555" t="s">
        <v>68</v>
      </c>
      <c r="AI3555">
        <f>--AND(OR(Dashboard!$B$4="All",Data!$E3555=Dashboard!$B$4),OR(Dashboard!$D$4="All",Data!$D3555=Dashboard!$D$4),OR(Dashboard!$F$4="All",Data!$F3555=Dashboard!$F$4),OR(Dashboard!$J$4="All",Data!$G3555=Dashboard!$J$4),OR(Dashboard!$H$4="All",Data!$N3555=Dashboard!$H$4),OR(Dashboard!$L$4="All",Data!$W3555=Dashboard!$L$4))</f>
        <v>1</v>
      </c>
    </row>
    <row r="3556" spans="1:35" x14ac:dyDescent="0.25">
      <c r="A3556" t="s">
        <v>3670</v>
      </c>
      <c r="B3556" s="1">
        <v>46038</v>
      </c>
      <c r="C3556" s="2">
        <v>-0.47847222222222219</v>
      </c>
      <c r="D3556" t="s">
        <v>122</v>
      </c>
      <c r="E3556" t="s">
        <v>108</v>
      </c>
      <c r="F3556" t="s">
        <v>72</v>
      </c>
      <c r="G3556" t="s">
        <v>64</v>
      </c>
      <c r="H3556">
        <v>8.6999999999999993</v>
      </c>
      <c r="I3556">
        <v>53</v>
      </c>
      <c r="J3556">
        <v>34</v>
      </c>
      <c r="K3556">
        <v>1182</v>
      </c>
      <c r="L3556">
        <v>24</v>
      </c>
      <c r="M3556">
        <v>141</v>
      </c>
      <c r="N3556" t="s">
        <v>101</v>
      </c>
      <c r="O3556">
        <v>3</v>
      </c>
      <c r="P3556" t="s">
        <v>41</v>
      </c>
      <c r="Q3556" t="s">
        <v>42</v>
      </c>
      <c r="R3556">
        <v>31</v>
      </c>
      <c r="S3556" t="s">
        <v>43</v>
      </c>
      <c r="T3556" t="s">
        <v>97</v>
      </c>
      <c r="U3556">
        <v>2026</v>
      </c>
      <c r="V3556">
        <v>1</v>
      </c>
      <c r="W3556" t="s">
        <v>102</v>
      </c>
      <c r="X3556">
        <v>1</v>
      </c>
      <c r="Y3556">
        <v>16</v>
      </c>
      <c r="Z3556">
        <v>3</v>
      </c>
      <c r="AA3556">
        <v>12</v>
      </c>
      <c r="AB3556" t="s">
        <v>76</v>
      </c>
      <c r="AC3556">
        <v>1065</v>
      </c>
      <c r="AD3556">
        <v>0.16415094339622641</v>
      </c>
      <c r="AE3556" t="s">
        <v>109</v>
      </c>
      <c r="AF3556" t="s">
        <v>67</v>
      </c>
      <c r="AG3556">
        <v>19</v>
      </c>
      <c r="AH3556" t="s">
        <v>68</v>
      </c>
      <c r="AI3556">
        <f>--AND(OR(Dashboard!$B$4="All",Data!$E3556=Dashboard!$B$4),OR(Dashboard!$D$4="All",Data!$D3556=Dashboard!$D$4),OR(Dashboard!$F$4="All",Data!$F3556=Dashboard!$F$4),OR(Dashboard!$J$4="All",Data!$G3556=Dashboard!$J$4),OR(Dashboard!$H$4="All",Data!$N3556=Dashboard!$H$4),OR(Dashboard!$L$4="All",Data!$W3556=Dashboard!$L$4))</f>
        <v>1</v>
      </c>
    </row>
    <row r="3557" spans="1:35" x14ac:dyDescent="0.25">
      <c r="A3557" t="s">
        <v>3671</v>
      </c>
      <c r="B3557" s="1">
        <v>46036</v>
      </c>
      <c r="C3557" s="2">
        <v>-2.7083333333333352E-2</v>
      </c>
      <c r="D3557" t="s">
        <v>156</v>
      </c>
      <c r="E3557" t="s">
        <v>95</v>
      </c>
      <c r="F3557" t="s">
        <v>63</v>
      </c>
      <c r="G3557" t="s">
        <v>119</v>
      </c>
      <c r="H3557">
        <v>12.2</v>
      </c>
      <c r="I3557">
        <v>54</v>
      </c>
      <c r="J3557">
        <v>39</v>
      </c>
      <c r="K3557">
        <v>1172</v>
      </c>
      <c r="L3557">
        <v>26</v>
      </c>
      <c r="M3557">
        <v>51</v>
      </c>
      <c r="N3557" t="s">
        <v>101</v>
      </c>
      <c r="O3557">
        <v>4</v>
      </c>
      <c r="P3557" t="s">
        <v>41</v>
      </c>
      <c r="Q3557" t="s">
        <v>42</v>
      </c>
      <c r="R3557">
        <v>60</v>
      </c>
      <c r="S3557" t="s">
        <v>55</v>
      </c>
      <c r="T3557" t="s">
        <v>75</v>
      </c>
      <c r="U3557">
        <v>2026</v>
      </c>
      <c r="V3557">
        <v>1</v>
      </c>
      <c r="W3557" t="s">
        <v>102</v>
      </c>
      <c r="X3557">
        <v>1</v>
      </c>
      <c r="Y3557">
        <v>14</v>
      </c>
      <c r="Z3557">
        <v>3</v>
      </c>
      <c r="AA3557">
        <v>23</v>
      </c>
      <c r="AB3557" t="s">
        <v>93</v>
      </c>
      <c r="AC3557">
        <v>1147</v>
      </c>
      <c r="AD3557">
        <v>0.22592592592592589</v>
      </c>
      <c r="AE3557" t="s">
        <v>46</v>
      </c>
      <c r="AF3557" t="s">
        <v>59</v>
      </c>
      <c r="AG3557">
        <v>15</v>
      </c>
      <c r="AH3557" t="s">
        <v>68</v>
      </c>
      <c r="AI3557">
        <f>--AND(OR(Dashboard!$B$4="All",Data!$E3557=Dashboard!$B$4),OR(Dashboard!$D$4="All",Data!$D3557=Dashboard!$D$4),OR(Dashboard!$F$4="All",Data!$F3557=Dashboard!$F$4),OR(Dashboard!$J$4="All",Data!$G3557=Dashboard!$J$4),OR(Dashboard!$H$4="All",Data!$N3557=Dashboard!$H$4),OR(Dashboard!$L$4="All",Data!$W3557=Dashboard!$L$4))</f>
        <v>1</v>
      </c>
    </row>
    <row r="3558" spans="1:35" x14ac:dyDescent="0.25">
      <c r="A3558" t="s">
        <v>3672</v>
      </c>
      <c r="B3558" s="1">
        <v>46074</v>
      </c>
      <c r="C3558" s="2">
        <v>-0.37013888888888891</v>
      </c>
      <c r="D3558" t="s">
        <v>84</v>
      </c>
      <c r="E3558" t="s">
        <v>37</v>
      </c>
      <c r="F3558" t="s">
        <v>96</v>
      </c>
      <c r="G3558" t="s">
        <v>119</v>
      </c>
      <c r="H3558">
        <v>7.5</v>
      </c>
      <c r="I3558">
        <v>28</v>
      </c>
      <c r="J3558">
        <v>33</v>
      </c>
      <c r="K3558">
        <v>162</v>
      </c>
      <c r="L3558">
        <v>28</v>
      </c>
      <c r="M3558">
        <v>8</v>
      </c>
      <c r="N3558" t="s">
        <v>65</v>
      </c>
      <c r="O3558">
        <v>4</v>
      </c>
      <c r="P3558" t="s">
        <v>41</v>
      </c>
      <c r="Q3558" t="s">
        <v>73</v>
      </c>
      <c r="R3558">
        <v>23</v>
      </c>
      <c r="S3558" t="s">
        <v>81</v>
      </c>
      <c r="T3558" t="s">
        <v>75</v>
      </c>
      <c r="U3558">
        <v>2026</v>
      </c>
      <c r="V3558">
        <v>2</v>
      </c>
      <c r="W3558" t="s">
        <v>45</v>
      </c>
      <c r="X3558">
        <v>1</v>
      </c>
      <c r="Y3558">
        <v>21</v>
      </c>
      <c r="Z3558">
        <v>4</v>
      </c>
      <c r="AA3558">
        <v>15</v>
      </c>
      <c r="AB3558" t="s">
        <v>57</v>
      </c>
      <c r="AC3558">
        <v>182</v>
      </c>
      <c r="AD3558">
        <v>0.26785714285714279</v>
      </c>
      <c r="AE3558" t="s">
        <v>46</v>
      </c>
      <c r="AF3558" t="s">
        <v>114</v>
      </c>
      <c r="AG3558">
        <v>-5</v>
      </c>
      <c r="AH3558" t="s">
        <v>48</v>
      </c>
      <c r="AI3558">
        <f>--AND(OR(Dashboard!$B$4="All",Data!$E3558=Dashboard!$B$4),OR(Dashboard!$D$4="All",Data!$D3558=Dashboard!$D$4),OR(Dashboard!$F$4="All",Data!$F3558=Dashboard!$F$4),OR(Dashboard!$J$4="All",Data!$G3558=Dashboard!$J$4),OR(Dashboard!$H$4="All",Data!$N3558=Dashboard!$H$4),OR(Dashboard!$L$4="All",Data!$W3558=Dashboard!$L$4))</f>
        <v>1</v>
      </c>
    </row>
    <row r="3559" spans="1:35" x14ac:dyDescent="0.25">
      <c r="A3559" t="s">
        <v>3673</v>
      </c>
      <c r="B3559" s="1">
        <v>46060</v>
      </c>
      <c r="C3559" s="2">
        <v>-0.56388888888888888</v>
      </c>
      <c r="D3559" t="s">
        <v>84</v>
      </c>
      <c r="E3559" t="s">
        <v>95</v>
      </c>
      <c r="F3559" t="s">
        <v>80</v>
      </c>
      <c r="G3559" t="s">
        <v>64</v>
      </c>
      <c r="H3559">
        <v>11.7</v>
      </c>
      <c r="I3559">
        <v>40</v>
      </c>
      <c r="J3559">
        <v>42</v>
      </c>
      <c r="K3559">
        <v>1068</v>
      </c>
      <c r="L3559">
        <v>27</v>
      </c>
      <c r="M3559">
        <v>20</v>
      </c>
      <c r="N3559" t="s">
        <v>101</v>
      </c>
      <c r="O3559">
        <v>1</v>
      </c>
      <c r="P3559" t="s">
        <v>41</v>
      </c>
      <c r="Q3559" t="s">
        <v>73</v>
      </c>
      <c r="R3559">
        <v>57</v>
      </c>
      <c r="S3559" t="s">
        <v>81</v>
      </c>
      <c r="T3559" t="s">
        <v>44</v>
      </c>
      <c r="U3559">
        <v>2026</v>
      </c>
      <c r="V3559">
        <v>2</v>
      </c>
      <c r="W3559" t="s">
        <v>45</v>
      </c>
      <c r="X3559">
        <v>1</v>
      </c>
      <c r="Y3559">
        <v>7</v>
      </c>
      <c r="Z3559">
        <v>2</v>
      </c>
      <c r="AA3559">
        <v>10</v>
      </c>
      <c r="AB3559" t="s">
        <v>76</v>
      </c>
      <c r="AC3559">
        <v>1075</v>
      </c>
      <c r="AD3559">
        <v>0.29249999999999998</v>
      </c>
      <c r="AE3559" t="s">
        <v>58</v>
      </c>
      <c r="AF3559" t="s">
        <v>59</v>
      </c>
      <c r="AG3559">
        <v>-2</v>
      </c>
      <c r="AH3559" t="s">
        <v>48</v>
      </c>
      <c r="AI3559">
        <f>--AND(OR(Dashboard!$B$4="All",Data!$E3559=Dashboard!$B$4),OR(Dashboard!$D$4="All",Data!$D3559=Dashboard!$D$4),OR(Dashboard!$F$4="All",Data!$F3559=Dashboard!$F$4),OR(Dashboard!$J$4="All",Data!$G3559=Dashboard!$J$4),OR(Dashboard!$H$4="All",Data!$N3559=Dashboard!$H$4),OR(Dashboard!$L$4="All",Data!$W3559=Dashboard!$L$4))</f>
        <v>1</v>
      </c>
    </row>
    <row r="3560" spans="1:35" x14ac:dyDescent="0.25">
      <c r="A3560" t="s">
        <v>3674</v>
      </c>
      <c r="B3560" s="1">
        <v>46075</v>
      </c>
      <c r="C3560" s="2">
        <v>-0.39166666666666672</v>
      </c>
      <c r="D3560" t="s">
        <v>36</v>
      </c>
      <c r="E3560" t="s">
        <v>51</v>
      </c>
      <c r="F3560" t="s">
        <v>96</v>
      </c>
      <c r="G3560" t="s">
        <v>119</v>
      </c>
      <c r="H3560">
        <v>3.3</v>
      </c>
      <c r="I3560">
        <v>44</v>
      </c>
      <c r="J3560">
        <v>42</v>
      </c>
      <c r="K3560">
        <v>1129</v>
      </c>
      <c r="L3560">
        <v>22</v>
      </c>
      <c r="M3560">
        <v>85</v>
      </c>
      <c r="N3560" t="s">
        <v>54</v>
      </c>
      <c r="O3560">
        <v>3</v>
      </c>
      <c r="P3560" t="s">
        <v>41</v>
      </c>
      <c r="Q3560" t="s">
        <v>42</v>
      </c>
      <c r="R3560">
        <v>49</v>
      </c>
      <c r="S3560" t="s">
        <v>145</v>
      </c>
      <c r="T3560" t="s">
        <v>97</v>
      </c>
      <c r="U3560">
        <v>2026</v>
      </c>
      <c r="V3560">
        <v>2</v>
      </c>
      <c r="W3560" t="s">
        <v>45</v>
      </c>
      <c r="X3560">
        <v>1</v>
      </c>
      <c r="Y3560">
        <v>22</v>
      </c>
      <c r="Z3560">
        <v>4</v>
      </c>
      <c r="AA3560">
        <v>14</v>
      </c>
      <c r="AB3560" t="s">
        <v>76</v>
      </c>
      <c r="AC3560">
        <v>1066</v>
      </c>
      <c r="AD3560">
        <v>7.4999999999999997E-2</v>
      </c>
      <c r="AE3560" t="s">
        <v>109</v>
      </c>
      <c r="AF3560" t="s">
        <v>59</v>
      </c>
      <c r="AG3560">
        <v>2</v>
      </c>
      <c r="AH3560" t="s">
        <v>68</v>
      </c>
      <c r="AI3560">
        <f>--AND(OR(Dashboard!$B$4="All",Data!$E3560=Dashboard!$B$4),OR(Dashboard!$D$4="All",Data!$D3560=Dashboard!$D$4),OR(Dashboard!$F$4="All",Data!$F3560=Dashboard!$F$4),OR(Dashboard!$J$4="All",Data!$G3560=Dashboard!$J$4),OR(Dashboard!$H$4="All",Data!$N3560=Dashboard!$H$4),OR(Dashboard!$L$4="All",Data!$W3560=Dashboard!$L$4))</f>
        <v>1</v>
      </c>
    </row>
    <row r="3561" spans="1:35" x14ac:dyDescent="0.25">
      <c r="A3561" t="s">
        <v>3675</v>
      </c>
      <c r="B3561" s="1">
        <v>46130</v>
      </c>
      <c r="C3561" s="2">
        <v>-0.15555555555555561</v>
      </c>
      <c r="D3561" t="s">
        <v>156</v>
      </c>
      <c r="E3561" t="s">
        <v>140</v>
      </c>
      <c r="F3561" t="s">
        <v>80</v>
      </c>
      <c r="G3561" t="s">
        <v>111</v>
      </c>
      <c r="H3561">
        <v>7.6</v>
      </c>
      <c r="I3561">
        <v>50</v>
      </c>
      <c r="J3561">
        <v>35</v>
      </c>
      <c r="K3561">
        <v>1019</v>
      </c>
      <c r="L3561">
        <v>21</v>
      </c>
      <c r="M3561">
        <v>164</v>
      </c>
      <c r="N3561" t="s">
        <v>40</v>
      </c>
      <c r="O3561">
        <v>4</v>
      </c>
      <c r="P3561" t="s">
        <v>135</v>
      </c>
      <c r="Q3561" t="s">
        <v>73</v>
      </c>
      <c r="R3561">
        <v>39</v>
      </c>
      <c r="S3561" t="s">
        <v>81</v>
      </c>
      <c r="T3561" t="s">
        <v>56</v>
      </c>
      <c r="U3561">
        <v>2026</v>
      </c>
      <c r="V3561">
        <v>4</v>
      </c>
      <c r="W3561" t="s">
        <v>113</v>
      </c>
      <c r="X3561">
        <v>2</v>
      </c>
      <c r="Y3561">
        <v>18</v>
      </c>
      <c r="Z3561">
        <v>3</v>
      </c>
      <c r="AA3561">
        <v>20</v>
      </c>
      <c r="AB3561" t="s">
        <v>82</v>
      </c>
      <c r="AC3561">
        <v>876</v>
      </c>
      <c r="AD3561">
        <v>0.152</v>
      </c>
      <c r="AE3561" t="s">
        <v>46</v>
      </c>
      <c r="AF3561" t="s">
        <v>47</v>
      </c>
      <c r="AG3561">
        <v>15</v>
      </c>
      <c r="AH3561" t="s">
        <v>68</v>
      </c>
      <c r="AI3561">
        <f>--AND(OR(Dashboard!$B$4="All",Data!$E3561=Dashboard!$B$4),OR(Dashboard!$D$4="All",Data!$D3561=Dashboard!$D$4),OR(Dashboard!$F$4="All",Data!$F3561=Dashboard!$F$4),OR(Dashboard!$J$4="All",Data!$G3561=Dashboard!$J$4),OR(Dashboard!$H$4="All",Data!$N3561=Dashboard!$H$4),OR(Dashboard!$L$4="All",Data!$W3561=Dashboard!$L$4))</f>
        <v>1</v>
      </c>
    </row>
    <row r="3562" spans="1:35" x14ac:dyDescent="0.25">
      <c r="A3562" t="s">
        <v>3676</v>
      </c>
      <c r="B3562" s="1">
        <v>46118</v>
      </c>
      <c r="C3562" s="2">
        <v>-0.47361111111111109</v>
      </c>
      <c r="D3562" t="s">
        <v>193</v>
      </c>
      <c r="E3562" t="s">
        <v>100</v>
      </c>
      <c r="F3562" t="s">
        <v>96</v>
      </c>
      <c r="G3562" t="s">
        <v>105</v>
      </c>
      <c r="H3562">
        <v>9.8000000000000007</v>
      </c>
      <c r="I3562">
        <v>37</v>
      </c>
      <c r="J3562">
        <v>35</v>
      </c>
      <c r="K3562">
        <v>347</v>
      </c>
      <c r="L3562">
        <v>39</v>
      </c>
      <c r="M3562">
        <v>102</v>
      </c>
      <c r="N3562" t="s">
        <v>101</v>
      </c>
      <c r="O3562">
        <v>2</v>
      </c>
      <c r="P3562" t="s">
        <v>135</v>
      </c>
      <c r="Q3562" t="s">
        <v>73</v>
      </c>
      <c r="R3562">
        <v>29</v>
      </c>
      <c r="S3562" t="s">
        <v>74</v>
      </c>
      <c r="T3562" t="s">
        <v>97</v>
      </c>
      <c r="U3562">
        <v>2026</v>
      </c>
      <c r="V3562">
        <v>4</v>
      </c>
      <c r="W3562" t="s">
        <v>113</v>
      </c>
      <c r="X3562">
        <v>2</v>
      </c>
      <c r="Y3562">
        <v>6</v>
      </c>
      <c r="Z3562">
        <v>2</v>
      </c>
      <c r="AA3562">
        <v>12</v>
      </c>
      <c r="AB3562" t="s">
        <v>76</v>
      </c>
      <c r="AC3562">
        <v>284</v>
      </c>
      <c r="AD3562">
        <v>0.26486486486486488</v>
      </c>
      <c r="AE3562" t="s">
        <v>58</v>
      </c>
      <c r="AF3562" t="s">
        <v>67</v>
      </c>
      <c r="AG3562">
        <v>2</v>
      </c>
      <c r="AH3562" t="s">
        <v>68</v>
      </c>
      <c r="AI3562">
        <f>--AND(OR(Dashboard!$B$4="All",Data!$E3562=Dashboard!$B$4),OR(Dashboard!$D$4="All",Data!$D3562=Dashboard!$D$4),OR(Dashboard!$F$4="All",Data!$F3562=Dashboard!$F$4),OR(Dashboard!$J$4="All",Data!$G3562=Dashboard!$J$4),OR(Dashboard!$H$4="All",Data!$N3562=Dashboard!$H$4),OR(Dashboard!$L$4="All",Data!$W3562=Dashboard!$L$4))</f>
        <v>1</v>
      </c>
    </row>
    <row r="3563" spans="1:35" x14ac:dyDescent="0.25">
      <c r="A3563" t="s">
        <v>3677</v>
      </c>
      <c r="B3563" s="1">
        <v>46036</v>
      </c>
      <c r="C3563" s="2">
        <v>-0.56805555555555554</v>
      </c>
      <c r="D3563" t="s">
        <v>61</v>
      </c>
      <c r="E3563" t="s">
        <v>95</v>
      </c>
      <c r="F3563" t="s">
        <v>63</v>
      </c>
      <c r="G3563" t="s">
        <v>105</v>
      </c>
      <c r="H3563">
        <v>13.8</v>
      </c>
      <c r="I3563">
        <v>50</v>
      </c>
      <c r="J3563">
        <v>36</v>
      </c>
      <c r="K3563">
        <v>540</v>
      </c>
      <c r="L3563">
        <v>45</v>
      </c>
      <c r="M3563">
        <v>20</v>
      </c>
      <c r="N3563" t="s">
        <v>65</v>
      </c>
      <c r="O3563">
        <v>1</v>
      </c>
      <c r="P3563" t="s">
        <v>41</v>
      </c>
      <c r="Q3563" t="s">
        <v>73</v>
      </c>
      <c r="R3563">
        <v>46</v>
      </c>
      <c r="S3563" t="s">
        <v>55</v>
      </c>
      <c r="T3563" t="s">
        <v>44</v>
      </c>
      <c r="U3563">
        <v>2026</v>
      </c>
      <c r="V3563">
        <v>1</v>
      </c>
      <c r="W3563" t="s">
        <v>102</v>
      </c>
      <c r="X3563">
        <v>1</v>
      </c>
      <c r="Y3563">
        <v>14</v>
      </c>
      <c r="Z3563">
        <v>3</v>
      </c>
      <c r="AA3563">
        <v>10</v>
      </c>
      <c r="AB3563" t="s">
        <v>76</v>
      </c>
      <c r="AC3563">
        <v>565</v>
      </c>
      <c r="AD3563">
        <v>0.27600000000000002</v>
      </c>
      <c r="AE3563" t="s">
        <v>58</v>
      </c>
      <c r="AF3563" t="s">
        <v>59</v>
      </c>
      <c r="AG3563">
        <v>14</v>
      </c>
      <c r="AH3563" t="s">
        <v>68</v>
      </c>
      <c r="AI3563">
        <f>--AND(OR(Dashboard!$B$4="All",Data!$E3563=Dashboard!$B$4),OR(Dashboard!$D$4="All",Data!$D3563=Dashboard!$D$4),OR(Dashboard!$F$4="All",Data!$F3563=Dashboard!$F$4),OR(Dashboard!$J$4="All",Data!$G3563=Dashboard!$J$4),OR(Dashboard!$H$4="All",Data!$N3563=Dashboard!$H$4),OR(Dashboard!$L$4="All",Data!$W3563=Dashboard!$L$4))</f>
        <v>1</v>
      </c>
    </row>
    <row r="3564" spans="1:35" x14ac:dyDescent="0.25">
      <c r="A3564" t="s">
        <v>3678</v>
      </c>
      <c r="B3564" s="1">
        <v>46048</v>
      </c>
      <c r="C3564" s="2">
        <v>-0.1131944444444445</v>
      </c>
      <c r="D3564" t="s">
        <v>90</v>
      </c>
      <c r="E3564" t="s">
        <v>129</v>
      </c>
      <c r="F3564" t="s">
        <v>38</v>
      </c>
      <c r="G3564" t="s">
        <v>64</v>
      </c>
      <c r="H3564">
        <v>3.9</v>
      </c>
      <c r="I3564">
        <v>16</v>
      </c>
      <c r="J3564">
        <v>21</v>
      </c>
      <c r="K3564">
        <v>728</v>
      </c>
      <c r="L3564">
        <v>23</v>
      </c>
      <c r="M3564">
        <v>135</v>
      </c>
      <c r="N3564" t="s">
        <v>40</v>
      </c>
      <c r="O3564">
        <v>1</v>
      </c>
      <c r="P3564" t="s">
        <v>41</v>
      </c>
      <c r="Q3564" t="s">
        <v>42</v>
      </c>
      <c r="R3564">
        <v>30</v>
      </c>
      <c r="S3564" t="s">
        <v>74</v>
      </c>
      <c r="T3564" t="s">
        <v>56</v>
      </c>
      <c r="U3564">
        <v>2026</v>
      </c>
      <c r="V3564">
        <v>1</v>
      </c>
      <c r="W3564" t="s">
        <v>102</v>
      </c>
      <c r="X3564">
        <v>1</v>
      </c>
      <c r="Y3564">
        <v>26</v>
      </c>
      <c r="Z3564">
        <v>5</v>
      </c>
      <c r="AA3564">
        <v>21</v>
      </c>
      <c r="AB3564" t="s">
        <v>82</v>
      </c>
      <c r="AC3564">
        <v>616</v>
      </c>
      <c r="AD3564">
        <v>0.24374999999999999</v>
      </c>
      <c r="AE3564" t="s">
        <v>58</v>
      </c>
      <c r="AF3564" t="s">
        <v>67</v>
      </c>
      <c r="AG3564">
        <v>-5</v>
      </c>
      <c r="AH3564" t="s">
        <v>48</v>
      </c>
      <c r="AI3564">
        <f>--AND(OR(Dashboard!$B$4="All",Data!$E3564=Dashboard!$B$4),OR(Dashboard!$D$4="All",Data!$D3564=Dashboard!$D$4),OR(Dashboard!$F$4="All",Data!$F3564=Dashboard!$F$4),OR(Dashboard!$J$4="All",Data!$G3564=Dashboard!$J$4),OR(Dashboard!$H$4="All",Data!$N3564=Dashboard!$H$4),OR(Dashboard!$L$4="All",Data!$W3564=Dashboard!$L$4))</f>
        <v>1</v>
      </c>
    </row>
    <row r="3565" spans="1:35" x14ac:dyDescent="0.25">
      <c r="A3565" t="s">
        <v>3679</v>
      </c>
      <c r="B3565" s="1">
        <v>46199</v>
      </c>
      <c r="C3565" s="2">
        <v>-0.64097222222222228</v>
      </c>
      <c r="D3565" t="s">
        <v>84</v>
      </c>
      <c r="E3565" t="s">
        <v>140</v>
      </c>
      <c r="F3565" t="s">
        <v>38</v>
      </c>
      <c r="G3565" t="s">
        <v>64</v>
      </c>
      <c r="H3565">
        <v>1.3</v>
      </c>
      <c r="I3565">
        <v>30</v>
      </c>
      <c r="J3565">
        <v>30</v>
      </c>
      <c r="K3565">
        <v>397</v>
      </c>
      <c r="L3565">
        <v>30</v>
      </c>
      <c r="M3565">
        <v>49</v>
      </c>
      <c r="N3565" t="s">
        <v>54</v>
      </c>
      <c r="O3565">
        <v>3</v>
      </c>
      <c r="P3565" t="s">
        <v>135</v>
      </c>
      <c r="Q3565" t="s">
        <v>42</v>
      </c>
      <c r="R3565">
        <v>46</v>
      </c>
      <c r="S3565" t="s">
        <v>43</v>
      </c>
      <c r="T3565" t="s">
        <v>44</v>
      </c>
      <c r="U3565">
        <v>2026</v>
      </c>
      <c r="V3565">
        <v>6</v>
      </c>
      <c r="W3565" t="s">
        <v>120</v>
      </c>
      <c r="X3565">
        <v>2</v>
      </c>
      <c r="Y3565">
        <v>26</v>
      </c>
      <c r="Z3565">
        <v>4</v>
      </c>
      <c r="AA3565">
        <v>8</v>
      </c>
      <c r="AB3565" t="s">
        <v>44</v>
      </c>
      <c r="AC3565">
        <v>378</v>
      </c>
      <c r="AD3565">
        <v>4.3333333333333328E-2</v>
      </c>
      <c r="AE3565" t="s">
        <v>109</v>
      </c>
      <c r="AF3565" t="s">
        <v>59</v>
      </c>
      <c r="AG3565">
        <v>0</v>
      </c>
      <c r="AH3565" t="s">
        <v>48</v>
      </c>
      <c r="AI3565">
        <f>--AND(OR(Dashboard!$B$4="All",Data!$E3565=Dashboard!$B$4),OR(Dashboard!$D$4="All",Data!$D3565=Dashboard!$D$4),OR(Dashboard!$F$4="All",Data!$F3565=Dashboard!$F$4),OR(Dashboard!$J$4="All",Data!$G3565=Dashboard!$J$4),OR(Dashboard!$H$4="All",Data!$N3565=Dashboard!$H$4),OR(Dashboard!$L$4="All",Data!$W3565=Dashboard!$L$4))</f>
        <v>1</v>
      </c>
    </row>
    <row r="3566" spans="1:35" x14ac:dyDescent="0.25">
      <c r="A3566" t="s">
        <v>3680</v>
      </c>
      <c r="B3566" s="1">
        <v>46059</v>
      </c>
      <c r="C3566" s="2">
        <v>-0.48402777777777772</v>
      </c>
      <c r="D3566" t="s">
        <v>70</v>
      </c>
      <c r="E3566" t="s">
        <v>71</v>
      </c>
      <c r="F3566" t="s">
        <v>104</v>
      </c>
      <c r="G3566" t="s">
        <v>105</v>
      </c>
      <c r="H3566">
        <v>7.3</v>
      </c>
      <c r="I3566">
        <v>33</v>
      </c>
      <c r="J3566">
        <v>35</v>
      </c>
      <c r="K3566">
        <v>310</v>
      </c>
      <c r="L3566">
        <v>55</v>
      </c>
      <c r="M3566">
        <v>63</v>
      </c>
      <c r="N3566" t="s">
        <v>86</v>
      </c>
      <c r="O3566">
        <v>4</v>
      </c>
      <c r="P3566" t="s">
        <v>41</v>
      </c>
      <c r="Q3566" t="s">
        <v>42</v>
      </c>
      <c r="R3566">
        <v>55</v>
      </c>
      <c r="S3566" t="s">
        <v>43</v>
      </c>
      <c r="T3566" t="s">
        <v>97</v>
      </c>
      <c r="U3566">
        <v>2026</v>
      </c>
      <c r="V3566">
        <v>2</v>
      </c>
      <c r="W3566" t="s">
        <v>45</v>
      </c>
      <c r="X3566">
        <v>1</v>
      </c>
      <c r="Y3566">
        <v>6</v>
      </c>
      <c r="Z3566">
        <v>2</v>
      </c>
      <c r="AA3566">
        <v>12</v>
      </c>
      <c r="AB3566" t="s">
        <v>76</v>
      </c>
      <c r="AC3566">
        <v>302</v>
      </c>
      <c r="AD3566">
        <v>0.22121212121212119</v>
      </c>
      <c r="AE3566" t="s">
        <v>46</v>
      </c>
      <c r="AF3566" t="s">
        <v>59</v>
      </c>
      <c r="AG3566">
        <v>-2</v>
      </c>
      <c r="AH3566" t="s">
        <v>48</v>
      </c>
      <c r="AI3566">
        <f>--AND(OR(Dashboard!$B$4="All",Data!$E3566=Dashboard!$B$4),OR(Dashboard!$D$4="All",Data!$D3566=Dashboard!$D$4),OR(Dashboard!$F$4="All",Data!$F3566=Dashboard!$F$4),OR(Dashboard!$J$4="All",Data!$G3566=Dashboard!$J$4),OR(Dashboard!$H$4="All",Data!$N3566=Dashboard!$H$4),OR(Dashboard!$L$4="All",Data!$W3566=Dashboard!$L$4))</f>
        <v>1</v>
      </c>
    </row>
    <row r="3567" spans="1:35" x14ac:dyDescent="0.25">
      <c r="A3567" t="s">
        <v>3681</v>
      </c>
      <c r="B3567" s="1">
        <v>46050</v>
      </c>
      <c r="C3567" s="2">
        <v>-0.31319444444444439</v>
      </c>
      <c r="D3567" t="s">
        <v>193</v>
      </c>
      <c r="E3567" t="s">
        <v>71</v>
      </c>
      <c r="F3567" t="s">
        <v>72</v>
      </c>
      <c r="G3567" t="s">
        <v>105</v>
      </c>
      <c r="H3567">
        <v>4.5999999999999996</v>
      </c>
      <c r="I3567">
        <v>40</v>
      </c>
      <c r="J3567">
        <v>36</v>
      </c>
      <c r="K3567">
        <v>1163</v>
      </c>
      <c r="L3567">
        <v>32</v>
      </c>
      <c r="M3567">
        <v>0</v>
      </c>
      <c r="N3567" t="s">
        <v>101</v>
      </c>
      <c r="O3567">
        <v>2</v>
      </c>
      <c r="P3567" t="s">
        <v>41</v>
      </c>
      <c r="Q3567" t="s">
        <v>73</v>
      </c>
      <c r="R3567">
        <v>22</v>
      </c>
      <c r="S3567" t="s">
        <v>55</v>
      </c>
      <c r="T3567" t="s">
        <v>75</v>
      </c>
      <c r="U3567">
        <v>2026</v>
      </c>
      <c r="V3567">
        <v>1</v>
      </c>
      <c r="W3567" t="s">
        <v>102</v>
      </c>
      <c r="X3567">
        <v>1</v>
      </c>
      <c r="Y3567">
        <v>28</v>
      </c>
      <c r="Z3567">
        <v>5</v>
      </c>
      <c r="AA3567">
        <v>16</v>
      </c>
      <c r="AB3567" t="s">
        <v>57</v>
      </c>
      <c r="AC3567">
        <v>1195</v>
      </c>
      <c r="AD3567">
        <v>0.115</v>
      </c>
      <c r="AE3567" t="s">
        <v>58</v>
      </c>
      <c r="AF3567" t="s">
        <v>114</v>
      </c>
      <c r="AG3567">
        <v>4</v>
      </c>
      <c r="AH3567" t="s">
        <v>68</v>
      </c>
      <c r="AI3567">
        <f>--AND(OR(Dashboard!$B$4="All",Data!$E3567=Dashboard!$B$4),OR(Dashboard!$D$4="All",Data!$D3567=Dashboard!$D$4),OR(Dashboard!$F$4="All",Data!$F3567=Dashboard!$F$4),OR(Dashboard!$J$4="All",Data!$G3567=Dashboard!$J$4),OR(Dashboard!$H$4="All",Data!$N3567=Dashboard!$H$4),OR(Dashboard!$L$4="All",Data!$W3567=Dashboard!$L$4))</f>
        <v>1</v>
      </c>
    </row>
    <row r="3568" spans="1:35" x14ac:dyDescent="0.25">
      <c r="A3568" t="s">
        <v>3682</v>
      </c>
      <c r="B3568" s="1">
        <v>46042</v>
      </c>
      <c r="C3568" s="2">
        <v>-0.59305555555555556</v>
      </c>
      <c r="D3568" t="s">
        <v>50</v>
      </c>
      <c r="E3568" t="s">
        <v>37</v>
      </c>
      <c r="F3568" t="s">
        <v>52</v>
      </c>
      <c r="G3568" t="s">
        <v>105</v>
      </c>
      <c r="H3568">
        <v>7.6</v>
      </c>
      <c r="I3568">
        <v>54</v>
      </c>
      <c r="J3568">
        <v>38</v>
      </c>
      <c r="K3568">
        <v>437</v>
      </c>
      <c r="L3568">
        <v>59</v>
      </c>
      <c r="M3568">
        <v>42</v>
      </c>
      <c r="N3568" t="s">
        <v>86</v>
      </c>
      <c r="O3568">
        <v>4</v>
      </c>
      <c r="P3568" t="s">
        <v>41</v>
      </c>
      <c r="Q3568" t="s">
        <v>73</v>
      </c>
      <c r="R3568">
        <v>33</v>
      </c>
      <c r="S3568" t="s">
        <v>127</v>
      </c>
      <c r="T3568" t="s">
        <v>44</v>
      </c>
      <c r="U3568">
        <v>2026</v>
      </c>
      <c r="V3568">
        <v>1</v>
      </c>
      <c r="W3568" t="s">
        <v>102</v>
      </c>
      <c r="X3568">
        <v>1</v>
      </c>
      <c r="Y3568">
        <v>20</v>
      </c>
      <c r="Z3568">
        <v>4</v>
      </c>
      <c r="AA3568">
        <v>9</v>
      </c>
      <c r="AB3568" t="s">
        <v>44</v>
      </c>
      <c r="AC3568">
        <v>454</v>
      </c>
      <c r="AD3568">
        <v>0.14074074074074069</v>
      </c>
      <c r="AE3568" t="s">
        <v>46</v>
      </c>
      <c r="AF3568" t="s">
        <v>67</v>
      </c>
      <c r="AG3568">
        <v>16</v>
      </c>
      <c r="AH3568" t="s">
        <v>68</v>
      </c>
      <c r="AI3568">
        <f>--AND(OR(Dashboard!$B$4="All",Data!$E3568=Dashboard!$B$4),OR(Dashboard!$D$4="All",Data!$D3568=Dashboard!$D$4),OR(Dashboard!$F$4="All",Data!$F3568=Dashboard!$F$4),OR(Dashboard!$J$4="All",Data!$G3568=Dashboard!$J$4),OR(Dashboard!$H$4="All",Data!$N3568=Dashboard!$H$4),OR(Dashboard!$L$4="All",Data!$W3568=Dashboard!$L$4))</f>
        <v>1</v>
      </c>
    </row>
    <row r="3569" spans="1:35" x14ac:dyDescent="0.25">
      <c r="A3569" t="s">
        <v>3683</v>
      </c>
      <c r="B3569" s="1">
        <v>46199</v>
      </c>
      <c r="C3569" s="2">
        <v>-7.7083333333333282E-2</v>
      </c>
      <c r="D3569" t="s">
        <v>126</v>
      </c>
      <c r="E3569" t="s">
        <v>108</v>
      </c>
      <c r="F3569" t="s">
        <v>85</v>
      </c>
      <c r="G3569" t="s">
        <v>53</v>
      </c>
      <c r="H3569">
        <v>8.4</v>
      </c>
      <c r="I3569">
        <v>46</v>
      </c>
      <c r="J3569">
        <v>28</v>
      </c>
      <c r="K3569">
        <v>735</v>
      </c>
      <c r="L3569">
        <v>54</v>
      </c>
      <c r="M3569">
        <v>139</v>
      </c>
      <c r="N3569" t="s">
        <v>54</v>
      </c>
      <c r="O3569">
        <v>4</v>
      </c>
      <c r="P3569" t="s">
        <v>41</v>
      </c>
      <c r="Q3569" t="s">
        <v>42</v>
      </c>
      <c r="R3569">
        <v>40</v>
      </c>
      <c r="S3569" t="s">
        <v>43</v>
      </c>
      <c r="T3569" t="s">
        <v>75</v>
      </c>
      <c r="U3569">
        <v>2026</v>
      </c>
      <c r="V3569">
        <v>6</v>
      </c>
      <c r="W3569" t="s">
        <v>120</v>
      </c>
      <c r="X3569">
        <v>2</v>
      </c>
      <c r="Y3569">
        <v>26</v>
      </c>
      <c r="Z3569">
        <v>4</v>
      </c>
      <c r="AA3569">
        <v>22</v>
      </c>
      <c r="AB3569" t="s">
        <v>82</v>
      </c>
      <c r="AC3569">
        <v>650</v>
      </c>
      <c r="AD3569">
        <v>0.18260869565217391</v>
      </c>
      <c r="AE3569" t="s">
        <v>46</v>
      </c>
      <c r="AF3569" t="s">
        <v>47</v>
      </c>
      <c r="AG3569">
        <v>18</v>
      </c>
      <c r="AH3569" t="s">
        <v>68</v>
      </c>
      <c r="AI3569">
        <f>--AND(OR(Dashboard!$B$4="All",Data!$E3569=Dashboard!$B$4),OR(Dashboard!$D$4="All",Data!$D3569=Dashboard!$D$4),OR(Dashboard!$F$4="All",Data!$F3569=Dashboard!$F$4),OR(Dashboard!$J$4="All",Data!$G3569=Dashboard!$J$4),OR(Dashboard!$H$4="All",Data!$N3569=Dashboard!$H$4),OR(Dashboard!$L$4="All",Data!$W3569=Dashboard!$L$4))</f>
        <v>1</v>
      </c>
    </row>
    <row r="3570" spans="1:35" x14ac:dyDescent="0.25">
      <c r="A3570" t="s">
        <v>3684</v>
      </c>
      <c r="B3570" s="1">
        <v>46065</v>
      </c>
      <c r="C3570" s="2">
        <v>-0.59791666666666665</v>
      </c>
      <c r="D3570" t="s">
        <v>156</v>
      </c>
      <c r="E3570" t="s">
        <v>100</v>
      </c>
      <c r="F3570" t="s">
        <v>143</v>
      </c>
      <c r="G3570" t="s">
        <v>105</v>
      </c>
      <c r="H3570">
        <v>3.2</v>
      </c>
      <c r="I3570">
        <v>39</v>
      </c>
      <c r="J3570">
        <v>22</v>
      </c>
      <c r="K3570">
        <v>652</v>
      </c>
      <c r="L3570">
        <v>26</v>
      </c>
      <c r="M3570">
        <v>147</v>
      </c>
      <c r="N3570" t="s">
        <v>86</v>
      </c>
      <c r="O3570">
        <v>4</v>
      </c>
      <c r="P3570" t="s">
        <v>135</v>
      </c>
      <c r="Q3570" t="s">
        <v>73</v>
      </c>
      <c r="R3570">
        <v>22</v>
      </c>
      <c r="S3570" t="s">
        <v>87</v>
      </c>
      <c r="T3570" t="s">
        <v>44</v>
      </c>
      <c r="U3570">
        <v>2026</v>
      </c>
      <c r="V3570">
        <v>2</v>
      </c>
      <c r="W3570" t="s">
        <v>45</v>
      </c>
      <c r="X3570">
        <v>1</v>
      </c>
      <c r="Y3570">
        <v>12</v>
      </c>
      <c r="Z3570">
        <v>3</v>
      </c>
      <c r="AA3570">
        <v>9</v>
      </c>
      <c r="AB3570" t="s">
        <v>44</v>
      </c>
      <c r="AC3570">
        <v>531</v>
      </c>
      <c r="AD3570">
        <v>8.2051282051282051E-2</v>
      </c>
      <c r="AE3570" t="s">
        <v>46</v>
      </c>
      <c r="AF3570" t="s">
        <v>114</v>
      </c>
      <c r="AG3570">
        <v>17</v>
      </c>
      <c r="AH3570" t="s">
        <v>68</v>
      </c>
      <c r="AI3570">
        <f>--AND(OR(Dashboard!$B$4="All",Data!$E3570=Dashboard!$B$4),OR(Dashboard!$D$4="All",Data!$D3570=Dashboard!$D$4),OR(Dashboard!$F$4="All",Data!$F3570=Dashboard!$F$4),OR(Dashboard!$J$4="All",Data!$G3570=Dashboard!$J$4),OR(Dashboard!$H$4="All",Data!$N3570=Dashboard!$H$4),OR(Dashboard!$L$4="All",Data!$W3570=Dashboard!$L$4))</f>
        <v>1</v>
      </c>
    </row>
    <row r="3571" spans="1:35" x14ac:dyDescent="0.25">
      <c r="A3571" t="s">
        <v>3685</v>
      </c>
      <c r="B3571" s="1">
        <v>46192</v>
      </c>
      <c r="C3571" s="2">
        <v>-0.64027777777777772</v>
      </c>
      <c r="D3571" t="s">
        <v>70</v>
      </c>
      <c r="E3571" t="s">
        <v>140</v>
      </c>
      <c r="F3571" t="s">
        <v>85</v>
      </c>
      <c r="G3571" t="s">
        <v>53</v>
      </c>
      <c r="H3571">
        <v>5.3</v>
      </c>
      <c r="I3571">
        <v>19</v>
      </c>
      <c r="J3571">
        <v>24</v>
      </c>
      <c r="K3571">
        <v>630</v>
      </c>
      <c r="L3571">
        <v>30</v>
      </c>
      <c r="M3571">
        <v>22</v>
      </c>
      <c r="N3571" t="s">
        <v>40</v>
      </c>
      <c r="O3571">
        <v>4</v>
      </c>
      <c r="P3571" t="s">
        <v>41</v>
      </c>
      <c r="Q3571" t="s">
        <v>42</v>
      </c>
      <c r="R3571">
        <v>36</v>
      </c>
      <c r="S3571" t="s">
        <v>43</v>
      </c>
      <c r="T3571" t="s">
        <v>44</v>
      </c>
      <c r="U3571">
        <v>2026</v>
      </c>
      <c r="V3571">
        <v>6</v>
      </c>
      <c r="W3571" t="s">
        <v>120</v>
      </c>
      <c r="X3571">
        <v>2</v>
      </c>
      <c r="Y3571">
        <v>19</v>
      </c>
      <c r="Z3571">
        <v>3</v>
      </c>
      <c r="AA3571">
        <v>8</v>
      </c>
      <c r="AB3571" t="s">
        <v>44</v>
      </c>
      <c r="AC3571">
        <v>638</v>
      </c>
      <c r="AD3571">
        <v>0.27894736842105261</v>
      </c>
      <c r="AE3571" t="s">
        <v>46</v>
      </c>
      <c r="AF3571" t="s">
        <v>47</v>
      </c>
      <c r="AG3571">
        <v>-5</v>
      </c>
      <c r="AH3571" t="s">
        <v>48</v>
      </c>
      <c r="AI3571">
        <f>--AND(OR(Dashboard!$B$4="All",Data!$E3571=Dashboard!$B$4),OR(Dashboard!$D$4="All",Data!$D3571=Dashboard!$D$4),OR(Dashboard!$F$4="All",Data!$F3571=Dashboard!$F$4),OR(Dashboard!$J$4="All",Data!$G3571=Dashboard!$J$4),OR(Dashboard!$H$4="All",Data!$N3571=Dashboard!$H$4),OR(Dashboard!$L$4="All",Data!$W3571=Dashboard!$L$4))</f>
        <v>1</v>
      </c>
    </row>
    <row r="3572" spans="1:35" x14ac:dyDescent="0.25">
      <c r="A3572" t="s">
        <v>3686</v>
      </c>
      <c r="B3572" s="1">
        <v>46097</v>
      </c>
      <c r="C3572" s="2">
        <v>-0.65486111111111112</v>
      </c>
      <c r="D3572" t="s">
        <v>122</v>
      </c>
      <c r="E3572" t="s">
        <v>131</v>
      </c>
      <c r="F3572" t="s">
        <v>63</v>
      </c>
      <c r="G3572" t="s">
        <v>53</v>
      </c>
      <c r="H3572">
        <v>10.7</v>
      </c>
      <c r="I3572">
        <v>43</v>
      </c>
      <c r="J3572">
        <v>23</v>
      </c>
      <c r="K3572">
        <v>1095</v>
      </c>
      <c r="L3572">
        <v>25</v>
      </c>
      <c r="M3572">
        <v>193</v>
      </c>
      <c r="N3572" t="s">
        <v>86</v>
      </c>
      <c r="O3572">
        <v>1</v>
      </c>
      <c r="P3572" t="s">
        <v>41</v>
      </c>
      <c r="Q3572" t="s">
        <v>42</v>
      </c>
      <c r="R3572">
        <v>26</v>
      </c>
      <c r="S3572" t="s">
        <v>74</v>
      </c>
      <c r="T3572" t="s">
        <v>44</v>
      </c>
      <c r="U3572">
        <v>2026</v>
      </c>
      <c r="V3572">
        <v>3</v>
      </c>
      <c r="W3572" t="s">
        <v>66</v>
      </c>
      <c r="X3572">
        <v>1</v>
      </c>
      <c r="Y3572">
        <v>16</v>
      </c>
      <c r="Z3572">
        <v>4</v>
      </c>
      <c r="AA3572">
        <v>8</v>
      </c>
      <c r="AB3572" t="s">
        <v>44</v>
      </c>
      <c r="AC3572">
        <v>927</v>
      </c>
      <c r="AD3572">
        <v>0.24883720930232561</v>
      </c>
      <c r="AE3572" t="s">
        <v>58</v>
      </c>
      <c r="AF3572" t="s">
        <v>67</v>
      </c>
      <c r="AG3572">
        <v>20</v>
      </c>
      <c r="AH3572" t="s">
        <v>68</v>
      </c>
      <c r="AI3572">
        <f>--AND(OR(Dashboard!$B$4="All",Data!$E3572=Dashboard!$B$4),OR(Dashboard!$D$4="All",Data!$D3572=Dashboard!$D$4),OR(Dashboard!$F$4="All",Data!$F3572=Dashboard!$F$4),OR(Dashboard!$J$4="All",Data!$G3572=Dashboard!$J$4),OR(Dashboard!$H$4="All",Data!$N3572=Dashboard!$H$4),OR(Dashboard!$L$4="All",Data!$W3572=Dashboard!$L$4))</f>
        <v>1</v>
      </c>
    </row>
    <row r="3573" spans="1:35" x14ac:dyDescent="0.25">
      <c r="A3573" t="s">
        <v>3687</v>
      </c>
      <c r="B3573" s="1">
        <v>46113</v>
      </c>
      <c r="C3573" s="2">
        <v>-0.63055555555555554</v>
      </c>
      <c r="D3573" t="s">
        <v>122</v>
      </c>
      <c r="E3573" t="s">
        <v>129</v>
      </c>
      <c r="F3573" t="s">
        <v>52</v>
      </c>
      <c r="G3573" t="s">
        <v>39</v>
      </c>
      <c r="H3573">
        <v>7.2</v>
      </c>
      <c r="I3573">
        <v>22</v>
      </c>
      <c r="J3573">
        <v>27</v>
      </c>
      <c r="K3573">
        <v>248</v>
      </c>
      <c r="L3573">
        <v>30</v>
      </c>
      <c r="M3573">
        <v>122</v>
      </c>
      <c r="N3573" t="s">
        <v>101</v>
      </c>
      <c r="O3573">
        <v>3</v>
      </c>
      <c r="P3573" t="s">
        <v>41</v>
      </c>
      <c r="Q3573" t="s">
        <v>42</v>
      </c>
      <c r="R3573">
        <v>43</v>
      </c>
      <c r="S3573" t="s">
        <v>55</v>
      </c>
      <c r="T3573" t="s">
        <v>44</v>
      </c>
      <c r="U3573">
        <v>2026</v>
      </c>
      <c r="V3573">
        <v>4</v>
      </c>
      <c r="W3573" t="s">
        <v>113</v>
      </c>
      <c r="X3573">
        <v>2</v>
      </c>
      <c r="Y3573">
        <v>1</v>
      </c>
      <c r="Z3573">
        <v>1</v>
      </c>
      <c r="AA3573">
        <v>8</v>
      </c>
      <c r="AB3573" t="s">
        <v>44</v>
      </c>
      <c r="AC3573">
        <v>156</v>
      </c>
      <c r="AD3573">
        <v>0.32727272727272733</v>
      </c>
      <c r="AE3573" t="s">
        <v>109</v>
      </c>
      <c r="AF3573" t="s">
        <v>47</v>
      </c>
      <c r="AG3573">
        <v>-5</v>
      </c>
      <c r="AH3573" t="s">
        <v>48</v>
      </c>
      <c r="AI3573">
        <f>--AND(OR(Dashboard!$B$4="All",Data!$E3573=Dashboard!$B$4),OR(Dashboard!$D$4="All",Data!$D3573=Dashboard!$D$4),OR(Dashboard!$F$4="All",Data!$F3573=Dashboard!$F$4),OR(Dashboard!$J$4="All",Data!$G3573=Dashboard!$J$4),OR(Dashboard!$H$4="All",Data!$N3573=Dashboard!$H$4),OR(Dashboard!$L$4="All",Data!$W3573=Dashboard!$L$4))</f>
        <v>1</v>
      </c>
    </row>
    <row r="3574" spans="1:35" x14ac:dyDescent="0.25">
      <c r="A3574" t="s">
        <v>3688</v>
      </c>
      <c r="B3574" s="1">
        <v>46184</v>
      </c>
      <c r="C3574" s="2">
        <v>-0.38541666666666657</v>
      </c>
      <c r="D3574" t="s">
        <v>99</v>
      </c>
      <c r="E3574" t="s">
        <v>100</v>
      </c>
      <c r="F3574" t="s">
        <v>72</v>
      </c>
      <c r="G3574" t="s">
        <v>39</v>
      </c>
      <c r="H3574">
        <v>12.7</v>
      </c>
      <c r="I3574">
        <v>60</v>
      </c>
      <c r="J3574">
        <v>41</v>
      </c>
      <c r="K3574">
        <v>1047</v>
      </c>
      <c r="L3574">
        <v>59</v>
      </c>
      <c r="M3574">
        <v>74</v>
      </c>
      <c r="N3574" t="s">
        <v>54</v>
      </c>
      <c r="O3574">
        <v>5</v>
      </c>
      <c r="P3574" t="s">
        <v>41</v>
      </c>
      <c r="Q3574" t="s">
        <v>73</v>
      </c>
      <c r="R3574">
        <v>42</v>
      </c>
      <c r="S3574" t="s">
        <v>87</v>
      </c>
      <c r="T3574" t="s">
        <v>97</v>
      </c>
      <c r="U3574">
        <v>2026</v>
      </c>
      <c r="V3574">
        <v>6</v>
      </c>
      <c r="W3574" t="s">
        <v>120</v>
      </c>
      <c r="X3574">
        <v>2</v>
      </c>
      <c r="Y3574">
        <v>11</v>
      </c>
      <c r="Z3574">
        <v>2</v>
      </c>
      <c r="AA3574">
        <v>14</v>
      </c>
      <c r="AB3574" t="s">
        <v>76</v>
      </c>
      <c r="AC3574">
        <v>1032</v>
      </c>
      <c r="AD3574">
        <v>0.21166666666666659</v>
      </c>
      <c r="AE3574" t="s">
        <v>77</v>
      </c>
      <c r="AF3574" t="s">
        <v>47</v>
      </c>
      <c r="AG3574">
        <v>19</v>
      </c>
      <c r="AH3574" t="s">
        <v>68</v>
      </c>
      <c r="AI3574">
        <f>--AND(OR(Dashboard!$B$4="All",Data!$E3574=Dashboard!$B$4),OR(Dashboard!$D$4="All",Data!$D3574=Dashboard!$D$4),OR(Dashboard!$F$4="All",Data!$F3574=Dashboard!$F$4),OR(Dashboard!$J$4="All",Data!$G3574=Dashboard!$J$4),OR(Dashboard!$H$4="All",Data!$N3574=Dashboard!$H$4),OR(Dashboard!$L$4="All",Data!$W3574=Dashboard!$L$4))</f>
        <v>1</v>
      </c>
    </row>
    <row r="3575" spans="1:35" x14ac:dyDescent="0.25">
      <c r="A3575" t="s">
        <v>3689</v>
      </c>
      <c r="B3575" s="1">
        <v>46069</v>
      </c>
      <c r="C3575" s="2">
        <v>-8.5416666666666696E-2</v>
      </c>
      <c r="D3575" t="s">
        <v>36</v>
      </c>
      <c r="E3575" t="s">
        <v>62</v>
      </c>
      <c r="F3575" t="s">
        <v>104</v>
      </c>
      <c r="G3575" t="s">
        <v>119</v>
      </c>
      <c r="H3575">
        <v>10.199999999999999</v>
      </c>
      <c r="I3575">
        <v>35</v>
      </c>
      <c r="J3575">
        <v>21</v>
      </c>
      <c r="K3575">
        <v>370</v>
      </c>
      <c r="L3575">
        <v>36</v>
      </c>
      <c r="M3575">
        <v>77</v>
      </c>
      <c r="N3575" t="s">
        <v>40</v>
      </c>
      <c r="O3575">
        <v>2</v>
      </c>
      <c r="P3575" t="s">
        <v>41</v>
      </c>
      <c r="Q3575" t="s">
        <v>42</v>
      </c>
      <c r="R3575">
        <v>55</v>
      </c>
      <c r="S3575" t="s">
        <v>74</v>
      </c>
      <c r="T3575" t="s">
        <v>56</v>
      </c>
      <c r="U3575">
        <v>2026</v>
      </c>
      <c r="V3575">
        <v>2</v>
      </c>
      <c r="W3575" t="s">
        <v>45</v>
      </c>
      <c r="X3575">
        <v>1</v>
      </c>
      <c r="Y3575">
        <v>16</v>
      </c>
      <c r="Z3575">
        <v>4</v>
      </c>
      <c r="AA3575">
        <v>21</v>
      </c>
      <c r="AB3575" t="s">
        <v>82</v>
      </c>
      <c r="AC3575">
        <v>329</v>
      </c>
      <c r="AD3575">
        <v>0.29142857142857143</v>
      </c>
      <c r="AE3575" t="s">
        <v>58</v>
      </c>
      <c r="AF3575" t="s">
        <v>59</v>
      </c>
      <c r="AG3575">
        <v>14</v>
      </c>
      <c r="AH3575" t="s">
        <v>68</v>
      </c>
      <c r="AI3575">
        <f>--AND(OR(Dashboard!$B$4="All",Data!$E3575=Dashboard!$B$4),OR(Dashboard!$D$4="All",Data!$D3575=Dashboard!$D$4),OR(Dashboard!$F$4="All",Data!$F3575=Dashboard!$F$4),OR(Dashboard!$J$4="All",Data!$G3575=Dashboard!$J$4),OR(Dashboard!$H$4="All",Data!$N3575=Dashboard!$H$4),OR(Dashboard!$L$4="All",Data!$W3575=Dashboard!$L$4))</f>
        <v>1</v>
      </c>
    </row>
    <row r="3576" spans="1:35" x14ac:dyDescent="0.25">
      <c r="A3576" t="s">
        <v>3690</v>
      </c>
      <c r="B3576" s="1">
        <v>46171</v>
      </c>
      <c r="C3576" s="2">
        <v>-0.65</v>
      </c>
      <c r="D3576" t="s">
        <v>193</v>
      </c>
      <c r="E3576" t="s">
        <v>140</v>
      </c>
      <c r="F3576" t="s">
        <v>38</v>
      </c>
      <c r="G3576" t="s">
        <v>53</v>
      </c>
      <c r="H3576">
        <v>9.5</v>
      </c>
      <c r="I3576">
        <v>55</v>
      </c>
      <c r="J3576">
        <v>40</v>
      </c>
      <c r="K3576">
        <v>806</v>
      </c>
      <c r="L3576">
        <v>40</v>
      </c>
      <c r="M3576">
        <v>62</v>
      </c>
      <c r="N3576" t="s">
        <v>86</v>
      </c>
      <c r="O3576">
        <v>5</v>
      </c>
      <c r="P3576" t="s">
        <v>41</v>
      </c>
      <c r="Q3576" t="s">
        <v>73</v>
      </c>
      <c r="R3576">
        <v>45</v>
      </c>
      <c r="S3576" t="s">
        <v>43</v>
      </c>
      <c r="T3576" t="s">
        <v>44</v>
      </c>
      <c r="U3576">
        <v>2026</v>
      </c>
      <c r="V3576">
        <v>5</v>
      </c>
      <c r="W3576" t="s">
        <v>88</v>
      </c>
      <c r="X3576">
        <v>2</v>
      </c>
      <c r="Y3576">
        <v>29</v>
      </c>
      <c r="Z3576">
        <v>5</v>
      </c>
      <c r="AA3576">
        <v>8</v>
      </c>
      <c r="AB3576" t="s">
        <v>44</v>
      </c>
      <c r="AC3576">
        <v>784</v>
      </c>
      <c r="AD3576">
        <v>0.1727272727272727</v>
      </c>
      <c r="AE3576" t="s">
        <v>77</v>
      </c>
      <c r="AF3576" t="s">
        <v>47</v>
      </c>
      <c r="AG3576">
        <v>15</v>
      </c>
      <c r="AH3576" t="s">
        <v>68</v>
      </c>
      <c r="AI3576">
        <f>--AND(OR(Dashboard!$B$4="All",Data!$E3576=Dashboard!$B$4),OR(Dashboard!$D$4="All",Data!$D3576=Dashboard!$D$4),OR(Dashboard!$F$4="All",Data!$F3576=Dashboard!$F$4),OR(Dashboard!$J$4="All",Data!$G3576=Dashboard!$J$4),OR(Dashboard!$H$4="All",Data!$N3576=Dashboard!$H$4),OR(Dashboard!$L$4="All",Data!$W3576=Dashboard!$L$4))</f>
        <v>1</v>
      </c>
    </row>
    <row r="3577" spans="1:35" x14ac:dyDescent="0.25">
      <c r="A3577" t="s">
        <v>3691</v>
      </c>
      <c r="B3577" s="1">
        <v>46091</v>
      </c>
      <c r="C3577" s="2">
        <v>-0.45972222222222231</v>
      </c>
      <c r="D3577" t="s">
        <v>70</v>
      </c>
      <c r="E3577" t="s">
        <v>62</v>
      </c>
      <c r="F3577" t="s">
        <v>38</v>
      </c>
      <c r="G3577" t="s">
        <v>105</v>
      </c>
      <c r="H3577">
        <v>6.5</v>
      </c>
      <c r="I3577">
        <v>51</v>
      </c>
      <c r="J3577">
        <v>43</v>
      </c>
      <c r="K3577">
        <v>1036</v>
      </c>
      <c r="L3577">
        <v>53</v>
      </c>
      <c r="M3577">
        <v>102</v>
      </c>
      <c r="N3577" t="s">
        <v>86</v>
      </c>
      <c r="O3577">
        <v>5</v>
      </c>
      <c r="P3577" t="s">
        <v>135</v>
      </c>
      <c r="Q3577" t="s">
        <v>42</v>
      </c>
      <c r="R3577">
        <v>51</v>
      </c>
      <c r="S3577" t="s">
        <v>127</v>
      </c>
      <c r="T3577" t="s">
        <v>97</v>
      </c>
      <c r="U3577">
        <v>2026</v>
      </c>
      <c r="V3577">
        <v>3</v>
      </c>
      <c r="W3577" t="s">
        <v>66</v>
      </c>
      <c r="X3577">
        <v>1</v>
      </c>
      <c r="Y3577">
        <v>10</v>
      </c>
      <c r="Z3577">
        <v>3</v>
      </c>
      <c r="AA3577">
        <v>12</v>
      </c>
      <c r="AB3577" t="s">
        <v>76</v>
      </c>
      <c r="AC3577">
        <v>987</v>
      </c>
      <c r="AD3577">
        <v>0.12745098039215691</v>
      </c>
      <c r="AE3577" t="s">
        <v>77</v>
      </c>
      <c r="AF3577" t="s">
        <v>59</v>
      </c>
      <c r="AG3577">
        <v>8</v>
      </c>
      <c r="AH3577" t="s">
        <v>68</v>
      </c>
      <c r="AI3577">
        <f>--AND(OR(Dashboard!$B$4="All",Data!$E3577=Dashboard!$B$4),OR(Dashboard!$D$4="All",Data!$D3577=Dashboard!$D$4),OR(Dashboard!$F$4="All",Data!$F3577=Dashboard!$F$4),OR(Dashboard!$J$4="All",Data!$G3577=Dashboard!$J$4),OR(Dashboard!$H$4="All",Data!$N3577=Dashboard!$H$4),OR(Dashboard!$L$4="All",Data!$W3577=Dashboard!$L$4))</f>
        <v>1</v>
      </c>
    </row>
    <row r="3578" spans="1:35" x14ac:dyDescent="0.25">
      <c r="A3578" t="s">
        <v>3692</v>
      </c>
      <c r="B3578" s="1">
        <v>46075</v>
      </c>
      <c r="C3578" s="2">
        <v>-0.42291666666666672</v>
      </c>
      <c r="D3578" t="s">
        <v>90</v>
      </c>
      <c r="E3578" t="s">
        <v>129</v>
      </c>
      <c r="F3578" t="s">
        <v>96</v>
      </c>
      <c r="G3578" t="s">
        <v>111</v>
      </c>
      <c r="H3578">
        <v>11</v>
      </c>
      <c r="I3578">
        <v>25</v>
      </c>
      <c r="J3578">
        <v>20</v>
      </c>
      <c r="K3578">
        <v>155</v>
      </c>
      <c r="L3578">
        <v>53</v>
      </c>
      <c r="M3578">
        <v>66</v>
      </c>
      <c r="N3578" t="s">
        <v>101</v>
      </c>
      <c r="O3578">
        <v>1</v>
      </c>
      <c r="P3578" t="s">
        <v>41</v>
      </c>
      <c r="Q3578" t="s">
        <v>42</v>
      </c>
      <c r="R3578">
        <v>54</v>
      </c>
      <c r="S3578" t="s">
        <v>145</v>
      </c>
      <c r="T3578" t="s">
        <v>97</v>
      </c>
      <c r="U3578">
        <v>2026</v>
      </c>
      <c r="V3578">
        <v>2</v>
      </c>
      <c r="W3578" t="s">
        <v>45</v>
      </c>
      <c r="X3578">
        <v>1</v>
      </c>
      <c r="Y3578">
        <v>22</v>
      </c>
      <c r="Z3578">
        <v>4</v>
      </c>
      <c r="AA3578">
        <v>13</v>
      </c>
      <c r="AB3578" t="s">
        <v>76</v>
      </c>
      <c r="AC3578">
        <v>142</v>
      </c>
      <c r="AD3578">
        <v>0.44</v>
      </c>
      <c r="AE3578" t="s">
        <v>58</v>
      </c>
      <c r="AF3578" t="s">
        <v>59</v>
      </c>
      <c r="AG3578">
        <v>5</v>
      </c>
      <c r="AH3578" t="s">
        <v>68</v>
      </c>
      <c r="AI3578">
        <f>--AND(OR(Dashboard!$B$4="All",Data!$E3578=Dashboard!$B$4),OR(Dashboard!$D$4="All",Data!$D3578=Dashboard!$D$4),OR(Dashboard!$F$4="All",Data!$F3578=Dashboard!$F$4),OR(Dashboard!$J$4="All",Data!$G3578=Dashboard!$J$4),OR(Dashboard!$H$4="All",Data!$N3578=Dashboard!$H$4),OR(Dashboard!$L$4="All",Data!$W3578=Dashboard!$L$4))</f>
        <v>1</v>
      </c>
    </row>
    <row r="3579" spans="1:35" x14ac:dyDescent="0.25">
      <c r="A3579" t="s">
        <v>3693</v>
      </c>
      <c r="B3579" s="1">
        <v>46187</v>
      </c>
      <c r="C3579" s="2">
        <v>-0.45347222222222228</v>
      </c>
      <c r="D3579" t="s">
        <v>61</v>
      </c>
      <c r="E3579" t="s">
        <v>131</v>
      </c>
      <c r="F3579" t="s">
        <v>91</v>
      </c>
      <c r="G3579" t="s">
        <v>39</v>
      </c>
      <c r="H3579">
        <v>4.5</v>
      </c>
      <c r="I3579">
        <v>39</v>
      </c>
      <c r="J3579">
        <v>23</v>
      </c>
      <c r="K3579">
        <v>776</v>
      </c>
      <c r="L3579">
        <v>55</v>
      </c>
      <c r="M3579">
        <v>23</v>
      </c>
      <c r="N3579" t="s">
        <v>54</v>
      </c>
      <c r="O3579">
        <v>5</v>
      </c>
      <c r="P3579" t="s">
        <v>41</v>
      </c>
      <c r="Q3579" t="s">
        <v>42</v>
      </c>
      <c r="R3579">
        <v>34</v>
      </c>
      <c r="S3579" t="s">
        <v>145</v>
      </c>
      <c r="T3579" t="s">
        <v>97</v>
      </c>
      <c r="U3579">
        <v>2026</v>
      </c>
      <c r="V3579">
        <v>6</v>
      </c>
      <c r="W3579" t="s">
        <v>120</v>
      </c>
      <c r="X3579">
        <v>2</v>
      </c>
      <c r="Y3579">
        <v>14</v>
      </c>
      <c r="Z3579">
        <v>2</v>
      </c>
      <c r="AA3579">
        <v>13</v>
      </c>
      <c r="AB3579" t="s">
        <v>76</v>
      </c>
      <c r="AC3579">
        <v>808</v>
      </c>
      <c r="AD3579">
        <v>0.1153846153846154</v>
      </c>
      <c r="AE3579" t="s">
        <v>77</v>
      </c>
      <c r="AF3579" t="s">
        <v>67</v>
      </c>
      <c r="AG3579">
        <v>16</v>
      </c>
      <c r="AH3579" t="s">
        <v>68</v>
      </c>
      <c r="AI3579">
        <f>--AND(OR(Dashboard!$B$4="All",Data!$E3579=Dashboard!$B$4),OR(Dashboard!$D$4="All",Data!$D3579=Dashboard!$D$4),OR(Dashboard!$F$4="All",Data!$F3579=Dashboard!$F$4),OR(Dashboard!$J$4="All",Data!$G3579=Dashboard!$J$4),OR(Dashboard!$H$4="All",Data!$N3579=Dashboard!$H$4),OR(Dashboard!$L$4="All",Data!$W3579=Dashboard!$L$4))</f>
        <v>1</v>
      </c>
    </row>
    <row r="3580" spans="1:35" x14ac:dyDescent="0.25">
      <c r="A3580" t="s">
        <v>3694</v>
      </c>
      <c r="B3580" s="1">
        <v>46126</v>
      </c>
      <c r="C3580" s="2">
        <v>-0.26597222222222228</v>
      </c>
      <c r="D3580" t="s">
        <v>126</v>
      </c>
      <c r="E3580" t="s">
        <v>62</v>
      </c>
      <c r="F3580" t="s">
        <v>80</v>
      </c>
      <c r="G3580" t="s">
        <v>105</v>
      </c>
      <c r="H3580">
        <v>13.1</v>
      </c>
      <c r="I3580">
        <v>44</v>
      </c>
      <c r="J3580">
        <v>26</v>
      </c>
      <c r="K3580">
        <v>1119</v>
      </c>
      <c r="L3580">
        <v>34</v>
      </c>
      <c r="M3580">
        <v>182</v>
      </c>
      <c r="N3580" t="s">
        <v>86</v>
      </c>
      <c r="O3580">
        <v>3</v>
      </c>
      <c r="P3580" t="s">
        <v>41</v>
      </c>
      <c r="Q3580" t="s">
        <v>73</v>
      </c>
      <c r="R3580">
        <v>52</v>
      </c>
      <c r="S3580" t="s">
        <v>127</v>
      </c>
      <c r="T3580" t="s">
        <v>75</v>
      </c>
      <c r="U3580">
        <v>2026</v>
      </c>
      <c r="V3580">
        <v>4</v>
      </c>
      <c r="W3580" t="s">
        <v>113</v>
      </c>
      <c r="X3580">
        <v>2</v>
      </c>
      <c r="Y3580">
        <v>14</v>
      </c>
      <c r="Z3580">
        <v>3</v>
      </c>
      <c r="AA3580">
        <v>17</v>
      </c>
      <c r="AB3580" t="s">
        <v>57</v>
      </c>
      <c r="AC3580">
        <v>971</v>
      </c>
      <c r="AD3580">
        <v>0.29772727272727267</v>
      </c>
      <c r="AE3580" t="s">
        <v>109</v>
      </c>
      <c r="AF3580" t="s">
        <v>59</v>
      </c>
      <c r="AG3580">
        <v>18</v>
      </c>
      <c r="AH3580" t="s">
        <v>68</v>
      </c>
      <c r="AI3580">
        <f>--AND(OR(Dashboard!$B$4="All",Data!$E3580=Dashboard!$B$4),OR(Dashboard!$D$4="All",Data!$D3580=Dashboard!$D$4),OR(Dashboard!$F$4="All",Data!$F3580=Dashboard!$F$4),OR(Dashboard!$J$4="All",Data!$G3580=Dashboard!$J$4),OR(Dashboard!$H$4="All",Data!$N3580=Dashboard!$H$4),OR(Dashboard!$L$4="All",Data!$W3580=Dashboard!$L$4))</f>
        <v>1</v>
      </c>
    </row>
    <row r="3581" spans="1:35" x14ac:dyDescent="0.25">
      <c r="A3581" t="s">
        <v>3695</v>
      </c>
      <c r="B3581" s="1">
        <v>46057</v>
      </c>
      <c r="C3581" s="2">
        <v>-0.1895833333333333</v>
      </c>
      <c r="D3581" t="s">
        <v>70</v>
      </c>
      <c r="E3581" t="s">
        <v>140</v>
      </c>
      <c r="F3581" t="s">
        <v>143</v>
      </c>
      <c r="G3581" t="s">
        <v>64</v>
      </c>
      <c r="H3581">
        <v>5.0999999999999996</v>
      </c>
      <c r="I3581">
        <v>54</v>
      </c>
      <c r="J3581">
        <v>34</v>
      </c>
      <c r="K3581">
        <v>892</v>
      </c>
      <c r="L3581">
        <v>35</v>
      </c>
      <c r="M3581">
        <v>137</v>
      </c>
      <c r="N3581" t="s">
        <v>86</v>
      </c>
      <c r="O3581">
        <v>3</v>
      </c>
      <c r="P3581" t="s">
        <v>41</v>
      </c>
      <c r="Q3581" t="s">
        <v>42</v>
      </c>
      <c r="R3581">
        <v>45</v>
      </c>
      <c r="S3581" t="s">
        <v>55</v>
      </c>
      <c r="T3581" t="s">
        <v>56</v>
      </c>
      <c r="U3581">
        <v>2026</v>
      </c>
      <c r="V3581">
        <v>2</v>
      </c>
      <c r="W3581" t="s">
        <v>45</v>
      </c>
      <c r="X3581">
        <v>1</v>
      </c>
      <c r="Y3581">
        <v>4</v>
      </c>
      <c r="Z3581">
        <v>2</v>
      </c>
      <c r="AA3581">
        <v>19</v>
      </c>
      <c r="AB3581" t="s">
        <v>82</v>
      </c>
      <c r="AC3581">
        <v>790</v>
      </c>
      <c r="AD3581">
        <v>9.4444444444444442E-2</v>
      </c>
      <c r="AE3581" t="s">
        <v>109</v>
      </c>
      <c r="AF3581" t="s">
        <v>47</v>
      </c>
      <c r="AG3581">
        <v>20</v>
      </c>
      <c r="AH3581" t="s">
        <v>68</v>
      </c>
      <c r="AI3581">
        <f>--AND(OR(Dashboard!$B$4="All",Data!$E3581=Dashboard!$B$4),OR(Dashboard!$D$4="All",Data!$D3581=Dashboard!$D$4),OR(Dashboard!$F$4="All",Data!$F3581=Dashboard!$F$4),OR(Dashboard!$J$4="All",Data!$G3581=Dashboard!$J$4),OR(Dashboard!$H$4="All",Data!$N3581=Dashboard!$H$4),OR(Dashboard!$L$4="All",Data!$W3581=Dashboard!$L$4))</f>
        <v>1</v>
      </c>
    </row>
    <row r="3582" spans="1:35" x14ac:dyDescent="0.25">
      <c r="A3582" t="s">
        <v>3696</v>
      </c>
      <c r="B3582" s="1">
        <v>46137</v>
      </c>
      <c r="C3582" s="2">
        <v>-2.2222222222222251E-2</v>
      </c>
      <c r="D3582" t="s">
        <v>193</v>
      </c>
      <c r="E3582" t="s">
        <v>140</v>
      </c>
      <c r="F3582" t="s">
        <v>52</v>
      </c>
      <c r="G3582" t="s">
        <v>119</v>
      </c>
      <c r="H3582">
        <v>11.5</v>
      </c>
      <c r="I3582">
        <v>36</v>
      </c>
      <c r="J3582">
        <v>34</v>
      </c>
      <c r="K3582">
        <v>927</v>
      </c>
      <c r="L3582">
        <v>35</v>
      </c>
      <c r="M3582">
        <v>129</v>
      </c>
      <c r="N3582" t="s">
        <v>65</v>
      </c>
      <c r="O3582">
        <v>3</v>
      </c>
      <c r="P3582" t="s">
        <v>135</v>
      </c>
      <c r="Q3582" t="s">
        <v>42</v>
      </c>
      <c r="R3582">
        <v>52</v>
      </c>
      <c r="S3582" t="s">
        <v>81</v>
      </c>
      <c r="T3582" t="s">
        <v>75</v>
      </c>
      <c r="U3582">
        <v>2026</v>
      </c>
      <c r="V3582">
        <v>4</v>
      </c>
      <c r="W3582" t="s">
        <v>113</v>
      </c>
      <c r="X3582">
        <v>2</v>
      </c>
      <c r="Y3582">
        <v>25</v>
      </c>
      <c r="Z3582">
        <v>4</v>
      </c>
      <c r="AA3582">
        <v>23</v>
      </c>
      <c r="AB3582" t="s">
        <v>93</v>
      </c>
      <c r="AC3582">
        <v>833</v>
      </c>
      <c r="AD3582">
        <v>0.31944444444444442</v>
      </c>
      <c r="AE3582" t="s">
        <v>109</v>
      </c>
      <c r="AF3582" t="s">
        <v>59</v>
      </c>
      <c r="AG3582">
        <v>2</v>
      </c>
      <c r="AH3582" t="s">
        <v>68</v>
      </c>
      <c r="AI3582">
        <f>--AND(OR(Dashboard!$B$4="All",Data!$E3582=Dashboard!$B$4),OR(Dashboard!$D$4="All",Data!$D3582=Dashboard!$D$4),OR(Dashboard!$F$4="All",Data!$F3582=Dashboard!$F$4),OR(Dashboard!$J$4="All",Data!$G3582=Dashboard!$J$4),OR(Dashboard!$H$4="All",Data!$N3582=Dashboard!$H$4),OR(Dashboard!$L$4="All",Data!$W3582=Dashboard!$L$4))</f>
        <v>1</v>
      </c>
    </row>
    <row r="3583" spans="1:35" x14ac:dyDescent="0.25">
      <c r="A3583" t="s">
        <v>3697</v>
      </c>
      <c r="B3583" s="1">
        <v>46055</v>
      </c>
      <c r="C3583" s="2">
        <v>-0.42708333333333343</v>
      </c>
      <c r="D3583" t="s">
        <v>50</v>
      </c>
      <c r="E3583" t="s">
        <v>51</v>
      </c>
      <c r="F3583" t="s">
        <v>52</v>
      </c>
      <c r="G3583" t="s">
        <v>53</v>
      </c>
      <c r="H3583">
        <v>5.0999999999999996</v>
      </c>
      <c r="I3583">
        <v>51</v>
      </c>
      <c r="J3583">
        <v>41</v>
      </c>
      <c r="K3583">
        <v>676</v>
      </c>
      <c r="L3583">
        <v>50</v>
      </c>
      <c r="M3583">
        <v>159</v>
      </c>
      <c r="N3583" t="s">
        <v>40</v>
      </c>
      <c r="O3583">
        <v>1</v>
      </c>
      <c r="P3583" t="s">
        <v>41</v>
      </c>
      <c r="Q3583" t="s">
        <v>73</v>
      </c>
      <c r="R3583">
        <v>24</v>
      </c>
      <c r="S3583" t="s">
        <v>74</v>
      </c>
      <c r="T3583" t="s">
        <v>97</v>
      </c>
      <c r="U3583">
        <v>2026</v>
      </c>
      <c r="V3583">
        <v>2</v>
      </c>
      <c r="W3583" t="s">
        <v>45</v>
      </c>
      <c r="X3583">
        <v>1</v>
      </c>
      <c r="Y3583">
        <v>2</v>
      </c>
      <c r="Z3583">
        <v>2</v>
      </c>
      <c r="AA3583">
        <v>13</v>
      </c>
      <c r="AB3583" t="s">
        <v>76</v>
      </c>
      <c r="AC3583">
        <v>567</v>
      </c>
      <c r="AD3583">
        <v>9.9999999999999992E-2</v>
      </c>
      <c r="AE3583" t="s">
        <v>58</v>
      </c>
      <c r="AF3583" t="s">
        <v>114</v>
      </c>
      <c r="AG3583">
        <v>10</v>
      </c>
      <c r="AH3583" t="s">
        <v>68</v>
      </c>
      <c r="AI3583">
        <f>--AND(OR(Dashboard!$B$4="All",Data!$E3583=Dashboard!$B$4),OR(Dashboard!$D$4="All",Data!$D3583=Dashboard!$D$4),OR(Dashboard!$F$4="All",Data!$F3583=Dashboard!$F$4),OR(Dashboard!$J$4="All",Data!$G3583=Dashboard!$J$4),OR(Dashboard!$H$4="All",Data!$N3583=Dashboard!$H$4),OR(Dashboard!$L$4="All",Data!$W3583=Dashboard!$L$4))</f>
        <v>1</v>
      </c>
    </row>
    <row r="3584" spans="1:35" x14ac:dyDescent="0.25">
      <c r="A3584" t="s">
        <v>3698</v>
      </c>
      <c r="B3584" s="1">
        <v>46046</v>
      </c>
      <c r="C3584" s="2">
        <v>-0.46527777777777779</v>
      </c>
      <c r="D3584" t="s">
        <v>84</v>
      </c>
      <c r="E3584" t="s">
        <v>62</v>
      </c>
      <c r="F3584" t="s">
        <v>80</v>
      </c>
      <c r="G3584" t="s">
        <v>119</v>
      </c>
      <c r="H3584">
        <v>2.2000000000000002</v>
      </c>
      <c r="I3584">
        <v>32</v>
      </c>
      <c r="J3584">
        <v>24</v>
      </c>
      <c r="K3584">
        <v>627</v>
      </c>
      <c r="L3584">
        <v>20</v>
      </c>
      <c r="M3584">
        <v>72</v>
      </c>
      <c r="N3584" t="s">
        <v>40</v>
      </c>
      <c r="O3584">
        <v>3</v>
      </c>
      <c r="P3584" t="s">
        <v>41</v>
      </c>
      <c r="Q3584" t="s">
        <v>73</v>
      </c>
      <c r="R3584">
        <v>22</v>
      </c>
      <c r="S3584" t="s">
        <v>81</v>
      </c>
      <c r="T3584" t="s">
        <v>97</v>
      </c>
      <c r="U3584">
        <v>2026</v>
      </c>
      <c r="V3584">
        <v>1</v>
      </c>
      <c r="W3584" t="s">
        <v>102</v>
      </c>
      <c r="X3584">
        <v>1</v>
      </c>
      <c r="Y3584">
        <v>24</v>
      </c>
      <c r="Z3584">
        <v>4</v>
      </c>
      <c r="AA3584">
        <v>12</v>
      </c>
      <c r="AB3584" t="s">
        <v>76</v>
      </c>
      <c r="AC3584">
        <v>575</v>
      </c>
      <c r="AD3584">
        <v>6.8750000000000006E-2</v>
      </c>
      <c r="AE3584" t="s">
        <v>109</v>
      </c>
      <c r="AF3584" t="s">
        <v>114</v>
      </c>
      <c r="AG3584">
        <v>8</v>
      </c>
      <c r="AH3584" t="s">
        <v>68</v>
      </c>
      <c r="AI3584">
        <f>--AND(OR(Dashboard!$B$4="All",Data!$E3584=Dashboard!$B$4),OR(Dashboard!$D$4="All",Data!$D3584=Dashboard!$D$4),OR(Dashboard!$F$4="All",Data!$F3584=Dashboard!$F$4),OR(Dashboard!$J$4="All",Data!$G3584=Dashboard!$J$4),OR(Dashboard!$H$4="All",Data!$N3584=Dashboard!$H$4),OR(Dashboard!$L$4="All",Data!$W3584=Dashboard!$L$4))</f>
        <v>1</v>
      </c>
    </row>
    <row r="3585" spans="1:35" x14ac:dyDescent="0.25">
      <c r="A3585" t="s">
        <v>3699</v>
      </c>
      <c r="B3585" s="1">
        <v>46063</v>
      </c>
      <c r="C3585" s="2">
        <v>-0.2104166666666667</v>
      </c>
      <c r="D3585" t="s">
        <v>118</v>
      </c>
      <c r="E3585" t="s">
        <v>71</v>
      </c>
      <c r="F3585" t="s">
        <v>63</v>
      </c>
      <c r="G3585" t="s">
        <v>105</v>
      </c>
      <c r="H3585">
        <v>10.5</v>
      </c>
      <c r="I3585">
        <v>29</v>
      </c>
      <c r="J3585">
        <v>24</v>
      </c>
      <c r="K3585">
        <v>953</v>
      </c>
      <c r="L3585">
        <v>56</v>
      </c>
      <c r="M3585">
        <v>95</v>
      </c>
      <c r="N3585" t="s">
        <v>86</v>
      </c>
      <c r="O3585">
        <v>1</v>
      </c>
      <c r="P3585" t="s">
        <v>135</v>
      </c>
      <c r="Q3585" t="s">
        <v>42</v>
      </c>
      <c r="R3585">
        <v>36</v>
      </c>
      <c r="S3585" t="s">
        <v>127</v>
      </c>
      <c r="T3585" t="s">
        <v>56</v>
      </c>
      <c r="U3585">
        <v>2026</v>
      </c>
      <c r="V3585">
        <v>2</v>
      </c>
      <c r="W3585" t="s">
        <v>45</v>
      </c>
      <c r="X3585">
        <v>1</v>
      </c>
      <c r="Y3585">
        <v>10</v>
      </c>
      <c r="Z3585">
        <v>3</v>
      </c>
      <c r="AA3585">
        <v>18</v>
      </c>
      <c r="AB3585" t="s">
        <v>57</v>
      </c>
      <c r="AC3585">
        <v>914</v>
      </c>
      <c r="AD3585">
        <v>0.36206896551724138</v>
      </c>
      <c r="AE3585" t="s">
        <v>58</v>
      </c>
      <c r="AF3585" t="s">
        <v>47</v>
      </c>
      <c r="AG3585">
        <v>5</v>
      </c>
      <c r="AH3585" t="s">
        <v>68</v>
      </c>
      <c r="AI3585">
        <f>--AND(OR(Dashboard!$B$4="All",Data!$E3585=Dashboard!$B$4),OR(Dashboard!$D$4="All",Data!$D3585=Dashboard!$D$4),OR(Dashboard!$F$4="All",Data!$F3585=Dashboard!$F$4),OR(Dashboard!$J$4="All",Data!$G3585=Dashboard!$J$4),OR(Dashboard!$H$4="All",Data!$N3585=Dashboard!$H$4),OR(Dashboard!$L$4="All",Data!$W3585=Dashboard!$L$4))</f>
        <v>1</v>
      </c>
    </row>
    <row r="3586" spans="1:35" x14ac:dyDescent="0.25">
      <c r="A3586" t="s">
        <v>3700</v>
      </c>
      <c r="B3586" s="1">
        <v>46125</v>
      </c>
      <c r="C3586" s="2">
        <v>-1.8750000000000041E-2</v>
      </c>
      <c r="D3586" t="s">
        <v>50</v>
      </c>
      <c r="E3586" t="s">
        <v>51</v>
      </c>
      <c r="F3586" t="s">
        <v>80</v>
      </c>
      <c r="G3586" t="s">
        <v>111</v>
      </c>
      <c r="H3586">
        <v>2.2999999999999998</v>
      </c>
      <c r="I3586">
        <v>42</v>
      </c>
      <c r="J3586">
        <v>25</v>
      </c>
      <c r="K3586">
        <v>1078</v>
      </c>
      <c r="L3586">
        <v>47</v>
      </c>
      <c r="M3586">
        <v>165</v>
      </c>
      <c r="N3586" t="s">
        <v>54</v>
      </c>
      <c r="O3586">
        <v>5</v>
      </c>
      <c r="P3586" t="s">
        <v>41</v>
      </c>
      <c r="Q3586" t="s">
        <v>73</v>
      </c>
      <c r="R3586">
        <v>33</v>
      </c>
      <c r="S3586" t="s">
        <v>74</v>
      </c>
      <c r="T3586" t="s">
        <v>75</v>
      </c>
      <c r="U3586">
        <v>2026</v>
      </c>
      <c r="V3586">
        <v>4</v>
      </c>
      <c r="W3586" t="s">
        <v>113</v>
      </c>
      <c r="X3586">
        <v>2</v>
      </c>
      <c r="Y3586">
        <v>13</v>
      </c>
      <c r="Z3586">
        <v>3</v>
      </c>
      <c r="AA3586">
        <v>23</v>
      </c>
      <c r="AB3586" t="s">
        <v>93</v>
      </c>
      <c r="AC3586">
        <v>960</v>
      </c>
      <c r="AD3586">
        <v>5.4761904761904748E-2</v>
      </c>
      <c r="AE3586" t="s">
        <v>77</v>
      </c>
      <c r="AF3586" t="s">
        <v>67</v>
      </c>
      <c r="AG3586">
        <v>17</v>
      </c>
      <c r="AH3586" t="s">
        <v>68</v>
      </c>
      <c r="AI3586">
        <f>--AND(OR(Dashboard!$B$4="All",Data!$E3586=Dashboard!$B$4),OR(Dashboard!$D$4="All",Data!$D3586=Dashboard!$D$4),OR(Dashboard!$F$4="All",Data!$F3586=Dashboard!$F$4),OR(Dashboard!$J$4="All",Data!$G3586=Dashboard!$J$4),OR(Dashboard!$H$4="All",Data!$N3586=Dashboard!$H$4),OR(Dashboard!$L$4="All",Data!$W3586=Dashboard!$L$4))</f>
        <v>1</v>
      </c>
    </row>
    <row r="3587" spans="1:35" x14ac:dyDescent="0.25">
      <c r="A3587" t="s">
        <v>3701</v>
      </c>
      <c r="B3587" s="1">
        <v>46178</v>
      </c>
      <c r="C3587" s="2">
        <v>-0.64861111111111114</v>
      </c>
      <c r="D3587" t="s">
        <v>36</v>
      </c>
      <c r="E3587" t="s">
        <v>71</v>
      </c>
      <c r="F3587" t="s">
        <v>143</v>
      </c>
      <c r="G3587" t="s">
        <v>105</v>
      </c>
      <c r="H3587">
        <v>5.9</v>
      </c>
      <c r="I3587">
        <v>15</v>
      </c>
      <c r="J3587">
        <v>20</v>
      </c>
      <c r="K3587">
        <v>264</v>
      </c>
      <c r="L3587">
        <v>46</v>
      </c>
      <c r="M3587">
        <v>110</v>
      </c>
      <c r="N3587" t="s">
        <v>86</v>
      </c>
      <c r="O3587">
        <v>2</v>
      </c>
      <c r="P3587" t="s">
        <v>41</v>
      </c>
      <c r="Q3587" t="s">
        <v>42</v>
      </c>
      <c r="R3587">
        <v>26</v>
      </c>
      <c r="S3587" t="s">
        <v>43</v>
      </c>
      <c r="T3587" t="s">
        <v>44</v>
      </c>
      <c r="U3587">
        <v>2026</v>
      </c>
      <c r="V3587">
        <v>6</v>
      </c>
      <c r="W3587" t="s">
        <v>120</v>
      </c>
      <c r="X3587">
        <v>2</v>
      </c>
      <c r="Y3587">
        <v>5</v>
      </c>
      <c r="Z3587">
        <v>1</v>
      </c>
      <c r="AA3587">
        <v>8</v>
      </c>
      <c r="AB3587" t="s">
        <v>44</v>
      </c>
      <c r="AC3587">
        <v>200</v>
      </c>
      <c r="AD3587">
        <v>0.39333333333333342</v>
      </c>
      <c r="AE3587" t="s">
        <v>58</v>
      </c>
      <c r="AF3587" t="s">
        <v>67</v>
      </c>
      <c r="AG3587">
        <v>-5</v>
      </c>
      <c r="AH3587" t="s">
        <v>48</v>
      </c>
      <c r="AI3587">
        <f>--AND(OR(Dashboard!$B$4="All",Data!$E3587=Dashboard!$B$4),OR(Dashboard!$D$4="All",Data!$D3587=Dashboard!$D$4),OR(Dashboard!$F$4="All",Data!$F3587=Dashboard!$F$4),OR(Dashboard!$J$4="All",Data!$G3587=Dashboard!$J$4),OR(Dashboard!$H$4="All",Data!$N3587=Dashboard!$H$4),OR(Dashboard!$L$4="All",Data!$W3587=Dashboard!$L$4))</f>
        <v>1</v>
      </c>
    </row>
    <row r="3588" spans="1:35" x14ac:dyDescent="0.25">
      <c r="A3588" t="s">
        <v>3702</v>
      </c>
      <c r="B3588" s="1">
        <v>46155</v>
      </c>
      <c r="C3588" s="2">
        <v>-0.52361111111111114</v>
      </c>
      <c r="D3588" t="s">
        <v>156</v>
      </c>
      <c r="E3588" t="s">
        <v>131</v>
      </c>
      <c r="F3588" t="s">
        <v>63</v>
      </c>
      <c r="G3588" t="s">
        <v>39</v>
      </c>
      <c r="H3588">
        <v>3.8</v>
      </c>
      <c r="I3588">
        <v>46</v>
      </c>
      <c r="J3588">
        <v>40</v>
      </c>
      <c r="K3588">
        <v>550</v>
      </c>
      <c r="L3588">
        <v>51</v>
      </c>
      <c r="M3588">
        <v>106</v>
      </c>
      <c r="N3588" t="s">
        <v>101</v>
      </c>
      <c r="O3588">
        <v>1</v>
      </c>
      <c r="P3588" t="s">
        <v>135</v>
      </c>
      <c r="Q3588" t="s">
        <v>42</v>
      </c>
      <c r="R3588">
        <v>26</v>
      </c>
      <c r="S3588" t="s">
        <v>55</v>
      </c>
      <c r="T3588" t="s">
        <v>75</v>
      </c>
      <c r="U3588">
        <v>2026</v>
      </c>
      <c r="V3588">
        <v>5</v>
      </c>
      <c r="W3588" t="s">
        <v>88</v>
      </c>
      <c r="X3588">
        <v>2</v>
      </c>
      <c r="Y3588">
        <v>13</v>
      </c>
      <c r="Z3588">
        <v>3</v>
      </c>
      <c r="AA3588">
        <v>11</v>
      </c>
      <c r="AB3588" t="s">
        <v>76</v>
      </c>
      <c r="AC3588">
        <v>495</v>
      </c>
      <c r="AD3588">
        <v>8.2608695652173908E-2</v>
      </c>
      <c r="AE3588" t="s">
        <v>58</v>
      </c>
      <c r="AF3588" t="s">
        <v>67</v>
      </c>
      <c r="AG3588">
        <v>6</v>
      </c>
      <c r="AH3588" t="s">
        <v>68</v>
      </c>
      <c r="AI3588">
        <f>--AND(OR(Dashboard!$B$4="All",Data!$E3588=Dashboard!$B$4),OR(Dashboard!$D$4="All",Data!$D3588=Dashboard!$D$4),OR(Dashboard!$F$4="All",Data!$F3588=Dashboard!$F$4),OR(Dashboard!$J$4="All",Data!$G3588=Dashboard!$J$4),OR(Dashboard!$H$4="All",Data!$N3588=Dashboard!$H$4),OR(Dashboard!$L$4="All",Data!$W3588=Dashboard!$L$4))</f>
        <v>1</v>
      </c>
    </row>
    <row r="3589" spans="1:35" x14ac:dyDescent="0.25">
      <c r="A3589" t="s">
        <v>3703</v>
      </c>
      <c r="B3589" s="1">
        <v>46127</v>
      </c>
      <c r="C3589" s="2">
        <v>-0.3125</v>
      </c>
      <c r="D3589" t="s">
        <v>36</v>
      </c>
      <c r="E3589" t="s">
        <v>140</v>
      </c>
      <c r="F3589" t="s">
        <v>96</v>
      </c>
      <c r="G3589" t="s">
        <v>111</v>
      </c>
      <c r="H3589">
        <v>15</v>
      </c>
      <c r="I3589">
        <v>41</v>
      </c>
      <c r="J3589">
        <v>33</v>
      </c>
      <c r="K3589">
        <v>509</v>
      </c>
      <c r="L3589">
        <v>31</v>
      </c>
      <c r="M3589">
        <v>188</v>
      </c>
      <c r="N3589" t="s">
        <v>65</v>
      </c>
      <c r="O3589">
        <v>4</v>
      </c>
      <c r="P3589" t="s">
        <v>41</v>
      </c>
      <c r="Q3589" t="s">
        <v>42</v>
      </c>
      <c r="R3589">
        <v>44</v>
      </c>
      <c r="S3589" t="s">
        <v>55</v>
      </c>
      <c r="T3589" t="s">
        <v>75</v>
      </c>
      <c r="U3589">
        <v>2026</v>
      </c>
      <c r="V3589">
        <v>4</v>
      </c>
      <c r="W3589" t="s">
        <v>113</v>
      </c>
      <c r="X3589">
        <v>2</v>
      </c>
      <c r="Y3589">
        <v>15</v>
      </c>
      <c r="Z3589">
        <v>3</v>
      </c>
      <c r="AA3589">
        <v>16</v>
      </c>
      <c r="AB3589" t="s">
        <v>57</v>
      </c>
      <c r="AC3589">
        <v>352</v>
      </c>
      <c r="AD3589">
        <v>0.36585365853658541</v>
      </c>
      <c r="AE3589" t="s">
        <v>46</v>
      </c>
      <c r="AF3589" t="s">
        <v>47</v>
      </c>
      <c r="AG3589">
        <v>8</v>
      </c>
      <c r="AH3589" t="s">
        <v>68</v>
      </c>
      <c r="AI3589">
        <f>--AND(OR(Dashboard!$B$4="All",Data!$E3589=Dashboard!$B$4),OR(Dashboard!$D$4="All",Data!$D3589=Dashboard!$D$4),OR(Dashboard!$F$4="All",Data!$F3589=Dashboard!$F$4),OR(Dashboard!$J$4="All",Data!$G3589=Dashboard!$J$4),OR(Dashboard!$H$4="All",Data!$N3589=Dashboard!$H$4),OR(Dashboard!$L$4="All",Data!$W3589=Dashboard!$L$4))</f>
        <v>1</v>
      </c>
    </row>
    <row r="3590" spans="1:35" x14ac:dyDescent="0.25">
      <c r="A3590" t="s">
        <v>3704</v>
      </c>
      <c r="B3590" s="1">
        <v>46081</v>
      </c>
      <c r="C3590" s="2">
        <v>-0.28333333333333333</v>
      </c>
      <c r="D3590" t="s">
        <v>50</v>
      </c>
      <c r="E3590" t="s">
        <v>100</v>
      </c>
      <c r="F3590" t="s">
        <v>91</v>
      </c>
      <c r="G3590" t="s">
        <v>119</v>
      </c>
      <c r="H3590">
        <v>11.9</v>
      </c>
      <c r="I3590">
        <v>44</v>
      </c>
      <c r="J3590">
        <v>37</v>
      </c>
      <c r="K3590">
        <v>904</v>
      </c>
      <c r="L3590">
        <v>22</v>
      </c>
      <c r="M3590">
        <v>7</v>
      </c>
      <c r="N3590" t="s">
        <v>86</v>
      </c>
      <c r="O3590">
        <v>4</v>
      </c>
      <c r="P3590" t="s">
        <v>41</v>
      </c>
      <c r="Q3590" t="s">
        <v>73</v>
      </c>
      <c r="R3590">
        <v>19</v>
      </c>
      <c r="S3590" t="s">
        <v>81</v>
      </c>
      <c r="T3590" t="s">
        <v>75</v>
      </c>
      <c r="U3590">
        <v>2026</v>
      </c>
      <c r="V3590">
        <v>2</v>
      </c>
      <c r="W3590" t="s">
        <v>45</v>
      </c>
      <c r="X3590">
        <v>1</v>
      </c>
      <c r="Y3590">
        <v>28</v>
      </c>
      <c r="Z3590">
        <v>5</v>
      </c>
      <c r="AA3590">
        <v>17</v>
      </c>
      <c r="AB3590" t="s">
        <v>57</v>
      </c>
      <c r="AC3590">
        <v>919</v>
      </c>
      <c r="AD3590">
        <v>0.27045454545454539</v>
      </c>
      <c r="AE3590" t="s">
        <v>46</v>
      </c>
      <c r="AF3590" t="s">
        <v>114</v>
      </c>
      <c r="AG3590">
        <v>7</v>
      </c>
      <c r="AH3590" t="s">
        <v>68</v>
      </c>
      <c r="AI3590">
        <f>--AND(OR(Dashboard!$B$4="All",Data!$E3590=Dashboard!$B$4),OR(Dashboard!$D$4="All",Data!$D3590=Dashboard!$D$4),OR(Dashboard!$F$4="All",Data!$F3590=Dashboard!$F$4),OR(Dashboard!$J$4="All",Data!$G3590=Dashboard!$J$4),OR(Dashboard!$H$4="All",Data!$N3590=Dashboard!$H$4),OR(Dashboard!$L$4="All",Data!$W3590=Dashboard!$L$4))</f>
        <v>1</v>
      </c>
    </row>
    <row r="3591" spans="1:35" x14ac:dyDescent="0.25">
      <c r="A3591" t="s">
        <v>3705</v>
      </c>
      <c r="B3591" s="1">
        <v>46198</v>
      </c>
      <c r="C3591" s="2">
        <v>-0.48541666666666672</v>
      </c>
      <c r="D3591" t="s">
        <v>122</v>
      </c>
      <c r="E3591" t="s">
        <v>51</v>
      </c>
      <c r="F3591" t="s">
        <v>80</v>
      </c>
      <c r="G3591" t="s">
        <v>105</v>
      </c>
      <c r="H3591">
        <v>13.5</v>
      </c>
      <c r="I3591">
        <v>52</v>
      </c>
      <c r="J3591">
        <v>36</v>
      </c>
      <c r="K3591">
        <v>1056</v>
      </c>
      <c r="L3591">
        <v>36</v>
      </c>
      <c r="M3591">
        <v>166</v>
      </c>
      <c r="N3591" t="s">
        <v>86</v>
      </c>
      <c r="O3591">
        <v>5</v>
      </c>
      <c r="P3591" t="s">
        <v>41</v>
      </c>
      <c r="Q3591" t="s">
        <v>73</v>
      </c>
      <c r="R3591">
        <v>52</v>
      </c>
      <c r="S3591" t="s">
        <v>87</v>
      </c>
      <c r="T3591" t="s">
        <v>97</v>
      </c>
      <c r="U3591">
        <v>2026</v>
      </c>
      <c r="V3591">
        <v>6</v>
      </c>
      <c r="W3591" t="s">
        <v>120</v>
      </c>
      <c r="X3591">
        <v>2</v>
      </c>
      <c r="Y3591">
        <v>25</v>
      </c>
      <c r="Z3591">
        <v>4</v>
      </c>
      <c r="AA3591">
        <v>12</v>
      </c>
      <c r="AB3591" t="s">
        <v>76</v>
      </c>
      <c r="AC3591">
        <v>926</v>
      </c>
      <c r="AD3591">
        <v>0.25961538461538458</v>
      </c>
      <c r="AE3591" t="s">
        <v>77</v>
      </c>
      <c r="AF3591" t="s">
        <v>59</v>
      </c>
      <c r="AG3591">
        <v>16</v>
      </c>
      <c r="AH3591" t="s">
        <v>68</v>
      </c>
      <c r="AI3591">
        <f>--AND(OR(Dashboard!$B$4="All",Data!$E3591=Dashboard!$B$4),OR(Dashboard!$D$4="All",Data!$D3591=Dashboard!$D$4),OR(Dashboard!$F$4="All",Data!$F3591=Dashboard!$F$4),OR(Dashboard!$J$4="All",Data!$G3591=Dashboard!$J$4),OR(Dashboard!$H$4="All",Data!$N3591=Dashboard!$H$4),OR(Dashboard!$L$4="All",Data!$W3591=Dashboard!$L$4))</f>
        <v>1</v>
      </c>
    </row>
    <row r="3592" spans="1:35" x14ac:dyDescent="0.25">
      <c r="A3592" t="s">
        <v>3706</v>
      </c>
      <c r="B3592" s="1">
        <v>46200</v>
      </c>
      <c r="C3592" s="2">
        <v>-0.58958333333333335</v>
      </c>
      <c r="D3592" t="s">
        <v>193</v>
      </c>
      <c r="E3592" t="s">
        <v>100</v>
      </c>
      <c r="F3592" t="s">
        <v>38</v>
      </c>
      <c r="G3592" t="s">
        <v>53</v>
      </c>
      <c r="H3592">
        <v>2</v>
      </c>
      <c r="I3592">
        <v>54</v>
      </c>
      <c r="J3592">
        <v>42</v>
      </c>
      <c r="K3592">
        <v>951</v>
      </c>
      <c r="L3592">
        <v>24</v>
      </c>
      <c r="M3592">
        <v>111</v>
      </c>
      <c r="N3592" t="s">
        <v>101</v>
      </c>
      <c r="O3592">
        <v>3</v>
      </c>
      <c r="P3592" t="s">
        <v>41</v>
      </c>
      <c r="Q3592" t="s">
        <v>73</v>
      </c>
      <c r="R3592">
        <v>50</v>
      </c>
      <c r="S3592" t="s">
        <v>81</v>
      </c>
      <c r="T3592" t="s">
        <v>44</v>
      </c>
      <c r="U3592">
        <v>2026</v>
      </c>
      <c r="V3592">
        <v>6</v>
      </c>
      <c r="W3592" t="s">
        <v>120</v>
      </c>
      <c r="X3592">
        <v>2</v>
      </c>
      <c r="Y3592">
        <v>27</v>
      </c>
      <c r="Z3592">
        <v>4</v>
      </c>
      <c r="AA3592">
        <v>9</v>
      </c>
      <c r="AB3592" t="s">
        <v>44</v>
      </c>
      <c r="AC3592">
        <v>864</v>
      </c>
      <c r="AD3592">
        <v>3.7037037037037028E-2</v>
      </c>
      <c r="AE3592" t="s">
        <v>109</v>
      </c>
      <c r="AF3592" t="s">
        <v>59</v>
      </c>
      <c r="AG3592">
        <v>12</v>
      </c>
      <c r="AH3592" t="s">
        <v>68</v>
      </c>
      <c r="AI3592">
        <f>--AND(OR(Dashboard!$B$4="All",Data!$E3592=Dashboard!$B$4),OR(Dashboard!$D$4="All",Data!$D3592=Dashboard!$D$4),OR(Dashboard!$F$4="All",Data!$F3592=Dashboard!$F$4),OR(Dashboard!$J$4="All",Data!$G3592=Dashboard!$J$4),OR(Dashboard!$H$4="All",Data!$N3592=Dashboard!$H$4),OR(Dashboard!$L$4="All",Data!$W3592=Dashboard!$L$4))</f>
        <v>1</v>
      </c>
    </row>
    <row r="3593" spans="1:35" x14ac:dyDescent="0.25">
      <c r="A3593" t="s">
        <v>3707</v>
      </c>
      <c r="B3593" s="1">
        <v>46093</v>
      </c>
      <c r="C3593" s="2">
        <v>-7.638888888888884E-2</v>
      </c>
      <c r="D3593" t="s">
        <v>99</v>
      </c>
      <c r="E3593" t="s">
        <v>62</v>
      </c>
      <c r="F3593" t="s">
        <v>91</v>
      </c>
      <c r="G3593" t="s">
        <v>39</v>
      </c>
      <c r="H3593">
        <v>7.4</v>
      </c>
      <c r="I3593">
        <v>51</v>
      </c>
      <c r="J3593">
        <v>39</v>
      </c>
      <c r="K3593">
        <v>1152</v>
      </c>
      <c r="L3593">
        <v>47</v>
      </c>
      <c r="M3593">
        <v>165</v>
      </c>
      <c r="N3593" t="s">
        <v>101</v>
      </c>
      <c r="O3593">
        <v>5</v>
      </c>
      <c r="P3593" t="s">
        <v>41</v>
      </c>
      <c r="Q3593" t="s">
        <v>42</v>
      </c>
      <c r="R3593">
        <v>57</v>
      </c>
      <c r="S3593" t="s">
        <v>87</v>
      </c>
      <c r="T3593" t="s">
        <v>75</v>
      </c>
      <c r="U3593">
        <v>2026</v>
      </c>
      <c r="V3593">
        <v>3</v>
      </c>
      <c r="W3593" t="s">
        <v>66</v>
      </c>
      <c r="X3593">
        <v>1</v>
      </c>
      <c r="Y3593">
        <v>12</v>
      </c>
      <c r="Z3593">
        <v>3</v>
      </c>
      <c r="AA3593">
        <v>22</v>
      </c>
      <c r="AB3593" t="s">
        <v>82</v>
      </c>
      <c r="AC3593">
        <v>1034</v>
      </c>
      <c r="AD3593">
        <v>0.14509803921568629</v>
      </c>
      <c r="AE3593" t="s">
        <v>77</v>
      </c>
      <c r="AF3593" t="s">
        <v>59</v>
      </c>
      <c r="AG3593">
        <v>12</v>
      </c>
      <c r="AH3593" t="s">
        <v>68</v>
      </c>
      <c r="AI3593">
        <f>--AND(OR(Dashboard!$B$4="All",Data!$E3593=Dashboard!$B$4),OR(Dashboard!$D$4="All",Data!$D3593=Dashboard!$D$4),OR(Dashboard!$F$4="All",Data!$F3593=Dashboard!$F$4),OR(Dashboard!$J$4="All",Data!$G3593=Dashboard!$J$4),OR(Dashboard!$H$4="All",Data!$N3593=Dashboard!$H$4),OR(Dashboard!$L$4="All",Data!$W3593=Dashboard!$L$4))</f>
        <v>1</v>
      </c>
    </row>
    <row r="3594" spans="1:35" x14ac:dyDescent="0.25">
      <c r="A3594" t="s">
        <v>3708</v>
      </c>
      <c r="B3594" s="1">
        <v>46053</v>
      </c>
      <c r="C3594" s="2">
        <v>-0.61736111111111114</v>
      </c>
      <c r="D3594" t="s">
        <v>134</v>
      </c>
      <c r="E3594" t="s">
        <v>62</v>
      </c>
      <c r="F3594" t="s">
        <v>72</v>
      </c>
      <c r="G3594" t="s">
        <v>53</v>
      </c>
      <c r="H3594">
        <v>12.1</v>
      </c>
      <c r="I3594">
        <v>39</v>
      </c>
      <c r="J3594">
        <v>35</v>
      </c>
      <c r="K3594">
        <v>1026</v>
      </c>
      <c r="L3594">
        <v>40</v>
      </c>
      <c r="M3594">
        <v>77</v>
      </c>
      <c r="N3594" t="s">
        <v>40</v>
      </c>
      <c r="O3594">
        <v>5</v>
      </c>
      <c r="P3594" t="s">
        <v>41</v>
      </c>
      <c r="Q3594" t="s">
        <v>73</v>
      </c>
      <c r="R3594">
        <v>19</v>
      </c>
      <c r="S3594" t="s">
        <v>81</v>
      </c>
      <c r="T3594" t="s">
        <v>44</v>
      </c>
      <c r="U3594">
        <v>2026</v>
      </c>
      <c r="V3594">
        <v>1</v>
      </c>
      <c r="W3594" t="s">
        <v>102</v>
      </c>
      <c r="X3594">
        <v>1</v>
      </c>
      <c r="Y3594">
        <v>31</v>
      </c>
      <c r="Z3594">
        <v>5</v>
      </c>
      <c r="AA3594">
        <v>9</v>
      </c>
      <c r="AB3594" t="s">
        <v>44</v>
      </c>
      <c r="AC3594">
        <v>989</v>
      </c>
      <c r="AD3594">
        <v>0.31025641025641032</v>
      </c>
      <c r="AE3594" t="s">
        <v>77</v>
      </c>
      <c r="AF3594" t="s">
        <v>114</v>
      </c>
      <c r="AG3594">
        <v>4</v>
      </c>
      <c r="AH3594" t="s">
        <v>68</v>
      </c>
      <c r="AI3594">
        <f>--AND(OR(Dashboard!$B$4="All",Data!$E3594=Dashboard!$B$4),OR(Dashboard!$D$4="All",Data!$D3594=Dashboard!$D$4),OR(Dashboard!$F$4="All",Data!$F3594=Dashboard!$F$4),OR(Dashboard!$J$4="All",Data!$G3594=Dashboard!$J$4),OR(Dashboard!$H$4="All",Data!$N3594=Dashboard!$H$4),OR(Dashboard!$L$4="All",Data!$W3594=Dashboard!$L$4))</f>
        <v>1</v>
      </c>
    </row>
    <row r="3595" spans="1:35" x14ac:dyDescent="0.25">
      <c r="A3595" t="s">
        <v>3709</v>
      </c>
      <c r="B3595" s="1">
        <v>46075</v>
      </c>
      <c r="C3595" s="2">
        <v>-0.49652777777777779</v>
      </c>
      <c r="D3595" t="s">
        <v>126</v>
      </c>
      <c r="E3595" t="s">
        <v>129</v>
      </c>
      <c r="F3595" t="s">
        <v>96</v>
      </c>
      <c r="G3595" t="s">
        <v>105</v>
      </c>
      <c r="H3595">
        <v>10.7</v>
      </c>
      <c r="I3595">
        <v>48</v>
      </c>
      <c r="J3595">
        <v>34</v>
      </c>
      <c r="K3595">
        <v>1070</v>
      </c>
      <c r="L3595">
        <v>29</v>
      </c>
      <c r="M3595">
        <v>77</v>
      </c>
      <c r="N3595" t="s">
        <v>65</v>
      </c>
      <c r="O3595">
        <v>3</v>
      </c>
      <c r="P3595" t="s">
        <v>41</v>
      </c>
      <c r="Q3595" t="s">
        <v>73</v>
      </c>
      <c r="R3595">
        <v>44</v>
      </c>
      <c r="S3595" t="s">
        <v>145</v>
      </c>
      <c r="T3595" t="s">
        <v>97</v>
      </c>
      <c r="U3595">
        <v>2026</v>
      </c>
      <c r="V3595">
        <v>2</v>
      </c>
      <c r="W3595" t="s">
        <v>45</v>
      </c>
      <c r="X3595">
        <v>1</v>
      </c>
      <c r="Y3595">
        <v>22</v>
      </c>
      <c r="Z3595">
        <v>4</v>
      </c>
      <c r="AA3595">
        <v>12</v>
      </c>
      <c r="AB3595" t="s">
        <v>76</v>
      </c>
      <c r="AC3595">
        <v>1022</v>
      </c>
      <c r="AD3595">
        <v>0.22291666666666671</v>
      </c>
      <c r="AE3595" t="s">
        <v>109</v>
      </c>
      <c r="AF3595" t="s">
        <v>47</v>
      </c>
      <c r="AG3595">
        <v>14</v>
      </c>
      <c r="AH3595" t="s">
        <v>68</v>
      </c>
      <c r="AI3595">
        <f>--AND(OR(Dashboard!$B$4="All",Data!$E3595=Dashboard!$B$4),OR(Dashboard!$D$4="All",Data!$D3595=Dashboard!$D$4),OR(Dashboard!$F$4="All",Data!$F3595=Dashboard!$F$4),OR(Dashboard!$J$4="All",Data!$G3595=Dashboard!$J$4),OR(Dashboard!$H$4="All",Data!$N3595=Dashboard!$H$4),OR(Dashboard!$L$4="All",Data!$W3595=Dashboard!$L$4))</f>
        <v>1</v>
      </c>
    </row>
    <row r="3596" spans="1:35" x14ac:dyDescent="0.25">
      <c r="A3596" t="s">
        <v>3710</v>
      </c>
      <c r="B3596" s="1">
        <v>46184</v>
      </c>
      <c r="C3596" s="2">
        <v>-0.59513888888888888</v>
      </c>
      <c r="D3596" t="s">
        <v>107</v>
      </c>
      <c r="E3596" t="s">
        <v>100</v>
      </c>
      <c r="F3596" t="s">
        <v>143</v>
      </c>
      <c r="G3596" t="s">
        <v>111</v>
      </c>
      <c r="H3596">
        <v>15</v>
      </c>
      <c r="I3596">
        <v>17</v>
      </c>
      <c r="J3596">
        <v>20</v>
      </c>
      <c r="K3596">
        <v>808</v>
      </c>
      <c r="L3596">
        <v>32</v>
      </c>
      <c r="M3596">
        <v>136</v>
      </c>
      <c r="N3596" t="s">
        <v>86</v>
      </c>
      <c r="O3596">
        <v>4</v>
      </c>
      <c r="P3596" t="s">
        <v>41</v>
      </c>
      <c r="Q3596" t="s">
        <v>73</v>
      </c>
      <c r="R3596">
        <v>25</v>
      </c>
      <c r="S3596" t="s">
        <v>87</v>
      </c>
      <c r="T3596" t="s">
        <v>44</v>
      </c>
      <c r="U3596">
        <v>2026</v>
      </c>
      <c r="V3596">
        <v>6</v>
      </c>
      <c r="W3596" t="s">
        <v>120</v>
      </c>
      <c r="X3596">
        <v>2</v>
      </c>
      <c r="Y3596">
        <v>11</v>
      </c>
      <c r="Z3596">
        <v>2</v>
      </c>
      <c r="AA3596">
        <v>9</v>
      </c>
      <c r="AB3596" t="s">
        <v>44</v>
      </c>
      <c r="AC3596">
        <v>704</v>
      </c>
      <c r="AD3596">
        <v>0.88235294117647056</v>
      </c>
      <c r="AE3596" t="s">
        <v>46</v>
      </c>
      <c r="AF3596" t="s">
        <v>114</v>
      </c>
      <c r="AG3596">
        <v>-3</v>
      </c>
      <c r="AH3596" t="s">
        <v>48</v>
      </c>
      <c r="AI3596">
        <f>--AND(OR(Dashboard!$B$4="All",Data!$E3596=Dashboard!$B$4),OR(Dashboard!$D$4="All",Data!$D3596=Dashboard!$D$4),OR(Dashboard!$F$4="All",Data!$F3596=Dashboard!$F$4),OR(Dashboard!$J$4="All",Data!$G3596=Dashboard!$J$4),OR(Dashboard!$H$4="All",Data!$N3596=Dashboard!$H$4),OR(Dashboard!$L$4="All",Data!$W3596=Dashboard!$L$4))</f>
        <v>1</v>
      </c>
    </row>
    <row r="3597" spans="1:35" x14ac:dyDescent="0.25">
      <c r="A3597" t="s">
        <v>3711</v>
      </c>
      <c r="B3597" s="1">
        <v>46036</v>
      </c>
      <c r="C3597" s="2">
        <v>-0.17499999999999999</v>
      </c>
      <c r="D3597" t="s">
        <v>156</v>
      </c>
      <c r="E3597" t="s">
        <v>71</v>
      </c>
      <c r="F3597" t="s">
        <v>96</v>
      </c>
      <c r="G3597" t="s">
        <v>111</v>
      </c>
      <c r="H3597">
        <v>8.3000000000000007</v>
      </c>
      <c r="I3597">
        <v>41</v>
      </c>
      <c r="J3597">
        <v>23</v>
      </c>
      <c r="K3597">
        <v>1109</v>
      </c>
      <c r="L3597">
        <v>39</v>
      </c>
      <c r="M3597">
        <v>183</v>
      </c>
      <c r="N3597" t="s">
        <v>54</v>
      </c>
      <c r="O3597">
        <v>4</v>
      </c>
      <c r="P3597" t="s">
        <v>41</v>
      </c>
      <c r="Q3597" t="s">
        <v>42</v>
      </c>
      <c r="R3597">
        <v>45</v>
      </c>
      <c r="S3597" t="s">
        <v>55</v>
      </c>
      <c r="T3597" t="s">
        <v>56</v>
      </c>
      <c r="U3597">
        <v>2026</v>
      </c>
      <c r="V3597">
        <v>1</v>
      </c>
      <c r="W3597" t="s">
        <v>102</v>
      </c>
      <c r="X3597">
        <v>1</v>
      </c>
      <c r="Y3597">
        <v>14</v>
      </c>
      <c r="Z3597">
        <v>3</v>
      </c>
      <c r="AA3597">
        <v>19</v>
      </c>
      <c r="AB3597" t="s">
        <v>82</v>
      </c>
      <c r="AC3597">
        <v>965</v>
      </c>
      <c r="AD3597">
        <v>0.20243902439024389</v>
      </c>
      <c r="AE3597" t="s">
        <v>46</v>
      </c>
      <c r="AF3597" t="s">
        <v>47</v>
      </c>
      <c r="AG3597">
        <v>18</v>
      </c>
      <c r="AH3597" t="s">
        <v>68</v>
      </c>
      <c r="AI3597">
        <f>--AND(OR(Dashboard!$B$4="All",Data!$E3597=Dashboard!$B$4),OR(Dashboard!$D$4="All",Data!$D3597=Dashboard!$D$4),OR(Dashboard!$F$4="All",Data!$F3597=Dashboard!$F$4),OR(Dashboard!$J$4="All",Data!$G3597=Dashboard!$J$4),OR(Dashboard!$H$4="All",Data!$N3597=Dashboard!$H$4),OR(Dashboard!$L$4="All",Data!$W3597=Dashboard!$L$4))</f>
        <v>1</v>
      </c>
    </row>
    <row r="3598" spans="1:35" x14ac:dyDescent="0.25">
      <c r="A3598" t="s">
        <v>3712</v>
      </c>
      <c r="B3598" s="1">
        <v>46159</v>
      </c>
      <c r="C3598" s="2">
        <v>-0.47847222222222219</v>
      </c>
      <c r="D3598" t="s">
        <v>90</v>
      </c>
      <c r="E3598" t="s">
        <v>129</v>
      </c>
      <c r="F3598" t="s">
        <v>72</v>
      </c>
      <c r="G3598" t="s">
        <v>64</v>
      </c>
      <c r="H3598">
        <v>8.6</v>
      </c>
      <c r="I3598">
        <v>55</v>
      </c>
      <c r="J3598">
        <v>38</v>
      </c>
      <c r="K3598">
        <v>878</v>
      </c>
      <c r="L3598">
        <v>40</v>
      </c>
      <c r="M3598">
        <v>101</v>
      </c>
      <c r="N3598" t="s">
        <v>40</v>
      </c>
      <c r="O3598">
        <v>3</v>
      </c>
      <c r="P3598" t="s">
        <v>41</v>
      </c>
      <c r="Q3598" t="s">
        <v>73</v>
      </c>
      <c r="R3598">
        <v>46</v>
      </c>
      <c r="S3598" t="s">
        <v>145</v>
      </c>
      <c r="T3598" t="s">
        <v>97</v>
      </c>
      <c r="U3598">
        <v>2026</v>
      </c>
      <c r="V3598">
        <v>5</v>
      </c>
      <c r="W3598" t="s">
        <v>88</v>
      </c>
      <c r="X3598">
        <v>2</v>
      </c>
      <c r="Y3598">
        <v>17</v>
      </c>
      <c r="Z3598">
        <v>3</v>
      </c>
      <c r="AA3598">
        <v>12</v>
      </c>
      <c r="AB3598" t="s">
        <v>76</v>
      </c>
      <c r="AC3598">
        <v>817</v>
      </c>
      <c r="AD3598">
        <v>0.15636363636363629</v>
      </c>
      <c r="AE3598" t="s">
        <v>109</v>
      </c>
      <c r="AF3598" t="s">
        <v>59</v>
      </c>
      <c r="AG3598">
        <v>17</v>
      </c>
      <c r="AH3598" t="s">
        <v>68</v>
      </c>
      <c r="AI3598">
        <f>--AND(OR(Dashboard!$B$4="All",Data!$E3598=Dashboard!$B$4),OR(Dashboard!$D$4="All",Data!$D3598=Dashboard!$D$4),OR(Dashboard!$F$4="All",Data!$F3598=Dashboard!$F$4),OR(Dashboard!$J$4="All",Data!$G3598=Dashboard!$J$4),OR(Dashboard!$H$4="All",Data!$N3598=Dashboard!$H$4),OR(Dashboard!$L$4="All",Data!$W3598=Dashboard!$L$4))</f>
        <v>1</v>
      </c>
    </row>
    <row r="3599" spans="1:35" x14ac:dyDescent="0.25">
      <c r="A3599" t="s">
        <v>3713</v>
      </c>
      <c r="B3599" s="1">
        <v>46038</v>
      </c>
      <c r="C3599" s="2">
        <v>-0.22013888888888891</v>
      </c>
      <c r="D3599" t="s">
        <v>84</v>
      </c>
      <c r="E3599" t="s">
        <v>100</v>
      </c>
      <c r="F3599" t="s">
        <v>91</v>
      </c>
      <c r="G3599" t="s">
        <v>105</v>
      </c>
      <c r="H3599">
        <v>12.1</v>
      </c>
      <c r="I3599">
        <v>15</v>
      </c>
      <c r="J3599">
        <v>20</v>
      </c>
      <c r="K3599">
        <v>875</v>
      </c>
      <c r="L3599">
        <v>58</v>
      </c>
      <c r="M3599">
        <v>104</v>
      </c>
      <c r="N3599" t="s">
        <v>54</v>
      </c>
      <c r="O3599">
        <v>5</v>
      </c>
      <c r="P3599" t="s">
        <v>41</v>
      </c>
      <c r="Q3599" t="s">
        <v>73</v>
      </c>
      <c r="R3599">
        <v>52</v>
      </c>
      <c r="S3599" t="s">
        <v>43</v>
      </c>
      <c r="T3599" t="s">
        <v>56</v>
      </c>
      <c r="U3599">
        <v>2026</v>
      </c>
      <c r="V3599">
        <v>1</v>
      </c>
      <c r="W3599" t="s">
        <v>102</v>
      </c>
      <c r="X3599">
        <v>1</v>
      </c>
      <c r="Y3599">
        <v>16</v>
      </c>
      <c r="Z3599">
        <v>3</v>
      </c>
      <c r="AA3599">
        <v>18</v>
      </c>
      <c r="AB3599" t="s">
        <v>57</v>
      </c>
      <c r="AC3599">
        <v>829</v>
      </c>
      <c r="AD3599">
        <v>0.80666666666666664</v>
      </c>
      <c r="AE3599" t="s">
        <v>77</v>
      </c>
      <c r="AF3599" t="s">
        <v>59</v>
      </c>
      <c r="AG3599">
        <v>-5</v>
      </c>
      <c r="AH3599" t="s">
        <v>48</v>
      </c>
      <c r="AI3599">
        <f>--AND(OR(Dashboard!$B$4="All",Data!$E3599=Dashboard!$B$4),OR(Dashboard!$D$4="All",Data!$D3599=Dashboard!$D$4),OR(Dashboard!$F$4="All",Data!$F3599=Dashboard!$F$4),OR(Dashboard!$J$4="All",Data!$G3599=Dashboard!$J$4),OR(Dashboard!$H$4="All",Data!$N3599=Dashboard!$H$4),OR(Dashboard!$L$4="All",Data!$W3599=Dashboard!$L$4))</f>
        <v>1</v>
      </c>
    </row>
    <row r="3600" spans="1:35" x14ac:dyDescent="0.25">
      <c r="A3600" t="s">
        <v>3714</v>
      </c>
      <c r="B3600" s="1">
        <v>46123</v>
      </c>
      <c r="C3600" s="2">
        <v>-0.62291666666666667</v>
      </c>
      <c r="D3600" t="s">
        <v>118</v>
      </c>
      <c r="E3600" t="s">
        <v>71</v>
      </c>
      <c r="F3600" t="s">
        <v>38</v>
      </c>
      <c r="G3600" t="s">
        <v>105</v>
      </c>
      <c r="H3600">
        <v>7.8</v>
      </c>
      <c r="I3600">
        <v>24</v>
      </c>
      <c r="J3600">
        <v>27</v>
      </c>
      <c r="K3600">
        <v>380</v>
      </c>
      <c r="L3600">
        <v>49</v>
      </c>
      <c r="M3600">
        <v>140</v>
      </c>
      <c r="N3600" t="s">
        <v>40</v>
      </c>
      <c r="O3600">
        <v>2</v>
      </c>
      <c r="P3600" t="s">
        <v>41</v>
      </c>
      <c r="Q3600" t="s">
        <v>42</v>
      </c>
      <c r="R3600">
        <v>49</v>
      </c>
      <c r="S3600" t="s">
        <v>81</v>
      </c>
      <c r="T3600" t="s">
        <v>44</v>
      </c>
      <c r="U3600">
        <v>2026</v>
      </c>
      <c r="V3600">
        <v>4</v>
      </c>
      <c r="W3600" t="s">
        <v>113</v>
      </c>
      <c r="X3600">
        <v>2</v>
      </c>
      <c r="Y3600">
        <v>11</v>
      </c>
      <c r="Z3600">
        <v>2</v>
      </c>
      <c r="AA3600">
        <v>9</v>
      </c>
      <c r="AB3600" t="s">
        <v>44</v>
      </c>
      <c r="AC3600">
        <v>289</v>
      </c>
      <c r="AD3600">
        <v>0.32500000000000001</v>
      </c>
      <c r="AE3600" t="s">
        <v>58</v>
      </c>
      <c r="AF3600" t="s">
        <v>59</v>
      </c>
      <c r="AG3600">
        <v>-3</v>
      </c>
      <c r="AH3600" t="s">
        <v>48</v>
      </c>
      <c r="AI3600">
        <f>--AND(OR(Dashboard!$B$4="All",Data!$E3600=Dashboard!$B$4),OR(Dashboard!$D$4="All",Data!$D3600=Dashboard!$D$4),OR(Dashboard!$F$4="All",Data!$F3600=Dashboard!$F$4),OR(Dashboard!$J$4="All",Data!$G3600=Dashboard!$J$4),OR(Dashboard!$H$4="All",Data!$N3600=Dashboard!$H$4),OR(Dashboard!$L$4="All",Data!$W3600=Dashboard!$L$4))</f>
        <v>1</v>
      </c>
    </row>
    <row r="3601" spans="1:35" x14ac:dyDescent="0.25">
      <c r="A3601" t="s">
        <v>3715</v>
      </c>
      <c r="B3601" s="1">
        <v>46184</v>
      </c>
      <c r="C3601" s="2">
        <v>-0.18124999999999999</v>
      </c>
      <c r="D3601" t="s">
        <v>36</v>
      </c>
      <c r="E3601" t="s">
        <v>62</v>
      </c>
      <c r="F3601" t="s">
        <v>104</v>
      </c>
      <c r="G3601" t="s">
        <v>64</v>
      </c>
      <c r="H3601">
        <v>2.4</v>
      </c>
      <c r="I3601">
        <v>28</v>
      </c>
      <c r="J3601">
        <v>25</v>
      </c>
      <c r="K3601">
        <v>234</v>
      </c>
      <c r="L3601">
        <v>55</v>
      </c>
      <c r="M3601">
        <v>139</v>
      </c>
      <c r="N3601" t="s">
        <v>54</v>
      </c>
      <c r="O3601">
        <v>5</v>
      </c>
      <c r="P3601" t="s">
        <v>41</v>
      </c>
      <c r="Q3601" t="s">
        <v>42</v>
      </c>
      <c r="R3601">
        <v>55</v>
      </c>
      <c r="S3601" t="s">
        <v>87</v>
      </c>
      <c r="T3601" t="s">
        <v>56</v>
      </c>
      <c r="U3601">
        <v>2026</v>
      </c>
      <c r="V3601">
        <v>6</v>
      </c>
      <c r="W3601" t="s">
        <v>120</v>
      </c>
      <c r="X3601">
        <v>2</v>
      </c>
      <c r="Y3601">
        <v>11</v>
      </c>
      <c r="Z3601">
        <v>2</v>
      </c>
      <c r="AA3601">
        <v>19</v>
      </c>
      <c r="AB3601" t="s">
        <v>82</v>
      </c>
      <c r="AC3601">
        <v>150</v>
      </c>
      <c r="AD3601">
        <v>8.5714285714285715E-2</v>
      </c>
      <c r="AE3601" t="s">
        <v>77</v>
      </c>
      <c r="AF3601" t="s">
        <v>59</v>
      </c>
      <c r="AG3601">
        <v>3</v>
      </c>
      <c r="AH3601" t="s">
        <v>68</v>
      </c>
      <c r="AI3601">
        <f>--AND(OR(Dashboard!$B$4="All",Data!$E3601=Dashboard!$B$4),OR(Dashboard!$D$4="All",Data!$D3601=Dashboard!$D$4),OR(Dashboard!$F$4="All",Data!$F3601=Dashboard!$F$4),OR(Dashboard!$J$4="All",Data!$G3601=Dashboard!$J$4),OR(Dashboard!$H$4="All",Data!$N3601=Dashboard!$H$4),OR(Dashboard!$L$4="All",Data!$W3601=Dashboard!$L$4))</f>
        <v>1</v>
      </c>
    </row>
    <row r="3602" spans="1:35" x14ac:dyDescent="0.25">
      <c r="A3602" t="s">
        <v>3716</v>
      </c>
      <c r="B3602" s="1">
        <v>46055</v>
      </c>
      <c r="C3602" s="2">
        <v>-0.54930555555555549</v>
      </c>
      <c r="D3602" t="s">
        <v>134</v>
      </c>
      <c r="E3602" t="s">
        <v>129</v>
      </c>
      <c r="F3602" t="s">
        <v>104</v>
      </c>
      <c r="G3602" t="s">
        <v>119</v>
      </c>
      <c r="H3602">
        <v>11.8</v>
      </c>
      <c r="I3602">
        <v>23</v>
      </c>
      <c r="J3602">
        <v>23</v>
      </c>
      <c r="K3602">
        <v>828</v>
      </c>
      <c r="L3602">
        <v>39</v>
      </c>
      <c r="M3602">
        <v>8</v>
      </c>
      <c r="N3602" t="s">
        <v>40</v>
      </c>
      <c r="O3602">
        <v>3</v>
      </c>
      <c r="P3602" t="s">
        <v>41</v>
      </c>
      <c r="Q3602" t="s">
        <v>42</v>
      </c>
      <c r="R3602">
        <v>21</v>
      </c>
      <c r="S3602" t="s">
        <v>74</v>
      </c>
      <c r="T3602" t="s">
        <v>44</v>
      </c>
      <c r="U3602">
        <v>2026</v>
      </c>
      <c r="V3602">
        <v>2</v>
      </c>
      <c r="W3602" t="s">
        <v>45</v>
      </c>
      <c r="X3602">
        <v>1</v>
      </c>
      <c r="Y3602">
        <v>2</v>
      </c>
      <c r="Z3602">
        <v>2</v>
      </c>
      <c r="AA3602">
        <v>10</v>
      </c>
      <c r="AB3602" t="s">
        <v>76</v>
      </c>
      <c r="AC3602">
        <v>859</v>
      </c>
      <c r="AD3602">
        <v>0.5130434782608696</v>
      </c>
      <c r="AE3602" t="s">
        <v>109</v>
      </c>
      <c r="AF3602" t="s">
        <v>114</v>
      </c>
      <c r="AG3602">
        <v>0</v>
      </c>
      <c r="AH3602" t="s">
        <v>48</v>
      </c>
      <c r="AI3602">
        <f>--AND(OR(Dashboard!$B$4="All",Data!$E3602=Dashboard!$B$4),OR(Dashboard!$D$4="All",Data!$D3602=Dashboard!$D$4),OR(Dashboard!$F$4="All",Data!$F3602=Dashboard!$F$4),OR(Dashboard!$J$4="All",Data!$G3602=Dashboard!$J$4),OR(Dashboard!$H$4="All",Data!$N3602=Dashboard!$H$4),OR(Dashboard!$L$4="All",Data!$W3602=Dashboard!$L$4))</f>
        <v>1</v>
      </c>
    </row>
    <row r="3603" spans="1:35" x14ac:dyDescent="0.25">
      <c r="A3603" t="s">
        <v>3717</v>
      </c>
      <c r="B3603" s="1">
        <v>46200</v>
      </c>
      <c r="C3603" s="2">
        <v>-0.1381944444444444</v>
      </c>
      <c r="D3603" t="s">
        <v>122</v>
      </c>
      <c r="E3603" t="s">
        <v>51</v>
      </c>
      <c r="F3603" t="s">
        <v>72</v>
      </c>
      <c r="G3603" t="s">
        <v>39</v>
      </c>
      <c r="H3603">
        <v>4.8</v>
      </c>
      <c r="I3603">
        <v>25</v>
      </c>
      <c r="J3603">
        <v>29</v>
      </c>
      <c r="K3603">
        <v>438</v>
      </c>
      <c r="L3603">
        <v>52</v>
      </c>
      <c r="M3603">
        <v>191</v>
      </c>
      <c r="N3603" t="s">
        <v>101</v>
      </c>
      <c r="O3603">
        <v>1</v>
      </c>
      <c r="P3603" t="s">
        <v>41</v>
      </c>
      <c r="Q3603" t="s">
        <v>42</v>
      </c>
      <c r="R3603">
        <v>42</v>
      </c>
      <c r="S3603" t="s">
        <v>81</v>
      </c>
      <c r="T3603" t="s">
        <v>56</v>
      </c>
      <c r="U3603">
        <v>2026</v>
      </c>
      <c r="V3603">
        <v>6</v>
      </c>
      <c r="W3603" t="s">
        <v>120</v>
      </c>
      <c r="X3603">
        <v>2</v>
      </c>
      <c r="Y3603">
        <v>27</v>
      </c>
      <c r="Z3603">
        <v>4</v>
      </c>
      <c r="AA3603">
        <v>20</v>
      </c>
      <c r="AB3603" t="s">
        <v>82</v>
      </c>
      <c r="AC3603">
        <v>299</v>
      </c>
      <c r="AD3603">
        <v>0.192</v>
      </c>
      <c r="AE3603" t="s">
        <v>58</v>
      </c>
      <c r="AF3603" t="s">
        <v>47</v>
      </c>
      <c r="AG3603">
        <v>-4</v>
      </c>
      <c r="AH3603" t="s">
        <v>48</v>
      </c>
      <c r="AI3603">
        <f>--AND(OR(Dashboard!$B$4="All",Data!$E3603=Dashboard!$B$4),OR(Dashboard!$D$4="All",Data!$D3603=Dashboard!$D$4),OR(Dashboard!$F$4="All",Data!$F3603=Dashboard!$F$4),OR(Dashboard!$J$4="All",Data!$G3603=Dashboard!$J$4),OR(Dashboard!$H$4="All",Data!$N3603=Dashboard!$H$4),OR(Dashboard!$L$4="All",Data!$W3603=Dashboard!$L$4))</f>
        <v>1</v>
      </c>
    </row>
    <row r="3604" spans="1:35" x14ac:dyDescent="0.25">
      <c r="A3604" t="s">
        <v>3718</v>
      </c>
      <c r="B3604" s="1">
        <v>46110</v>
      </c>
      <c r="C3604" s="2">
        <v>-0.62361111111111112</v>
      </c>
      <c r="D3604" t="s">
        <v>134</v>
      </c>
      <c r="E3604" t="s">
        <v>62</v>
      </c>
      <c r="F3604" t="s">
        <v>143</v>
      </c>
      <c r="G3604" t="s">
        <v>64</v>
      </c>
      <c r="H3604">
        <v>6.1</v>
      </c>
      <c r="I3604">
        <v>51</v>
      </c>
      <c r="J3604">
        <v>43</v>
      </c>
      <c r="K3604">
        <v>910</v>
      </c>
      <c r="L3604">
        <v>57</v>
      </c>
      <c r="M3604">
        <v>13</v>
      </c>
      <c r="N3604" t="s">
        <v>101</v>
      </c>
      <c r="O3604">
        <v>4</v>
      </c>
      <c r="P3604" t="s">
        <v>41</v>
      </c>
      <c r="Q3604" t="s">
        <v>73</v>
      </c>
      <c r="R3604">
        <v>40</v>
      </c>
      <c r="S3604" t="s">
        <v>145</v>
      </c>
      <c r="T3604" t="s">
        <v>44</v>
      </c>
      <c r="U3604">
        <v>2026</v>
      </c>
      <c r="V3604">
        <v>3</v>
      </c>
      <c r="W3604" t="s">
        <v>66</v>
      </c>
      <c r="X3604">
        <v>1</v>
      </c>
      <c r="Y3604">
        <v>29</v>
      </c>
      <c r="Z3604">
        <v>5</v>
      </c>
      <c r="AA3604">
        <v>9</v>
      </c>
      <c r="AB3604" t="s">
        <v>44</v>
      </c>
      <c r="AC3604">
        <v>954</v>
      </c>
      <c r="AD3604">
        <v>0.11960784313725489</v>
      </c>
      <c r="AE3604" t="s">
        <v>46</v>
      </c>
      <c r="AF3604" t="s">
        <v>47</v>
      </c>
      <c r="AG3604">
        <v>8</v>
      </c>
      <c r="AH3604" t="s">
        <v>68</v>
      </c>
      <c r="AI3604">
        <f>--AND(OR(Dashboard!$B$4="All",Data!$E3604=Dashboard!$B$4),OR(Dashboard!$D$4="All",Data!$D3604=Dashboard!$D$4),OR(Dashboard!$F$4="All",Data!$F3604=Dashboard!$F$4),OR(Dashboard!$J$4="All",Data!$G3604=Dashboard!$J$4),OR(Dashboard!$H$4="All",Data!$N3604=Dashboard!$H$4),OR(Dashboard!$L$4="All",Data!$W3604=Dashboard!$L$4))</f>
        <v>1</v>
      </c>
    </row>
    <row r="3605" spans="1:35" x14ac:dyDescent="0.25">
      <c r="A3605" t="s">
        <v>3719</v>
      </c>
      <c r="B3605" s="1">
        <v>46184</v>
      </c>
      <c r="C3605" s="2">
        <v>-0.1138888888888889</v>
      </c>
      <c r="D3605" t="s">
        <v>99</v>
      </c>
      <c r="E3605" t="s">
        <v>71</v>
      </c>
      <c r="F3605" t="s">
        <v>85</v>
      </c>
      <c r="G3605" t="s">
        <v>111</v>
      </c>
      <c r="H3605">
        <v>11.9</v>
      </c>
      <c r="I3605">
        <v>42</v>
      </c>
      <c r="J3605">
        <v>36</v>
      </c>
      <c r="K3605">
        <v>1014</v>
      </c>
      <c r="L3605">
        <v>48</v>
      </c>
      <c r="M3605">
        <v>36</v>
      </c>
      <c r="N3605" t="s">
        <v>86</v>
      </c>
      <c r="O3605">
        <v>5</v>
      </c>
      <c r="P3605" t="s">
        <v>41</v>
      </c>
      <c r="Q3605" t="s">
        <v>42</v>
      </c>
      <c r="R3605">
        <v>46</v>
      </c>
      <c r="S3605" t="s">
        <v>87</v>
      </c>
      <c r="T3605" t="s">
        <v>56</v>
      </c>
      <c r="U3605">
        <v>2026</v>
      </c>
      <c r="V3605">
        <v>6</v>
      </c>
      <c r="W3605" t="s">
        <v>120</v>
      </c>
      <c r="X3605">
        <v>2</v>
      </c>
      <c r="Y3605">
        <v>11</v>
      </c>
      <c r="Z3605">
        <v>2</v>
      </c>
      <c r="AA3605">
        <v>21</v>
      </c>
      <c r="AB3605" t="s">
        <v>82</v>
      </c>
      <c r="AC3605">
        <v>1026</v>
      </c>
      <c r="AD3605">
        <v>0.28333333333333333</v>
      </c>
      <c r="AE3605" t="s">
        <v>77</v>
      </c>
      <c r="AF3605" t="s">
        <v>59</v>
      </c>
      <c r="AG3605">
        <v>6</v>
      </c>
      <c r="AH3605" t="s">
        <v>68</v>
      </c>
      <c r="AI3605">
        <f>--AND(OR(Dashboard!$B$4="All",Data!$E3605=Dashboard!$B$4),OR(Dashboard!$D$4="All",Data!$D3605=Dashboard!$D$4),OR(Dashboard!$F$4="All",Data!$F3605=Dashboard!$F$4),OR(Dashboard!$J$4="All",Data!$G3605=Dashboard!$J$4),OR(Dashboard!$H$4="All",Data!$N3605=Dashboard!$H$4),OR(Dashboard!$L$4="All",Data!$W3605=Dashboard!$L$4))</f>
        <v>1</v>
      </c>
    </row>
    <row r="3606" spans="1:35" x14ac:dyDescent="0.25">
      <c r="A3606" t="s">
        <v>3720</v>
      </c>
      <c r="B3606" s="1">
        <v>46161</v>
      </c>
      <c r="C3606" s="2">
        <v>-0.5395833333333333</v>
      </c>
      <c r="D3606" t="s">
        <v>99</v>
      </c>
      <c r="E3606" t="s">
        <v>95</v>
      </c>
      <c r="F3606" t="s">
        <v>52</v>
      </c>
      <c r="G3606" t="s">
        <v>119</v>
      </c>
      <c r="H3606">
        <v>14.3</v>
      </c>
      <c r="I3606">
        <v>53</v>
      </c>
      <c r="J3606">
        <v>33</v>
      </c>
      <c r="K3606">
        <v>182</v>
      </c>
      <c r="L3606">
        <v>36</v>
      </c>
      <c r="M3606">
        <v>17</v>
      </c>
      <c r="N3606" t="s">
        <v>54</v>
      </c>
      <c r="O3606">
        <v>3</v>
      </c>
      <c r="P3606" t="s">
        <v>41</v>
      </c>
      <c r="Q3606" t="s">
        <v>42</v>
      </c>
      <c r="R3606">
        <v>20</v>
      </c>
      <c r="S3606" t="s">
        <v>127</v>
      </c>
      <c r="T3606" t="s">
        <v>75</v>
      </c>
      <c r="U3606">
        <v>2026</v>
      </c>
      <c r="V3606">
        <v>5</v>
      </c>
      <c r="W3606" t="s">
        <v>88</v>
      </c>
      <c r="X3606">
        <v>2</v>
      </c>
      <c r="Y3606">
        <v>19</v>
      </c>
      <c r="Z3606">
        <v>4</v>
      </c>
      <c r="AA3606">
        <v>11</v>
      </c>
      <c r="AB3606" t="s">
        <v>76</v>
      </c>
      <c r="AC3606">
        <v>201</v>
      </c>
      <c r="AD3606">
        <v>0.26981132075471698</v>
      </c>
      <c r="AE3606" t="s">
        <v>109</v>
      </c>
      <c r="AF3606" t="s">
        <v>114</v>
      </c>
      <c r="AG3606">
        <v>20</v>
      </c>
      <c r="AH3606" t="s">
        <v>68</v>
      </c>
      <c r="AI3606">
        <f>--AND(OR(Dashboard!$B$4="All",Data!$E3606=Dashboard!$B$4),OR(Dashboard!$D$4="All",Data!$D3606=Dashboard!$D$4),OR(Dashboard!$F$4="All",Data!$F3606=Dashboard!$F$4),OR(Dashboard!$J$4="All",Data!$G3606=Dashboard!$J$4),OR(Dashboard!$H$4="All",Data!$N3606=Dashboard!$H$4),OR(Dashboard!$L$4="All",Data!$W3606=Dashboard!$L$4))</f>
        <v>1</v>
      </c>
    </row>
    <row r="3607" spans="1:35" x14ac:dyDescent="0.25">
      <c r="A3607" t="s">
        <v>3721</v>
      </c>
      <c r="B3607" s="1">
        <v>46137</v>
      </c>
      <c r="C3607" s="2">
        <v>-0.17291666666666669</v>
      </c>
      <c r="D3607" t="s">
        <v>122</v>
      </c>
      <c r="E3607" t="s">
        <v>129</v>
      </c>
      <c r="F3607" t="s">
        <v>85</v>
      </c>
      <c r="G3607" t="s">
        <v>111</v>
      </c>
      <c r="H3607">
        <v>8.9</v>
      </c>
      <c r="I3607">
        <v>46</v>
      </c>
      <c r="J3607">
        <v>45</v>
      </c>
      <c r="K3607">
        <v>480</v>
      </c>
      <c r="L3607">
        <v>51</v>
      </c>
      <c r="M3607">
        <v>157</v>
      </c>
      <c r="N3607" t="s">
        <v>86</v>
      </c>
      <c r="O3607">
        <v>4</v>
      </c>
      <c r="P3607" t="s">
        <v>135</v>
      </c>
      <c r="Q3607" t="s">
        <v>42</v>
      </c>
      <c r="R3607">
        <v>25</v>
      </c>
      <c r="S3607" t="s">
        <v>81</v>
      </c>
      <c r="T3607" t="s">
        <v>56</v>
      </c>
      <c r="U3607">
        <v>2026</v>
      </c>
      <c r="V3607">
        <v>4</v>
      </c>
      <c r="W3607" t="s">
        <v>113</v>
      </c>
      <c r="X3607">
        <v>2</v>
      </c>
      <c r="Y3607">
        <v>25</v>
      </c>
      <c r="Z3607">
        <v>4</v>
      </c>
      <c r="AA3607">
        <v>19</v>
      </c>
      <c r="AB3607" t="s">
        <v>82</v>
      </c>
      <c r="AC3607">
        <v>374</v>
      </c>
      <c r="AD3607">
        <v>0.19347826086956521</v>
      </c>
      <c r="AE3607" t="s">
        <v>46</v>
      </c>
      <c r="AF3607" t="s">
        <v>114</v>
      </c>
      <c r="AG3607">
        <v>1</v>
      </c>
      <c r="AH3607" t="s">
        <v>68</v>
      </c>
      <c r="AI3607">
        <f>--AND(OR(Dashboard!$B$4="All",Data!$E3607=Dashboard!$B$4),OR(Dashboard!$D$4="All",Data!$D3607=Dashboard!$D$4),OR(Dashboard!$F$4="All",Data!$F3607=Dashboard!$F$4),OR(Dashboard!$J$4="All",Data!$G3607=Dashboard!$J$4),OR(Dashboard!$H$4="All",Data!$N3607=Dashboard!$H$4),OR(Dashboard!$L$4="All",Data!$W3607=Dashboard!$L$4))</f>
        <v>1</v>
      </c>
    </row>
    <row r="3608" spans="1:35" x14ac:dyDescent="0.25">
      <c r="A3608" t="s">
        <v>3722</v>
      </c>
      <c r="B3608" s="1">
        <v>46124</v>
      </c>
      <c r="C3608" s="2">
        <v>-0.24236111111111111</v>
      </c>
      <c r="D3608" t="s">
        <v>70</v>
      </c>
      <c r="E3608" t="s">
        <v>71</v>
      </c>
      <c r="F3608" t="s">
        <v>143</v>
      </c>
      <c r="G3608" t="s">
        <v>111</v>
      </c>
      <c r="H3608">
        <v>7</v>
      </c>
      <c r="I3608">
        <v>55</v>
      </c>
      <c r="J3608">
        <v>44</v>
      </c>
      <c r="K3608">
        <v>906</v>
      </c>
      <c r="L3608">
        <v>30</v>
      </c>
      <c r="M3608">
        <v>41</v>
      </c>
      <c r="N3608" t="s">
        <v>101</v>
      </c>
      <c r="O3608">
        <v>5</v>
      </c>
      <c r="P3608" t="s">
        <v>41</v>
      </c>
      <c r="Q3608" t="s">
        <v>42</v>
      </c>
      <c r="R3608">
        <v>20</v>
      </c>
      <c r="S3608" t="s">
        <v>145</v>
      </c>
      <c r="T3608" t="s">
        <v>56</v>
      </c>
      <c r="U3608">
        <v>2026</v>
      </c>
      <c r="V3608">
        <v>4</v>
      </c>
      <c r="W3608" t="s">
        <v>113</v>
      </c>
      <c r="X3608">
        <v>2</v>
      </c>
      <c r="Y3608">
        <v>12</v>
      </c>
      <c r="Z3608">
        <v>2</v>
      </c>
      <c r="AA3608">
        <v>18</v>
      </c>
      <c r="AB3608" t="s">
        <v>57</v>
      </c>
      <c r="AC3608">
        <v>895</v>
      </c>
      <c r="AD3608">
        <v>0.12727272727272729</v>
      </c>
      <c r="AE3608" t="s">
        <v>77</v>
      </c>
      <c r="AF3608" t="s">
        <v>114</v>
      </c>
      <c r="AG3608">
        <v>11</v>
      </c>
      <c r="AH3608" t="s">
        <v>68</v>
      </c>
      <c r="AI3608">
        <f>--AND(OR(Dashboard!$B$4="All",Data!$E3608=Dashboard!$B$4),OR(Dashboard!$D$4="All",Data!$D3608=Dashboard!$D$4),OR(Dashboard!$F$4="All",Data!$F3608=Dashboard!$F$4),OR(Dashboard!$J$4="All",Data!$G3608=Dashboard!$J$4),OR(Dashboard!$H$4="All",Data!$N3608=Dashboard!$H$4),OR(Dashboard!$L$4="All",Data!$W3608=Dashboard!$L$4))</f>
        <v>1</v>
      </c>
    </row>
    <row r="3609" spans="1:35" x14ac:dyDescent="0.25">
      <c r="A3609" t="s">
        <v>3723</v>
      </c>
      <c r="B3609" s="1">
        <v>46109</v>
      </c>
      <c r="C3609" s="2">
        <v>-0.52152777777777781</v>
      </c>
      <c r="D3609" t="s">
        <v>193</v>
      </c>
      <c r="E3609" t="s">
        <v>71</v>
      </c>
      <c r="F3609" t="s">
        <v>38</v>
      </c>
      <c r="G3609" t="s">
        <v>111</v>
      </c>
      <c r="H3609">
        <v>9.1</v>
      </c>
      <c r="I3609">
        <v>35</v>
      </c>
      <c r="J3609">
        <v>36</v>
      </c>
      <c r="K3609">
        <v>405</v>
      </c>
      <c r="L3609">
        <v>56</v>
      </c>
      <c r="M3609">
        <v>31</v>
      </c>
      <c r="N3609" t="s">
        <v>54</v>
      </c>
      <c r="O3609">
        <v>4</v>
      </c>
      <c r="P3609" t="s">
        <v>41</v>
      </c>
      <c r="Q3609" t="s">
        <v>42</v>
      </c>
      <c r="R3609">
        <v>56</v>
      </c>
      <c r="S3609" t="s">
        <v>81</v>
      </c>
      <c r="T3609" t="s">
        <v>75</v>
      </c>
      <c r="U3609">
        <v>2026</v>
      </c>
      <c r="V3609">
        <v>3</v>
      </c>
      <c r="W3609" t="s">
        <v>66</v>
      </c>
      <c r="X3609">
        <v>1</v>
      </c>
      <c r="Y3609">
        <v>28</v>
      </c>
      <c r="Z3609">
        <v>5</v>
      </c>
      <c r="AA3609">
        <v>11</v>
      </c>
      <c r="AB3609" t="s">
        <v>76</v>
      </c>
      <c r="AC3609">
        <v>430</v>
      </c>
      <c r="AD3609">
        <v>0.26</v>
      </c>
      <c r="AE3609" t="s">
        <v>46</v>
      </c>
      <c r="AF3609" t="s">
        <v>59</v>
      </c>
      <c r="AG3609">
        <v>-1</v>
      </c>
      <c r="AH3609" t="s">
        <v>48</v>
      </c>
      <c r="AI3609">
        <f>--AND(OR(Dashboard!$B$4="All",Data!$E3609=Dashboard!$B$4),OR(Dashboard!$D$4="All",Data!$D3609=Dashboard!$D$4),OR(Dashboard!$F$4="All",Data!$F3609=Dashboard!$F$4),OR(Dashboard!$J$4="All",Data!$G3609=Dashboard!$J$4),OR(Dashboard!$H$4="All",Data!$N3609=Dashboard!$H$4),OR(Dashboard!$L$4="All",Data!$W3609=Dashboard!$L$4))</f>
        <v>1</v>
      </c>
    </row>
    <row r="3610" spans="1:35" x14ac:dyDescent="0.25">
      <c r="A3610" t="s">
        <v>3724</v>
      </c>
      <c r="B3610" s="1">
        <v>46060</v>
      </c>
      <c r="C3610" s="2">
        <v>-0.1243055555555556</v>
      </c>
      <c r="D3610" t="s">
        <v>122</v>
      </c>
      <c r="E3610" t="s">
        <v>140</v>
      </c>
      <c r="F3610" t="s">
        <v>63</v>
      </c>
      <c r="G3610" t="s">
        <v>53</v>
      </c>
      <c r="H3610">
        <v>3.9</v>
      </c>
      <c r="I3610">
        <v>49</v>
      </c>
      <c r="J3610">
        <v>32</v>
      </c>
      <c r="K3610">
        <v>243</v>
      </c>
      <c r="L3610">
        <v>47</v>
      </c>
      <c r="M3610">
        <v>129</v>
      </c>
      <c r="N3610" t="s">
        <v>54</v>
      </c>
      <c r="O3610">
        <v>2</v>
      </c>
      <c r="P3610" t="s">
        <v>41</v>
      </c>
      <c r="Q3610" t="s">
        <v>42</v>
      </c>
      <c r="R3610">
        <v>26</v>
      </c>
      <c r="S3610" t="s">
        <v>81</v>
      </c>
      <c r="T3610" t="s">
        <v>56</v>
      </c>
      <c r="U3610">
        <v>2026</v>
      </c>
      <c r="V3610">
        <v>2</v>
      </c>
      <c r="W3610" t="s">
        <v>45</v>
      </c>
      <c r="X3610">
        <v>1</v>
      </c>
      <c r="Y3610">
        <v>7</v>
      </c>
      <c r="Z3610">
        <v>2</v>
      </c>
      <c r="AA3610">
        <v>21</v>
      </c>
      <c r="AB3610" t="s">
        <v>82</v>
      </c>
      <c r="AC3610">
        <v>161</v>
      </c>
      <c r="AD3610">
        <v>7.9591836734693874E-2</v>
      </c>
      <c r="AE3610" t="s">
        <v>58</v>
      </c>
      <c r="AF3610" t="s">
        <v>67</v>
      </c>
      <c r="AG3610">
        <v>17</v>
      </c>
      <c r="AH3610" t="s">
        <v>68</v>
      </c>
      <c r="AI3610">
        <f>--AND(OR(Dashboard!$B$4="All",Data!$E3610=Dashboard!$B$4),OR(Dashboard!$D$4="All",Data!$D3610=Dashboard!$D$4),OR(Dashboard!$F$4="All",Data!$F3610=Dashboard!$F$4),OR(Dashboard!$J$4="All",Data!$G3610=Dashboard!$J$4),OR(Dashboard!$H$4="All",Data!$N3610=Dashboard!$H$4),OR(Dashboard!$L$4="All",Data!$W3610=Dashboard!$L$4))</f>
        <v>1</v>
      </c>
    </row>
    <row r="3611" spans="1:35" x14ac:dyDescent="0.25">
      <c r="A3611" t="s">
        <v>3725</v>
      </c>
      <c r="B3611" s="1">
        <v>46103</v>
      </c>
      <c r="C3611" s="2">
        <v>-0.26597222222222228</v>
      </c>
      <c r="D3611" t="s">
        <v>70</v>
      </c>
      <c r="E3611" t="s">
        <v>95</v>
      </c>
      <c r="F3611" t="s">
        <v>63</v>
      </c>
      <c r="G3611" t="s">
        <v>64</v>
      </c>
      <c r="H3611">
        <v>12.7</v>
      </c>
      <c r="I3611">
        <v>40</v>
      </c>
      <c r="J3611">
        <v>22</v>
      </c>
      <c r="K3611">
        <v>1013</v>
      </c>
      <c r="L3611">
        <v>20</v>
      </c>
      <c r="M3611">
        <v>19</v>
      </c>
      <c r="N3611" t="s">
        <v>65</v>
      </c>
      <c r="O3611">
        <v>4</v>
      </c>
      <c r="P3611" t="s">
        <v>41</v>
      </c>
      <c r="Q3611" t="s">
        <v>73</v>
      </c>
      <c r="R3611">
        <v>56</v>
      </c>
      <c r="S3611" t="s">
        <v>145</v>
      </c>
      <c r="T3611" t="s">
        <v>75</v>
      </c>
      <c r="U3611">
        <v>2026</v>
      </c>
      <c r="V3611">
        <v>3</v>
      </c>
      <c r="W3611" t="s">
        <v>66</v>
      </c>
      <c r="X3611">
        <v>1</v>
      </c>
      <c r="Y3611">
        <v>22</v>
      </c>
      <c r="Z3611">
        <v>4</v>
      </c>
      <c r="AA3611">
        <v>17</v>
      </c>
      <c r="AB3611" t="s">
        <v>57</v>
      </c>
      <c r="AC3611">
        <v>1014</v>
      </c>
      <c r="AD3611">
        <v>0.3175</v>
      </c>
      <c r="AE3611" t="s">
        <v>46</v>
      </c>
      <c r="AF3611" t="s">
        <v>59</v>
      </c>
      <c r="AG3611">
        <v>18</v>
      </c>
      <c r="AH3611" t="s">
        <v>68</v>
      </c>
      <c r="AI3611">
        <f>--AND(OR(Dashboard!$B$4="All",Data!$E3611=Dashboard!$B$4),OR(Dashboard!$D$4="All",Data!$D3611=Dashboard!$D$4),OR(Dashboard!$F$4="All",Data!$F3611=Dashboard!$F$4),OR(Dashboard!$J$4="All",Data!$G3611=Dashboard!$J$4),OR(Dashboard!$H$4="All",Data!$N3611=Dashboard!$H$4),OR(Dashboard!$L$4="All",Data!$W3611=Dashboard!$L$4))</f>
        <v>1</v>
      </c>
    </row>
    <row r="3612" spans="1:35" x14ac:dyDescent="0.25">
      <c r="A3612" t="s">
        <v>3726</v>
      </c>
      <c r="B3612" s="1">
        <v>46027</v>
      </c>
      <c r="C3612" s="2">
        <v>-0.54652777777777772</v>
      </c>
      <c r="D3612" t="s">
        <v>50</v>
      </c>
      <c r="E3612" t="s">
        <v>95</v>
      </c>
      <c r="F3612" t="s">
        <v>72</v>
      </c>
      <c r="G3612" t="s">
        <v>119</v>
      </c>
      <c r="H3612">
        <v>10</v>
      </c>
      <c r="I3612">
        <v>35</v>
      </c>
      <c r="J3612">
        <v>21</v>
      </c>
      <c r="K3612">
        <v>270</v>
      </c>
      <c r="L3612">
        <v>56</v>
      </c>
      <c r="M3612">
        <v>71</v>
      </c>
      <c r="N3612" t="s">
        <v>101</v>
      </c>
      <c r="O3612">
        <v>4</v>
      </c>
      <c r="P3612" t="s">
        <v>41</v>
      </c>
      <c r="Q3612" t="s">
        <v>42</v>
      </c>
      <c r="R3612">
        <v>20</v>
      </c>
      <c r="S3612" t="s">
        <v>74</v>
      </c>
      <c r="T3612" t="s">
        <v>44</v>
      </c>
      <c r="U3612">
        <v>2026</v>
      </c>
      <c r="V3612">
        <v>1</v>
      </c>
      <c r="W3612" t="s">
        <v>102</v>
      </c>
      <c r="X3612">
        <v>1</v>
      </c>
      <c r="Y3612">
        <v>5</v>
      </c>
      <c r="Z3612">
        <v>2</v>
      </c>
      <c r="AA3612">
        <v>10</v>
      </c>
      <c r="AB3612" t="s">
        <v>76</v>
      </c>
      <c r="AC3612">
        <v>255</v>
      </c>
      <c r="AD3612">
        <v>0.2857142857142857</v>
      </c>
      <c r="AE3612" t="s">
        <v>46</v>
      </c>
      <c r="AF3612" t="s">
        <v>114</v>
      </c>
      <c r="AG3612">
        <v>14</v>
      </c>
      <c r="AH3612" t="s">
        <v>68</v>
      </c>
      <c r="AI3612">
        <f>--AND(OR(Dashboard!$B$4="All",Data!$E3612=Dashboard!$B$4),OR(Dashboard!$D$4="All",Data!$D3612=Dashboard!$D$4),OR(Dashboard!$F$4="All",Data!$F3612=Dashboard!$F$4),OR(Dashboard!$J$4="All",Data!$G3612=Dashboard!$J$4),OR(Dashboard!$H$4="All",Data!$N3612=Dashboard!$H$4),OR(Dashboard!$L$4="All",Data!$W3612=Dashboard!$L$4))</f>
        <v>1</v>
      </c>
    </row>
    <row r="3613" spans="1:35" x14ac:dyDescent="0.25">
      <c r="A3613" t="s">
        <v>3727</v>
      </c>
      <c r="B3613" s="1">
        <v>46189</v>
      </c>
      <c r="C3613" s="2">
        <v>-0.60138888888888886</v>
      </c>
      <c r="D3613" t="s">
        <v>70</v>
      </c>
      <c r="E3613" t="s">
        <v>37</v>
      </c>
      <c r="F3613" t="s">
        <v>91</v>
      </c>
      <c r="G3613" t="s">
        <v>111</v>
      </c>
      <c r="H3613">
        <v>8</v>
      </c>
      <c r="I3613">
        <v>36</v>
      </c>
      <c r="J3613">
        <v>27</v>
      </c>
      <c r="K3613">
        <v>792</v>
      </c>
      <c r="L3613">
        <v>47</v>
      </c>
      <c r="M3613">
        <v>148</v>
      </c>
      <c r="N3613" t="s">
        <v>40</v>
      </c>
      <c r="O3613">
        <v>3</v>
      </c>
      <c r="P3613" t="s">
        <v>41</v>
      </c>
      <c r="Q3613" t="s">
        <v>73</v>
      </c>
      <c r="R3613">
        <v>54</v>
      </c>
      <c r="S3613" t="s">
        <v>127</v>
      </c>
      <c r="T3613" t="s">
        <v>44</v>
      </c>
      <c r="U3613">
        <v>2026</v>
      </c>
      <c r="V3613">
        <v>6</v>
      </c>
      <c r="W3613" t="s">
        <v>120</v>
      </c>
      <c r="X3613">
        <v>2</v>
      </c>
      <c r="Y3613">
        <v>16</v>
      </c>
      <c r="Z3613">
        <v>3</v>
      </c>
      <c r="AA3613">
        <v>9</v>
      </c>
      <c r="AB3613" t="s">
        <v>44</v>
      </c>
      <c r="AC3613">
        <v>691</v>
      </c>
      <c r="AD3613">
        <v>0.22222222222222221</v>
      </c>
      <c r="AE3613" t="s">
        <v>109</v>
      </c>
      <c r="AF3613" t="s">
        <v>59</v>
      </c>
      <c r="AG3613">
        <v>9</v>
      </c>
      <c r="AH3613" t="s">
        <v>68</v>
      </c>
      <c r="AI3613">
        <f>--AND(OR(Dashboard!$B$4="All",Data!$E3613=Dashboard!$B$4),OR(Dashboard!$D$4="All",Data!$D3613=Dashboard!$D$4),OR(Dashboard!$F$4="All",Data!$F3613=Dashboard!$F$4),OR(Dashboard!$J$4="All",Data!$G3613=Dashboard!$J$4),OR(Dashboard!$H$4="All",Data!$N3613=Dashboard!$H$4),OR(Dashboard!$L$4="All",Data!$W3613=Dashboard!$L$4))</f>
        <v>1</v>
      </c>
    </row>
    <row r="3614" spans="1:35" x14ac:dyDescent="0.25">
      <c r="A3614" t="s">
        <v>3728</v>
      </c>
      <c r="B3614" s="1">
        <v>46202</v>
      </c>
      <c r="C3614" s="2">
        <v>-0.63402777777777786</v>
      </c>
      <c r="D3614" t="s">
        <v>118</v>
      </c>
      <c r="E3614" t="s">
        <v>108</v>
      </c>
      <c r="F3614" t="s">
        <v>91</v>
      </c>
      <c r="G3614" t="s">
        <v>39</v>
      </c>
      <c r="H3614">
        <v>8.5</v>
      </c>
      <c r="I3614">
        <v>22</v>
      </c>
      <c r="J3614">
        <v>20</v>
      </c>
      <c r="K3614">
        <v>217</v>
      </c>
      <c r="L3614">
        <v>30</v>
      </c>
      <c r="M3614">
        <v>191</v>
      </c>
      <c r="N3614" t="s">
        <v>65</v>
      </c>
      <c r="O3614">
        <v>2</v>
      </c>
      <c r="P3614" t="s">
        <v>41</v>
      </c>
      <c r="Q3614" t="s">
        <v>73</v>
      </c>
      <c r="R3614">
        <v>48</v>
      </c>
      <c r="S3614" t="s">
        <v>74</v>
      </c>
      <c r="T3614" t="s">
        <v>44</v>
      </c>
      <c r="U3614">
        <v>2026</v>
      </c>
      <c r="V3614">
        <v>6</v>
      </c>
      <c r="W3614" t="s">
        <v>120</v>
      </c>
      <c r="X3614">
        <v>2</v>
      </c>
      <c r="Y3614">
        <v>29</v>
      </c>
      <c r="Z3614">
        <v>5</v>
      </c>
      <c r="AA3614">
        <v>8</v>
      </c>
      <c r="AB3614" t="s">
        <v>44</v>
      </c>
      <c r="AC3614">
        <v>56</v>
      </c>
      <c r="AD3614">
        <v>0.38636363636363641</v>
      </c>
      <c r="AE3614" t="s">
        <v>58</v>
      </c>
      <c r="AF3614" t="s">
        <v>59</v>
      </c>
      <c r="AG3614">
        <v>2</v>
      </c>
      <c r="AH3614" t="s">
        <v>68</v>
      </c>
      <c r="AI3614">
        <f>--AND(OR(Dashboard!$B$4="All",Data!$E3614=Dashboard!$B$4),OR(Dashboard!$D$4="All",Data!$D3614=Dashboard!$D$4),OR(Dashboard!$F$4="All",Data!$F3614=Dashboard!$F$4),OR(Dashboard!$J$4="All",Data!$G3614=Dashboard!$J$4),OR(Dashboard!$H$4="All",Data!$N3614=Dashboard!$H$4),OR(Dashboard!$L$4="All",Data!$W3614=Dashboard!$L$4))</f>
        <v>1</v>
      </c>
    </row>
    <row r="3615" spans="1:35" x14ac:dyDescent="0.25">
      <c r="A3615" t="s">
        <v>3729</v>
      </c>
      <c r="B3615" s="1">
        <v>46063</v>
      </c>
      <c r="C3615" s="2">
        <v>-0.37430555555555561</v>
      </c>
      <c r="D3615" t="s">
        <v>99</v>
      </c>
      <c r="E3615" t="s">
        <v>140</v>
      </c>
      <c r="F3615" t="s">
        <v>85</v>
      </c>
      <c r="G3615" t="s">
        <v>64</v>
      </c>
      <c r="H3615">
        <v>7.1</v>
      </c>
      <c r="I3615">
        <v>41</v>
      </c>
      <c r="J3615">
        <v>25</v>
      </c>
      <c r="K3615">
        <v>944</v>
      </c>
      <c r="L3615">
        <v>36</v>
      </c>
      <c r="M3615">
        <v>49</v>
      </c>
      <c r="N3615" t="s">
        <v>86</v>
      </c>
      <c r="O3615">
        <v>2</v>
      </c>
      <c r="P3615" t="s">
        <v>135</v>
      </c>
      <c r="Q3615" t="s">
        <v>42</v>
      </c>
      <c r="R3615">
        <v>36</v>
      </c>
      <c r="S3615" t="s">
        <v>127</v>
      </c>
      <c r="T3615" t="s">
        <v>75</v>
      </c>
      <c r="U3615">
        <v>2026</v>
      </c>
      <c r="V3615">
        <v>2</v>
      </c>
      <c r="W3615" t="s">
        <v>45</v>
      </c>
      <c r="X3615">
        <v>1</v>
      </c>
      <c r="Y3615">
        <v>10</v>
      </c>
      <c r="Z3615">
        <v>3</v>
      </c>
      <c r="AA3615">
        <v>15</v>
      </c>
      <c r="AB3615" t="s">
        <v>57</v>
      </c>
      <c r="AC3615">
        <v>931</v>
      </c>
      <c r="AD3615">
        <v>0.17317073170731709</v>
      </c>
      <c r="AE3615" t="s">
        <v>58</v>
      </c>
      <c r="AF3615" t="s">
        <v>47</v>
      </c>
      <c r="AG3615">
        <v>16</v>
      </c>
      <c r="AH3615" t="s">
        <v>68</v>
      </c>
      <c r="AI3615">
        <f>--AND(OR(Dashboard!$B$4="All",Data!$E3615=Dashboard!$B$4),OR(Dashboard!$D$4="All",Data!$D3615=Dashboard!$D$4),OR(Dashboard!$F$4="All",Data!$F3615=Dashboard!$F$4),OR(Dashboard!$J$4="All",Data!$G3615=Dashboard!$J$4),OR(Dashboard!$H$4="All",Data!$N3615=Dashboard!$H$4),OR(Dashboard!$L$4="All",Data!$W3615=Dashboard!$L$4))</f>
        <v>1</v>
      </c>
    </row>
    <row r="3616" spans="1:35" x14ac:dyDescent="0.25">
      <c r="A3616" t="s">
        <v>3730</v>
      </c>
      <c r="B3616" s="1">
        <v>46121</v>
      </c>
      <c r="C3616" s="2">
        <v>-0.15277777777777779</v>
      </c>
      <c r="D3616" t="s">
        <v>107</v>
      </c>
      <c r="E3616" t="s">
        <v>71</v>
      </c>
      <c r="F3616" t="s">
        <v>91</v>
      </c>
      <c r="G3616" t="s">
        <v>119</v>
      </c>
      <c r="H3616">
        <v>1.3</v>
      </c>
      <c r="I3616">
        <v>32</v>
      </c>
      <c r="J3616">
        <v>31</v>
      </c>
      <c r="K3616">
        <v>945</v>
      </c>
      <c r="L3616">
        <v>34</v>
      </c>
      <c r="M3616">
        <v>193</v>
      </c>
      <c r="N3616" t="s">
        <v>65</v>
      </c>
      <c r="O3616">
        <v>2</v>
      </c>
      <c r="P3616" t="s">
        <v>41</v>
      </c>
      <c r="Q3616" t="s">
        <v>42</v>
      </c>
      <c r="R3616">
        <v>44</v>
      </c>
      <c r="S3616" t="s">
        <v>87</v>
      </c>
      <c r="T3616" t="s">
        <v>56</v>
      </c>
      <c r="U3616">
        <v>2026</v>
      </c>
      <c r="V3616">
        <v>4</v>
      </c>
      <c r="W3616" t="s">
        <v>113</v>
      </c>
      <c r="X3616">
        <v>2</v>
      </c>
      <c r="Y3616">
        <v>9</v>
      </c>
      <c r="Z3616">
        <v>2</v>
      </c>
      <c r="AA3616">
        <v>20</v>
      </c>
      <c r="AB3616" t="s">
        <v>82</v>
      </c>
      <c r="AC3616">
        <v>786</v>
      </c>
      <c r="AD3616">
        <v>4.0625000000000001E-2</v>
      </c>
      <c r="AE3616" t="s">
        <v>58</v>
      </c>
      <c r="AF3616" t="s">
        <v>47</v>
      </c>
      <c r="AG3616">
        <v>1</v>
      </c>
      <c r="AH3616" t="s">
        <v>68</v>
      </c>
      <c r="AI3616">
        <f>--AND(OR(Dashboard!$B$4="All",Data!$E3616=Dashboard!$B$4),OR(Dashboard!$D$4="All",Data!$D3616=Dashboard!$D$4),OR(Dashboard!$F$4="All",Data!$F3616=Dashboard!$F$4),OR(Dashboard!$J$4="All",Data!$G3616=Dashboard!$J$4),OR(Dashboard!$H$4="All",Data!$N3616=Dashboard!$H$4),OR(Dashboard!$L$4="All",Data!$W3616=Dashboard!$L$4))</f>
        <v>1</v>
      </c>
    </row>
    <row r="3617" spans="1:35" x14ac:dyDescent="0.25">
      <c r="A3617" t="s">
        <v>3731</v>
      </c>
      <c r="B3617" s="1">
        <v>46045</v>
      </c>
      <c r="C3617" s="2">
        <v>-0.44097222222222221</v>
      </c>
      <c r="D3617" t="s">
        <v>90</v>
      </c>
      <c r="E3617" t="s">
        <v>140</v>
      </c>
      <c r="F3617" t="s">
        <v>91</v>
      </c>
      <c r="G3617" t="s">
        <v>64</v>
      </c>
      <c r="H3617">
        <v>8.4</v>
      </c>
      <c r="I3617">
        <v>50</v>
      </c>
      <c r="J3617">
        <v>39</v>
      </c>
      <c r="K3617">
        <v>1045</v>
      </c>
      <c r="L3617">
        <v>30</v>
      </c>
      <c r="M3617">
        <v>159</v>
      </c>
      <c r="N3617" t="s">
        <v>101</v>
      </c>
      <c r="O3617">
        <v>3</v>
      </c>
      <c r="P3617" t="s">
        <v>41</v>
      </c>
      <c r="Q3617" t="s">
        <v>42</v>
      </c>
      <c r="R3617">
        <v>58</v>
      </c>
      <c r="S3617" t="s">
        <v>43</v>
      </c>
      <c r="T3617" t="s">
        <v>97</v>
      </c>
      <c r="U3617">
        <v>2026</v>
      </c>
      <c r="V3617">
        <v>1</v>
      </c>
      <c r="W3617" t="s">
        <v>102</v>
      </c>
      <c r="X3617">
        <v>1</v>
      </c>
      <c r="Y3617">
        <v>23</v>
      </c>
      <c r="Z3617">
        <v>4</v>
      </c>
      <c r="AA3617">
        <v>13</v>
      </c>
      <c r="AB3617" t="s">
        <v>76</v>
      </c>
      <c r="AC3617">
        <v>916</v>
      </c>
      <c r="AD3617">
        <v>0.16800000000000001</v>
      </c>
      <c r="AE3617" t="s">
        <v>109</v>
      </c>
      <c r="AF3617" t="s">
        <v>59</v>
      </c>
      <c r="AG3617">
        <v>11</v>
      </c>
      <c r="AH3617" t="s">
        <v>68</v>
      </c>
      <c r="AI3617">
        <f>--AND(OR(Dashboard!$B$4="All",Data!$E3617=Dashboard!$B$4),OR(Dashboard!$D$4="All",Data!$D3617=Dashboard!$D$4),OR(Dashboard!$F$4="All",Data!$F3617=Dashboard!$F$4),OR(Dashboard!$J$4="All",Data!$G3617=Dashboard!$J$4),OR(Dashboard!$H$4="All",Data!$N3617=Dashboard!$H$4),OR(Dashboard!$L$4="All",Data!$W3617=Dashboard!$L$4))</f>
        <v>1</v>
      </c>
    </row>
    <row r="3618" spans="1:35" x14ac:dyDescent="0.25">
      <c r="A3618" t="s">
        <v>3732</v>
      </c>
      <c r="B3618" s="1">
        <v>46044</v>
      </c>
      <c r="C3618" s="2">
        <v>-0.39583333333333343</v>
      </c>
      <c r="D3618" t="s">
        <v>107</v>
      </c>
      <c r="E3618" t="s">
        <v>37</v>
      </c>
      <c r="F3618" t="s">
        <v>52</v>
      </c>
      <c r="G3618" t="s">
        <v>111</v>
      </c>
      <c r="H3618">
        <v>13.6</v>
      </c>
      <c r="I3618">
        <v>40</v>
      </c>
      <c r="J3618">
        <v>29</v>
      </c>
      <c r="K3618">
        <v>562</v>
      </c>
      <c r="L3618">
        <v>39</v>
      </c>
      <c r="M3618">
        <v>68</v>
      </c>
      <c r="N3618" t="s">
        <v>101</v>
      </c>
      <c r="O3618">
        <v>3</v>
      </c>
      <c r="P3618" t="s">
        <v>41</v>
      </c>
      <c r="Q3618" t="s">
        <v>42</v>
      </c>
      <c r="R3618">
        <v>53</v>
      </c>
      <c r="S3618" t="s">
        <v>87</v>
      </c>
      <c r="T3618" t="s">
        <v>97</v>
      </c>
      <c r="U3618">
        <v>2026</v>
      </c>
      <c r="V3618">
        <v>1</v>
      </c>
      <c r="W3618" t="s">
        <v>102</v>
      </c>
      <c r="X3618">
        <v>1</v>
      </c>
      <c r="Y3618">
        <v>22</v>
      </c>
      <c r="Z3618">
        <v>4</v>
      </c>
      <c r="AA3618">
        <v>14</v>
      </c>
      <c r="AB3618" t="s">
        <v>76</v>
      </c>
      <c r="AC3618">
        <v>533</v>
      </c>
      <c r="AD3618">
        <v>0.34</v>
      </c>
      <c r="AE3618" t="s">
        <v>109</v>
      </c>
      <c r="AF3618" t="s">
        <v>59</v>
      </c>
      <c r="AG3618">
        <v>11</v>
      </c>
      <c r="AH3618" t="s">
        <v>68</v>
      </c>
      <c r="AI3618">
        <f>--AND(OR(Dashboard!$B$4="All",Data!$E3618=Dashboard!$B$4),OR(Dashboard!$D$4="All",Data!$D3618=Dashboard!$D$4),OR(Dashboard!$F$4="All",Data!$F3618=Dashboard!$F$4),OR(Dashboard!$J$4="All",Data!$G3618=Dashboard!$J$4),OR(Dashboard!$H$4="All",Data!$N3618=Dashboard!$H$4),OR(Dashboard!$L$4="All",Data!$W3618=Dashboard!$L$4))</f>
        <v>1</v>
      </c>
    </row>
    <row r="3619" spans="1:35" x14ac:dyDescent="0.25">
      <c r="A3619" t="s">
        <v>3733</v>
      </c>
      <c r="B3619" s="1">
        <v>46042</v>
      </c>
      <c r="C3619" s="2">
        <v>-0.39930555555555558</v>
      </c>
      <c r="D3619" t="s">
        <v>134</v>
      </c>
      <c r="E3619" t="s">
        <v>62</v>
      </c>
      <c r="F3619" t="s">
        <v>143</v>
      </c>
      <c r="G3619" t="s">
        <v>39</v>
      </c>
      <c r="H3619">
        <v>7.2</v>
      </c>
      <c r="I3619">
        <v>40</v>
      </c>
      <c r="J3619">
        <v>37</v>
      </c>
      <c r="K3619">
        <v>776</v>
      </c>
      <c r="L3619">
        <v>51</v>
      </c>
      <c r="M3619">
        <v>179</v>
      </c>
      <c r="N3619" t="s">
        <v>65</v>
      </c>
      <c r="O3619">
        <v>5</v>
      </c>
      <c r="P3619" t="s">
        <v>41</v>
      </c>
      <c r="Q3619" t="s">
        <v>73</v>
      </c>
      <c r="R3619">
        <v>36</v>
      </c>
      <c r="S3619" t="s">
        <v>127</v>
      </c>
      <c r="T3619" t="s">
        <v>97</v>
      </c>
      <c r="U3619">
        <v>2026</v>
      </c>
      <c r="V3619">
        <v>1</v>
      </c>
      <c r="W3619" t="s">
        <v>102</v>
      </c>
      <c r="X3619">
        <v>1</v>
      </c>
      <c r="Y3619">
        <v>20</v>
      </c>
      <c r="Z3619">
        <v>4</v>
      </c>
      <c r="AA3619">
        <v>14</v>
      </c>
      <c r="AB3619" t="s">
        <v>76</v>
      </c>
      <c r="AC3619">
        <v>648</v>
      </c>
      <c r="AD3619">
        <v>0.18</v>
      </c>
      <c r="AE3619" t="s">
        <v>77</v>
      </c>
      <c r="AF3619" t="s">
        <v>47</v>
      </c>
      <c r="AG3619">
        <v>3</v>
      </c>
      <c r="AH3619" t="s">
        <v>68</v>
      </c>
      <c r="AI3619">
        <f>--AND(OR(Dashboard!$B$4="All",Data!$E3619=Dashboard!$B$4),OR(Dashboard!$D$4="All",Data!$D3619=Dashboard!$D$4),OR(Dashboard!$F$4="All",Data!$F3619=Dashboard!$F$4),OR(Dashboard!$J$4="All",Data!$G3619=Dashboard!$J$4),OR(Dashboard!$H$4="All",Data!$N3619=Dashboard!$H$4),OR(Dashboard!$L$4="All",Data!$W3619=Dashboard!$L$4))</f>
        <v>1</v>
      </c>
    </row>
    <row r="3620" spans="1:35" x14ac:dyDescent="0.25">
      <c r="A3620" t="s">
        <v>3734</v>
      </c>
      <c r="B3620" s="1">
        <v>46131</v>
      </c>
      <c r="C3620" s="2">
        <v>-0.1048611111111111</v>
      </c>
      <c r="D3620" t="s">
        <v>193</v>
      </c>
      <c r="E3620" t="s">
        <v>51</v>
      </c>
      <c r="F3620" t="s">
        <v>104</v>
      </c>
      <c r="G3620" t="s">
        <v>39</v>
      </c>
      <c r="H3620">
        <v>6.5</v>
      </c>
      <c r="I3620">
        <v>25</v>
      </c>
      <c r="J3620">
        <v>22</v>
      </c>
      <c r="K3620">
        <v>241</v>
      </c>
      <c r="L3620">
        <v>54</v>
      </c>
      <c r="M3620">
        <v>22</v>
      </c>
      <c r="N3620" t="s">
        <v>54</v>
      </c>
      <c r="O3620">
        <v>2</v>
      </c>
      <c r="P3620" t="s">
        <v>41</v>
      </c>
      <c r="Q3620" t="s">
        <v>73</v>
      </c>
      <c r="R3620">
        <v>33</v>
      </c>
      <c r="S3620" t="s">
        <v>145</v>
      </c>
      <c r="T3620" t="s">
        <v>56</v>
      </c>
      <c r="U3620">
        <v>2026</v>
      </c>
      <c r="V3620">
        <v>4</v>
      </c>
      <c r="W3620" t="s">
        <v>113</v>
      </c>
      <c r="X3620">
        <v>2</v>
      </c>
      <c r="Y3620">
        <v>19</v>
      </c>
      <c r="Z3620">
        <v>3</v>
      </c>
      <c r="AA3620">
        <v>21</v>
      </c>
      <c r="AB3620" t="s">
        <v>82</v>
      </c>
      <c r="AC3620">
        <v>273</v>
      </c>
      <c r="AD3620">
        <v>0.26</v>
      </c>
      <c r="AE3620" t="s">
        <v>58</v>
      </c>
      <c r="AF3620" t="s">
        <v>67</v>
      </c>
      <c r="AG3620">
        <v>3</v>
      </c>
      <c r="AH3620" t="s">
        <v>68</v>
      </c>
      <c r="AI3620">
        <f>--AND(OR(Dashboard!$B$4="All",Data!$E3620=Dashboard!$B$4),OR(Dashboard!$D$4="All",Data!$D3620=Dashboard!$D$4),OR(Dashboard!$F$4="All",Data!$F3620=Dashboard!$F$4),OR(Dashboard!$J$4="All",Data!$G3620=Dashboard!$J$4),OR(Dashboard!$H$4="All",Data!$N3620=Dashboard!$H$4),OR(Dashboard!$L$4="All",Data!$W3620=Dashboard!$L$4))</f>
        <v>1</v>
      </c>
    </row>
    <row r="3621" spans="1:35" x14ac:dyDescent="0.25">
      <c r="A3621" t="s">
        <v>3735</v>
      </c>
      <c r="B3621" s="1">
        <v>46189</v>
      </c>
      <c r="C3621" s="2">
        <v>-0.55208333333333326</v>
      </c>
      <c r="D3621" t="s">
        <v>193</v>
      </c>
      <c r="E3621" t="s">
        <v>131</v>
      </c>
      <c r="F3621" t="s">
        <v>80</v>
      </c>
      <c r="G3621" t="s">
        <v>53</v>
      </c>
      <c r="H3621">
        <v>7.3</v>
      </c>
      <c r="I3621">
        <v>27</v>
      </c>
      <c r="J3621">
        <v>29</v>
      </c>
      <c r="K3621">
        <v>399</v>
      </c>
      <c r="L3621">
        <v>36</v>
      </c>
      <c r="M3621">
        <v>41</v>
      </c>
      <c r="N3621" t="s">
        <v>65</v>
      </c>
      <c r="O3621">
        <v>3</v>
      </c>
      <c r="P3621" t="s">
        <v>41</v>
      </c>
      <c r="Q3621" t="s">
        <v>42</v>
      </c>
      <c r="R3621">
        <v>60</v>
      </c>
      <c r="S3621" t="s">
        <v>127</v>
      </c>
      <c r="T3621" t="s">
        <v>44</v>
      </c>
      <c r="U3621">
        <v>2026</v>
      </c>
      <c r="V3621">
        <v>6</v>
      </c>
      <c r="W3621" t="s">
        <v>120</v>
      </c>
      <c r="X3621">
        <v>2</v>
      </c>
      <c r="Y3621">
        <v>16</v>
      </c>
      <c r="Z3621">
        <v>3</v>
      </c>
      <c r="AA3621">
        <v>10</v>
      </c>
      <c r="AB3621" t="s">
        <v>76</v>
      </c>
      <c r="AC3621">
        <v>394</v>
      </c>
      <c r="AD3621">
        <v>0.27037037037037043</v>
      </c>
      <c r="AE3621" t="s">
        <v>109</v>
      </c>
      <c r="AF3621" t="s">
        <v>59</v>
      </c>
      <c r="AG3621">
        <v>-2</v>
      </c>
      <c r="AH3621" t="s">
        <v>48</v>
      </c>
      <c r="AI3621">
        <f>--AND(OR(Dashboard!$B$4="All",Data!$E3621=Dashboard!$B$4),OR(Dashboard!$D$4="All",Data!$D3621=Dashboard!$D$4),OR(Dashboard!$F$4="All",Data!$F3621=Dashboard!$F$4),OR(Dashboard!$J$4="All",Data!$G3621=Dashboard!$J$4),OR(Dashboard!$H$4="All",Data!$N3621=Dashboard!$H$4),OR(Dashboard!$L$4="All",Data!$W3621=Dashboard!$L$4))</f>
        <v>1</v>
      </c>
    </row>
    <row r="3622" spans="1:35" x14ac:dyDescent="0.25">
      <c r="A3622" t="s">
        <v>3736</v>
      </c>
      <c r="B3622" s="1">
        <v>46065</v>
      </c>
      <c r="C3622" s="2">
        <v>-0.1645833333333333</v>
      </c>
      <c r="D3622" t="s">
        <v>118</v>
      </c>
      <c r="E3622" t="s">
        <v>100</v>
      </c>
      <c r="F3622" t="s">
        <v>80</v>
      </c>
      <c r="G3622" t="s">
        <v>111</v>
      </c>
      <c r="H3622">
        <v>10</v>
      </c>
      <c r="I3622">
        <v>51</v>
      </c>
      <c r="J3622">
        <v>35</v>
      </c>
      <c r="K3622">
        <v>529</v>
      </c>
      <c r="L3622">
        <v>24</v>
      </c>
      <c r="M3622">
        <v>91</v>
      </c>
      <c r="N3622" t="s">
        <v>54</v>
      </c>
      <c r="O3622">
        <v>2</v>
      </c>
      <c r="P3622" t="s">
        <v>41</v>
      </c>
      <c r="Q3622" t="s">
        <v>42</v>
      </c>
      <c r="R3622">
        <v>52</v>
      </c>
      <c r="S3622" t="s">
        <v>87</v>
      </c>
      <c r="T3622" t="s">
        <v>56</v>
      </c>
      <c r="U3622">
        <v>2026</v>
      </c>
      <c r="V3622">
        <v>2</v>
      </c>
      <c r="W3622" t="s">
        <v>45</v>
      </c>
      <c r="X3622">
        <v>1</v>
      </c>
      <c r="Y3622">
        <v>12</v>
      </c>
      <c r="Z3622">
        <v>3</v>
      </c>
      <c r="AA3622">
        <v>20</v>
      </c>
      <c r="AB3622" t="s">
        <v>82</v>
      </c>
      <c r="AC3622">
        <v>462</v>
      </c>
      <c r="AD3622">
        <v>0.19607843137254899</v>
      </c>
      <c r="AE3622" t="s">
        <v>58</v>
      </c>
      <c r="AF3622" t="s">
        <v>59</v>
      </c>
      <c r="AG3622">
        <v>16</v>
      </c>
      <c r="AH3622" t="s">
        <v>68</v>
      </c>
      <c r="AI3622">
        <f>--AND(OR(Dashboard!$B$4="All",Data!$E3622=Dashboard!$B$4),OR(Dashboard!$D$4="All",Data!$D3622=Dashboard!$D$4),OR(Dashboard!$F$4="All",Data!$F3622=Dashboard!$F$4),OR(Dashboard!$J$4="All",Data!$G3622=Dashboard!$J$4),OR(Dashboard!$H$4="All",Data!$N3622=Dashboard!$H$4),OR(Dashboard!$L$4="All",Data!$W3622=Dashboard!$L$4))</f>
        <v>1</v>
      </c>
    </row>
    <row r="3623" spans="1:35" x14ac:dyDescent="0.25">
      <c r="A3623" t="s">
        <v>3737</v>
      </c>
      <c r="B3623" s="1">
        <v>46158</v>
      </c>
      <c r="C3623" s="2">
        <v>-0.63124999999999998</v>
      </c>
      <c r="D3623" t="s">
        <v>118</v>
      </c>
      <c r="E3623" t="s">
        <v>62</v>
      </c>
      <c r="F3623" t="s">
        <v>72</v>
      </c>
      <c r="G3623" t="s">
        <v>119</v>
      </c>
      <c r="H3623">
        <v>3.3</v>
      </c>
      <c r="I3623">
        <v>62</v>
      </c>
      <c r="J3623">
        <v>42</v>
      </c>
      <c r="K3623">
        <v>663</v>
      </c>
      <c r="L3623">
        <v>27</v>
      </c>
      <c r="M3623">
        <v>103</v>
      </c>
      <c r="N3623" t="s">
        <v>40</v>
      </c>
      <c r="O3623">
        <v>3</v>
      </c>
      <c r="P3623" t="s">
        <v>41</v>
      </c>
      <c r="Q3623" t="s">
        <v>73</v>
      </c>
      <c r="R3623">
        <v>42</v>
      </c>
      <c r="S3623" t="s">
        <v>81</v>
      </c>
      <c r="T3623" t="s">
        <v>44</v>
      </c>
      <c r="U3623">
        <v>2026</v>
      </c>
      <c r="V3623">
        <v>5</v>
      </c>
      <c r="W3623" t="s">
        <v>88</v>
      </c>
      <c r="X3623">
        <v>2</v>
      </c>
      <c r="Y3623">
        <v>16</v>
      </c>
      <c r="Z3623">
        <v>3</v>
      </c>
      <c r="AA3623">
        <v>8</v>
      </c>
      <c r="AB3623" t="s">
        <v>44</v>
      </c>
      <c r="AC3623">
        <v>587</v>
      </c>
      <c r="AD3623">
        <v>5.32258064516129E-2</v>
      </c>
      <c r="AE3623" t="s">
        <v>109</v>
      </c>
      <c r="AF3623" t="s">
        <v>47</v>
      </c>
      <c r="AG3623">
        <v>20</v>
      </c>
      <c r="AH3623" t="s">
        <v>68</v>
      </c>
      <c r="AI3623">
        <f>--AND(OR(Dashboard!$B$4="All",Data!$E3623=Dashboard!$B$4),OR(Dashboard!$D$4="All",Data!$D3623=Dashboard!$D$4),OR(Dashboard!$F$4="All",Data!$F3623=Dashboard!$F$4),OR(Dashboard!$J$4="All",Data!$G3623=Dashboard!$J$4),OR(Dashboard!$H$4="All",Data!$N3623=Dashboard!$H$4),OR(Dashboard!$L$4="All",Data!$W3623=Dashboard!$L$4))</f>
        <v>1</v>
      </c>
    </row>
    <row r="3624" spans="1:35" x14ac:dyDescent="0.25">
      <c r="A3624" t="s">
        <v>3738</v>
      </c>
      <c r="B3624" s="1">
        <v>46196</v>
      </c>
      <c r="C3624" s="2">
        <v>-0.31874999999999998</v>
      </c>
      <c r="D3624" t="s">
        <v>70</v>
      </c>
      <c r="E3624" t="s">
        <v>51</v>
      </c>
      <c r="F3624" t="s">
        <v>91</v>
      </c>
      <c r="G3624" t="s">
        <v>119</v>
      </c>
      <c r="H3624">
        <v>13.4</v>
      </c>
      <c r="I3624">
        <v>37</v>
      </c>
      <c r="J3624">
        <v>38</v>
      </c>
      <c r="K3624">
        <v>744</v>
      </c>
      <c r="L3624">
        <v>60</v>
      </c>
      <c r="M3624">
        <v>136</v>
      </c>
      <c r="N3624" t="s">
        <v>101</v>
      </c>
      <c r="O3624">
        <v>3</v>
      </c>
      <c r="P3624" t="s">
        <v>41</v>
      </c>
      <c r="Q3624" t="s">
        <v>73</v>
      </c>
      <c r="R3624">
        <v>35</v>
      </c>
      <c r="S3624" t="s">
        <v>127</v>
      </c>
      <c r="T3624" t="s">
        <v>75</v>
      </c>
      <c r="U3624">
        <v>2026</v>
      </c>
      <c r="V3624">
        <v>6</v>
      </c>
      <c r="W3624" t="s">
        <v>120</v>
      </c>
      <c r="X3624">
        <v>2</v>
      </c>
      <c r="Y3624">
        <v>23</v>
      </c>
      <c r="Z3624">
        <v>4</v>
      </c>
      <c r="AA3624">
        <v>16</v>
      </c>
      <c r="AB3624" t="s">
        <v>57</v>
      </c>
      <c r="AC3624">
        <v>668</v>
      </c>
      <c r="AD3624">
        <v>0.36216216216216218</v>
      </c>
      <c r="AE3624" t="s">
        <v>109</v>
      </c>
      <c r="AF3624" t="s">
        <v>67</v>
      </c>
      <c r="AG3624">
        <v>-1</v>
      </c>
      <c r="AH3624" t="s">
        <v>48</v>
      </c>
      <c r="AI3624">
        <f>--AND(OR(Dashboard!$B$4="All",Data!$E3624=Dashboard!$B$4),OR(Dashboard!$D$4="All",Data!$D3624=Dashboard!$D$4),OR(Dashboard!$F$4="All",Data!$F3624=Dashboard!$F$4),OR(Dashboard!$J$4="All",Data!$G3624=Dashboard!$J$4),OR(Dashboard!$H$4="All",Data!$N3624=Dashboard!$H$4),OR(Dashboard!$L$4="All",Data!$W3624=Dashboard!$L$4))</f>
        <v>1</v>
      </c>
    </row>
    <row r="3625" spans="1:35" x14ac:dyDescent="0.25">
      <c r="A3625" t="s">
        <v>3739</v>
      </c>
      <c r="B3625" s="1">
        <v>46071</v>
      </c>
      <c r="C3625" s="2">
        <v>-0.5625</v>
      </c>
      <c r="D3625" t="s">
        <v>99</v>
      </c>
      <c r="E3625" t="s">
        <v>100</v>
      </c>
      <c r="F3625" t="s">
        <v>72</v>
      </c>
      <c r="G3625" t="s">
        <v>64</v>
      </c>
      <c r="H3625">
        <v>8.6999999999999993</v>
      </c>
      <c r="I3625">
        <v>35</v>
      </c>
      <c r="J3625">
        <v>21</v>
      </c>
      <c r="K3625">
        <v>752</v>
      </c>
      <c r="L3625">
        <v>58</v>
      </c>
      <c r="M3625">
        <v>76</v>
      </c>
      <c r="N3625" t="s">
        <v>40</v>
      </c>
      <c r="O3625">
        <v>3</v>
      </c>
      <c r="P3625" t="s">
        <v>41</v>
      </c>
      <c r="Q3625" t="s">
        <v>42</v>
      </c>
      <c r="R3625">
        <v>35</v>
      </c>
      <c r="S3625" t="s">
        <v>55</v>
      </c>
      <c r="T3625" t="s">
        <v>44</v>
      </c>
      <c r="U3625">
        <v>2026</v>
      </c>
      <c r="V3625">
        <v>2</v>
      </c>
      <c r="W3625" t="s">
        <v>45</v>
      </c>
      <c r="X3625">
        <v>1</v>
      </c>
      <c r="Y3625">
        <v>18</v>
      </c>
      <c r="Z3625">
        <v>4</v>
      </c>
      <c r="AA3625">
        <v>10</v>
      </c>
      <c r="AB3625" t="s">
        <v>76</v>
      </c>
      <c r="AC3625">
        <v>734</v>
      </c>
      <c r="AD3625">
        <v>0.24857142857142861</v>
      </c>
      <c r="AE3625" t="s">
        <v>109</v>
      </c>
      <c r="AF3625" t="s">
        <v>67</v>
      </c>
      <c r="AG3625">
        <v>14</v>
      </c>
      <c r="AH3625" t="s">
        <v>68</v>
      </c>
      <c r="AI3625">
        <f>--AND(OR(Dashboard!$B$4="All",Data!$E3625=Dashboard!$B$4),OR(Dashboard!$D$4="All",Data!$D3625=Dashboard!$D$4),OR(Dashboard!$F$4="All",Data!$F3625=Dashboard!$F$4),OR(Dashboard!$J$4="All",Data!$G3625=Dashboard!$J$4),OR(Dashboard!$H$4="All",Data!$N3625=Dashboard!$H$4),OR(Dashboard!$L$4="All",Data!$W3625=Dashboard!$L$4))</f>
        <v>1</v>
      </c>
    </row>
    <row r="3626" spans="1:35" x14ac:dyDescent="0.25">
      <c r="A3626" t="s">
        <v>3740</v>
      </c>
      <c r="B3626" s="1">
        <v>46193</v>
      </c>
      <c r="C3626" s="2">
        <v>-0.43055555555555558</v>
      </c>
      <c r="D3626" t="s">
        <v>156</v>
      </c>
      <c r="E3626" t="s">
        <v>129</v>
      </c>
      <c r="F3626" t="s">
        <v>38</v>
      </c>
      <c r="G3626" t="s">
        <v>39</v>
      </c>
      <c r="H3626">
        <v>7.3</v>
      </c>
      <c r="I3626">
        <v>27</v>
      </c>
      <c r="J3626">
        <v>21</v>
      </c>
      <c r="K3626">
        <v>299</v>
      </c>
      <c r="L3626">
        <v>47</v>
      </c>
      <c r="M3626">
        <v>120</v>
      </c>
      <c r="N3626" t="s">
        <v>54</v>
      </c>
      <c r="O3626">
        <v>5</v>
      </c>
      <c r="P3626" t="s">
        <v>41</v>
      </c>
      <c r="Q3626" t="s">
        <v>42</v>
      </c>
      <c r="R3626">
        <v>49</v>
      </c>
      <c r="S3626" t="s">
        <v>81</v>
      </c>
      <c r="T3626" t="s">
        <v>97</v>
      </c>
      <c r="U3626">
        <v>2026</v>
      </c>
      <c r="V3626">
        <v>6</v>
      </c>
      <c r="W3626" t="s">
        <v>120</v>
      </c>
      <c r="X3626">
        <v>2</v>
      </c>
      <c r="Y3626">
        <v>20</v>
      </c>
      <c r="Z3626">
        <v>3</v>
      </c>
      <c r="AA3626">
        <v>13</v>
      </c>
      <c r="AB3626" t="s">
        <v>76</v>
      </c>
      <c r="AC3626">
        <v>226</v>
      </c>
      <c r="AD3626">
        <v>0.27037037037037043</v>
      </c>
      <c r="AE3626" t="s">
        <v>77</v>
      </c>
      <c r="AF3626" t="s">
        <v>59</v>
      </c>
      <c r="AG3626">
        <v>6</v>
      </c>
      <c r="AH3626" t="s">
        <v>68</v>
      </c>
      <c r="AI3626">
        <f>--AND(OR(Dashboard!$B$4="All",Data!$E3626=Dashboard!$B$4),OR(Dashboard!$D$4="All",Data!$D3626=Dashboard!$D$4),OR(Dashboard!$F$4="All",Data!$F3626=Dashboard!$F$4),OR(Dashboard!$J$4="All",Data!$G3626=Dashboard!$J$4),OR(Dashboard!$H$4="All",Data!$N3626=Dashboard!$H$4),OR(Dashboard!$L$4="All",Data!$W3626=Dashboard!$L$4))</f>
        <v>1</v>
      </c>
    </row>
    <row r="3627" spans="1:35" x14ac:dyDescent="0.25">
      <c r="A3627" t="s">
        <v>3741</v>
      </c>
      <c r="B3627" s="1">
        <v>46064</v>
      </c>
      <c r="C3627" s="2">
        <v>-3.2638888888888877E-2</v>
      </c>
      <c r="D3627" t="s">
        <v>70</v>
      </c>
      <c r="E3627" t="s">
        <v>71</v>
      </c>
      <c r="F3627" t="s">
        <v>63</v>
      </c>
      <c r="G3627" t="s">
        <v>111</v>
      </c>
      <c r="H3627">
        <v>8.8000000000000007</v>
      </c>
      <c r="I3627">
        <v>55</v>
      </c>
      <c r="J3627">
        <v>35</v>
      </c>
      <c r="K3627">
        <v>968</v>
      </c>
      <c r="L3627">
        <v>34</v>
      </c>
      <c r="M3627">
        <v>93</v>
      </c>
      <c r="N3627" t="s">
        <v>101</v>
      </c>
      <c r="O3627">
        <v>5</v>
      </c>
      <c r="P3627" t="s">
        <v>41</v>
      </c>
      <c r="Q3627" t="s">
        <v>42</v>
      </c>
      <c r="R3627">
        <v>53</v>
      </c>
      <c r="S3627" t="s">
        <v>55</v>
      </c>
      <c r="T3627" t="s">
        <v>75</v>
      </c>
      <c r="U3627">
        <v>2026</v>
      </c>
      <c r="V3627">
        <v>2</v>
      </c>
      <c r="W3627" t="s">
        <v>45</v>
      </c>
      <c r="X3627">
        <v>1</v>
      </c>
      <c r="Y3627">
        <v>11</v>
      </c>
      <c r="Z3627">
        <v>3</v>
      </c>
      <c r="AA3627">
        <v>23</v>
      </c>
      <c r="AB3627" t="s">
        <v>93</v>
      </c>
      <c r="AC3627">
        <v>909</v>
      </c>
      <c r="AD3627">
        <v>0.16</v>
      </c>
      <c r="AE3627" t="s">
        <v>77</v>
      </c>
      <c r="AF3627" t="s">
        <v>59</v>
      </c>
      <c r="AG3627">
        <v>20</v>
      </c>
      <c r="AH3627" t="s">
        <v>68</v>
      </c>
      <c r="AI3627">
        <f>--AND(OR(Dashboard!$B$4="All",Data!$E3627=Dashboard!$B$4),OR(Dashboard!$D$4="All",Data!$D3627=Dashboard!$D$4),OR(Dashboard!$F$4="All",Data!$F3627=Dashboard!$F$4),OR(Dashboard!$J$4="All",Data!$G3627=Dashboard!$J$4),OR(Dashboard!$H$4="All",Data!$N3627=Dashboard!$H$4),OR(Dashboard!$L$4="All",Data!$W3627=Dashboard!$L$4))</f>
        <v>1</v>
      </c>
    </row>
    <row r="3628" spans="1:35" x14ac:dyDescent="0.25">
      <c r="A3628" t="s">
        <v>3742</v>
      </c>
      <c r="B3628" s="1">
        <v>46081</v>
      </c>
      <c r="C3628" s="2">
        <v>-0.1895833333333333</v>
      </c>
      <c r="D3628" t="s">
        <v>122</v>
      </c>
      <c r="E3628" t="s">
        <v>37</v>
      </c>
      <c r="F3628" t="s">
        <v>143</v>
      </c>
      <c r="G3628" t="s">
        <v>39</v>
      </c>
      <c r="H3628">
        <v>8.3000000000000007</v>
      </c>
      <c r="I3628">
        <v>38</v>
      </c>
      <c r="J3628">
        <v>36</v>
      </c>
      <c r="K3628">
        <v>1034</v>
      </c>
      <c r="L3628">
        <v>40</v>
      </c>
      <c r="M3628">
        <v>91</v>
      </c>
      <c r="N3628" t="s">
        <v>101</v>
      </c>
      <c r="O3628">
        <v>1</v>
      </c>
      <c r="P3628" t="s">
        <v>41</v>
      </c>
      <c r="Q3628" t="s">
        <v>42</v>
      </c>
      <c r="R3628">
        <v>29</v>
      </c>
      <c r="S3628" t="s">
        <v>81</v>
      </c>
      <c r="T3628" t="s">
        <v>56</v>
      </c>
      <c r="U3628">
        <v>2026</v>
      </c>
      <c r="V3628">
        <v>2</v>
      </c>
      <c r="W3628" t="s">
        <v>45</v>
      </c>
      <c r="X3628">
        <v>1</v>
      </c>
      <c r="Y3628">
        <v>28</v>
      </c>
      <c r="Z3628">
        <v>5</v>
      </c>
      <c r="AA3628">
        <v>19</v>
      </c>
      <c r="AB3628" t="s">
        <v>82</v>
      </c>
      <c r="AC3628">
        <v>983</v>
      </c>
      <c r="AD3628">
        <v>0.21842105263157899</v>
      </c>
      <c r="AE3628" t="s">
        <v>58</v>
      </c>
      <c r="AF3628" t="s">
        <v>67</v>
      </c>
      <c r="AG3628">
        <v>2</v>
      </c>
      <c r="AH3628" t="s">
        <v>68</v>
      </c>
      <c r="AI3628">
        <f>--AND(OR(Dashboard!$B$4="All",Data!$E3628=Dashboard!$B$4),OR(Dashboard!$D$4="All",Data!$D3628=Dashboard!$D$4),OR(Dashboard!$F$4="All",Data!$F3628=Dashboard!$F$4),OR(Dashboard!$J$4="All",Data!$G3628=Dashboard!$J$4),OR(Dashboard!$H$4="All",Data!$N3628=Dashboard!$H$4),OR(Dashboard!$L$4="All",Data!$W3628=Dashboard!$L$4))</f>
        <v>1</v>
      </c>
    </row>
    <row r="3629" spans="1:35" x14ac:dyDescent="0.25">
      <c r="A3629" t="s">
        <v>3743</v>
      </c>
      <c r="B3629" s="1">
        <v>46181</v>
      </c>
      <c r="C3629" s="2">
        <v>-0.1166666666666667</v>
      </c>
      <c r="D3629" t="s">
        <v>79</v>
      </c>
      <c r="E3629" t="s">
        <v>129</v>
      </c>
      <c r="F3629" t="s">
        <v>85</v>
      </c>
      <c r="G3629" t="s">
        <v>111</v>
      </c>
      <c r="H3629">
        <v>13</v>
      </c>
      <c r="I3629">
        <v>45</v>
      </c>
      <c r="J3629">
        <v>28</v>
      </c>
      <c r="K3629">
        <v>813</v>
      </c>
      <c r="L3629">
        <v>44</v>
      </c>
      <c r="M3629">
        <v>21</v>
      </c>
      <c r="N3629" t="s">
        <v>86</v>
      </c>
      <c r="O3629">
        <v>5</v>
      </c>
      <c r="P3629" t="s">
        <v>41</v>
      </c>
      <c r="Q3629" t="s">
        <v>73</v>
      </c>
      <c r="R3629">
        <v>21</v>
      </c>
      <c r="S3629" t="s">
        <v>74</v>
      </c>
      <c r="T3629" t="s">
        <v>56</v>
      </c>
      <c r="U3629">
        <v>2026</v>
      </c>
      <c r="V3629">
        <v>6</v>
      </c>
      <c r="W3629" t="s">
        <v>120</v>
      </c>
      <c r="X3629">
        <v>2</v>
      </c>
      <c r="Y3629">
        <v>8</v>
      </c>
      <c r="Z3629">
        <v>2</v>
      </c>
      <c r="AA3629">
        <v>21</v>
      </c>
      <c r="AB3629" t="s">
        <v>82</v>
      </c>
      <c r="AC3629">
        <v>836</v>
      </c>
      <c r="AD3629">
        <v>0.28888888888888892</v>
      </c>
      <c r="AE3629" t="s">
        <v>77</v>
      </c>
      <c r="AF3629" t="s">
        <v>114</v>
      </c>
      <c r="AG3629">
        <v>17</v>
      </c>
      <c r="AH3629" t="s">
        <v>68</v>
      </c>
      <c r="AI3629">
        <f>--AND(OR(Dashboard!$B$4="All",Data!$E3629=Dashboard!$B$4),OR(Dashboard!$D$4="All",Data!$D3629=Dashboard!$D$4),OR(Dashboard!$F$4="All",Data!$F3629=Dashboard!$F$4),OR(Dashboard!$J$4="All",Data!$G3629=Dashboard!$J$4),OR(Dashboard!$H$4="All",Data!$N3629=Dashboard!$H$4),OR(Dashboard!$L$4="All",Data!$W3629=Dashboard!$L$4))</f>
        <v>1</v>
      </c>
    </row>
    <row r="3630" spans="1:35" x14ac:dyDescent="0.25">
      <c r="A3630" t="s">
        <v>3744</v>
      </c>
      <c r="B3630" s="1">
        <v>46194</v>
      </c>
      <c r="C3630" s="2">
        <v>-3.6111111111111087E-2</v>
      </c>
      <c r="D3630" t="s">
        <v>134</v>
      </c>
      <c r="E3630" t="s">
        <v>62</v>
      </c>
      <c r="F3630" t="s">
        <v>38</v>
      </c>
      <c r="G3630" t="s">
        <v>105</v>
      </c>
      <c r="H3630">
        <v>3.4</v>
      </c>
      <c r="I3630">
        <v>25</v>
      </c>
      <c r="J3630">
        <v>20</v>
      </c>
      <c r="K3630">
        <v>256</v>
      </c>
      <c r="L3630">
        <v>20</v>
      </c>
      <c r="M3630">
        <v>195</v>
      </c>
      <c r="N3630" t="s">
        <v>101</v>
      </c>
      <c r="O3630">
        <v>5</v>
      </c>
      <c r="P3630" t="s">
        <v>41</v>
      </c>
      <c r="Q3630" t="s">
        <v>73</v>
      </c>
      <c r="R3630">
        <v>26</v>
      </c>
      <c r="S3630" t="s">
        <v>145</v>
      </c>
      <c r="T3630" t="s">
        <v>75</v>
      </c>
      <c r="U3630">
        <v>2026</v>
      </c>
      <c r="V3630">
        <v>6</v>
      </c>
      <c r="W3630" t="s">
        <v>120</v>
      </c>
      <c r="X3630">
        <v>2</v>
      </c>
      <c r="Y3630">
        <v>21</v>
      </c>
      <c r="Z3630">
        <v>3</v>
      </c>
      <c r="AA3630">
        <v>23</v>
      </c>
      <c r="AB3630" t="s">
        <v>93</v>
      </c>
      <c r="AC3630">
        <v>81</v>
      </c>
      <c r="AD3630">
        <v>0.13600000000000001</v>
      </c>
      <c r="AE3630" t="s">
        <v>77</v>
      </c>
      <c r="AF3630" t="s">
        <v>67</v>
      </c>
      <c r="AG3630">
        <v>5</v>
      </c>
      <c r="AH3630" t="s">
        <v>68</v>
      </c>
      <c r="AI3630">
        <f>--AND(OR(Dashboard!$B$4="All",Data!$E3630=Dashboard!$B$4),OR(Dashboard!$D$4="All",Data!$D3630=Dashboard!$D$4),OR(Dashboard!$F$4="All",Data!$F3630=Dashboard!$F$4),OR(Dashboard!$J$4="All",Data!$G3630=Dashboard!$J$4),OR(Dashboard!$H$4="All",Data!$N3630=Dashboard!$H$4),OR(Dashboard!$L$4="All",Data!$W3630=Dashboard!$L$4))</f>
        <v>1</v>
      </c>
    </row>
    <row r="3631" spans="1:35" x14ac:dyDescent="0.25">
      <c r="A3631" t="s">
        <v>3745</v>
      </c>
      <c r="B3631" s="1">
        <v>46033</v>
      </c>
      <c r="C3631" s="2">
        <v>-0.59861111111111109</v>
      </c>
      <c r="D3631" t="s">
        <v>193</v>
      </c>
      <c r="E3631" t="s">
        <v>108</v>
      </c>
      <c r="F3631" t="s">
        <v>143</v>
      </c>
      <c r="G3631" t="s">
        <v>111</v>
      </c>
      <c r="H3631">
        <v>12.8</v>
      </c>
      <c r="I3631">
        <v>41</v>
      </c>
      <c r="J3631">
        <v>40</v>
      </c>
      <c r="K3631">
        <v>887</v>
      </c>
      <c r="L3631">
        <v>47</v>
      </c>
      <c r="M3631">
        <v>118</v>
      </c>
      <c r="N3631" t="s">
        <v>54</v>
      </c>
      <c r="O3631">
        <v>3</v>
      </c>
      <c r="P3631" t="s">
        <v>41</v>
      </c>
      <c r="Q3631" t="s">
        <v>73</v>
      </c>
      <c r="R3631">
        <v>33</v>
      </c>
      <c r="S3631" t="s">
        <v>145</v>
      </c>
      <c r="T3631" t="s">
        <v>44</v>
      </c>
      <c r="U3631">
        <v>2026</v>
      </c>
      <c r="V3631">
        <v>1</v>
      </c>
      <c r="W3631" t="s">
        <v>102</v>
      </c>
      <c r="X3631">
        <v>1</v>
      </c>
      <c r="Y3631">
        <v>11</v>
      </c>
      <c r="Z3631">
        <v>2</v>
      </c>
      <c r="AA3631">
        <v>9</v>
      </c>
      <c r="AB3631" t="s">
        <v>44</v>
      </c>
      <c r="AC3631">
        <v>816</v>
      </c>
      <c r="AD3631">
        <v>0.31219512195121951</v>
      </c>
      <c r="AE3631" t="s">
        <v>109</v>
      </c>
      <c r="AF3631" t="s">
        <v>67</v>
      </c>
      <c r="AG3631">
        <v>1</v>
      </c>
      <c r="AH3631" t="s">
        <v>68</v>
      </c>
      <c r="AI3631">
        <f>--AND(OR(Dashboard!$B$4="All",Data!$E3631=Dashboard!$B$4),OR(Dashboard!$D$4="All",Data!$D3631=Dashboard!$D$4),OR(Dashboard!$F$4="All",Data!$F3631=Dashboard!$F$4),OR(Dashboard!$J$4="All",Data!$G3631=Dashboard!$J$4),OR(Dashboard!$H$4="All",Data!$N3631=Dashboard!$H$4),OR(Dashboard!$L$4="All",Data!$W3631=Dashboard!$L$4))</f>
        <v>1</v>
      </c>
    </row>
    <row r="3632" spans="1:35" x14ac:dyDescent="0.25">
      <c r="A3632" t="s">
        <v>3746</v>
      </c>
      <c r="B3632" s="1">
        <v>46184</v>
      </c>
      <c r="C3632" s="2">
        <v>-0.65694444444444444</v>
      </c>
      <c r="D3632" t="s">
        <v>79</v>
      </c>
      <c r="E3632" t="s">
        <v>129</v>
      </c>
      <c r="F3632" t="s">
        <v>38</v>
      </c>
      <c r="G3632" t="s">
        <v>53</v>
      </c>
      <c r="H3632">
        <v>5.8</v>
      </c>
      <c r="I3632">
        <v>26</v>
      </c>
      <c r="J3632">
        <v>22</v>
      </c>
      <c r="K3632">
        <v>555</v>
      </c>
      <c r="L3632">
        <v>45</v>
      </c>
      <c r="M3632">
        <v>129</v>
      </c>
      <c r="N3632" t="s">
        <v>54</v>
      </c>
      <c r="O3632">
        <v>3</v>
      </c>
      <c r="P3632" t="s">
        <v>41</v>
      </c>
      <c r="Q3632" t="s">
        <v>73</v>
      </c>
      <c r="R3632">
        <v>52</v>
      </c>
      <c r="S3632" t="s">
        <v>87</v>
      </c>
      <c r="T3632" t="s">
        <v>44</v>
      </c>
      <c r="U3632">
        <v>2026</v>
      </c>
      <c r="V3632">
        <v>6</v>
      </c>
      <c r="W3632" t="s">
        <v>120</v>
      </c>
      <c r="X3632">
        <v>2</v>
      </c>
      <c r="Y3632">
        <v>11</v>
      </c>
      <c r="Z3632">
        <v>2</v>
      </c>
      <c r="AA3632">
        <v>8</v>
      </c>
      <c r="AB3632" t="s">
        <v>44</v>
      </c>
      <c r="AC3632">
        <v>471</v>
      </c>
      <c r="AD3632">
        <v>0.22307692307692309</v>
      </c>
      <c r="AE3632" t="s">
        <v>109</v>
      </c>
      <c r="AF3632" t="s">
        <v>59</v>
      </c>
      <c r="AG3632">
        <v>4</v>
      </c>
      <c r="AH3632" t="s">
        <v>68</v>
      </c>
      <c r="AI3632">
        <f>--AND(OR(Dashboard!$B$4="All",Data!$E3632=Dashboard!$B$4),OR(Dashboard!$D$4="All",Data!$D3632=Dashboard!$D$4),OR(Dashboard!$F$4="All",Data!$F3632=Dashboard!$F$4),OR(Dashboard!$J$4="All",Data!$G3632=Dashboard!$J$4),OR(Dashboard!$H$4="All",Data!$N3632=Dashboard!$H$4),OR(Dashboard!$L$4="All",Data!$W3632=Dashboard!$L$4))</f>
        <v>1</v>
      </c>
    </row>
    <row r="3633" spans="1:35" x14ac:dyDescent="0.25">
      <c r="A3633" t="s">
        <v>3747</v>
      </c>
      <c r="B3633" s="1">
        <v>46104</v>
      </c>
      <c r="C3633" s="2">
        <v>-0.40625</v>
      </c>
      <c r="D3633" t="s">
        <v>107</v>
      </c>
      <c r="E3633" t="s">
        <v>108</v>
      </c>
      <c r="F3633" t="s">
        <v>52</v>
      </c>
      <c r="G3633" t="s">
        <v>111</v>
      </c>
      <c r="H3633">
        <v>2.4</v>
      </c>
      <c r="I3633">
        <v>30</v>
      </c>
      <c r="J3633">
        <v>27</v>
      </c>
      <c r="K3633">
        <v>640</v>
      </c>
      <c r="L3633">
        <v>48</v>
      </c>
      <c r="M3633">
        <v>172</v>
      </c>
      <c r="N3633" t="s">
        <v>86</v>
      </c>
      <c r="O3633">
        <v>3</v>
      </c>
      <c r="P3633" t="s">
        <v>41</v>
      </c>
      <c r="Q3633" t="s">
        <v>42</v>
      </c>
      <c r="R3633">
        <v>25</v>
      </c>
      <c r="S3633" t="s">
        <v>74</v>
      </c>
      <c r="T3633" t="s">
        <v>97</v>
      </c>
      <c r="U3633">
        <v>2026</v>
      </c>
      <c r="V3633">
        <v>3</v>
      </c>
      <c r="W3633" t="s">
        <v>66</v>
      </c>
      <c r="X3633">
        <v>1</v>
      </c>
      <c r="Y3633">
        <v>23</v>
      </c>
      <c r="Z3633">
        <v>5</v>
      </c>
      <c r="AA3633">
        <v>14</v>
      </c>
      <c r="AB3633" t="s">
        <v>76</v>
      </c>
      <c r="AC3633">
        <v>516</v>
      </c>
      <c r="AD3633">
        <v>0.08</v>
      </c>
      <c r="AE3633" t="s">
        <v>109</v>
      </c>
      <c r="AF3633" t="s">
        <v>114</v>
      </c>
      <c r="AG3633">
        <v>3</v>
      </c>
      <c r="AH3633" t="s">
        <v>68</v>
      </c>
      <c r="AI3633">
        <f>--AND(OR(Dashboard!$B$4="All",Data!$E3633=Dashboard!$B$4),OR(Dashboard!$D$4="All",Data!$D3633=Dashboard!$D$4),OR(Dashboard!$F$4="All",Data!$F3633=Dashboard!$F$4),OR(Dashboard!$J$4="All",Data!$G3633=Dashboard!$J$4),OR(Dashboard!$H$4="All",Data!$N3633=Dashboard!$H$4),OR(Dashboard!$L$4="All",Data!$W3633=Dashboard!$L$4))</f>
        <v>1</v>
      </c>
    </row>
    <row r="3634" spans="1:35" x14ac:dyDescent="0.25">
      <c r="A3634" t="s">
        <v>3748</v>
      </c>
      <c r="B3634" s="1">
        <v>46113</v>
      </c>
      <c r="C3634" s="2">
        <v>-0.65</v>
      </c>
      <c r="D3634" t="s">
        <v>36</v>
      </c>
      <c r="E3634" t="s">
        <v>140</v>
      </c>
      <c r="F3634" t="s">
        <v>52</v>
      </c>
      <c r="G3634" t="s">
        <v>111</v>
      </c>
      <c r="H3634">
        <v>7.7</v>
      </c>
      <c r="I3634">
        <v>36</v>
      </c>
      <c r="J3634">
        <v>20</v>
      </c>
      <c r="K3634">
        <v>1173</v>
      </c>
      <c r="L3634">
        <v>51</v>
      </c>
      <c r="M3634">
        <v>89</v>
      </c>
      <c r="N3634" t="s">
        <v>54</v>
      </c>
      <c r="O3634">
        <v>1</v>
      </c>
      <c r="P3634" t="s">
        <v>41</v>
      </c>
      <c r="Q3634" t="s">
        <v>73</v>
      </c>
      <c r="R3634">
        <v>41</v>
      </c>
      <c r="S3634" t="s">
        <v>55</v>
      </c>
      <c r="T3634" t="s">
        <v>44</v>
      </c>
      <c r="U3634">
        <v>2026</v>
      </c>
      <c r="V3634">
        <v>4</v>
      </c>
      <c r="W3634" t="s">
        <v>113</v>
      </c>
      <c r="X3634">
        <v>2</v>
      </c>
      <c r="Y3634">
        <v>1</v>
      </c>
      <c r="Z3634">
        <v>1</v>
      </c>
      <c r="AA3634">
        <v>8</v>
      </c>
      <c r="AB3634" t="s">
        <v>44</v>
      </c>
      <c r="AC3634">
        <v>1135</v>
      </c>
      <c r="AD3634">
        <v>0.21388888888888891</v>
      </c>
      <c r="AE3634" t="s">
        <v>58</v>
      </c>
      <c r="AF3634" t="s">
        <v>47</v>
      </c>
      <c r="AG3634">
        <v>16</v>
      </c>
      <c r="AH3634" t="s">
        <v>68</v>
      </c>
      <c r="AI3634">
        <f>--AND(OR(Dashboard!$B$4="All",Data!$E3634=Dashboard!$B$4),OR(Dashboard!$D$4="All",Data!$D3634=Dashboard!$D$4),OR(Dashboard!$F$4="All",Data!$F3634=Dashboard!$F$4),OR(Dashboard!$J$4="All",Data!$G3634=Dashboard!$J$4),OR(Dashboard!$H$4="All",Data!$N3634=Dashboard!$H$4),OR(Dashboard!$L$4="All",Data!$W3634=Dashboard!$L$4))</f>
        <v>1</v>
      </c>
    </row>
    <row r="3635" spans="1:35" x14ac:dyDescent="0.25">
      <c r="A3635" t="s">
        <v>3749</v>
      </c>
      <c r="B3635" s="1">
        <v>46096</v>
      </c>
      <c r="C3635" s="2">
        <v>-0.43819444444444439</v>
      </c>
      <c r="D3635" t="s">
        <v>36</v>
      </c>
      <c r="E3635" t="s">
        <v>37</v>
      </c>
      <c r="F3635" t="s">
        <v>85</v>
      </c>
      <c r="G3635" t="s">
        <v>53</v>
      </c>
      <c r="H3635">
        <v>12.9</v>
      </c>
      <c r="I3635">
        <v>41</v>
      </c>
      <c r="J3635">
        <v>40</v>
      </c>
      <c r="K3635">
        <v>1008</v>
      </c>
      <c r="L3635">
        <v>45</v>
      </c>
      <c r="M3635">
        <v>195</v>
      </c>
      <c r="N3635" t="s">
        <v>54</v>
      </c>
      <c r="O3635">
        <v>4</v>
      </c>
      <c r="P3635" t="s">
        <v>41</v>
      </c>
      <c r="Q3635" t="s">
        <v>42</v>
      </c>
      <c r="R3635">
        <v>30</v>
      </c>
      <c r="S3635" t="s">
        <v>145</v>
      </c>
      <c r="T3635" t="s">
        <v>97</v>
      </c>
      <c r="U3635">
        <v>2026</v>
      </c>
      <c r="V3635">
        <v>3</v>
      </c>
      <c r="W3635" t="s">
        <v>66</v>
      </c>
      <c r="X3635">
        <v>1</v>
      </c>
      <c r="Y3635">
        <v>15</v>
      </c>
      <c r="Z3635">
        <v>3</v>
      </c>
      <c r="AA3635">
        <v>13</v>
      </c>
      <c r="AB3635" t="s">
        <v>76</v>
      </c>
      <c r="AC3635">
        <v>858</v>
      </c>
      <c r="AD3635">
        <v>0.31463414634146342</v>
      </c>
      <c r="AE3635" t="s">
        <v>46</v>
      </c>
      <c r="AF3635" t="s">
        <v>67</v>
      </c>
      <c r="AG3635">
        <v>1</v>
      </c>
      <c r="AH3635" t="s">
        <v>68</v>
      </c>
      <c r="AI3635">
        <f>--AND(OR(Dashboard!$B$4="All",Data!$E3635=Dashboard!$B$4),OR(Dashboard!$D$4="All",Data!$D3635=Dashboard!$D$4),OR(Dashboard!$F$4="All",Data!$F3635=Dashboard!$F$4),OR(Dashboard!$J$4="All",Data!$G3635=Dashboard!$J$4),OR(Dashboard!$H$4="All",Data!$N3635=Dashboard!$H$4),OR(Dashboard!$L$4="All",Data!$W3635=Dashboard!$L$4))</f>
        <v>1</v>
      </c>
    </row>
    <row r="3636" spans="1:35" x14ac:dyDescent="0.25">
      <c r="A3636" t="s">
        <v>3750</v>
      </c>
      <c r="B3636" s="1">
        <v>46160</v>
      </c>
      <c r="C3636" s="2">
        <v>-0.32777777777777772</v>
      </c>
      <c r="D3636" t="s">
        <v>99</v>
      </c>
      <c r="E3636" t="s">
        <v>71</v>
      </c>
      <c r="F3636" t="s">
        <v>80</v>
      </c>
      <c r="G3636" t="s">
        <v>53</v>
      </c>
      <c r="H3636">
        <v>7.6</v>
      </c>
      <c r="I3636">
        <v>45</v>
      </c>
      <c r="J3636">
        <v>41</v>
      </c>
      <c r="K3636">
        <v>319</v>
      </c>
      <c r="L3636">
        <v>27</v>
      </c>
      <c r="M3636">
        <v>181</v>
      </c>
      <c r="N3636" t="s">
        <v>40</v>
      </c>
      <c r="O3636">
        <v>1</v>
      </c>
      <c r="P3636" t="s">
        <v>41</v>
      </c>
      <c r="Q3636" t="s">
        <v>73</v>
      </c>
      <c r="R3636">
        <v>41</v>
      </c>
      <c r="S3636" t="s">
        <v>74</v>
      </c>
      <c r="T3636" t="s">
        <v>75</v>
      </c>
      <c r="U3636">
        <v>2026</v>
      </c>
      <c r="V3636">
        <v>5</v>
      </c>
      <c r="W3636" t="s">
        <v>88</v>
      </c>
      <c r="X3636">
        <v>2</v>
      </c>
      <c r="Y3636">
        <v>18</v>
      </c>
      <c r="Z3636">
        <v>4</v>
      </c>
      <c r="AA3636">
        <v>16</v>
      </c>
      <c r="AB3636" t="s">
        <v>57</v>
      </c>
      <c r="AC3636">
        <v>165</v>
      </c>
      <c r="AD3636">
        <v>0.16888888888888889</v>
      </c>
      <c r="AE3636" t="s">
        <v>58</v>
      </c>
      <c r="AF3636" t="s">
        <v>47</v>
      </c>
      <c r="AG3636">
        <v>4</v>
      </c>
      <c r="AH3636" t="s">
        <v>68</v>
      </c>
      <c r="AI3636">
        <f>--AND(OR(Dashboard!$B$4="All",Data!$E3636=Dashboard!$B$4),OR(Dashboard!$D$4="All",Data!$D3636=Dashboard!$D$4),OR(Dashboard!$F$4="All",Data!$F3636=Dashboard!$F$4),OR(Dashboard!$J$4="All",Data!$G3636=Dashboard!$J$4),OR(Dashboard!$H$4="All",Data!$N3636=Dashboard!$H$4),OR(Dashboard!$L$4="All",Data!$W3636=Dashboard!$L$4))</f>
        <v>1</v>
      </c>
    </row>
    <row r="3637" spans="1:35" x14ac:dyDescent="0.25">
      <c r="A3637" t="s">
        <v>3751</v>
      </c>
      <c r="B3637" s="1">
        <v>46185</v>
      </c>
      <c r="C3637" s="2">
        <v>-2.0138888888888928E-2</v>
      </c>
      <c r="D3637" t="s">
        <v>50</v>
      </c>
      <c r="E3637" t="s">
        <v>131</v>
      </c>
      <c r="F3637" t="s">
        <v>96</v>
      </c>
      <c r="G3637" t="s">
        <v>53</v>
      </c>
      <c r="H3637">
        <v>8.8000000000000007</v>
      </c>
      <c r="I3637">
        <v>57</v>
      </c>
      <c r="J3637">
        <v>42</v>
      </c>
      <c r="K3637">
        <v>812</v>
      </c>
      <c r="L3637">
        <v>57</v>
      </c>
      <c r="M3637">
        <v>33</v>
      </c>
      <c r="N3637" t="s">
        <v>86</v>
      </c>
      <c r="O3637">
        <v>2</v>
      </c>
      <c r="P3637" t="s">
        <v>41</v>
      </c>
      <c r="Q3637" t="s">
        <v>42</v>
      </c>
      <c r="R3637">
        <v>29</v>
      </c>
      <c r="S3637" t="s">
        <v>43</v>
      </c>
      <c r="T3637" t="s">
        <v>75</v>
      </c>
      <c r="U3637">
        <v>2026</v>
      </c>
      <c r="V3637">
        <v>6</v>
      </c>
      <c r="W3637" t="s">
        <v>120</v>
      </c>
      <c r="X3637">
        <v>2</v>
      </c>
      <c r="Y3637">
        <v>12</v>
      </c>
      <c r="Z3637">
        <v>2</v>
      </c>
      <c r="AA3637">
        <v>23</v>
      </c>
      <c r="AB3637" t="s">
        <v>93</v>
      </c>
      <c r="AC3637">
        <v>836</v>
      </c>
      <c r="AD3637">
        <v>0.15438596491228071</v>
      </c>
      <c r="AE3637" t="s">
        <v>58</v>
      </c>
      <c r="AF3637" t="s">
        <v>67</v>
      </c>
      <c r="AG3637">
        <v>15</v>
      </c>
      <c r="AH3637" t="s">
        <v>68</v>
      </c>
      <c r="AI3637">
        <f>--AND(OR(Dashboard!$B$4="All",Data!$E3637=Dashboard!$B$4),OR(Dashboard!$D$4="All",Data!$D3637=Dashboard!$D$4),OR(Dashboard!$F$4="All",Data!$F3637=Dashboard!$F$4),OR(Dashboard!$J$4="All",Data!$G3637=Dashboard!$J$4),OR(Dashboard!$H$4="All",Data!$N3637=Dashboard!$H$4),OR(Dashboard!$L$4="All",Data!$W3637=Dashboard!$L$4))</f>
        <v>1</v>
      </c>
    </row>
    <row r="3638" spans="1:35" x14ac:dyDescent="0.25">
      <c r="A3638" t="s">
        <v>3752</v>
      </c>
      <c r="B3638" s="1">
        <v>46076</v>
      </c>
      <c r="C3638" s="2">
        <v>-0.40972222222222221</v>
      </c>
      <c r="D3638" t="s">
        <v>36</v>
      </c>
      <c r="E3638" t="s">
        <v>140</v>
      </c>
      <c r="F3638" t="s">
        <v>38</v>
      </c>
      <c r="G3638" t="s">
        <v>53</v>
      </c>
      <c r="H3638">
        <v>12.2</v>
      </c>
      <c r="I3638">
        <v>61</v>
      </c>
      <c r="J3638">
        <v>42</v>
      </c>
      <c r="K3638">
        <v>1128</v>
      </c>
      <c r="L3638">
        <v>30</v>
      </c>
      <c r="M3638">
        <v>196</v>
      </c>
      <c r="N3638" t="s">
        <v>86</v>
      </c>
      <c r="O3638">
        <v>2</v>
      </c>
      <c r="P3638" t="s">
        <v>41</v>
      </c>
      <c r="Q3638" t="s">
        <v>73</v>
      </c>
      <c r="R3638">
        <v>41</v>
      </c>
      <c r="S3638" t="s">
        <v>74</v>
      </c>
      <c r="T3638" t="s">
        <v>97</v>
      </c>
      <c r="U3638">
        <v>2026</v>
      </c>
      <c r="V3638">
        <v>2</v>
      </c>
      <c r="W3638" t="s">
        <v>45</v>
      </c>
      <c r="X3638">
        <v>1</v>
      </c>
      <c r="Y3638">
        <v>23</v>
      </c>
      <c r="Z3638">
        <v>5</v>
      </c>
      <c r="AA3638">
        <v>14</v>
      </c>
      <c r="AB3638" t="s">
        <v>76</v>
      </c>
      <c r="AC3638">
        <v>962</v>
      </c>
      <c r="AD3638">
        <v>0.2</v>
      </c>
      <c r="AE3638" t="s">
        <v>58</v>
      </c>
      <c r="AF3638" t="s">
        <v>47</v>
      </c>
      <c r="AG3638">
        <v>19</v>
      </c>
      <c r="AH3638" t="s">
        <v>68</v>
      </c>
      <c r="AI3638">
        <f>--AND(OR(Dashboard!$B$4="All",Data!$E3638=Dashboard!$B$4),OR(Dashboard!$D$4="All",Data!$D3638=Dashboard!$D$4),OR(Dashboard!$F$4="All",Data!$F3638=Dashboard!$F$4),OR(Dashboard!$J$4="All",Data!$G3638=Dashboard!$J$4),OR(Dashboard!$H$4="All",Data!$N3638=Dashboard!$H$4),OR(Dashboard!$L$4="All",Data!$W3638=Dashboard!$L$4))</f>
        <v>1</v>
      </c>
    </row>
    <row r="3639" spans="1:35" x14ac:dyDescent="0.25">
      <c r="A3639" t="s">
        <v>3753</v>
      </c>
      <c r="B3639" s="1">
        <v>46150</v>
      </c>
      <c r="C3639" s="2">
        <v>-0.40972222222222221</v>
      </c>
      <c r="D3639" t="s">
        <v>122</v>
      </c>
      <c r="E3639" t="s">
        <v>95</v>
      </c>
      <c r="F3639" t="s">
        <v>72</v>
      </c>
      <c r="G3639" t="s">
        <v>64</v>
      </c>
      <c r="H3639">
        <v>5.7</v>
      </c>
      <c r="I3639">
        <v>47</v>
      </c>
      <c r="J3639">
        <v>32</v>
      </c>
      <c r="K3639">
        <v>1030</v>
      </c>
      <c r="L3639">
        <v>41</v>
      </c>
      <c r="M3639">
        <v>151</v>
      </c>
      <c r="N3639" t="s">
        <v>40</v>
      </c>
      <c r="O3639">
        <v>1</v>
      </c>
      <c r="P3639" t="s">
        <v>41</v>
      </c>
      <c r="Q3639" t="s">
        <v>42</v>
      </c>
      <c r="R3639">
        <v>44</v>
      </c>
      <c r="S3639" t="s">
        <v>43</v>
      </c>
      <c r="T3639" t="s">
        <v>97</v>
      </c>
      <c r="U3639">
        <v>2026</v>
      </c>
      <c r="V3639">
        <v>5</v>
      </c>
      <c r="W3639" t="s">
        <v>88</v>
      </c>
      <c r="X3639">
        <v>2</v>
      </c>
      <c r="Y3639">
        <v>8</v>
      </c>
      <c r="Z3639">
        <v>2</v>
      </c>
      <c r="AA3639">
        <v>14</v>
      </c>
      <c r="AB3639" t="s">
        <v>76</v>
      </c>
      <c r="AC3639">
        <v>920</v>
      </c>
      <c r="AD3639">
        <v>0.1212765957446809</v>
      </c>
      <c r="AE3639" t="s">
        <v>58</v>
      </c>
      <c r="AF3639" t="s">
        <v>47</v>
      </c>
      <c r="AG3639">
        <v>15</v>
      </c>
      <c r="AH3639" t="s">
        <v>68</v>
      </c>
      <c r="AI3639">
        <f>--AND(OR(Dashboard!$B$4="All",Data!$E3639=Dashboard!$B$4),OR(Dashboard!$D$4="All",Data!$D3639=Dashboard!$D$4),OR(Dashboard!$F$4="All",Data!$F3639=Dashboard!$F$4),OR(Dashboard!$J$4="All",Data!$G3639=Dashboard!$J$4),OR(Dashboard!$H$4="All",Data!$N3639=Dashboard!$H$4),OR(Dashboard!$L$4="All",Data!$W3639=Dashboard!$L$4))</f>
        <v>1</v>
      </c>
    </row>
    <row r="3640" spans="1:35" x14ac:dyDescent="0.25">
      <c r="A3640" t="s">
        <v>3754</v>
      </c>
      <c r="B3640" s="1">
        <v>46124</v>
      </c>
      <c r="C3640" s="2">
        <v>-0.36944444444444452</v>
      </c>
      <c r="D3640" t="s">
        <v>134</v>
      </c>
      <c r="E3640" t="s">
        <v>129</v>
      </c>
      <c r="F3640" t="s">
        <v>63</v>
      </c>
      <c r="G3640" t="s">
        <v>105</v>
      </c>
      <c r="H3640">
        <v>4.4000000000000004</v>
      </c>
      <c r="I3640">
        <v>31</v>
      </c>
      <c r="J3640">
        <v>30</v>
      </c>
      <c r="K3640">
        <v>159</v>
      </c>
      <c r="L3640">
        <v>55</v>
      </c>
      <c r="M3640">
        <v>62</v>
      </c>
      <c r="N3640" t="s">
        <v>101</v>
      </c>
      <c r="O3640">
        <v>2</v>
      </c>
      <c r="P3640" t="s">
        <v>41</v>
      </c>
      <c r="Q3640" t="s">
        <v>42</v>
      </c>
      <c r="R3640">
        <v>46</v>
      </c>
      <c r="S3640" t="s">
        <v>145</v>
      </c>
      <c r="T3640" t="s">
        <v>75</v>
      </c>
      <c r="U3640">
        <v>2026</v>
      </c>
      <c r="V3640">
        <v>4</v>
      </c>
      <c r="W3640" t="s">
        <v>113</v>
      </c>
      <c r="X3640">
        <v>2</v>
      </c>
      <c r="Y3640">
        <v>12</v>
      </c>
      <c r="Z3640">
        <v>2</v>
      </c>
      <c r="AA3640">
        <v>15</v>
      </c>
      <c r="AB3640" t="s">
        <v>57</v>
      </c>
      <c r="AC3640">
        <v>152</v>
      </c>
      <c r="AD3640">
        <v>0.14193548387096769</v>
      </c>
      <c r="AE3640" t="s">
        <v>58</v>
      </c>
      <c r="AF3640" t="s">
        <v>59</v>
      </c>
      <c r="AG3640">
        <v>1</v>
      </c>
      <c r="AH3640" t="s">
        <v>68</v>
      </c>
      <c r="AI3640">
        <f>--AND(OR(Dashboard!$B$4="All",Data!$E3640=Dashboard!$B$4),OR(Dashboard!$D$4="All",Data!$D3640=Dashboard!$D$4),OR(Dashboard!$F$4="All",Data!$F3640=Dashboard!$F$4),OR(Dashboard!$J$4="All",Data!$G3640=Dashboard!$J$4),OR(Dashboard!$H$4="All",Data!$N3640=Dashboard!$H$4),OR(Dashboard!$L$4="All",Data!$W3640=Dashboard!$L$4))</f>
        <v>1</v>
      </c>
    </row>
    <row r="3641" spans="1:35" x14ac:dyDescent="0.25">
      <c r="A3641" t="s">
        <v>3755</v>
      </c>
      <c r="B3641" s="1">
        <v>46126</v>
      </c>
      <c r="C3641" s="2">
        <v>-0.55555555555555558</v>
      </c>
      <c r="D3641" t="s">
        <v>36</v>
      </c>
      <c r="E3641" t="s">
        <v>71</v>
      </c>
      <c r="F3641" t="s">
        <v>63</v>
      </c>
      <c r="G3641" t="s">
        <v>39</v>
      </c>
      <c r="H3641">
        <v>4</v>
      </c>
      <c r="I3641">
        <v>47</v>
      </c>
      <c r="J3641">
        <v>36</v>
      </c>
      <c r="K3641">
        <v>978</v>
      </c>
      <c r="L3641">
        <v>35</v>
      </c>
      <c r="M3641">
        <v>196</v>
      </c>
      <c r="N3641" t="s">
        <v>65</v>
      </c>
      <c r="O3641">
        <v>1</v>
      </c>
      <c r="P3641" t="s">
        <v>41</v>
      </c>
      <c r="Q3641" t="s">
        <v>73</v>
      </c>
      <c r="R3641">
        <v>43</v>
      </c>
      <c r="S3641" t="s">
        <v>127</v>
      </c>
      <c r="T3641" t="s">
        <v>44</v>
      </c>
      <c r="U3641">
        <v>2026</v>
      </c>
      <c r="V3641">
        <v>4</v>
      </c>
      <c r="W3641" t="s">
        <v>113</v>
      </c>
      <c r="X3641">
        <v>2</v>
      </c>
      <c r="Y3641">
        <v>14</v>
      </c>
      <c r="Z3641">
        <v>3</v>
      </c>
      <c r="AA3641">
        <v>10</v>
      </c>
      <c r="AB3641" t="s">
        <v>76</v>
      </c>
      <c r="AC3641">
        <v>817</v>
      </c>
      <c r="AD3641">
        <v>8.5106382978723402E-2</v>
      </c>
      <c r="AE3641" t="s">
        <v>58</v>
      </c>
      <c r="AF3641" t="s">
        <v>47</v>
      </c>
      <c r="AG3641">
        <v>11</v>
      </c>
      <c r="AH3641" t="s">
        <v>68</v>
      </c>
      <c r="AI3641">
        <f>--AND(OR(Dashboard!$B$4="All",Data!$E3641=Dashboard!$B$4),OR(Dashboard!$D$4="All",Data!$D3641=Dashboard!$D$4),OR(Dashboard!$F$4="All",Data!$F3641=Dashboard!$F$4),OR(Dashboard!$J$4="All",Data!$G3641=Dashboard!$J$4),OR(Dashboard!$H$4="All",Data!$N3641=Dashboard!$H$4),OR(Dashboard!$L$4="All",Data!$W3641=Dashboard!$L$4))</f>
        <v>1</v>
      </c>
    </row>
    <row r="3642" spans="1:35" x14ac:dyDescent="0.25">
      <c r="A3642" t="s">
        <v>3756</v>
      </c>
      <c r="B3642" s="1">
        <v>46135</v>
      </c>
      <c r="C3642" s="2">
        <v>-0.42499999999999999</v>
      </c>
      <c r="D3642" t="s">
        <v>107</v>
      </c>
      <c r="E3642" t="s">
        <v>100</v>
      </c>
      <c r="F3642" t="s">
        <v>91</v>
      </c>
      <c r="G3642" t="s">
        <v>111</v>
      </c>
      <c r="H3642">
        <v>10.8</v>
      </c>
      <c r="I3642">
        <v>41</v>
      </c>
      <c r="J3642">
        <v>28</v>
      </c>
      <c r="K3642">
        <v>502</v>
      </c>
      <c r="L3642">
        <v>25</v>
      </c>
      <c r="M3642">
        <v>154</v>
      </c>
      <c r="N3642" t="s">
        <v>54</v>
      </c>
      <c r="O3642">
        <v>1</v>
      </c>
      <c r="P3642" t="s">
        <v>41</v>
      </c>
      <c r="Q3642" t="s">
        <v>42</v>
      </c>
      <c r="R3642">
        <v>50</v>
      </c>
      <c r="S3642" t="s">
        <v>87</v>
      </c>
      <c r="T3642" t="s">
        <v>97</v>
      </c>
      <c r="U3642">
        <v>2026</v>
      </c>
      <c r="V3642">
        <v>4</v>
      </c>
      <c r="W3642" t="s">
        <v>113</v>
      </c>
      <c r="X3642">
        <v>2</v>
      </c>
      <c r="Y3642">
        <v>23</v>
      </c>
      <c r="Z3642">
        <v>4</v>
      </c>
      <c r="AA3642">
        <v>13</v>
      </c>
      <c r="AB3642" t="s">
        <v>76</v>
      </c>
      <c r="AC3642">
        <v>373</v>
      </c>
      <c r="AD3642">
        <v>0.26341463414634148</v>
      </c>
      <c r="AE3642" t="s">
        <v>58</v>
      </c>
      <c r="AF3642" t="s">
        <v>59</v>
      </c>
      <c r="AG3642">
        <v>13</v>
      </c>
      <c r="AH3642" t="s">
        <v>68</v>
      </c>
      <c r="AI3642">
        <f>--AND(OR(Dashboard!$B$4="All",Data!$E3642=Dashboard!$B$4),OR(Dashboard!$D$4="All",Data!$D3642=Dashboard!$D$4),OR(Dashboard!$F$4="All",Data!$F3642=Dashboard!$F$4),OR(Dashboard!$J$4="All",Data!$G3642=Dashboard!$J$4),OR(Dashboard!$H$4="All",Data!$N3642=Dashboard!$H$4),OR(Dashboard!$L$4="All",Data!$W3642=Dashboard!$L$4))</f>
        <v>1</v>
      </c>
    </row>
    <row r="3643" spans="1:35" x14ac:dyDescent="0.25">
      <c r="A3643" t="s">
        <v>3757</v>
      </c>
      <c r="B3643" s="1">
        <v>46132</v>
      </c>
      <c r="C3643" s="2">
        <v>-0.6020833333333333</v>
      </c>
      <c r="D3643" t="s">
        <v>122</v>
      </c>
      <c r="E3643" t="s">
        <v>108</v>
      </c>
      <c r="F3643" t="s">
        <v>80</v>
      </c>
      <c r="G3643" t="s">
        <v>119</v>
      </c>
      <c r="H3643">
        <v>8.6999999999999993</v>
      </c>
      <c r="I3643">
        <v>34</v>
      </c>
      <c r="J3643">
        <v>20</v>
      </c>
      <c r="K3643">
        <v>992</v>
      </c>
      <c r="L3643">
        <v>53</v>
      </c>
      <c r="M3643">
        <v>83</v>
      </c>
      <c r="N3643" t="s">
        <v>101</v>
      </c>
      <c r="O3643">
        <v>3</v>
      </c>
      <c r="P3643" t="s">
        <v>41</v>
      </c>
      <c r="Q3643" t="s">
        <v>73</v>
      </c>
      <c r="R3643">
        <v>58</v>
      </c>
      <c r="S3643" t="s">
        <v>74</v>
      </c>
      <c r="T3643" t="s">
        <v>44</v>
      </c>
      <c r="U3643">
        <v>2026</v>
      </c>
      <c r="V3643">
        <v>4</v>
      </c>
      <c r="W3643" t="s">
        <v>113</v>
      </c>
      <c r="X3643">
        <v>2</v>
      </c>
      <c r="Y3643">
        <v>20</v>
      </c>
      <c r="Z3643">
        <v>4</v>
      </c>
      <c r="AA3643">
        <v>9</v>
      </c>
      <c r="AB3643" t="s">
        <v>44</v>
      </c>
      <c r="AC3643">
        <v>962</v>
      </c>
      <c r="AD3643">
        <v>0.25588235294117639</v>
      </c>
      <c r="AE3643" t="s">
        <v>109</v>
      </c>
      <c r="AF3643" t="s">
        <v>59</v>
      </c>
      <c r="AG3643">
        <v>14</v>
      </c>
      <c r="AH3643" t="s">
        <v>68</v>
      </c>
      <c r="AI3643">
        <f>--AND(OR(Dashboard!$B$4="All",Data!$E3643=Dashboard!$B$4),OR(Dashboard!$D$4="All",Data!$D3643=Dashboard!$D$4),OR(Dashboard!$F$4="All",Data!$F3643=Dashboard!$F$4),OR(Dashboard!$J$4="All",Data!$G3643=Dashboard!$J$4),OR(Dashboard!$H$4="All",Data!$N3643=Dashboard!$H$4),OR(Dashboard!$L$4="All",Data!$W3643=Dashboard!$L$4))</f>
        <v>1</v>
      </c>
    </row>
    <row r="3644" spans="1:35" x14ac:dyDescent="0.25">
      <c r="A3644" t="s">
        <v>3758</v>
      </c>
      <c r="B3644" s="1">
        <v>46127</v>
      </c>
      <c r="C3644" s="2">
        <v>-0.15972222222222221</v>
      </c>
      <c r="D3644" t="s">
        <v>107</v>
      </c>
      <c r="E3644" t="s">
        <v>51</v>
      </c>
      <c r="F3644" t="s">
        <v>72</v>
      </c>
      <c r="G3644" t="s">
        <v>111</v>
      </c>
      <c r="H3644">
        <v>4.0999999999999996</v>
      </c>
      <c r="I3644">
        <v>62</v>
      </c>
      <c r="J3644">
        <v>42</v>
      </c>
      <c r="K3644">
        <v>590</v>
      </c>
      <c r="L3644">
        <v>23</v>
      </c>
      <c r="M3644">
        <v>48</v>
      </c>
      <c r="N3644" t="s">
        <v>101</v>
      </c>
      <c r="O3644">
        <v>1</v>
      </c>
      <c r="P3644" t="s">
        <v>41</v>
      </c>
      <c r="Q3644" t="s">
        <v>42</v>
      </c>
      <c r="R3644">
        <v>19</v>
      </c>
      <c r="S3644" t="s">
        <v>55</v>
      </c>
      <c r="T3644" t="s">
        <v>56</v>
      </c>
      <c r="U3644">
        <v>2026</v>
      </c>
      <c r="V3644">
        <v>4</v>
      </c>
      <c r="W3644" t="s">
        <v>113</v>
      </c>
      <c r="X3644">
        <v>2</v>
      </c>
      <c r="Y3644">
        <v>15</v>
      </c>
      <c r="Z3644">
        <v>3</v>
      </c>
      <c r="AA3644">
        <v>20</v>
      </c>
      <c r="AB3644" t="s">
        <v>82</v>
      </c>
      <c r="AC3644">
        <v>565</v>
      </c>
      <c r="AD3644">
        <v>6.6129032258064505E-2</v>
      </c>
      <c r="AE3644" t="s">
        <v>58</v>
      </c>
      <c r="AF3644" t="s">
        <v>114</v>
      </c>
      <c r="AG3644">
        <v>20</v>
      </c>
      <c r="AH3644" t="s">
        <v>68</v>
      </c>
      <c r="AI3644">
        <f>--AND(OR(Dashboard!$B$4="All",Data!$E3644=Dashboard!$B$4),OR(Dashboard!$D$4="All",Data!$D3644=Dashboard!$D$4),OR(Dashboard!$F$4="All",Data!$F3644=Dashboard!$F$4),OR(Dashboard!$J$4="All",Data!$G3644=Dashboard!$J$4),OR(Dashboard!$H$4="All",Data!$N3644=Dashboard!$H$4),OR(Dashboard!$L$4="All",Data!$W3644=Dashboard!$L$4))</f>
        <v>1</v>
      </c>
    </row>
    <row r="3645" spans="1:35" x14ac:dyDescent="0.25">
      <c r="A3645" t="s">
        <v>3759</v>
      </c>
      <c r="B3645" s="1">
        <v>46031</v>
      </c>
      <c r="C3645" s="2">
        <v>-0.57916666666666661</v>
      </c>
      <c r="D3645" t="s">
        <v>118</v>
      </c>
      <c r="E3645" t="s">
        <v>51</v>
      </c>
      <c r="F3645" t="s">
        <v>104</v>
      </c>
      <c r="G3645" t="s">
        <v>53</v>
      </c>
      <c r="H3645">
        <v>11.7</v>
      </c>
      <c r="I3645">
        <v>53</v>
      </c>
      <c r="J3645">
        <v>34</v>
      </c>
      <c r="K3645">
        <v>710</v>
      </c>
      <c r="L3645">
        <v>30</v>
      </c>
      <c r="M3645">
        <v>109</v>
      </c>
      <c r="N3645" t="s">
        <v>86</v>
      </c>
      <c r="O3645">
        <v>5</v>
      </c>
      <c r="P3645" t="s">
        <v>135</v>
      </c>
      <c r="Q3645" t="s">
        <v>73</v>
      </c>
      <c r="R3645">
        <v>55</v>
      </c>
      <c r="S3645" t="s">
        <v>43</v>
      </c>
      <c r="T3645" t="s">
        <v>44</v>
      </c>
      <c r="U3645">
        <v>2026</v>
      </c>
      <c r="V3645">
        <v>1</v>
      </c>
      <c r="W3645" t="s">
        <v>102</v>
      </c>
      <c r="X3645">
        <v>1</v>
      </c>
      <c r="Y3645">
        <v>9</v>
      </c>
      <c r="Z3645">
        <v>2</v>
      </c>
      <c r="AA3645">
        <v>10</v>
      </c>
      <c r="AB3645" t="s">
        <v>76</v>
      </c>
      <c r="AC3645">
        <v>631</v>
      </c>
      <c r="AD3645">
        <v>0.22075471698113211</v>
      </c>
      <c r="AE3645" t="s">
        <v>77</v>
      </c>
      <c r="AF3645" t="s">
        <v>59</v>
      </c>
      <c r="AG3645">
        <v>19</v>
      </c>
      <c r="AH3645" t="s">
        <v>68</v>
      </c>
      <c r="AI3645">
        <f>--AND(OR(Dashboard!$B$4="All",Data!$E3645=Dashboard!$B$4),OR(Dashboard!$D$4="All",Data!$D3645=Dashboard!$D$4),OR(Dashboard!$F$4="All",Data!$F3645=Dashboard!$F$4),OR(Dashboard!$J$4="All",Data!$G3645=Dashboard!$J$4),OR(Dashboard!$H$4="All",Data!$N3645=Dashboard!$H$4),OR(Dashboard!$L$4="All",Data!$W3645=Dashboard!$L$4))</f>
        <v>1</v>
      </c>
    </row>
    <row r="3646" spans="1:35" x14ac:dyDescent="0.25">
      <c r="A3646" t="s">
        <v>3760</v>
      </c>
      <c r="B3646" s="1">
        <v>46049</v>
      </c>
      <c r="C3646" s="2">
        <v>-0.1458333333333334</v>
      </c>
      <c r="D3646" t="s">
        <v>50</v>
      </c>
      <c r="E3646" t="s">
        <v>51</v>
      </c>
      <c r="F3646" t="s">
        <v>52</v>
      </c>
      <c r="G3646" t="s">
        <v>119</v>
      </c>
      <c r="H3646">
        <v>8.4</v>
      </c>
      <c r="I3646">
        <v>43</v>
      </c>
      <c r="J3646">
        <v>24</v>
      </c>
      <c r="K3646">
        <v>549</v>
      </c>
      <c r="L3646">
        <v>60</v>
      </c>
      <c r="M3646">
        <v>55</v>
      </c>
      <c r="N3646" t="s">
        <v>40</v>
      </c>
      <c r="O3646">
        <v>3</v>
      </c>
      <c r="P3646" t="s">
        <v>41</v>
      </c>
      <c r="Q3646" t="s">
        <v>42</v>
      </c>
      <c r="R3646">
        <v>23</v>
      </c>
      <c r="S3646" t="s">
        <v>127</v>
      </c>
      <c r="T3646" t="s">
        <v>56</v>
      </c>
      <c r="U3646">
        <v>2026</v>
      </c>
      <c r="V3646">
        <v>1</v>
      </c>
      <c r="W3646" t="s">
        <v>102</v>
      </c>
      <c r="X3646">
        <v>1</v>
      </c>
      <c r="Y3646">
        <v>27</v>
      </c>
      <c r="Z3646">
        <v>5</v>
      </c>
      <c r="AA3646">
        <v>20</v>
      </c>
      <c r="AB3646" t="s">
        <v>82</v>
      </c>
      <c r="AC3646">
        <v>554</v>
      </c>
      <c r="AD3646">
        <v>0.1953488372093023</v>
      </c>
      <c r="AE3646" t="s">
        <v>109</v>
      </c>
      <c r="AF3646" t="s">
        <v>114</v>
      </c>
      <c r="AG3646">
        <v>19</v>
      </c>
      <c r="AH3646" t="s">
        <v>68</v>
      </c>
      <c r="AI3646">
        <f>--AND(OR(Dashboard!$B$4="All",Data!$E3646=Dashboard!$B$4),OR(Dashboard!$D$4="All",Data!$D3646=Dashboard!$D$4),OR(Dashboard!$F$4="All",Data!$F3646=Dashboard!$F$4),OR(Dashboard!$J$4="All",Data!$G3646=Dashboard!$J$4),OR(Dashboard!$H$4="All",Data!$N3646=Dashboard!$H$4),OR(Dashboard!$L$4="All",Data!$W3646=Dashboard!$L$4))</f>
        <v>1</v>
      </c>
    </row>
    <row r="3647" spans="1:35" x14ac:dyDescent="0.25">
      <c r="A3647" t="s">
        <v>3761</v>
      </c>
      <c r="B3647" s="1">
        <v>46200</v>
      </c>
      <c r="C3647" s="2">
        <v>-0.57708333333333339</v>
      </c>
      <c r="D3647" t="s">
        <v>122</v>
      </c>
      <c r="E3647" t="s">
        <v>51</v>
      </c>
      <c r="F3647" t="s">
        <v>52</v>
      </c>
      <c r="G3647" t="s">
        <v>111</v>
      </c>
      <c r="H3647">
        <v>9.3000000000000007</v>
      </c>
      <c r="I3647">
        <v>38</v>
      </c>
      <c r="J3647">
        <v>28</v>
      </c>
      <c r="K3647">
        <v>423</v>
      </c>
      <c r="L3647">
        <v>34</v>
      </c>
      <c r="M3647">
        <v>194</v>
      </c>
      <c r="N3647" t="s">
        <v>86</v>
      </c>
      <c r="O3647">
        <v>5</v>
      </c>
      <c r="P3647" t="s">
        <v>41</v>
      </c>
      <c r="Q3647" t="s">
        <v>42</v>
      </c>
      <c r="R3647">
        <v>51</v>
      </c>
      <c r="S3647" t="s">
        <v>81</v>
      </c>
      <c r="T3647" t="s">
        <v>44</v>
      </c>
      <c r="U3647">
        <v>2026</v>
      </c>
      <c r="V3647">
        <v>6</v>
      </c>
      <c r="W3647" t="s">
        <v>120</v>
      </c>
      <c r="X3647">
        <v>2</v>
      </c>
      <c r="Y3647">
        <v>27</v>
      </c>
      <c r="Z3647">
        <v>4</v>
      </c>
      <c r="AA3647">
        <v>10</v>
      </c>
      <c r="AB3647" t="s">
        <v>76</v>
      </c>
      <c r="AC3647">
        <v>263</v>
      </c>
      <c r="AD3647">
        <v>0.2447368421052632</v>
      </c>
      <c r="AE3647" t="s">
        <v>77</v>
      </c>
      <c r="AF3647" t="s">
        <v>59</v>
      </c>
      <c r="AG3647">
        <v>10</v>
      </c>
      <c r="AH3647" t="s">
        <v>68</v>
      </c>
      <c r="AI3647">
        <f>--AND(OR(Dashboard!$B$4="All",Data!$E3647=Dashboard!$B$4),OR(Dashboard!$D$4="All",Data!$D3647=Dashboard!$D$4),OR(Dashboard!$F$4="All",Data!$F3647=Dashboard!$F$4),OR(Dashboard!$J$4="All",Data!$G3647=Dashboard!$J$4),OR(Dashboard!$H$4="All",Data!$N3647=Dashboard!$H$4),OR(Dashboard!$L$4="All",Data!$W3647=Dashboard!$L$4))</f>
        <v>1</v>
      </c>
    </row>
    <row r="3648" spans="1:35" x14ac:dyDescent="0.25">
      <c r="A3648" t="s">
        <v>3762</v>
      </c>
      <c r="B3648" s="1">
        <v>46079</v>
      </c>
      <c r="C3648" s="2">
        <v>-0.40555555555555561</v>
      </c>
      <c r="D3648" t="s">
        <v>107</v>
      </c>
      <c r="E3648" t="s">
        <v>140</v>
      </c>
      <c r="F3648" t="s">
        <v>52</v>
      </c>
      <c r="G3648" t="s">
        <v>119</v>
      </c>
      <c r="H3648">
        <v>10.9</v>
      </c>
      <c r="I3648">
        <v>52</v>
      </c>
      <c r="J3648">
        <v>40</v>
      </c>
      <c r="K3648">
        <v>248</v>
      </c>
      <c r="L3648">
        <v>49</v>
      </c>
      <c r="M3648">
        <v>111</v>
      </c>
      <c r="N3648" t="s">
        <v>101</v>
      </c>
      <c r="O3648">
        <v>1</v>
      </c>
      <c r="P3648" t="s">
        <v>41</v>
      </c>
      <c r="Q3648" t="s">
        <v>73</v>
      </c>
      <c r="R3648">
        <v>18</v>
      </c>
      <c r="S3648" t="s">
        <v>87</v>
      </c>
      <c r="T3648" t="s">
        <v>97</v>
      </c>
      <c r="U3648">
        <v>2026</v>
      </c>
      <c r="V3648">
        <v>2</v>
      </c>
      <c r="W3648" t="s">
        <v>45</v>
      </c>
      <c r="X3648">
        <v>1</v>
      </c>
      <c r="Y3648">
        <v>26</v>
      </c>
      <c r="Z3648">
        <v>5</v>
      </c>
      <c r="AA3648">
        <v>14</v>
      </c>
      <c r="AB3648" t="s">
        <v>76</v>
      </c>
      <c r="AC3648">
        <v>186</v>
      </c>
      <c r="AD3648">
        <v>0.20961538461538459</v>
      </c>
      <c r="AE3648" t="s">
        <v>58</v>
      </c>
      <c r="AF3648" t="s">
        <v>114</v>
      </c>
      <c r="AG3648">
        <v>12</v>
      </c>
      <c r="AH3648" t="s">
        <v>68</v>
      </c>
      <c r="AI3648">
        <f>--AND(OR(Dashboard!$B$4="All",Data!$E3648=Dashboard!$B$4),OR(Dashboard!$D$4="All",Data!$D3648=Dashboard!$D$4),OR(Dashboard!$F$4="All",Data!$F3648=Dashboard!$F$4),OR(Dashboard!$J$4="All",Data!$G3648=Dashboard!$J$4),OR(Dashboard!$H$4="All",Data!$N3648=Dashboard!$H$4),OR(Dashboard!$L$4="All",Data!$W3648=Dashboard!$L$4))</f>
        <v>1</v>
      </c>
    </row>
    <row r="3649" spans="1:35" x14ac:dyDescent="0.25">
      <c r="A3649" t="s">
        <v>3763</v>
      </c>
      <c r="B3649" s="1">
        <v>46089</v>
      </c>
      <c r="C3649" s="2">
        <v>-0.26666666666666672</v>
      </c>
      <c r="D3649" t="s">
        <v>134</v>
      </c>
      <c r="E3649" t="s">
        <v>140</v>
      </c>
      <c r="F3649" t="s">
        <v>80</v>
      </c>
      <c r="G3649" t="s">
        <v>39</v>
      </c>
      <c r="H3649">
        <v>8.9</v>
      </c>
      <c r="I3649">
        <v>45</v>
      </c>
      <c r="J3649">
        <v>45</v>
      </c>
      <c r="K3649">
        <v>1112</v>
      </c>
      <c r="L3649">
        <v>54</v>
      </c>
      <c r="M3649">
        <v>92</v>
      </c>
      <c r="N3649" t="s">
        <v>54</v>
      </c>
      <c r="O3649">
        <v>3</v>
      </c>
      <c r="P3649" t="s">
        <v>135</v>
      </c>
      <c r="Q3649" t="s">
        <v>42</v>
      </c>
      <c r="R3649">
        <v>23</v>
      </c>
      <c r="S3649" t="s">
        <v>145</v>
      </c>
      <c r="T3649" t="s">
        <v>75</v>
      </c>
      <c r="U3649">
        <v>2026</v>
      </c>
      <c r="V3649">
        <v>3</v>
      </c>
      <c r="W3649" t="s">
        <v>66</v>
      </c>
      <c r="X3649">
        <v>1</v>
      </c>
      <c r="Y3649">
        <v>8</v>
      </c>
      <c r="Z3649">
        <v>2</v>
      </c>
      <c r="AA3649">
        <v>17</v>
      </c>
      <c r="AB3649" t="s">
        <v>57</v>
      </c>
      <c r="AC3649">
        <v>1074</v>
      </c>
      <c r="AD3649">
        <v>0.1977777777777778</v>
      </c>
      <c r="AE3649" t="s">
        <v>109</v>
      </c>
      <c r="AF3649" t="s">
        <v>114</v>
      </c>
      <c r="AG3649">
        <v>0</v>
      </c>
      <c r="AH3649" t="s">
        <v>48</v>
      </c>
      <c r="AI3649">
        <f>--AND(OR(Dashboard!$B$4="All",Data!$E3649=Dashboard!$B$4),OR(Dashboard!$D$4="All",Data!$D3649=Dashboard!$D$4),OR(Dashboard!$F$4="All",Data!$F3649=Dashboard!$F$4),OR(Dashboard!$J$4="All",Data!$G3649=Dashboard!$J$4),OR(Dashboard!$H$4="All",Data!$N3649=Dashboard!$H$4),OR(Dashboard!$L$4="All",Data!$W3649=Dashboard!$L$4))</f>
        <v>1</v>
      </c>
    </row>
    <row r="3650" spans="1:35" x14ac:dyDescent="0.25">
      <c r="A3650" t="s">
        <v>3764</v>
      </c>
      <c r="B3650" s="1">
        <v>46035</v>
      </c>
      <c r="C3650" s="2">
        <v>-0.28680555555555548</v>
      </c>
      <c r="D3650" t="s">
        <v>79</v>
      </c>
      <c r="E3650" t="s">
        <v>51</v>
      </c>
      <c r="F3650" t="s">
        <v>38</v>
      </c>
      <c r="G3650" t="s">
        <v>64</v>
      </c>
      <c r="H3650">
        <v>4.5999999999999996</v>
      </c>
      <c r="I3650">
        <v>47</v>
      </c>
      <c r="J3650">
        <v>34</v>
      </c>
      <c r="K3650">
        <v>152</v>
      </c>
      <c r="L3650">
        <v>25</v>
      </c>
      <c r="M3650">
        <v>122</v>
      </c>
      <c r="N3650" t="s">
        <v>65</v>
      </c>
      <c r="O3650">
        <v>2</v>
      </c>
      <c r="P3650" t="s">
        <v>41</v>
      </c>
      <c r="Q3650" t="s">
        <v>42</v>
      </c>
      <c r="R3650">
        <v>30</v>
      </c>
      <c r="S3650" t="s">
        <v>127</v>
      </c>
      <c r="T3650" t="s">
        <v>75</v>
      </c>
      <c r="U3650">
        <v>2026</v>
      </c>
      <c r="V3650">
        <v>1</v>
      </c>
      <c r="W3650" t="s">
        <v>102</v>
      </c>
      <c r="X3650">
        <v>1</v>
      </c>
      <c r="Y3650">
        <v>13</v>
      </c>
      <c r="Z3650">
        <v>3</v>
      </c>
      <c r="AA3650">
        <v>17</v>
      </c>
      <c r="AB3650" t="s">
        <v>57</v>
      </c>
      <c r="AC3650">
        <v>55</v>
      </c>
      <c r="AD3650">
        <v>9.7872340425531903E-2</v>
      </c>
      <c r="AE3650" t="s">
        <v>58</v>
      </c>
      <c r="AF3650" t="s">
        <v>67</v>
      </c>
      <c r="AG3650">
        <v>13</v>
      </c>
      <c r="AH3650" t="s">
        <v>68</v>
      </c>
      <c r="AI3650">
        <f>--AND(OR(Dashboard!$B$4="All",Data!$E3650=Dashboard!$B$4),OR(Dashboard!$D$4="All",Data!$D3650=Dashboard!$D$4),OR(Dashboard!$F$4="All",Data!$F3650=Dashboard!$F$4),OR(Dashboard!$J$4="All",Data!$G3650=Dashboard!$J$4),OR(Dashboard!$H$4="All",Data!$N3650=Dashboard!$H$4),OR(Dashboard!$L$4="All",Data!$W3650=Dashboard!$L$4))</f>
        <v>1</v>
      </c>
    </row>
    <row r="3651" spans="1:35" x14ac:dyDescent="0.25">
      <c r="A3651" t="s">
        <v>3765</v>
      </c>
      <c r="B3651" s="1">
        <v>46177</v>
      </c>
      <c r="C3651" s="2">
        <v>-0.1958333333333333</v>
      </c>
      <c r="D3651" t="s">
        <v>90</v>
      </c>
      <c r="E3651" t="s">
        <v>140</v>
      </c>
      <c r="F3651" t="s">
        <v>91</v>
      </c>
      <c r="G3651" t="s">
        <v>64</v>
      </c>
      <c r="H3651">
        <v>13</v>
      </c>
      <c r="I3651">
        <v>50</v>
      </c>
      <c r="J3651">
        <v>34</v>
      </c>
      <c r="K3651">
        <v>426</v>
      </c>
      <c r="L3651">
        <v>34</v>
      </c>
      <c r="M3651">
        <v>133</v>
      </c>
      <c r="N3651" t="s">
        <v>86</v>
      </c>
      <c r="O3651">
        <v>5</v>
      </c>
      <c r="P3651" t="s">
        <v>41</v>
      </c>
      <c r="Q3651" t="s">
        <v>42</v>
      </c>
      <c r="R3651">
        <v>44</v>
      </c>
      <c r="S3651" t="s">
        <v>87</v>
      </c>
      <c r="T3651" t="s">
        <v>56</v>
      </c>
      <c r="U3651">
        <v>2026</v>
      </c>
      <c r="V3651">
        <v>6</v>
      </c>
      <c r="W3651" t="s">
        <v>120</v>
      </c>
      <c r="X3651">
        <v>2</v>
      </c>
      <c r="Y3651">
        <v>4</v>
      </c>
      <c r="Z3651">
        <v>1</v>
      </c>
      <c r="AA3651">
        <v>19</v>
      </c>
      <c r="AB3651" t="s">
        <v>82</v>
      </c>
      <c r="AC3651">
        <v>327</v>
      </c>
      <c r="AD3651">
        <v>0.26</v>
      </c>
      <c r="AE3651" t="s">
        <v>77</v>
      </c>
      <c r="AF3651" t="s">
        <v>47</v>
      </c>
      <c r="AG3651">
        <v>16</v>
      </c>
      <c r="AH3651" t="s">
        <v>68</v>
      </c>
      <c r="AI3651">
        <f>--AND(OR(Dashboard!$B$4="All",Data!$E3651=Dashboard!$B$4),OR(Dashboard!$D$4="All",Data!$D3651=Dashboard!$D$4),OR(Dashboard!$F$4="All",Data!$F3651=Dashboard!$F$4),OR(Dashboard!$J$4="All",Data!$G3651=Dashboard!$J$4),OR(Dashboard!$H$4="All",Data!$N3651=Dashboard!$H$4),OR(Dashboard!$L$4="All",Data!$W3651=Dashboard!$L$4))</f>
        <v>1</v>
      </c>
    </row>
    <row r="3652" spans="1:35" x14ac:dyDescent="0.25">
      <c r="A3652" t="s">
        <v>3766</v>
      </c>
      <c r="B3652" s="1">
        <v>46115</v>
      </c>
      <c r="C3652" s="2">
        <v>-0.26666666666666672</v>
      </c>
      <c r="D3652" t="s">
        <v>134</v>
      </c>
      <c r="E3652" t="s">
        <v>51</v>
      </c>
      <c r="F3652" t="s">
        <v>80</v>
      </c>
      <c r="G3652" t="s">
        <v>53</v>
      </c>
      <c r="H3652">
        <v>6.5</v>
      </c>
      <c r="I3652">
        <v>33</v>
      </c>
      <c r="J3652">
        <v>26</v>
      </c>
      <c r="K3652">
        <v>507</v>
      </c>
      <c r="L3652">
        <v>49</v>
      </c>
      <c r="M3652">
        <v>5</v>
      </c>
      <c r="N3652" t="s">
        <v>65</v>
      </c>
      <c r="O3652">
        <v>5</v>
      </c>
      <c r="P3652" t="s">
        <v>41</v>
      </c>
      <c r="Q3652" t="s">
        <v>73</v>
      </c>
      <c r="R3652">
        <v>58</v>
      </c>
      <c r="S3652" t="s">
        <v>43</v>
      </c>
      <c r="T3652" t="s">
        <v>75</v>
      </c>
      <c r="U3652">
        <v>2026</v>
      </c>
      <c r="V3652">
        <v>4</v>
      </c>
      <c r="W3652" t="s">
        <v>113</v>
      </c>
      <c r="X3652">
        <v>2</v>
      </c>
      <c r="Y3652">
        <v>3</v>
      </c>
      <c r="Z3652">
        <v>1</v>
      </c>
      <c r="AA3652">
        <v>17</v>
      </c>
      <c r="AB3652" t="s">
        <v>57</v>
      </c>
      <c r="AC3652">
        <v>551</v>
      </c>
      <c r="AD3652">
        <v>0.19696969696969699</v>
      </c>
      <c r="AE3652" t="s">
        <v>77</v>
      </c>
      <c r="AF3652" t="s">
        <v>59</v>
      </c>
      <c r="AG3652">
        <v>7</v>
      </c>
      <c r="AH3652" t="s">
        <v>68</v>
      </c>
      <c r="AI3652">
        <f>--AND(OR(Dashboard!$B$4="All",Data!$E3652=Dashboard!$B$4),OR(Dashboard!$D$4="All",Data!$D3652=Dashboard!$D$4),OR(Dashboard!$F$4="All",Data!$F3652=Dashboard!$F$4),OR(Dashboard!$J$4="All",Data!$G3652=Dashboard!$J$4),OR(Dashboard!$H$4="All",Data!$N3652=Dashboard!$H$4),OR(Dashboard!$L$4="All",Data!$W3652=Dashboard!$L$4))</f>
        <v>1</v>
      </c>
    </row>
    <row r="3653" spans="1:35" x14ac:dyDescent="0.25">
      <c r="A3653" t="s">
        <v>3767</v>
      </c>
      <c r="B3653" s="1">
        <v>46031</v>
      </c>
      <c r="C3653" s="2">
        <v>-0.65347222222222223</v>
      </c>
      <c r="D3653" t="s">
        <v>99</v>
      </c>
      <c r="E3653" t="s">
        <v>37</v>
      </c>
      <c r="F3653" t="s">
        <v>85</v>
      </c>
      <c r="G3653" t="s">
        <v>53</v>
      </c>
      <c r="H3653">
        <v>12.3</v>
      </c>
      <c r="I3653">
        <v>34</v>
      </c>
      <c r="J3653">
        <v>31</v>
      </c>
      <c r="K3653">
        <v>698</v>
      </c>
      <c r="L3653">
        <v>36</v>
      </c>
      <c r="M3653">
        <v>171</v>
      </c>
      <c r="N3653" t="s">
        <v>40</v>
      </c>
      <c r="O3653">
        <v>1</v>
      </c>
      <c r="P3653" t="s">
        <v>41</v>
      </c>
      <c r="Q3653" t="s">
        <v>73</v>
      </c>
      <c r="R3653">
        <v>41</v>
      </c>
      <c r="S3653" t="s">
        <v>43</v>
      </c>
      <c r="T3653" t="s">
        <v>44</v>
      </c>
      <c r="U3653">
        <v>2026</v>
      </c>
      <c r="V3653">
        <v>1</v>
      </c>
      <c r="W3653" t="s">
        <v>102</v>
      </c>
      <c r="X3653">
        <v>1</v>
      </c>
      <c r="Y3653">
        <v>9</v>
      </c>
      <c r="Z3653">
        <v>2</v>
      </c>
      <c r="AA3653">
        <v>8</v>
      </c>
      <c r="AB3653" t="s">
        <v>44</v>
      </c>
      <c r="AC3653">
        <v>563</v>
      </c>
      <c r="AD3653">
        <v>0.36176470588235299</v>
      </c>
      <c r="AE3653" t="s">
        <v>58</v>
      </c>
      <c r="AF3653" t="s">
        <v>47</v>
      </c>
      <c r="AG3653">
        <v>3</v>
      </c>
      <c r="AH3653" t="s">
        <v>68</v>
      </c>
      <c r="AI3653">
        <f>--AND(OR(Dashboard!$B$4="All",Data!$E3653=Dashboard!$B$4),OR(Dashboard!$D$4="All",Data!$D3653=Dashboard!$D$4),OR(Dashboard!$F$4="All",Data!$F3653=Dashboard!$F$4),OR(Dashboard!$J$4="All",Data!$G3653=Dashboard!$J$4),OR(Dashboard!$H$4="All",Data!$N3653=Dashboard!$H$4),OR(Dashboard!$L$4="All",Data!$W3653=Dashboard!$L$4))</f>
        <v>1</v>
      </c>
    </row>
    <row r="3654" spans="1:35" x14ac:dyDescent="0.25">
      <c r="A3654" t="s">
        <v>3768</v>
      </c>
      <c r="B3654" s="1">
        <v>46196</v>
      </c>
      <c r="C3654" s="2">
        <v>-0.1055555555555555</v>
      </c>
      <c r="D3654" t="s">
        <v>36</v>
      </c>
      <c r="E3654" t="s">
        <v>131</v>
      </c>
      <c r="F3654" t="s">
        <v>143</v>
      </c>
      <c r="G3654" t="s">
        <v>39</v>
      </c>
      <c r="H3654">
        <v>11.3</v>
      </c>
      <c r="I3654">
        <v>26</v>
      </c>
      <c r="J3654">
        <v>25</v>
      </c>
      <c r="K3654">
        <v>842</v>
      </c>
      <c r="L3654">
        <v>24</v>
      </c>
      <c r="M3654">
        <v>195</v>
      </c>
      <c r="N3654" t="s">
        <v>65</v>
      </c>
      <c r="O3654">
        <v>3</v>
      </c>
      <c r="P3654" t="s">
        <v>135</v>
      </c>
      <c r="Q3654" t="s">
        <v>42</v>
      </c>
      <c r="R3654">
        <v>44</v>
      </c>
      <c r="S3654" t="s">
        <v>127</v>
      </c>
      <c r="T3654" t="s">
        <v>56</v>
      </c>
      <c r="U3654">
        <v>2026</v>
      </c>
      <c r="V3654">
        <v>6</v>
      </c>
      <c r="W3654" t="s">
        <v>120</v>
      </c>
      <c r="X3654">
        <v>2</v>
      </c>
      <c r="Y3654">
        <v>23</v>
      </c>
      <c r="Z3654">
        <v>4</v>
      </c>
      <c r="AA3654">
        <v>21</v>
      </c>
      <c r="AB3654" t="s">
        <v>82</v>
      </c>
      <c r="AC3654">
        <v>671</v>
      </c>
      <c r="AD3654">
        <v>0.43461538461538463</v>
      </c>
      <c r="AE3654" t="s">
        <v>109</v>
      </c>
      <c r="AF3654" t="s">
        <v>47</v>
      </c>
      <c r="AG3654">
        <v>1</v>
      </c>
      <c r="AH3654" t="s">
        <v>68</v>
      </c>
      <c r="AI3654">
        <f>--AND(OR(Dashboard!$B$4="All",Data!$E3654=Dashboard!$B$4),OR(Dashboard!$D$4="All",Data!$D3654=Dashboard!$D$4),OR(Dashboard!$F$4="All",Data!$F3654=Dashboard!$F$4),OR(Dashboard!$J$4="All",Data!$G3654=Dashboard!$J$4),OR(Dashboard!$H$4="All",Data!$N3654=Dashboard!$H$4),OR(Dashboard!$L$4="All",Data!$W3654=Dashboard!$L$4))</f>
        <v>1</v>
      </c>
    </row>
    <row r="3655" spans="1:35" x14ac:dyDescent="0.25">
      <c r="A3655" t="s">
        <v>3769</v>
      </c>
      <c r="B3655" s="1">
        <v>46141</v>
      </c>
      <c r="C3655" s="2">
        <v>-0.55138888888888893</v>
      </c>
      <c r="D3655" t="s">
        <v>79</v>
      </c>
      <c r="E3655" t="s">
        <v>140</v>
      </c>
      <c r="F3655" t="s">
        <v>85</v>
      </c>
      <c r="G3655" t="s">
        <v>53</v>
      </c>
      <c r="H3655">
        <v>5.9</v>
      </c>
      <c r="I3655">
        <v>31</v>
      </c>
      <c r="J3655">
        <v>23</v>
      </c>
      <c r="K3655">
        <v>445</v>
      </c>
      <c r="L3655">
        <v>50</v>
      </c>
      <c r="M3655">
        <v>5</v>
      </c>
      <c r="N3655" t="s">
        <v>40</v>
      </c>
      <c r="O3655">
        <v>3</v>
      </c>
      <c r="P3655" t="s">
        <v>41</v>
      </c>
      <c r="Q3655" t="s">
        <v>42</v>
      </c>
      <c r="R3655">
        <v>23</v>
      </c>
      <c r="S3655" t="s">
        <v>55</v>
      </c>
      <c r="T3655" t="s">
        <v>44</v>
      </c>
      <c r="U3655">
        <v>2026</v>
      </c>
      <c r="V3655">
        <v>4</v>
      </c>
      <c r="W3655" t="s">
        <v>113</v>
      </c>
      <c r="X3655">
        <v>2</v>
      </c>
      <c r="Y3655">
        <v>29</v>
      </c>
      <c r="Z3655">
        <v>5</v>
      </c>
      <c r="AA3655">
        <v>10</v>
      </c>
      <c r="AB3655" t="s">
        <v>76</v>
      </c>
      <c r="AC3655">
        <v>490</v>
      </c>
      <c r="AD3655">
        <v>0.1903225806451613</v>
      </c>
      <c r="AE3655" t="s">
        <v>109</v>
      </c>
      <c r="AF3655" t="s">
        <v>114</v>
      </c>
      <c r="AG3655">
        <v>8</v>
      </c>
      <c r="AH3655" t="s">
        <v>68</v>
      </c>
      <c r="AI3655">
        <f>--AND(OR(Dashboard!$B$4="All",Data!$E3655=Dashboard!$B$4),OR(Dashboard!$D$4="All",Data!$D3655=Dashboard!$D$4),OR(Dashboard!$F$4="All",Data!$F3655=Dashboard!$F$4),OR(Dashboard!$J$4="All",Data!$G3655=Dashboard!$J$4),OR(Dashboard!$H$4="All",Data!$N3655=Dashboard!$H$4),OR(Dashboard!$L$4="All",Data!$W3655=Dashboard!$L$4))</f>
        <v>1</v>
      </c>
    </row>
    <row r="3656" spans="1:35" x14ac:dyDescent="0.25">
      <c r="A3656" t="s">
        <v>3770</v>
      </c>
      <c r="B3656" s="1">
        <v>46096</v>
      </c>
      <c r="C3656" s="2">
        <v>-5.902777777777779E-2</v>
      </c>
      <c r="D3656" t="s">
        <v>79</v>
      </c>
      <c r="E3656" t="s">
        <v>140</v>
      </c>
      <c r="F3656" t="s">
        <v>38</v>
      </c>
      <c r="G3656" t="s">
        <v>64</v>
      </c>
      <c r="H3656">
        <v>4.8</v>
      </c>
      <c r="I3656">
        <v>35</v>
      </c>
      <c r="J3656">
        <v>26</v>
      </c>
      <c r="K3656">
        <v>676</v>
      </c>
      <c r="L3656">
        <v>36</v>
      </c>
      <c r="M3656">
        <v>167</v>
      </c>
      <c r="N3656" t="s">
        <v>101</v>
      </c>
      <c r="O3656">
        <v>1</v>
      </c>
      <c r="P3656" t="s">
        <v>41</v>
      </c>
      <c r="Q3656" t="s">
        <v>73</v>
      </c>
      <c r="R3656">
        <v>28</v>
      </c>
      <c r="S3656" t="s">
        <v>145</v>
      </c>
      <c r="T3656" t="s">
        <v>75</v>
      </c>
      <c r="U3656">
        <v>2026</v>
      </c>
      <c r="V3656">
        <v>3</v>
      </c>
      <c r="W3656" t="s">
        <v>66</v>
      </c>
      <c r="X3656">
        <v>1</v>
      </c>
      <c r="Y3656">
        <v>15</v>
      </c>
      <c r="Z3656">
        <v>3</v>
      </c>
      <c r="AA3656">
        <v>22</v>
      </c>
      <c r="AB3656" t="s">
        <v>82</v>
      </c>
      <c r="AC3656">
        <v>545</v>
      </c>
      <c r="AD3656">
        <v>0.13714285714285709</v>
      </c>
      <c r="AE3656" t="s">
        <v>58</v>
      </c>
      <c r="AF3656" t="s">
        <v>67</v>
      </c>
      <c r="AG3656">
        <v>9</v>
      </c>
      <c r="AH3656" t="s">
        <v>68</v>
      </c>
      <c r="AI3656">
        <f>--AND(OR(Dashboard!$B$4="All",Data!$E3656=Dashboard!$B$4),OR(Dashboard!$D$4="All",Data!$D3656=Dashboard!$D$4),OR(Dashboard!$F$4="All",Data!$F3656=Dashboard!$F$4),OR(Dashboard!$J$4="All",Data!$G3656=Dashboard!$J$4),OR(Dashboard!$H$4="All",Data!$N3656=Dashboard!$H$4),OR(Dashboard!$L$4="All",Data!$W3656=Dashboard!$L$4))</f>
        <v>1</v>
      </c>
    </row>
    <row r="3657" spans="1:35" x14ac:dyDescent="0.25">
      <c r="A3657" t="s">
        <v>3771</v>
      </c>
      <c r="B3657" s="1">
        <v>46083</v>
      </c>
      <c r="C3657" s="2">
        <v>-5.208333333333337E-2</v>
      </c>
      <c r="D3657" t="s">
        <v>36</v>
      </c>
      <c r="E3657" t="s">
        <v>71</v>
      </c>
      <c r="F3657" t="s">
        <v>104</v>
      </c>
      <c r="G3657" t="s">
        <v>105</v>
      </c>
      <c r="H3657">
        <v>6.6</v>
      </c>
      <c r="I3657">
        <v>45</v>
      </c>
      <c r="J3657">
        <v>43</v>
      </c>
      <c r="K3657">
        <v>546</v>
      </c>
      <c r="L3657">
        <v>26</v>
      </c>
      <c r="M3657">
        <v>170</v>
      </c>
      <c r="N3657" t="s">
        <v>65</v>
      </c>
      <c r="O3657">
        <v>2</v>
      </c>
      <c r="P3657" t="s">
        <v>41</v>
      </c>
      <c r="Q3657" t="s">
        <v>73</v>
      </c>
      <c r="R3657">
        <v>43</v>
      </c>
      <c r="S3657" t="s">
        <v>74</v>
      </c>
      <c r="T3657" t="s">
        <v>75</v>
      </c>
      <c r="U3657">
        <v>2026</v>
      </c>
      <c r="V3657">
        <v>3</v>
      </c>
      <c r="W3657" t="s">
        <v>66</v>
      </c>
      <c r="X3657">
        <v>1</v>
      </c>
      <c r="Y3657">
        <v>2</v>
      </c>
      <c r="Z3657">
        <v>2</v>
      </c>
      <c r="AA3657">
        <v>22</v>
      </c>
      <c r="AB3657" t="s">
        <v>82</v>
      </c>
      <c r="AC3657">
        <v>402</v>
      </c>
      <c r="AD3657">
        <v>0.1466666666666667</v>
      </c>
      <c r="AE3657" t="s">
        <v>58</v>
      </c>
      <c r="AF3657" t="s">
        <v>47</v>
      </c>
      <c r="AG3657">
        <v>2</v>
      </c>
      <c r="AH3657" t="s">
        <v>68</v>
      </c>
      <c r="AI3657">
        <f>--AND(OR(Dashboard!$B$4="All",Data!$E3657=Dashboard!$B$4),OR(Dashboard!$D$4="All",Data!$D3657=Dashboard!$D$4),OR(Dashboard!$F$4="All",Data!$F3657=Dashboard!$F$4),OR(Dashboard!$J$4="All",Data!$G3657=Dashboard!$J$4),OR(Dashboard!$H$4="All",Data!$N3657=Dashboard!$H$4),OR(Dashboard!$L$4="All",Data!$W3657=Dashboard!$L$4))</f>
        <v>1</v>
      </c>
    </row>
    <row r="3658" spans="1:35" x14ac:dyDescent="0.25">
      <c r="A3658" t="s">
        <v>3772</v>
      </c>
      <c r="B3658" s="1">
        <v>46146</v>
      </c>
      <c r="C3658" s="2">
        <v>-0.43055555555555558</v>
      </c>
      <c r="D3658" t="s">
        <v>61</v>
      </c>
      <c r="E3658" t="s">
        <v>37</v>
      </c>
      <c r="F3658" t="s">
        <v>80</v>
      </c>
      <c r="G3658" t="s">
        <v>105</v>
      </c>
      <c r="H3658">
        <v>11.1</v>
      </c>
      <c r="I3658">
        <v>47</v>
      </c>
      <c r="J3658">
        <v>35</v>
      </c>
      <c r="K3658">
        <v>281</v>
      </c>
      <c r="L3658">
        <v>56</v>
      </c>
      <c r="M3658">
        <v>131</v>
      </c>
      <c r="N3658" t="s">
        <v>54</v>
      </c>
      <c r="O3658">
        <v>3</v>
      </c>
      <c r="P3658" t="s">
        <v>41</v>
      </c>
      <c r="Q3658" t="s">
        <v>73</v>
      </c>
      <c r="R3658">
        <v>37</v>
      </c>
      <c r="S3658" t="s">
        <v>74</v>
      </c>
      <c r="T3658" t="s">
        <v>97</v>
      </c>
      <c r="U3658">
        <v>2026</v>
      </c>
      <c r="V3658">
        <v>5</v>
      </c>
      <c r="W3658" t="s">
        <v>88</v>
      </c>
      <c r="X3658">
        <v>2</v>
      </c>
      <c r="Y3658">
        <v>4</v>
      </c>
      <c r="Z3658">
        <v>2</v>
      </c>
      <c r="AA3658">
        <v>13</v>
      </c>
      <c r="AB3658" t="s">
        <v>76</v>
      </c>
      <c r="AC3658">
        <v>206</v>
      </c>
      <c r="AD3658">
        <v>0.2361702127659574</v>
      </c>
      <c r="AE3658" t="s">
        <v>109</v>
      </c>
      <c r="AF3658" t="s">
        <v>47</v>
      </c>
      <c r="AG3658">
        <v>12</v>
      </c>
      <c r="AH3658" t="s">
        <v>68</v>
      </c>
      <c r="AI3658">
        <f>--AND(OR(Dashboard!$B$4="All",Data!$E3658=Dashboard!$B$4),OR(Dashboard!$D$4="All",Data!$D3658=Dashboard!$D$4),OR(Dashboard!$F$4="All",Data!$F3658=Dashboard!$F$4),OR(Dashboard!$J$4="All",Data!$G3658=Dashboard!$J$4),OR(Dashboard!$H$4="All",Data!$N3658=Dashboard!$H$4),OR(Dashboard!$L$4="All",Data!$W3658=Dashboard!$L$4))</f>
        <v>1</v>
      </c>
    </row>
    <row r="3659" spans="1:35" x14ac:dyDescent="0.25">
      <c r="A3659" t="s">
        <v>3773</v>
      </c>
      <c r="B3659" s="1">
        <v>46096</v>
      </c>
      <c r="C3659" s="2">
        <v>-0.25694444444444442</v>
      </c>
      <c r="D3659" t="s">
        <v>193</v>
      </c>
      <c r="E3659" t="s">
        <v>100</v>
      </c>
      <c r="F3659" t="s">
        <v>38</v>
      </c>
      <c r="G3659" t="s">
        <v>64</v>
      </c>
      <c r="H3659">
        <v>3.1</v>
      </c>
      <c r="I3659">
        <v>21</v>
      </c>
      <c r="J3659">
        <v>26</v>
      </c>
      <c r="K3659">
        <v>534</v>
      </c>
      <c r="L3659">
        <v>58</v>
      </c>
      <c r="M3659">
        <v>122</v>
      </c>
      <c r="N3659" t="s">
        <v>101</v>
      </c>
      <c r="O3659">
        <v>5</v>
      </c>
      <c r="P3659" t="s">
        <v>41</v>
      </c>
      <c r="Q3659" t="s">
        <v>73</v>
      </c>
      <c r="R3659">
        <v>20</v>
      </c>
      <c r="S3659" t="s">
        <v>145</v>
      </c>
      <c r="T3659" t="s">
        <v>75</v>
      </c>
      <c r="U3659">
        <v>2026</v>
      </c>
      <c r="V3659">
        <v>3</v>
      </c>
      <c r="W3659" t="s">
        <v>66</v>
      </c>
      <c r="X3659">
        <v>1</v>
      </c>
      <c r="Y3659">
        <v>15</v>
      </c>
      <c r="Z3659">
        <v>3</v>
      </c>
      <c r="AA3659">
        <v>17</v>
      </c>
      <c r="AB3659" t="s">
        <v>57</v>
      </c>
      <c r="AC3659">
        <v>470</v>
      </c>
      <c r="AD3659">
        <v>0.14761904761904759</v>
      </c>
      <c r="AE3659" t="s">
        <v>77</v>
      </c>
      <c r="AF3659" t="s">
        <v>114</v>
      </c>
      <c r="AG3659">
        <v>-5</v>
      </c>
      <c r="AH3659" t="s">
        <v>48</v>
      </c>
      <c r="AI3659">
        <f>--AND(OR(Dashboard!$B$4="All",Data!$E3659=Dashboard!$B$4),OR(Dashboard!$D$4="All",Data!$D3659=Dashboard!$D$4),OR(Dashboard!$F$4="All",Data!$F3659=Dashboard!$F$4),OR(Dashboard!$J$4="All",Data!$G3659=Dashboard!$J$4),OR(Dashboard!$H$4="All",Data!$N3659=Dashboard!$H$4),OR(Dashboard!$L$4="All",Data!$W3659=Dashboard!$L$4))</f>
        <v>1</v>
      </c>
    </row>
    <row r="3660" spans="1:35" x14ac:dyDescent="0.25">
      <c r="A3660" t="s">
        <v>3774</v>
      </c>
      <c r="B3660" s="1">
        <v>46071</v>
      </c>
      <c r="C3660" s="2">
        <v>-1.3194444444444399E-2</v>
      </c>
      <c r="D3660" t="s">
        <v>50</v>
      </c>
      <c r="E3660" t="s">
        <v>108</v>
      </c>
      <c r="F3660" t="s">
        <v>63</v>
      </c>
      <c r="G3660" t="s">
        <v>119</v>
      </c>
      <c r="H3660">
        <v>6.4</v>
      </c>
      <c r="I3660">
        <v>36</v>
      </c>
      <c r="J3660">
        <v>22</v>
      </c>
      <c r="K3660">
        <v>845</v>
      </c>
      <c r="L3660">
        <v>30</v>
      </c>
      <c r="M3660">
        <v>192</v>
      </c>
      <c r="N3660" t="s">
        <v>65</v>
      </c>
      <c r="O3660">
        <v>1</v>
      </c>
      <c r="P3660" t="s">
        <v>41</v>
      </c>
      <c r="Q3660" t="s">
        <v>73</v>
      </c>
      <c r="R3660">
        <v>55</v>
      </c>
      <c r="S3660" t="s">
        <v>55</v>
      </c>
      <c r="T3660" t="s">
        <v>75</v>
      </c>
      <c r="U3660">
        <v>2026</v>
      </c>
      <c r="V3660">
        <v>2</v>
      </c>
      <c r="W3660" t="s">
        <v>45</v>
      </c>
      <c r="X3660">
        <v>1</v>
      </c>
      <c r="Y3660">
        <v>18</v>
      </c>
      <c r="Z3660">
        <v>4</v>
      </c>
      <c r="AA3660">
        <v>23</v>
      </c>
      <c r="AB3660" t="s">
        <v>93</v>
      </c>
      <c r="AC3660">
        <v>683</v>
      </c>
      <c r="AD3660">
        <v>0.17777777777777781</v>
      </c>
      <c r="AE3660" t="s">
        <v>58</v>
      </c>
      <c r="AF3660" t="s">
        <v>59</v>
      </c>
      <c r="AG3660">
        <v>14</v>
      </c>
      <c r="AH3660" t="s">
        <v>68</v>
      </c>
      <c r="AI3660">
        <f>--AND(OR(Dashboard!$B$4="All",Data!$E3660=Dashboard!$B$4),OR(Dashboard!$D$4="All",Data!$D3660=Dashboard!$D$4),OR(Dashboard!$F$4="All",Data!$F3660=Dashboard!$F$4),OR(Dashboard!$J$4="All",Data!$G3660=Dashboard!$J$4),OR(Dashboard!$H$4="All",Data!$N3660=Dashboard!$H$4),OR(Dashboard!$L$4="All",Data!$W3660=Dashboard!$L$4))</f>
        <v>1</v>
      </c>
    </row>
    <row r="3661" spans="1:35" x14ac:dyDescent="0.25">
      <c r="A3661" t="s">
        <v>3775</v>
      </c>
      <c r="B3661" s="1">
        <v>46114</v>
      </c>
      <c r="C3661" s="2">
        <v>-0.57430555555555562</v>
      </c>
      <c r="D3661" t="s">
        <v>61</v>
      </c>
      <c r="E3661" t="s">
        <v>140</v>
      </c>
      <c r="F3661" t="s">
        <v>72</v>
      </c>
      <c r="G3661" t="s">
        <v>53</v>
      </c>
      <c r="H3661">
        <v>11.3</v>
      </c>
      <c r="I3661">
        <v>24</v>
      </c>
      <c r="J3661">
        <v>26</v>
      </c>
      <c r="K3661">
        <v>1157</v>
      </c>
      <c r="L3661">
        <v>29</v>
      </c>
      <c r="M3661">
        <v>61</v>
      </c>
      <c r="N3661" t="s">
        <v>101</v>
      </c>
      <c r="O3661">
        <v>2</v>
      </c>
      <c r="P3661" t="s">
        <v>41</v>
      </c>
      <c r="Q3661" t="s">
        <v>42</v>
      </c>
      <c r="R3661">
        <v>18</v>
      </c>
      <c r="S3661" t="s">
        <v>87</v>
      </c>
      <c r="T3661" t="s">
        <v>44</v>
      </c>
      <c r="U3661">
        <v>2026</v>
      </c>
      <c r="V3661">
        <v>4</v>
      </c>
      <c r="W3661" t="s">
        <v>113</v>
      </c>
      <c r="X3661">
        <v>2</v>
      </c>
      <c r="Y3661">
        <v>2</v>
      </c>
      <c r="Z3661">
        <v>1</v>
      </c>
      <c r="AA3661">
        <v>10</v>
      </c>
      <c r="AB3661" t="s">
        <v>76</v>
      </c>
      <c r="AC3661">
        <v>1125</v>
      </c>
      <c r="AD3661">
        <v>0.47083333333333338</v>
      </c>
      <c r="AE3661" t="s">
        <v>58</v>
      </c>
      <c r="AF3661" t="s">
        <v>114</v>
      </c>
      <c r="AG3661">
        <v>-2</v>
      </c>
      <c r="AH3661" t="s">
        <v>48</v>
      </c>
      <c r="AI3661">
        <f>--AND(OR(Dashboard!$B$4="All",Data!$E3661=Dashboard!$B$4),OR(Dashboard!$D$4="All",Data!$D3661=Dashboard!$D$4),OR(Dashboard!$F$4="All",Data!$F3661=Dashboard!$F$4),OR(Dashboard!$J$4="All",Data!$G3661=Dashboard!$J$4),OR(Dashboard!$H$4="All",Data!$N3661=Dashboard!$H$4),OR(Dashboard!$L$4="All",Data!$W3661=Dashboard!$L$4))</f>
        <v>1</v>
      </c>
    </row>
    <row r="3662" spans="1:35" x14ac:dyDescent="0.25">
      <c r="A3662" t="s">
        <v>3776</v>
      </c>
      <c r="B3662" s="1">
        <v>46172</v>
      </c>
      <c r="C3662" s="2">
        <v>-0.19375000000000001</v>
      </c>
      <c r="D3662" t="s">
        <v>79</v>
      </c>
      <c r="E3662" t="s">
        <v>37</v>
      </c>
      <c r="F3662" t="s">
        <v>72</v>
      </c>
      <c r="G3662" t="s">
        <v>64</v>
      </c>
      <c r="H3662">
        <v>5.3</v>
      </c>
      <c r="I3662">
        <v>47</v>
      </c>
      <c r="J3662">
        <v>30</v>
      </c>
      <c r="K3662">
        <v>1040</v>
      </c>
      <c r="L3662">
        <v>50</v>
      </c>
      <c r="M3662">
        <v>0</v>
      </c>
      <c r="N3662" t="s">
        <v>40</v>
      </c>
      <c r="O3662">
        <v>2</v>
      </c>
      <c r="P3662" t="s">
        <v>41</v>
      </c>
      <c r="Q3662" t="s">
        <v>73</v>
      </c>
      <c r="R3662">
        <v>47</v>
      </c>
      <c r="S3662" t="s">
        <v>81</v>
      </c>
      <c r="T3662" t="s">
        <v>56</v>
      </c>
      <c r="U3662">
        <v>2026</v>
      </c>
      <c r="V3662">
        <v>5</v>
      </c>
      <c r="W3662" t="s">
        <v>88</v>
      </c>
      <c r="X3662">
        <v>2</v>
      </c>
      <c r="Y3662">
        <v>30</v>
      </c>
      <c r="Z3662">
        <v>5</v>
      </c>
      <c r="AA3662">
        <v>19</v>
      </c>
      <c r="AB3662" t="s">
        <v>82</v>
      </c>
      <c r="AC3662">
        <v>1090</v>
      </c>
      <c r="AD3662">
        <v>0.11276595744680851</v>
      </c>
      <c r="AE3662" t="s">
        <v>58</v>
      </c>
      <c r="AF3662" t="s">
        <v>59</v>
      </c>
      <c r="AG3662">
        <v>17</v>
      </c>
      <c r="AH3662" t="s">
        <v>68</v>
      </c>
      <c r="AI3662">
        <f>--AND(OR(Dashboard!$B$4="All",Data!$E3662=Dashboard!$B$4),OR(Dashboard!$D$4="All",Data!$D3662=Dashboard!$D$4),OR(Dashboard!$F$4="All",Data!$F3662=Dashboard!$F$4),OR(Dashboard!$J$4="All",Data!$G3662=Dashboard!$J$4),OR(Dashboard!$H$4="All",Data!$N3662=Dashboard!$H$4),OR(Dashboard!$L$4="All",Data!$W3662=Dashboard!$L$4))</f>
        <v>1</v>
      </c>
    </row>
    <row r="3663" spans="1:35" x14ac:dyDescent="0.25">
      <c r="A3663" t="s">
        <v>3777</v>
      </c>
      <c r="B3663" s="1">
        <v>46112</v>
      </c>
      <c r="C3663" s="2">
        <v>-7.6388888888888618E-3</v>
      </c>
      <c r="D3663" t="s">
        <v>61</v>
      </c>
      <c r="E3663" t="s">
        <v>62</v>
      </c>
      <c r="F3663" t="s">
        <v>52</v>
      </c>
      <c r="G3663" t="s">
        <v>111</v>
      </c>
      <c r="H3663">
        <v>3.1</v>
      </c>
      <c r="I3663">
        <v>63</v>
      </c>
      <c r="J3663">
        <v>44</v>
      </c>
      <c r="K3663">
        <v>553</v>
      </c>
      <c r="L3663">
        <v>55</v>
      </c>
      <c r="M3663">
        <v>10</v>
      </c>
      <c r="N3663" t="s">
        <v>40</v>
      </c>
      <c r="O3663">
        <v>1</v>
      </c>
      <c r="P3663" t="s">
        <v>41</v>
      </c>
      <c r="Q3663" t="s">
        <v>42</v>
      </c>
      <c r="R3663">
        <v>39</v>
      </c>
      <c r="S3663" t="s">
        <v>127</v>
      </c>
      <c r="T3663" t="s">
        <v>75</v>
      </c>
      <c r="U3663">
        <v>2026</v>
      </c>
      <c r="V3663">
        <v>3</v>
      </c>
      <c r="W3663" t="s">
        <v>66</v>
      </c>
      <c r="X3663">
        <v>1</v>
      </c>
      <c r="Y3663">
        <v>31</v>
      </c>
      <c r="Z3663">
        <v>6</v>
      </c>
      <c r="AA3663">
        <v>23</v>
      </c>
      <c r="AB3663" t="s">
        <v>93</v>
      </c>
      <c r="AC3663">
        <v>598</v>
      </c>
      <c r="AD3663">
        <v>4.9206349206349212E-2</v>
      </c>
      <c r="AE3663" t="s">
        <v>58</v>
      </c>
      <c r="AF3663" t="s">
        <v>47</v>
      </c>
      <c r="AG3663">
        <v>19</v>
      </c>
      <c r="AH3663" t="s">
        <v>68</v>
      </c>
      <c r="AI3663">
        <f>--AND(OR(Dashboard!$B$4="All",Data!$E3663=Dashboard!$B$4),OR(Dashboard!$D$4="All",Data!$D3663=Dashboard!$D$4),OR(Dashboard!$F$4="All",Data!$F3663=Dashboard!$F$4),OR(Dashboard!$J$4="All",Data!$G3663=Dashboard!$J$4),OR(Dashboard!$H$4="All",Data!$N3663=Dashboard!$H$4),OR(Dashboard!$L$4="All",Data!$W3663=Dashboard!$L$4))</f>
        <v>1</v>
      </c>
    </row>
    <row r="3664" spans="1:35" x14ac:dyDescent="0.25">
      <c r="A3664" t="s">
        <v>3778</v>
      </c>
      <c r="B3664" s="1">
        <v>46126</v>
      </c>
      <c r="C3664" s="2">
        <v>-0.57222222222222219</v>
      </c>
      <c r="D3664" t="s">
        <v>61</v>
      </c>
      <c r="E3664" t="s">
        <v>131</v>
      </c>
      <c r="F3664" t="s">
        <v>52</v>
      </c>
      <c r="G3664" t="s">
        <v>39</v>
      </c>
      <c r="H3664">
        <v>2.2999999999999998</v>
      </c>
      <c r="I3664">
        <v>59</v>
      </c>
      <c r="J3664">
        <v>40</v>
      </c>
      <c r="K3664">
        <v>837</v>
      </c>
      <c r="L3664">
        <v>42</v>
      </c>
      <c r="M3664">
        <v>80</v>
      </c>
      <c r="N3664" t="s">
        <v>65</v>
      </c>
      <c r="O3664">
        <v>4</v>
      </c>
      <c r="P3664" t="s">
        <v>41</v>
      </c>
      <c r="Q3664" t="s">
        <v>42</v>
      </c>
      <c r="R3664">
        <v>50</v>
      </c>
      <c r="S3664" t="s">
        <v>127</v>
      </c>
      <c r="T3664" t="s">
        <v>44</v>
      </c>
      <c r="U3664">
        <v>2026</v>
      </c>
      <c r="V3664">
        <v>4</v>
      </c>
      <c r="W3664" t="s">
        <v>113</v>
      </c>
      <c r="X3664">
        <v>2</v>
      </c>
      <c r="Y3664">
        <v>14</v>
      </c>
      <c r="Z3664">
        <v>3</v>
      </c>
      <c r="AA3664">
        <v>10</v>
      </c>
      <c r="AB3664" t="s">
        <v>76</v>
      </c>
      <c r="AC3664">
        <v>799</v>
      </c>
      <c r="AD3664">
        <v>3.8983050847457623E-2</v>
      </c>
      <c r="AE3664" t="s">
        <v>46</v>
      </c>
      <c r="AF3664" t="s">
        <v>59</v>
      </c>
      <c r="AG3664">
        <v>19</v>
      </c>
      <c r="AH3664" t="s">
        <v>68</v>
      </c>
      <c r="AI3664">
        <f>--AND(OR(Dashboard!$B$4="All",Data!$E3664=Dashboard!$B$4),OR(Dashboard!$D$4="All",Data!$D3664=Dashboard!$D$4),OR(Dashboard!$F$4="All",Data!$F3664=Dashboard!$F$4),OR(Dashboard!$J$4="All",Data!$G3664=Dashboard!$J$4),OR(Dashboard!$H$4="All",Data!$N3664=Dashboard!$H$4),OR(Dashboard!$L$4="All",Data!$W3664=Dashboard!$L$4))</f>
        <v>1</v>
      </c>
    </row>
    <row r="3665" spans="1:35" x14ac:dyDescent="0.25">
      <c r="A3665" t="s">
        <v>3779</v>
      </c>
      <c r="B3665" s="1">
        <v>46126</v>
      </c>
      <c r="C3665" s="2">
        <v>-0.43611111111111112</v>
      </c>
      <c r="D3665" t="s">
        <v>99</v>
      </c>
      <c r="E3665" t="s">
        <v>100</v>
      </c>
      <c r="F3665" t="s">
        <v>80</v>
      </c>
      <c r="G3665" t="s">
        <v>64</v>
      </c>
      <c r="H3665">
        <v>12.8</v>
      </c>
      <c r="I3665">
        <v>57</v>
      </c>
      <c r="J3665">
        <v>43</v>
      </c>
      <c r="K3665">
        <v>357</v>
      </c>
      <c r="L3665">
        <v>38</v>
      </c>
      <c r="M3665">
        <v>59</v>
      </c>
      <c r="N3665" t="s">
        <v>86</v>
      </c>
      <c r="O3665">
        <v>2</v>
      </c>
      <c r="P3665" t="s">
        <v>41</v>
      </c>
      <c r="Q3665" t="s">
        <v>42</v>
      </c>
      <c r="R3665">
        <v>27</v>
      </c>
      <c r="S3665" t="s">
        <v>127</v>
      </c>
      <c r="T3665" t="s">
        <v>97</v>
      </c>
      <c r="U3665">
        <v>2026</v>
      </c>
      <c r="V3665">
        <v>4</v>
      </c>
      <c r="W3665" t="s">
        <v>113</v>
      </c>
      <c r="X3665">
        <v>2</v>
      </c>
      <c r="Y3665">
        <v>14</v>
      </c>
      <c r="Z3665">
        <v>3</v>
      </c>
      <c r="AA3665">
        <v>13</v>
      </c>
      <c r="AB3665" t="s">
        <v>76</v>
      </c>
      <c r="AC3665">
        <v>336</v>
      </c>
      <c r="AD3665">
        <v>0.22456140350877191</v>
      </c>
      <c r="AE3665" t="s">
        <v>58</v>
      </c>
      <c r="AF3665" t="s">
        <v>67</v>
      </c>
      <c r="AG3665">
        <v>14</v>
      </c>
      <c r="AH3665" t="s">
        <v>68</v>
      </c>
      <c r="AI3665">
        <f>--AND(OR(Dashboard!$B$4="All",Data!$E3665=Dashboard!$B$4),OR(Dashboard!$D$4="All",Data!$D3665=Dashboard!$D$4),OR(Dashboard!$F$4="All",Data!$F3665=Dashboard!$F$4),OR(Dashboard!$J$4="All",Data!$G3665=Dashboard!$J$4),OR(Dashboard!$H$4="All",Data!$N3665=Dashboard!$H$4),OR(Dashboard!$L$4="All",Data!$W3665=Dashboard!$L$4))</f>
        <v>1</v>
      </c>
    </row>
    <row r="3666" spans="1:35" x14ac:dyDescent="0.25">
      <c r="A3666" t="s">
        <v>3780</v>
      </c>
      <c r="B3666" s="1">
        <v>46115</v>
      </c>
      <c r="C3666" s="2">
        <v>-0.37291666666666667</v>
      </c>
      <c r="D3666" t="s">
        <v>70</v>
      </c>
      <c r="E3666" t="s">
        <v>51</v>
      </c>
      <c r="F3666" t="s">
        <v>72</v>
      </c>
      <c r="G3666" t="s">
        <v>53</v>
      </c>
      <c r="H3666">
        <v>1.7</v>
      </c>
      <c r="I3666">
        <v>32</v>
      </c>
      <c r="J3666">
        <v>20</v>
      </c>
      <c r="K3666">
        <v>741</v>
      </c>
      <c r="L3666">
        <v>28</v>
      </c>
      <c r="M3666">
        <v>106</v>
      </c>
      <c r="N3666" t="s">
        <v>54</v>
      </c>
      <c r="O3666">
        <v>2</v>
      </c>
      <c r="P3666" t="s">
        <v>41</v>
      </c>
      <c r="Q3666" t="s">
        <v>42</v>
      </c>
      <c r="R3666">
        <v>50</v>
      </c>
      <c r="S3666" t="s">
        <v>43</v>
      </c>
      <c r="T3666" t="s">
        <v>75</v>
      </c>
      <c r="U3666">
        <v>2026</v>
      </c>
      <c r="V3666">
        <v>4</v>
      </c>
      <c r="W3666" t="s">
        <v>113</v>
      </c>
      <c r="X3666">
        <v>2</v>
      </c>
      <c r="Y3666">
        <v>3</v>
      </c>
      <c r="Z3666">
        <v>1</v>
      </c>
      <c r="AA3666">
        <v>15</v>
      </c>
      <c r="AB3666" t="s">
        <v>57</v>
      </c>
      <c r="AC3666">
        <v>663</v>
      </c>
      <c r="AD3666">
        <v>5.3124999999999999E-2</v>
      </c>
      <c r="AE3666" t="s">
        <v>58</v>
      </c>
      <c r="AF3666" t="s">
        <v>59</v>
      </c>
      <c r="AG3666">
        <v>12</v>
      </c>
      <c r="AH3666" t="s">
        <v>68</v>
      </c>
      <c r="AI3666">
        <f>--AND(OR(Dashboard!$B$4="All",Data!$E3666=Dashboard!$B$4),OR(Dashboard!$D$4="All",Data!$D3666=Dashboard!$D$4),OR(Dashboard!$F$4="All",Data!$F3666=Dashboard!$F$4),OR(Dashboard!$J$4="All",Data!$G3666=Dashboard!$J$4),OR(Dashboard!$H$4="All",Data!$N3666=Dashboard!$H$4),OR(Dashboard!$L$4="All",Data!$W3666=Dashboard!$L$4))</f>
        <v>1</v>
      </c>
    </row>
    <row r="3667" spans="1:35" x14ac:dyDescent="0.25">
      <c r="A3667" t="s">
        <v>3781</v>
      </c>
      <c r="B3667" s="1">
        <v>46086</v>
      </c>
      <c r="C3667" s="2">
        <v>-0.52361111111111114</v>
      </c>
      <c r="D3667" t="s">
        <v>61</v>
      </c>
      <c r="E3667" t="s">
        <v>71</v>
      </c>
      <c r="F3667" t="s">
        <v>52</v>
      </c>
      <c r="G3667" t="s">
        <v>53</v>
      </c>
      <c r="H3667">
        <v>12.5</v>
      </c>
      <c r="I3667">
        <v>45</v>
      </c>
      <c r="J3667">
        <v>42</v>
      </c>
      <c r="K3667">
        <v>752</v>
      </c>
      <c r="L3667">
        <v>49</v>
      </c>
      <c r="M3667">
        <v>107</v>
      </c>
      <c r="N3667" t="s">
        <v>54</v>
      </c>
      <c r="O3667">
        <v>2</v>
      </c>
      <c r="P3667" t="s">
        <v>135</v>
      </c>
      <c r="Q3667" t="s">
        <v>42</v>
      </c>
      <c r="R3667">
        <v>57</v>
      </c>
      <c r="S3667" t="s">
        <v>87</v>
      </c>
      <c r="T3667" t="s">
        <v>75</v>
      </c>
      <c r="U3667">
        <v>2026</v>
      </c>
      <c r="V3667">
        <v>3</v>
      </c>
      <c r="W3667" t="s">
        <v>66</v>
      </c>
      <c r="X3667">
        <v>1</v>
      </c>
      <c r="Y3667">
        <v>5</v>
      </c>
      <c r="Z3667">
        <v>2</v>
      </c>
      <c r="AA3667">
        <v>11</v>
      </c>
      <c r="AB3667" t="s">
        <v>76</v>
      </c>
      <c r="AC3667">
        <v>694</v>
      </c>
      <c r="AD3667">
        <v>0.27777777777777779</v>
      </c>
      <c r="AE3667" t="s">
        <v>58</v>
      </c>
      <c r="AF3667" t="s">
        <v>59</v>
      </c>
      <c r="AG3667">
        <v>3</v>
      </c>
      <c r="AH3667" t="s">
        <v>68</v>
      </c>
      <c r="AI3667">
        <f>--AND(OR(Dashboard!$B$4="All",Data!$E3667=Dashboard!$B$4),OR(Dashboard!$D$4="All",Data!$D3667=Dashboard!$D$4),OR(Dashboard!$F$4="All",Data!$F3667=Dashboard!$F$4),OR(Dashboard!$J$4="All",Data!$G3667=Dashboard!$J$4),OR(Dashboard!$H$4="All",Data!$N3667=Dashboard!$H$4),OR(Dashboard!$L$4="All",Data!$W3667=Dashboard!$L$4))</f>
        <v>1</v>
      </c>
    </row>
    <row r="3668" spans="1:35" x14ac:dyDescent="0.25">
      <c r="A3668" t="s">
        <v>3782</v>
      </c>
      <c r="B3668" s="1">
        <v>46035</v>
      </c>
      <c r="C3668" s="2">
        <v>-0.33611111111111108</v>
      </c>
      <c r="D3668" t="s">
        <v>90</v>
      </c>
      <c r="E3668" t="s">
        <v>62</v>
      </c>
      <c r="F3668" t="s">
        <v>38</v>
      </c>
      <c r="G3668" t="s">
        <v>53</v>
      </c>
      <c r="H3668">
        <v>12.5</v>
      </c>
      <c r="I3668">
        <v>47</v>
      </c>
      <c r="J3668">
        <v>35</v>
      </c>
      <c r="K3668">
        <v>1112</v>
      </c>
      <c r="L3668">
        <v>26</v>
      </c>
      <c r="M3668">
        <v>77</v>
      </c>
      <c r="N3668" t="s">
        <v>86</v>
      </c>
      <c r="O3668">
        <v>1</v>
      </c>
      <c r="P3668" t="s">
        <v>41</v>
      </c>
      <c r="Q3668" t="s">
        <v>42</v>
      </c>
      <c r="R3668">
        <v>56</v>
      </c>
      <c r="S3668" t="s">
        <v>127</v>
      </c>
      <c r="T3668" t="s">
        <v>75</v>
      </c>
      <c r="U3668">
        <v>2026</v>
      </c>
      <c r="V3668">
        <v>1</v>
      </c>
      <c r="W3668" t="s">
        <v>102</v>
      </c>
      <c r="X3668">
        <v>1</v>
      </c>
      <c r="Y3668">
        <v>13</v>
      </c>
      <c r="Z3668">
        <v>3</v>
      </c>
      <c r="AA3668">
        <v>15</v>
      </c>
      <c r="AB3668" t="s">
        <v>57</v>
      </c>
      <c r="AC3668">
        <v>1061</v>
      </c>
      <c r="AD3668">
        <v>0.26595744680851058</v>
      </c>
      <c r="AE3668" t="s">
        <v>58</v>
      </c>
      <c r="AF3668" t="s">
        <v>59</v>
      </c>
      <c r="AG3668">
        <v>12</v>
      </c>
      <c r="AH3668" t="s">
        <v>68</v>
      </c>
      <c r="AI3668">
        <f>--AND(OR(Dashboard!$B$4="All",Data!$E3668=Dashboard!$B$4),OR(Dashboard!$D$4="All",Data!$D3668=Dashboard!$D$4),OR(Dashboard!$F$4="All",Data!$F3668=Dashboard!$F$4),OR(Dashboard!$J$4="All",Data!$G3668=Dashboard!$J$4),OR(Dashboard!$H$4="All",Data!$N3668=Dashboard!$H$4),OR(Dashboard!$L$4="All",Data!$W3668=Dashboard!$L$4))</f>
        <v>1</v>
      </c>
    </row>
    <row r="3669" spans="1:35" x14ac:dyDescent="0.25">
      <c r="A3669" t="s">
        <v>3783</v>
      </c>
      <c r="B3669" s="1">
        <v>46092</v>
      </c>
      <c r="C3669" s="2">
        <v>-4.3749999999999963E-2</v>
      </c>
      <c r="D3669" t="s">
        <v>70</v>
      </c>
      <c r="E3669" t="s">
        <v>62</v>
      </c>
      <c r="F3669" t="s">
        <v>80</v>
      </c>
      <c r="G3669" t="s">
        <v>64</v>
      </c>
      <c r="H3669">
        <v>4.3</v>
      </c>
      <c r="I3669">
        <v>56</v>
      </c>
      <c r="J3669">
        <v>45</v>
      </c>
      <c r="K3669">
        <v>1060</v>
      </c>
      <c r="L3669">
        <v>21</v>
      </c>
      <c r="M3669">
        <v>184</v>
      </c>
      <c r="N3669" t="s">
        <v>86</v>
      </c>
      <c r="O3669">
        <v>3</v>
      </c>
      <c r="P3669" t="s">
        <v>41</v>
      </c>
      <c r="Q3669" t="s">
        <v>73</v>
      </c>
      <c r="R3669">
        <v>51</v>
      </c>
      <c r="S3669" t="s">
        <v>55</v>
      </c>
      <c r="T3669" t="s">
        <v>75</v>
      </c>
      <c r="U3669">
        <v>2026</v>
      </c>
      <c r="V3669">
        <v>3</v>
      </c>
      <c r="W3669" t="s">
        <v>66</v>
      </c>
      <c r="X3669">
        <v>1</v>
      </c>
      <c r="Y3669">
        <v>11</v>
      </c>
      <c r="Z3669">
        <v>3</v>
      </c>
      <c r="AA3669">
        <v>22</v>
      </c>
      <c r="AB3669" t="s">
        <v>82</v>
      </c>
      <c r="AC3669">
        <v>897</v>
      </c>
      <c r="AD3669">
        <v>7.6785714285714277E-2</v>
      </c>
      <c r="AE3669" t="s">
        <v>109</v>
      </c>
      <c r="AF3669" t="s">
        <v>59</v>
      </c>
      <c r="AG3669">
        <v>11</v>
      </c>
      <c r="AH3669" t="s">
        <v>68</v>
      </c>
      <c r="AI3669">
        <f>--AND(OR(Dashboard!$B$4="All",Data!$E3669=Dashboard!$B$4),OR(Dashboard!$D$4="All",Data!$D3669=Dashboard!$D$4),OR(Dashboard!$F$4="All",Data!$F3669=Dashboard!$F$4),OR(Dashboard!$J$4="All",Data!$G3669=Dashboard!$J$4),OR(Dashboard!$H$4="All",Data!$N3669=Dashboard!$H$4),OR(Dashboard!$L$4="All",Data!$W3669=Dashboard!$L$4))</f>
        <v>1</v>
      </c>
    </row>
    <row r="3670" spans="1:35" x14ac:dyDescent="0.25">
      <c r="A3670" t="s">
        <v>3784</v>
      </c>
      <c r="B3670" s="1">
        <v>46182</v>
      </c>
      <c r="C3670" s="2">
        <v>-0.54027777777777786</v>
      </c>
      <c r="D3670" t="s">
        <v>118</v>
      </c>
      <c r="E3670" t="s">
        <v>62</v>
      </c>
      <c r="F3670" t="s">
        <v>38</v>
      </c>
      <c r="G3670" t="s">
        <v>119</v>
      </c>
      <c r="H3670">
        <v>3.1</v>
      </c>
      <c r="I3670">
        <v>49</v>
      </c>
      <c r="J3670">
        <v>44</v>
      </c>
      <c r="K3670">
        <v>727</v>
      </c>
      <c r="L3670">
        <v>28</v>
      </c>
      <c r="M3670">
        <v>57</v>
      </c>
      <c r="N3670" t="s">
        <v>101</v>
      </c>
      <c r="O3670">
        <v>1</v>
      </c>
      <c r="P3670" t="s">
        <v>41</v>
      </c>
      <c r="Q3670" t="s">
        <v>73</v>
      </c>
      <c r="R3670">
        <v>30</v>
      </c>
      <c r="S3670" t="s">
        <v>127</v>
      </c>
      <c r="T3670" t="s">
        <v>75</v>
      </c>
      <c r="U3670">
        <v>2026</v>
      </c>
      <c r="V3670">
        <v>6</v>
      </c>
      <c r="W3670" t="s">
        <v>120</v>
      </c>
      <c r="X3670">
        <v>2</v>
      </c>
      <c r="Y3670">
        <v>9</v>
      </c>
      <c r="Z3670">
        <v>2</v>
      </c>
      <c r="AA3670">
        <v>11</v>
      </c>
      <c r="AB3670" t="s">
        <v>76</v>
      </c>
      <c r="AC3670">
        <v>698</v>
      </c>
      <c r="AD3670">
        <v>6.3265306122448975E-2</v>
      </c>
      <c r="AE3670" t="s">
        <v>58</v>
      </c>
      <c r="AF3670" t="s">
        <v>67</v>
      </c>
      <c r="AG3670">
        <v>5</v>
      </c>
      <c r="AH3670" t="s">
        <v>68</v>
      </c>
      <c r="AI3670">
        <f>--AND(OR(Dashboard!$B$4="All",Data!$E3670=Dashboard!$B$4),OR(Dashboard!$D$4="All",Data!$D3670=Dashboard!$D$4),OR(Dashboard!$F$4="All",Data!$F3670=Dashboard!$F$4),OR(Dashboard!$J$4="All",Data!$G3670=Dashboard!$J$4),OR(Dashboard!$H$4="All",Data!$N3670=Dashboard!$H$4),OR(Dashboard!$L$4="All",Data!$W3670=Dashboard!$L$4))</f>
        <v>1</v>
      </c>
    </row>
    <row r="3671" spans="1:35" x14ac:dyDescent="0.25">
      <c r="A3671" t="s">
        <v>3785</v>
      </c>
      <c r="B3671" s="1">
        <v>46184</v>
      </c>
      <c r="C3671" s="2">
        <v>-0.1243055555555556</v>
      </c>
      <c r="D3671" t="s">
        <v>118</v>
      </c>
      <c r="E3671" t="s">
        <v>62</v>
      </c>
      <c r="F3671" t="s">
        <v>85</v>
      </c>
      <c r="G3671" t="s">
        <v>105</v>
      </c>
      <c r="H3671">
        <v>12.3</v>
      </c>
      <c r="I3671">
        <v>47</v>
      </c>
      <c r="J3671">
        <v>33</v>
      </c>
      <c r="K3671">
        <v>715</v>
      </c>
      <c r="L3671">
        <v>30</v>
      </c>
      <c r="M3671">
        <v>95</v>
      </c>
      <c r="N3671" t="s">
        <v>54</v>
      </c>
      <c r="O3671">
        <v>4</v>
      </c>
      <c r="P3671" t="s">
        <v>41</v>
      </c>
      <c r="Q3671" t="s">
        <v>42</v>
      </c>
      <c r="R3671">
        <v>42</v>
      </c>
      <c r="S3671" t="s">
        <v>87</v>
      </c>
      <c r="T3671" t="s">
        <v>56</v>
      </c>
      <c r="U3671">
        <v>2026</v>
      </c>
      <c r="V3671">
        <v>6</v>
      </c>
      <c r="W3671" t="s">
        <v>120</v>
      </c>
      <c r="X3671">
        <v>2</v>
      </c>
      <c r="Y3671">
        <v>11</v>
      </c>
      <c r="Z3671">
        <v>2</v>
      </c>
      <c r="AA3671">
        <v>21</v>
      </c>
      <c r="AB3671" t="s">
        <v>82</v>
      </c>
      <c r="AC3671">
        <v>650</v>
      </c>
      <c r="AD3671">
        <v>0.26170212765957451</v>
      </c>
      <c r="AE3671" t="s">
        <v>46</v>
      </c>
      <c r="AF3671" t="s">
        <v>47</v>
      </c>
      <c r="AG3671">
        <v>14</v>
      </c>
      <c r="AH3671" t="s">
        <v>68</v>
      </c>
      <c r="AI3671">
        <f>--AND(OR(Dashboard!$B$4="All",Data!$E3671=Dashboard!$B$4),OR(Dashboard!$D$4="All",Data!$D3671=Dashboard!$D$4),OR(Dashboard!$F$4="All",Data!$F3671=Dashboard!$F$4),OR(Dashboard!$J$4="All",Data!$G3671=Dashboard!$J$4),OR(Dashboard!$H$4="All",Data!$N3671=Dashboard!$H$4),OR(Dashboard!$L$4="All",Data!$W3671=Dashboard!$L$4))</f>
        <v>1</v>
      </c>
    </row>
    <row r="3672" spans="1:35" x14ac:dyDescent="0.25">
      <c r="A3672" t="s">
        <v>3786</v>
      </c>
      <c r="B3672" s="1">
        <v>46136</v>
      </c>
      <c r="C3672" s="2">
        <v>-0.21527777777777779</v>
      </c>
      <c r="D3672" t="s">
        <v>118</v>
      </c>
      <c r="E3672" t="s">
        <v>131</v>
      </c>
      <c r="F3672" t="s">
        <v>85</v>
      </c>
      <c r="G3672" t="s">
        <v>39</v>
      </c>
      <c r="H3672">
        <v>12.3</v>
      </c>
      <c r="I3672">
        <v>34</v>
      </c>
      <c r="J3672">
        <v>21</v>
      </c>
      <c r="K3672">
        <v>352</v>
      </c>
      <c r="L3672">
        <v>32</v>
      </c>
      <c r="M3672">
        <v>169</v>
      </c>
      <c r="N3672" t="s">
        <v>86</v>
      </c>
      <c r="O3672">
        <v>1</v>
      </c>
      <c r="P3672" t="s">
        <v>41</v>
      </c>
      <c r="Q3672" t="s">
        <v>73</v>
      </c>
      <c r="R3672">
        <v>22</v>
      </c>
      <c r="S3672" t="s">
        <v>43</v>
      </c>
      <c r="T3672" t="s">
        <v>56</v>
      </c>
      <c r="U3672">
        <v>2026</v>
      </c>
      <c r="V3672">
        <v>4</v>
      </c>
      <c r="W3672" t="s">
        <v>113</v>
      </c>
      <c r="X3672">
        <v>2</v>
      </c>
      <c r="Y3672">
        <v>24</v>
      </c>
      <c r="Z3672">
        <v>4</v>
      </c>
      <c r="AA3672">
        <v>18</v>
      </c>
      <c r="AB3672" t="s">
        <v>57</v>
      </c>
      <c r="AC3672">
        <v>215</v>
      </c>
      <c r="AD3672">
        <v>0.36176470588235299</v>
      </c>
      <c r="AE3672" t="s">
        <v>58</v>
      </c>
      <c r="AF3672" t="s">
        <v>114</v>
      </c>
      <c r="AG3672">
        <v>13</v>
      </c>
      <c r="AH3672" t="s">
        <v>68</v>
      </c>
      <c r="AI3672">
        <f>--AND(OR(Dashboard!$B$4="All",Data!$E3672=Dashboard!$B$4),OR(Dashboard!$D$4="All",Data!$D3672=Dashboard!$D$4),OR(Dashboard!$F$4="All",Data!$F3672=Dashboard!$F$4),OR(Dashboard!$J$4="All",Data!$G3672=Dashboard!$J$4),OR(Dashboard!$H$4="All",Data!$N3672=Dashboard!$H$4),OR(Dashboard!$L$4="All",Data!$W3672=Dashboard!$L$4))</f>
        <v>1</v>
      </c>
    </row>
    <row r="3673" spans="1:35" x14ac:dyDescent="0.25">
      <c r="A3673" t="s">
        <v>3787</v>
      </c>
      <c r="B3673" s="1">
        <v>46055</v>
      </c>
      <c r="C3673" s="2">
        <v>-0.47013888888888888</v>
      </c>
      <c r="D3673" t="s">
        <v>36</v>
      </c>
      <c r="E3673" t="s">
        <v>140</v>
      </c>
      <c r="F3673" t="s">
        <v>143</v>
      </c>
      <c r="G3673" t="s">
        <v>105</v>
      </c>
      <c r="H3673">
        <v>8.6999999999999993</v>
      </c>
      <c r="I3673">
        <v>43</v>
      </c>
      <c r="J3673">
        <v>44</v>
      </c>
      <c r="K3673">
        <v>1028</v>
      </c>
      <c r="L3673">
        <v>48</v>
      </c>
      <c r="M3673">
        <v>104</v>
      </c>
      <c r="N3673" t="s">
        <v>101</v>
      </c>
      <c r="O3673">
        <v>2</v>
      </c>
      <c r="P3673" t="s">
        <v>41</v>
      </c>
      <c r="Q3673" t="s">
        <v>42</v>
      </c>
      <c r="R3673">
        <v>37</v>
      </c>
      <c r="S3673" t="s">
        <v>74</v>
      </c>
      <c r="T3673" t="s">
        <v>97</v>
      </c>
      <c r="U3673">
        <v>2026</v>
      </c>
      <c r="V3673">
        <v>2</v>
      </c>
      <c r="W3673" t="s">
        <v>45</v>
      </c>
      <c r="X3673">
        <v>1</v>
      </c>
      <c r="Y3673">
        <v>2</v>
      </c>
      <c r="Z3673">
        <v>2</v>
      </c>
      <c r="AA3673">
        <v>12</v>
      </c>
      <c r="AB3673" t="s">
        <v>76</v>
      </c>
      <c r="AC3673">
        <v>972</v>
      </c>
      <c r="AD3673">
        <v>0.20232558139534881</v>
      </c>
      <c r="AE3673" t="s">
        <v>58</v>
      </c>
      <c r="AF3673" t="s">
        <v>47</v>
      </c>
      <c r="AG3673">
        <v>-1</v>
      </c>
      <c r="AH3673" t="s">
        <v>48</v>
      </c>
      <c r="AI3673">
        <f>--AND(OR(Dashboard!$B$4="All",Data!$E3673=Dashboard!$B$4),OR(Dashboard!$D$4="All",Data!$D3673=Dashboard!$D$4),OR(Dashboard!$F$4="All",Data!$F3673=Dashboard!$F$4),OR(Dashboard!$J$4="All",Data!$G3673=Dashboard!$J$4),OR(Dashboard!$H$4="All",Data!$N3673=Dashboard!$H$4),OR(Dashboard!$L$4="All",Data!$W3673=Dashboard!$L$4))</f>
        <v>1</v>
      </c>
    </row>
    <row r="3674" spans="1:35" x14ac:dyDescent="0.25">
      <c r="A3674" t="s">
        <v>3788</v>
      </c>
      <c r="B3674" s="1">
        <v>46046</v>
      </c>
      <c r="C3674" s="2">
        <v>-0.47152777777777782</v>
      </c>
      <c r="D3674" t="s">
        <v>84</v>
      </c>
      <c r="E3674" t="s">
        <v>95</v>
      </c>
      <c r="F3674" t="s">
        <v>104</v>
      </c>
      <c r="G3674" t="s">
        <v>119</v>
      </c>
      <c r="H3674">
        <v>14.8</v>
      </c>
      <c r="I3674">
        <v>42</v>
      </c>
      <c r="J3674">
        <v>29</v>
      </c>
      <c r="K3674">
        <v>923</v>
      </c>
      <c r="L3674">
        <v>55</v>
      </c>
      <c r="M3674">
        <v>97</v>
      </c>
      <c r="N3674" t="s">
        <v>101</v>
      </c>
      <c r="O3674">
        <v>2</v>
      </c>
      <c r="P3674" t="s">
        <v>41</v>
      </c>
      <c r="Q3674" t="s">
        <v>73</v>
      </c>
      <c r="R3674">
        <v>25</v>
      </c>
      <c r="S3674" t="s">
        <v>81</v>
      </c>
      <c r="T3674" t="s">
        <v>97</v>
      </c>
      <c r="U3674">
        <v>2026</v>
      </c>
      <c r="V3674">
        <v>1</v>
      </c>
      <c r="W3674" t="s">
        <v>102</v>
      </c>
      <c r="X3674">
        <v>1</v>
      </c>
      <c r="Y3674">
        <v>24</v>
      </c>
      <c r="Z3674">
        <v>4</v>
      </c>
      <c r="AA3674">
        <v>12</v>
      </c>
      <c r="AB3674" t="s">
        <v>76</v>
      </c>
      <c r="AC3674">
        <v>881</v>
      </c>
      <c r="AD3674">
        <v>0.35238095238095241</v>
      </c>
      <c r="AE3674" t="s">
        <v>58</v>
      </c>
      <c r="AF3674" t="s">
        <v>114</v>
      </c>
      <c r="AG3674">
        <v>13</v>
      </c>
      <c r="AH3674" t="s">
        <v>68</v>
      </c>
      <c r="AI3674">
        <f>--AND(OR(Dashboard!$B$4="All",Data!$E3674=Dashboard!$B$4),OR(Dashboard!$D$4="All",Data!$D3674=Dashboard!$D$4),OR(Dashboard!$F$4="All",Data!$F3674=Dashboard!$F$4),OR(Dashboard!$J$4="All",Data!$G3674=Dashboard!$J$4),OR(Dashboard!$H$4="All",Data!$N3674=Dashboard!$H$4),OR(Dashboard!$L$4="All",Data!$W3674=Dashboard!$L$4))</f>
        <v>1</v>
      </c>
    </row>
    <row r="3675" spans="1:35" x14ac:dyDescent="0.25">
      <c r="A3675" t="s">
        <v>3789</v>
      </c>
      <c r="B3675" s="1">
        <v>46172</v>
      </c>
      <c r="C3675" s="2">
        <v>-0.40902777777777782</v>
      </c>
      <c r="D3675" t="s">
        <v>61</v>
      </c>
      <c r="E3675" t="s">
        <v>129</v>
      </c>
      <c r="F3675" t="s">
        <v>63</v>
      </c>
      <c r="G3675" t="s">
        <v>64</v>
      </c>
      <c r="H3675">
        <v>4.2</v>
      </c>
      <c r="I3675">
        <v>38</v>
      </c>
      <c r="J3675">
        <v>43</v>
      </c>
      <c r="K3675">
        <v>164</v>
      </c>
      <c r="L3675">
        <v>21</v>
      </c>
      <c r="M3675">
        <v>160</v>
      </c>
      <c r="N3675" t="s">
        <v>65</v>
      </c>
      <c r="O3675">
        <v>2</v>
      </c>
      <c r="P3675" t="s">
        <v>41</v>
      </c>
      <c r="Q3675" t="s">
        <v>42</v>
      </c>
      <c r="R3675">
        <v>54</v>
      </c>
      <c r="S3675" t="s">
        <v>81</v>
      </c>
      <c r="T3675" t="s">
        <v>97</v>
      </c>
      <c r="U3675">
        <v>2026</v>
      </c>
      <c r="V3675">
        <v>5</v>
      </c>
      <c r="W3675" t="s">
        <v>88</v>
      </c>
      <c r="X3675">
        <v>2</v>
      </c>
      <c r="Y3675">
        <v>30</v>
      </c>
      <c r="Z3675">
        <v>5</v>
      </c>
      <c r="AA3675">
        <v>14</v>
      </c>
      <c r="AB3675" t="s">
        <v>76</v>
      </c>
      <c r="AC3675">
        <v>25</v>
      </c>
      <c r="AD3675">
        <v>0.11052631578947369</v>
      </c>
      <c r="AE3675" t="s">
        <v>58</v>
      </c>
      <c r="AF3675" t="s">
        <v>59</v>
      </c>
      <c r="AG3675">
        <v>-5</v>
      </c>
      <c r="AH3675" t="s">
        <v>48</v>
      </c>
      <c r="AI3675">
        <f>--AND(OR(Dashboard!$B$4="All",Data!$E3675=Dashboard!$B$4),OR(Dashboard!$D$4="All",Data!$D3675=Dashboard!$D$4),OR(Dashboard!$F$4="All",Data!$F3675=Dashboard!$F$4),OR(Dashboard!$J$4="All",Data!$G3675=Dashboard!$J$4),OR(Dashboard!$H$4="All",Data!$N3675=Dashboard!$H$4),OR(Dashboard!$L$4="All",Data!$W3675=Dashboard!$L$4))</f>
        <v>1</v>
      </c>
    </row>
    <row r="3676" spans="1:35" x14ac:dyDescent="0.25">
      <c r="A3676" t="s">
        <v>3790</v>
      </c>
      <c r="B3676" s="1">
        <v>46054</v>
      </c>
      <c r="C3676" s="2">
        <v>-0.16111111111111109</v>
      </c>
      <c r="D3676" t="s">
        <v>90</v>
      </c>
      <c r="E3676" t="s">
        <v>95</v>
      </c>
      <c r="F3676" t="s">
        <v>91</v>
      </c>
      <c r="G3676" t="s">
        <v>53</v>
      </c>
      <c r="H3676">
        <v>14</v>
      </c>
      <c r="I3676">
        <v>33</v>
      </c>
      <c r="J3676">
        <v>28</v>
      </c>
      <c r="K3676">
        <v>666</v>
      </c>
      <c r="L3676">
        <v>28</v>
      </c>
      <c r="M3676">
        <v>161</v>
      </c>
      <c r="N3676" t="s">
        <v>65</v>
      </c>
      <c r="O3676">
        <v>1</v>
      </c>
      <c r="P3676" t="s">
        <v>41</v>
      </c>
      <c r="Q3676" t="s">
        <v>73</v>
      </c>
      <c r="R3676">
        <v>51</v>
      </c>
      <c r="S3676" t="s">
        <v>145</v>
      </c>
      <c r="T3676" t="s">
        <v>56</v>
      </c>
      <c r="U3676">
        <v>2026</v>
      </c>
      <c r="V3676">
        <v>2</v>
      </c>
      <c r="W3676" t="s">
        <v>45</v>
      </c>
      <c r="X3676">
        <v>1</v>
      </c>
      <c r="Y3676">
        <v>1</v>
      </c>
      <c r="Z3676">
        <v>1</v>
      </c>
      <c r="AA3676">
        <v>20</v>
      </c>
      <c r="AB3676" t="s">
        <v>82</v>
      </c>
      <c r="AC3676">
        <v>533</v>
      </c>
      <c r="AD3676">
        <v>0.42424242424242431</v>
      </c>
      <c r="AE3676" t="s">
        <v>58</v>
      </c>
      <c r="AF3676" t="s">
        <v>59</v>
      </c>
      <c r="AG3676">
        <v>5</v>
      </c>
      <c r="AH3676" t="s">
        <v>68</v>
      </c>
      <c r="AI3676">
        <f>--AND(OR(Dashboard!$B$4="All",Data!$E3676=Dashboard!$B$4),OR(Dashboard!$D$4="All",Data!$D3676=Dashboard!$D$4),OR(Dashboard!$F$4="All",Data!$F3676=Dashboard!$F$4),OR(Dashboard!$J$4="All",Data!$G3676=Dashboard!$J$4),OR(Dashboard!$H$4="All",Data!$N3676=Dashboard!$H$4),OR(Dashboard!$L$4="All",Data!$W3676=Dashboard!$L$4))</f>
        <v>1</v>
      </c>
    </row>
    <row r="3677" spans="1:35" x14ac:dyDescent="0.25">
      <c r="A3677" t="s">
        <v>3791</v>
      </c>
      <c r="B3677" s="1">
        <v>46040</v>
      </c>
      <c r="C3677" s="2">
        <v>-2.0833333333333259E-3</v>
      </c>
      <c r="D3677" t="s">
        <v>36</v>
      </c>
      <c r="E3677" t="s">
        <v>71</v>
      </c>
      <c r="F3677" t="s">
        <v>85</v>
      </c>
      <c r="G3677" t="s">
        <v>105</v>
      </c>
      <c r="H3677">
        <v>10.7</v>
      </c>
      <c r="I3677">
        <v>45</v>
      </c>
      <c r="J3677">
        <v>38</v>
      </c>
      <c r="K3677">
        <v>890</v>
      </c>
      <c r="L3677">
        <v>23</v>
      </c>
      <c r="M3677">
        <v>197</v>
      </c>
      <c r="N3677" t="s">
        <v>101</v>
      </c>
      <c r="O3677">
        <v>4</v>
      </c>
      <c r="P3677" t="s">
        <v>135</v>
      </c>
      <c r="Q3677" t="s">
        <v>73</v>
      </c>
      <c r="R3677">
        <v>39</v>
      </c>
      <c r="S3677" t="s">
        <v>145</v>
      </c>
      <c r="T3677" t="s">
        <v>75</v>
      </c>
      <c r="U3677">
        <v>2026</v>
      </c>
      <c r="V3677">
        <v>1</v>
      </c>
      <c r="W3677" t="s">
        <v>102</v>
      </c>
      <c r="X3677">
        <v>1</v>
      </c>
      <c r="Y3677">
        <v>18</v>
      </c>
      <c r="Z3677">
        <v>3</v>
      </c>
      <c r="AA3677">
        <v>23</v>
      </c>
      <c r="AB3677" t="s">
        <v>93</v>
      </c>
      <c r="AC3677">
        <v>716</v>
      </c>
      <c r="AD3677">
        <v>0.23777777777777781</v>
      </c>
      <c r="AE3677" t="s">
        <v>46</v>
      </c>
      <c r="AF3677" t="s">
        <v>47</v>
      </c>
      <c r="AG3677">
        <v>7</v>
      </c>
      <c r="AH3677" t="s">
        <v>68</v>
      </c>
      <c r="AI3677">
        <f>--AND(OR(Dashboard!$B$4="All",Data!$E3677=Dashboard!$B$4),OR(Dashboard!$D$4="All",Data!$D3677=Dashboard!$D$4),OR(Dashboard!$F$4="All",Data!$F3677=Dashboard!$F$4),OR(Dashboard!$J$4="All",Data!$G3677=Dashboard!$J$4),OR(Dashboard!$H$4="All",Data!$N3677=Dashboard!$H$4),OR(Dashboard!$L$4="All",Data!$W3677=Dashboard!$L$4))</f>
        <v>1</v>
      </c>
    </row>
    <row r="3678" spans="1:35" x14ac:dyDescent="0.25">
      <c r="A3678" t="s">
        <v>3792</v>
      </c>
      <c r="B3678" s="1">
        <v>46060</v>
      </c>
      <c r="C3678" s="2">
        <v>-8.333333333333337E-2</v>
      </c>
      <c r="D3678" t="s">
        <v>70</v>
      </c>
      <c r="E3678" t="s">
        <v>131</v>
      </c>
      <c r="F3678" t="s">
        <v>80</v>
      </c>
      <c r="G3678" t="s">
        <v>105</v>
      </c>
      <c r="H3678">
        <v>3.4</v>
      </c>
      <c r="I3678">
        <v>55</v>
      </c>
      <c r="J3678">
        <v>42</v>
      </c>
      <c r="K3678">
        <v>261</v>
      </c>
      <c r="L3678">
        <v>55</v>
      </c>
      <c r="M3678">
        <v>126</v>
      </c>
      <c r="N3678" t="s">
        <v>101</v>
      </c>
      <c r="O3678">
        <v>5</v>
      </c>
      <c r="P3678" t="s">
        <v>41</v>
      </c>
      <c r="Q3678" t="s">
        <v>42</v>
      </c>
      <c r="R3678">
        <v>38</v>
      </c>
      <c r="S3678" t="s">
        <v>81</v>
      </c>
      <c r="T3678" t="s">
        <v>75</v>
      </c>
      <c r="U3678">
        <v>2026</v>
      </c>
      <c r="V3678">
        <v>2</v>
      </c>
      <c r="W3678" t="s">
        <v>45</v>
      </c>
      <c r="X3678">
        <v>1</v>
      </c>
      <c r="Y3678">
        <v>7</v>
      </c>
      <c r="Z3678">
        <v>2</v>
      </c>
      <c r="AA3678">
        <v>22</v>
      </c>
      <c r="AB3678" t="s">
        <v>82</v>
      </c>
      <c r="AC3678">
        <v>190</v>
      </c>
      <c r="AD3678">
        <v>6.1818181818181807E-2</v>
      </c>
      <c r="AE3678" t="s">
        <v>77</v>
      </c>
      <c r="AF3678" t="s">
        <v>47</v>
      </c>
      <c r="AG3678">
        <v>13</v>
      </c>
      <c r="AH3678" t="s">
        <v>68</v>
      </c>
      <c r="AI3678">
        <f>--AND(OR(Dashboard!$B$4="All",Data!$E3678=Dashboard!$B$4),OR(Dashboard!$D$4="All",Data!$D3678=Dashboard!$D$4),OR(Dashboard!$F$4="All",Data!$F3678=Dashboard!$F$4),OR(Dashboard!$J$4="All",Data!$G3678=Dashboard!$J$4),OR(Dashboard!$H$4="All",Data!$N3678=Dashboard!$H$4),OR(Dashboard!$L$4="All",Data!$W3678=Dashboard!$L$4))</f>
        <v>1</v>
      </c>
    </row>
    <row r="3679" spans="1:35" x14ac:dyDescent="0.25">
      <c r="A3679" t="s">
        <v>3793</v>
      </c>
      <c r="B3679" s="1">
        <v>46116</v>
      </c>
      <c r="C3679" s="2">
        <v>-3.4722222222222099E-3</v>
      </c>
      <c r="D3679" t="s">
        <v>61</v>
      </c>
      <c r="E3679" t="s">
        <v>71</v>
      </c>
      <c r="F3679" t="s">
        <v>52</v>
      </c>
      <c r="G3679" t="s">
        <v>64</v>
      </c>
      <c r="H3679">
        <v>5.9</v>
      </c>
      <c r="I3679">
        <v>29</v>
      </c>
      <c r="J3679">
        <v>25</v>
      </c>
      <c r="K3679">
        <v>1184</v>
      </c>
      <c r="L3679">
        <v>50</v>
      </c>
      <c r="M3679">
        <v>170</v>
      </c>
      <c r="N3679" t="s">
        <v>101</v>
      </c>
      <c r="O3679">
        <v>1</v>
      </c>
      <c r="P3679" t="s">
        <v>41</v>
      </c>
      <c r="Q3679" t="s">
        <v>42</v>
      </c>
      <c r="R3679">
        <v>41</v>
      </c>
      <c r="S3679" t="s">
        <v>81</v>
      </c>
      <c r="T3679" t="s">
        <v>75</v>
      </c>
      <c r="U3679">
        <v>2026</v>
      </c>
      <c r="V3679">
        <v>4</v>
      </c>
      <c r="W3679" t="s">
        <v>113</v>
      </c>
      <c r="X3679">
        <v>2</v>
      </c>
      <c r="Y3679">
        <v>4</v>
      </c>
      <c r="Z3679">
        <v>1</v>
      </c>
      <c r="AA3679">
        <v>23</v>
      </c>
      <c r="AB3679" t="s">
        <v>93</v>
      </c>
      <c r="AC3679">
        <v>1064</v>
      </c>
      <c r="AD3679">
        <v>0.20344827586206901</v>
      </c>
      <c r="AE3679" t="s">
        <v>58</v>
      </c>
      <c r="AF3679" t="s">
        <v>47</v>
      </c>
      <c r="AG3679">
        <v>4</v>
      </c>
      <c r="AH3679" t="s">
        <v>68</v>
      </c>
      <c r="AI3679">
        <f>--AND(OR(Dashboard!$B$4="All",Data!$E3679=Dashboard!$B$4),OR(Dashboard!$D$4="All",Data!$D3679=Dashboard!$D$4),OR(Dashboard!$F$4="All",Data!$F3679=Dashboard!$F$4),OR(Dashboard!$J$4="All",Data!$G3679=Dashboard!$J$4),OR(Dashboard!$H$4="All",Data!$N3679=Dashboard!$H$4),OR(Dashboard!$L$4="All",Data!$W3679=Dashboard!$L$4))</f>
        <v>1</v>
      </c>
    </row>
    <row r="3680" spans="1:35" x14ac:dyDescent="0.25">
      <c r="A3680" t="s">
        <v>3794</v>
      </c>
      <c r="B3680" s="1">
        <v>46081</v>
      </c>
      <c r="C3680" s="2">
        <v>-0.37847222222222221</v>
      </c>
      <c r="D3680" t="s">
        <v>36</v>
      </c>
      <c r="E3680" t="s">
        <v>129</v>
      </c>
      <c r="F3680" t="s">
        <v>96</v>
      </c>
      <c r="G3680" t="s">
        <v>119</v>
      </c>
      <c r="H3680">
        <v>1.2</v>
      </c>
      <c r="I3680">
        <v>41</v>
      </c>
      <c r="J3680">
        <v>35</v>
      </c>
      <c r="K3680">
        <v>197</v>
      </c>
      <c r="L3680">
        <v>32</v>
      </c>
      <c r="M3680">
        <v>9</v>
      </c>
      <c r="N3680" t="s">
        <v>40</v>
      </c>
      <c r="O3680">
        <v>1</v>
      </c>
      <c r="P3680" t="s">
        <v>41</v>
      </c>
      <c r="Q3680" t="s">
        <v>73</v>
      </c>
      <c r="R3680">
        <v>23</v>
      </c>
      <c r="S3680" t="s">
        <v>81</v>
      </c>
      <c r="T3680" t="s">
        <v>97</v>
      </c>
      <c r="U3680">
        <v>2026</v>
      </c>
      <c r="V3680">
        <v>2</v>
      </c>
      <c r="W3680" t="s">
        <v>45</v>
      </c>
      <c r="X3680">
        <v>1</v>
      </c>
      <c r="Y3680">
        <v>28</v>
      </c>
      <c r="Z3680">
        <v>5</v>
      </c>
      <c r="AA3680">
        <v>14</v>
      </c>
      <c r="AB3680" t="s">
        <v>76</v>
      </c>
      <c r="AC3680">
        <v>220</v>
      </c>
      <c r="AD3680">
        <v>2.9268292682926831E-2</v>
      </c>
      <c r="AE3680" t="s">
        <v>58</v>
      </c>
      <c r="AF3680" t="s">
        <v>114</v>
      </c>
      <c r="AG3680">
        <v>6</v>
      </c>
      <c r="AH3680" t="s">
        <v>68</v>
      </c>
      <c r="AI3680">
        <f>--AND(OR(Dashboard!$B$4="All",Data!$E3680=Dashboard!$B$4),OR(Dashboard!$D$4="All",Data!$D3680=Dashboard!$D$4),OR(Dashboard!$F$4="All",Data!$F3680=Dashboard!$F$4),OR(Dashboard!$J$4="All",Data!$G3680=Dashboard!$J$4),OR(Dashboard!$H$4="All",Data!$N3680=Dashboard!$H$4),OR(Dashboard!$L$4="All",Data!$W3680=Dashboard!$L$4))</f>
        <v>1</v>
      </c>
    </row>
    <row r="3681" spans="1:35" x14ac:dyDescent="0.25">
      <c r="A3681" t="s">
        <v>3795</v>
      </c>
      <c r="B3681" s="1">
        <v>46173</v>
      </c>
      <c r="C3681" s="2">
        <v>-0.30902777777777779</v>
      </c>
      <c r="D3681" t="s">
        <v>193</v>
      </c>
      <c r="E3681" t="s">
        <v>71</v>
      </c>
      <c r="F3681" t="s">
        <v>85</v>
      </c>
      <c r="G3681" t="s">
        <v>39</v>
      </c>
      <c r="H3681">
        <v>7.7</v>
      </c>
      <c r="I3681">
        <v>35</v>
      </c>
      <c r="J3681">
        <v>28</v>
      </c>
      <c r="K3681">
        <v>494</v>
      </c>
      <c r="L3681">
        <v>46</v>
      </c>
      <c r="M3681">
        <v>29</v>
      </c>
      <c r="N3681" t="s">
        <v>54</v>
      </c>
      <c r="O3681">
        <v>3</v>
      </c>
      <c r="P3681" t="s">
        <v>41</v>
      </c>
      <c r="Q3681" t="s">
        <v>42</v>
      </c>
      <c r="R3681">
        <v>35</v>
      </c>
      <c r="S3681" t="s">
        <v>145</v>
      </c>
      <c r="T3681" t="s">
        <v>75</v>
      </c>
      <c r="U3681">
        <v>2026</v>
      </c>
      <c r="V3681">
        <v>5</v>
      </c>
      <c r="W3681" t="s">
        <v>88</v>
      </c>
      <c r="X3681">
        <v>2</v>
      </c>
      <c r="Y3681">
        <v>31</v>
      </c>
      <c r="Z3681">
        <v>5</v>
      </c>
      <c r="AA3681">
        <v>16</v>
      </c>
      <c r="AB3681" t="s">
        <v>57</v>
      </c>
      <c r="AC3681">
        <v>511</v>
      </c>
      <c r="AD3681">
        <v>0.22</v>
      </c>
      <c r="AE3681" t="s">
        <v>109</v>
      </c>
      <c r="AF3681" t="s">
        <v>67</v>
      </c>
      <c r="AG3681">
        <v>7</v>
      </c>
      <c r="AH3681" t="s">
        <v>68</v>
      </c>
      <c r="AI3681">
        <f>--AND(OR(Dashboard!$B$4="All",Data!$E3681=Dashboard!$B$4),OR(Dashboard!$D$4="All",Data!$D3681=Dashboard!$D$4),OR(Dashboard!$F$4="All",Data!$F3681=Dashboard!$F$4),OR(Dashboard!$J$4="All",Data!$G3681=Dashboard!$J$4),OR(Dashboard!$H$4="All",Data!$N3681=Dashboard!$H$4),OR(Dashboard!$L$4="All",Data!$W3681=Dashboard!$L$4))</f>
        <v>1</v>
      </c>
    </row>
    <row r="3682" spans="1:35" x14ac:dyDescent="0.25">
      <c r="A3682" t="s">
        <v>3796</v>
      </c>
      <c r="B3682" s="1">
        <v>46106</v>
      </c>
      <c r="C3682" s="2">
        <v>-0.12083333333333331</v>
      </c>
      <c r="D3682" t="s">
        <v>107</v>
      </c>
      <c r="E3682" t="s">
        <v>131</v>
      </c>
      <c r="F3682" t="s">
        <v>52</v>
      </c>
      <c r="G3682" t="s">
        <v>119</v>
      </c>
      <c r="H3682">
        <v>12</v>
      </c>
      <c r="I3682">
        <v>53</v>
      </c>
      <c r="J3682">
        <v>41</v>
      </c>
      <c r="K3682">
        <v>775</v>
      </c>
      <c r="L3682">
        <v>36</v>
      </c>
      <c r="M3682">
        <v>153</v>
      </c>
      <c r="N3682" t="s">
        <v>40</v>
      </c>
      <c r="O3682">
        <v>5</v>
      </c>
      <c r="P3682" t="s">
        <v>135</v>
      </c>
      <c r="Q3682" t="s">
        <v>73</v>
      </c>
      <c r="R3682">
        <v>56</v>
      </c>
      <c r="S3682" t="s">
        <v>55</v>
      </c>
      <c r="T3682" t="s">
        <v>56</v>
      </c>
      <c r="U3682">
        <v>2026</v>
      </c>
      <c r="V3682">
        <v>3</v>
      </c>
      <c r="W3682" t="s">
        <v>66</v>
      </c>
      <c r="X3682">
        <v>1</v>
      </c>
      <c r="Y3682">
        <v>25</v>
      </c>
      <c r="Z3682">
        <v>5</v>
      </c>
      <c r="AA3682">
        <v>21</v>
      </c>
      <c r="AB3682" t="s">
        <v>82</v>
      </c>
      <c r="AC3682">
        <v>658</v>
      </c>
      <c r="AD3682">
        <v>0.22641509433962259</v>
      </c>
      <c r="AE3682" t="s">
        <v>77</v>
      </c>
      <c r="AF3682" t="s">
        <v>59</v>
      </c>
      <c r="AG3682">
        <v>12</v>
      </c>
      <c r="AH3682" t="s">
        <v>68</v>
      </c>
      <c r="AI3682">
        <f>--AND(OR(Dashboard!$B$4="All",Data!$E3682=Dashboard!$B$4),OR(Dashboard!$D$4="All",Data!$D3682=Dashboard!$D$4),OR(Dashboard!$F$4="All",Data!$F3682=Dashboard!$F$4),OR(Dashboard!$J$4="All",Data!$G3682=Dashboard!$J$4),OR(Dashboard!$H$4="All",Data!$N3682=Dashboard!$H$4),OR(Dashboard!$L$4="All",Data!$W3682=Dashboard!$L$4))</f>
        <v>1</v>
      </c>
    </row>
    <row r="3683" spans="1:35" x14ac:dyDescent="0.25">
      <c r="A3683" t="s">
        <v>3797</v>
      </c>
      <c r="B3683" s="1">
        <v>46101</v>
      </c>
      <c r="C3683" s="2">
        <v>-4.7916666666666718E-2</v>
      </c>
      <c r="D3683" t="s">
        <v>99</v>
      </c>
      <c r="E3683" t="s">
        <v>140</v>
      </c>
      <c r="F3683" t="s">
        <v>63</v>
      </c>
      <c r="G3683" t="s">
        <v>105</v>
      </c>
      <c r="H3683">
        <v>12.1</v>
      </c>
      <c r="I3683">
        <v>37</v>
      </c>
      <c r="J3683">
        <v>26</v>
      </c>
      <c r="K3683">
        <v>759</v>
      </c>
      <c r="L3683">
        <v>49</v>
      </c>
      <c r="M3683">
        <v>67</v>
      </c>
      <c r="N3683" t="s">
        <v>40</v>
      </c>
      <c r="O3683">
        <v>5</v>
      </c>
      <c r="P3683" t="s">
        <v>41</v>
      </c>
      <c r="Q3683" t="s">
        <v>73</v>
      </c>
      <c r="R3683">
        <v>53</v>
      </c>
      <c r="S3683" t="s">
        <v>43</v>
      </c>
      <c r="T3683" t="s">
        <v>75</v>
      </c>
      <c r="U3683">
        <v>2026</v>
      </c>
      <c r="V3683">
        <v>3</v>
      </c>
      <c r="W3683" t="s">
        <v>66</v>
      </c>
      <c r="X3683">
        <v>1</v>
      </c>
      <c r="Y3683">
        <v>20</v>
      </c>
      <c r="Z3683">
        <v>4</v>
      </c>
      <c r="AA3683">
        <v>22</v>
      </c>
      <c r="AB3683" t="s">
        <v>82</v>
      </c>
      <c r="AC3683">
        <v>741</v>
      </c>
      <c r="AD3683">
        <v>0.32702702702702702</v>
      </c>
      <c r="AE3683" t="s">
        <v>77</v>
      </c>
      <c r="AF3683" t="s">
        <v>59</v>
      </c>
      <c r="AG3683">
        <v>11</v>
      </c>
      <c r="AH3683" t="s">
        <v>68</v>
      </c>
      <c r="AI3683">
        <f>--AND(OR(Dashboard!$B$4="All",Data!$E3683=Dashboard!$B$4),OR(Dashboard!$D$4="All",Data!$D3683=Dashboard!$D$4),OR(Dashboard!$F$4="All",Data!$F3683=Dashboard!$F$4),OR(Dashboard!$J$4="All",Data!$G3683=Dashboard!$J$4),OR(Dashboard!$H$4="All",Data!$N3683=Dashboard!$H$4),OR(Dashboard!$L$4="All",Data!$W3683=Dashboard!$L$4))</f>
        <v>1</v>
      </c>
    </row>
    <row r="3684" spans="1:35" x14ac:dyDescent="0.25">
      <c r="A3684" t="s">
        <v>3798</v>
      </c>
      <c r="B3684" s="1">
        <v>46174</v>
      </c>
      <c r="C3684" s="2">
        <v>-9.7222222222221877E-3</v>
      </c>
      <c r="D3684" t="s">
        <v>118</v>
      </c>
      <c r="E3684" t="s">
        <v>37</v>
      </c>
      <c r="F3684" t="s">
        <v>80</v>
      </c>
      <c r="G3684" t="s">
        <v>64</v>
      </c>
      <c r="H3684">
        <v>7.6</v>
      </c>
      <c r="I3684">
        <v>43</v>
      </c>
      <c r="J3684">
        <v>26</v>
      </c>
      <c r="K3684">
        <v>697</v>
      </c>
      <c r="L3684">
        <v>44</v>
      </c>
      <c r="M3684">
        <v>134</v>
      </c>
      <c r="N3684" t="s">
        <v>40</v>
      </c>
      <c r="O3684">
        <v>1</v>
      </c>
      <c r="P3684" t="s">
        <v>41</v>
      </c>
      <c r="Q3684" t="s">
        <v>42</v>
      </c>
      <c r="R3684">
        <v>52</v>
      </c>
      <c r="S3684" t="s">
        <v>74</v>
      </c>
      <c r="T3684" t="s">
        <v>75</v>
      </c>
      <c r="U3684">
        <v>2026</v>
      </c>
      <c r="V3684">
        <v>6</v>
      </c>
      <c r="W3684" t="s">
        <v>120</v>
      </c>
      <c r="X3684">
        <v>2</v>
      </c>
      <c r="Y3684">
        <v>1</v>
      </c>
      <c r="Z3684">
        <v>1</v>
      </c>
      <c r="AA3684">
        <v>23</v>
      </c>
      <c r="AB3684" t="s">
        <v>93</v>
      </c>
      <c r="AC3684">
        <v>607</v>
      </c>
      <c r="AD3684">
        <v>0.1767441860465116</v>
      </c>
      <c r="AE3684" t="s">
        <v>58</v>
      </c>
      <c r="AF3684" t="s">
        <v>59</v>
      </c>
      <c r="AG3684">
        <v>17</v>
      </c>
      <c r="AH3684" t="s">
        <v>68</v>
      </c>
      <c r="AI3684">
        <f>--AND(OR(Dashboard!$B$4="All",Data!$E3684=Dashboard!$B$4),OR(Dashboard!$D$4="All",Data!$D3684=Dashboard!$D$4),OR(Dashboard!$F$4="All",Data!$F3684=Dashboard!$F$4),OR(Dashboard!$J$4="All",Data!$G3684=Dashboard!$J$4),OR(Dashboard!$H$4="All",Data!$N3684=Dashboard!$H$4),OR(Dashboard!$L$4="All",Data!$W3684=Dashboard!$L$4))</f>
        <v>1</v>
      </c>
    </row>
    <row r="3685" spans="1:35" x14ac:dyDescent="0.25">
      <c r="A3685" t="s">
        <v>3799</v>
      </c>
      <c r="B3685" s="1">
        <v>46074</v>
      </c>
      <c r="C3685" s="2">
        <v>-0.47083333333333333</v>
      </c>
      <c r="D3685" t="s">
        <v>79</v>
      </c>
      <c r="E3685" t="s">
        <v>100</v>
      </c>
      <c r="F3685" t="s">
        <v>96</v>
      </c>
      <c r="G3685" t="s">
        <v>39</v>
      </c>
      <c r="H3685">
        <v>11.3</v>
      </c>
      <c r="I3685">
        <v>36</v>
      </c>
      <c r="J3685">
        <v>20</v>
      </c>
      <c r="K3685">
        <v>820</v>
      </c>
      <c r="L3685">
        <v>57</v>
      </c>
      <c r="M3685">
        <v>61</v>
      </c>
      <c r="N3685" t="s">
        <v>101</v>
      </c>
      <c r="O3685">
        <v>1</v>
      </c>
      <c r="P3685" t="s">
        <v>41</v>
      </c>
      <c r="Q3685" t="s">
        <v>42</v>
      </c>
      <c r="R3685">
        <v>40</v>
      </c>
      <c r="S3685" t="s">
        <v>81</v>
      </c>
      <c r="T3685" t="s">
        <v>97</v>
      </c>
      <c r="U3685">
        <v>2026</v>
      </c>
      <c r="V3685">
        <v>2</v>
      </c>
      <c r="W3685" t="s">
        <v>45</v>
      </c>
      <c r="X3685">
        <v>1</v>
      </c>
      <c r="Y3685">
        <v>21</v>
      </c>
      <c r="Z3685">
        <v>4</v>
      </c>
      <c r="AA3685">
        <v>12</v>
      </c>
      <c r="AB3685" t="s">
        <v>76</v>
      </c>
      <c r="AC3685">
        <v>816</v>
      </c>
      <c r="AD3685">
        <v>0.31388888888888888</v>
      </c>
      <c r="AE3685" t="s">
        <v>58</v>
      </c>
      <c r="AF3685" t="s">
        <v>47</v>
      </c>
      <c r="AG3685">
        <v>16</v>
      </c>
      <c r="AH3685" t="s">
        <v>68</v>
      </c>
      <c r="AI3685">
        <f>--AND(OR(Dashboard!$B$4="All",Data!$E3685=Dashboard!$B$4),OR(Dashboard!$D$4="All",Data!$D3685=Dashboard!$D$4),OR(Dashboard!$F$4="All",Data!$F3685=Dashboard!$F$4),OR(Dashboard!$J$4="All",Data!$G3685=Dashboard!$J$4),OR(Dashboard!$H$4="All",Data!$N3685=Dashboard!$H$4),OR(Dashboard!$L$4="All",Data!$W3685=Dashboard!$L$4))</f>
        <v>1</v>
      </c>
    </row>
    <row r="3686" spans="1:35" x14ac:dyDescent="0.25">
      <c r="A3686" t="s">
        <v>3800</v>
      </c>
      <c r="B3686" s="1">
        <v>46079</v>
      </c>
      <c r="C3686" s="2">
        <v>-0.1083333333333333</v>
      </c>
      <c r="D3686" t="s">
        <v>107</v>
      </c>
      <c r="E3686" t="s">
        <v>71</v>
      </c>
      <c r="F3686" t="s">
        <v>63</v>
      </c>
      <c r="G3686" t="s">
        <v>64</v>
      </c>
      <c r="H3686">
        <v>11.5</v>
      </c>
      <c r="I3686">
        <v>60</v>
      </c>
      <c r="J3686">
        <v>40</v>
      </c>
      <c r="K3686">
        <v>889</v>
      </c>
      <c r="L3686">
        <v>49</v>
      </c>
      <c r="M3686">
        <v>89</v>
      </c>
      <c r="N3686" t="s">
        <v>40</v>
      </c>
      <c r="O3686">
        <v>5</v>
      </c>
      <c r="P3686" t="s">
        <v>135</v>
      </c>
      <c r="Q3686" t="s">
        <v>42</v>
      </c>
      <c r="R3686">
        <v>43</v>
      </c>
      <c r="S3686" t="s">
        <v>87</v>
      </c>
      <c r="T3686" t="s">
        <v>56</v>
      </c>
      <c r="U3686">
        <v>2026</v>
      </c>
      <c r="V3686">
        <v>2</v>
      </c>
      <c r="W3686" t="s">
        <v>45</v>
      </c>
      <c r="X3686">
        <v>1</v>
      </c>
      <c r="Y3686">
        <v>26</v>
      </c>
      <c r="Z3686">
        <v>5</v>
      </c>
      <c r="AA3686">
        <v>21</v>
      </c>
      <c r="AB3686" t="s">
        <v>82</v>
      </c>
      <c r="AC3686">
        <v>849</v>
      </c>
      <c r="AD3686">
        <v>0.19166666666666671</v>
      </c>
      <c r="AE3686" t="s">
        <v>77</v>
      </c>
      <c r="AF3686" t="s">
        <v>47</v>
      </c>
      <c r="AG3686">
        <v>20</v>
      </c>
      <c r="AH3686" t="s">
        <v>68</v>
      </c>
      <c r="AI3686">
        <f>--AND(OR(Dashboard!$B$4="All",Data!$E3686=Dashboard!$B$4),OR(Dashboard!$D$4="All",Data!$D3686=Dashboard!$D$4),OR(Dashboard!$F$4="All",Data!$F3686=Dashboard!$F$4),OR(Dashboard!$J$4="All",Data!$G3686=Dashboard!$J$4),OR(Dashboard!$H$4="All",Data!$N3686=Dashboard!$H$4),OR(Dashboard!$L$4="All",Data!$W3686=Dashboard!$L$4))</f>
        <v>1</v>
      </c>
    </row>
    <row r="3687" spans="1:35" x14ac:dyDescent="0.25">
      <c r="A3687" t="s">
        <v>3801</v>
      </c>
      <c r="B3687" s="1">
        <v>46102</v>
      </c>
      <c r="C3687" s="2">
        <v>-0.50138888888888888</v>
      </c>
      <c r="D3687" t="s">
        <v>126</v>
      </c>
      <c r="E3687" t="s">
        <v>129</v>
      </c>
      <c r="F3687" t="s">
        <v>96</v>
      </c>
      <c r="G3687" t="s">
        <v>105</v>
      </c>
      <c r="H3687">
        <v>9.3000000000000007</v>
      </c>
      <c r="I3687">
        <v>57</v>
      </c>
      <c r="J3687">
        <v>42</v>
      </c>
      <c r="K3687">
        <v>422</v>
      </c>
      <c r="L3687">
        <v>41</v>
      </c>
      <c r="M3687">
        <v>59</v>
      </c>
      <c r="N3687" t="s">
        <v>40</v>
      </c>
      <c r="O3687">
        <v>5</v>
      </c>
      <c r="P3687" t="s">
        <v>41</v>
      </c>
      <c r="Q3687" t="s">
        <v>73</v>
      </c>
      <c r="R3687">
        <v>18</v>
      </c>
      <c r="S3687" t="s">
        <v>81</v>
      </c>
      <c r="T3687" t="s">
        <v>75</v>
      </c>
      <c r="U3687">
        <v>2026</v>
      </c>
      <c r="V3687">
        <v>3</v>
      </c>
      <c r="W3687" t="s">
        <v>66</v>
      </c>
      <c r="X3687">
        <v>1</v>
      </c>
      <c r="Y3687">
        <v>21</v>
      </c>
      <c r="Z3687">
        <v>4</v>
      </c>
      <c r="AA3687">
        <v>11</v>
      </c>
      <c r="AB3687" t="s">
        <v>76</v>
      </c>
      <c r="AC3687">
        <v>404</v>
      </c>
      <c r="AD3687">
        <v>0.16315789473684211</v>
      </c>
      <c r="AE3687" t="s">
        <v>77</v>
      </c>
      <c r="AF3687" t="s">
        <v>114</v>
      </c>
      <c r="AG3687">
        <v>15</v>
      </c>
      <c r="AH3687" t="s">
        <v>68</v>
      </c>
      <c r="AI3687">
        <f>--AND(OR(Dashboard!$B$4="All",Data!$E3687=Dashboard!$B$4),OR(Dashboard!$D$4="All",Data!$D3687=Dashboard!$D$4),OR(Dashboard!$F$4="All",Data!$F3687=Dashboard!$F$4),OR(Dashboard!$J$4="All",Data!$G3687=Dashboard!$J$4),OR(Dashboard!$H$4="All",Data!$N3687=Dashboard!$H$4),OR(Dashboard!$L$4="All",Data!$W3687=Dashboard!$L$4))</f>
        <v>1</v>
      </c>
    </row>
    <row r="3688" spans="1:35" x14ac:dyDescent="0.25">
      <c r="A3688" t="s">
        <v>3802</v>
      </c>
      <c r="B3688" s="1">
        <v>46097</v>
      </c>
      <c r="C3688" s="2">
        <v>-0.27986111111111112</v>
      </c>
      <c r="D3688" t="s">
        <v>36</v>
      </c>
      <c r="E3688" t="s">
        <v>95</v>
      </c>
      <c r="F3688" t="s">
        <v>52</v>
      </c>
      <c r="G3688" t="s">
        <v>105</v>
      </c>
      <c r="H3688">
        <v>2.5</v>
      </c>
      <c r="I3688">
        <v>53</v>
      </c>
      <c r="J3688">
        <v>35</v>
      </c>
      <c r="K3688">
        <v>1198</v>
      </c>
      <c r="L3688">
        <v>55</v>
      </c>
      <c r="M3688">
        <v>25</v>
      </c>
      <c r="N3688" t="s">
        <v>65</v>
      </c>
      <c r="O3688">
        <v>5</v>
      </c>
      <c r="P3688" t="s">
        <v>41</v>
      </c>
      <c r="Q3688" t="s">
        <v>73</v>
      </c>
      <c r="R3688">
        <v>35</v>
      </c>
      <c r="S3688" t="s">
        <v>74</v>
      </c>
      <c r="T3688" t="s">
        <v>75</v>
      </c>
      <c r="U3688">
        <v>2026</v>
      </c>
      <c r="V3688">
        <v>3</v>
      </c>
      <c r="W3688" t="s">
        <v>66</v>
      </c>
      <c r="X3688">
        <v>1</v>
      </c>
      <c r="Y3688">
        <v>16</v>
      </c>
      <c r="Z3688">
        <v>4</v>
      </c>
      <c r="AA3688">
        <v>17</v>
      </c>
      <c r="AB3688" t="s">
        <v>57</v>
      </c>
      <c r="AC3688">
        <v>1228</v>
      </c>
      <c r="AD3688">
        <v>4.716981132075472E-2</v>
      </c>
      <c r="AE3688" t="s">
        <v>77</v>
      </c>
      <c r="AF3688" t="s">
        <v>67</v>
      </c>
      <c r="AG3688">
        <v>18</v>
      </c>
      <c r="AH3688" t="s">
        <v>68</v>
      </c>
      <c r="AI3688">
        <f>--AND(OR(Dashboard!$B$4="All",Data!$E3688=Dashboard!$B$4),OR(Dashboard!$D$4="All",Data!$D3688=Dashboard!$D$4),OR(Dashboard!$F$4="All",Data!$F3688=Dashboard!$F$4),OR(Dashboard!$J$4="All",Data!$G3688=Dashboard!$J$4),OR(Dashboard!$H$4="All",Data!$N3688=Dashboard!$H$4),OR(Dashboard!$L$4="All",Data!$W3688=Dashboard!$L$4))</f>
        <v>1</v>
      </c>
    </row>
    <row r="3689" spans="1:35" x14ac:dyDescent="0.25">
      <c r="A3689" t="s">
        <v>3803</v>
      </c>
      <c r="B3689" s="1">
        <v>46136</v>
      </c>
      <c r="C3689" s="2">
        <v>-0.40069444444444452</v>
      </c>
      <c r="D3689" t="s">
        <v>90</v>
      </c>
      <c r="E3689" t="s">
        <v>100</v>
      </c>
      <c r="F3689" t="s">
        <v>143</v>
      </c>
      <c r="G3689" t="s">
        <v>53</v>
      </c>
      <c r="H3689">
        <v>9.9</v>
      </c>
      <c r="I3689">
        <v>37</v>
      </c>
      <c r="J3689">
        <v>29</v>
      </c>
      <c r="K3689">
        <v>1078</v>
      </c>
      <c r="L3689">
        <v>34</v>
      </c>
      <c r="M3689">
        <v>23</v>
      </c>
      <c r="N3689" t="s">
        <v>54</v>
      </c>
      <c r="O3689">
        <v>3</v>
      </c>
      <c r="P3689" t="s">
        <v>41</v>
      </c>
      <c r="Q3689" t="s">
        <v>42</v>
      </c>
      <c r="R3689">
        <v>36</v>
      </c>
      <c r="S3689" t="s">
        <v>43</v>
      </c>
      <c r="T3689" t="s">
        <v>97</v>
      </c>
      <c r="U3689">
        <v>2026</v>
      </c>
      <c r="V3689">
        <v>4</v>
      </c>
      <c r="W3689" t="s">
        <v>113</v>
      </c>
      <c r="X3689">
        <v>2</v>
      </c>
      <c r="Y3689">
        <v>24</v>
      </c>
      <c r="Z3689">
        <v>4</v>
      </c>
      <c r="AA3689">
        <v>14</v>
      </c>
      <c r="AB3689" t="s">
        <v>76</v>
      </c>
      <c r="AC3689">
        <v>1089</v>
      </c>
      <c r="AD3689">
        <v>0.26756756756756761</v>
      </c>
      <c r="AE3689" t="s">
        <v>109</v>
      </c>
      <c r="AF3689" t="s">
        <v>47</v>
      </c>
      <c r="AG3689">
        <v>8</v>
      </c>
      <c r="AH3689" t="s">
        <v>68</v>
      </c>
      <c r="AI3689">
        <f>--AND(OR(Dashboard!$B$4="All",Data!$E3689=Dashboard!$B$4),OR(Dashboard!$D$4="All",Data!$D3689=Dashboard!$D$4),OR(Dashboard!$F$4="All",Data!$F3689=Dashboard!$F$4),OR(Dashboard!$J$4="All",Data!$G3689=Dashboard!$J$4),OR(Dashboard!$H$4="All",Data!$N3689=Dashboard!$H$4),OR(Dashboard!$L$4="All",Data!$W3689=Dashboard!$L$4))</f>
        <v>1</v>
      </c>
    </row>
    <row r="3690" spans="1:35" x14ac:dyDescent="0.25">
      <c r="A3690" t="s">
        <v>3804</v>
      </c>
      <c r="B3690" s="1">
        <v>46160</v>
      </c>
      <c r="C3690" s="2">
        <v>-2.638888888888891E-2</v>
      </c>
      <c r="D3690" t="s">
        <v>156</v>
      </c>
      <c r="E3690" t="s">
        <v>95</v>
      </c>
      <c r="F3690" t="s">
        <v>104</v>
      </c>
      <c r="G3690" t="s">
        <v>119</v>
      </c>
      <c r="H3690">
        <v>3.1</v>
      </c>
      <c r="I3690">
        <v>42</v>
      </c>
      <c r="J3690">
        <v>22</v>
      </c>
      <c r="K3690">
        <v>359</v>
      </c>
      <c r="L3690">
        <v>55</v>
      </c>
      <c r="M3690">
        <v>38</v>
      </c>
      <c r="N3690" t="s">
        <v>54</v>
      </c>
      <c r="O3690">
        <v>2</v>
      </c>
      <c r="P3690" t="s">
        <v>41</v>
      </c>
      <c r="Q3690" t="s">
        <v>73</v>
      </c>
      <c r="R3690">
        <v>47</v>
      </c>
      <c r="S3690" t="s">
        <v>74</v>
      </c>
      <c r="T3690" t="s">
        <v>75</v>
      </c>
      <c r="U3690">
        <v>2026</v>
      </c>
      <c r="V3690">
        <v>5</v>
      </c>
      <c r="W3690" t="s">
        <v>88</v>
      </c>
      <c r="X3690">
        <v>2</v>
      </c>
      <c r="Y3690">
        <v>18</v>
      </c>
      <c r="Z3690">
        <v>4</v>
      </c>
      <c r="AA3690">
        <v>23</v>
      </c>
      <c r="AB3690" t="s">
        <v>93</v>
      </c>
      <c r="AC3690">
        <v>376</v>
      </c>
      <c r="AD3690">
        <v>7.3809523809523811E-2</v>
      </c>
      <c r="AE3690" t="s">
        <v>58</v>
      </c>
      <c r="AF3690" t="s">
        <v>59</v>
      </c>
      <c r="AG3690">
        <v>20</v>
      </c>
      <c r="AH3690" t="s">
        <v>68</v>
      </c>
      <c r="AI3690">
        <f>--AND(OR(Dashboard!$B$4="All",Data!$E3690=Dashboard!$B$4),OR(Dashboard!$D$4="All",Data!$D3690=Dashboard!$D$4),OR(Dashboard!$F$4="All",Data!$F3690=Dashboard!$F$4),OR(Dashboard!$J$4="All",Data!$G3690=Dashboard!$J$4),OR(Dashboard!$H$4="All",Data!$N3690=Dashboard!$H$4),OR(Dashboard!$L$4="All",Data!$W3690=Dashboard!$L$4))</f>
        <v>1</v>
      </c>
    </row>
    <row r="3691" spans="1:35" x14ac:dyDescent="0.25">
      <c r="A3691" t="s">
        <v>3805</v>
      </c>
      <c r="B3691" s="1">
        <v>46068</v>
      </c>
      <c r="C3691" s="2">
        <v>-9.5833333333333326E-2</v>
      </c>
      <c r="D3691" t="s">
        <v>99</v>
      </c>
      <c r="E3691" t="s">
        <v>37</v>
      </c>
      <c r="F3691" t="s">
        <v>63</v>
      </c>
      <c r="G3691" t="s">
        <v>111</v>
      </c>
      <c r="H3691">
        <v>8.5</v>
      </c>
      <c r="I3691">
        <v>38</v>
      </c>
      <c r="J3691">
        <v>34</v>
      </c>
      <c r="K3691">
        <v>556</v>
      </c>
      <c r="L3691">
        <v>21</v>
      </c>
      <c r="M3691">
        <v>143</v>
      </c>
      <c r="N3691" t="s">
        <v>40</v>
      </c>
      <c r="O3691">
        <v>2</v>
      </c>
      <c r="P3691" t="s">
        <v>41</v>
      </c>
      <c r="Q3691" t="s">
        <v>73</v>
      </c>
      <c r="R3691">
        <v>27</v>
      </c>
      <c r="S3691" t="s">
        <v>145</v>
      </c>
      <c r="T3691" t="s">
        <v>56</v>
      </c>
      <c r="U3691">
        <v>2026</v>
      </c>
      <c r="V3691">
        <v>2</v>
      </c>
      <c r="W3691" t="s">
        <v>45</v>
      </c>
      <c r="X3691">
        <v>1</v>
      </c>
      <c r="Y3691">
        <v>15</v>
      </c>
      <c r="Z3691">
        <v>3</v>
      </c>
      <c r="AA3691">
        <v>21</v>
      </c>
      <c r="AB3691" t="s">
        <v>82</v>
      </c>
      <c r="AC3691">
        <v>434</v>
      </c>
      <c r="AD3691">
        <v>0.22368421052631579</v>
      </c>
      <c r="AE3691" t="s">
        <v>58</v>
      </c>
      <c r="AF3691" t="s">
        <v>67</v>
      </c>
      <c r="AG3691">
        <v>4</v>
      </c>
      <c r="AH3691" t="s">
        <v>68</v>
      </c>
      <c r="AI3691">
        <f>--AND(OR(Dashboard!$B$4="All",Data!$E3691=Dashboard!$B$4),OR(Dashboard!$D$4="All",Data!$D3691=Dashboard!$D$4),OR(Dashboard!$F$4="All",Data!$F3691=Dashboard!$F$4),OR(Dashboard!$J$4="All",Data!$G3691=Dashboard!$J$4),OR(Dashboard!$H$4="All",Data!$N3691=Dashboard!$H$4),OR(Dashboard!$L$4="All",Data!$W3691=Dashboard!$L$4))</f>
        <v>1</v>
      </c>
    </row>
    <row r="3692" spans="1:35" x14ac:dyDescent="0.25">
      <c r="A3692" t="s">
        <v>3806</v>
      </c>
      <c r="B3692" s="1">
        <v>46109</v>
      </c>
      <c r="C3692" s="2">
        <v>-0.54444444444444451</v>
      </c>
      <c r="D3692" t="s">
        <v>134</v>
      </c>
      <c r="E3692" t="s">
        <v>100</v>
      </c>
      <c r="F3692" t="s">
        <v>143</v>
      </c>
      <c r="G3692" t="s">
        <v>119</v>
      </c>
      <c r="H3692">
        <v>3.1</v>
      </c>
      <c r="I3692">
        <v>39</v>
      </c>
      <c r="J3692">
        <v>28</v>
      </c>
      <c r="K3692">
        <v>221</v>
      </c>
      <c r="L3692">
        <v>36</v>
      </c>
      <c r="M3692">
        <v>72</v>
      </c>
      <c r="N3692" t="s">
        <v>40</v>
      </c>
      <c r="O3692">
        <v>5</v>
      </c>
      <c r="P3692" t="s">
        <v>41</v>
      </c>
      <c r="Q3692" t="s">
        <v>73</v>
      </c>
      <c r="R3692">
        <v>28</v>
      </c>
      <c r="S3692" t="s">
        <v>81</v>
      </c>
      <c r="T3692" t="s">
        <v>44</v>
      </c>
      <c r="U3692">
        <v>2026</v>
      </c>
      <c r="V3692">
        <v>3</v>
      </c>
      <c r="W3692" t="s">
        <v>66</v>
      </c>
      <c r="X3692">
        <v>1</v>
      </c>
      <c r="Y3692">
        <v>28</v>
      </c>
      <c r="Z3692">
        <v>5</v>
      </c>
      <c r="AA3692">
        <v>10</v>
      </c>
      <c r="AB3692" t="s">
        <v>76</v>
      </c>
      <c r="AC3692">
        <v>185</v>
      </c>
      <c r="AD3692">
        <v>7.9487179487179496E-2</v>
      </c>
      <c r="AE3692" t="s">
        <v>77</v>
      </c>
      <c r="AF3692" t="s">
        <v>67</v>
      </c>
      <c r="AG3692">
        <v>11</v>
      </c>
      <c r="AH3692" t="s">
        <v>68</v>
      </c>
      <c r="AI3692">
        <f>--AND(OR(Dashboard!$B$4="All",Data!$E3692=Dashboard!$B$4),OR(Dashboard!$D$4="All",Data!$D3692=Dashboard!$D$4),OR(Dashboard!$F$4="All",Data!$F3692=Dashboard!$F$4),OR(Dashboard!$J$4="All",Data!$G3692=Dashboard!$J$4),OR(Dashboard!$H$4="All",Data!$N3692=Dashboard!$H$4),OR(Dashboard!$L$4="All",Data!$W3692=Dashboard!$L$4))</f>
        <v>1</v>
      </c>
    </row>
    <row r="3693" spans="1:35" x14ac:dyDescent="0.25">
      <c r="A3693" t="s">
        <v>3807</v>
      </c>
      <c r="B3693" s="1">
        <v>46068</v>
      </c>
      <c r="C3693" s="2">
        <v>-0.61111111111111116</v>
      </c>
      <c r="D3693" t="s">
        <v>118</v>
      </c>
      <c r="E3693" t="s">
        <v>62</v>
      </c>
      <c r="F3693" t="s">
        <v>80</v>
      </c>
      <c r="G3693" t="s">
        <v>111</v>
      </c>
      <c r="H3693">
        <v>5</v>
      </c>
      <c r="I3693">
        <v>52</v>
      </c>
      <c r="J3693">
        <v>41</v>
      </c>
      <c r="K3693">
        <v>919</v>
      </c>
      <c r="L3693">
        <v>57</v>
      </c>
      <c r="M3693">
        <v>102</v>
      </c>
      <c r="N3693" t="s">
        <v>40</v>
      </c>
      <c r="O3693">
        <v>4</v>
      </c>
      <c r="P3693" t="s">
        <v>41</v>
      </c>
      <c r="Q3693" t="s">
        <v>73</v>
      </c>
      <c r="R3693">
        <v>27</v>
      </c>
      <c r="S3693" t="s">
        <v>145</v>
      </c>
      <c r="T3693" t="s">
        <v>44</v>
      </c>
      <c r="U3693">
        <v>2026</v>
      </c>
      <c r="V3693">
        <v>2</v>
      </c>
      <c r="W3693" t="s">
        <v>45</v>
      </c>
      <c r="X3693">
        <v>1</v>
      </c>
      <c r="Y3693">
        <v>15</v>
      </c>
      <c r="Z3693">
        <v>3</v>
      </c>
      <c r="AA3693">
        <v>9</v>
      </c>
      <c r="AB3693" t="s">
        <v>44</v>
      </c>
      <c r="AC3693">
        <v>874</v>
      </c>
      <c r="AD3693">
        <v>9.6153846153846159E-2</v>
      </c>
      <c r="AE3693" t="s">
        <v>46</v>
      </c>
      <c r="AF3693" t="s">
        <v>67</v>
      </c>
      <c r="AG3693">
        <v>11</v>
      </c>
      <c r="AH3693" t="s">
        <v>68</v>
      </c>
      <c r="AI3693">
        <f>--AND(OR(Dashboard!$B$4="All",Data!$E3693=Dashboard!$B$4),OR(Dashboard!$D$4="All",Data!$D3693=Dashboard!$D$4),OR(Dashboard!$F$4="All",Data!$F3693=Dashboard!$F$4),OR(Dashboard!$J$4="All",Data!$G3693=Dashboard!$J$4),OR(Dashboard!$H$4="All",Data!$N3693=Dashboard!$H$4),OR(Dashboard!$L$4="All",Data!$W3693=Dashboard!$L$4))</f>
        <v>1</v>
      </c>
    </row>
    <row r="3694" spans="1:35" x14ac:dyDescent="0.25">
      <c r="A3694" t="s">
        <v>3808</v>
      </c>
      <c r="B3694" s="1">
        <v>46024</v>
      </c>
      <c r="C3694" s="2">
        <v>-0.36249999999999999</v>
      </c>
      <c r="D3694" t="s">
        <v>70</v>
      </c>
      <c r="E3694" t="s">
        <v>100</v>
      </c>
      <c r="F3694" t="s">
        <v>80</v>
      </c>
      <c r="G3694" t="s">
        <v>111</v>
      </c>
      <c r="H3694">
        <v>14.9</v>
      </c>
      <c r="I3694">
        <v>35</v>
      </c>
      <c r="J3694">
        <v>25</v>
      </c>
      <c r="K3694">
        <v>190</v>
      </c>
      <c r="L3694">
        <v>54</v>
      </c>
      <c r="M3694">
        <v>111</v>
      </c>
      <c r="N3694" t="s">
        <v>101</v>
      </c>
      <c r="O3694">
        <v>2</v>
      </c>
      <c r="P3694" t="s">
        <v>41</v>
      </c>
      <c r="Q3694" t="s">
        <v>42</v>
      </c>
      <c r="R3694">
        <v>51</v>
      </c>
      <c r="S3694" t="s">
        <v>43</v>
      </c>
      <c r="T3694" t="s">
        <v>75</v>
      </c>
      <c r="U3694">
        <v>2026</v>
      </c>
      <c r="V3694">
        <v>1</v>
      </c>
      <c r="W3694" t="s">
        <v>102</v>
      </c>
      <c r="X3694">
        <v>1</v>
      </c>
      <c r="Y3694">
        <v>2</v>
      </c>
      <c r="Z3694">
        <v>1</v>
      </c>
      <c r="AA3694">
        <v>15</v>
      </c>
      <c r="AB3694" t="s">
        <v>57</v>
      </c>
      <c r="AC3694">
        <v>133</v>
      </c>
      <c r="AD3694">
        <v>0.42571428571428571</v>
      </c>
      <c r="AE3694" t="s">
        <v>58</v>
      </c>
      <c r="AF3694" t="s">
        <v>59</v>
      </c>
      <c r="AG3694">
        <v>10</v>
      </c>
      <c r="AH3694" t="s">
        <v>68</v>
      </c>
      <c r="AI3694">
        <f>--AND(OR(Dashboard!$B$4="All",Data!$E3694=Dashboard!$B$4),OR(Dashboard!$D$4="All",Data!$D3694=Dashboard!$D$4),OR(Dashboard!$F$4="All",Data!$F3694=Dashboard!$F$4),OR(Dashboard!$J$4="All",Data!$G3694=Dashboard!$J$4),OR(Dashboard!$H$4="All",Data!$N3694=Dashboard!$H$4),OR(Dashboard!$L$4="All",Data!$W3694=Dashboard!$L$4))</f>
        <v>1</v>
      </c>
    </row>
    <row r="3695" spans="1:35" x14ac:dyDescent="0.25">
      <c r="A3695" t="s">
        <v>3809</v>
      </c>
      <c r="B3695" s="1">
        <v>46183</v>
      </c>
      <c r="C3695" s="2">
        <v>-7.4305555555555514E-2</v>
      </c>
      <c r="D3695" t="s">
        <v>193</v>
      </c>
      <c r="E3695" t="s">
        <v>37</v>
      </c>
      <c r="F3695" t="s">
        <v>63</v>
      </c>
      <c r="G3695" t="s">
        <v>111</v>
      </c>
      <c r="H3695">
        <v>14.5</v>
      </c>
      <c r="I3695">
        <v>21</v>
      </c>
      <c r="J3695">
        <v>23</v>
      </c>
      <c r="K3695">
        <v>1159</v>
      </c>
      <c r="L3695">
        <v>48</v>
      </c>
      <c r="M3695">
        <v>146</v>
      </c>
      <c r="N3695" t="s">
        <v>40</v>
      </c>
      <c r="O3695">
        <v>3</v>
      </c>
      <c r="P3695" t="s">
        <v>41</v>
      </c>
      <c r="Q3695" t="s">
        <v>42</v>
      </c>
      <c r="R3695">
        <v>20</v>
      </c>
      <c r="S3695" t="s">
        <v>55</v>
      </c>
      <c r="T3695" t="s">
        <v>75</v>
      </c>
      <c r="U3695">
        <v>2026</v>
      </c>
      <c r="V3695">
        <v>6</v>
      </c>
      <c r="W3695" t="s">
        <v>120</v>
      </c>
      <c r="X3695">
        <v>2</v>
      </c>
      <c r="Y3695">
        <v>10</v>
      </c>
      <c r="Z3695">
        <v>2</v>
      </c>
      <c r="AA3695">
        <v>22</v>
      </c>
      <c r="AB3695" t="s">
        <v>82</v>
      </c>
      <c r="AC3695">
        <v>1061</v>
      </c>
      <c r="AD3695">
        <v>0.69047619047619047</v>
      </c>
      <c r="AE3695" t="s">
        <v>109</v>
      </c>
      <c r="AF3695" t="s">
        <v>114</v>
      </c>
      <c r="AG3695">
        <v>-2</v>
      </c>
      <c r="AH3695" t="s">
        <v>48</v>
      </c>
      <c r="AI3695">
        <f>--AND(OR(Dashboard!$B$4="All",Data!$E3695=Dashboard!$B$4),OR(Dashboard!$D$4="All",Data!$D3695=Dashboard!$D$4),OR(Dashboard!$F$4="All",Data!$F3695=Dashboard!$F$4),OR(Dashboard!$J$4="All",Data!$G3695=Dashboard!$J$4),OR(Dashboard!$H$4="All",Data!$N3695=Dashboard!$H$4),OR(Dashboard!$L$4="All",Data!$W3695=Dashboard!$L$4))</f>
        <v>1</v>
      </c>
    </row>
    <row r="3696" spans="1:35" x14ac:dyDescent="0.25">
      <c r="A3696" t="s">
        <v>3810</v>
      </c>
      <c r="B3696" s="1">
        <v>46034</v>
      </c>
      <c r="C3696" s="2">
        <v>-7.9166666666666718E-2</v>
      </c>
      <c r="D3696" t="s">
        <v>122</v>
      </c>
      <c r="E3696" t="s">
        <v>71</v>
      </c>
      <c r="F3696" t="s">
        <v>52</v>
      </c>
      <c r="G3696" t="s">
        <v>105</v>
      </c>
      <c r="H3696">
        <v>6.6</v>
      </c>
      <c r="I3696">
        <v>54</v>
      </c>
      <c r="J3696">
        <v>38</v>
      </c>
      <c r="K3696">
        <v>815</v>
      </c>
      <c r="L3696">
        <v>26</v>
      </c>
      <c r="M3696">
        <v>20</v>
      </c>
      <c r="N3696" t="s">
        <v>54</v>
      </c>
      <c r="O3696">
        <v>5</v>
      </c>
      <c r="P3696" t="s">
        <v>41</v>
      </c>
      <c r="Q3696" t="s">
        <v>73</v>
      </c>
      <c r="R3696">
        <v>32</v>
      </c>
      <c r="S3696" t="s">
        <v>74</v>
      </c>
      <c r="T3696" t="s">
        <v>75</v>
      </c>
      <c r="U3696">
        <v>2026</v>
      </c>
      <c r="V3696">
        <v>1</v>
      </c>
      <c r="W3696" t="s">
        <v>102</v>
      </c>
      <c r="X3696">
        <v>1</v>
      </c>
      <c r="Y3696">
        <v>12</v>
      </c>
      <c r="Z3696">
        <v>3</v>
      </c>
      <c r="AA3696">
        <v>22</v>
      </c>
      <c r="AB3696" t="s">
        <v>82</v>
      </c>
      <c r="AC3696">
        <v>821</v>
      </c>
      <c r="AD3696">
        <v>0.1222222222222222</v>
      </c>
      <c r="AE3696" t="s">
        <v>77</v>
      </c>
      <c r="AF3696" t="s">
        <v>67</v>
      </c>
      <c r="AG3696">
        <v>16</v>
      </c>
      <c r="AH3696" t="s">
        <v>68</v>
      </c>
      <c r="AI3696">
        <f>--AND(OR(Dashboard!$B$4="All",Data!$E3696=Dashboard!$B$4),OR(Dashboard!$D$4="All",Data!$D3696=Dashboard!$D$4),OR(Dashboard!$F$4="All",Data!$F3696=Dashboard!$F$4),OR(Dashboard!$J$4="All",Data!$G3696=Dashboard!$J$4),OR(Dashboard!$H$4="All",Data!$N3696=Dashboard!$H$4),OR(Dashboard!$L$4="All",Data!$W3696=Dashboard!$L$4))</f>
        <v>1</v>
      </c>
    </row>
    <row r="3697" spans="1:35" x14ac:dyDescent="0.25">
      <c r="A3697" t="s">
        <v>3811</v>
      </c>
      <c r="B3697" s="1">
        <v>46202</v>
      </c>
      <c r="C3697" s="2">
        <v>-0.25347222222222221</v>
      </c>
      <c r="D3697" t="s">
        <v>156</v>
      </c>
      <c r="E3697" t="s">
        <v>100</v>
      </c>
      <c r="F3697" t="s">
        <v>91</v>
      </c>
      <c r="G3697" t="s">
        <v>119</v>
      </c>
      <c r="H3697">
        <v>6.2</v>
      </c>
      <c r="I3697">
        <v>36</v>
      </c>
      <c r="J3697">
        <v>35</v>
      </c>
      <c r="K3697">
        <v>504</v>
      </c>
      <c r="L3697">
        <v>29</v>
      </c>
      <c r="M3697">
        <v>190</v>
      </c>
      <c r="N3697" t="s">
        <v>65</v>
      </c>
      <c r="O3697">
        <v>3</v>
      </c>
      <c r="P3697" t="s">
        <v>41</v>
      </c>
      <c r="Q3697" t="s">
        <v>73</v>
      </c>
      <c r="R3697">
        <v>49</v>
      </c>
      <c r="S3697" t="s">
        <v>74</v>
      </c>
      <c r="T3697" t="s">
        <v>75</v>
      </c>
      <c r="U3697">
        <v>2026</v>
      </c>
      <c r="V3697">
        <v>6</v>
      </c>
      <c r="W3697" t="s">
        <v>120</v>
      </c>
      <c r="X3697">
        <v>2</v>
      </c>
      <c r="Y3697">
        <v>29</v>
      </c>
      <c r="Z3697">
        <v>5</v>
      </c>
      <c r="AA3697">
        <v>17</v>
      </c>
      <c r="AB3697" t="s">
        <v>57</v>
      </c>
      <c r="AC3697">
        <v>343</v>
      </c>
      <c r="AD3697">
        <v>0.17222222222222219</v>
      </c>
      <c r="AE3697" t="s">
        <v>109</v>
      </c>
      <c r="AF3697" t="s">
        <v>59</v>
      </c>
      <c r="AG3697">
        <v>1</v>
      </c>
      <c r="AH3697" t="s">
        <v>68</v>
      </c>
      <c r="AI3697">
        <f>--AND(OR(Dashboard!$B$4="All",Data!$E3697=Dashboard!$B$4),OR(Dashboard!$D$4="All",Data!$D3697=Dashboard!$D$4),OR(Dashboard!$F$4="All",Data!$F3697=Dashboard!$F$4),OR(Dashboard!$J$4="All",Data!$G3697=Dashboard!$J$4),OR(Dashboard!$H$4="All",Data!$N3697=Dashboard!$H$4),OR(Dashboard!$L$4="All",Data!$W3697=Dashboard!$L$4))</f>
        <v>1</v>
      </c>
    </row>
    <row r="3698" spans="1:35" x14ac:dyDescent="0.25">
      <c r="A3698" t="s">
        <v>3812</v>
      </c>
      <c r="B3698" s="1">
        <v>46039</v>
      </c>
      <c r="C3698" s="2">
        <v>-0.18263888888888891</v>
      </c>
      <c r="D3698" t="s">
        <v>107</v>
      </c>
      <c r="E3698" t="s">
        <v>108</v>
      </c>
      <c r="F3698" t="s">
        <v>38</v>
      </c>
      <c r="G3698" t="s">
        <v>119</v>
      </c>
      <c r="H3698">
        <v>6.2</v>
      </c>
      <c r="I3698">
        <v>33</v>
      </c>
      <c r="J3698">
        <v>31</v>
      </c>
      <c r="K3698">
        <v>208</v>
      </c>
      <c r="L3698">
        <v>32</v>
      </c>
      <c r="M3698">
        <v>79</v>
      </c>
      <c r="N3698" t="s">
        <v>86</v>
      </c>
      <c r="O3698">
        <v>4</v>
      </c>
      <c r="P3698" t="s">
        <v>41</v>
      </c>
      <c r="Q3698" t="s">
        <v>73</v>
      </c>
      <c r="R3698">
        <v>59</v>
      </c>
      <c r="S3698" t="s">
        <v>81</v>
      </c>
      <c r="T3698" t="s">
        <v>56</v>
      </c>
      <c r="U3698">
        <v>2026</v>
      </c>
      <c r="V3698">
        <v>1</v>
      </c>
      <c r="W3698" t="s">
        <v>102</v>
      </c>
      <c r="X3698">
        <v>1</v>
      </c>
      <c r="Y3698">
        <v>17</v>
      </c>
      <c r="Z3698">
        <v>3</v>
      </c>
      <c r="AA3698">
        <v>19</v>
      </c>
      <c r="AB3698" t="s">
        <v>82</v>
      </c>
      <c r="AC3698">
        <v>161</v>
      </c>
      <c r="AD3698">
        <v>0.1878787878787879</v>
      </c>
      <c r="AE3698" t="s">
        <v>46</v>
      </c>
      <c r="AF3698" t="s">
        <v>59</v>
      </c>
      <c r="AG3698">
        <v>2</v>
      </c>
      <c r="AH3698" t="s">
        <v>68</v>
      </c>
      <c r="AI3698">
        <f>--AND(OR(Dashboard!$B$4="All",Data!$E3698=Dashboard!$B$4),OR(Dashboard!$D$4="All",Data!$D3698=Dashboard!$D$4),OR(Dashboard!$F$4="All",Data!$F3698=Dashboard!$F$4),OR(Dashboard!$J$4="All",Data!$G3698=Dashboard!$J$4),OR(Dashboard!$H$4="All",Data!$N3698=Dashboard!$H$4),OR(Dashboard!$L$4="All",Data!$W3698=Dashboard!$L$4))</f>
        <v>1</v>
      </c>
    </row>
    <row r="3699" spans="1:35" x14ac:dyDescent="0.25">
      <c r="A3699" t="s">
        <v>3813</v>
      </c>
      <c r="B3699" s="1">
        <v>46111</v>
      </c>
      <c r="C3699" s="2">
        <v>-0.59861111111111109</v>
      </c>
      <c r="D3699" t="s">
        <v>134</v>
      </c>
      <c r="E3699" t="s">
        <v>95</v>
      </c>
      <c r="F3699" t="s">
        <v>91</v>
      </c>
      <c r="G3699" t="s">
        <v>119</v>
      </c>
      <c r="H3699">
        <v>11.8</v>
      </c>
      <c r="I3699">
        <v>40</v>
      </c>
      <c r="J3699">
        <v>20</v>
      </c>
      <c r="K3699">
        <v>188</v>
      </c>
      <c r="L3699">
        <v>36</v>
      </c>
      <c r="M3699">
        <v>199</v>
      </c>
      <c r="N3699" t="s">
        <v>65</v>
      </c>
      <c r="O3699">
        <v>3</v>
      </c>
      <c r="P3699" t="s">
        <v>41</v>
      </c>
      <c r="Q3699" t="s">
        <v>73</v>
      </c>
      <c r="R3699">
        <v>60</v>
      </c>
      <c r="S3699" t="s">
        <v>74</v>
      </c>
      <c r="T3699" t="s">
        <v>44</v>
      </c>
      <c r="U3699">
        <v>2026</v>
      </c>
      <c r="V3699">
        <v>3</v>
      </c>
      <c r="W3699" t="s">
        <v>66</v>
      </c>
      <c r="X3699">
        <v>1</v>
      </c>
      <c r="Y3699">
        <v>30</v>
      </c>
      <c r="Z3699">
        <v>6</v>
      </c>
      <c r="AA3699">
        <v>9</v>
      </c>
      <c r="AB3699" t="s">
        <v>44</v>
      </c>
      <c r="AC3699">
        <v>25</v>
      </c>
      <c r="AD3699">
        <v>0.29499999999999998</v>
      </c>
      <c r="AE3699" t="s">
        <v>109</v>
      </c>
      <c r="AF3699" t="s">
        <v>59</v>
      </c>
      <c r="AG3699">
        <v>20</v>
      </c>
      <c r="AH3699" t="s">
        <v>68</v>
      </c>
      <c r="AI3699">
        <f>--AND(OR(Dashboard!$B$4="All",Data!$E3699=Dashboard!$B$4),OR(Dashboard!$D$4="All",Data!$D3699=Dashboard!$D$4),OR(Dashboard!$F$4="All",Data!$F3699=Dashboard!$F$4),OR(Dashboard!$J$4="All",Data!$G3699=Dashboard!$J$4),OR(Dashboard!$H$4="All",Data!$N3699=Dashboard!$H$4),OR(Dashboard!$L$4="All",Data!$W3699=Dashboard!$L$4))</f>
        <v>1</v>
      </c>
    </row>
    <row r="3700" spans="1:35" x14ac:dyDescent="0.25">
      <c r="A3700" t="s">
        <v>3814</v>
      </c>
      <c r="B3700" s="1">
        <v>46128</v>
      </c>
      <c r="C3700" s="2">
        <v>-0.31111111111111112</v>
      </c>
      <c r="D3700" t="s">
        <v>90</v>
      </c>
      <c r="E3700" t="s">
        <v>100</v>
      </c>
      <c r="F3700" t="s">
        <v>104</v>
      </c>
      <c r="G3700" t="s">
        <v>119</v>
      </c>
      <c r="H3700">
        <v>2.8</v>
      </c>
      <c r="I3700">
        <v>46</v>
      </c>
      <c r="J3700">
        <v>44</v>
      </c>
      <c r="K3700">
        <v>989</v>
      </c>
      <c r="L3700">
        <v>57</v>
      </c>
      <c r="M3700">
        <v>125</v>
      </c>
      <c r="N3700" t="s">
        <v>54</v>
      </c>
      <c r="O3700">
        <v>4</v>
      </c>
      <c r="P3700" t="s">
        <v>135</v>
      </c>
      <c r="Q3700" t="s">
        <v>42</v>
      </c>
      <c r="R3700">
        <v>20</v>
      </c>
      <c r="S3700" t="s">
        <v>87</v>
      </c>
      <c r="T3700" t="s">
        <v>75</v>
      </c>
      <c r="U3700">
        <v>2026</v>
      </c>
      <c r="V3700">
        <v>4</v>
      </c>
      <c r="W3700" t="s">
        <v>113</v>
      </c>
      <c r="X3700">
        <v>2</v>
      </c>
      <c r="Y3700">
        <v>16</v>
      </c>
      <c r="Z3700">
        <v>3</v>
      </c>
      <c r="AA3700">
        <v>16</v>
      </c>
      <c r="AB3700" t="s">
        <v>57</v>
      </c>
      <c r="AC3700">
        <v>921</v>
      </c>
      <c r="AD3700">
        <v>6.08695652173913E-2</v>
      </c>
      <c r="AE3700" t="s">
        <v>46</v>
      </c>
      <c r="AF3700" t="s">
        <v>114</v>
      </c>
      <c r="AG3700">
        <v>2</v>
      </c>
      <c r="AH3700" t="s">
        <v>68</v>
      </c>
      <c r="AI3700">
        <f>--AND(OR(Dashboard!$B$4="All",Data!$E3700=Dashboard!$B$4),OR(Dashboard!$D$4="All",Data!$D3700=Dashboard!$D$4),OR(Dashboard!$F$4="All",Data!$F3700=Dashboard!$F$4),OR(Dashboard!$J$4="All",Data!$G3700=Dashboard!$J$4),OR(Dashboard!$H$4="All",Data!$N3700=Dashboard!$H$4),OR(Dashboard!$L$4="All",Data!$W3700=Dashboard!$L$4))</f>
        <v>1</v>
      </c>
    </row>
    <row r="3701" spans="1:35" x14ac:dyDescent="0.25">
      <c r="A3701" t="s">
        <v>3815</v>
      </c>
      <c r="B3701" s="1">
        <v>46144</v>
      </c>
      <c r="C3701" s="2">
        <v>-0.20624999999999999</v>
      </c>
      <c r="D3701" t="s">
        <v>84</v>
      </c>
      <c r="E3701" t="s">
        <v>51</v>
      </c>
      <c r="F3701" t="s">
        <v>63</v>
      </c>
      <c r="G3701" t="s">
        <v>64</v>
      </c>
      <c r="H3701">
        <v>9.3000000000000007</v>
      </c>
      <c r="I3701">
        <v>23</v>
      </c>
      <c r="J3701">
        <v>26</v>
      </c>
      <c r="K3701">
        <v>934</v>
      </c>
      <c r="L3701">
        <v>31</v>
      </c>
      <c r="M3701">
        <v>57</v>
      </c>
      <c r="N3701" t="s">
        <v>65</v>
      </c>
      <c r="O3701">
        <v>3</v>
      </c>
      <c r="P3701" t="s">
        <v>41</v>
      </c>
      <c r="Q3701" t="s">
        <v>73</v>
      </c>
      <c r="R3701">
        <v>44</v>
      </c>
      <c r="S3701" t="s">
        <v>81</v>
      </c>
      <c r="T3701" t="s">
        <v>56</v>
      </c>
      <c r="U3701">
        <v>2026</v>
      </c>
      <c r="V3701">
        <v>5</v>
      </c>
      <c r="W3701" t="s">
        <v>88</v>
      </c>
      <c r="X3701">
        <v>2</v>
      </c>
      <c r="Y3701">
        <v>2</v>
      </c>
      <c r="Z3701">
        <v>1</v>
      </c>
      <c r="AA3701">
        <v>19</v>
      </c>
      <c r="AB3701" t="s">
        <v>82</v>
      </c>
      <c r="AC3701">
        <v>908</v>
      </c>
      <c r="AD3701">
        <v>0.40434782608695657</v>
      </c>
      <c r="AE3701" t="s">
        <v>109</v>
      </c>
      <c r="AF3701" t="s">
        <v>47</v>
      </c>
      <c r="AG3701">
        <v>-3</v>
      </c>
      <c r="AH3701" t="s">
        <v>48</v>
      </c>
      <c r="AI3701">
        <f>--AND(OR(Dashboard!$B$4="All",Data!$E3701=Dashboard!$B$4),OR(Dashboard!$D$4="All",Data!$D3701=Dashboard!$D$4),OR(Dashboard!$F$4="All",Data!$F3701=Dashboard!$F$4),OR(Dashboard!$J$4="All",Data!$G3701=Dashboard!$J$4),OR(Dashboard!$H$4="All",Data!$N3701=Dashboard!$H$4),OR(Dashboard!$L$4="All",Data!$W3701=Dashboard!$L$4))</f>
        <v>1</v>
      </c>
    </row>
    <row r="3702" spans="1:35" x14ac:dyDescent="0.25">
      <c r="A3702" t="s">
        <v>3816</v>
      </c>
      <c r="B3702" s="1">
        <v>46196</v>
      </c>
      <c r="C3702" s="2">
        <v>-7.5694444444444398E-2</v>
      </c>
      <c r="D3702" t="s">
        <v>90</v>
      </c>
      <c r="E3702" t="s">
        <v>129</v>
      </c>
      <c r="F3702" t="s">
        <v>38</v>
      </c>
      <c r="G3702" t="s">
        <v>111</v>
      </c>
      <c r="H3702">
        <v>6.3</v>
      </c>
      <c r="I3702">
        <v>31</v>
      </c>
      <c r="J3702">
        <v>24</v>
      </c>
      <c r="K3702">
        <v>1065</v>
      </c>
      <c r="L3702">
        <v>45</v>
      </c>
      <c r="M3702">
        <v>36</v>
      </c>
      <c r="N3702" t="s">
        <v>65</v>
      </c>
      <c r="O3702">
        <v>4</v>
      </c>
      <c r="P3702" t="s">
        <v>41</v>
      </c>
      <c r="Q3702" t="s">
        <v>42</v>
      </c>
      <c r="R3702">
        <v>44</v>
      </c>
      <c r="S3702" t="s">
        <v>127</v>
      </c>
      <c r="T3702" t="s">
        <v>75</v>
      </c>
      <c r="U3702">
        <v>2026</v>
      </c>
      <c r="V3702">
        <v>6</v>
      </c>
      <c r="W3702" t="s">
        <v>120</v>
      </c>
      <c r="X3702">
        <v>2</v>
      </c>
      <c r="Y3702">
        <v>23</v>
      </c>
      <c r="Z3702">
        <v>4</v>
      </c>
      <c r="AA3702">
        <v>22</v>
      </c>
      <c r="AB3702" t="s">
        <v>82</v>
      </c>
      <c r="AC3702">
        <v>1074</v>
      </c>
      <c r="AD3702">
        <v>0.20322580645161289</v>
      </c>
      <c r="AE3702" t="s">
        <v>46</v>
      </c>
      <c r="AF3702" t="s">
        <v>47</v>
      </c>
      <c r="AG3702">
        <v>7</v>
      </c>
      <c r="AH3702" t="s">
        <v>68</v>
      </c>
      <c r="AI3702">
        <f>--AND(OR(Dashboard!$B$4="All",Data!$E3702=Dashboard!$B$4),OR(Dashboard!$D$4="All",Data!$D3702=Dashboard!$D$4),OR(Dashboard!$F$4="All",Data!$F3702=Dashboard!$F$4),OR(Dashboard!$J$4="All",Data!$G3702=Dashboard!$J$4),OR(Dashboard!$H$4="All",Data!$N3702=Dashboard!$H$4),OR(Dashboard!$L$4="All",Data!$W3702=Dashboard!$L$4))</f>
        <v>1</v>
      </c>
    </row>
    <row r="3703" spans="1:35" x14ac:dyDescent="0.25">
      <c r="A3703" t="s">
        <v>3817</v>
      </c>
      <c r="B3703" s="1">
        <v>46025</v>
      </c>
      <c r="C3703" s="2">
        <v>-0.27986111111111112</v>
      </c>
      <c r="D3703" t="s">
        <v>134</v>
      </c>
      <c r="E3703" t="s">
        <v>62</v>
      </c>
      <c r="F3703" t="s">
        <v>63</v>
      </c>
      <c r="G3703" t="s">
        <v>111</v>
      </c>
      <c r="H3703">
        <v>10.4</v>
      </c>
      <c r="I3703">
        <v>23</v>
      </c>
      <c r="J3703">
        <v>21</v>
      </c>
      <c r="K3703">
        <v>1161</v>
      </c>
      <c r="L3703">
        <v>28</v>
      </c>
      <c r="M3703">
        <v>181</v>
      </c>
      <c r="N3703" t="s">
        <v>54</v>
      </c>
      <c r="O3703">
        <v>4</v>
      </c>
      <c r="P3703" t="s">
        <v>41</v>
      </c>
      <c r="Q3703" t="s">
        <v>42</v>
      </c>
      <c r="R3703">
        <v>19</v>
      </c>
      <c r="S3703" t="s">
        <v>81</v>
      </c>
      <c r="T3703" t="s">
        <v>75</v>
      </c>
      <c r="U3703">
        <v>2026</v>
      </c>
      <c r="V3703">
        <v>1</v>
      </c>
      <c r="W3703" t="s">
        <v>102</v>
      </c>
      <c r="X3703">
        <v>1</v>
      </c>
      <c r="Y3703">
        <v>3</v>
      </c>
      <c r="Z3703">
        <v>1</v>
      </c>
      <c r="AA3703">
        <v>17</v>
      </c>
      <c r="AB3703" t="s">
        <v>57</v>
      </c>
      <c r="AC3703">
        <v>1008</v>
      </c>
      <c r="AD3703">
        <v>0.45217391304347831</v>
      </c>
      <c r="AE3703" t="s">
        <v>46</v>
      </c>
      <c r="AF3703" t="s">
        <v>114</v>
      </c>
      <c r="AG3703">
        <v>2</v>
      </c>
      <c r="AH3703" t="s">
        <v>68</v>
      </c>
      <c r="AI3703">
        <f>--AND(OR(Dashboard!$B$4="All",Data!$E3703=Dashboard!$B$4),OR(Dashboard!$D$4="All",Data!$D3703=Dashboard!$D$4),OR(Dashboard!$F$4="All",Data!$F3703=Dashboard!$F$4),OR(Dashboard!$J$4="All",Data!$G3703=Dashboard!$J$4),OR(Dashboard!$H$4="All",Data!$N3703=Dashboard!$H$4),OR(Dashboard!$L$4="All",Data!$W3703=Dashboard!$L$4))</f>
        <v>1</v>
      </c>
    </row>
    <row r="3704" spans="1:35" x14ac:dyDescent="0.25">
      <c r="A3704" t="s">
        <v>3818</v>
      </c>
      <c r="B3704" s="1">
        <v>46123</v>
      </c>
      <c r="C3704" s="2">
        <v>-0.27708333333333329</v>
      </c>
      <c r="D3704" t="s">
        <v>134</v>
      </c>
      <c r="E3704" t="s">
        <v>71</v>
      </c>
      <c r="F3704" t="s">
        <v>96</v>
      </c>
      <c r="G3704" t="s">
        <v>119</v>
      </c>
      <c r="H3704">
        <v>10.1</v>
      </c>
      <c r="I3704">
        <v>38</v>
      </c>
      <c r="J3704">
        <v>41</v>
      </c>
      <c r="K3704">
        <v>834</v>
      </c>
      <c r="L3704">
        <v>48</v>
      </c>
      <c r="M3704">
        <v>122</v>
      </c>
      <c r="N3704" t="s">
        <v>65</v>
      </c>
      <c r="O3704">
        <v>2</v>
      </c>
      <c r="P3704" t="s">
        <v>41</v>
      </c>
      <c r="Q3704" t="s">
        <v>73</v>
      </c>
      <c r="R3704">
        <v>33</v>
      </c>
      <c r="S3704" t="s">
        <v>81</v>
      </c>
      <c r="T3704" t="s">
        <v>75</v>
      </c>
      <c r="U3704">
        <v>2026</v>
      </c>
      <c r="V3704">
        <v>4</v>
      </c>
      <c r="W3704" t="s">
        <v>113</v>
      </c>
      <c r="X3704">
        <v>2</v>
      </c>
      <c r="Y3704">
        <v>11</v>
      </c>
      <c r="Z3704">
        <v>2</v>
      </c>
      <c r="AA3704">
        <v>17</v>
      </c>
      <c r="AB3704" t="s">
        <v>57</v>
      </c>
      <c r="AC3704">
        <v>760</v>
      </c>
      <c r="AD3704">
        <v>0.26578947368421052</v>
      </c>
      <c r="AE3704" t="s">
        <v>58</v>
      </c>
      <c r="AF3704" t="s">
        <v>67</v>
      </c>
      <c r="AG3704">
        <v>-3</v>
      </c>
      <c r="AH3704" t="s">
        <v>48</v>
      </c>
      <c r="AI3704">
        <f>--AND(OR(Dashboard!$B$4="All",Data!$E3704=Dashboard!$B$4),OR(Dashboard!$D$4="All",Data!$D3704=Dashboard!$D$4),OR(Dashboard!$F$4="All",Data!$F3704=Dashboard!$F$4),OR(Dashboard!$J$4="All",Data!$G3704=Dashboard!$J$4),OR(Dashboard!$H$4="All",Data!$N3704=Dashboard!$H$4),OR(Dashboard!$L$4="All",Data!$W3704=Dashboard!$L$4))</f>
        <v>1</v>
      </c>
    </row>
    <row r="3705" spans="1:35" x14ac:dyDescent="0.25">
      <c r="A3705" t="s">
        <v>3819</v>
      </c>
      <c r="B3705" s="1">
        <v>46196</v>
      </c>
      <c r="C3705" s="2">
        <v>-2.29166666666667E-2</v>
      </c>
      <c r="D3705" t="s">
        <v>99</v>
      </c>
      <c r="E3705" t="s">
        <v>37</v>
      </c>
      <c r="F3705" t="s">
        <v>38</v>
      </c>
      <c r="G3705" t="s">
        <v>111</v>
      </c>
      <c r="H3705">
        <v>8.8000000000000007</v>
      </c>
      <c r="I3705">
        <v>41</v>
      </c>
      <c r="J3705">
        <v>21</v>
      </c>
      <c r="K3705">
        <v>1150</v>
      </c>
      <c r="L3705">
        <v>58</v>
      </c>
      <c r="M3705">
        <v>149</v>
      </c>
      <c r="N3705" t="s">
        <v>65</v>
      </c>
      <c r="O3705">
        <v>5</v>
      </c>
      <c r="P3705" t="s">
        <v>41</v>
      </c>
      <c r="Q3705" t="s">
        <v>73</v>
      </c>
      <c r="R3705">
        <v>30</v>
      </c>
      <c r="S3705" t="s">
        <v>127</v>
      </c>
      <c r="T3705" t="s">
        <v>75</v>
      </c>
      <c r="U3705">
        <v>2026</v>
      </c>
      <c r="V3705">
        <v>6</v>
      </c>
      <c r="W3705" t="s">
        <v>120</v>
      </c>
      <c r="X3705">
        <v>2</v>
      </c>
      <c r="Y3705">
        <v>23</v>
      </c>
      <c r="Z3705">
        <v>4</v>
      </c>
      <c r="AA3705">
        <v>23</v>
      </c>
      <c r="AB3705" t="s">
        <v>93</v>
      </c>
      <c r="AC3705">
        <v>1059</v>
      </c>
      <c r="AD3705">
        <v>0.21463414634146341</v>
      </c>
      <c r="AE3705" t="s">
        <v>77</v>
      </c>
      <c r="AF3705" t="s">
        <v>67</v>
      </c>
      <c r="AG3705">
        <v>20</v>
      </c>
      <c r="AH3705" t="s">
        <v>68</v>
      </c>
      <c r="AI3705">
        <f>--AND(OR(Dashboard!$B$4="All",Data!$E3705=Dashboard!$B$4),OR(Dashboard!$D$4="All",Data!$D3705=Dashboard!$D$4),OR(Dashboard!$F$4="All",Data!$F3705=Dashboard!$F$4),OR(Dashboard!$J$4="All",Data!$G3705=Dashboard!$J$4),OR(Dashboard!$H$4="All",Data!$N3705=Dashboard!$H$4),OR(Dashboard!$L$4="All",Data!$W3705=Dashboard!$L$4))</f>
        <v>1</v>
      </c>
    </row>
    <row r="3706" spans="1:35" x14ac:dyDescent="0.25">
      <c r="A3706" t="s">
        <v>3820</v>
      </c>
      <c r="B3706" s="1">
        <v>46146</v>
      </c>
      <c r="C3706" s="2">
        <v>-0.42361111111111122</v>
      </c>
      <c r="D3706" t="s">
        <v>107</v>
      </c>
      <c r="E3706" t="s">
        <v>37</v>
      </c>
      <c r="F3706" t="s">
        <v>38</v>
      </c>
      <c r="G3706" t="s">
        <v>64</v>
      </c>
      <c r="H3706">
        <v>5.8</v>
      </c>
      <c r="I3706">
        <v>38</v>
      </c>
      <c r="J3706">
        <v>21</v>
      </c>
      <c r="K3706">
        <v>445</v>
      </c>
      <c r="L3706">
        <v>59</v>
      </c>
      <c r="M3706">
        <v>95</v>
      </c>
      <c r="N3706" t="s">
        <v>101</v>
      </c>
      <c r="O3706">
        <v>2</v>
      </c>
      <c r="P3706" t="s">
        <v>41</v>
      </c>
      <c r="Q3706" t="s">
        <v>42</v>
      </c>
      <c r="R3706">
        <v>46</v>
      </c>
      <c r="S3706" t="s">
        <v>74</v>
      </c>
      <c r="T3706" t="s">
        <v>97</v>
      </c>
      <c r="U3706">
        <v>2026</v>
      </c>
      <c r="V3706">
        <v>5</v>
      </c>
      <c r="W3706" t="s">
        <v>88</v>
      </c>
      <c r="X3706">
        <v>2</v>
      </c>
      <c r="Y3706">
        <v>4</v>
      </c>
      <c r="Z3706">
        <v>2</v>
      </c>
      <c r="AA3706">
        <v>13</v>
      </c>
      <c r="AB3706" t="s">
        <v>76</v>
      </c>
      <c r="AC3706">
        <v>409</v>
      </c>
      <c r="AD3706">
        <v>0.1526315789473684</v>
      </c>
      <c r="AE3706" t="s">
        <v>58</v>
      </c>
      <c r="AF3706" t="s">
        <v>59</v>
      </c>
      <c r="AG3706">
        <v>17</v>
      </c>
      <c r="AH3706" t="s">
        <v>68</v>
      </c>
      <c r="AI3706">
        <f>--AND(OR(Dashboard!$B$4="All",Data!$E3706=Dashboard!$B$4),OR(Dashboard!$D$4="All",Data!$D3706=Dashboard!$D$4),OR(Dashboard!$F$4="All",Data!$F3706=Dashboard!$F$4),OR(Dashboard!$J$4="All",Data!$G3706=Dashboard!$J$4),OR(Dashboard!$H$4="All",Data!$N3706=Dashboard!$H$4),OR(Dashboard!$L$4="All",Data!$W3706=Dashboard!$L$4))</f>
        <v>1</v>
      </c>
    </row>
    <row r="3707" spans="1:35" x14ac:dyDescent="0.25">
      <c r="A3707" t="s">
        <v>3821</v>
      </c>
      <c r="B3707" s="1">
        <v>46080</v>
      </c>
      <c r="C3707" s="2">
        <v>-0.2034722222222223</v>
      </c>
      <c r="D3707" t="s">
        <v>36</v>
      </c>
      <c r="E3707" t="s">
        <v>100</v>
      </c>
      <c r="F3707" t="s">
        <v>63</v>
      </c>
      <c r="G3707" t="s">
        <v>64</v>
      </c>
      <c r="H3707">
        <v>13.6</v>
      </c>
      <c r="I3707">
        <v>32</v>
      </c>
      <c r="J3707">
        <v>24</v>
      </c>
      <c r="K3707">
        <v>207</v>
      </c>
      <c r="L3707">
        <v>50</v>
      </c>
      <c r="M3707">
        <v>124</v>
      </c>
      <c r="N3707" t="s">
        <v>54</v>
      </c>
      <c r="O3707">
        <v>2</v>
      </c>
      <c r="P3707" t="s">
        <v>41</v>
      </c>
      <c r="Q3707" t="s">
        <v>42</v>
      </c>
      <c r="R3707">
        <v>28</v>
      </c>
      <c r="S3707" t="s">
        <v>43</v>
      </c>
      <c r="T3707" t="s">
        <v>56</v>
      </c>
      <c r="U3707">
        <v>2026</v>
      </c>
      <c r="V3707">
        <v>2</v>
      </c>
      <c r="W3707" t="s">
        <v>45</v>
      </c>
      <c r="X3707">
        <v>1</v>
      </c>
      <c r="Y3707">
        <v>27</v>
      </c>
      <c r="Z3707">
        <v>5</v>
      </c>
      <c r="AA3707">
        <v>19</v>
      </c>
      <c r="AB3707" t="s">
        <v>82</v>
      </c>
      <c r="AC3707">
        <v>133</v>
      </c>
      <c r="AD3707">
        <v>0.42499999999999999</v>
      </c>
      <c r="AE3707" t="s">
        <v>58</v>
      </c>
      <c r="AF3707" t="s">
        <v>67</v>
      </c>
      <c r="AG3707">
        <v>8</v>
      </c>
      <c r="AH3707" t="s">
        <v>68</v>
      </c>
      <c r="AI3707">
        <f>--AND(OR(Dashboard!$B$4="All",Data!$E3707=Dashboard!$B$4),OR(Dashboard!$D$4="All",Data!$D3707=Dashboard!$D$4),OR(Dashboard!$F$4="All",Data!$F3707=Dashboard!$F$4),OR(Dashboard!$J$4="All",Data!$G3707=Dashboard!$J$4),OR(Dashboard!$H$4="All",Data!$N3707=Dashboard!$H$4),OR(Dashboard!$L$4="All",Data!$W3707=Dashboard!$L$4))</f>
        <v>1</v>
      </c>
    </row>
    <row r="3708" spans="1:35" x14ac:dyDescent="0.25">
      <c r="A3708" t="s">
        <v>3822</v>
      </c>
      <c r="B3708" s="1">
        <v>46130</v>
      </c>
      <c r="C3708" s="2">
        <v>-0.64722222222222214</v>
      </c>
      <c r="D3708" t="s">
        <v>79</v>
      </c>
      <c r="E3708" t="s">
        <v>37</v>
      </c>
      <c r="F3708" t="s">
        <v>38</v>
      </c>
      <c r="G3708" t="s">
        <v>39</v>
      </c>
      <c r="H3708">
        <v>9.9</v>
      </c>
      <c r="I3708">
        <v>47</v>
      </c>
      <c r="J3708">
        <v>35</v>
      </c>
      <c r="K3708">
        <v>344</v>
      </c>
      <c r="L3708">
        <v>44</v>
      </c>
      <c r="M3708">
        <v>32</v>
      </c>
      <c r="N3708" t="s">
        <v>101</v>
      </c>
      <c r="O3708">
        <v>3</v>
      </c>
      <c r="P3708" t="s">
        <v>41</v>
      </c>
      <c r="Q3708" t="s">
        <v>73</v>
      </c>
      <c r="R3708">
        <v>23</v>
      </c>
      <c r="S3708" t="s">
        <v>81</v>
      </c>
      <c r="T3708" t="s">
        <v>44</v>
      </c>
      <c r="U3708">
        <v>2026</v>
      </c>
      <c r="V3708">
        <v>4</v>
      </c>
      <c r="W3708" t="s">
        <v>113</v>
      </c>
      <c r="X3708">
        <v>2</v>
      </c>
      <c r="Y3708">
        <v>18</v>
      </c>
      <c r="Z3708">
        <v>3</v>
      </c>
      <c r="AA3708">
        <v>8</v>
      </c>
      <c r="AB3708" t="s">
        <v>44</v>
      </c>
      <c r="AC3708">
        <v>356</v>
      </c>
      <c r="AD3708">
        <v>0.2106382978723404</v>
      </c>
      <c r="AE3708" t="s">
        <v>109</v>
      </c>
      <c r="AF3708" t="s">
        <v>114</v>
      </c>
      <c r="AG3708">
        <v>12</v>
      </c>
      <c r="AH3708" t="s">
        <v>68</v>
      </c>
      <c r="AI3708">
        <f>--AND(OR(Dashboard!$B$4="All",Data!$E3708=Dashboard!$B$4),OR(Dashboard!$D$4="All",Data!$D3708=Dashboard!$D$4),OR(Dashboard!$F$4="All",Data!$F3708=Dashboard!$F$4),OR(Dashboard!$J$4="All",Data!$G3708=Dashboard!$J$4),OR(Dashboard!$H$4="All",Data!$N3708=Dashboard!$H$4),OR(Dashboard!$L$4="All",Data!$W3708=Dashboard!$L$4))</f>
        <v>1</v>
      </c>
    </row>
    <row r="3709" spans="1:35" x14ac:dyDescent="0.25">
      <c r="A3709" t="s">
        <v>3823</v>
      </c>
      <c r="B3709" s="1">
        <v>46198</v>
      </c>
      <c r="C3709" s="2">
        <v>-6.0416666666666667E-2</v>
      </c>
      <c r="D3709" t="s">
        <v>107</v>
      </c>
      <c r="E3709" t="s">
        <v>95</v>
      </c>
      <c r="F3709" t="s">
        <v>52</v>
      </c>
      <c r="G3709" t="s">
        <v>105</v>
      </c>
      <c r="H3709">
        <v>12.7</v>
      </c>
      <c r="I3709">
        <v>51</v>
      </c>
      <c r="J3709">
        <v>44</v>
      </c>
      <c r="K3709">
        <v>1037</v>
      </c>
      <c r="L3709">
        <v>32</v>
      </c>
      <c r="M3709">
        <v>60</v>
      </c>
      <c r="N3709" t="s">
        <v>54</v>
      </c>
      <c r="O3709">
        <v>2</v>
      </c>
      <c r="P3709" t="s">
        <v>41</v>
      </c>
      <c r="Q3709" t="s">
        <v>73</v>
      </c>
      <c r="R3709">
        <v>29</v>
      </c>
      <c r="S3709" t="s">
        <v>87</v>
      </c>
      <c r="T3709" t="s">
        <v>75</v>
      </c>
      <c r="U3709">
        <v>2026</v>
      </c>
      <c r="V3709">
        <v>6</v>
      </c>
      <c r="W3709" t="s">
        <v>120</v>
      </c>
      <c r="X3709">
        <v>2</v>
      </c>
      <c r="Y3709">
        <v>25</v>
      </c>
      <c r="Z3709">
        <v>4</v>
      </c>
      <c r="AA3709">
        <v>22</v>
      </c>
      <c r="AB3709" t="s">
        <v>82</v>
      </c>
      <c r="AC3709">
        <v>1009</v>
      </c>
      <c r="AD3709">
        <v>0.2490196078431372</v>
      </c>
      <c r="AE3709" t="s">
        <v>58</v>
      </c>
      <c r="AF3709" t="s">
        <v>67</v>
      </c>
      <c r="AG3709">
        <v>7</v>
      </c>
      <c r="AH3709" t="s">
        <v>68</v>
      </c>
      <c r="AI3709">
        <f>--AND(OR(Dashboard!$B$4="All",Data!$E3709=Dashboard!$B$4),OR(Dashboard!$D$4="All",Data!$D3709=Dashboard!$D$4),OR(Dashboard!$F$4="All",Data!$F3709=Dashboard!$F$4),OR(Dashboard!$J$4="All",Data!$G3709=Dashboard!$J$4),OR(Dashboard!$H$4="All",Data!$N3709=Dashboard!$H$4),OR(Dashboard!$L$4="All",Data!$W3709=Dashboard!$L$4))</f>
        <v>1</v>
      </c>
    </row>
    <row r="3710" spans="1:35" x14ac:dyDescent="0.25">
      <c r="A3710" t="s">
        <v>3824</v>
      </c>
      <c r="B3710" s="1">
        <v>46153</v>
      </c>
      <c r="C3710" s="2">
        <v>-0.1875</v>
      </c>
      <c r="D3710" t="s">
        <v>36</v>
      </c>
      <c r="E3710" t="s">
        <v>131</v>
      </c>
      <c r="F3710" t="s">
        <v>85</v>
      </c>
      <c r="G3710" t="s">
        <v>39</v>
      </c>
      <c r="H3710">
        <v>12.3</v>
      </c>
      <c r="I3710">
        <v>43</v>
      </c>
      <c r="J3710">
        <v>36</v>
      </c>
      <c r="K3710">
        <v>861</v>
      </c>
      <c r="L3710">
        <v>32</v>
      </c>
      <c r="M3710">
        <v>62</v>
      </c>
      <c r="N3710" t="s">
        <v>101</v>
      </c>
      <c r="O3710">
        <v>2</v>
      </c>
      <c r="P3710" t="s">
        <v>41</v>
      </c>
      <c r="Q3710" t="s">
        <v>42</v>
      </c>
      <c r="R3710">
        <v>20</v>
      </c>
      <c r="S3710" t="s">
        <v>74</v>
      </c>
      <c r="T3710" t="s">
        <v>56</v>
      </c>
      <c r="U3710">
        <v>2026</v>
      </c>
      <c r="V3710">
        <v>5</v>
      </c>
      <c r="W3710" t="s">
        <v>88</v>
      </c>
      <c r="X3710">
        <v>2</v>
      </c>
      <c r="Y3710">
        <v>11</v>
      </c>
      <c r="Z3710">
        <v>3</v>
      </c>
      <c r="AA3710">
        <v>19</v>
      </c>
      <c r="AB3710" t="s">
        <v>82</v>
      </c>
      <c r="AC3710">
        <v>831</v>
      </c>
      <c r="AD3710">
        <v>0.28604651162790701</v>
      </c>
      <c r="AE3710" t="s">
        <v>58</v>
      </c>
      <c r="AF3710" t="s">
        <v>114</v>
      </c>
      <c r="AG3710">
        <v>7</v>
      </c>
      <c r="AH3710" t="s">
        <v>68</v>
      </c>
      <c r="AI3710">
        <f>--AND(OR(Dashboard!$B$4="All",Data!$E3710=Dashboard!$B$4),OR(Dashboard!$D$4="All",Data!$D3710=Dashboard!$D$4),OR(Dashboard!$F$4="All",Data!$F3710=Dashboard!$F$4),OR(Dashboard!$J$4="All",Data!$G3710=Dashboard!$J$4),OR(Dashboard!$H$4="All",Data!$N3710=Dashboard!$H$4),OR(Dashboard!$L$4="All",Data!$W3710=Dashboard!$L$4))</f>
        <v>1</v>
      </c>
    </row>
    <row r="3711" spans="1:35" x14ac:dyDescent="0.25">
      <c r="A3711" t="s">
        <v>3825</v>
      </c>
      <c r="B3711" s="1">
        <v>46100</v>
      </c>
      <c r="C3711" s="2">
        <v>-0.43125000000000002</v>
      </c>
      <c r="D3711" t="s">
        <v>70</v>
      </c>
      <c r="E3711" t="s">
        <v>51</v>
      </c>
      <c r="F3711" t="s">
        <v>72</v>
      </c>
      <c r="G3711" t="s">
        <v>111</v>
      </c>
      <c r="H3711">
        <v>14.6</v>
      </c>
      <c r="I3711">
        <v>45</v>
      </c>
      <c r="J3711">
        <v>29</v>
      </c>
      <c r="K3711">
        <v>1146</v>
      </c>
      <c r="L3711">
        <v>41</v>
      </c>
      <c r="M3711">
        <v>66</v>
      </c>
      <c r="N3711" t="s">
        <v>54</v>
      </c>
      <c r="O3711">
        <v>2</v>
      </c>
      <c r="P3711" t="s">
        <v>41</v>
      </c>
      <c r="Q3711" t="s">
        <v>73</v>
      </c>
      <c r="R3711">
        <v>45</v>
      </c>
      <c r="S3711" t="s">
        <v>87</v>
      </c>
      <c r="T3711" t="s">
        <v>97</v>
      </c>
      <c r="U3711">
        <v>2026</v>
      </c>
      <c r="V3711">
        <v>3</v>
      </c>
      <c r="W3711" t="s">
        <v>66</v>
      </c>
      <c r="X3711">
        <v>1</v>
      </c>
      <c r="Y3711">
        <v>19</v>
      </c>
      <c r="Z3711">
        <v>4</v>
      </c>
      <c r="AA3711">
        <v>13</v>
      </c>
      <c r="AB3711" t="s">
        <v>76</v>
      </c>
      <c r="AC3711">
        <v>1121</v>
      </c>
      <c r="AD3711">
        <v>0.32444444444444442</v>
      </c>
      <c r="AE3711" t="s">
        <v>58</v>
      </c>
      <c r="AF3711" t="s">
        <v>47</v>
      </c>
      <c r="AG3711">
        <v>16</v>
      </c>
      <c r="AH3711" t="s">
        <v>68</v>
      </c>
      <c r="AI3711">
        <f>--AND(OR(Dashboard!$B$4="All",Data!$E3711=Dashboard!$B$4),OR(Dashboard!$D$4="All",Data!$D3711=Dashboard!$D$4),OR(Dashboard!$F$4="All",Data!$F3711=Dashboard!$F$4),OR(Dashboard!$J$4="All",Data!$G3711=Dashboard!$J$4),OR(Dashboard!$H$4="All",Data!$N3711=Dashboard!$H$4),OR(Dashboard!$L$4="All",Data!$W3711=Dashboard!$L$4))</f>
        <v>1</v>
      </c>
    </row>
    <row r="3712" spans="1:35" x14ac:dyDescent="0.25">
      <c r="A3712" t="s">
        <v>3826</v>
      </c>
      <c r="B3712" s="1">
        <v>46196</v>
      </c>
      <c r="C3712" s="2">
        <v>-5.902777777777779E-2</v>
      </c>
      <c r="D3712" t="s">
        <v>70</v>
      </c>
      <c r="E3712" t="s">
        <v>37</v>
      </c>
      <c r="F3712" t="s">
        <v>104</v>
      </c>
      <c r="G3712" t="s">
        <v>64</v>
      </c>
      <c r="H3712">
        <v>2.6</v>
      </c>
      <c r="I3712">
        <v>53</v>
      </c>
      <c r="J3712">
        <v>37</v>
      </c>
      <c r="K3712">
        <v>939</v>
      </c>
      <c r="L3712">
        <v>35</v>
      </c>
      <c r="M3712">
        <v>58</v>
      </c>
      <c r="N3712" t="s">
        <v>101</v>
      </c>
      <c r="O3712">
        <v>3</v>
      </c>
      <c r="P3712" t="s">
        <v>41</v>
      </c>
      <c r="Q3712" t="s">
        <v>73</v>
      </c>
      <c r="R3712">
        <v>37</v>
      </c>
      <c r="S3712" t="s">
        <v>127</v>
      </c>
      <c r="T3712" t="s">
        <v>75</v>
      </c>
      <c r="U3712">
        <v>2026</v>
      </c>
      <c r="V3712">
        <v>6</v>
      </c>
      <c r="W3712" t="s">
        <v>120</v>
      </c>
      <c r="X3712">
        <v>2</v>
      </c>
      <c r="Y3712">
        <v>23</v>
      </c>
      <c r="Z3712">
        <v>4</v>
      </c>
      <c r="AA3712">
        <v>22</v>
      </c>
      <c r="AB3712" t="s">
        <v>82</v>
      </c>
      <c r="AC3712">
        <v>916</v>
      </c>
      <c r="AD3712">
        <v>4.9056603773584909E-2</v>
      </c>
      <c r="AE3712" t="s">
        <v>109</v>
      </c>
      <c r="AF3712" t="s">
        <v>47</v>
      </c>
      <c r="AG3712">
        <v>16</v>
      </c>
      <c r="AH3712" t="s">
        <v>68</v>
      </c>
      <c r="AI3712">
        <f>--AND(OR(Dashboard!$B$4="All",Data!$E3712=Dashboard!$B$4),OR(Dashboard!$D$4="All",Data!$D3712=Dashboard!$D$4),OR(Dashboard!$F$4="All",Data!$F3712=Dashboard!$F$4),OR(Dashboard!$J$4="All",Data!$G3712=Dashboard!$J$4),OR(Dashboard!$H$4="All",Data!$N3712=Dashboard!$H$4),OR(Dashboard!$L$4="All",Data!$W3712=Dashboard!$L$4))</f>
        <v>1</v>
      </c>
    </row>
    <row r="3713" spans="1:35" x14ac:dyDescent="0.25">
      <c r="A3713" t="s">
        <v>3827</v>
      </c>
      <c r="B3713" s="1">
        <v>46162</v>
      </c>
      <c r="C3713" s="2">
        <v>-0.61319444444444438</v>
      </c>
      <c r="D3713" t="s">
        <v>107</v>
      </c>
      <c r="E3713" t="s">
        <v>108</v>
      </c>
      <c r="F3713" t="s">
        <v>104</v>
      </c>
      <c r="G3713" t="s">
        <v>64</v>
      </c>
      <c r="H3713">
        <v>7.7</v>
      </c>
      <c r="I3713">
        <v>29</v>
      </c>
      <c r="J3713">
        <v>22</v>
      </c>
      <c r="K3713">
        <v>752</v>
      </c>
      <c r="L3713">
        <v>48</v>
      </c>
      <c r="M3713">
        <v>100</v>
      </c>
      <c r="N3713" t="s">
        <v>40</v>
      </c>
      <c r="O3713">
        <v>2</v>
      </c>
      <c r="P3713" t="s">
        <v>41</v>
      </c>
      <c r="Q3713" t="s">
        <v>73</v>
      </c>
      <c r="R3713">
        <v>20</v>
      </c>
      <c r="S3713" t="s">
        <v>55</v>
      </c>
      <c r="T3713" t="s">
        <v>44</v>
      </c>
      <c r="U3713">
        <v>2026</v>
      </c>
      <c r="V3713">
        <v>5</v>
      </c>
      <c r="W3713" t="s">
        <v>88</v>
      </c>
      <c r="X3713">
        <v>2</v>
      </c>
      <c r="Y3713">
        <v>20</v>
      </c>
      <c r="Z3713">
        <v>4</v>
      </c>
      <c r="AA3713">
        <v>9</v>
      </c>
      <c r="AB3713" t="s">
        <v>44</v>
      </c>
      <c r="AC3713">
        <v>700</v>
      </c>
      <c r="AD3713">
        <v>0.26551724137931038</v>
      </c>
      <c r="AE3713" t="s">
        <v>58</v>
      </c>
      <c r="AF3713" t="s">
        <v>114</v>
      </c>
      <c r="AG3713">
        <v>7</v>
      </c>
      <c r="AH3713" t="s">
        <v>68</v>
      </c>
      <c r="AI3713">
        <f>--AND(OR(Dashboard!$B$4="All",Data!$E3713=Dashboard!$B$4),OR(Dashboard!$D$4="All",Data!$D3713=Dashboard!$D$4),OR(Dashboard!$F$4="All",Data!$F3713=Dashboard!$F$4),OR(Dashboard!$J$4="All",Data!$G3713=Dashboard!$J$4),OR(Dashboard!$H$4="All",Data!$N3713=Dashboard!$H$4),OR(Dashboard!$L$4="All",Data!$W3713=Dashboard!$L$4))</f>
        <v>1</v>
      </c>
    </row>
    <row r="3714" spans="1:35" x14ac:dyDescent="0.25">
      <c r="A3714" t="s">
        <v>3828</v>
      </c>
      <c r="B3714" s="1">
        <v>46156</v>
      </c>
      <c r="C3714" s="2">
        <v>-0.27916666666666667</v>
      </c>
      <c r="D3714" t="s">
        <v>126</v>
      </c>
      <c r="E3714" t="s">
        <v>108</v>
      </c>
      <c r="F3714" t="s">
        <v>38</v>
      </c>
      <c r="G3714" t="s">
        <v>39</v>
      </c>
      <c r="H3714">
        <v>6.4</v>
      </c>
      <c r="I3714">
        <v>42</v>
      </c>
      <c r="J3714">
        <v>34</v>
      </c>
      <c r="K3714">
        <v>995</v>
      </c>
      <c r="L3714">
        <v>36</v>
      </c>
      <c r="M3714">
        <v>13</v>
      </c>
      <c r="N3714" t="s">
        <v>86</v>
      </c>
      <c r="O3714">
        <v>5</v>
      </c>
      <c r="P3714" t="s">
        <v>135</v>
      </c>
      <c r="Q3714" t="s">
        <v>73</v>
      </c>
      <c r="R3714">
        <v>46</v>
      </c>
      <c r="S3714" t="s">
        <v>87</v>
      </c>
      <c r="T3714" t="s">
        <v>75</v>
      </c>
      <c r="U3714">
        <v>2026</v>
      </c>
      <c r="V3714">
        <v>5</v>
      </c>
      <c r="W3714" t="s">
        <v>88</v>
      </c>
      <c r="X3714">
        <v>2</v>
      </c>
      <c r="Y3714">
        <v>14</v>
      </c>
      <c r="Z3714">
        <v>3</v>
      </c>
      <c r="AA3714">
        <v>17</v>
      </c>
      <c r="AB3714" t="s">
        <v>57</v>
      </c>
      <c r="AC3714">
        <v>1018</v>
      </c>
      <c r="AD3714">
        <v>0.15238095238095239</v>
      </c>
      <c r="AE3714" t="s">
        <v>77</v>
      </c>
      <c r="AF3714" t="s">
        <v>59</v>
      </c>
      <c r="AG3714">
        <v>8</v>
      </c>
      <c r="AH3714" t="s">
        <v>68</v>
      </c>
      <c r="AI3714">
        <f>--AND(OR(Dashboard!$B$4="All",Data!$E3714=Dashboard!$B$4),OR(Dashboard!$D$4="All",Data!$D3714=Dashboard!$D$4),OR(Dashboard!$F$4="All",Data!$F3714=Dashboard!$F$4),OR(Dashboard!$J$4="All",Data!$G3714=Dashboard!$J$4),OR(Dashboard!$H$4="All",Data!$N3714=Dashboard!$H$4),OR(Dashboard!$L$4="All",Data!$W3714=Dashboard!$L$4))</f>
        <v>1</v>
      </c>
    </row>
    <row r="3715" spans="1:35" x14ac:dyDescent="0.25">
      <c r="A3715" t="s">
        <v>3829</v>
      </c>
      <c r="B3715" s="1">
        <v>46088</v>
      </c>
      <c r="C3715" s="2">
        <v>-0.14374999999999999</v>
      </c>
      <c r="D3715" t="s">
        <v>99</v>
      </c>
      <c r="E3715" t="s">
        <v>62</v>
      </c>
      <c r="F3715" t="s">
        <v>104</v>
      </c>
      <c r="G3715" t="s">
        <v>105</v>
      </c>
      <c r="H3715">
        <v>7.9</v>
      </c>
      <c r="I3715">
        <v>43</v>
      </c>
      <c r="J3715">
        <v>30</v>
      </c>
      <c r="K3715">
        <v>1128</v>
      </c>
      <c r="L3715">
        <v>29</v>
      </c>
      <c r="M3715">
        <v>166</v>
      </c>
      <c r="N3715" t="s">
        <v>40</v>
      </c>
      <c r="O3715">
        <v>1</v>
      </c>
      <c r="P3715" t="s">
        <v>41</v>
      </c>
      <c r="Q3715" t="s">
        <v>42</v>
      </c>
      <c r="R3715">
        <v>22</v>
      </c>
      <c r="S3715" t="s">
        <v>81</v>
      </c>
      <c r="T3715" t="s">
        <v>56</v>
      </c>
      <c r="U3715">
        <v>2026</v>
      </c>
      <c r="V3715">
        <v>3</v>
      </c>
      <c r="W3715" t="s">
        <v>66</v>
      </c>
      <c r="X3715">
        <v>1</v>
      </c>
      <c r="Y3715">
        <v>7</v>
      </c>
      <c r="Z3715">
        <v>2</v>
      </c>
      <c r="AA3715">
        <v>20</v>
      </c>
      <c r="AB3715" t="s">
        <v>82</v>
      </c>
      <c r="AC3715">
        <v>991</v>
      </c>
      <c r="AD3715">
        <v>0.18372093023255809</v>
      </c>
      <c r="AE3715" t="s">
        <v>58</v>
      </c>
      <c r="AF3715" t="s">
        <v>114</v>
      </c>
      <c r="AG3715">
        <v>13</v>
      </c>
      <c r="AH3715" t="s">
        <v>68</v>
      </c>
      <c r="AI3715">
        <f>--AND(OR(Dashboard!$B$4="All",Data!$E3715=Dashboard!$B$4),OR(Dashboard!$D$4="All",Data!$D3715=Dashboard!$D$4),OR(Dashboard!$F$4="All",Data!$F3715=Dashboard!$F$4),OR(Dashboard!$J$4="All",Data!$G3715=Dashboard!$J$4),OR(Dashboard!$H$4="All",Data!$N3715=Dashboard!$H$4),OR(Dashboard!$L$4="All",Data!$W3715=Dashboard!$L$4))</f>
        <v>1</v>
      </c>
    </row>
    <row r="3716" spans="1:35" x14ac:dyDescent="0.25">
      <c r="A3716" t="s">
        <v>3830</v>
      </c>
      <c r="B3716" s="1">
        <v>46194</v>
      </c>
      <c r="C3716" s="2">
        <v>-7.638888888888884E-2</v>
      </c>
      <c r="D3716" t="s">
        <v>90</v>
      </c>
      <c r="E3716" t="s">
        <v>129</v>
      </c>
      <c r="F3716" t="s">
        <v>38</v>
      </c>
      <c r="G3716" t="s">
        <v>53</v>
      </c>
      <c r="H3716">
        <v>4</v>
      </c>
      <c r="I3716">
        <v>60</v>
      </c>
      <c r="J3716">
        <v>42</v>
      </c>
      <c r="K3716">
        <v>757</v>
      </c>
      <c r="L3716">
        <v>22</v>
      </c>
      <c r="M3716">
        <v>182</v>
      </c>
      <c r="N3716" t="s">
        <v>40</v>
      </c>
      <c r="O3716">
        <v>1</v>
      </c>
      <c r="P3716" t="s">
        <v>41</v>
      </c>
      <c r="Q3716" t="s">
        <v>73</v>
      </c>
      <c r="R3716">
        <v>60</v>
      </c>
      <c r="S3716" t="s">
        <v>145</v>
      </c>
      <c r="T3716" t="s">
        <v>75</v>
      </c>
      <c r="U3716">
        <v>2026</v>
      </c>
      <c r="V3716">
        <v>6</v>
      </c>
      <c r="W3716" t="s">
        <v>120</v>
      </c>
      <c r="X3716">
        <v>2</v>
      </c>
      <c r="Y3716">
        <v>21</v>
      </c>
      <c r="Z3716">
        <v>3</v>
      </c>
      <c r="AA3716">
        <v>22</v>
      </c>
      <c r="AB3716" t="s">
        <v>82</v>
      </c>
      <c r="AC3716">
        <v>597</v>
      </c>
      <c r="AD3716">
        <v>6.6666666666666666E-2</v>
      </c>
      <c r="AE3716" t="s">
        <v>58</v>
      </c>
      <c r="AF3716" t="s">
        <v>59</v>
      </c>
      <c r="AG3716">
        <v>18</v>
      </c>
      <c r="AH3716" t="s">
        <v>68</v>
      </c>
      <c r="AI3716">
        <f>--AND(OR(Dashboard!$B$4="All",Data!$E3716=Dashboard!$B$4),OR(Dashboard!$D$4="All",Data!$D3716=Dashboard!$D$4),OR(Dashboard!$F$4="All",Data!$F3716=Dashboard!$F$4),OR(Dashboard!$J$4="All",Data!$G3716=Dashboard!$J$4),OR(Dashboard!$H$4="All",Data!$N3716=Dashboard!$H$4),OR(Dashboard!$L$4="All",Data!$W3716=Dashboard!$L$4))</f>
        <v>1</v>
      </c>
    </row>
    <row r="3717" spans="1:35" x14ac:dyDescent="0.25">
      <c r="A3717" t="s">
        <v>3831</v>
      </c>
      <c r="B3717" s="1">
        <v>46105</v>
      </c>
      <c r="C3717" s="2">
        <v>-0.52777777777777779</v>
      </c>
      <c r="D3717" t="s">
        <v>50</v>
      </c>
      <c r="E3717" t="s">
        <v>100</v>
      </c>
      <c r="F3717" t="s">
        <v>143</v>
      </c>
      <c r="G3717" t="s">
        <v>119</v>
      </c>
      <c r="H3717">
        <v>8.4</v>
      </c>
      <c r="I3717">
        <v>24</v>
      </c>
      <c r="J3717">
        <v>24</v>
      </c>
      <c r="K3717">
        <v>519</v>
      </c>
      <c r="L3717">
        <v>27</v>
      </c>
      <c r="M3717">
        <v>11</v>
      </c>
      <c r="N3717" t="s">
        <v>86</v>
      </c>
      <c r="O3717">
        <v>1</v>
      </c>
      <c r="P3717" t="s">
        <v>41</v>
      </c>
      <c r="Q3717" t="s">
        <v>73</v>
      </c>
      <c r="R3717">
        <v>51</v>
      </c>
      <c r="S3717" t="s">
        <v>127</v>
      </c>
      <c r="T3717" t="s">
        <v>75</v>
      </c>
      <c r="U3717">
        <v>2026</v>
      </c>
      <c r="V3717">
        <v>3</v>
      </c>
      <c r="W3717" t="s">
        <v>66</v>
      </c>
      <c r="X3717">
        <v>1</v>
      </c>
      <c r="Y3717">
        <v>24</v>
      </c>
      <c r="Z3717">
        <v>5</v>
      </c>
      <c r="AA3717">
        <v>11</v>
      </c>
      <c r="AB3717" t="s">
        <v>76</v>
      </c>
      <c r="AC3717">
        <v>535</v>
      </c>
      <c r="AD3717">
        <v>0.35</v>
      </c>
      <c r="AE3717" t="s">
        <v>58</v>
      </c>
      <c r="AF3717" t="s">
        <v>59</v>
      </c>
      <c r="AG3717">
        <v>0</v>
      </c>
      <c r="AH3717" t="s">
        <v>48</v>
      </c>
      <c r="AI3717">
        <f>--AND(OR(Dashboard!$B$4="All",Data!$E3717=Dashboard!$B$4),OR(Dashboard!$D$4="All",Data!$D3717=Dashboard!$D$4),OR(Dashboard!$F$4="All",Data!$F3717=Dashboard!$F$4),OR(Dashboard!$J$4="All",Data!$G3717=Dashboard!$J$4),OR(Dashboard!$H$4="All",Data!$N3717=Dashboard!$H$4),OR(Dashboard!$L$4="All",Data!$W3717=Dashboard!$L$4))</f>
        <v>1</v>
      </c>
    </row>
    <row r="3718" spans="1:35" x14ac:dyDescent="0.25">
      <c r="A3718" t="s">
        <v>3832</v>
      </c>
      <c r="B3718" s="1">
        <v>46175</v>
      </c>
      <c r="C3718" s="2">
        <v>-0.44236111111111109</v>
      </c>
      <c r="D3718" t="s">
        <v>79</v>
      </c>
      <c r="E3718" t="s">
        <v>140</v>
      </c>
      <c r="F3718" t="s">
        <v>96</v>
      </c>
      <c r="G3718" t="s">
        <v>119</v>
      </c>
      <c r="H3718">
        <v>11.5</v>
      </c>
      <c r="I3718">
        <v>29</v>
      </c>
      <c r="J3718">
        <v>25</v>
      </c>
      <c r="K3718">
        <v>612</v>
      </c>
      <c r="L3718">
        <v>42</v>
      </c>
      <c r="M3718">
        <v>13</v>
      </c>
      <c r="N3718" t="s">
        <v>101</v>
      </c>
      <c r="O3718">
        <v>2</v>
      </c>
      <c r="P3718" t="s">
        <v>41</v>
      </c>
      <c r="Q3718" t="s">
        <v>73</v>
      </c>
      <c r="R3718">
        <v>42</v>
      </c>
      <c r="S3718" t="s">
        <v>127</v>
      </c>
      <c r="T3718" t="s">
        <v>97</v>
      </c>
      <c r="U3718">
        <v>2026</v>
      </c>
      <c r="V3718">
        <v>6</v>
      </c>
      <c r="W3718" t="s">
        <v>120</v>
      </c>
      <c r="X3718">
        <v>2</v>
      </c>
      <c r="Y3718">
        <v>2</v>
      </c>
      <c r="Z3718">
        <v>1</v>
      </c>
      <c r="AA3718">
        <v>13</v>
      </c>
      <c r="AB3718" t="s">
        <v>76</v>
      </c>
      <c r="AC3718">
        <v>641</v>
      </c>
      <c r="AD3718">
        <v>0.39655172413793099</v>
      </c>
      <c r="AE3718" t="s">
        <v>58</v>
      </c>
      <c r="AF3718" t="s">
        <v>47</v>
      </c>
      <c r="AG3718">
        <v>4</v>
      </c>
      <c r="AH3718" t="s">
        <v>68</v>
      </c>
      <c r="AI3718">
        <f>--AND(OR(Dashboard!$B$4="All",Data!$E3718=Dashboard!$B$4),OR(Dashboard!$D$4="All",Data!$D3718=Dashboard!$D$4),OR(Dashboard!$F$4="All",Data!$F3718=Dashboard!$F$4),OR(Dashboard!$J$4="All",Data!$G3718=Dashboard!$J$4),OR(Dashboard!$H$4="All",Data!$N3718=Dashboard!$H$4),OR(Dashboard!$L$4="All",Data!$W3718=Dashboard!$L$4))</f>
        <v>1</v>
      </c>
    </row>
    <row r="3719" spans="1:35" x14ac:dyDescent="0.25">
      <c r="A3719" t="s">
        <v>3833</v>
      </c>
      <c r="B3719" s="1">
        <v>46175</v>
      </c>
      <c r="C3719" s="2">
        <v>-0.64097222222222228</v>
      </c>
      <c r="D3719" t="s">
        <v>99</v>
      </c>
      <c r="E3719" t="s">
        <v>37</v>
      </c>
      <c r="F3719" t="s">
        <v>85</v>
      </c>
      <c r="G3719" t="s">
        <v>119</v>
      </c>
      <c r="H3719">
        <v>10.6</v>
      </c>
      <c r="I3719">
        <v>42</v>
      </c>
      <c r="J3719">
        <v>43</v>
      </c>
      <c r="K3719">
        <v>555</v>
      </c>
      <c r="L3719">
        <v>57</v>
      </c>
      <c r="M3719">
        <v>190</v>
      </c>
      <c r="N3719" t="s">
        <v>65</v>
      </c>
      <c r="O3719">
        <v>1</v>
      </c>
      <c r="P3719" t="s">
        <v>41</v>
      </c>
      <c r="Q3719" t="s">
        <v>42</v>
      </c>
      <c r="R3719">
        <v>35</v>
      </c>
      <c r="S3719" t="s">
        <v>127</v>
      </c>
      <c r="T3719" t="s">
        <v>44</v>
      </c>
      <c r="U3719">
        <v>2026</v>
      </c>
      <c r="V3719">
        <v>6</v>
      </c>
      <c r="W3719" t="s">
        <v>120</v>
      </c>
      <c r="X3719">
        <v>2</v>
      </c>
      <c r="Y3719">
        <v>2</v>
      </c>
      <c r="Z3719">
        <v>1</v>
      </c>
      <c r="AA3719">
        <v>8</v>
      </c>
      <c r="AB3719" t="s">
        <v>44</v>
      </c>
      <c r="AC3719">
        <v>422</v>
      </c>
      <c r="AD3719">
        <v>0.25238095238095237</v>
      </c>
      <c r="AE3719" t="s">
        <v>58</v>
      </c>
      <c r="AF3719" t="s">
        <v>67</v>
      </c>
      <c r="AG3719">
        <v>-1</v>
      </c>
      <c r="AH3719" t="s">
        <v>48</v>
      </c>
      <c r="AI3719">
        <f>--AND(OR(Dashboard!$B$4="All",Data!$E3719=Dashboard!$B$4),OR(Dashboard!$D$4="All",Data!$D3719=Dashboard!$D$4),OR(Dashboard!$F$4="All",Data!$F3719=Dashboard!$F$4),OR(Dashboard!$J$4="All",Data!$G3719=Dashboard!$J$4),OR(Dashboard!$H$4="All",Data!$N3719=Dashboard!$H$4),OR(Dashboard!$L$4="All",Data!$W3719=Dashboard!$L$4))</f>
        <v>1</v>
      </c>
    </row>
    <row r="3720" spans="1:35" x14ac:dyDescent="0.25">
      <c r="A3720" t="s">
        <v>3834</v>
      </c>
      <c r="B3720" s="1">
        <v>46158</v>
      </c>
      <c r="C3720" s="2">
        <v>-6.5277777777777768E-2</v>
      </c>
      <c r="D3720" t="s">
        <v>156</v>
      </c>
      <c r="E3720" t="s">
        <v>131</v>
      </c>
      <c r="F3720" t="s">
        <v>143</v>
      </c>
      <c r="G3720" t="s">
        <v>64</v>
      </c>
      <c r="H3720">
        <v>8.9</v>
      </c>
      <c r="I3720">
        <v>32</v>
      </c>
      <c r="J3720">
        <v>29</v>
      </c>
      <c r="K3720">
        <v>1029</v>
      </c>
      <c r="L3720">
        <v>33</v>
      </c>
      <c r="M3720">
        <v>39</v>
      </c>
      <c r="N3720" t="s">
        <v>101</v>
      </c>
      <c r="O3720">
        <v>5</v>
      </c>
      <c r="P3720" t="s">
        <v>41</v>
      </c>
      <c r="Q3720" t="s">
        <v>73</v>
      </c>
      <c r="R3720">
        <v>28</v>
      </c>
      <c r="S3720" t="s">
        <v>81</v>
      </c>
      <c r="T3720" t="s">
        <v>75</v>
      </c>
      <c r="U3720">
        <v>2026</v>
      </c>
      <c r="V3720">
        <v>5</v>
      </c>
      <c r="W3720" t="s">
        <v>88</v>
      </c>
      <c r="X3720">
        <v>2</v>
      </c>
      <c r="Y3720">
        <v>16</v>
      </c>
      <c r="Z3720">
        <v>3</v>
      </c>
      <c r="AA3720">
        <v>22</v>
      </c>
      <c r="AB3720" t="s">
        <v>82</v>
      </c>
      <c r="AC3720">
        <v>1023</v>
      </c>
      <c r="AD3720">
        <v>0.27812500000000001</v>
      </c>
      <c r="AE3720" t="s">
        <v>77</v>
      </c>
      <c r="AF3720" t="s">
        <v>67</v>
      </c>
      <c r="AG3720">
        <v>3</v>
      </c>
      <c r="AH3720" t="s">
        <v>68</v>
      </c>
      <c r="AI3720">
        <f>--AND(OR(Dashboard!$B$4="All",Data!$E3720=Dashboard!$B$4),OR(Dashboard!$D$4="All",Data!$D3720=Dashboard!$D$4),OR(Dashboard!$F$4="All",Data!$F3720=Dashboard!$F$4),OR(Dashboard!$J$4="All",Data!$G3720=Dashboard!$J$4),OR(Dashboard!$H$4="All",Data!$N3720=Dashboard!$H$4),OR(Dashboard!$L$4="All",Data!$W3720=Dashboard!$L$4))</f>
        <v>1</v>
      </c>
    </row>
    <row r="3721" spans="1:35" x14ac:dyDescent="0.25">
      <c r="A3721" t="s">
        <v>3835</v>
      </c>
      <c r="B3721" s="1">
        <v>46103</v>
      </c>
      <c r="C3721" s="2">
        <v>-0.17013888888888881</v>
      </c>
      <c r="D3721" t="s">
        <v>90</v>
      </c>
      <c r="E3721" t="s">
        <v>108</v>
      </c>
      <c r="F3721" t="s">
        <v>143</v>
      </c>
      <c r="G3721" t="s">
        <v>53</v>
      </c>
      <c r="H3721">
        <v>9.5</v>
      </c>
      <c r="I3721">
        <v>48</v>
      </c>
      <c r="J3721">
        <v>39</v>
      </c>
      <c r="K3721">
        <v>714</v>
      </c>
      <c r="L3721">
        <v>58</v>
      </c>
      <c r="M3721">
        <v>149</v>
      </c>
      <c r="N3721" t="s">
        <v>54</v>
      </c>
      <c r="O3721">
        <v>2</v>
      </c>
      <c r="P3721" t="s">
        <v>41</v>
      </c>
      <c r="Q3721" t="s">
        <v>42</v>
      </c>
      <c r="R3721">
        <v>21</v>
      </c>
      <c r="S3721" t="s">
        <v>145</v>
      </c>
      <c r="T3721" t="s">
        <v>56</v>
      </c>
      <c r="U3721">
        <v>2026</v>
      </c>
      <c r="V3721">
        <v>3</v>
      </c>
      <c r="W3721" t="s">
        <v>66</v>
      </c>
      <c r="X3721">
        <v>1</v>
      </c>
      <c r="Y3721">
        <v>22</v>
      </c>
      <c r="Z3721">
        <v>4</v>
      </c>
      <c r="AA3721">
        <v>19</v>
      </c>
      <c r="AB3721" t="s">
        <v>82</v>
      </c>
      <c r="AC3721">
        <v>623</v>
      </c>
      <c r="AD3721">
        <v>0.19791666666666671</v>
      </c>
      <c r="AE3721" t="s">
        <v>58</v>
      </c>
      <c r="AF3721" t="s">
        <v>114</v>
      </c>
      <c r="AG3721">
        <v>9</v>
      </c>
      <c r="AH3721" t="s">
        <v>68</v>
      </c>
      <c r="AI3721">
        <f>--AND(OR(Dashboard!$B$4="All",Data!$E3721=Dashboard!$B$4),OR(Dashboard!$D$4="All",Data!$D3721=Dashboard!$D$4),OR(Dashboard!$F$4="All",Data!$F3721=Dashboard!$F$4),OR(Dashboard!$J$4="All",Data!$G3721=Dashboard!$J$4),OR(Dashboard!$H$4="All",Data!$N3721=Dashboard!$H$4),OR(Dashboard!$L$4="All",Data!$W3721=Dashboard!$L$4))</f>
        <v>1</v>
      </c>
    </row>
    <row r="3722" spans="1:35" x14ac:dyDescent="0.25">
      <c r="A3722" t="s">
        <v>3836</v>
      </c>
      <c r="B3722" s="1">
        <v>46156</v>
      </c>
      <c r="C3722" s="2">
        <v>-0.1875</v>
      </c>
      <c r="D3722" t="s">
        <v>134</v>
      </c>
      <c r="E3722" t="s">
        <v>100</v>
      </c>
      <c r="F3722" t="s">
        <v>38</v>
      </c>
      <c r="G3722" t="s">
        <v>111</v>
      </c>
      <c r="H3722">
        <v>6.2</v>
      </c>
      <c r="I3722">
        <v>33</v>
      </c>
      <c r="J3722">
        <v>36</v>
      </c>
      <c r="K3722">
        <v>728</v>
      </c>
      <c r="L3722">
        <v>23</v>
      </c>
      <c r="M3722">
        <v>42</v>
      </c>
      <c r="N3722" t="s">
        <v>101</v>
      </c>
      <c r="O3722">
        <v>3</v>
      </c>
      <c r="P3722" t="s">
        <v>41</v>
      </c>
      <c r="Q3722" t="s">
        <v>73</v>
      </c>
      <c r="R3722">
        <v>45</v>
      </c>
      <c r="S3722" t="s">
        <v>87</v>
      </c>
      <c r="T3722" t="s">
        <v>56</v>
      </c>
      <c r="U3722">
        <v>2026</v>
      </c>
      <c r="V3722">
        <v>5</v>
      </c>
      <c r="W3722" t="s">
        <v>88</v>
      </c>
      <c r="X3722">
        <v>2</v>
      </c>
      <c r="Y3722">
        <v>14</v>
      </c>
      <c r="Z3722">
        <v>3</v>
      </c>
      <c r="AA3722">
        <v>19</v>
      </c>
      <c r="AB3722" t="s">
        <v>82</v>
      </c>
      <c r="AC3722">
        <v>709</v>
      </c>
      <c r="AD3722">
        <v>0.1878787878787879</v>
      </c>
      <c r="AE3722" t="s">
        <v>109</v>
      </c>
      <c r="AF3722" t="s">
        <v>47</v>
      </c>
      <c r="AG3722">
        <v>-3</v>
      </c>
      <c r="AH3722" t="s">
        <v>48</v>
      </c>
      <c r="AI3722">
        <f>--AND(OR(Dashboard!$B$4="All",Data!$E3722=Dashboard!$B$4),OR(Dashboard!$D$4="All",Data!$D3722=Dashboard!$D$4),OR(Dashboard!$F$4="All",Data!$F3722=Dashboard!$F$4),OR(Dashboard!$J$4="All",Data!$G3722=Dashboard!$J$4),OR(Dashboard!$H$4="All",Data!$N3722=Dashboard!$H$4),OR(Dashboard!$L$4="All",Data!$W3722=Dashboard!$L$4))</f>
        <v>1</v>
      </c>
    </row>
    <row r="3723" spans="1:35" x14ac:dyDescent="0.25">
      <c r="A3723" t="s">
        <v>3837</v>
      </c>
      <c r="B3723" s="1">
        <v>46139</v>
      </c>
      <c r="C3723" s="2">
        <v>-0.20624999999999999</v>
      </c>
      <c r="D3723" t="s">
        <v>193</v>
      </c>
      <c r="E3723" t="s">
        <v>71</v>
      </c>
      <c r="F3723" t="s">
        <v>38</v>
      </c>
      <c r="G3723" t="s">
        <v>111</v>
      </c>
      <c r="H3723">
        <v>1.1000000000000001</v>
      </c>
      <c r="I3723">
        <v>44</v>
      </c>
      <c r="J3723">
        <v>35</v>
      </c>
      <c r="K3723">
        <v>884</v>
      </c>
      <c r="L3723">
        <v>32</v>
      </c>
      <c r="M3723">
        <v>157</v>
      </c>
      <c r="N3723" t="s">
        <v>54</v>
      </c>
      <c r="O3723">
        <v>4</v>
      </c>
      <c r="P3723" t="s">
        <v>135</v>
      </c>
      <c r="Q3723" t="s">
        <v>42</v>
      </c>
      <c r="R3723">
        <v>41</v>
      </c>
      <c r="S3723" t="s">
        <v>74</v>
      </c>
      <c r="T3723" t="s">
        <v>56</v>
      </c>
      <c r="U3723">
        <v>2026</v>
      </c>
      <c r="V3723">
        <v>4</v>
      </c>
      <c r="W3723" t="s">
        <v>113</v>
      </c>
      <c r="X3723">
        <v>2</v>
      </c>
      <c r="Y3723">
        <v>27</v>
      </c>
      <c r="Z3723">
        <v>5</v>
      </c>
      <c r="AA3723">
        <v>19</v>
      </c>
      <c r="AB3723" t="s">
        <v>82</v>
      </c>
      <c r="AC3723">
        <v>759</v>
      </c>
      <c r="AD3723">
        <v>2.5000000000000001E-2</v>
      </c>
      <c r="AE3723" t="s">
        <v>46</v>
      </c>
      <c r="AF3723" t="s">
        <v>47</v>
      </c>
      <c r="AG3723">
        <v>9</v>
      </c>
      <c r="AH3723" t="s">
        <v>68</v>
      </c>
      <c r="AI3723">
        <f>--AND(OR(Dashboard!$B$4="All",Data!$E3723=Dashboard!$B$4),OR(Dashboard!$D$4="All",Data!$D3723=Dashboard!$D$4),OR(Dashboard!$F$4="All",Data!$F3723=Dashboard!$F$4),OR(Dashboard!$J$4="All",Data!$G3723=Dashboard!$J$4),OR(Dashboard!$H$4="All",Data!$N3723=Dashboard!$H$4),OR(Dashboard!$L$4="All",Data!$W3723=Dashboard!$L$4))</f>
        <v>1</v>
      </c>
    </row>
    <row r="3724" spans="1:35" x14ac:dyDescent="0.25">
      <c r="A3724" t="s">
        <v>3838</v>
      </c>
      <c r="B3724" s="1">
        <v>46180</v>
      </c>
      <c r="C3724" s="2">
        <v>-0.42152777777777772</v>
      </c>
      <c r="D3724" t="s">
        <v>84</v>
      </c>
      <c r="E3724" t="s">
        <v>129</v>
      </c>
      <c r="F3724" t="s">
        <v>80</v>
      </c>
      <c r="G3724" t="s">
        <v>111</v>
      </c>
      <c r="H3724">
        <v>6.9</v>
      </c>
      <c r="I3724">
        <v>37</v>
      </c>
      <c r="J3724">
        <v>23</v>
      </c>
      <c r="K3724">
        <v>446</v>
      </c>
      <c r="L3724">
        <v>39</v>
      </c>
      <c r="M3724">
        <v>193</v>
      </c>
      <c r="N3724" t="s">
        <v>65</v>
      </c>
      <c r="O3724">
        <v>4</v>
      </c>
      <c r="P3724" t="s">
        <v>41</v>
      </c>
      <c r="Q3724" t="s">
        <v>73</v>
      </c>
      <c r="R3724">
        <v>23</v>
      </c>
      <c r="S3724" t="s">
        <v>145</v>
      </c>
      <c r="T3724" t="s">
        <v>97</v>
      </c>
      <c r="U3724">
        <v>2026</v>
      </c>
      <c r="V3724">
        <v>6</v>
      </c>
      <c r="W3724" t="s">
        <v>120</v>
      </c>
      <c r="X3724">
        <v>2</v>
      </c>
      <c r="Y3724">
        <v>7</v>
      </c>
      <c r="Z3724">
        <v>1</v>
      </c>
      <c r="AA3724">
        <v>13</v>
      </c>
      <c r="AB3724" t="s">
        <v>76</v>
      </c>
      <c r="AC3724">
        <v>292</v>
      </c>
      <c r="AD3724">
        <v>0.1864864864864865</v>
      </c>
      <c r="AE3724" t="s">
        <v>46</v>
      </c>
      <c r="AF3724" t="s">
        <v>114</v>
      </c>
      <c r="AG3724">
        <v>14</v>
      </c>
      <c r="AH3724" t="s">
        <v>68</v>
      </c>
      <c r="AI3724">
        <f>--AND(OR(Dashboard!$B$4="All",Data!$E3724=Dashboard!$B$4),OR(Dashboard!$D$4="All",Data!$D3724=Dashboard!$D$4),OR(Dashboard!$F$4="All",Data!$F3724=Dashboard!$F$4),OR(Dashboard!$J$4="All",Data!$G3724=Dashboard!$J$4),OR(Dashboard!$H$4="All",Data!$N3724=Dashboard!$H$4),OR(Dashboard!$L$4="All",Data!$W3724=Dashboard!$L$4))</f>
        <v>1</v>
      </c>
    </row>
    <row r="3725" spans="1:35" x14ac:dyDescent="0.25">
      <c r="A3725" t="s">
        <v>3839</v>
      </c>
      <c r="B3725" s="1">
        <v>46139</v>
      </c>
      <c r="C3725" s="2">
        <v>-0.54374999999999996</v>
      </c>
      <c r="D3725" t="s">
        <v>193</v>
      </c>
      <c r="E3725" t="s">
        <v>62</v>
      </c>
      <c r="F3725" t="s">
        <v>96</v>
      </c>
      <c r="G3725" t="s">
        <v>105</v>
      </c>
      <c r="H3725">
        <v>12.3</v>
      </c>
      <c r="I3725">
        <v>49</v>
      </c>
      <c r="J3725">
        <v>32</v>
      </c>
      <c r="K3725">
        <v>167</v>
      </c>
      <c r="L3725">
        <v>60</v>
      </c>
      <c r="M3725">
        <v>159</v>
      </c>
      <c r="N3725" t="s">
        <v>101</v>
      </c>
      <c r="O3725">
        <v>3</v>
      </c>
      <c r="P3725" t="s">
        <v>41</v>
      </c>
      <c r="Q3725" t="s">
        <v>42</v>
      </c>
      <c r="R3725">
        <v>25</v>
      </c>
      <c r="S3725" t="s">
        <v>74</v>
      </c>
      <c r="T3725" t="s">
        <v>44</v>
      </c>
      <c r="U3725">
        <v>2026</v>
      </c>
      <c r="V3725">
        <v>4</v>
      </c>
      <c r="W3725" t="s">
        <v>113</v>
      </c>
      <c r="X3725">
        <v>2</v>
      </c>
      <c r="Y3725">
        <v>27</v>
      </c>
      <c r="Z3725">
        <v>5</v>
      </c>
      <c r="AA3725">
        <v>10</v>
      </c>
      <c r="AB3725" t="s">
        <v>76</v>
      </c>
      <c r="AC3725">
        <v>68</v>
      </c>
      <c r="AD3725">
        <v>0.25102040816326532</v>
      </c>
      <c r="AE3725" t="s">
        <v>109</v>
      </c>
      <c r="AF3725" t="s">
        <v>114</v>
      </c>
      <c r="AG3725">
        <v>17</v>
      </c>
      <c r="AH3725" t="s">
        <v>68</v>
      </c>
      <c r="AI3725">
        <f>--AND(OR(Dashboard!$B$4="All",Data!$E3725=Dashboard!$B$4),OR(Dashboard!$D$4="All",Data!$D3725=Dashboard!$D$4),OR(Dashboard!$F$4="All",Data!$F3725=Dashboard!$F$4),OR(Dashboard!$J$4="All",Data!$G3725=Dashboard!$J$4),OR(Dashboard!$H$4="All",Data!$N3725=Dashboard!$H$4),OR(Dashboard!$L$4="All",Data!$W3725=Dashboard!$L$4))</f>
        <v>1</v>
      </c>
    </row>
    <row r="3726" spans="1:35" x14ac:dyDescent="0.25">
      <c r="A3726" t="s">
        <v>3840</v>
      </c>
      <c r="B3726" s="1">
        <v>46156</v>
      </c>
      <c r="C3726" s="2">
        <v>-4.7222222222222283E-2</v>
      </c>
      <c r="D3726" t="s">
        <v>84</v>
      </c>
      <c r="E3726" t="s">
        <v>51</v>
      </c>
      <c r="F3726" t="s">
        <v>38</v>
      </c>
      <c r="G3726" t="s">
        <v>119</v>
      </c>
      <c r="H3726">
        <v>11.2</v>
      </c>
      <c r="I3726">
        <v>49</v>
      </c>
      <c r="J3726">
        <v>33</v>
      </c>
      <c r="K3726">
        <v>1003</v>
      </c>
      <c r="L3726">
        <v>28</v>
      </c>
      <c r="M3726">
        <v>1</v>
      </c>
      <c r="N3726" t="s">
        <v>65</v>
      </c>
      <c r="O3726">
        <v>1</v>
      </c>
      <c r="P3726" t="s">
        <v>41</v>
      </c>
      <c r="Q3726" t="s">
        <v>73</v>
      </c>
      <c r="R3726">
        <v>47</v>
      </c>
      <c r="S3726" t="s">
        <v>87</v>
      </c>
      <c r="T3726" t="s">
        <v>75</v>
      </c>
      <c r="U3726">
        <v>2026</v>
      </c>
      <c r="V3726">
        <v>5</v>
      </c>
      <c r="W3726" t="s">
        <v>88</v>
      </c>
      <c r="X3726">
        <v>2</v>
      </c>
      <c r="Y3726">
        <v>14</v>
      </c>
      <c r="Z3726">
        <v>3</v>
      </c>
      <c r="AA3726">
        <v>22</v>
      </c>
      <c r="AB3726" t="s">
        <v>82</v>
      </c>
      <c r="AC3726">
        <v>1030</v>
      </c>
      <c r="AD3726">
        <v>0.22857142857142859</v>
      </c>
      <c r="AE3726" t="s">
        <v>58</v>
      </c>
      <c r="AF3726" t="s">
        <v>59</v>
      </c>
      <c r="AG3726">
        <v>16</v>
      </c>
      <c r="AH3726" t="s">
        <v>68</v>
      </c>
      <c r="AI3726">
        <f>--AND(OR(Dashboard!$B$4="All",Data!$E3726=Dashboard!$B$4),OR(Dashboard!$D$4="All",Data!$D3726=Dashboard!$D$4),OR(Dashboard!$F$4="All",Data!$F3726=Dashboard!$F$4),OR(Dashboard!$J$4="All",Data!$G3726=Dashboard!$J$4),OR(Dashboard!$H$4="All",Data!$N3726=Dashboard!$H$4),OR(Dashboard!$L$4="All",Data!$W3726=Dashboard!$L$4))</f>
        <v>1</v>
      </c>
    </row>
    <row r="3727" spans="1:35" x14ac:dyDescent="0.25">
      <c r="A3727" t="s">
        <v>3841</v>
      </c>
      <c r="B3727" s="1">
        <v>46129</v>
      </c>
      <c r="C3727" s="2">
        <v>-0.40486111111111112</v>
      </c>
      <c r="D3727" t="s">
        <v>70</v>
      </c>
      <c r="E3727" t="s">
        <v>62</v>
      </c>
      <c r="F3727" t="s">
        <v>80</v>
      </c>
      <c r="G3727" t="s">
        <v>111</v>
      </c>
      <c r="H3727">
        <v>6</v>
      </c>
      <c r="I3727">
        <v>52</v>
      </c>
      <c r="J3727">
        <v>42</v>
      </c>
      <c r="K3727">
        <v>389</v>
      </c>
      <c r="L3727">
        <v>31</v>
      </c>
      <c r="M3727">
        <v>24</v>
      </c>
      <c r="N3727" t="s">
        <v>40</v>
      </c>
      <c r="O3727">
        <v>4</v>
      </c>
      <c r="P3727" t="s">
        <v>41</v>
      </c>
      <c r="Q3727" t="s">
        <v>42</v>
      </c>
      <c r="R3727">
        <v>41</v>
      </c>
      <c r="S3727" t="s">
        <v>43</v>
      </c>
      <c r="T3727" t="s">
        <v>97</v>
      </c>
      <c r="U3727">
        <v>2026</v>
      </c>
      <c r="V3727">
        <v>4</v>
      </c>
      <c r="W3727" t="s">
        <v>113</v>
      </c>
      <c r="X3727">
        <v>2</v>
      </c>
      <c r="Y3727">
        <v>17</v>
      </c>
      <c r="Z3727">
        <v>3</v>
      </c>
      <c r="AA3727">
        <v>14</v>
      </c>
      <c r="AB3727" t="s">
        <v>76</v>
      </c>
      <c r="AC3727">
        <v>396</v>
      </c>
      <c r="AD3727">
        <v>0.1153846153846154</v>
      </c>
      <c r="AE3727" t="s">
        <v>46</v>
      </c>
      <c r="AF3727" t="s">
        <v>47</v>
      </c>
      <c r="AG3727">
        <v>10</v>
      </c>
      <c r="AH3727" t="s">
        <v>68</v>
      </c>
      <c r="AI3727">
        <f>--AND(OR(Dashboard!$B$4="All",Data!$E3727=Dashboard!$B$4),OR(Dashboard!$D$4="All",Data!$D3727=Dashboard!$D$4),OR(Dashboard!$F$4="All",Data!$F3727=Dashboard!$F$4),OR(Dashboard!$J$4="All",Data!$G3727=Dashboard!$J$4),OR(Dashboard!$H$4="All",Data!$N3727=Dashboard!$H$4),OR(Dashboard!$L$4="All",Data!$W3727=Dashboard!$L$4))</f>
        <v>1</v>
      </c>
    </row>
    <row r="3728" spans="1:35" x14ac:dyDescent="0.25">
      <c r="A3728" t="s">
        <v>3842</v>
      </c>
      <c r="B3728" s="1">
        <v>46162</v>
      </c>
      <c r="C3728" s="2">
        <v>-0.59027777777777779</v>
      </c>
      <c r="D3728" t="s">
        <v>61</v>
      </c>
      <c r="E3728" t="s">
        <v>100</v>
      </c>
      <c r="F3728" t="s">
        <v>91</v>
      </c>
      <c r="G3728" t="s">
        <v>53</v>
      </c>
      <c r="H3728">
        <v>3.4</v>
      </c>
      <c r="I3728">
        <v>58</v>
      </c>
      <c r="J3728">
        <v>39</v>
      </c>
      <c r="K3728">
        <v>979</v>
      </c>
      <c r="L3728">
        <v>55</v>
      </c>
      <c r="M3728">
        <v>47</v>
      </c>
      <c r="N3728" t="s">
        <v>65</v>
      </c>
      <c r="O3728">
        <v>5</v>
      </c>
      <c r="P3728" t="s">
        <v>41</v>
      </c>
      <c r="Q3728" t="s">
        <v>42</v>
      </c>
      <c r="R3728">
        <v>21</v>
      </c>
      <c r="S3728" t="s">
        <v>55</v>
      </c>
      <c r="T3728" t="s">
        <v>44</v>
      </c>
      <c r="U3728">
        <v>2026</v>
      </c>
      <c r="V3728">
        <v>5</v>
      </c>
      <c r="W3728" t="s">
        <v>88</v>
      </c>
      <c r="X3728">
        <v>2</v>
      </c>
      <c r="Y3728">
        <v>20</v>
      </c>
      <c r="Z3728">
        <v>4</v>
      </c>
      <c r="AA3728">
        <v>9</v>
      </c>
      <c r="AB3728" t="s">
        <v>44</v>
      </c>
      <c r="AC3728">
        <v>987</v>
      </c>
      <c r="AD3728">
        <v>5.8620689655172413E-2</v>
      </c>
      <c r="AE3728" t="s">
        <v>77</v>
      </c>
      <c r="AF3728" t="s">
        <v>114</v>
      </c>
      <c r="AG3728">
        <v>19</v>
      </c>
      <c r="AH3728" t="s">
        <v>68</v>
      </c>
      <c r="AI3728">
        <f>--AND(OR(Dashboard!$B$4="All",Data!$E3728=Dashboard!$B$4),OR(Dashboard!$D$4="All",Data!$D3728=Dashboard!$D$4),OR(Dashboard!$F$4="All",Data!$F3728=Dashboard!$F$4),OR(Dashboard!$J$4="All",Data!$G3728=Dashboard!$J$4),OR(Dashboard!$H$4="All",Data!$N3728=Dashboard!$H$4),OR(Dashboard!$L$4="All",Data!$W3728=Dashboard!$L$4))</f>
        <v>1</v>
      </c>
    </row>
    <row r="3729" spans="1:35" x14ac:dyDescent="0.25">
      <c r="A3729" t="s">
        <v>3843</v>
      </c>
      <c r="B3729" s="1">
        <v>46060</v>
      </c>
      <c r="C3729" s="2">
        <v>-0.45277777777777772</v>
      </c>
      <c r="D3729" t="s">
        <v>193</v>
      </c>
      <c r="E3729" t="s">
        <v>51</v>
      </c>
      <c r="F3729" t="s">
        <v>63</v>
      </c>
      <c r="G3729" t="s">
        <v>64</v>
      </c>
      <c r="H3729">
        <v>3.1</v>
      </c>
      <c r="I3729">
        <v>24</v>
      </c>
      <c r="J3729">
        <v>24</v>
      </c>
      <c r="K3729">
        <v>856</v>
      </c>
      <c r="L3729">
        <v>27</v>
      </c>
      <c r="M3729">
        <v>26</v>
      </c>
      <c r="N3729" t="s">
        <v>40</v>
      </c>
      <c r="O3729">
        <v>4</v>
      </c>
      <c r="P3729" t="s">
        <v>135</v>
      </c>
      <c r="Q3729" t="s">
        <v>73</v>
      </c>
      <c r="R3729">
        <v>59</v>
      </c>
      <c r="S3729" t="s">
        <v>81</v>
      </c>
      <c r="T3729" t="s">
        <v>97</v>
      </c>
      <c r="U3729">
        <v>2026</v>
      </c>
      <c r="V3729">
        <v>2</v>
      </c>
      <c r="W3729" t="s">
        <v>45</v>
      </c>
      <c r="X3729">
        <v>1</v>
      </c>
      <c r="Y3729">
        <v>7</v>
      </c>
      <c r="Z3729">
        <v>2</v>
      </c>
      <c r="AA3729">
        <v>13</v>
      </c>
      <c r="AB3729" t="s">
        <v>76</v>
      </c>
      <c r="AC3729">
        <v>857</v>
      </c>
      <c r="AD3729">
        <v>0.12916666666666671</v>
      </c>
      <c r="AE3729" t="s">
        <v>46</v>
      </c>
      <c r="AF3729" t="s">
        <v>59</v>
      </c>
      <c r="AG3729">
        <v>0</v>
      </c>
      <c r="AH3729" t="s">
        <v>48</v>
      </c>
      <c r="AI3729">
        <f>--AND(OR(Dashboard!$B$4="All",Data!$E3729=Dashboard!$B$4),OR(Dashboard!$D$4="All",Data!$D3729=Dashboard!$D$4),OR(Dashboard!$F$4="All",Data!$F3729=Dashboard!$F$4),OR(Dashboard!$J$4="All",Data!$G3729=Dashboard!$J$4),OR(Dashboard!$H$4="All",Data!$N3729=Dashboard!$H$4),OR(Dashboard!$L$4="All",Data!$W3729=Dashboard!$L$4))</f>
        <v>1</v>
      </c>
    </row>
    <row r="3730" spans="1:35" x14ac:dyDescent="0.25">
      <c r="A3730" t="s">
        <v>3844</v>
      </c>
      <c r="B3730" s="1">
        <v>46139</v>
      </c>
      <c r="C3730" s="2">
        <v>-0.43958333333333333</v>
      </c>
      <c r="D3730" t="s">
        <v>36</v>
      </c>
      <c r="E3730" t="s">
        <v>131</v>
      </c>
      <c r="F3730" t="s">
        <v>80</v>
      </c>
      <c r="G3730" t="s">
        <v>39</v>
      </c>
      <c r="H3730">
        <v>10.8</v>
      </c>
      <c r="I3730">
        <v>43</v>
      </c>
      <c r="J3730">
        <v>27</v>
      </c>
      <c r="K3730">
        <v>1188</v>
      </c>
      <c r="L3730">
        <v>36</v>
      </c>
      <c r="M3730">
        <v>190</v>
      </c>
      <c r="N3730" t="s">
        <v>40</v>
      </c>
      <c r="O3730">
        <v>2</v>
      </c>
      <c r="P3730" t="s">
        <v>41</v>
      </c>
      <c r="Q3730" t="s">
        <v>73</v>
      </c>
      <c r="R3730">
        <v>43</v>
      </c>
      <c r="S3730" t="s">
        <v>74</v>
      </c>
      <c r="T3730" t="s">
        <v>97</v>
      </c>
      <c r="U3730">
        <v>2026</v>
      </c>
      <c r="V3730">
        <v>4</v>
      </c>
      <c r="W3730" t="s">
        <v>113</v>
      </c>
      <c r="X3730">
        <v>2</v>
      </c>
      <c r="Y3730">
        <v>27</v>
      </c>
      <c r="Z3730">
        <v>5</v>
      </c>
      <c r="AA3730">
        <v>13</v>
      </c>
      <c r="AB3730" t="s">
        <v>76</v>
      </c>
      <c r="AC3730">
        <v>1034</v>
      </c>
      <c r="AD3730">
        <v>0.25116279069767439</v>
      </c>
      <c r="AE3730" t="s">
        <v>58</v>
      </c>
      <c r="AF3730" t="s">
        <v>47</v>
      </c>
      <c r="AG3730">
        <v>16</v>
      </c>
      <c r="AH3730" t="s">
        <v>68</v>
      </c>
      <c r="AI3730">
        <f>--AND(OR(Dashboard!$B$4="All",Data!$E3730=Dashboard!$B$4),OR(Dashboard!$D$4="All",Data!$D3730=Dashboard!$D$4),OR(Dashboard!$F$4="All",Data!$F3730=Dashboard!$F$4),OR(Dashboard!$J$4="All",Data!$G3730=Dashboard!$J$4),OR(Dashboard!$H$4="All",Data!$N3730=Dashboard!$H$4),OR(Dashboard!$L$4="All",Data!$W3730=Dashboard!$L$4))</f>
        <v>1</v>
      </c>
    </row>
    <row r="3731" spans="1:35" x14ac:dyDescent="0.25">
      <c r="A3731" t="s">
        <v>3845</v>
      </c>
      <c r="B3731" s="1">
        <v>46032</v>
      </c>
      <c r="C3731" s="2">
        <v>-0.57013888888888886</v>
      </c>
      <c r="D3731" t="s">
        <v>36</v>
      </c>
      <c r="E3731" t="s">
        <v>62</v>
      </c>
      <c r="F3731" t="s">
        <v>38</v>
      </c>
      <c r="G3731" t="s">
        <v>105</v>
      </c>
      <c r="H3731">
        <v>12.4</v>
      </c>
      <c r="I3731">
        <v>20</v>
      </c>
      <c r="J3731">
        <v>20</v>
      </c>
      <c r="K3731">
        <v>1002</v>
      </c>
      <c r="L3731">
        <v>28</v>
      </c>
      <c r="M3731">
        <v>52</v>
      </c>
      <c r="N3731" t="s">
        <v>40</v>
      </c>
      <c r="O3731">
        <v>2</v>
      </c>
      <c r="P3731" t="s">
        <v>41</v>
      </c>
      <c r="Q3731" t="s">
        <v>73</v>
      </c>
      <c r="R3731">
        <v>52</v>
      </c>
      <c r="S3731" t="s">
        <v>81</v>
      </c>
      <c r="T3731" t="s">
        <v>44</v>
      </c>
      <c r="U3731">
        <v>2026</v>
      </c>
      <c r="V3731">
        <v>1</v>
      </c>
      <c r="W3731" t="s">
        <v>102</v>
      </c>
      <c r="X3731">
        <v>1</v>
      </c>
      <c r="Y3731">
        <v>10</v>
      </c>
      <c r="Z3731">
        <v>2</v>
      </c>
      <c r="AA3731">
        <v>10</v>
      </c>
      <c r="AB3731" t="s">
        <v>76</v>
      </c>
      <c r="AC3731">
        <v>978</v>
      </c>
      <c r="AD3731">
        <v>0.62</v>
      </c>
      <c r="AE3731" t="s">
        <v>58</v>
      </c>
      <c r="AF3731" t="s">
        <v>59</v>
      </c>
      <c r="AG3731">
        <v>0</v>
      </c>
      <c r="AH3731" t="s">
        <v>48</v>
      </c>
      <c r="AI3731">
        <f>--AND(OR(Dashboard!$B$4="All",Data!$E3731=Dashboard!$B$4),OR(Dashboard!$D$4="All",Data!$D3731=Dashboard!$D$4),OR(Dashboard!$F$4="All",Data!$F3731=Dashboard!$F$4),OR(Dashboard!$J$4="All",Data!$G3731=Dashboard!$J$4),OR(Dashboard!$H$4="All",Data!$N3731=Dashboard!$H$4),OR(Dashboard!$L$4="All",Data!$W3731=Dashboard!$L$4))</f>
        <v>1</v>
      </c>
    </row>
    <row r="3732" spans="1:35" x14ac:dyDescent="0.25">
      <c r="A3732" t="s">
        <v>3846</v>
      </c>
      <c r="B3732" s="1">
        <v>46030</v>
      </c>
      <c r="C3732" s="2">
        <v>-9.0277777777777457E-3</v>
      </c>
      <c r="D3732" t="s">
        <v>36</v>
      </c>
      <c r="E3732" t="s">
        <v>51</v>
      </c>
      <c r="F3732" t="s">
        <v>96</v>
      </c>
      <c r="G3732" t="s">
        <v>111</v>
      </c>
      <c r="H3732">
        <v>10.3</v>
      </c>
      <c r="I3732">
        <v>42</v>
      </c>
      <c r="J3732">
        <v>31</v>
      </c>
      <c r="K3732">
        <v>209</v>
      </c>
      <c r="L3732">
        <v>59</v>
      </c>
      <c r="M3732">
        <v>36</v>
      </c>
      <c r="N3732" t="s">
        <v>65</v>
      </c>
      <c r="O3732">
        <v>1</v>
      </c>
      <c r="P3732" t="s">
        <v>135</v>
      </c>
      <c r="Q3732" t="s">
        <v>42</v>
      </c>
      <c r="R3732">
        <v>59</v>
      </c>
      <c r="S3732" t="s">
        <v>87</v>
      </c>
      <c r="T3732" t="s">
        <v>75</v>
      </c>
      <c r="U3732">
        <v>2026</v>
      </c>
      <c r="V3732">
        <v>1</v>
      </c>
      <c r="W3732" t="s">
        <v>102</v>
      </c>
      <c r="X3732">
        <v>1</v>
      </c>
      <c r="Y3732">
        <v>8</v>
      </c>
      <c r="Z3732">
        <v>2</v>
      </c>
      <c r="AA3732">
        <v>23</v>
      </c>
      <c r="AB3732" t="s">
        <v>93</v>
      </c>
      <c r="AC3732">
        <v>232</v>
      </c>
      <c r="AD3732">
        <v>0.24523809523809531</v>
      </c>
      <c r="AE3732" t="s">
        <v>58</v>
      </c>
      <c r="AF3732" t="s">
        <v>59</v>
      </c>
      <c r="AG3732">
        <v>11</v>
      </c>
      <c r="AH3732" t="s">
        <v>68</v>
      </c>
      <c r="AI3732">
        <f>--AND(OR(Dashboard!$B$4="All",Data!$E3732=Dashboard!$B$4),OR(Dashboard!$D$4="All",Data!$D3732=Dashboard!$D$4),OR(Dashboard!$F$4="All",Data!$F3732=Dashboard!$F$4),OR(Dashboard!$J$4="All",Data!$G3732=Dashboard!$J$4),OR(Dashboard!$H$4="All",Data!$N3732=Dashboard!$H$4),OR(Dashboard!$L$4="All",Data!$W3732=Dashboard!$L$4))</f>
        <v>1</v>
      </c>
    </row>
    <row r="3733" spans="1:35" x14ac:dyDescent="0.25">
      <c r="A3733" t="s">
        <v>3847</v>
      </c>
      <c r="B3733" s="1">
        <v>46044</v>
      </c>
      <c r="C3733" s="2">
        <v>-0.66527777777777786</v>
      </c>
      <c r="D3733" t="s">
        <v>99</v>
      </c>
      <c r="E3733" t="s">
        <v>71</v>
      </c>
      <c r="F3733" t="s">
        <v>91</v>
      </c>
      <c r="G3733" t="s">
        <v>105</v>
      </c>
      <c r="H3733">
        <v>4.7</v>
      </c>
      <c r="I3733">
        <v>20</v>
      </c>
      <c r="J3733">
        <v>20</v>
      </c>
      <c r="K3733">
        <v>518</v>
      </c>
      <c r="L3733">
        <v>55</v>
      </c>
      <c r="M3733">
        <v>178</v>
      </c>
      <c r="N3733" t="s">
        <v>54</v>
      </c>
      <c r="O3733">
        <v>3</v>
      </c>
      <c r="P3733" t="s">
        <v>41</v>
      </c>
      <c r="Q3733" t="s">
        <v>73</v>
      </c>
      <c r="R3733">
        <v>51</v>
      </c>
      <c r="S3733" t="s">
        <v>87</v>
      </c>
      <c r="T3733" t="s">
        <v>44</v>
      </c>
      <c r="U3733">
        <v>2026</v>
      </c>
      <c r="V3733">
        <v>1</v>
      </c>
      <c r="W3733" t="s">
        <v>102</v>
      </c>
      <c r="X3733">
        <v>1</v>
      </c>
      <c r="Y3733">
        <v>22</v>
      </c>
      <c r="Z3733">
        <v>4</v>
      </c>
      <c r="AA3733">
        <v>8</v>
      </c>
      <c r="AB3733" t="s">
        <v>44</v>
      </c>
      <c r="AC3733">
        <v>395</v>
      </c>
      <c r="AD3733">
        <v>0.23499999999999999</v>
      </c>
      <c r="AE3733" t="s">
        <v>109</v>
      </c>
      <c r="AF3733" t="s">
        <v>59</v>
      </c>
      <c r="AG3733">
        <v>0</v>
      </c>
      <c r="AH3733" t="s">
        <v>48</v>
      </c>
      <c r="AI3733">
        <f>--AND(OR(Dashboard!$B$4="All",Data!$E3733=Dashboard!$B$4),OR(Dashboard!$D$4="All",Data!$D3733=Dashboard!$D$4),OR(Dashboard!$F$4="All",Data!$F3733=Dashboard!$F$4),OR(Dashboard!$J$4="All",Data!$G3733=Dashboard!$J$4),OR(Dashboard!$H$4="All",Data!$N3733=Dashboard!$H$4),OR(Dashboard!$L$4="All",Data!$W3733=Dashboard!$L$4))</f>
        <v>1</v>
      </c>
    </row>
    <row r="3734" spans="1:35" x14ac:dyDescent="0.25">
      <c r="A3734" t="s">
        <v>3848</v>
      </c>
      <c r="B3734" s="1">
        <v>46076</v>
      </c>
      <c r="C3734" s="2">
        <v>-0.44652777777777769</v>
      </c>
      <c r="D3734" t="s">
        <v>118</v>
      </c>
      <c r="E3734" t="s">
        <v>62</v>
      </c>
      <c r="F3734" t="s">
        <v>91</v>
      </c>
      <c r="G3734" t="s">
        <v>64</v>
      </c>
      <c r="H3734">
        <v>2.2999999999999998</v>
      </c>
      <c r="I3734">
        <v>31</v>
      </c>
      <c r="J3734">
        <v>32</v>
      </c>
      <c r="K3734">
        <v>554</v>
      </c>
      <c r="L3734">
        <v>37</v>
      </c>
      <c r="M3734">
        <v>16</v>
      </c>
      <c r="N3734" t="s">
        <v>40</v>
      </c>
      <c r="O3734">
        <v>5</v>
      </c>
      <c r="P3734" t="s">
        <v>41</v>
      </c>
      <c r="Q3734" t="s">
        <v>42</v>
      </c>
      <c r="R3734">
        <v>40</v>
      </c>
      <c r="S3734" t="s">
        <v>74</v>
      </c>
      <c r="T3734" t="s">
        <v>97</v>
      </c>
      <c r="U3734">
        <v>2026</v>
      </c>
      <c r="V3734">
        <v>2</v>
      </c>
      <c r="W3734" t="s">
        <v>45</v>
      </c>
      <c r="X3734">
        <v>1</v>
      </c>
      <c r="Y3734">
        <v>23</v>
      </c>
      <c r="Z3734">
        <v>5</v>
      </c>
      <c r="AA3734">
        <v>13</v>
      </c>
      <c r="AB3734" t="s">
        <v>76</v>
      </c>
      <c r="AC3734">
        <v>575</v>
      </c>
      <c r="AD3734">
        <v>7.4193548387096769E-2</v>
      </c>
      <c r="AE3734" t="s">
        <v>77</v>
      </c>
      <c r="AF3734" t="s">
        <v>47</v>
      </c>
      <c r="AG3734">
        <v>-1</v>
      </c>
      <c r="AH3734" t="s">
        <v>48</v>
      </c>
      <c r="AI3734">
        <f>--AND(OR(Dashboard!$B$4="All",Data!$E3734=Dashboard!$B$4),OR(Dashboard!$D$4="All",Data!$D3734=Dashboard!$D$4),OR(Dashboard!$F$4="All",Data!$F3734=Dashboard!$F$4),OR(Dashboard!$J$4="All",Data!$G3734=Dashboard!$J$4),OR(Dashboard!$H$4="All",Data!$N3734=Dashboard!$H$4),OR(Dashboard!$L$4="All",Data!$W3734=Dashboard!$L$4))</f>
        <v>1</v>
      </c>
    </row>
    <row r="3735" spans="1:35" x14ac:dyDescent="0.25">
      <c r="A3735" t="s">
        <v>3849</v>
      </c>
      <c r="B3735" s="1">
        <v>46151</v>
      </c>
      <c r="C3735" s="2">
        <v>-0.51875000000000004</v>
      </c>
      <c r="D3735" t="s">
        <v>90</v>
      </c>
      <c r="E3735" t="s">
        <v>140</v>
      </c>
      <c r="F3735" t="s">
        <v>38</v>
      </c>
      <c r="G3735" t="s">
        <v>39</v>
      </c>
      <c r="H3735">
        <v>2.5</v>
      </c>
      <c r="I3735">
        <v>29</v>
      </c>
      <c r="J3735">
        <v>26</v>
      </c>
      <c r="K3735">
        <v>333</v>
      </c>
      <c r="L3735">
        <v>46</v>
      </c>
      <c r="M3735">
        <v>60</v>
      </c>
      <c r="N3735" t="s">
        <v>101</v>
      </c>
      <c r="O3735">
        <v>2</v>
      </c>
      <c r="P3735" t="s">
        <v>135</v>
      </c>
      <c r="Q3735" t="s">
        <v>42</v>
      </c>
      <c r="R3735">
        <v>54</v>
      </c>
      <c r="S3735" t="s">
        <v>81</v>
      </c>
      <c r="T3735" t="s">
        <v>75</v>
      </c>
      <c r="U3735">
        <v>2026</v>
      </c>
      <c r="V3735">
        <v>5</v>
      </c>
      <c r="W3735" t="s">
        <v>88</v>
      </c>
      <c r="X3735">
        <v>2</v>
      </c>
      <c r="Y3735">
        <v>9</v>
      </c>
      <c r="Z3735">
        <v>2</v>
      </c>
      <c r="AA3735">
        <v>11</v>
      </c>
      <c r="AB3735" t="s">
        <v>76</v>
      </c>
      <c r="AC3735">
        <v>319</v>
      </c>
      <c r="AD3735">
        <v>8.6206896551724144E-2</v>
      </c>
      <c r="AE3735" t="s">
        <v>58</v>
      </c>
      <c r="AF3735" t="s">
        <v>59</v>
      </c>
      <c r="AG3735">
        <v>3</v>
      </c>
      <c r="AH3735" t="s">
        <v>68</v>
      </c>
      <c r="AI3735">
        <f>--AND(OR(Dashboard!$B$4="All",Data!$E3735=Dashboard!$B$4),OR(Dashboard!$D$4="All",Data!$D3735=Dashboard!$D$4),OR(Dashboard!$F$4="All",Data!$F3735=Dashboard!$F$4),OR(Dashboard!$J$4="All",Data!$G3735=Dashboard!$J$4),OR(Dashboard!$H$4="All",Data!$N3735=Dashboard!$H$4),OR(Dashboard!$L$4="All",Data!$W3735=Dashboard!$L$4))</f>
        <v>1</v>
      </c>
    </row>
    <row r="3736" spans="1:35" x14ac:dyDescent="0.25">
      <c r="A3736" t="s">
        <v>3850</v>
      </c>
      <c r="B3736" s="1">
        <v>46138</v>
      </c>
      <c r="C3736" s="2">
        <v>-0.58194444444444438</v>
      </c>
      <c r="D3736" t="s">
        <v>156</v>
      </c>
      <c r="E3736" t="s">
        <v>62</v>
      </c>
      <c r="F3736" t="s">
        <v>96</v>
      </c>
      <c r="G3736" t="s">
        <v>53</v>
      </c>
      <c r="H3736">
        <v>8.8000000000000007</v>
      </c>
      <c r="I3736">
        <v>42</v>
      </c>
      <c r="J3736">
        <v>42</v>
      </c>
      <c r="K3736">
        <v>589</v>
      </c>
      <c r="L3736">
        <v>22</v>
      </c>
      <c r="M3736">
        <v>129</v>
      </c>
      <c r="N3736" t="s">
        <v>40</v>
      </c>
      <c r="O3736">
        <v>3</v>
      </c>
      <c r="P3736" t="s">
        <v>41</v>
      </c>
      <c r="Q3736" t="s">
        <v>73</v>
      </c>
      <c r="R3736">
        <v>24</v>
      </c>
      <c r="S3736" t="s">
        <v>145</v>
      </c>
      <c r="T3736" t="s">
        <v>44</v>
      </c>
      <c r="U3736">
        <v>2026</v>
      </c>
      <c r="V3736">
        <v>4</v>
      </c>
      <c r="W3736" t="s">
        <v>113</v>
      </c>
      <c r="X3736">
        <v>2</v>
      </c>
      <c r="Y3736">
        <v>26</v>
      </c>
      <c r="Z3736">
        <v>4</v>
      </c>
      <c r="AA3736">
        <v>10</v>
      </c>
      <c r="AB3736" t="s">
        <v>76</v>
      </c>
      <c r="AC3736">
        <v>482</v>
      </c>
      <c r="AD3736">
        <v>0.2095238095238095</v>
      </c>
      <c r="AE3736" t="s">
        <v>109</v>
      </c>
      <c r="AF3736" t="s">
        <v>114</v>
      </c>
      <c r="AG3736">
        <v>0</v>
      </c>
      <c r="AH3736" t="s">
        <v>48</v>
      </c>
      <c r="AI3736">
        <f>--AND(OR(Dashboard!$B$4="All",Data!$E3736=Dashboard!$B$4),OR(Dashboard!$D$4="All",Data!$D3736=Dashboard!$D$4),OR(Dashboard!$F$4="All",Data!$F3736=Dashboard!$F$4),OR(Dashboard!$J$4="All",Data!$G3736=Dashboard!$J$4),OR(Dashboard!$H$4="All",Data!$N3736=Dashboard!$H$4),OR(Dashboard!$L$4="All",Data!$W3736=Dashboard!$L$4))</f>
        <v>1</v>
      </c>
    </row>
    <row r="3737" spans="1:35" x14ac:dyDescent="0.25">
      <c r="A3737" t="s">
        <v>3851</v>
      </c>
      <c r="B3737" s="1">
        <v>46055</v>
      </c>
      <c r="C3737" s="2">
        <v>-0.32430555555555551</v>
      </c>
      <c r="D3737" t="s">
        <v>118</v>
      </c>
      <c r="E3737" t="s">
        <v>95</v>
      </c>
      <c r="F3737" t="s">
        <v>63</v>
      </c>
      <c r="G3737" t="s">
        <v>39</v>
      </c>
      <c r="H3737">
        <v>8.4</v>
      </c>
      <c r="I3737">
        <v>34</v>
      </c>
      <c r="J3737">
        <v>21</v>
      </c>
      <c r="K3737">
        <v>633</v>
      </c>
      <c r="L3737">
        <v>47</v>
      </c>
      <c r="M3737">
        <v>86</v>
      </c>
      <c r="N3737" t="s">
        <v>65</v>
      </c>
      <c r="O3737">
        <v>4</v>
      </c>
      <c r="P3737" t="s">
        <v>41</v>
      </c>
      <c r="Q3737" t="s">
        <v>42</v>
      </c>
      <c r="R3737">
        <v>20</v>
      </c>
      <c r="S3737" t="s">
        <v>74</v>
      </c>
      <c r="T3737" t="s">
        <v>75</v>
      </c>
      <c r="U3737">
        <v>2026</v>
      </c>
      <c r="V3737">
        <v>2</v>
      </c>
      <c r="W3737" t="s">
        <v>45</v>
      </c>
      <c r="X3737">
        <v>1</v>
      </c>
      <c r="Y3737">
        <v>2</v>
      </c>
      <c r="Z3737">
        <v>2</v>
      </c>
      <c r="AA3737">
        <v>16</v>
      </c>
      <c r="AB3737" t="s">
        <v>57</v>
      </c>
      <c r="AC3737">
        <v>594</v>
      </c>
      <c r="AD3737">
        <v>0.2470588235294118</v>
      </c>
      <c r="AE3737" t="s">
        <v>46</v>
      </c>
      <c r="AF3737" t="s">
        <v>114</v>
      </c>
      <c r="AG3737">
        <v>13</v>
      </c>
      <c r="AH3737" t="s">
        <v>68</v>
      </c>
      <c r="AI3737">
        <f>--AND(OR(Dashboard!$B$4="All",Data!$E3737=Dashboard!$B$4),OR(Dashboard!$D$4="All",Data!$D3737=Dashboard!$D$4),OR(Dashboard!$F$4="All",Data!$F3737=Dashboard!$F$4),OR(Dashboard!$J$4="All",Data!$G3737=Dashboard!$J$4),OR(Dashboard!$H$4="All",Data!$N3737=Dashboard!$H$4),OR(Dashboard!$L$4="All",Data!$W3737=Dashboard!$L$4))</f>
        <v>1</v>
      </c>
    </row>
    <row r="3738" spans="1:35" x14ac:dyDescent="0.25">
      <c r="A3738" t="s">
        <v>3852</v>
      </c>
      <c r="B3738" s="1">
        <v>46178</v>
      </c>
      <c r="C3738" s="2">
        <v>-5.6250000000000022E-2</v>
      </c>
      <c r="D3738" t="s">
        <v>84</v>
      </c>
      <c r="E3738" t="s">
        <v>108</v>
      </c>
      <c r="F3738" t="s">
        <v>104</v>
      </c>
      <c r="G3738" t="s">
        <v>105</v>
      </c>
      <c r="H3738">
        <v>2.6</v>
      </c>
      <c r="I3738">
        <v>61</v>
      </c>
      <c r="J3738">
        <v>42</v>
      </c>
      <c r="K3738">
        <v>637</v>
      </c>
      <c r="L3738">
        <v>44</v>
      </c>
      <c r="M3738">
        <v>78</v>
      </c>
      <c r="N3738" t="s">
        <v>101</v>
      </c>
      <c r="O3738">
        <v>2</v>
      </c>
      <c r="P3738" t="s">
        <v>41</v>
      </c>
      <c r="Q3738" t="s">
        <v>73</v>
      </c>
      <c r="R3738">
        <v>42</v>
      </c>
      <c r="S3738" t="s">
        <v>43</v>
      </c>
      <c r="T3738" t="s">
        <v>75</v>
      </c>
      <c r="U3738">
        <v>2026</v>
      </c>
      <c r="V3738">
        <v>6</v>
      </c>
      <c r="W3738" t="s">
        <v>120</v>
      </c>
      <c r="X3738">
        <v>2</v>
      </c>
      <c r="Y3738">
        <v>5</v>
      </c>
      <c r="Z3738">
        <v>1</v>
      </c>
      <c r="AA3738">
        <v>22</v>
      </c>
      <c r="AB3738" t="s">
        <v>82</v>
      </c>
      <c r="AC3738">
        <v>603</v>
      </c>
      <c r="AD3738">
        <v>4.2622950819672142E-2</v>
      </c>
      <c r="AE3738" t="s">
        <v>58</v>
      </c>
      <c r="AF3738" t="s">
        <v>47</v>
      </c>
      <c r="AG3738">
        <v>19</v>
      </c>
      <c r="AH3738" t="s">
        <v>68</v>
      </c>
      <c r="AI3738">
        <f>--AND(OR(Dashboard!$B$4="All",Data!$E3738=Dashboard!$B$4),OR(Dashboard!$D$4="All",Data!$D3738=Dashboard!$D$4),OR(Dashboard!$F$4="All",Data!$F3738=Dashboard!$F$4),OR(Dashboard!$J$4="All",Data!$G3738=Dashboard!$J$4),OR(Dashboard!$H$4="All",Data!$N3738=Dashboard!$H$4),OR(Dashboard!$L$4="All",Data!$W3738=Dashboard!$L$4))</f>
        <v>1</v>
      </c>
    </row>
    <row r="3739" spans="1:35" x14ac:dyDescent="0.25">
      <c r="A3739" t="s">
        <v>3853</v>
      </c>
      <c r="B3739" s="1">
        <v>46127</v>
      </c>
      <c r="C3739" s="2">
        <v>-0.65486111111111112</v>
      </c>
      <c r="D3739" t="s">
        <v>156</v>
      </c>
      <c r="E3739" t="s">
        <v>95</v>
      </c>
      <c r="F3739" t="s">
        <v>38</v>
      </c>
      <c r="G3739" t="s">
        <v>53</v>
      </c>
      <c r="H3739">
        <v>1.2</v>
      </c>
      <c r="I3739">
        <v>25</v>
      </c>
      <c r="J3739">
        <v>30</v>
      </c>
      <c r="K3739">
        <v>417</v>
      </c>
      <c r="L3739">
        <v>43</v>
      </c>
      <c r="M3739">
        <v>78</v>
      </c>
      <c r="N3739" t="s">
        <v>86</v>
      </c>
      <c r="O3739">
        <v>5</v>
      </c>
      <c r="P3739" t="s">
        <v>41</v>
      </c>
      <c r="Q3739" t="s">
        <v>42</v>
      </c>
      <c r="R3739">
        <v>20</v>
      </c>
      <c r="S3739" t="s">
        <v>55</v>
      </c>
      <c r="T3739" t="s">
        <v>44</v>
      </c>
      <c r="U3739">
        <v>2026</v>
      </c>
      <c r="V3739">
        <v>4</v>
      </c>
      <c r="W3739" t="s">
        <v>113</v>
      </c>
      <c r="X3739">
        <v>2</v>
      </c>
      <c r="Y3739">
        <v>15</v>
      </c>
      <c r="Z3739">
        <v>3</v>
      </c>
      <c r="AA3739">
        <v>8</v>
      </c>
      <c r="AB3739" t="s">
        <v>44</v>
      </c>
      <c r="AC3739">
        <v>382</v>
      </c>
      <c r="AD3739">
        <v>4.8000000000000001E-2</v>
      </c>
      <c r="AE3739" t="s">
        <v>77</v>
      </c>
      <c r="AF3739" t="s">
        <v>114</v>
      </c>
      <c r="AG3739">
        <v>-5</v>
      </c>
      <c r="AH3739" t="s">
        <v>48</v>
      </c>
      <c r="AI3739">
        <f>--AND(OR(Dashboard!$B$4="All",Data!$E3739=Dashboard!$B$4),OR(Dashboard!$D$4="All",Data!$D3739=Dashboard!$D$4),OR(Dashboard!$F$4="All",Data!$F3739=Dashboard!$F$4),OR(Dashboard!$J$4="All",Data!$G3739=Dashboard!$J$4),OR(Dashboard!$H$4="All",Data!$N3739=Dashboard!$H$4),OR(Dashboard!$L$4="All",Data!$W3739=Dashboard!$L$4))</f>
        <v>1</v>
      </c>
    </row>
    <row r="3740" spans="1:35" x14ac:dyDescent="0.25">
      <c r="A3740" t="s">
        <v>3854</v>
      </c>
      <c r="B3740" s="1">
        <v>46024</v>
      </c>
      <c r="C3740" s="2">
        <v>-9.7916666666666652E-2</v>
      </c>
      <c r="D3740" t="s">
        <v>79</v>
      </c>
      <c r="E3740" t="s">
        <v>108</v>
      </c>
      <c r="F3740" t="s">
        <v>38</v>
      </c>
      <c r="G3740" t="s">
        <v>53</v>
      </c>
      <c r="H3740">
        <v>9</v>
      </c>
      <c r="I3740">
        <v>24</v>
      </c>
      <c r="J3740">
        <v>27</v>
      </c>
      <c r="K3740">
        <v>1139</v>
      </c>
      <c r="L3740">
        <v>31</v>
      </c>
      <c r="M3740">
        <v>101</v>
      </c>
      <c r="N3740" t="s">
        <v>101</v>
      </c>
      <c r="O3740">
        <v>4</v>
      </c>
      <c r="P3740" t="s">
        <v>135</v>
      </c>
      <c r="Q3740" t="s">
        <v>42</v>
      </c>
      <c r="R3740">
        <v>45</v>
      </c>
      <c r="S3740" t="s">
        <v>43</v>
      </c>
      <c r="T3740" t="s">
        <v>56</v>
      </c>
      <c r="U3740">
        <v>2026</v>
      </c>
      <c r="V3740">
        <v>1</v>
      </c>
      <c r="W3740" t="s">
        <v>102</v>
      </c>
      <c r="X3740">
        <v>1</v>
      </c>
      <c r="Y3740">
        <v>2</v>
      </c>
      <c r="Z3740">
        <v>1</v>
      </c>
      <c r="AA3740">
        <v>21</v>
      </c>
      <c r="AB3740" t="s">
        <v>82</v>
      </c>
      <c r="AC3740">
        <v>1069</v>
      </c>
      <c r="AD3740">
        <v>0.375</v>
      </c>
      <c r="AE3740" t="s">
        <v>46</v>
      </c>
      <c r="AF3740" t="s">
        <v>47</v>
      </c>
      <c r="AG3740">
        <v>-3</v>
      </c>
      <c r="AH3740" t="s">
        <v>48</v>
      </c>
      <c r="AI3740">
        <f>--AND(OR(Dashboard!$B$4="All",Data!$E3740=Dashboard!$B$4),OR(Dashboard!$D$4="All",Data!$D3740=Dashboard!$D$4),OR(Dashboard!$F$4="All",Data!$F3740=Dashboard!$F$4),OR(Dashboard!$J$4="All",Data!$G3740=Dashboard!$J$4),OR(Dashboard!$H$4="All",Data!$N3740=Dashboard!$H$4),OR(Dashboard!$L$4="All",Data!$W3740=Dashboard!$L$4))</f>
        <v>1</v>
      </c>
    </row>
    <row r="3741" spans="1:35" x14ac:dyDescent="0.25">
      <c r="A3741" t="s">
        <v>3855</v>
      </c>
      <c r="B3741" s="1">
        <v>46164</v>
      </c>
      <c r="C3741" s="2">
        <v>-6.25E-2</v>
      </c>
      <c r="D3741" t="s">
        <v>193</v>
      </c>
      <c r="E3741" t="s">
        <v>140</v>
      </c>
      <c r="F3741" t="s">
        <v>96</v>
      </c>
      <c r="G3741" t="s">
        <v>53</v>
      </c>
      <c r="H3741">
        <v>13.8</v>
      </c>
      <c r="I3741">
        <v>52</v>
      </c>
      <c r="J3741">
        <v>35</v>
      </c>
      <c r="K3741">
        <v>1158</v>
      </c>
      <c r="L3741">
        <v>32</v>
      </c>
      <c r="M3741">
        <v>70</v>
      </c>
      <c r="N3741" t="s">
        <v>86</v>
      </c>
      <c r="O3741">
        <v>5</v>
      </c>
      <c r="P3741" t="s">
        <v>41</v>
      </c>
      <c r="Q3741" t="s">
        <v>42</v>
      </c>
      <c r="R3741">
        <v>20</v>
      </c>
      <c r="S3741" t="s">
        <v>43</v>
      </c>
      <c r="T3741" t="s">
        <v>75</v>
      </c>
      <c r="U3741">
        <v>2026</v>
      </c>
      <c r="V3741">
        <v>5</v>
      </c>
      <c r="W3741" t="s">
        <v>88</v>
      </c>
      <c r="X3741">
        <v>2</v>
      </c>
      <c r="Y3741">
        <v>22</v>
      </c>
      <c r="Z3741">
        <v>4</v>
      </c>
      <c r="AA3741">
        <v>22</v>
      </c>
      <c r="AB3741" t="s">
        <v>82</v>
      </c>
      <c r="AC3741">
        <v>1120</v>
      </c>
      <c r="AD3741">
        <v>0.26538461538461539</v>
      </c>
      <c r="AE3741" t="s">
        <v>77</v>
      </c>
      <c r="AF3741" t="s">
        <v>114</v>
      </c>
      <c r="AG3741">
        <v>17</v>
      </c>
      <c r="AH3741" t="s">
        <v>68</v>
      </c>
      <c r="AI3741">
        <f>--AND(OR(Dashboard!$B$4="All",Data!$E3741=Dashboard!$B$4),OR(Dashboard!$D$4="All",Data!$D3741=Dashboard!$D$4),OR(Dashboard!$F$4="All",Data!$F3741=Dashboard!$F$4),OR(Dashboard!$J$4="All",Data!$G3741=Dashboard!$J$4),OR(Dashboard!$H$4="All",Data!$N3741=Dashboard!$H$4),OR(Dashboard!$L$4="All",Data!$W3741=Dashboard!$L$4))</f>
        <v>1</v>
      </c>
    </row>
    <row r="3742" spans="1:35" x14ac:dyDescent="0.25">
      <c r="A3742" t="s">
        <v>3856</v>
      </c>
      <c r="B3742" s="1">
        <v>46169</v>
      </c>
      <c r="C3742" s="2">
        <v>-0.28541666666666671</v>
      </c>
      <c r="D3742" t="s">
        <v>107</v>
      </c>
      <c r="E3742" t="s">
        <v>100</v>
      </c>
      <c r="F3742" t="s">
        <v>85</v>
      </c>
      <c r="G3742" t="s">
        <v>111</v>
      </c>
      <c r="H3742">
        <v>11.5</v>
      </c>
      <c r="I3742">
        <v>34</v>
      </c>
      <c r="J3742">
        <v>20</v>
      </c>
      <c r="K3742">
        <v>657</v>
      </c>
      <c r="L3742">
        <v>25</v>
      </c>
      <c r="M3742">
        <v>22</v>
      </c>
      <c r="N3742" t="s">
        <v>86</v>
      </c>
      <c r="O3742">
        <v>2</v>
      </c>
      <c r="P3742" t="s">
        <v>41</v>
      </c>
      <c r="Q3742" t="s">
        <v>42</v>
      </c>
      <c r="R3742">
        <v>22</v>
      </c>
      <c r="S3742" t="s">
        <v>55</v>
      </c>
      <c r="T3742" t="s">
        <v>75</v>
      </c>
      <c r="U3742">
        <v>2026</v>
      </c>
      <c r="V3742">
        <v>5</v>
      </c>
      <c r="W3742" t="s">
        <v>88</v>
      </c>
      <c r="X3742">
        <v>2</v>
      </c>
      <c r="Y3742">
        <v>27</v>
      </c>
      <c r="Z3742">
        <v>5</v>
      </c>
      <c r="AA3742">
        <v>17</v>
      </c>
      <c r="AB3742" t="s">
        <v>57</v>
      </c>
      <c r="AC3742">
        <v>660</v>
      </c>
      <c r="AD3742">
        <v>0.33823529411764708</v>
      </c>
      <c r="AE3742" t="s">
        <v>58</v>
      </c>
      <c r="AF3742" t="s">
        <v>114</v>
      </c>
      <c r="AG3742">
        <v>14</v>
      </c>
      <c r="AH3742" t="s">
        <v>68</v>
      </c>
      <c r="AI3742">
        <f>--AND(OR(Dashboard!$B$4="All",Data!$E3742=Dashboard!$B$4),OR(Dashboard!$D$4="All",Data!$D3742=Dashboard!$D$4),OR(Dashboard!$F$4="All",Data!$F3742=Dashboard!$F$4),OR(Dashboard!$J$4="All",Data!$G3742=Dashboard!$J$4),OR(Dashboard!$H$4="All",Data!$N3742=Dashboard!$H$4),OR(Dashboard!$L$4="All",Data!$W3742=Dashboard!$L$4))</f>
        <v>1</v>
      </c>
    </row>
    <row r="3743" spans="1:35" x14ac:dyDescent="0.25">
      <c r="A3743" t="s">
        <v>3857</v>
      </c>
      <c r="B3743" s="1">
        <v>46198</v>
      </c>
      <c r="C3743" s="2">
        <v>-0.19236111111111109</v>
      </c>
      <c r="D3743" t="s">
        <v>50</v>
      </c>
      <c r="E3743" t="s">
        <v>140</v>
      </c>
      <c r="F3743" t="s">
        <v>143</v>
      </c>
      <c r="G3743" t="s">
        <v>39</v>
      </c>
      <c r="H3743">
        <v>14</v>
      </c>
      <c r="I3743">
        <v>56</v>
      </c>
      <c r="J3743">
        <v>44</v>
      </c>
      <c r="K3743">
        <v>781</v>
      </c>
      <c r="L3743">
        <v>49</v>
      </c>
      <c r="M3743">
        <v>93</v>
      </c>
      <c r="N3743" t="s">
        <v>54</v>
      </c>
      <c r="O3743">
        <v>1</v>
      </c>
      <c r="P3743" t="s">
        <v>41</v>
      </c>
      <c r="Q3743" t="s">
        <v>42</v>
      </c>
      <c r="R3743">
        <v>19</v>
      </c>
      <c r="S3743" t="s">
        <v>87</v>
      </c>
      <c r="T3743" t="s">
        <v>56</v>
      </c>
      <c r="U3743">
        <v>2026</v>
      </c>
      <c r="V3743">
        <v>6</v>
      </c>
      <c r="W3743" t="s">
        <v>120</v>
      </c>
      <c r="X3743">
        <v>2</v>
      </c>
      <c r="Y3743">
        <v>25</v>
      </c>
      <c r="Z3743">
        <v>4</v>
      </c>
      <c r="AA3743">
        <v>19</v>
      </c>
      <c r="AB3743" t="s">
        <v>82</v>
      </c>
      <c r="AC3743">
        <v>737</v>
      </c>
      <c r="AD3743">
        <v>0.25</v>
      </c>
      <c r="AE3743" t="s">
        <v>58</v>
      </c>
      <c r="AF3743" t="s">
        <v>114</v>
      </c>
      <c r="AG3743">
        <v>12</v>
      </c>
      <c r="AH3743" t="s">
        <v>68</v>
      </c>
      <c r="AI3743">
        <f>--AND(OR(Dashboard!$B$4="All",Data!$E3743=Dashboard!$B$4),OR(Dashboard!$D$4="All",Data!$D3743=Dashboard!$D$4),OR(Dashboard!$F$4="All",Data!$F3743=Dashboard!$F$4),OR(Dashboard!$J$4="All",Data!$G3743=Dashboard!$J$4),OR(Dashboard!$H$4="All",Data!$N3743=Dashboard!$H$4),OR(Dashboard!$L$4="All",Data!$W3743=Dashboard!$L$4))</f>
        <v>1</v>
      </c>
    </row>
    <row r="3744" spans="1:35" x14ac:dyDescent="0.25">
      <c r="A3744" t="s">
        <v>3858</v>
      </c>
      <c r="B3744" s="1">
        <v>46179</v>
      </c>
      <c r="C3744" s="2">
        <v>-6.9444444444444198E-4</v>
      </c>
      <c r="D3744" t="s">
        <v>79</v>
      </c>
      <c r="E3744" t="s">
        <v>95</v>
      </c>
      <c r="F3744" t="s">
        <v>85</v>
      </c>
      <c r="G3744" t="s">
        <v>111</v>
      </c>
      <c r="H3744">
        <v>8.4</v>
      </c>
      <c r="I3744">
        <v>45</v>
      </c>
      <c r="J3744">
        <v>26</v>
      </c>
      <c r="K3744">
        <v>288</v>
      </c>
      <c r="L3744">
        <v>44</v>
      </c>
      <c r="M3744">
        <v>189</v>
      </c>
      <c r="N3744" t="s">
        <v>40</v>
      </c>
      <c r="O3744">
        <v>3</v>
      </c>
      <c r="P3744" t="s">
        <v>135</v>
      </c>
      <c r="Q3744" t="s">
        <v>73</v>
      </c>
      <c r="R3744">
        <v>58</v>
      </c>
      <c r="S3744" t="s">
        <v>81</v>
      </c>
      <c r="T3744" t="s">
        <v>75</v>
      </c>
      <c r="U3744">
        <v>2026</v>
      </c>
      <c r="V3744">
        <v>6</v>
      </c>
      <c r="W3744" t="s">
        <v>120</v>
      </c>
      <c r="X3744">
        <v>2</v>
      </c>
      <c r="Y3744">
        <v>6</v>
      </c>
      <c r="Z3744">
        <v>1</v>
      </c>
      <c r="AA3744">
        <v>23</v>
      </c>
      <c r="AB3744" t="s">
        <v>93</v>
      </c>
      <c r="AC3744">
        <v>143</v>
      </c>
      <c r="AD3744">
        <v>0.1866666666666667</v>
      </c>
      <c r="AE3744" t="s">
        <v>109</v>
      </c>
      <c r="AF3744" t="s">
        <v>59</v>
      </c>
      <c r="AG3744">
        <v>19</v>
      </c>
      <c r="AH3744" t="s">
        <v>68</v>
      </c>
      <c r="AI3744">
        <f>--AND(OR(Dashboard!$B$4="All",Data!$E3744=Dashboard!$B$4),OR(Dashboard!$D$4="All",Data!$D3744=Dashboard!$D$4),OR(Dashboard!$F$4="All",Data!$F3744=Dashboard!$F$4),OR(Dashboard!$J$4="All",Data!$G3744=Dashboard!$J$4),OR(Dashboard!$H$4="All",Data!$N3744=Dashboard!$H$4),OR(Dashboard!$L$4="All",Data!$W3744=Dashboard!$L$4))</f>
        <v>1</v>
      </c>
    </row>
    <row r="3745" spans="1:35" x14ac:dyDescent="0.25">
      <c r="A3745" t="s">
        <v>3859</v>
      </c>
      <c r="B3745" s="1">
        <v>46077</v>
      </c>
      <c r="C3745" s="2">
        <v>-0.28541666666666671</v>
      </c>
      <c r="D3745" t="s">
        <v>61</v>
      </c>
      <c r="E3745" t="s">
        <v>100</v>
      </c>
      <c r="F3745" t="s">
        <v>63</v>
      </c>
      <c r="G3745" t="s">
        <v>53</v>
      </c>
      <c r="H3745">
        <v>2.5</v>
      </c>
      <c r="I3745">
        <v>47</v>
      </c>
      <c r="J3745">
        <v>29</v>
      </c>
      <c r="K3745">
        <v>1089</v>
      </c>
      <c r="L3745">
        <v>49</v>
      </c>
      <c r="M3745">
        <v>42</v>
      </c>
      <c r="N3745" t="s">
        <v>101</v>
      </c>
      <c r="O3745">
        <v>5</v>
      </c>
      <c r="P3745" t="s">
        <v>41</v>
      </c>
      <c r="Q3745" t="s">
        <v>73</v>
      </c>
      <c r="R3745">
        <v>22</v>
      </c>
      <c r="S3745" t="s">
        <v>127</v>
      </c>
      <c r="T3745" t="s">
        <v>75</v>
      </c>
      <c r="U3745">
        <v>2026</v>
      </c>
      <c r="V3745">
        <v>2</v>
      </c>
      <c r="W3745" t="s">
        <v>45</v>
      </c>
      <c r="X3745">
        <v>1</v>
      </c>
      <c r="Y3745">
        <v>24</v>
      </c>
      <c r="Z3745">
        <v>5</v>
      </c>
      <c r="AA3745">
        <v>17</v>
      </c>
      <c r="AB3745" t="s">
        <v>57</v>
      </c>
      <c r="AC3745">
        <v>1096</v>
      </c>
      <c r="AD3745">
        <v>5.3191489361702128E-2</v>
      </c>
      <c r="AE3745" t="s">
        <v>77</v>
      </c>
      <c r="AF3745" t="s">
        <v>114</v>
      </c>
      <c r="AG3745">
        <v>18</v>
      </c>
      <c r="AH3745" t="s">
        <v>68</v>
      </c>
      <c r="AI3745">
        <f>--AND(OR(Dashboard!$B$4="All",Data!$E3745=Dashboard!$B$4),OR(Dashboard!$D$4="All",Data!$D3745=Dashboard!$D$4),OR(Dashboard!$F$4="All",Data!$F3745=Dashboard!$F$4),OR(Dashboard!$J$4="All",Data!$G3745=Dashboard!$J$4),OR(Dashboard!$H$4="All",Data!$N3745=Dashboard!$H$4),OR(Dashboard!$L$4="All",Data!$W3745=Dashboard!$L$4))</f>
        <v>1</v>
      </c>
    </row>
    <row r="3746" spans="1:35" x14ac:dyDescent="0.25">
      <c r="A3746" t="s">
        <v>3860</v>
      </c>
      <c r="B3746" s="1">
        <v>46193</v>
      </c>
      <c r="C3746" s="2">
        <v>-0.38958333333333328</v>
      </c>
      <c r="D3746" t="s">
        <v>118</v>
      </c>
      <c r="E3746" t="s">
        <v>129</v>
      </c>
      <c r="F3746" t="s">
        <v>104</v>
      </c>
      <c r="G3746" t="s">
        <v>39</v>
      </c>
      <c r="H3746">
        <v>12.8</v>
      </c>
      <c r="I3746">
        <v>53</v>
      </c>
      <c r="J3746">
        <v>38</v>
      </c>
      <c r="K3746">
        <v>357</v>
      </c>
      <c r="L3746">
        <v>53</v>
      </c>
      <c r="M3746">
        <v>126</v>
      </c>
      <c r="N3746" t="s">
        <v>65</v>
      </c>
      <c r="O3746">
        <v>4</v>
      </c>
      <c r="P3746" t="s">
        <v>41</v>
      </c>
      <c r="Q3746" t="s">
        <v>42</v>
      </c>
      <c r="R3746">
        <v>23</v>
      </c>
      <c r="S3746" t="s">
        <v>81</v>
      </c>
      <c r="T3746" t="s">
        <v>97</v>
      </c>
      <c r="U3746">
        <v>2026</v>
      </c>
      <c r="V3746">
        <v>6</v>
      </c>
      <c r="W3746" t="s">
        <v>120</v>
      </c>
      <c r="X3746">
        <v>2</v>
      </c>
      <c r="Y3746">
        <v>20</v>
      </c>
      <c r="Z3746">
        <v>3</v>
      </c>
      <c r="AA3746">
        <v>14</v>
      </c>
      <c r="AB3746" t="s">
        <v>76</v>
      </c>
      <c r="AC3746">
        <v>284</v>
      </c>
      <c r="AD3746">
        <v>0.24150943396226421</v>
      </c>
      <c r="AE3746" t="s">
        <v>46</v>
      </c>
      <c r="AF3746" t="s">
        <v>114</v>
      </c>
      <c r="AG3746">
        <v>15</v>
      </c>
      <c r="AH3746" t="s">
        <v>68</v>
      </c>
      <c r="AI3746">
        <f>--AND(OR(Dashboard!$B$4="All",Data!$E3746=Dashboard!$B$4),OR(Dashboard!$D$4="All",Data!$D3746=Dashboard!$D$4),OR(Dashboard!$F$4="All",Data!$F3746=Dashboard!$F$4),OR(Dashboard!$J$4="All",Data!$G3746=Dashboard!$J$4),OR(Dashboard!$H$4="All",Data!$N3746=Dashboard!$H$4),OR(Dashboard!$L$4="All",Data!$W3746=Dashboard!$L$4))</f>
        <v>1</v>
      </c>
    </row>
    <row r="3747" spans="1:35" x14ac:dyDescent="0.25">
      <c r="A3747" t="s">
        <v>3861</v>
      </c>
      <c r="B3747" s="1">
        <v>46166</v>
      </c>
      <c r="C3747" s="2">
        <v>-0.35347222222222219</v>
      </c>
      <c r="D3747" t="s">
        <v>50</v>
      </c>
      <c r="E3747" t="s">
        <v>129</v>
      </c>
      <c r="F3747" t="s">
        <v>52</v>
      </c>
      <c r="G3747" t="s">
        <v>53</v>
      </c>
      <c r="H3747">
        <v>2.5</v>
      </c>
      <c r="I3747">
        <v>39</v>
      </c>
      <c r="J3747">
        <v>30</v>
      </c>
      <c r="K3747">
        <v>739</v>
      </c>
      <c r="L3747">
        <v>35</v>
      </c>
      <c r="M3747">
        <v>171</v>
      </c>
      <c r="N3747" t="s">
        <v>101</v>
      </c>
      <c r="O3747">
        <v>2</v>
      </c>
      <c r="P3747" t="s">
        <v>41</v>
      </c>
      <c r="Q3747" t="s">
        <v>73</v>
      </c>
      <c r="R3747">
        <v>36</v>
      </c>
      <c r="S3747" t="s">
        <v>145</v>
      </c>
      <c r="T3747" t="s">
        <v>75</v>
      </c>
      <c r="U3747">
        <v>2026</v>
      </c>
      <c r="V3747">
        <v>5</v>
      </c>
      <c r="W3747" t="s">
        <v>88</v>
      </c>
      <c r="X3747">
        <v>2</v>
      </c>
      <c r="Y3747">
        <v>24</v>
      </c>
      <c r="Z3747">
        <v>4</v>
      </c>
      <c r="AA3747">
        <v>15</v>
      </c>
      <c r="AB3747" t="s">
        <v>57</v>
      </c>
      <c r="AC3747">
        <v>603</v>
      </c>
      <c r="AD3747">
        <v>6.4102564102564097E-2</v>
      </c>
      <c r="AE3747" t="s">
        <v>58</v>
      </c>
      <c r="AF3747" t="s">
        <v>47</v>
      </c>
      <c r="AG3747">
        <v>9</v>
      </c>
      <c r="AH3747" t="s">
        <v>68</v>
      </c>
      <c r="AI3747">
        <f>--AND(OR(Dashboard!$B$4="All",Data!$E3747=Dashboard!$B$4),OR(Dashboard!$D$4="All",Data!$D3747=Dashboard!$D$4),OR(Dashboard!$F$4="All",Data!$F3747=Dashboard!$F$4),OR(Dashboard!$J$4="All",Data!$G3747=Dashboard!$J$4),OR(Dashboard!$H$4="All",Data!$N3747=Dashboard!$H$4),OR(Dashboard!$L$4="All",Data!$W3747=Dashboard!$L$4))</f>
        <v>1</v>
      </c>
    </row>
    <row r="3748" spans="1:35" x14ac:dyDescent="0.25">
      <c r="A3748" t="s">
        <v>3862</v>
      </c>
      <c r="B3748" s="1">
        <v>46051</v>
      </c>
      <c r="C3748" s="2">
        <v>-0.42152777777777772</v>
      </c>
      <c r="D3748" t="s">
        <v>70</v>
      </c>
      <c r="E3748" t="s">
        <v>71</v>
      </c>
      <c r="F3748" t="s">
        <v>52</v>
      </c>
      <c r="G3748" t="s">
        <v>105</v>
      </c>
      <c r="H3748">
        <v>14.1</v>
      </c>
      <c r="I3748">
        <v>35</v>
      </c>
      <c r="J3748">
        <v>27</v>
      </c>
      <c r="K3748">
        <v>992</v>
      </c>
      <c r="L3748">
        <v>27</v>
      </c>
      <c r="M3748">
        <v>153</v>
      </c>
      <c r="N3748" t="s">
        <v>40</v>
      </c>
      <c r="O3748">
        <v>5</v>
      </c>
      <c r="P3748" t="s">
        <v>41</v>
      </c>
      <c r="Q3748" t="s">
        <v>42</v>
      </c>
      <c r="R3748">
        <v>47</v>
      </c>
      <c r="S3748" t="s">
        <v>87</v>
      </c>
      <c r="T3748" t="s">
        <v>97</v>
      </c>
      <c r="U3748">
        <v>2026</v>
      </c>
      <c r="V3748">
        <v>1</v>
      </c>
      <c r="W3748" t="s">
        <v>102</v>
      </c>
      <c r="X3748">
        <v>1</v>
      </c>
      <c r="Y3748">
        <v>29</v>
      </c>
      <c r="Z3748">
        <v>5</v>
      </c>
      <c r="AA3748">
        <v>13</v>
      </c>
      <c r="AB3748" t="s">
        <v>76</v>
      </c>
      <c r="AC3748">
        <v>866</v>
      </c>
      <c r="AD3748">
        <v>0.40285714285714291</v>
      </c>
      <c r="AE3748" t="s">
        <v>77</v>
      </c>
      <c r="AF3748" t="s">
        <v>59</v>
      </c>
      <c r="AG3748">
        <v>8</v>
      </c>
      <c r="AH3748" t="s">
        <v>68</v>
      </c>
      <c r="AI3748">
        <f>--AND(OR(Dashboard!$B$4="All",Data!$E3748=Dashboard!$B$4),OR(Dashboard!$D$4="All",Data!$D3748=Dashboard!$D$4),OR(Dashboard!$F$4="All",Data!$F3748=Dashboard!$F$4),OR(Dashboard!$J$4="All",Data!$G3748=Dashboard!$J$4),OR(Dashboard!$H$4="All",Data!$N3748=Dashboard!$H$4),OR(Dashboard!$L$4="All",Data!$W3748=Dashboard!$L$4))</f>
        <v>1</v>
      </c>
    </row>
    <row r="3749" spans="1:35" x14ac:dyDescent="0.25">
      <c r="A3749" t="s">
        <v>3863</v>
      </c>
      <c r="B3749" s="1">
        <v>46137</v>
      </c>
      <c r="C3749" s="2">
        <v>-0.1479166666666667</v>
      </c>
      <c r="D3749" t="s">
        <v>70</v>
      </c>
      <c r="E3749" t="s">
        <v>37</v>
      </c>
      <c r="F3749" t="s">
        <v>143</v>
      </c>
      <c r="G3749" t="s">
        <v>119</v>
      </c>
      <c r="H3749">
        <v>3</v>
      </c>
      <c r="I3749">
        <v>34</v>
      </c>
      <c r="J3749">
        <v>23</v>
      </c>
      <c r="K3749">
        <v>344</v>
      </c>
      <c r="L3749">
        <v>30</v>
      </c>
      <c r="M3749">
        <v>80</v>
      </c>
      <c r="N3749" t="s">
        <v>54</v>
      </c>
      <c r="O3749">
        <v>5</v>
      </c>
      <c r="P3749" t="s">
        <v>41</v>
      </c>
      <c r="Q3749" t="s">
        <v>42</v>
      </c>
      <c r="R3749">
        <v>26</v>
      </c>
      <c r="S3749" t="s">
        <v>81</v>
      </c>
      <c r="T3749" t="s">
        <v>56</v>
      </c>
      <c r="U3749">
        <v>2026</v>
      </c>
      <c r="V3749">
        <v>4</v>
      </c>
      <c r="W3749" t="s">
        <v>113</v>
      </c>
      <c r="X3749">
        <v>2</v>
      </c>
      <c r="Y3749">
        <v>25</v>
      </c>
      <c r="Z3749">
        <v>4</v>
      </c>
      <c r="AA3749">
        <v>20</v>
      </c>
      <c r="AB3749" t="s">
        <v>82</v>
      </c>
      <c r="AC3749">
        <v>294</v>
      </c>
      <c r="AD3749">
        <v>8.8235294117647065E-2</v>
      </c>
      <c r="AE3749" t="s">
        <v>77</v>
      </c>
      <c r="AF3749" t="s">
        <v>67</v>
      </c>
      <c r="AG3749">
        <v>11</v>
      </c>
      <c r="AH3749" t="s">
        <v>68</v>
      </c>
      <c r="AI3749">
        <f>--AND(OR(Dashboard!$B$4="All",Data!$E3749=Dashboard!$B$4),OR(Dashboard!$D$4="All",Data!$D3749=Dashboard!$D$4),OR(Dashboard!$F$4="All",Data!$F3749=Dashboard!$F$4),OR(Dashboard!$J$4="All",Data!$G3749=Dashboard!$J$4),OR(Dashboard!$H$4="All",Data!$N3749=Dashboard!$H$4),OR(Dashboard!$L$4="All",Data!$W3749=Dashboard!$L$4))</f>
        <v>1</v>
      </c>
    </row>
    <row r="3750" spans="1:35" x14ac:dyDescent="0.25">
      <c r="A3750" t="s">
        <v>3864</v>
      </c>
      <c r="B3750" s="1">
        <v>46115</v>
      </c>
      <c r="C3750" s="2">
        <v>-0.37083333333333329</v>
      </c>
      <c r="D3750" t="s">
        <v>70</v>
      </c>
      <c r="E3750" t="s">
        <v>100</v>
      </c>
      <c r="F3750" t="s">
        <v>52</v>
      </c>
      <c r="G3750" t="s">
        <v>111</v>
      </c>
      <c r="H3750">
        <v>10.3</v>
      </c>
      <c r="I3750">
        <v>56</v>
      </c>
      <c r="J3750">
        <v>42</v>
      </c>
      <c r="K3750">
        <v>464</v>
      </c>
      <c r="L3750">
        <v>23</v>
      </c>
      <c r="M3750">
        <v>4</v>
      </c>
      <c r="N3750" t="s">
        <v>54</v>
      </c>
      <c r="O3750">
        <v>1</v>
      </c>
      <c r="P3750" t="s">
        <v>135</v>
      </c>
      <c r="Q3750" t="s">
        <v>73</v>
      </c>
      <c r="R3750">
        <v>52</v>
      </c>
      <c r="S3750" t="s">
        <v>43</v>
      </c>
      <c r="T3750" t="s">
        <v>75</v>
      </c>
      <c r="U3750">
        <v>2026</v>
      </c>
      <c r="V3750">
        <v>4</v>
      </c>
      <c r="W3750" t="s">
        <v>113</v>
      </c>
      <c r="X3750">
        <v>2</v>
      </c>
      <c r="Y3750">
        <v>3</v>
      </c>
      <c r="Z3750">
        <v>1</v>
      </c>
      <c r="AA3750">
        <v>15</v>
      </c>
      <c r="AB3750" t="s">
        <v>57</v>
      </c>
      <c r="AC3750">
        <v>483</v>
      </c>
      <c r="AD3750">
        <v>0.18392857142857141</v>
      </c>
      <c r="AE3750" t="s">
        <v>58</v>
      </c>
      <c r="AF3750" t="s">
        <v>59</v>
      </c>
      <c r="AG3750">
        <v>14</v>
      </c>
      <c r="AH3750" t="s">
        <v>68</v>
      </c>
      <c r="AI3750">
        <f>--AND(OR(Dashboard!$B$4="All",Data!$E3750=Dashboard!$B$4),OR(Dashboard!$D$4="All",Data!$D3750=Dashboard!$D$4),OR(Dashboard!$F$4="All",Data!$F3750=Dashboard!$F$4),OR(Dashboard!$J$4="All",Data!$G3750=Dashboard!$J$4),OR(Dashboard!$H$4="All",Data!$N3750=Dashboard!$H$4),OR(Dashboard!$L$4="All",Data!$W3750=Dashboard!$L$4))</f>
        <v>1</v>
      </c>
    </row>
    <row r="3751" spans="1:35" x14ac:dyDescent="0.25">
      <c r="A3751" t="s">
        <v>3865</v>
      </c>
      <c r="B3751" s="1">
        <v>46124</v>
      </c>
      <c r="C3751" s="2">
        <v>-0.125</v>
      </c>
      <c r="D3751" t="s">
        <v>126</v>
      </c>
      <c r="E3751" t="s">
        <v>100</v>
      </c>
      <c r="F3751" t="s">
        <v>72</v>
      </c>
      <c r="G3751" t="s">
        <v>119</v>
      </c>
      <c r="H3751">
        <v>12.7</v>
      </c>
      <c r="I3751">
        <v>43</v>
      </c>
      <c r="J3751">
        <v>43</v>
      </c>
      <c r="K3751">
        <v>607</v>
      </c>
      <c r="L3751">
        <v>41</v>
      </c>
      <c r="M3751">
        <v>19</v>
      </c>
      <c r="N3751" t="s">
        <v>65</v>
      </c>
      <c r="O3751">
        <v>3</v>
      </c>
      <c r="P3751" t="s">
        <v>41</v>
      </c>
      <c r="Q3751" t="s">
        <v>42</v>
      </c>
      <c r="R3751">
        <v>55</v>
      </c>
      <c r="S3751" t="s">
        <v>145</v>
      </c>
      <c r="T3751" t="s">
        <v>56</v>
      </c>
      <c r="U3751">
        <v>2026</v>
      </c>
      <c r="V3751">
        <v>4</v>
      </c>
      <c r="W3751" t="s">
        <v>113</v>
      </c>
      <c r="X3751">
        <v>2</v>
      </c>
      <c r="Y3751">
        <v>12</v>
      </c>
      <c r="Z3751">
        <v>2</v>
      </c>
      <c r="AA3751">
        <v>21</v>
      </c>
      <c r="AB3751" t="s">
        <v>82</v>
      </c>
      <c r="AC3751">
        <v>629</v>
      </c>
      <c r="AD3751">
        <v>0.29534883720930227</v>
      </c>
      <c r="AE3751" t="s">
        <v>109</v>
      </c>
      <c r="AF3751" t="s">
        <v>59</v>
      </c>
      <c r="AG3751">
        <v>0</v>
      </c>
      <c r="AH3751" t="s">
        <v>48</v>
      </c>
      <c r="AI3751">
        <f>--AND(OR(Dashboard!$B$4="All",Data!$E3751=Dashboard!$B$4),OR(Dashboard!$D$4="All",Data!$D3751=Dashboard!$D$4),OR(Dashboard!$F$4="All",Data!$F3751=Dashboard!$F$4),OR(Dashboard!$J$4="All",Data!$G3751=Dashboard!$J$4),OR(Dashboard!$H$4="All",Data!$N3751=Dashboard!$H$4),OR(Dashboard!$L$4="All",Data!$W3751=Dashboard!$L$4))</f>
        <v>1</v>
      </c>
    </row>
    <row r="3752" spans="1:35" x14ac:dyDescent="0.25">
      <c r="A3752" t="s">
        <v>3866</v>
      </c>
      <c r="B3752" s="1">
        <v>46141</v>
      </c>
      <c r="C3752" s="2">
        <v>-2.5000000000000019E-2</v>
      </c>
      <c r="D3752" t="s">
        <v>193</v>
      </c>
      <c r="E3752" t="s">
        <v>95</v>
      </c>
      <c r="F3752" t="s">
        <v>72</v>
      </c>
      <c r="G3752" t="s">
        <v>111</v>
      </c>
      <c r="H3752">
        <v>6.5</v>
      </c>
      <c r="I3752">
        <v>20</v>
      </c>
      <c r="J3752">
        <v>20</v>
      </c>
      <c r="K3752">
        <v>452</v>
      </c>
      <c r="L3752">
        <v>39</v>
      </c>
      <c r="M3752">
        <v>74</v>
      </c>
      <c r="N3752" t="s">
        <v>86</v>
      </c>
      <c r="O3752">
        <v>1</v>
      </c>
      <c r="P3752" t="s">
        <v>41</v>
      </c>
      <c r="Q3752" t="s">
        <v>73</v>
      </c>
      <c r="R3752">
        <v>45</v>
      </c>
      <c r="S3752" t="s">
        <v>55</v>
      </c>
      <c r="T3752" t="s">
        <v>75</v>
      </c>
      <c r="U3752">
        <v>2026</v>
      </c>
      <c r="V3752">
        <v>4</v>
      </c>
      <c r="W3752" t="s">
        <v>113</v>
      </c>
      <c r="X3752">
        <v>2</v>
      </c>
      <c r="Y3752">
        <v>29</v>
      </c>
      <c r="Z3752">
        <v>5</v>
      </c>
      <c r="AA3752">
        <v>23</v>
      </c>
      <c r="AB3752" t="s">
        <v>93</v>
      </c>
      <c r="AC3752">
        <v>417</v>
      </c>
      <c r="AD3752">
        <v>0.32500000000000001</v>
      </c>
      <c r="AE3752" t="s">
        <v>58</v>
      </c>
      <c r="AF3752" t="s">
        <v>47</v>
      </c>
      <c r="AG3752">
        <v>0</v>
      </c>
      <c r="AH3752" t="s">
        <v>48</v>
      </c>
      <c r="AI3752">
        <f>--AND(OR(Dashboard!$B$4="All",Data!$E3752=Dashboard!$B$4),OR(Dashboard!$D$4="All",Data!$D3752=Dashboard!$D$4),OR(Dashboard!$F$4="All",Data!$F3752=Dashboard!$F$4),OR(Dashboard!$J$4="All",Data!$G3752=Dashboard!$J$4),OR(Dashboard!$H$4="All",Data!$N3752=Dashboard!$H$4),OR(Dashboard!$L$4="All",Data!$W3752=Dashboard!$L$4))</f>
        <v>1</v>
      </c>
    </row>
    <row r="3753" spans="1:35" x14ac:dyDescent="0.25">
      <c r="A3753" t="s">
        <v>3867</v>
      </c>
      <c r="B3753" s="1">
        <v>46059</v>
      </c>
      <c r="C3753" s="2">
        <v>-0.39166666666666672</v>
      </c>
      <c r="D3753" t="s">
        <v>61</v>
      </c>
      <c r="E3753" t="s">
        <v>140</v>
      </c>
      <c r="F3753" t="s">
        <v>104</v>
      </c>
      <c r="G3753" t="s">
        <v>64</v>
      </c>
      <c r="H3753">
        <v>2.2999999999999998</v>
      </c>
      <c r="I3753">
        <v>34</v>
      </c>
      <c r="J3753">
        <v>22</v>
      </c>
      <c r="K3753">
        <v>243</v>
      </c>
      <c r="L3753">
        <v>23</v>
      </c>
      <c r="M3753">
        <v>74</v>
      </c>
      <c r="N3753" t="s">
        <v>101</v>
      </c>
      <c r="O3753">
        <v>3</v>
      </c>
      <c r="P3753" t="s">
        <v>41</v>
      </c>
      <c r="Q3753" t="s">
        <v>73</v>
      </c>
      <c r="R3753">
        <v>55</v>
      </c>
      <c r="S3753" t="s">
        <v>43</v>
      </c>
      <c r="T3753" t="s">
        <v>97</v>
      </c>
      <c r="U3753">
        <v>2026</v>
      </c>
      <c r="V3753">
        <v>2</v>
      </c>
      <c r="W3753" t="s">
        <v>45</v>
      </c>
      <c r="X3753">
        <v>1</v>
      </c>
      <c r="Y3753">
        <v>6</v>
      </c>
      <c r="Z3753">
        <v>2</v>
      </c>
      <c r="AA3753">
        <v>14</v>
      </c>
      <c r="AB3753" t="s">
        <v>76</v>
      </c>
      <c r="AC3753">
        <v>192</v>
      </c>
      <c r="AD3753">
        <v>6.7647058823529407E-2</v>
      </c>
      <c r="AE3753" t="s">
        <v>109</v>
      </c>
      <c r="AF3753" t="s">
        <v>59</v>
      </c>
      <c r="AG3753">
        <v>12</v>
      </c>
      <c r="AH3753" t="s">
        <v>68</v>
      </c>
      <c r="AI3753">
        <f>--AND(OR(Dashboard!$B$4="All",Data!$E3753=Dashboard!$B$4),OR(Dashboard!$D$4="All",Data!$D3753=Dashboard!$D$4),OR(Dashboard!$F$4="All",Data!$F3753=Dashboard!$F$4),OR(Dashboard!$J$4="All",Data!$G3753=Dashboard!$J$4),OR(Dashboard!$H$4="All",Data!$N3753=Dashboard!$H$4),OR(Dashboard!$L$4="All",Data!$W3753=Dashboard!$L$4))</f>
        <v>1</v>
      </c>
    </row>
    <row r="3754" spans="1:35" x14ac:dyDescent="0.25">
      <c r="A3754" t="s">
        <v>3868</v>
      </c>
      <c r="B3754" s="1">
        <v>46159</v>
      </c>
      <c r="C3754" s="2">
        <v>-0.27916666666666667</v>
      </c>
      <c r="D3754" t="s">
        <v>126</v>
      </c>
      <c r="E3754" t="s">
        <v>37</v>
      </c>
      <c r="F3754" t="s">
        <v>104</v>
      </c>
      <c r="G3754" t="s">
        <v>111</v>
      </c>
      <c r="H3754">
        <v>13.2</v>
      </c>
      <c r="I3754">
        <v>49</v>
      </c>
      <c r="J3754">
        <v>33</v>
      </c>
      <c r="K3754">
        <v>280</v>
      </c>
      <c r="L3754">
        <v>21</v>
      </c>
      <c r="M3754">
        <v>70</v>
      </c>
      <c r="N3754" t="s">
        <v>40</v>
      </c>
      <c r="O3754">
        <v>1</v>
      </c>
      <c r="P3754" t="s">
        <v>41</v>
      </c>
      <c r="Q3754" t="s">
        <v>42</v>
      </c>
      <c r="R3754">
        <v>50</v>
      </c>
      <c r="S3754" t="s">
        <v>145</v>
      </c>
      <c r="T3754" t="s">
        <v>75</v>
      </c>
      <c r="U3754">
        <v>2026</v>
      </c>
      <c r="V3754">
        <v>5</v>
      </c>
      <c r="W3754" t="s">
        <v>88</v>
      </c>
      <c r="X3754">
        <v>2</v>
      </c>
      <c r="Y3754">
        <v>17</v>
      </c>
      <c r="Z3754">
        <v>3</v>
      </c>
      <c r="AA3754">
        <v>17</v>
      </c>
      <c r="AB3754" t="s">
        <v>57</v>
      </c>
      <c r="AC3754">
        <v>231</v>
      </c>
      <c r="AD3754">
        <v>0.26938775510204083</v>
      </c>
      <c r="AE3754" t="s">
        <v>58</v>
      </c>
      <c r="AF3754" t="s">
        <v>59</v>
      </c>
      <c r="AG3754">
        <v>16</v>
      </c>
      <c r="AH3754" t="s">
        <v>68</v>
      </c>
      <c r="AI3754">
        <f>--AND(OR(Dashboard!$B$4="All",Data!$E3754=Dashboard!$B$4),OR(Dashboard!$D$4="All",Data!$D3754=Dashboard!$D$4),OR(Dashboard!$F$4="All",Data!$F3754=Dashboard!$F$4),OR(Dashboard!$J$4="All",Data!$G3754=Dashboard!$J$4),OR(Dashboard!$H$4="All",Data!$N3754=Dashboard!$H$4),OR(Dashboard!$L$4="All",Data!$W3754=Dashboard!$L$4))</f>
        <v>1</v>
      </c>
    </row>
    <row r="3755" spans="1:35" x14ac:dyDescent="0.25">
      <c r="A3755" t="s">
        <v>3869</v>
      </c>
      <c r="B3755" s="1">
        <v>46071</v>
      </c>
      <c r="C3755" s="2">
        <v>-4.6527777777777717E-2</v>
      </c>
      <c r="D3755" t="s">
        <v>107</v>
      </c>
      <c r="E3755" t="s">
        <v>37</v>
      </c>
      <c r="F3755" t="s">
        <v>91</v>
      </c>
      <c r="G3755" t="s">
        <v>64</v>
      </c>
      <c r="H3755">
        <v>4.0999999999999996</v>
      </c>
      <c r="I3755">
        <v>52</v>
      </c>
      <c r="J3755">
        <v>37</v>
      </c>
      <c r="K3755">
        <v>321</v>
      </c>
      <c r="L3755">
        <v>26</v>
      </c>
      <c r="M3755">
        <v>93</v>
      </c>
      <c r="N3755" t="s">
        <v>40</v>
      </c>
      <c r="O3755">
        <v>5</v>
      </c>
      <c r="P3755" t="s">
        <v>41</v>
      </c>
      <c r="Q3755" t="s">
        <v>73</v>
      </c>
      <c r="R3755">
        <v>43</v>
      </c>
      <c r="S3755" t="s">
        <v>55</v>
      </c>
      <c r="T3755" t="s">
        <v>75</v>
      </c>
      <c r="U3755">
        <v>2026</v>
      </c>
      <c r="V3755">
        <v>2</v>
      </c>
      <c r="W3755" t="s">
        <v>45</v>
      </c>
      <c r="X3755">
        <v>1</v>
      </c>
      <c r="Y3755">
        <v>18</v>
      </c>
      <c r="Z3755">
        <v>4</v>
      </c>
      <c r="AA3755">
        <v>22</v>
      </c>
      <c r="AB3755" t="s">
        <v>82</v>
      </c>
      <c r="AC3755">
        <v>254</v>
      </c>
      <c r="AD3755">
        <v>7.8846153846153844E-2</v>
      </c>
      <c r="AE3755" t="s">
        <v>77</v>
      </c>
      <c r="AF3755" t="s">
        <v>47</v>
      </c>
      <c r="AG3755">
        <v>15</v>
      </c>
      <c r="AH3755" t="s">
        <v>68</v>
      </c>
      <c r="AI3755">
        <f>--AND(OR(Dashboard!$B$4="All",Data!$E3755=Dashboard!$B$4),OR(Dashboard!$D$4="All",Data!$D3755=Dashboard!$D$4),OR(Dashboard!$F$4="All",Data!$F3755=Dashboard!$F$4),OR(Dashboard!$J$4="All",Data!$G3755=Dashboard!$J$4),OR(Dashboard!$H$4="All",Data!$N3755=Dashboard!$H$4),OR(Dashboard!$L$4="All",Data!$W3755=Dashboard!$L$4))</f>
        <v>1</v>
      </c>
    </row>
    <row r="3756" spans="1:35" x14ac:dyDescent="0.25">
      <c r="A3756" t="s">
        <v>3870</v>
      </c>
      <c r="B3756" s="1">
        <v>46142</v>
      </c>
      <c r="C3756" s="2">
        <v>-0.36944444444444452</v>
      </c>
      <c r="D3756" t="s">
        <v>36</v>
      </c>
      <c r="E3756" t="s">
        <v>62</v>
      </c>
      <c r="F3756" t="s">
        <v>143</v>
      </c>
      <c r="G3756" t="s">
        <v>64</v>
      </c>
      <c r="H3756">
        <v>9.8000000000000007</v>
      </c>
      <c r="I3756">
        <v>21</v>
      </c>
      <c r="J3756">
        <v>21</v>
      </c>
      <c r="K3756">
        <v>786</v>
      </c>
      <c r="L3756">
        <v>32</v>
      </c>
      <c r="M3756">
        <v>73</v>
      </c>
      <c r="N3756" t="s">
        <v>40</v>
      </c>
      <c r="O3756">
        <v>4</v>
      </c>
      <c r="P3756" t="s">
        <v>41</v>
      </c>
      <c r="Q3756" t="s">
        <v>42</v>
      </c>
      <c r="R3756">
        <v>43</v>
      </c>
      <c r="S3756" t="s">
        <v>87</v>
      </c>
      <c r="T3756" t="s">
        <v>75</v>
      </c>
      <c r="U3756">
        <v>2026</v>
      </c>
      <c r="V3756">
        <v>4</v>
      </c>
      <c r="W3756" t="s">
        <v>113</v>
      </c>
      <c r="X3756">
        <v>2</v>
      </c>
      <c r="Y3756">
        <v>30</v>
      </c>
      <c r="Z3756">
        <v>5</v>
      </c>
      <c r="AA3756">
        <v>15</v>
      </c>
      <c r="AB3756" t="s">
        <v>57</v>
      </c>
      <c r="AC3756">
        <v>745</v>
      </c>
      <c r="AD3756">
        <v>0.46666666666666667</v>
      </c>
      <c r="AE3756" t="s">
        <v>46</v>
      </c>
      <c r="AF3756" t="s">
        <v>47</v>
      </c>
      <c r="AG3756">
        <v>0</v>
      </c>
      <c r="AH3756" t="s">
        <v>48</v>
      </c>
      <c r="AI3756">
        <f>--AND(OR(Dashboard!$B$4="All",Data!$E3756=Dashboard!$B$4),OR(Dashboard!$D$4="All",Data!$D3756=Dashboard!$D$4),OR(Dashboard!$F$4="All",Data!$F3756=Dashboard!$F$4),OR(Dashboard!$J$4="All",Data!$G3756=Dashboard!$J$4),OR(Dashboard!$H$4="All",Data!$N3756=Dashboard!$H$4),OR(Dashboard!$L$4="All",Data!$W3756=Dashboard!$L$4))</f>
        <v>1</v>
      </c>
    </row>
    <row r="3757" spans="1:35" x14ac:dyDescent="0.25">
      <c r="A3757" t="s">
        <v>3871</v>
      </c>
      <c r="B3757" s="1">
        <v>46037</v>
      </c>
      <c r="C3757" s="2">
        <v>-0.41666666666666657</v>
      </c>
      <c r="D3757" t="s">
        <v>61</v>
      </c>
      <c r="E3757" t="s">
        <v>51</v>
      </c>
      <c r="F3757" t="s">
        <v>104</v>
      </c>
      <c r="G3757" t="s">
        <v>64</v>
      </c>
      <c r="H3757">
        <v>9.6</v>
      </c>
      <c r="I3757">
        <v>32</v>
      </c>
      <c r="J3757">
        <v>28</v>
      </c>
      <c r="K3757">
        <v>242</v>
      </c>
      <c r="L3757">
        <v>31</v>
      </c>
      <c r="M3757">
        <v>25</v>
      </c>
      <c r="N3757" t="s">
        <v>101</v>
      </c>
      <c r="O3757">
        <v>1</v>
      </c>
      <c r="P3757" t="s">
        <v>41</v>
      </c>
      <c r="Q3757" t="s">
        <v>42</v>
      </c>
      <c r="R3757">
        <v>39</v>
      </c>
      <c r="S3757" t="s">
        <v>87</v>
      </c>
      <c r="T3757" t="s">
        <v>97</v>
      </c>
      <c r="U3757">
        <v>2026</v>
      </c>
      <c r="V3757">
        <v>1</v>
      </c>
      <c r="W3757" t="s">
        <v>102</v>
      </c>
      <c r="X3757">
        <v>1</v>
      </c>
      <c r="Y3757">
        <v>15</v>
      </c>
      <c r="Z3757">
        <v>3</v>
      </c>
      <c r="AA3757">
        <v>14</v>
      </c>
      <c r="AB3757" t="s">
        <v>76</v>
      </c>
      <c r="AC3757">
        <v>248</v>
      </c>
      <c r="AD3757">
        <v>0.3</v>
      </c>
      <c r="AE3757" t="s">
        <v>58</v>
      </c>
      <c r="AF3757" t="s">
        <v>47</v>
      </c>
      <c r="AG3757">
        <v>4</v>
      </c>
      <c r="AH3757" t="s">
        <v>68</v>
      </c>
      <c r="AI3757">
        <f>--AND(OR(Dashboard!$B$4="All",Data!$E3757=Dashboard!$B$4),OR(Dashboard!$D$4="All",Data!$D3757=Dashboard!$D$4),OR(Dashboard!$F$4="All",Data!$F3757=Dashboard!$F$4),OR(Dashboard!$J$4="All",Data!$G3757=Dashboard!$J$4),OR(Dashboard!$H$4="All",Data!$N3757=Dashboard!$H$4),OR(Dashboard!$L$4="All",Data!$W3757=Dashboard!$L$4))</f>
        <v>1</v>
      </c>
    </row>
    <row r="3758" spans="1:35" x14ac:dyDescent="0.25">
      <c r="A3758" t="s">
        <v>3872</v>
      </c>
      <c r="B3758" s="1">
        <v>46099</v>
      </c>
      <c r="C3758" s="2">
        <v>-6.8749999999999978E-2</v>
      </c>
      <c r="D3758" t="s">
        <v>90</v>
      </c>
      <c r="E3758" t="s">
        <v>100</v>
      </c>
      <c r="F3758" t="s">
        <v>104</v>
      </c>
      <c r="G3758" t="s">
        <v>111</v>
      </c>
      <c r="H3758">
        <v>11.9</v>
      </c>
      <c r="I3758">
        <v>50</v>
      </c>
      <c r="J3758">
        <v>45</v>
      </c>
      <c r="K3758">
        <v>983</v>
      </c>
      <c r="L3758">
        <v>22</v>
      </c>
      <c r="M3758">
        <v>71</v>
      </c>
      <c r="N3758" t="s">
        <v>54</v>
      </c>
      <c r="O3758">
        <v>4</v>
      </c>
      <c r="P3758" t="s">
        <v>41</v>
      </c>
      <c r="Q3758" t="s">
        <v>73</v>
      </c>
      <c r="R3758">
        <v>30</v>
      </c>
      <c r="S3758" t="s">
        <v>55</v>
      </c>
      <c r="T3758" t="s">
        <v>75</v>
      </c>
      <c r="U3758">
        <v>2026</v>
      </c>
      <c r="V3758">
        <v>3</v>
      </c>
      <c r="W3758" t="s">
        <v>66</v>
      </c>
      <c r="X3758">
        <v>1</v>
      </c>
      <c r="Y3758">
        <v>18</v>
      </c>
      <c r="Z3758">
        <v>4</v>
      </c>
      <c r="AA3758">
        <v>22</v>
      </c>
      <c r="AB3758" t="s">
        <v>82</v>
      </c>
      <c r="AC3758">
        <v>934</v>
      </c>
      <c r="AD3758">
        <v>0.23799999999999999</v>
      </c>
      <c r="AE3758" t="s">
        <v>46</v>
      </c>
      <c r="AF3758" t="s">
        <v>67</v>
      </c>
      <c r="AG3758">
        <v>5</v>
      </c>
      <c r="AH3758" t="s">
        <v>68</v>
      </c>
      <c r="AI3758">
        <f>--AND(OR(Dashboard!$B$4="All",Data!$E3758=Dashboard!$B$4),OR(Dashboard!$D$4="All",Data!$D3758=Dashboard!$D$4),OR(Dashboard!$F$4="All",Data!$F3758=Dashboard!$F$4),OR(Dashboard!$J$4="All",Data!$G3758=Dashboard!$J$4),OR(Dashboard!$H$4="All",Data!$N3758=Dashboard!$H$4),OR(Dashboard!$L$4="All",Data!$W3758=Dashboard!$L$4))</f>
        <v>1</v>
      </c>
    </row>
    <row r="3759" spans="1:35" x14ac:dyDescent="0.25">
      <c r="A3759" t="s">
        <v>3873</v>
      </c>
      <c r="B3759" s="1">
        <v>46027</v>
      </c>
      <c r="C3759" s="2">
        <v>-1.944444444444449E-2</v>
      </c>
      <c r="D3759" t="s">
        <v>84</v>
      </c>
      <c r="E3759" t="s">
        <v>71</v>
      </c>
      <c r="F3759" t="s">
        <v>80</v>
      </c>
      <c r="G3759" t="s">
        <v>111</v>
      </c>
      <c r="H3759">
        <v>7</v>
      </c>
      <c r="I3759">
        <v>50</v>
      </c>
      <c r="J3759">
        <v>40</v>
      </c>
      <c r="K3759">
        <v>641</v>
      </c>
      <c r="L3759">
        <v>39</v>
      </c>
      <c r="M3759">
        <v>93</v>
      </c>
      <c r="N3759" t="s">
        <v>54</v>
      </c>
      <c r="O3759">
        <v>3</v>
      </c>
      <c r="P3759" t="s">
        <v>41</v>
      </c>
      <c r="Q3759" t="s">
        <v>73</v>
      </c>
      <c r="R3759">
        <v>26</v>
      </c>
      <c r="S3759" t="s">
        <v>74</v>
      </c>
      <c r="T3759" t="s">
        <v>75</v>
      </c>
      <c r="U3759">
        <v>2026</v>
      </c>
      <c r="V3759">
        <v>1</v>
      </c>
      <c r="W3759" t="s">
        <v>102</v>
      </c>
      <c r="X3759">
        <v>1</v>
      </c>
      <c r="Y3759">
        <v>5</v>
      </c>
      <c r="Z3759">
        <v>2</v>
      </c>
      <c r="AA3759">
        <v>23</v>
      </c>
      <c r="AB3759" t="s">
        <v>93</v>
      </c>
      <c r="AC3759">
        <v>587</v>
      </c>
      <c r="AD3759">
        <v>0.14000000000000001</v>
      </c>
      <c r="AE3759" t="s">
        <v>109</v>
      </c>
      <c r="AF3759" t="s">
        <v>67</v>
      </c>
      <c r="AG3759">
        <v>10</v>
      </c>
      <c r="AH3759" t="s">
        <v>68</v>
      </c>
      <c r="AI3759">
        <f>--AND(OR(Dashboard!$B$4="All",Data!$E3759=Dashboard!$B$4),OR(Dashboard!$D$4="All",Data!$D3759=Dashboard!$D$4),OR(Dashboard!$F$4="All",Data!$F3759=Dashboard!$F$4),OR(Dashboard!$J$4="All",Data!$G3759=Dashboard!$J$4),OR(Dashboard!$H$4="All",Data!$N3759=Dashboard!$H$4),OR(Dashboard!$L$4="All",Data!$W3759=Dashboard!$L$4))</f>
        <v>1</v>
      </c>
    </row>
    <row r="3760" spans="1:35" x14ac:dyDescent="0.25">
      <c r="A3760" t="s">
        <v>3874</v>
      </c>
      <c r="B3760" s="1">
        <v>46129</v>
      </c>
      <c r="C3760" s="2">
        <v>-0.53819444444444442</v>
      </c>
      <c r="D3760" t="s">
        <v>122</v>
      </c>
      <c r="E3760" t="s">
        <v>37</v>
      </c>
      <c r="F3760" t="s">
        <v>72</v>
      </c>
      <c r="G3760" t="s">
        <v>119</v>
      </c>
      <c r="H3760">
        <v>14.9</v>
      </c>
      <c r="I3760">
        <v>62</v>
      </c>
      <c r="J3760">
        <v>44</v>
      </c>
      <c r="K3760">
        <v>517</v>
      </c>
      <c r="L3760">
        <v>41</v>
      </c>
      <c r="M3760">
        <v>187</v>
      </c>
      <c r="N3760" t="s">
        <v>65</v>
      </c>
      <c r="O3760">
        <v>4</v>
      </c>
      <c r="P3760" t="s">
        <v>41</v>
      </c>
      <c r="Q3760" t="s">
        <v>42</v>
      </c>
      <c r="R3760">
        <v>23</v>
      </c>
      <c r="S3760" t="s">
        <v>43</v>
      </c>
      <c r="T3760" t="s">
        <v>75</v>
      </c>
      <c r="U3760">
        <v>2026</v>
      </c>
      <c r="V3760">
        <v>4</v>
      </c>
      <c r="W3760" t="s">
        <v>113</v>
      </c>
      <c r="X3760">
        <v>2</v>
      </c>
      <c r="Y3760">
        <v>17</v>
      </c>
      <c r="Z3760">
        <v>3</v>
      </c>
      <c r="AA3760">
        <v>11</v>
      </c>
      <c r="AB3760" t="s">
        <v>76</v>
      </c>
      <c r="AC3760">
        <v>371</v>
      </c>
      <c r="AD3760">
        <v>0.24032258064516129</v>
      </c>
      <c r="AE3760" t="s">
        <v>46</v>
      </c>
      <c r="AF3760" t="s">
        <v>114</v>
      </c>
      <c r="AG3760">
        <v>18</v>
      </c>
      <c r="AH3760" t="s">
        <v>68</v>
      </c>
      <c r="AI3760">
        <f>--AND(OR(Dashboard!$B$4="All",Data!$E3760=Dashboard!$B$4),OR(Dashboard!$D$4="All",Data!$D3760=Dashboard!$D$4),OR(Dashboard!$F$4="All",Data!$F3760=Dashboard!$F$4),OR(Dashboard!$J$4="All",Data!$G3760=Dashboard!$J$4),OR(Dashboard!$H$4="All",Data!$N3760=Dashboard!$H$4),OR(Dashboard!$L$4="All",Data!$W3760=Dashboard!$L$4))</f>
        <v>1</v>
      </c>
    </row>
    <row r="3761" spans="1:35" x14ac:dyDescent="0.25">
      <c r="A3761" t="s">
        <v>3875</v>
      </c>
      <c r="B3761" s="1">
        <v>46147</v>
      </c>
      <c r="C3761" s="2">
        <v>-0.1722222222222223</v>
      </c>
      <c r="D3761" t="s">
        <v>36</v>
      </c>
      <c r="E3761" t="s">
        <v>100</v>
      </c>
      <c r="F3761" t="s">
        <v>91</v>
      </c>
      <c r="G3761" t="s">
        <v>111</v>
      </c>
      <c r="H3761">
        <v>9</v>
      </c>
      <c r="I3761">
        <v>16</v>
      </c>
      <c r="J3761">
        <v>21</v>
      </c>
      <c r="K3761">
        <v>456</v>
      </c>
      <c r="L3761">
        <v>55</v>
      </c>
      <c r="M3761">
        <v>64</v>
      </c>
      <c r="N3761" t="s">
        <v>101</v>
      </c>
      <c r="O3761">
        <v>3</v>
      </c>
      <c r="P3761" t="s">
        <v>41</v>
      </c>
      <c r="Q3761" t="s">
        <v>73</v>
      </c>
      <c r="R3761">
        <v>34</v>
      </c>
      <c r="S3761" t="s">
        <v>127</v>
      </c>
      <c r="T3761" t="s">
        <v>56</v>
      </c>
      <c r="U3761">
        <v>2026</v>
      </c>
      <c r="V3761">
        <v>5</v>
      </c>
      <c r="W3761" t="s">
        <v>88</v>
      </c>
      <c r="X3761">
        <v>2</v>
      </c>
      <c r="Y3761">
        <v>5</v>
      </c>
      <c r="Z3761">
        <v>2</v>
      </c>
      <c r="AA3761">
        <v>19</v>
      </c>
      <c r="AB3761" t="s">
        <v>82</v>
      </c>
      <c r="AC3761">
        <v>447</v>
      </c>
      <c r="AD3761">
        <v>0.5625</v>
      </c>
      <c r="AE3761" t="s">
        <v>109</v>
      </c>
      <c r="AF3761" t="s">
        <v>67</v>
      </c>
      <c r="AG3761">
        <v>-5</v>
      </c>
      <c r="AH3761" t="s">
        <v>48</v>
      </c>
      <c r="AI3761">
        <f>--AND(OR(Dashboard!$B$4="All",Data!$E3761=Dashboard!$B$4),OR(Dashboard!$D$4="All",Data!$D3761=Dashboard!$D$4),OR(Dashboard!$F$4="All",Data!$F3761=Dashboard!$F$4),OR(Dashboard!$J$4="All",Data!$G3761=Dashboard!$J$4),OR(Dashboard!$H$4="All",Data!$N3761=Dashboard!$H$4),OR(Dashboard!$L$4="All",Data!$W3761=Dashboard!$L$4))</f>
        <v>1</v>
      </c>
    </row>
    <row r="3762" spans="1:35" x14ac:dyDescent="0.25">
      <c r="A3762" t="s">
        <v>3876</v>
      </c>
      <c r="B3762" s="1">
        <v>46092</v>
      </c>
      <c r="C3762" s="2">
        <v>-0.51666666666666661</v>
      </c>
      <c r="D3762" t="s">
        <v>79</v>
      </c>
      <c r="E3762" t="s">
        <v>71</v>
      </c>
      <c r="F3762" t="s">
        <v>143</v>
      </c>
      <c r="G3762" t="s">
        <v>39</v>
      </c>
      <c r="H3762">
        <v>12</v>
      </c>
      <c r="I3762">
        <v>38</v>
      </c>
      <c r="J3762">
        <v>40</v>
      </c>
      <c r="K3762">
        <v>504</v>
      </c>
      <c r="L3762">
        <v>38</v>
      </c>
      <c r="M3762">
        <v>14</v>
      </c>
      <c r="N3762" t="s">
        <v>101</v>
      </c>
      <c r="O3762">
        <v>2</v>
      </c>
      <c r="P3762" t="s">
        <v>41</v>
      </c>
      <c r="Q3762" t="s">
        <v>73</v>
      </c>
      <c r="R3762">
        <v>57</v>
      </c>
      <c r="S3762" t="s">
        <v>55</v>
      </c>
      <c r="T3762" t="s">
        <v>75</v>
      </c>
      <c r="U3762">
        <v>2026</v>
      </c>
      <c r="V3762">
        <v>3</v>
      </c>
      <c r="W3762" t="s">
        <v>66</v>
      </c>
      <c r="X3762">
        <v>1</v>
      </c>
      <c r="Y3762">
        <v>11</v>
      </c>
      <c r="Z3762">
        <v>3</v>
      </c>
      <c r="AA3762">
        <v>11</v>
      </c>
      <c r="AB3762" t="s">
        <v>76</v>
      </c>
      <c r="AC3762">
        <v>528</v>
      </c>
      <c r="AD3762">
        <v>0.31578947368421051</v>
      </c>
      <c r="AE3762" t="s">
        <v>58</v>
      </c>
      <c r="AF3762" t="s">
        <v>59</v>
      </c>
      <c r="AG3762">
        <v>-2</v>
      </c>
      <c r="AH3762" t="s">
        <v>48</v>
      </c>
      <c r="AI3762">
        <f>--AND(OR(Dashboard!$B$4="All",Data!$E3762=Dashboard!$B$4),OR(Dashboard!$D$4="All",Data!$D3762=Dashboard!$D$4),OR(Dashboard!$F$4="All",Data!$F3762=Dashboard!$F$4),OR(Dashboard!$J$4="All",Data!$G3762=Dashboard!$J$4),OR(Dashboard!$H$4="All",Data!$N3762=Dashboard!$H$4),OR(Dashboard!$L$4="All",Data!$W3762=Dashboard!$L$4))</f>
        <v>1</v>
      </c>
    </row>
    <row r="3763" spans="1:35" x14ac:dyDescent="0.25">
      <c r="A3763" t="s">
        <v>3877</v>
      </c>
      <c r="B3763" s="1">
        <v>46151</v>
      </c>
      <c r="C3763" s="2">
        <v>-0.47916666666666657</v>
      </c>
      <c r="D3763" t="s">
        <v>79</v>
      </c>
      <c r="E3763" t="s">
        <v>129</v>
      </c>
      <c r="F3763" t="s">
        <v>72</v>
      </c>
      <c r="G3763" t="s">
        <v>105</v>
      </c>
      <c r="H3763">
        <v>2.9</v>
      </c>
      <c r="I3763">
        <v>60</v>
      </c>
      <c r="J3763">
        <v>44</v>
      </c>
      <c r="K3763">
        <v>391</v>
      </c>
      <c r="L3763">
        <v>49</v>
      </c>
      <c r="M3763">
        <v>7</v>
      </c>
      <c r="N3763" t="s">
        <v>86</v>
      </c>
      <c r="O3763">
        <v>4</v>
      </c>
      <c r="P3763" t="s">
        <v>41</v>
      </c>
      <c r="Q3763" t="s">
        <v>73</v>
      </c>
      <c r="R3763">
        <v>39</v>
      </c>
      <c r="S3763" t="s">
        <v>81</v>
      </c>
      <c r="T3763" t="s">
        <v>97</v>
      </c>
      <c r="U3763">
        <v>2026</v>
      </c>
      <c r="V3763">
        <v>5</v>
      </c>
      <c r="W3763" t="s">
        <v>88</v>
      </c>
      <c r="X3763">
        <v>2</v>
      </c>
      <c r="Y3763">
        <v>9</v>
      </c>
      <c r="Z3763">
        <v>2</v>
      </c>
      <c r="AA3763">
        <v>12</v>
      </c>
      <c r="AB3763" t="s">
        <v>76</v>
      </c>
      <c r="AC3763">
        <v>433</v>
      </c>
      <c r="AD3763">
        <v>4.8333333333333332E-2</v>
      </c>
      <c r="AE3763" t="s">
        <v>46</v>
      </c>
      <c r="AF3763" t="s">
        <v>47</v>
      </c>
      <c r="AG3763">
        <v>16</v>
      </c>
      <c r="AH3763" t="s">
        <v>68</v>
      </c>
      <c r="AI3763">
        <f>--AND(OR(Dashboard!$B$4="All",Data!$E3763=Dashboard!$B$4),OR(Dashboard!$D$4="All",Data!$D3763=Dashboard!$D$4),OR(Dashboard!$F$4="All",Data!$F3763=Dashboard!$F$4),OR(Dashboard!$J$4="All",Data!$G3763=Dashboard!$J$4),OR(Dashboard!$H$4="All",Data!$N3763=Dashboard!$H$4),OR(Dashboard!$L$4="All",Data!$W3763=Dashboard!$L$4))</f>
        <v>1</v>
      </c>
    </row>
    <row r="3764" spans="1:35" x14ac:dyDescent="0.25">
      <c r="A3764" t="s">
        <v>3878</v>
      </c>
      <c r="B3764" s="1">
        <v>46140</v>
      </c>
      <c r="C3764" s="2">
        <v>-6.1111111111111123E-2</v>
      </c>
      <c r="D3764" t="s">
        <v>84</v>
      </c>
      <c r="E3764" t="s">
        <v>131</v>
      </c>
      <c r="F3764" t="s">
        <v>96</v>
      </c>
      <c r="G3764" t="s">
        <v>111</v>
      </c>
      <c r="H3764">
        <v>15</v>
      </c>
      <c r="I3764">
        <v>49</v>
      </c>
      <c r="J3764">
        <v>35</v>
      </c>
      <c r="K3764">
        <v>778</v>
      </c>
      <c r="L3764">
        <v>51</v>
      </c>
      <c r="M3764">
        <v>85</v>
      </c>
      <c r="N3764" t="s">
        <v>54</v>
      </c>
      <c r="O3764">
        <v>5</v>
      </c>
      <c r="P3764" t="s">
        <v>41</v>
      </c>
      <c r="Q3764" t="s">
        <v>42</v>
      </c>
      <c r="R3764">
        <v>35</v>
      </c>
      <c r="S3764" t="s">
        <v>127</v>
      </c>
      <c r="T3764" t="s">
        <v>75</v>
      </c>
      <c r="U3764">
        <v>2026</v>
      </c>
      <c r="V3764">
        <v>4</v>
      </c>
      <c r="W3764" t="s">
        <v>113</v>
      </c>
      <c r="X3764">
        <v>2</v>
      </c>
      <c r="Y3764">
        <v>28</v>
      </c>
      <c r="Z3764">
        <v>5</v>
      </c>
      <c r="AA3764">
        <v>22</v>
      </c>
      <c r="AB3764" t="s">
        <v>82</v>
      </c>
      <c r="AC3764">
        <v>744</v>
      </c>
      <c r="AD3764">
        <v>0.30612244897959179</v>
      </c>
      <c r="AE3764" t="s">
        <v>77</v>
      </c>
      <c r="AF3764" t="s">
        <v>67</v>
      </c>
      <c r="AG3764">
        <v>14</v>
      </c>
      <c r="AH3764" t="s">
        <v>68</v>
      </c>
      <c r="AI3764">
        <f>--AND(OR(Dashboard!$B$4="All",Data!$E3764=Dashboard!$B$4),OR(Dashboard!$D$4="All",Data!$D3764=Dashboard!$D$4),OR(Dashboard!$F$4="All",Data!$F3764=Dashboard!$F$4),OR(Dashboard!$J$4="All",Data!$G3764=Dashboard!$J$4),OR(Dashboard!$H$4="All",Data!$N3764=Dashboard!$H$4),OR(Dashboard!$L$4="All",Data!$W3764=Dashboard!$L$4))</f>
        <v>1</v>
      </c>
    </row>
    <row r="3765" spans="1:35" x14ac:dyDescent="0.25">
      <c r="A3765" t="s">
        <v>3879</v>
      </c>
      <c r="B3765" s="1">
        <v>46132</v>
      </c>
      <c r="C3765" s="2">
        <v>-4.0277777777777753E-2</v>
      </c>
      <c r="D3765" t="s">
        <v>50</v>
      </c>
      <c r="E3765" t="s">
        <v>37</v>
      </c>
      <c r="F3765" t="s">
        <v>96</v>
      </c>
      <c r="G3765" t="s">
        <v>105</v>
      </c>
      <c r="H3765">
        <v>13.3</v>
      </c>
      <c r="I3765">
        <v>36</v>
      </c>
      <c r="J3765">
        <v>29</v>
      </c>
      <c r="K3765">
        <v>518</v>
      </c>
      <c r="L3765">
        <v>37</v>
      </c>
      <c r="M3765">
        <v>122</v>
      </c>
      <c r="N3765" t="s">
        <v>54</v>
      </c>
      <c r="O3765">
        <v>4</v>
      </c>
      <c r="P3765" t="s">
        <v>41</v>
      </c>
      <c r="Q3765" t="s">
        <v>73</v>
      </c>
      <c r="R3765">
        <v>36</v>
      </c>
      <c r="S3765" t="s">
        <v>74</v>
      </c>
      <c r="T3765" t="s">
        <v>75</v>
      </c>
      <c r="U3765">
        <v>2026</v>
      </c>
      <c r="V3765">
        <v>4</v>
      </c>
      <c r="W3765" t="s">
        <v>113</v>
      </c>
      <c r="X3765">
        <v>2</v>
      </c>
      <c r="Y3765">
        <v>20</v>
      </c>
      <c r="Z3765">
        <v>4</v>
      </c>
      <c r="AA3765">
        <v>23</v>
      </c>
      <c r="AB3765" t="s">
        <v>93</v>
      </c>
      <c r="AC3765">
        <v>433</v>
      </c>
      <c r="AD3765">
        <v>0.36944444444444452</v>
      </c>
      <c r="AE3765" t="s">
        <v>46</v>
      </c>
      <c r="AF3765" t="s">
        <v>47</v>
      </c>
      <c r="AG3765">
        <v>7</v>
      </c>
      <c r="AH3765" t="s">
        <v>68</v>
      </c>
      <c r="AI3765">
        <f>--AND(OR(Dashboard!$B$4="All",Data!$E3765=Dashboard!$B$4),OR(Dashboard!$D$4="All",Data!$D3765=Dashboard!$D$4),OR(Dashboard!$F$4="All",Data!$F3765=Dashboard!$F$4),OR(Dashboard!$J$4="All",Data!$G3765=Dashboard!$J$4),OR(Dashboard!$H$4="All",Data!$N3765=Dashboard!$H$4),OR(Dashboard!$L$4="All",Data!$W3765=Dashboard!$L$4))</f>
        <v>1</v>
      </c>
    </row>
    <row r="3766" spans="1:35" x14ac:dyDescent="0.25">
      <c r="A3766" t="s">
        <v>3880</v>
      </c>
      <c r="B3766" s="1">
        <v>46130</v>
      </c>
      <c r="C3766" s="2">
        <v>-0.46736111111111112</v>
      </c>
      <c r="D3766" t="s">
        <v>107</v>
      </c>
      <c r="E3766" t="s">
        <v>140</v>
      </c>
      <c r="F3766" t="s">
        <v>96</v>
      </c>
      <c r="G3766" t="s">
        <v>64</v>
      </c>
      <c r="H3766">
        <v>13.8</v>
      </c>
      <c r="I3766">
        <v>44</v>
      </c>
      <c r="J3766">
        <v>31</v>
      </c>
      <c r="K3766">
        <v>1166</v>
      </c>
      <c r="L3766">
        <v>26</v>
      </c>
      <c r="M3766">
        <v>96</v>
      </c>
      <c r="N3766" t="s">
        <v>65</v>
      </c>
      <c r="O3766">
        <v>3</v>
      </c>
      <c r="P3766" t="s">
        <v>41</v>
      </c>
      <c r="Q3766" t="s">
        <v>42</v>
      </c>
      <c r="R3766">
        <v>46</v>
      </c>
      <c r="S3766" t="s">
        <v>81</v>
      </c>
      <c r="T3766" t="s">
        <v>97</v>
      </c>
      <c r="U3766">
        <v>2026</v>
      </c>
      <c r="V3766">
        <v>4</v>
      </c>
      <c r="W3766" t="s">
        <v>113</v>
      </c>
      <c r="X3766">
        <v>2</v>
      </c>
      <c r="Y3766">
        <v>18</v>
      </c>
      <c r="Z3766">
        <v>3</v>
      </c>
      <c r="AA3766">
        <v>12</v>
      </c>
      <c r="AB3766" t="s">
        <v>76</v>
      </c>
      <c r="AC3766">
        <v>1096</v>
      </c>
      <c r="AD3766">
        <v>0.31363636363636371</v>
      </c>
      <c r="AE3766" t="s">
        <v>109</v>
      </c>
      <c r="AF3766" t="s">
        <v>59</v>
      </c>
      <c r="AG3766">
        <v>13</v>
      </c>
      <c r="AH3766" t="s">
        <v>68</v>
      </c>
      <c r="AI3766">
        <f>--AND(OR(Dashboard!$B$4="All",Data!$E3766=Dashboard!$B$4),OR(Dashboard!$D$4="All",Data!$D3766=Dashboard!$D$4),OR(Dashboard!$F$4="All",Data!$F3766=Dashboard!$F$4),OR(Dashboard!$J$4="All",Data!$G3766=Dashboard!$J$4),OR(Dashboard!$H$4="All",Data!$N3766=Dashboard!$H$4),OR(Dashboard!$L$4="All",Data!$W3766=Dashboard!$L$4))</f>
        <v>1</v>
      </c>
    </row>
    <row r="3767" spans="1:35" x14ac:dyDescent="0.25">
      <c r="A3767" t="s">
        <v>3881</v>
      </c>
      <c r="B3767" s="1">
        <v>46125</v>
      </c>
      <c r="C3767" s="2">
        <v>-0.1069444444444444</v>
      </c>
      <c r="D3767" t="s">
        <v>90</v>
      </c>
      <c r="E3767" t="s">
        <v>71</v>
      </c>
      <c r="F3767" t="s">
        <v>85</v>
      </c>
      <c r="G3767" t="s">
        <v>64</v>
      </c>
      <c r="H3767">
        <v>3.4</v>
      </c>
      <c r="I3767">
        <v>49</v>
      </c>
      <c r="J3767">
        <v>29</v>
      </c>
      <c r="K3767">
        <v>974</v>
      </c>
      <c r="L3767">
        <v>48</v>
      </c>
      <c r="M3767">
        <v>42</v>
      </c>
      <c r="N3767" t="s">
        <v>101</v>
      </c>
      <c r="O3767">
        <v>1</v>
      </c>
      <c r="P3767" t="s">
        <v>41</v>
      </c>
      <c r="Q3767" t="s">
        <v>42</v>
      </c>
      <c r="R3767">
        <v>27</v>
      </c>
      <c r="S3767" t="s">
        <v>74</v>
      </c>
      <c r="T3767" t="s">
        <v>56</v>
      </c>
      <c r="U3767">
        <v>2026</v>
      </c>
      <c r="V3767">
        <v>4</v>
      </c>
      <c r="W3767" t="s">
        <v>113</v>
      </c>
      <c r="X3767">
        <v>2</v>
      </c>
      <c r="Y3767">
        <v>13</v>
      </c>
      <c r="Z3767">
        <v>3</v>
      </c>
      <c r="AA3767">
        <v>21</v>
      </c>
      <c r="AB3767" t="s">
        <v>82</v>
      </c>
      <c r="AC3767">
        <v>980</v>
      </c>
      <c r="AD3767">
        <v>6.9387755102040816E-2</v>
      </c>
      <c r="AE3767" t="s">
        <v>58</v>
      </c>
      <c r="AF3767" t="s">
        <v>67</v>
      </c>
      <c r="AG3767">
        <v>20</v>
      </c>
      <c r="AH3767" t="s">
        <v>68</v>
      </c>
      <c r="AI3767">
        <f>--AND(OR(Dashboard!$B$4="All",Data!$E3767=Dashboard!$B$4),OR(Dashboard!$D$4="All",Data!$D3767=Dashboard!$D$4),OR(Dashboard!$F$4="All",Data!$F3767=Dashboard!$F$4),OR(Dashboard!$J$4="All",Data!$G3767=Dashboard!$J$4),OR(Dashboard!$H$4="All",Data!$N3767=Dashboard!$H$4),OR(Dashboard!$L$4="All",Data!$W3767=Dashboard!$L$4))</f>
        <v>1</v>
      </c>
    </row>
    <row r="3768" spans="1:35" x14ac:dyDescent="0.25">
      <c r="A3768" t="s">
        <v>3882</v>
      </c>
      <c r="B3768" s="1">
        <v>46095</v>
      </c>
      <c r="C3768" s="2">
        <v>-0.43611111111111112</v>
      </c>
      <c r="D3768" t="s">
        <v>134</v>
      </c>
      <c r="E3768" t="s">
        <v>51</v>
      </c>
      <c r="F3768" t="s">
        <v>52</v>
      </c>
      <c r="G3768" t="s">
        <v>105</v>
      </c>
      <c r="H3768">
        <v>6.6</v>
      </c>
      <c r="I3768">
        <v>47</v>
      </c>
      <c r="J3768">
        <v>38</v>
      </c>
      <c r="K3768">
        <v>600</v>
      </c>
      <c r="L3768">
        <v>26</v>
      </c>
      <c r="M3768">
        <v>78</v>
      </c>
      <c r="N3768" t="s">
        <v>54</v>
      </c>
      <c r="O3768">
        <v>2</v>
      </c>
      <c r="P3768" t="s">
        <v>41</v>
      </c>
      <c r="Q3768" t="s">
        <v>42</v>
      </c>
      <c r="R3768">
        <v>30</v>
      </c>
      <c r="S3768" t="s">
        <v>81</v>
      </c>
      <c r="T3768" t="s">
        <v>97</v>
      </c>
      <c r="U3768">
        <v>2026</v>
      </c>
      <c r="V3768">
        <v>3</v>
      </c>
      <c r="W3768" t="s">
        <v>66</v>
      </c>
      <c r="X3768">
        <v>1</v>
      </c>
      <c r="Y3768">
        <v>14</v>
      </c>
      <c r="Z3768">
        <v>3</v>
      </c>
      <c r="AA3768">
        <v>13</v>
      </c>
      <c r="AB3768" t="s">
        <v>76</v>
      </c>
      <c r="AC3768">
        <v>548</v>
      </c>
      <c r="AD3768">
        <v>0.1404255319148936</v>
      </c>
      <c r="AE3768" t="s">
        <v>58</v>
      </c>
      <c r="AF3768" t="s">
        <v>67</v>
      </c>
      <c r="AG3768">
        <v>9</v>
      </c>
      <c r="AH3768" t="s">
        <v>68</v>
      </c>
      <c r="AI3768">
        <f>--AND(OR(Dashboard!$B$4="All",Data!$E3768=Dashboard!$B$4),OR(Dashboard!$D$4="All",Data!$D3768=Dashboard!$D$4),OR(Dashboard!$F$4="All",Data!$F3768=Dashboard!$F$4),OR(Dashboard!$J$4="All",Data!$G3768=Dashboard!$J$4),OR(Dashboard!$H$4="All",Data!$N3768=Dashboard!$H$4),OR(Dashboard!$L$4="All",Data!$W3768=Dashboard!$L$4))</f>
        <v>1</v>
      </c>
    </row>
    <row r="3769" spans="1:35" x14ac:dyDescent="0.25">
      <c r="A3769" t="s">
        <v>3883</v>
      </c>
      <c r="B3769" s="1">
        <v>46055</v>
      </c>
      <c r="C3769" s="2">
        <v>-1.041666666666663E-2</v>
      </c>
      <c r="D3769" t="s">
        <v>126</v>
      </c>
      <c r="E3769" t="s">
        <v>51</v>
      </c>
      <c r="F3769" t="s">
        <v>38</v>
      </c>
      <c r="G3769" t="s">
        <v>64</v>
      </c>
      <c r="H3769">
        <v>8.6999999999999993</v>
      </c>
      <c r="I3769">
        <v>50</v>
      </c>
      <c r="J3769">
        <v>37</v>
      </c>
      <c r="K3769">
        <v>690</v>
      </c>
      <c r="L3769">
        <v>59</v>
      </c>
      <c r="M3769">
        <v>21</v>
      </c>
      <c r="N3769" t="s">
        <v>40</v>
      </c>
      <c r="O3769">
        <v>5</v>
      </c>
      <c r="P3769" t="s">
        <v>41</v>
      </c>
      <c r="Q3769" t="s">
        <v>42</v>
      </c>
      <c r="R3769">
        <v>27</v>
      </c>
      <c r="S3769" t="s">
        <v>74</v>
      </c>
      <c r="T3769" t="s">
        <v>75</v>
      </c>
      <c r="U3769">
        <v>2026</v>
      </c>
      <c r="V3769">
        <v>2</v>
      </c>
      <c r="W3769" t="s">
        <v>45</v>
      </c>
      <c r="X3769">
        <v>1</v>
      </c>
      <c r="Y3769">
        <v>2</v>
      </c>
      <c r="Z3769">
        <v>2</v>
      </c>
      <c r="AA3769">
        <v>23</v>
      </c>
      <c r="AB3769" t="s">
        <v>93</v>
      </c>
      <c r="AC3769">
        <v>728</v>
      </c>
      <c r="AD3769">
        <v>0.17399999999999999</v>
      </c>
      <c r="AE3769" t="s">
        <v>77</v>
      </c>
      <c r="AF3769" t="s">
        <v>67</v>
      </c>
      <c r="AG3769">
        <v>13</v>
      </c>
      <c r="AH3769" t="s">
        <v>68</v>
      </c>
      <c r="AI3769">
        <f>--AND(OR(Dashboard!$B$4="All",Data!$E3769=Dashboard!$B$4),OR(Dashboard!$D$4="All",Data!$D3769=Dashboard!$D$4),OR(Dashboard!$F$4="All",Data!$F3769=Dashboard!$F$4),OR(Dashboard!$J$4="All",Data!$G3769=Dashboard!$J$4),OR(Dashboard!$H$4="All",Data!$N3769=Dashboard!$H$4),OR(Dashboard!$L$4="All",Data!$W3769=Dashboard!$L$4))</f>
        <v>1</v>
      </c>
    </row>
    <row r="3770" spans="1:35" x14ac:dyDescent="0.25">
      <c r="A3770" t="s">
        <v>3884</v>
      </c>
      <c r="B3770" s="1">
        <v>46153</v>
      </c>
      <c r="C3770" s="2">
        <v>-0.44930555555555551</v>
      </c>
      <c r="D3770" t="s">
        <v>79</v>
      </c>
      <c r="E3770" t="s">
        <v>62</v>
      </c>
      <c r="F3770" t="s">
        <v>80</v>
      </c>
      <c r="G3770" t="s">
        <v>53</v>
      </c>
      <c r="H3770">
        <v>10.9</v>
      </c>
      <c r="I3770">
        <v>32</v>
      </c>
      <c r="J3770">
        <v>29</v>
      </c>
      <c r="K3770">
        <v>487</v>
      </c>
      <c r="L3770">
        <v>23</v>
      </c>
      <c r="M3770">
        <v>38</v>
      </c>
      <c r="N3770" t="s">
        <v>40</v>
      </c>
      <c r="O3770">
        <v>5</v>
      </c>
      <c r="P3770" t="s">
        <v>41</v>
      </c>
      <c r="Q3770" t="s">
        <v>42</v>
      </c>
      <c r="R3770">
        <v>26</v>
      </c>
      <c r="S3770" t="s">
        <v>74</v>
      </c>
      <c r="T3770" t="s">
        <v>97</v>
      </c>
      <c r="U3770">
        <v>2026</v>
      </c>
      <c r="V3770">
        <v>5</v>
      </c>
      <c r="W3770" t="s">
        <v>88</v>
      </c>
      <c r="X3770">
        <v>2</v>
      </c>
      <c r="Y3770">
        <v>11</v>
      </c>
      <c r="Z3770">
        <v>3</v>
      </c>
      <c r="AA3770">
        <v>13</v>
      </c>
      <c r="AB3770" t="s">
        <v>76</v>
      </c>
      <c r="AC3770">
        <v>472</v>
      </c>
      <c r="AD3770">
        <v>0.34062500000000001</v>
      </c>
      <c r="AE3770" t="s">
        <v>77</v>
      </c>
      <c r="AF3770" t="s">
        <v>67</v>
      </c>
      <c r="AG3770">
        <v>3</v>
      </c>
      <c r="AH3770" t="s">
        <v>68</v>
      </c>
      <c r="AI3770">
        <f>--AND(OR(Dashboard!$B$4="All",Data!$E3770=Dashboard!$B$4),OR(Dashboard!$D$4="All",Data!$D3770=Dashboard!$D$4),OR(Dashboard!$F$4="All",Data!$F3770=Dashboard!$F$4),OR(Dashboard!$J$4="All",Data!$G3770=Dashboard!$J$4),OR(Dashboard!$H$4="All",Data!$N3770=Dashboard!$H$4),OR(Dashboard!$L$4="All",Data!$W3770=Dashboard!$L$4))</f>
        <v>1</v>
      </c>
    </row>
    <row r="3771" spans="1:35" x14ac:dyDescent="0.25">
      <c r="A3771" t="s">
        <v>3885</v>
      </c>
      <c r="B3771" s="1">
        <v>46200</v>
      </c>
      <c r="C3771" s="2">
        <v>-0.65555555555555556</v>
      </c>
      <c r="D3771" t="s">
        <v>50</v>
      </c>
      <c r="E3771" t="s">
        <v>62</v>
      </c>
      <c r="F3771" t="s">
        <v>38</v>
      </c>
      <c r="G3771" t="s">
        <v>119</v>
      </c>
      <c r="H3771">
        <v>11.5</v>
      </c>
      <c r="I3771">
        <v>37</v>
      </c>
      <c r="J3771">
        <v>33</v>
      </c>
      <c r="K3771">
        <v>1183</v>
      </c>
      <c r="L3771">
        <v>50</v>
      </c>
      <c r="M3771">
        <v>91</v>
      </c>
      <c r="N3771" t="s">
        <v>101</v>
      </c>
      <c r="O3771">
        <v>5</v>
      </c>
      <c r="P3771" t="s">
        <v>41</v>
      </c>
      <c r="Q3771" t="s">
        <v>73</v>
      </c>
      <c r="R3771">
        <v>53</v>
      </c>
      <c r="S3771" t="s">
        <v>81</v>
      </c>
      <c r="T3771" t="s">
        <v>44</v>
      </c>
      <c r="U3771">
        <v>2026</v>
      </c>
      <c r="V3771">
        <v>6</v>
      </c>
      <c r="W3771" t="s">
        <v>120</v>
      </c>
      <c r="X3771">
        <v>2</v>
      </c>
      <c r="Y3771">
        <v>27</v>
      </c>
      <c r="Z3771">
        <v>4</v>
      </c>
      <c r="AA3771">
        <v>8</v>
      </c>
      <c r="AB3771" t="s">
        <v>44</v>
      </c>
      <c r="AC3771">
        <v>1142</v>
      </c>
      <c r="AD3771">
        <v>0.3108108108108108</v>
      </c>
      <c r="AE3771" t="s">
        <v>77</v>
      </c>
      <c r="AF3771" t="s">
        <v>59</v>
      </c>
      <c r="AG3771">
        <v>4</v>
      </c>
      <c r="AH3771" t="s">
        <v>68</v>
      </c>
      <c r="AI3771">
        <f>--AND(OR(Dashboard!$B$4="All",Data!$E3771=Dashboard!$B$4),OR(Dashboard!$D$4="All",Data!$D3771=Dashboard!$D$4),OR(Dashboard!$F$4="All",Data!$F3771=Dashboard!$F$4),OR(Dashboard!$J$4="All",Data!$G3771=Dashboard!$J$4),OR(Dashboard!$H$4="All",Data!$N3771=Dashboard!$H$4),OR(Dashboard!$L$4="All",Data!$W3771=Dashboard!$L$4))</f>
        <v>1</v>
      </c>
    </row>
    <row r="3772" spans="1:35" x14ac:dyDescent="0.25">
      <c r="A3772" t="s">
        <v>3886</v>
      </c>
      <c r="B3772" s="1">
        <v>46193</v>
      </c>
      <c r="C3772" s="2">
        <v>-0.1236111111111111</v>
      </c>
      <c r="D3772" t="s">
        <v>50</v>
      </c>
      <c r="E3772" t="s">
        <v>37</v>
      </c>
      <c r="F3772" t="s">
        <v>72</v>
      </c>
      <c r="G3772" t="s">
        <v>39</v>
      </c>
      <c r="H3772">
        <v>11.3</v>
      </c>
      <c r="I3772">
        <v>44</v>
      </c>
      <c r="J3772">
        <v>34</v>
      </c>
      <c r="K3772">
        <v>1118</v>
      </c>
      <c r="L3772">
        <v>41</v>
      </c>
      <c r="M3772">
        <v>174</v>
      </c>
      <c r="N3772" t="s">
        <v>54</v>
      </c>
      <c r="O3772">
        <v>3</v>
      </c>
      <c r="P3772" t="s">
        <v>41</v>
      </c>
      <c r="Q3772" t="s">
        <v>73</v>
      </c>
      <c r="R3772">
        <v>46</v>
      </c>
      <c r="S3772" t="s">
        <v>81</v>
      </c>
      <c r="T3772" t="s">
        <v>56</v>
      </c>
      <c r="U3772">
        <v>2026</v>
      </c>
      <c r="V3772">
        <v>6</v>
      </c>
      <c r="W3772" t="s">
        <v>120</v>
      </c>
      <c r="X3772">
        <v>2</v>
      </c>
      <c r="Y3772">
        <v>20</v>
      </c>
      <c r="Z3772">
        <v>3</v>
      </c>
      <c r="AA3772">
        <v>21</v>
      </c>
      <c r="AB3772" t="s">
        <v>82</v>
      </c>
      <c r="AC3772">
        <v>985</v>
      </c>
      <c r="AD3772">
        <v>0.25681818181818178</v>
      </c>
      <c r="AE3772" t="s">
        <v>109</v>
      </c>
      <c r="AF3772" t="s">
        <v>59</v>
      </c>
      <c r="AG3772">
        <v>10</v>
      </c>
      <c r="AH3772" t="s">
        <v>68</v>
      </c>
      <c r="AI3772">
        <f>--AND(OR(Dashboard!$B$4="All",Data!$E3772=Dashboard!$B$4),OR(Dashboard!$D$4="All",Data!$D3772=Dashboard!$D$4),OR(Dashboard!$F$4="All",Data!$F3772=Dashboard!$F$4),OR(Dashboard!$J$4="All",Data!$G3772=Dashboard!$J$4),OR(Dashboard!$H$4="All",Data!$N3772=Dashboard!$H$4),OR(Dashboard!$L$4="All",Data!$W3772=Dashboard!$L$4))</f>
        <v>1</v>
      </c>
    </row>
    <row r="3773" spans="1:35" x14ac:dyDescent="0.25">
      <c r="A3773" t="s">
        <v>3887</v>
      </c>
      <c r="B3773" s="1">
        <v>46090</v>
      </c>
      <c r="C3773" s="2">
        <v>-0.65763888888888888</v>
      </c>
      <c r="D3773" t="s">
        <v>134</v>
      </c>
      <c r="E3773" t="s">
        <v>100</v>
      </c>
      <c r="F3773" t="s">
        <v>143</v>
      </c>
      <c r="G3773" t="s">
        <v>105</v>
      </c>
      <c r="H3773">
        <v>10.199999999999999</v>
      </c>
      <c r="I3773">
        <v>42</v>
      </c>
      <c r="J3773">
        <v>37</v>
      </c>
      <c r="K3773">
        <v>161</v>
      </c>
      <c r="L3773">
        <v>27</v>
      </c>
      <c r="M3773">
        <v>49</v>
      </c>
      <c r="N3773" t="s">
        <v>65</v>
      </c>
      <c r="O3773">
        <v>5</v>
      </c>
      <c r="P3773" t="s">
        <v>135</v>
      </c>
      <c r="Q3773" t="s">
        <v>42</v>
      </c>
      <c r="R3773">
        <v>31</v>
      </c>
      <c r="S3773" t="s">
        <v>74</v>
      </c>
      <c r="T3773" t="s">
        <v>44</v>
      </c>
      <c r="U3773">
        <v>2026</v>
      </c>
      <c r="V3773">
        <v>3</v>
      </c>
      <c r="W3773" t="s">
        <v>66</v>
      </c>
      <c r="X3773">
        <v>1</v>
      </c>
      <c r="Y3773">
        <v>9</v>
      </c>
      <c r="Z3773">
        <v>3</v>
      </c>
      <c r="AA3773">
        <v>8</v>
      </c>
      <c r="AB3773" t="s">
        <v>44</v>
      </c>
      <c r="AC3773">
        <v>139</v>
      </c>
      <c r="AD3773">
        <v>0.2428571428571428</v>
      </c>
      <c r="AE3773" t="s">
        <v>77</v>
      </c>
      <c r="AF3773" t="s">
        <v>67</v>
      </c>
      <c r="AG3773">
        <v>5</v>
      </c>
      <c r="AH3773" t="s">
        <v>68</v>
      </c>
      <c r="AI3773">
        <f>--AND(OR(Dashboard!$B$4="All",Data!$E3773=Dashboard!$B$4),OR(Dashboard!$D$4="All",Data!$D3773=Dashboard!$D$4),OR(Dashboard!$F$4="All",Data!$F3773=Dashboard!$F$4),OR(Dashboard!$J$4="All",Data!$G3773=Dashboard!$J$4),OR(Dashboard!$H$4="All",Data!$N3773=Dashboard!$H$4),OR(Dashboard!$L$4="All",Data!$W3773=Dashboard!$L$4))</f>
        <v>1</v>
      </c>
    </row>
    <row r="3774" spans="1:35" x14ac:dyDescent="0.25">
      <c r="A3774" t="s">
        <v>3888</v>
      </c>
      <c r="B3774" s="1">
        <v>46153</v>
      </c>
      <c r="C3774" s="2">
        <v>-0.28541666666666671</v>
      </c>
      <c r="D3774" t="s">
        <v>50</v>
      </c>
      <c r="E3774" t="s">
        <v>140</v>
      </c>
      <c r="F3774" t="s">
        <v>80</v>
      </c>
      <c r="G3774" t="s">
        <v>119</v>
      </c>
      <c r="H3774">
        <v>7.9</v>
      </c>
      <c r="I3774">
        <v>50</v>
      </c>
      <c r="J3774">
        <v>45</v>
      </c>
      <c r="K3774">
        <v>725</v>
      </c>
      <c r="L3774">
        <v>38</v>
      </c>
      <c r="M3774">
        <v>200</v>
      </c>
      <c r="N3774" t="s">
        <v>54</v>
      </c>
      <c r="O3774">
        <v>4</v>
      </c>
      <c r="P3774" t="s">
        <v>41</v>
      </c>
      <c r="Q3774" t="s">
        <v>73</v>
      </c>
      <c r="R3774">
        <v>46</v>
      </c>
      <c r="S3774" t="s">
        <v>74</v>
      </c>
      <c r="T3774" t="s">
        <v>75</v>
      </c>
      <c r="U3774">
        <v>2026</v>
      </c>
      <c r="V3774">
        <v>5</v>
      </c>
      <c r="W3774" t="s">
        <v>88</v>
      </c>
      <c r="X3774">
        <v>2</v>
      </c>
      <c r="Y3774">
        <v>11</v>
      </c>
      <c r="Z3774">
        <v>3</v>
      </c>
      <c r="AA3774">
        <v>17</v>
      </c>
      <c r="AB3774" t="s">
        <v>57</v>
      </c>
      <c r="AC3774">
        <v>563</v>
      </c>
      <c r="AD3774">
        <v>0.158</v>
      </c>
      <c r="AE3774" t="s">
        <v>46</v>
      </c>
      <c r="AF3774" t="s">
        <v>59</v>
      </c>
      <c r="AG3774">
        <v>5</v>
      </c>
      <c r="AH3774" t="s">
        <v>68</v>
      </c>
      <c r="AI3774">
        <f>--AND(OR(Dashboard!$B$4="All",Data!$E3774=Dashboard!$B$4),OR(Dashboard!$D$4="All",Data!$D3774=Dashboard!$D$4),OR(Dashboard!$F$4="All",Data!$F3774=Dashboard!$F$4),OR(Dashboard!$J$4="All",Data!$G3774=Dashboard!$J$4),OR(Dashboard!$H$4="All",Data!$N3774=Dashboard!$H$4),OR(Dashboard!$L$4="All",Data!$W3774=Dashboard!$L$4))</f>
        <v>1</v>
      </c>
    </row>
    <row r="3775" spans="1:35" x14ac:dyDescent="0.25">
      <c r="A3775" t="s">
        <v>3889</v>
      </c>
      <c r="B3775" s="1">
        <v>46185</v>
      </c>
      <c r="C3775" s="2">
        <v>-0.63402777777777786</v>
      </c>
      <c r="D3775" t="s">
        <v>70</v>
      </c>
      <c r="E3775" t="s">
        <v>62</v>
      </c>
      <c r="F3775" t="s">
        <v>143</v>
      </c>
      <c r="G3775" t="s">
        <v>39</v>
      </c>
      <c r="H3775">
        <v>5.8</v>
      </c>
      <c r="I3775">
        <v>29</v>
      </c>
      <c r="J3775">
        <v>24</v>
      </c>
      <c r="K3775">
        <v>374</v>
      </c>
      <c r="L3775">
        <v>45</v>
      </c>
      <c r="M3775">
        <v>67</v>
      </c>
      <c r="N3775" t="s">
        <v>65</v>
      </c>
      <c r="O3775">
        <v>1</v>
      </c>
      <c r="P3775" t="s">
        <v>41</v>
      </c>
      <c r="Q3775" t="s">
        <v>73</v>
      </c>
      <c r="R3775">
        <v>48</v>
      </c>
      <c r="S3775" t="s">
        <v>43</v>
      </c>
      <c r="T3775" t="s">
        <v>44</v>
      </c>
      <c r="U3775">
        <v>2026</v>
      </c>
      <c r="V3775">
        <v>6</v>
      </c>
      <c r="W3775" t="s">
        <v>120</v>
      </c>
      <c r="X3775">
        <v>2</v>
      </c>
      <c r="Y3775">
        <v>12</v>
      </c>
      <c r="Z3775">
        <v>2</v>
      </c>
      <c r="AA3775">
        <v>8</v>
      </c>
      <c r="AB3775" t="s">
        <v>44</v>
      </c>
      <c r="AC3775">
        <v>352</v>
      </c>
      <c r="AD3775">
        <v>0.2</v>
      </c>
      <c r="AE3775" t="s">
        <v>58</v>
      </c>
      <c r="AF3775" t="s">
        <v>59</v>
      </c>
      <c r="AG3775">
        <v>5</v>
      </c>
      <c r="AH3775" t="s">
        <v>68</v>
      </c>
      <c r="AI3775">
        <f>--AND(OR(Dashboard!$B$4="All",Data!$E3775=Dashboard!$B$4),OR(Dashboard!$D$4="All",Data!$D3775=Dashboard!$D$4),OR(Dashboard!$F$4="All",Data!$F3775=Dashboard!$F$4),OR(Dashboard!$J$4="All",Data!$G3775=Dashboard!$J$4),OR(Dashboard!$H$4="All",Data!$N3775=Dashboard!$H$4),OR(Dashboard!$L$4="All",Data!$W3775=Dashboard!$L$4))</f>
        <v>1</v>
      </c>
    </row>
    <row r="3776" spans="1:35" x14ac:dyDescent="0.25">
      <c r="A3776" t="s">
        <v>3890</v>
      </c>
      <c r="B3776" s="1">
        <v>46092</v>
      </c>
      <c r="C3776" s="2">
        <v>-3.9583333333333297E-2</v>
      </c>
      <c r="D3776" t="s">
        <v>90</v>
      </c>
      <c r="E3776" t="s">
        <v>51</v>
      </c>
      <c r="F3776" t="s">
        <v>96</v>
      </c>
      <c r="G3776" t="s">
        <v>111</v>
      </c>
      <c r="H3776">
        <v>9.1</v>
      </c>
      <c r="I3776">
        <v>35</v>
      </c>
      <c r="J3776">
        <v>29</v>
      </c>
      <c r="K3776">
        <v>308</v>
      </c>
      <c r="L3776">
        <v>54</v>
      </c>
      <c r="M3776">
        <v>18</v>
      </c>
      <c r="N3776" t="s">
        <v>54</v>
      </c>
      <c r="O3776">
        <v>2</v>
      </c>
      <c r="P3776" t="s">
        <v>135</v>
      </c>
      <c r="Q3776" t="s">
        <v>42</v>
      </c>
      <c r="R3776">
        <v>40</v>
      </c>
      <c r="S3776" t="s">
        <v>55</v>
      </c>
      <c r="T3776" t="s">
        <v>75</v>
      </c>
      <c r="U3776">
        <v>2026</v>
      </c>
      <c r="V3776">
        <v>3</v>
      </c>
      <c r="W3776" t="s">
        <v>66</v>
      </c>
      <c r="X3776">
        <v>1</v>
      </c>
      <c r="Y3776">
        <v>11</v>
      </c>
      <c r="Z3776">
        <v>3</v>
      </c>
      <c r="AA3776">
        <v>23</v>
      </c>
      <c r="AB3776" t="s">
        <v>93</v>
      </c>
      <c r="AC3776">
        <v>344</v>
      </c>
      <c r="AD3776">
        <v>0.26</v>
      </c>
      <c r="AE3776" t="s">
        <v>58</v>
      </c>
      <c r="AF3776" t="s">
        <v>47</v>
      </c>
      <c r="AG3776">
        <v>6</v>
      </c>
      <c r="AH3776" t="s">
        <v>68</v>
      </c>
      <c r="AI3776">
        <f>--AND(OR(Dashboard!$B$4="All",Data!$E3776=Dashboard!$B$4),OR(Dashboard!$D$4="All",Data!$D3776=Dashboard!$D$4),OR(Dashboard!$F$4="All",Data!$F3776=Dashboard!$F$4),OR(Dashboard!$J$4="All",Data!$G3776=Dashboard!$J$4),OR(Dashboard!$H$4="All",Data!$N3776=Dashboard!$H$4),OR(Dashboard!$L$4="All",Data!$W3776=Dashboard!$L$4))</f>
        <v>1</v>
      </c>
    </row>
    <row r="3777" spans="1:35" x14ac:dyDescent="0.25">
      <c r="A3777" t="s">
        <v>3891</v>
      </c>
      <c r="B3777" s="1">
        <v>46200</v>
      </c>
      <c r="C3777" s="2">
        <v>-0.37638888888888888</v>
      </c>
      <c r="D3777" t="s">
        <v>126</v>
      </c>
      <c r="E3777" t="s">
        <v>62</v>
      </c>
      <c r="F3777" t="s">
        <v>104</v>
      </c>
      <c r="G3777" t="s">
        <v>53</v>
      </c>
      <c r="H3777">
        <v>6.6</v>
      </c>
      <c r="I3777">
        <v>34</v>
      </c>
      <c r="J3777">
        <v>37</v>
      </c>
      <c r="K3777">
        <v>704</v>
      </c>
      <c r="L3777">
        <v>37</v>
      </c>
      <c r="M3777">
        <v>111</v>
      </c>
      <c r="N3777" t="s">
        <v>86</v>
      </c>
      <c r="O3777">
        <v>4</v>
      </c>
      <c r="P3777" t="s">
        <v>41</v>
      </c>
      <c r="Q3777" t="s">
        <v>42</v>
      </c>
      <c r="R3777">
        <v>39</v>
      </c>
      <c r="S3777" t="s">
        <v>81</v>
      </c>
      <c r="T3777" t="s">
        <v>97</v>
      </c>
      <c r="U3777">
        <v>2026</v>
      </c>
      <c r="V3777">
        <v>6</v>
      </c>
      <c r="W3777" t="s">
        <v>120</v>
      </c>
      <c r="X3777">
        <v>2</v>
      </c>
      <c r="Y3777">
        <v>27</v>
      </c>
      <c r="Z3777">
        <v>4</v>
      </c>
      <c r="AA3777">
        <v>14</v>
      </c>
      <c r="AB3777" t="s">
        <v>76</v>
      </c>
      <c r="AC3777">
        <v>630</v>
      </c>
      <c r="AD3777">
        <v>0.19411764705882351</v>
      </c>
      <c r="AE3777" t="s">
        <v>46</v>
      </c>
      <c r="AF3777" t="s">
        <v>47</v>
      </c>
      <c r="AG3777">
        <v>-3</v>
      </c>
      <c r="AH3777" t="s">
        <v>48</v>
      </c>
      <c r="AI3777">
        <f>--AND(OR(Dashboard!$B$4="All",Data!$E3777=Dashboard!$B$4),OR(Dashboard!$D$4="All",Data!$D3777=Dashboard!$D$4),OR(Dashboard!$F$4="All",Data!$F3777=Dashboard!$F$4),OR(Dashboard!$J$4="All",Data!$G3777=Dashboard!$J$4),OR(Dashboard!$H$4="All",Data!$N3777=Dashboard!$H$4),OR(Dashboard!$L$4="All",Data!$W3777=Dashboard!$L$4))</f>
        <v>1</v>
      </c>
    </row>
    <row r="3778" spans="1:35" x14ac:dyDescent="0.25">
      <c r="A3778" t="s">
        <v>3892</v>
      </c>
      <c r="B3778" s="1">
        <v>46195</v>
      </c>
      <c r="C3778" s="2">
        <v>-0.5625</v>
      </c>
      <c r="D3778" t="s">
        <v>193</v>
      </c>
      <c r="E3778" t="s">
        <v>131</v>
      </c>
      <c r="F3778" t="s">
        <v>52</v>
      </c>
      <c r="G3778" t="s">
        <v>119</v>
      </c>
      <c r="H3778">
        <v>9.8000000000000007</v>
      </c>
      <c r="I3778">
        <v>46</v>
      </c>
      <c r="J3778">
        <v>31</v>
      </c>
      <c r="K3778">
        <v>1187</v>
      </c>
      <c r="L3778">
        <v>29</v>
      </c>
      <c r="M3778">
        <v>34</v>
      </c>
      <c r="N3778" t="s">
        <v>40</v>
      </c>
      <c r="O3778">
        <v>5</v>
      </c>
      <c r="P3778" t="s">
        <v>41</v>
      </c>
      <c r="Q3778" t="s">
        <v>73</v>
      </c>
      <c r="R3778">
        <v>28</v>
      </c>
      <c r="S3778" t="s">
        <v>74</v>
      </c>
      <c r="T3778" t="s">
        <v>44</v>
      </c>
      <c r="U3778">
        <v>2026</v>
      </c>
      <c r="V3778">
        <v>6</v>
      </c>
      <c r="W3778" t="s">
        <v>120</v>
      </c>
      <c r="X3778">
        <v>2</v>
      </c>
      <c r="Y3778">
        <v>22</v>
      </c>
      <c r="Z3778">
        <v>4</v>
      </c>
      <c r="AA3778">
        <v>10</v>
      </c>
      <c r="AB3778" t="s">
        <v>76</v>
      </c>
      <c r="AC3778">
        <v>1182</v>
      </c>
      <c r="AD3778">
        <v>0.21304347826086961</v>
      </c>
      <c r="AE3778" t="s">
        <v>77</v>
      </c>
      <c r="AF3778" t="s">
        <v>67</v>
      </c>
      <c r="AG3778">
        <v>15</v>
      </c>
      <c r="AH3778" t="s">
        <v>68</v>
      </c>
      <c r="AI3778">
        <f>--AND(OR(Dashboard!$B$4="All",Data!$E3778=Dashboard!$B$4),OR(Dashboard!$D$4="All",Data!$D3778=Dashboard!$D$4),OR(Dashboard!$F$4="All",Data!$F3778=Dashboard!$F$4),OR(Dashboard!$J$4="All",Data!$G3778=Dashboard!$J$4),OR(Dashboard!$H$4="All",Data!$N3778=Dashboard!$H$4),OR(Dashboard!$L$4="All",Data!$W3778=Dashboard!$L$4))</f>
        <v>1</v>
      </c>
    </row>
    <row r="3779" spans="1:35" x14ac:dyDescent="0.25">
      <c r="A3779" t="s">
        <v>3893</v>
      </c>
      <c r="B3779" s="1">
        <v>46110</v>
      </c>
      <c r="C3779" s="2">
        <v>-0.36388888888888887</v>
      </c>
      <c r="D3779" t="s">
        <v>134</v>
      </c>
      <c r="E3779" t="s">
        <v>37</v>
      </c>
      <c r="F3779" t="s">
        <v>143</v>
      </c>
      <c r="G3779" t="s">
        <v>39</v>
      </c>
      <c r="H3779">
        <v>4.9000000000000004</v>
      </c>
      <c r="I3779">
        <v>34</v>
      </c>
      <c r="J3779">
        <v>21</v>
      </c>
      <c r="K3779">
        <v>655</v>
      </c>
      <c r="L3779">
        <v>39</v>
      </c>
      <c r="M3779">
        <v>129</v>
      </c>
      <c r="N3779" t="s">
        <v>54</v>
      </c>
      <c r="O3779">
        <v>3</v>
      </c>
      <c r="P3779" t="s">
        <v>41</v>
      </c>
      <c r="Q3779" t="s">
        <v>73</v>
      </c>
      <c r="R3779">
        <v>35</v>
      </c>
      <c r="S3779" t="s">
        <v>145</v>
      </c>
      <c r="T3779" t="s">
        <v>75</v>
      </c>
      <c r="U3779">
        <v>2026</v>
      </c>
      <c r="V3779">
        <v>3</v>
      </c>
      <c r="W3779" t="s">
        <v>66</v>
      </c>
      <c r="X3779">
        <v>1</v>
      </c>
      <c r="Y3779">
        <v>29</v>
      </c>
      <c r="Z3779">
        <v>5</v>
      </c>
      <c r="AA3779">
        <v>15</v>
      </c>
      <c r="AB3779" t="s">
        <v>57</v>
      </c>
      <c r="AC3779">
        <v>565</v>
      </c>
      <c r="AD3779">
        <v>0.14411764705882349</v>
      </c>
      <c r="AE3779" t="s">
        <v>109</v>
      </c>
      <c r="AF3779" t="s">
        <v>67</v>
      </c>
      <c r="AG3779">
        <v>13</v>
      </c>
      <c r="AH3779" t="s">
        <v>68</v>
      </c>
      <c r="AI3779">
        <f>--AND(OR(Dashboard!$B$4="All",Data!$E3779=Dashboard!$B$4),OR(Dashboard!$D$4="All",Data!$D3779=Dashboard!$D$4),OR(Dashboard!$F$4="All",Data!$F3779=Dashboard!$F$4),OR(Dashboard!$J$4="All",Data!$G3779=Dashboard!$J$4),OR(Dashboard!$H$4="All",Data!$N3779=Dashboard!$H$4),OR(Dashboard!$L$4="All",Data!$W3779=Dashboard!$L$4))</f>
        <v>1</v>
      </c>
    </row>
    <row r="3780" spans="1:35" x14ac:dyDescent="0.25">
      <c r="A3780" t="s">
        <v>3894</v>
      </c>
      <c r="B3780" s="1">
        <v>46168</v>
      </c>
      <c r="C3780" s="2">
        <v>-0.41666666666666657</v>
      </c>
      <c r="D3780" t="s">
        <v>61</v>
      </c>
      <c r="E3780" t="s">
        <v>140</v>
      </c>
      <c r="F3780" t="s">
        <v>143</v>
      </c>
      <c r="G3780" t="s">
        <v>111</v>
      </c>
      <c r="H3780">
        <v>3.6</v>
      </c>
      <c r="I3780">
        <v>36</v>
      </c>
      <c r="J3780">
        <v>41</v>
      </c>
      <c r="K3780">
        <v>537</v>
      </c>
      <c r="L3780">
        <v>57</v>
      </c>
      <c r="M3780">
        <v>88</v>
      </c>
      <c r="N3780" t="s">
        <v>86</v>
      </c>
      <c r="O3780">
        <v>1</v>
      </c>
      <c r="P3780" t="s">
        <v>41</v>
      </c>
      <c r="Q3780" t="s">
        <v>42</v>
      </c>
      <c r="R3780">
        <v>57</v>
      </c>
      <c r="S3780" t="s">
        <v>127</v>
      </c>
      <c r="T3780" t="s">
        <v>97</v>
      </c>
      <c r="U3780">
        <v>2026</v>
      </c>
      <c r="V3780">
        <v>5</v>
      </c>
      <c r="W3780" t="s">
        <v>88</v>
      </c>
      <c r="X3780">
        <v>2</v>
      </c>
      <c r="Y3780">
        <v>26</v>
      </c>
      <c r="Z3780">
        <v>5</v>
      </c>
      <c r="AA3780">
        <v>14</v>
      </c>
      <c r="AB3780" t="s">
        <v>76</v>
      </c>
      <c r="AC3780">
        <v>506</v>
      </c>
      <c r="AD3780">
        <v>0.1</v>
      </c>
      <c r="AE3780" t="s">
        <v>58</v>
      </c>
      <c r="AF3780" t="s">
        <v>59</v>
      </c>
      <c r="AG3780">
        <v>-5</v>
      </c>
      <c r="AH3780" t="s">
        <v>48</v>
      </c>
      <c r="AI3780">
        <f>--AND(OR(Dashboard!$B$4="All",Data!$E3780=Dashboard!$B$4),OR(Dashboard!$D$4="All",Data!$D3780=Dashboard!$D$4),OR(Dashboard!$F$4="All",Data!$F3780=Dashboard!$F$4),OR(Dashboard!$J$4="All",Data!$G3780=Dashboard!$J$4),OR(Dashboard!$H$4="All",Data!$N3780=Dashboard!$H$4),OR(Dashboard!$L$4="All",Data!$W3780=Dashboard!$L$4))</f>
        <v>1</v>
      </c>
    </row>
    <row r="3781" spans="1:35" x14ac:dyDescent="0.25">
      <c r="A3781" t="s">
        <v>3895</v>
      </c>
      <c r="B3781" s="1">
        <v>46052</v>
      </c>
      <c r="C3781" s="2">
        <v>-0.46736111111111112</v>
      </c>
      <c r="D3781" t="s">
        <v>122</v>
      </c>
      <c r="E3781" t="s">
        <v>140</v>
      </c>
      <c r="F3781" t="s">
        <v>38</v>
      </c>
      <c r="G3781" t="s">
        <v>105</v>
      </c>
      <c r="H3781">
        <v>14.3</v>
      </c>
      <c r="I3781">
        <v>33</v>
      </c>
      <c r="J3781">
        <v>20</v>
      </c>
      <c r="K3781">
        <v>583</v>
      </c>
      <c r="L3781">
        <v>45</v>
      </c>
      <c r="M3781">
        <v>26</v>
      </c>
      <c r="N3781" t="s">
        <v>65</v>
      </c>
      <c r="O3781">
        <v>5</v>
      </c>
      <c r="P3781" t="s">
        <v>41</v>
      </c>
      <c r="Q3781" t="s">
        <v>42</v>
      </c>
      <c r="R3781">
        <v>42</v>
      </c>
      <c r="S3781" t="s">
        <v>43</v>
      </c>
      <c r="T3781" t="s">
        <v>97</v>
      </c>
      <c r="U3781">
        <v>2026</v>
      </c>
      <c r="V3781">
        <v>1</v>
      </c>
      <c r="W3781" t="s">
        <v>102</v>
      </c>
      <c r="X3781">
        <v>1</v>
      </c>
      <c r="Y3781">
        <v>30</v>
      </c>
      <c r="Z3781">
        <v>5</v>
      </c>
      <c r="AA3781">
        <v>12</v>
      </c>
      <c r="AB3781" t="s">
        <v>76</v>
      </c>
      <c r="AC3781">
        <v>602</v>
      </c>
      <c r="AD3781">
        <v>0.43333333333333329</v>
      </c>
      <c r="AE3781" t="s">
        <v>77</v>
      </c>
      <c r="AF3781" t="s">
        <v>47</v>
      </c>
      <c r="AG3781">
        <v>13</v>
      </c>
      <c r="AH3781" t="s">
        <v>68</v>
      </c>
      <c r="AI3781">
        <f>--AND(OR(Dashboard!$B$4="All",Data!$E3781=Dashboard!$B$4),OR(Dashboard!$D$4="All",Data!$D3781=Dashboard!$D$4),OR(Dashboard!$F$4="All",Data!$F3781=Dashboard!$F$4),OR(Dashboard!$J$4="All",Data!$G3781=Dashboard!$J$4),OR(Dashboard!$H$4="All",Data!$N3781=Dashboard!$H$4),OR(Dashboard!$L$4="All",Data!$W3781=Dashboard!$L$4))</f>
        <v>1</v>
      </c>
    </row>
    <row r="3782" spans="1:35" x14ac:dyDescent="0.25">
      <c r="A3782" t="s">
        <v>3896</v>
      </c>
      <c r="B3782" s="1">
        <v>46177</v>
      </c>
      <c r="C3782" s="2">
        <v>-0.21249999999999999</v>
      </c>
      <c r="D3782" t="s">
        <v>79</v>
      </c>
      <c r="E3782" t="s">
        <v>37</v>
      </c>
      <c r="F3782" t="s">
        <v>52</v>
      </c>
      <c r="G3782" t="s">
        <v>105</v>
      </c>
      <c r="H3782">
        <v>12.3</v>
      </c>
      <c r="I3782">
        <v>23</v>
      </c>
      <c r="J3782">
        <v>21</v>
      </c>
      <c r="K3782">
        <v>1072</v>
      </c>
      <c r="L3782">
        <v>40</v>
      </c>
      <c r="M3782">
        <v>111</v>
      </c>
      <c r="N3782" t="s">
        <v>101</v>
      </c>
      <c r="O3782">
        <v>3</v>
      </c>
      <c r="P3782" t="s">
        <v>41</v>
      </c>
      <c r="Q3782" t="s">
        <v>42</v>
      </c>
      <c r="R3782">
        <v>38</v>
      </c>
      <c r="S3782" t="s">
        <v>87</v>
      </c>
      <c r="T3782" t="s">
        <v>56</v>
      </c>
      <c r="U3782">
        <v>2026</v>
      </c>
      <c r="V3782">
        <v>6</v>
      </c>
      <c r="W3782" t="s">
        <v>120</v>
      </c>
      <c r="X3782">
        <v>2</v>
      </c>
      <c r="Y3782">
        <v>4</v>
      </c>
      <c r="Z3782">
        <v>1</v>
      </c>
      <c r="AA3782">
        <v>18</v>
      </c>
      <c r="AB3782" t="s">
        <v>57</v>
      </c>
      <c r="AC3782">
        <v>1001</v>
      </c>
      <c r="AD3782">
        <v>0.5347826086956522</v>
      </c>
      <c r="AE3782" t="s">
        <v>109</v>
      </c>
      <c r="AF3782" t="s">
        <v>47</v>
      </c>
      <c r="AG3782">
        <v>2</v>
      </c>
      <c r="AH3782" t="s">
        <v>68</v>
      </c>
      <c r="AI3782">
        <f>--AND(OR(Dashboard!$B$4="All",Data!$E3782=Dashboard!$B$4),OR(Dashboard!$D$4="All",Data!$D3782=Dashboard!$D$4),OR(Dashboard!$F$4="All",Data!$F3782=Dashboard!$F$4),OR(Dashboard!$J$4="All",Data!$G3782=Dashboard!$J$4),OR(Dashboard!$H$4="All",Data!$N3782=Dashboard!$H$4),OR(Dashboard!$L$4="All",Data!$W3782=Dashboard!$L$4))</f>
        <v>1</v>
      </c>
    </row>
    <row r="3783" spans="1:35" x14ac:dyDescent="0.25">
      <c r="A3783" t="s">
        <v>3897</v>
      </c>
      <c r="B3783" s="1">
        <v>46174</v>
      </c>
      <c r="C3783" s="2">
        <v>-0.47361111111111109</v>
      </c>
      <c r="D3783" t="s">
        <v>50</v>
      </c>
      <c r="E3783" t="s">
        <v>131</v>
      </c>
      <c r="F3783" t="s">
        <v>80</v>
      </c>
      <c r="G3783" t="s">
        <v>53</v>
      </c>
      <c r="H3783">
        <v>4.7</v>
      </c>
      <c r="I3783">
        <v>50</v>
      </c>
      <c r="J3783">
        <v>33</v>
      </c>
      <c r="K3783">
        <v>931</v>
      </c>
      <c r="L3783">
        <v>25</v>
      </c>
      <c r="M3783">
        <v>12</v>
      </c>
      <c r="N3783" t="s">
        <v>101</v>
      </c>
      <c r="O3783">
        <v>3</v>
      </c>
      <c r="P3783" t="s">
        <v>41</v>
      </c>
      <c r="Q3783" t="s">
        <v>73</v>
      </c>
      <c r="R3783">
        <v>52</v>
      </c>
      <c r="S3783" t="s">
        <v>74</v>
      </c>
      <c r="T3783" t="s">
        <v>97</v>
      </c>
      <c r="U3783">
        <v>2026</v>
      </c>
      <c r="V3783">
        <v>6</v>
      </c>
      <c r="W3783" t="s">
        <v>120</v>
      </c>
      <c r="X3783">
        <v>2</v>
      </c>
      <c r="Y3783">
        <v>1</v>
      </c>
      <c r="Z3783">
        <v>1</v>
      </c>
      <c r="AA3783">
        <v>12</v>
      </c>
      <c r="AB3783" t="s">
        <v>76</v>
      </c>
      <c r="AC3783">
        <v>944</v>
      </c>
      <c r="AD3783">
        <v>9.4E-2</v>
      </c>
      <c r="AE3783" t="s">
        <v>109</v>
      </c>
      <c r="AF3783" t="s">
        <v>59</v>
      </c>
      <c r="AG3783">
        <v>17</v>
      </c>
      <c r="AH3783" t="s">
        <v>68</v>
      </c>
      <c r="AI3783">
        <f>--AND(OR(Dashboard!$B$4="All",Data!$E3783=Dashboard!$B$4),OR(Dashboard!$D$4="All",Data!$D3783=Dashboard!$D$4),OR(Dashboard!$F$4="All",Data!$F3783=Dashboard!$F$4),OR(Dashboard!$J$4="All",Data!$G3783=Dashboard!$J$4),OR(Dashboard!$H$4="All",Data!$N3783=Dashboard!$H$4),OR(Dashboard!$L$4="All",Data!$W3783=Dashboard!$L$4))</f>
        <v>1</v>
      </c>
    </row>
    <row r="3784" spans="1:35" x14ac:dyDescent="0.25">
      <c r="A3784" t="s">
        <v>3898</v>
      </c>
      <c r="B3784" s="1">
        <v>46064</v>
      </c>
      <c r="C3784" s="2">
        <v>-0.12083333333333331</v>
      </c>
      <c r="D3784" t="s">
        <v>134</v>
      </c>
      <c r="E3784" t="s">
        <v>95</v>
      </c>
      <c r="F3784" t="s">
        <v>80</v>
      </c>
      <c r="G3784" t="s">
        <v>105</v>
      </c>
      <c r="H3784">
        <v>13</v>
      </c>
      <c r="I3784">
        <v>38</v>
      </c>
      <c r="J3784">
        <v>37</v>
      </c>
      <c r="K3784">
        <v>735</v>
      </c>
      <c r="L3784">
        <v>50</v>
      </c>
      <c r="M3784">
        <v>42</v>
      </c>
      <c r="N3784" t="s">
        <v>86</v>
      </c>
      <c r="O3784">
        <v>1</v>
      </c>
      <c r="P3784" t="s">
        <v>41</v>
      </c>
      <c r="Q3784" t="s">
        <v>73</v>
      </c>
      <c r="R3784">
        <v>44</v>
      </c>
      <c r="S3784" t="s">
        <v>55</v>
      </c>
      <c r="T3784" t="s">
        <v>56</v>
      </c>
      <c r="U3784">
        <v>2026</v>
      </c>
      <c r="V3784">
        <v>2</v>
      </c>
      <c r="W3784" t="s">
        <v>45</v>
      </c>
      <c r="X3784">
        <v>1</v>
      </c>
      <c r="Y3784">
        <v>11</v>
      </c>
      <c r="Z3784">
        <v>3</v>
      </c>
      <c r="AA3784">
        <v>21</v>
      </c>
      <c r="AB3784" t="s">
        <v>82</v>
      </c>
      <c r="AC3784">
        <v>743</v>
      </c>
      <c r="AD3784">
        <v>0.34210526315789469</v>
      </c>
      <c r="AE3784" t="s">
        <v>58</v>
      </c>
      <c r="AF3784" t="s">
        <v>47</v>
      </c>
      <c r="AG3784">
        <v>1</v>
      </c>
      <c r="AH3784" t="s">
        <v>68</v>
      </c>
      <c r="AI3784">
        <f>--AND(OR(Dashboard!$B$4="All",Data!$E3784=Dashboard!$B$4),OR(Dashboard!$D$4="All",Data!$D3784=Dashboard!$D$4),OR(Dashboard!$F$4="All",Data!$F3784=Dashboard!$F$4),OR(Dashboard!$J$4="All",Data!$G3784=Dashboard!$J$4),OR(Dashboard!$H$4="All",Data!$N3784=Dashboard!$H$4),OR(Dashboard!$L$4="All",Data!$W3784=Dashboard!$L$4))</f>
        <v>1</v>
      </c>
    </row>
    <row r="3785" spans="1:35" x14ac:dyDescent="0.25">
      <c r="A3785" t="s">
        <v>3899</v>
      </c>
      <c r="B3785" s="1">
        <v>46092</v>
      </c>
      <c r="C3785" s="2">
        <v>-0.62986111111111109</v>
      </c>
      <c r="D3785" t="s">
        <v>90</v>
      </c>
      <c r="E3785" t="s">
        <v>108</v>
      </c>
      <c r="F3785" t="s">
        <v>143</v>
      </c>
      <c r="G3785" t="s">
        <v>64</v>
      </c>
      <c r="H3785">
        <v>2.4</v>
      </c>
      <c r="I3785">
        <v>42</v>
      </c>
      <c r="J3785">
        <v>23</v>
      </c>
      <c r="K3785">
        <v>885</v>
      </c>
      <c r="L3785">
        <v>40</v>
      </c>
      <c r="M3785">
        <v>174</v>
      </c>
      <c r="N3785" t="s">
        <v>65</v>
      </c>
      <c r="O3785">
        <v>4</v>
      </c>
      <c r="P3785" t="s">
        <v>41</v>
      </c>
      <c r="Q3785" t="s">
        <v>73</v>
      </c>
      <c r="R3785">
        <v>35</v>
      </c>
      <c r="S3785" t="s">
        <v>55</v>
      </c>
      <c r="T3785" t="s">
        <v>44</v>
      </c>
      <c r="U3785">
        <v>2026</v>
      </c>
      <c r="V3785">
        <v>3</v>
      </c>
      <c r="W3785" t="s">
        <v>66</v>
      </c>
      <c r="X3785">
        <v>1</v>
      </c>
      <c r="Y3785">
        <v>11</v>
      </c>
      <c r="Z3785">
        <v>3</v>
      </c>
      <c r="AA3785">
        <v>8</v>
      </c>
      <c r="AB3785" t="s">
        <v>44</v>
      </c>
      <c r="AC3785">
        <v>751</v>
      </c>
      <c r="AD3785">
        <v>5.7142857142857141E-2</v>
      </c>
      <c r="AE3785" t="s">
        <v>46</v>
      </c>
      <c r="AF3785" t="s">
        <v>67</v>
      </c>
      <c r="AG3785">
        <v>19</v>
      </c>
      <c r="AH3785" t="s">
        <v>68</v>
      </c>
      <c r="AI3785">
        <f>--AND(OR(Dashboard!$B$4="All",Data!$E3785=Dashboard!$B$4),OR(Dashboard!$D$4="All",Data!$D3785=Dashboard!$D$4),OR(Dashboard!$F$4="All",Data!$F3785=Dashboard!$F$4),OR(Dashboard!$J$4="All",Data!$G3785=Dashboard!$J$4),OR(Dashboard!$H$4="All",Data!$N3785=Dashboard!$H$4),OR(Dashboard!$L$4="All",Data!$W3785=Dashboard!$L$4))</f>
        <v>1</v>
      </c>
    </row>
    <row r="3786" spans="1:35" x14ac:dyDescent="0.25">
      <c r="A3786" t="s">
        <v>3900</v>
      </c>
      <c r="B3786" s="1">
        <v>46100</v>
      </c>
      <c r="C3786" s="2">
        <v>-0.5625</v>
      </c>
      <c r="D3786" t="s">
        <v>79</v>
      </c>
      <c r="E3786" t="s">
        <v>129</v>
      </c>
      <c r="F3786" t="s">
        <v>104</v>
      </c>
      <c r="G3786" t="s">
        <v>39</v>
      </c>
      <c r="H3786">
        <v>11.2</v>
      </c>
      <c r="I3786">
        <v>22</v>
      </c>
      <c r="J3786">
        <v>27</v>
      </c>
      <c r="K3786">
        <v>886</v>
      </c>
      <c r="L3786">
        <v>39</v>
      </c>
      <c r="M3786">
        <v>139</v>
      </c>
      <c r="N3786" t="s">
        <v>54</v>
      </c>
      <c r="O3786">
        <v>1</v>
      </c>
      <c r="P3786" t="s">
        <v>41</v>
      </c>
      <c r="Q3786" t="s">
        <v>42</v>
      </c>
      <c r="R3786">
        <v>37</v>
      </c>
      <c r="S3786" t="s">
        <v>87</v>
      </c>
      <c r="T3786" t="s">
        <v>44</v>
      </c>
      <c r="U3786">
        <v>2026</v>
      </c>
      <c r="V3786">
        <v>3</v>
      </c>
      <c r="W3786" t="s">
        <v>66</v>
      </c>
      <c r="X3786">
        <v>1</v>
      </c>
      <c r="Y3786">
        <v>19</v>
      </c>
      <c r="Z3786">
        <v>4</v>
      </c>
      <c r="AA3786">
        <v>10</v>
      </c>
      <c r="AB3786" t="s">
        <v>76</v>
      </c>
      <c r="AC3786">
        <v>786</v>
      </c>
      <c r="AD3786">
        <v>0.50909090909090904</v>
      </c>
      <c r="AE3786" t="s">
        <v>58</v>
      </c>
      <c r="AF3786" t="s">
        <v>47</v>
      </c>
      <c r="AG3786">
        <v>-5</v>
      </c>
      <c r="AH3786" t="s">
        <v>48</v>
      </c>
      <c r="AI3786">
        <f>--AND(OR(Dashboard!$B$4="All",Data!$E3786=Dashboard!$B$4),OR(Dashboard!$D$4="All",Data!$D3786=Dashboard!$D$4),OR(Dashboard!$F$4="All",Data!$F3786=Dashboard!$F$4),OR(Dashboard!$J$4="All",Data!$G3786=Dashboard!$J$4),OR(Dashboard!$H$4="All",Data!$N3786=Dashboard!$H$4),OR(Dashboard!$L$4="All",Data!$W3786=Dashboard!$L$4))</f>
        <v>1</v>
      </c>
    </row>
    <row r="3787" spans="1:35" x14ac:dyDescent="0.25">
      <c r="A3787" t="s">
        <v>3901</v>
      </c>
      <c r="B3787" s="1">
        <v>46174</v>
      </c>
      <c r="C3787" s="2">
        <v>-5.902777777777779E-2</v>
      </c>
      <c r="D3787" t="s">
        <v>122</v>
      </c>
      <c r="E3787" t="s">
        <v>51</v>
      </c>
      <c r="F3787" t="s">
        <v>96</v>
      </c>
      <c r="G3787" t="s">
        <v>105</v>
      </c>
      <c r="H3787">
        <v>1.6</v>
      </c>
      <c r="I3787">
        <v>33</v>
      </c>
      <c r="J3787">
        <v>22</v>
      </c>
      <c r="K3787">
        <v>219</v>
      </c>
      <c r="L3787">
        <v>55</v>
      </c>
      <c r="M3787">
        <v>38</v>
      </c>
      <c r="N3787" t="s">
        <v>65</v>
      </c>
      <c r="O3787">
        <v>2</v>
      </c>
      <c r="P3787" t="s">
        <v>135</v>
      </c>
      <c r="Q3787" t="s">
        <v>73</v>
      </c>
      <c r="R3787">
        <v>48</v>
      </c>
      <c r="S3787" t="s">
        <v>74</v>
      </c>
      <c r="T3787" t="s">
        <v>75</v>
      </c>
      <c r="U3787">
        <v>2026</v>
      </c>
      <c r="V3787">
        <v>6</v>
      </c>
      <c r="W3787" t="s">
        <v>120</v>
      </c>
      <c r="X3787">
        <v>2</v>
      </c>
      <c r="Y3787">
        <v>1</v>
      </c>
      <c r="Z3787">
        <v>1</v>
      </c>
      <c r="AA3787">
        <v>22</v>
      </c>
      <c r="AB3787" t="s">
        <v>82</v>
      </c>
      <c r="AC3787">
        <v>236</v>
      </c>
      <c r="AD3787">
        <v>4.8484848484848478E-2</v>
      </c>
      <c r="AE3787" t="s">
        <v>58</v>
      </c>
      <c r="AF3787" t="s">
        <v>59</v>
      </c>
      <c r="AG3787">
        <v>11</v>
      </c>
      <c r="AH3787" t="s">
        <v>68</v>
      </c>
      <c r="AI3787">
        <f>--AND(OR(Dashboard!$B$4="All",Data!$E3787=Dashboard!$B$4),OR(Dashboard!$D$4="All",Data!$D3787=Dashboard!$D$4),OR(Dashboard!$F$4="All",Data!$F3787=Dashboard!$F$4),OR(Dashboard!$J$4="All",Data!$G3787=Dashboard!$J$4),OR(Dashboard!$H$4="All",Data!$N3787=Dashboard!$H$4),OR(Dashboard!$L$4="All",Data!$W3787=Dashboard!$L$4))</f>
        <v>1</v>
      </c>
    </row>
    <row r="3788" spans="1:35" x14ac:dyDescent="0.25">
      <c r="A3788" t="s">
        <v>3902</v>
      </c>
      <c r="B3788" s="1">
        <v>46155</v>
      </c>
      <c r="C3788" s="2">
        <v>-0.41319444444444442</v>
      </c>
      <c r="D3788" t="s">
        <v>61</v>
      </c>
      <c r="E3788" t="s">
        <v>37</v>
      </c>
      <c r="F3788" t="s">
        <v>38</v>
      </c>
      <c r="G3788" t="s">
        <v>64</v>
      </c>
      <c r="H3788">
        <v>10.5</v>
      </c>
      <c r="I3788">
        <v>42</v>
      </c>
      <c r="J3788">
        <v>36</v>
      </c>
      <c r="K3788">
        <v>501</v>
      </c>
      <c r="L3788">
        <v>34</v>
      </c>
      <c r="M3788">
        <v>112</v>
      </c>
      <c r="N3788" t="s">
        <v>101</v>
      </c>
      <c r="O3788">
        <v>4</v>
      </c>
      <c r="P3788" t="s">
        <v>41</v>
      </c>
      <c r="Q3788" t="s">
        <v>73</v>
      </c>
      <c r="R3788">
        <v>37</v>
      </c>
      <c r="S3788" t="s">
        <v>55</v>
      </c>
      <c r="T3788" t="s">
        <v>97</v>
      </c>
      <c r="U3788">
        <v>2026</v>
      </c>
      <c r="V3788">
        <v>5</v>
      </c>
      <c r="W3788" t="s">
        <v>88</v>
      </c>
      <c r="X3788">
        <v>2</v>
      </c>
      <c r="Y3788">
        <v>13</v>
      </c>
      <c r="Z3788">
        <v>3</v>
      </c>
      <c r="AA3788">
        <v>14</v>
      </c>
      <c r="AB3788" t="s">
        <v>76</v>
      </c>
      <c r="AC3788">
        <v>423</v>
      </c>
      <c r="AD3788">
        <v>0.25</v>
      </c>
      <c r="AE3788" t="s">
        <v>46</v>
      </c>
      <c r="AF3788" t="s">
        <v>47</v>
      </c>
      <c r="AG3788">
        <v>6</v>
      </c>
      <c r="AH3788" t="s">
        <v>68</v>
      </c>
      <c r="AI3788">
        <f>--AND(OR(Dashboard!$B$4="All",Data!$E3788=Dashboard!$B$4),OR(Dashboard!$D$4="All",Data!$D3788=Dashboard!$D$4),OR(Dashboard!$F$4="All",Data!$F3788=Dashboard!$F$4),OR(Dashboard!$J$4="All",Data!$G3788=Dashboard!$J$4),OR(Dashboard!$H$4="All",Data!$N3788=Dashboard!$H$4),OR(Dashboard!$L$4="All",Data!$W3788=Dashboard!$L$4))</f>
        <v>1</v>
      </c>
    </row>
    <row r="3789" spans="1:35" x14ac:dyDescent="0.25">
      <c r="A3789" t="s">
        <v>3903</v>
      </c>
      <c r="B3789" s="1">
        <v>46164</v>
      </c>
      <c r="C3789" s="2">
        <v>-0.40347222222222218</v>
      </c>
      <c r="D3789" t="s">
        <v>156</v>
      </c>
      <c r="E3789" t="s">
        <v>71</v>
      </c>
      <c r="F3789" t="s">
        <v>96</v>
      </c>
      <c r="G3789" t="s">
        <v>111</v>
      </c>
      <c r="H3789">
        <v>12.7</v>
      </c>
      <c r="I3789">
        <v>17</v>
      </c>
      <c r="J3789">
        <v>22</v>
      </c>
      <c r="K3789">
        <v>988</v>
      </c>
      <c r="L3789">
        <v>26</v>
      </c>
      <c r="M3789">
        <v>60</v>
      </c>
      <c r="N3789" t="s">
        <v>40</v>
      </c>
      <c r="O3789">
        <v>2</v>
      </c>
      <c r="P3789" t="s">
        <v>41</v>
      </c>
      <c r="Q3789" t="s">
        <v>73</v>
      </c>
      <c r="R3789">
        <v>42</v>
      </c>
      <c r="S3789" t="s">
        <v>43</v>
      </c>
      <c r="T3789" t="s">
        <v>97</v>
      </c>
      <c r="U3789">
        <v>2026</v>
      </c>
      <c r="V3789">
        <v>5</v>
      </c>
      <c r="W3789" t="s">
        <v>88</v>
      </c>
      <c r="X3789">
        <v>2</v>
      </c>
      <c r="Y3789">
        <v>22</v>
      </c>
      <c r="Z3789">
        <v>4</v>
      </c>
      <c r="AA3789">
        <v>14</v>
      </c>
      <c r="AB3789" t="s">
        <v>76</v>
      </c>
      <c r="AC3789">
        <v>954</v>
      </c>
      <c r="AD3789">
        <v>0.74705882352941178</v>
      </c>
      <c r="AE3789" t="s">
        <v>58</v>
      </c>
      <c r="AF3789" t="s">
        <v>47</v>
      </c>
      <c r="AG3789">
        <v>-5</v>
      </c>
      <c r="AH3789" t="s">
        <v>48</v>
      </c>
      <c r="AI3789">
        <f>--AND(OR(Dashboard!$B$4="All",Data!$E3789=Dashboard!$B$4),OR(Dashboard!$D$4="All",Data!$D3789=Dashboard!$D$4),OR(Dashboard!$F$4="All",Data!$F3789=Dashboard!$F$4),OR(Dashboard!$J$4="All",Data!$G3789=Dashboard!$J$4),OR(Dashboard!$H$4="All",Data!$N3789=Dashboard!$H$4),OR(Dashboard!$L$4="All",Data!$W3789=Dashboard!$L$4))</f>
        <v>1</v>
      </c>
    </row>
    <row r="3790" spans="1:35" x14ac:dyDescent="0.25">
      <c r="A3790" t="s">
        <v>3904</v>
      </c>
      <c r="B3790" s="1">
        <v>46030</v>
      </c>
      <c r="C3790" s="2">
        <v>-0.37916666666666671</v>
      </c>
      <c r="D3790" t="s">
        <v>99</v>
      </c>
      <c r="E3790" t="s">
        <v>71</v>
      </c>
      <c r="F3790" t="s">
        <v>52</v>
      </c>
      <c r="G3790" t="s">
        <v>119</v>
      </c>
      <c r="H3790">
        <v>12.5</v>
      </c>
      <c r="I3790">
        <v>53</v>
      </c>
      <c r="J3790">
        <v>34</v>
      </c>
      <c r="K3790">
        <v>479</v>
      </c>
      <c r="L3790">
        <v>24</v>
      </c>
      <c r="M3790">
        <v>99</v>
      </c>
      <c r="N3790" t="s">
        <v>40</v>
      </c>
      <c r="O3790">
        <v>1</v>
      </c>
      <c r="P3790" t="s">
        <v>41</v>
      </c>
      <c r="Q3790" t="s">
        <v>42</v>
      </c>
      <c r="R3790">
        <v>24</v>
      </c>
      <c r="S3790" t="s">
        <v>87</v>
      </c>
      <c r="T3790" t="s">
        <v>97</v>
      </c>
      <c r="U3790">
        <v>2026</v>
      </c>
      <c r="V3790">
        <v>1</v>
      </c>
      <c r="W3790" t="s">
        <v>102</v>
      </c>
      <c r="X3790">
        <v>1</v>
      </c>
      <c r="Y3790">
        <v>8</v>
      </c>
      <c r="Z3790">
        <v>2</v>
      </c>
      <c r="AA3790">
        <v>14</v>
      </c>
      <c r="AB3790" t="s">
        <v>76</v>
      </c>
      <c r="AC3790">
        <v>404</v>
      </c>
      <c r="AD3790">
        <v>0.23584905660377359</v>
      </c>
      <c r="AE3790" t="s">
        <v>58</v>
      </c>
      <c r="AF3790" t="s">
        <v>114</v>
      </c>
      <c r="AG3790">
        <v>19</v>
      </c>
      <c r="AH3790" t="s">
        <v>68</v>
      </c>
      <c r="AI3790">
        <f>--AND(OR(Dashboard!$B$4="All",Data!$E3790=Dashboard!$B$4),OR(Dashboard!$D$4="All",Data!$D3790=Dashboard!$D$4),OR(Dashboard!$F$4="All",Data!$F3790=Dashboard!$F$4),OR(Dashboard!$J$4="All",Data!$G3790=Dashboard!$J$4),OR(Dashboard!$H$4="All",Data!$N3790=Dashboard!$H$4),OR(Dashboard!$L$4="All",Data!$W3790=Dashboard!$L$4))</f>
        <v>1</v>
      </c>
    </row>
    <row r="3791" spans="1:35" x14ac:dyDescent="0.25">
      <c r="A3791" t="s">
        <v>3905</v>
      </c>
      <c r="B3791" s="1">
        <v>46116</v>
      </c>
      <c r="C3791" s="2">
        <v>-0.26250000000000001</v>
      </c>
      <c r="D3791" t="s">
        <v>126</v>
      </c>
      <c r="E3791" t="s">
        <v>95</v>
      </c>
      <c r="F3791" t="s">
        <v>52</v>
      </c>
      <c r="G3791" t="s">
        <v>53</v>
      </c>
      <c r="H3791">
        <v>7.6</v>
      </c>
      <c r="I3791">
        <v>37</v>
      </c>
      <c r="J3791">
        <v>41</v>
      </c>
      <c r="K3791">
        <v>445</v>
      </c>
      <c r="L3791">
        <v>59</v>
      </c>
      <c r="M3791">
        <v>119</v>
      </c>
      <c r="N3791" t="s">
        <v>86</v>
      </c>
      <c r="O3791">
        <v>4</v>
      </c>
      <c r="P3791" t="s">
        <v>135</v>
      </c>
      <c r="Q3791" t="s">
        <v>42</v>
      </c>
      <c r="R3791">
        <v>32</v>
      </c>
      <c r="S3791" t="s">
        <v>81</v>
      </c>
      <c r="T3791" t="s">
        <v>75</v>
      </c>
      <c r="U3791">
        <v>2026</v>
      </c>
      <c r="V3791">
        <v>4</v>
      </c>
      <c r="W3791" t="s">
        <v>113</v>
      </c>
      <c r="X3791">
        <v>2</v>
      </c>
      <c r="Y3791">
        <v>4</v>
      </c>
      <c r="Z3791">
        <v>1</v>
      </c>
      <c r="AA3791">
        <v>17</v>
      </c>
      <c r="AB3791" t="s">
        <v>57</v>
      </c>
      <c r="AC3791">
        <v>385</v>
      </c>
      <c r="AD3791">
        <v>0.20540540540540539</v>
      </c>
      <c r="AE3791" t="s">
        <v>46</v>
      </c>
      <c r="AF3791" t="s">
        <v>67</v>
      </c>
      <c r="AG3791">
        <v>-4</v>
      </c>
      <c r="AH3791" t="s">
        <v>48</v>
      </c>
      <c r="AI3791">
        <f>--AND(OR(Dashboard!$B$4="All",Data!$E3791=Dashboard!$B$4),OR(Dashboard!$D$4="All",Data!$D3791=Dashboard!$D$4),OR(Dashboard!$F$4="All",Data!$F3791=Dashboard!$F$4),OR(Dashboard!$J$4="All",Data!$G3791=Dashboard!$J$4),OR(Dashboard!$H$4="All",Data!$N3791=Dashboard!$H$4),OR(Dashboard!$L$4="All",Data!$W3791=Dashboard!$L$4))</f>
        <v>1</v>
      </c>
    </row>
    <row r="3792" spans="1:35" x14ac:dyDescent="0.25">
      <c r="A3792" t="s">
        <v>3906</v>
      </c>
      <c r="B3792" s="1">
        <v>46139</v>
      </c>
      <c r="C3792" s="2">
        <v>-0.66041666666666665</v>
      </c>
      <c r="D3792" t="s">
        <v>79</v>
      </c>
      <c r="E3792" t="s">
        <v>108</v>
      </c>
      <c r="F3792" t="s">
        <v>96</v>
      </c>
      <c r="G3792" t="s">
        <v>105</v>
      </c>
      <c r="H3792">
        <v>14</v>
      </c>
      <c r="I3792">
        <v>37</v>
      </c>
      <c r="J3792">
        <v>22</v>
      </c>
      <c r="K3792">
        <v>918</v>
      </c>
      <c r="L3792">
        <v>50</v>
      </c>
      <c r="M3792">
        <v>199</v>
      </c>
      <c r="N3792" t="s">
        <v>65</v>
      </c>
      <c r="O3792">
        <v>2</v>
      </c>
      <c r="P3792" t="s">
        <v>41</v>
      </c>
      <c r="Q3792" t="s">
        <v>73</v>
      </c>
      <c r="R3792">
        <v>41</v>
      </c>
      <c r="S3792" t="s">
        <v>74</v>
      </c>
      <c r="T3792" t="s">
        <v>44</v>
      </c>
      <c r="U3792">
        <v>2026</v>
      </c>
      <c r="V3792">
        <v>4</v>
      </c>
      <c r="W3792" t="s">
        <v>113</v>
      </c>
      <c r="X3792">
        <v>2</v>
      </c>
      <c r="Y3792">
        <v>27</v>
      </c>
      <c r="Z3792">
        <v>5</v>
      </c>
      <c r="AA3792">
        <v>8</v>
      </c>
      <c r="AB3792" t="s">
        <v>44</v>
      </c>
      <c r="AC3792">
        <v>769</v>
      </c>
      <c r="AD3792">
        <v>0.3783783783783784</v>
      </c>
      <c r="AE3792" t="s">
        <v>58</v>
      </c>
      <c r="AF3792" t="s">
        <v>47</v>
      </c>
      <c r="AG3792">
        <v>15</v>
      </c>
      <c r="AH3792" t="s">
        <v>68</v>
      </c>
      <c r="AI3792">
        <f>--AND(OR(Dashboard!$B$4="All",Data!$E3792=Dashboard!$B$4),OR(Dashboard!$D$4="All",Data!$D3792=Dashboard!$D$4),OR(Dashboard!$F$4="All",Data!$F3792=Dashboard!$F$4),OR(Dashboard!$J$4="All",Data!$G3792=Dashboard!$J$4),OR(Dashboard!$H$4="All",Data!$N3792=Dashboard!$H$4),OR(Dashboard!$L$4="All",Data!$W3792=Dashboard!$L$4))</f>
        <v>1</v>
      </c>
    </row>
    <row r="3793" spans="1:35" x14ac:dyDescent="0.25">
      <c r="A3793" t="s">
        <v>3907</v>
      </c>
      <c r="B3793" s="1">
        <v>46041</v>
      </c>
      <c r="C3793" s="2">
        <v>-0.12916666666666671</v>
      </c>
      <c r="D3793" t="s">
        <v>90</v>
      </c>
      <c r="E3793" t="s">
        <v>131</v>
      </c>
      <c r="F3793" t="s">
        <v>96</v>
      </c>
      <c r="G3793" t="s">
        <v>39</v>
      </c>
      <c r="H3793">
        <v>8</v>
      </c>
      <c r="I3793">
        <v>36</v>
      </c>
      <c r="J3793">
        <v>35</v>
      </c>
      <c r="K3793">
        <v>605</v>
      </c>
      <c r="L3793">
        <v>58</v>
      </c>
      <c r="M3793">
        <v>1</v>
      </c>
      <c r="N3793" t="s">
        <v>101</v>
      </c>
      <c r="O3793">
        <v>3</v>
      </c>
      <c r="P3793" t="s">
        <v>135</v>
      </c>
      <c r="Q3793" t="s">
        <v>42</v>
      </c>
      <c r="R3793">
        <v>22</v>
      </c>
      <c r="S3793" t="s">
        <v>74</v>
      </c>
      <c r="T3793" t="s">
        <v>56</v>
      </c>
      <c r="U3793">
        <v>2026</v>
      </c>
      <c r="V3793">
        <v>1</v>
      </c>
      <c r="W3793" t="s">
        <v>102</v>
      </c>
      <c r="X3793">
        <v>1</v>
      </c>
      <c r="Y3793">
        <v>19</v>
      </c>
      <c r="Z3793">
        <v>4</v>
      </c>
      <c r="AA3793">
        <v>20</v>
      </c>
      <c r="AB3793" t="s">
        <v>82</v>
      </c>
      <c r="AC3793">
        <v>662</v>
      </c>
      <c r="AD3793">
        <v>0.22222222222222221</v>
      </c>
      <c r="AE3793" t="s">
        <v>109</v>
      </c>
      <c r="AF3793" t="s">
        <v>114</v>
      </c>
      <c r="AG3793">
        <v>1</v>
      </c>
      <c r="AH3793" t="s">
        <v>68</v>
      </c>
      <c r="AI3793">
        <f>--AND(OR(Dashboard!$B$4="All",Data!$E3793=Dashboard!$B$4),OR(Dashboard!$D$4="All",Data!$D3793=Dashboard!$D$4),OR(Dashboard!$F$4="All",Data!$F3793=Dashboard!$F$4),OR(Dashboard!$J$4="All",Data!$G3793=Dashboard!$J$4),OR(Dashboard!$H$4="All",Data!$N3793=Dashboard!$H$4),OR(Dashboard!$L$4="All",Data!$W3793=Dashboard!$L$4))</f>
        <v>1</v>
      </c>
    </row>
    <row r="3794" spans="1:35" x14ac:dyDescent="0.25">
      <c r="A3794" t="s">
        <v>3908</v>
      </c>
      <c r="B3794" s="1">
        <v>46126</v>
      </c>
      <c r="C3794" s="2">
        <v>-0.15486111111111109</v>
      </c>
      <c r="D3794" t="s">
        <v>107</v>
      </c>
      <c r="E3794" t="s">
        <v>129</v>
      </c>
      <c r="F3794" t="s">
        <v>96</v>
      </c>
      <c r="G3794" t="s">
        <v>53</v>
      </c>
      <c r="H3794">
        <v>14.9</v>
      </c>
      <c r="I3794">
        <v>31</v>
      </c>
      <c r="J3794">
        <v>21</v>
      </c>
      <c r="K3794">
        <v>204</v>
      </c>
      <c r="L3794">
        <v>35</v>
      </c>
      <c r="M3794">
        <v>136</v>
      </c>
      <c r="N3794" t="s">
        <v>86</v>
      </c>
      <c r="O3794">
        <v>4</v>
      </c>
      <c r="P3794" t="s">
        <v>41</v>
      </c>
      <c r="Q3794" t="s">
        <v>73</v>
      </c>
      <c r="R3794">
        <v>51</v>
      </c>
      <c r="S3794" t="s">
        <v>127</v>
      </c>
      <c r="T3794" t="s">
        <v>56</v>
      </c>
      <c r="U3794">
        <v>2026</v>
      </c>
      <c r="V3794">
        <v>4</v>
      </c>
      <c r="W3794" t="s">
        <v>113</v>
      </c>
      <c r="X3794">
        <v>2</v>
      </c>
      <c r="Y3794">
        <v>14</v>
      </c>
      <c r="Z3794">
        <v>3</v>
      </c>
      <c r="AA3794">
        <v>20</v>
      </c>
      <c r="AB3794" t="s">
        <v>82</v>
      </c>
      <c r="AC3794">
        <v>103</v>
      </c>
      <c r="AD3794">
        <v>0.48064516129032259</v>
      </c>
      <c r="AE3794" t="s">
        <v>46</v>
      </c>
      <c r="AF3794" t="s">
        <v>59</v>
      </c>
      <c r="AG3794">
        <v>10</v>
      </c>
      <c r="AH3794" t="s">
        <v>68</v>
      </c>
      <c r="AI3794">
        <f>--AND(OR(Dashboard!$B$4="All",Data!$E3794=Dashboard!$B$4),OR(Dashboard!$D$4="All",Data!$D3794=Dashboard!$D$4),OR(Dashboard!$F$4="All",Data!$F3794=Dashboard!$F$4),OR(Dashboard!$J$4="All",Data!$G3794=Dashboard!$J$4),OR(Dashboard!$H$4="All",Data!$N3794=Dashboard!$H$4),OR(Dashboard!$L$4="All",Data!$W3794=Dashboard!$L$4))</f>
        <v>1</v>
      </c>
    </row>
    <row r="3795" spans="1:35" x14ac:dyDescent="0.25">
      <c r="A3795" t="s">
        <v>3909</v>
      </c>
      <c r="B3795" s="1">
        <v>46028</v>
      </c>
      <c r="C3795" s="2">
        <v>-1.2499999999999961E-2</v>
      </c>
      <c r="D3795" t="s">
        <v>79</v>
      </c>
      <c r="E3795" t="s">
        <v>95</v>
      </c>
      <c r="F3795" t="s">
        <v>91</v>
      </c>
      <c r="G3795" t="s">
        <v>53</v>
      </c>
      <c r="H3795">
        <v>5.5</v>
      </c>
      <c r="I3795">
        <v>38</v>
      </c>
      <c r="J3795">
        <v>38</v>
      </c>
      <c r="K3795">
        <v>480</v>
      </c>
      <c r="L3795">
        <v>57</v>
      </c>
      <c r="M3795">
        <v>13</v>
      </c>
      <c r="N3795" t="s">
        <v>65</v>
      </c>
      <c r="O3795">
        <v>2</v>
      </c>
      <c r="P3795" t="s">
        <v>41</v>
      </c>
      <c r="Q3795" t="s">
        <v>73</v>
      </c>
      <c r="R3795">
        <v>53</v>
      </c>
      <c r="S3795" t="s">
        <v>127</v>
      </c>
      <c r="T3795" t="s">
        <v>75</v>
      </c>
      <c r="U3795">
        <v>2026</v>
      </c>
      <c r="V3795">
        <v>1</v>
      </c>
      <c r="W3795" t="s">
        <v>102</v>
      </c>
      <c r="X3795">
        <v>1</v>
      </c>
      <c r="Y3795">
        <v>6</v>
      </c>
      <c r="Z3795">
        <v>2</v>
      </c>
      <c r="AA3795">
        <v>23</v>
      </c>
      <c r="AB3795" t="s">
        <v>93</v>
      </c>
      <c r="AC3795">
        <v>524</v>
      </c>
      <c r="AD3795">
        <v>0.14473684210526319</v>
      </c>
      <c r="AE3795" t="s">
        <v>58</v>
      </c>
      <c r="AF3795" t="s">
        <v>59</v>
      </c>
      <c r="AG3795">
        <v>0</v>
      </c>
      <c r="AH3795" t="s">
        <v>48</v>
      </c>
      <c r="AI3795">
        <f>--AND(OR(Dashboard!$B$4="All",Data!$E3795=Dashboard!$B$4),OR(Dashboard!$D$4="All",Data!$D3795=Dashboard!$D$4),OR(Dashboard!$F$4="All",Data!$F3795=Dashboard!$F$4),OR(Dashboard!$J$4="All",Data!$G3795=Dashboard!$J$4),OR(Dashboard!$H$4="All",Data!$N3795=Dashboard!$H$4),OR(Dashboard!$L$4="All",Data!$W3795=Dashboard!$L$4))</f>
        <v>1</v>
      </c>
    </row>
    <row r="3796" spans="1:35" x14ac:dyDescent="0.25">
      <c r="A3796" t="s">
        <v>3910</v>
      </c>
      <c r="B3796" s="1">
        <v>46199</v>
      </c>
      <c r="C3796" s="2">
        <v>-0.4145833333333333</v>
      </c>
      <c r="D3796" t="s">
        <v>50</v>
      </c>
      <c r="E3796" t="s">
        <v>71</v>
      </c>
      <c r="F3796" t="s">
        <v>72</v>
      </c>
      <c r="G3796" t="s">
        <v>64</v>
      </c>
      <c r="H3796">
        <v>13.4</v>
      </c>
      <c r="I3796">
        <v>28</v>
      </c>
      <c r="J3796">
        <v>24</v>
      </c>
      <c r="K3796">
        <v>643</v>
      </c>
      <c r="L3796">
        <v>39</v>
      </c>
      <c r="M3796">
        <v>112</v>
      </c>
      <c r="N3796" t="s">
        <v>65</v>
      </c>
      <c r="O3796">
        <v>3</v>
      </c>
      <c r="P3796" t="s">
        <v>41</v>
      </c>
      <c r="Q3796" t="s">
        <v>73</v>
      </c>
      <c r="R3796">
        <v>48</v>
      </c>
      <c r="S3796" t="s">
        <v>43</v>
      </c>
      <c r="T3796" t="s">
        <v>97</v>
      </c>
      <c r="U3796">
        <v>2026</v>
      </c>
      <c r="V3796">
        <v>6</v>
      </c>
      <c r="W3796" t="s">
        <v>120</v>
      </c>
      <c r="X3796">
        <v>2</v>
      </c>
      <c r="Y3796">
        <v>26</v>
      </c>
      <c r="Z3796">
        <v>4</v>
      </c>
      <c r="AA3796">
        <v>14</v>
      </c>
      <c r="AB3796" t="s">
        <v>76</v>
      </c>
      <c r="AC3796">
        <v>570</v>
      </c>
      <c r="AD3796">
        <v>0.47857142857142859</v>
      </c>
      <c r="AE3796" t="s">
        <v>109</v>
      </c>
      <c r="AF3796" t="s">
        <v>59</v>
      </c>
      <c r="AG3796">
        <v>4</v>
      </c>
      <c r="AH3796" t="s">
        <v>68</v>
      </c>
      <c r="AI3796">
        <f>--AND(OR(Dashboard!$B$4="All",Data!$E3796=Dashboard!$B$4),OR(Dashboard!$D$4="All",Data!$D3796=Dashboard!$D$4),OR(Dashboard!$F$4="All",Data!$F3796=Dashboard!$F$4),OR(Dashboard!$J$4="All",Data!$G3796=Dashboard!$J$4),OR(Dashboard!$H$4="All",Data!$N3796=Dashboard!$H$4),OR(Dashboard!$L$4="All",Data!$W3796=Dashboard!$L$4))</f>
        <v>1</v>
      </c>
    </row>
    <row r="3797" spans="1:35" x14ac:dyDescent="0.25">
      <c r="A3797" t="s">
        <v>3911</v>
      </c>
      <c r="B3797" s="1">
        <v>46190</v>
      </c>
      <c r="C3797" s="2">
        <v>-3.125E-2</v>
      </c>
      <c r="D3797" t="s">
        <v>36</v>
      </c>
      <c r="E3797" t="s">
        <v>140</v>
      </c>
      <c r="F3797" t="s">
        <v>91</v>
      </c>
      <c r="G3797" t="s">
        <v>105</v>
      </c>
      <c r="H3797">
        <v>5.0999999999999996</v>
      </c>
      <c r="I3797">
        <v>42</v>
      </c>
      <c r="J3797">
        <v>39</v>
      </c>
      <c r="K3797">
        <v>364</v>
      </c>
      <c r="L3797">
        <v>29</v>
      </c>
      <c r="M3797">
        <v>195</v>
      </c>
      <c r="N3797" t="s">
        <v>65</v>
      </c>
      <c r="O3797">
        <v>3</v>
      </c>
      <c r="P3797" t="s">
        <v>41</v>
      </c>
      <c r="Q3797" t="s">
        <v>42</v>
      </c>
      <c r="R3797">
        <v>38</v>
      </c>
      <c r="S3797" t="s">
        <v>55</v>
      </c>
      <c r="T3797" t="s">
        <v>75</v>
      </c>
      <c r="U3797">
        <v>2026</v>
      </c>
      <c r="V3797">
        <v>6</v>
      </c>
      <c r="W3797" t="s">
        <v>120</v>
      </c>
      <c r="X3797">
        <v>2</v>
      </c>
      <c r="Y3797">
        <v>17</v>
      </c>
      <c r="Z3797">
        <v>3</v>
      </c>
      <c r="AA3797">
        <v>23</v>
      </c>
      <c r="AB3797" t="s">
        <v>93</v>
      </c>
      <c r="AC3797">
        <v>198</v>
      </c>
      <c r="AD3797">
        <v>0.1214285714285714</v>
      </c>
      <c r="AE3797" t="s">
        <v>109</v>
      </c>
      <c r="AF3797" t="s">
        <v>47</v>
      </c>
      <c r="AG3797">
        <v>3</v>
      </c>
      <c r="AH3797" t="s">
        <v>68</v>
      </c>
      <c r="AI3797">
        <f>--AND(OR(Dashboard!$B$4="All",Data!$E3797=Dashboard!$B$4),OR(Dashboard!$D$4="All",Data!$D3797=Dashboard!$D$4),OR(Dashboard!$F$4="All",Data!$F3797=Dashboard!$F$4),OR(Dashboard!$J$4="All",Data!$G3797=Dashboard!$J$4),OR(Dashboard!$H$4="All",Data!$N3797=Dashboard!$H$4),OR(Dashboard!$L$4="All",Data!$W3797=Dashboard!$L$4))</f>
        <v>1</v>
      </c>
    </row>
    <row r="3798" spans="1:35" x14ac:dyDescent="0.25">
      <c r="A3798" t="s">
        <v>3912</v>
      </c>
      <c r="B3798" s="1">
        <v>46061</v>
      </c>
      <c r="C3798" s="2">
        <v>-0.30277777777777781</v>
      </c>
      <c r="D3798" t="s">
        <v>156</v>
      </c>
      <c r="E3798" t="s">
        <v>95</v>
      </c>
      <c r="F3798" t="s">
        <v>85</v>
      </c>
      <c r="G3798" t="s">
        <v>111</v>
      </c>
      <c r="H3798">
        <v>10.9</v>
      </c>
      <c r="I3798">
        <v>54</v>
      </c>
      <c r="J3798">
        <v>35</v>
      </c>
      <c r="K3798">
        <v>586</v>
      </c>
      <c r="L3798">
        <v>58</v>
      </c>
      <c r="M3798">
        <v>41</v>
      </c>
      <c r="N3798" t="s">
        <v>86</v>
      </c>
      <c r="O3798">
        <v>2</v>
      </c>
      <c r="P3798" t="s">
        <v>41</v>
      </c>
      <c r="Q3798" t="s">
        <v>42</v>
      </c>
      <c r="R3798">
        <v>52</v>
      </c>
      <c r="S3798" t="s">
        <v>145</v>
      </c>
      <c r="T3798" t="s">
        <v>75</v>
      </c>
      <c r="U3798">
        <v>2026</v>
      </c>
      <c r="V3798">
        <v>2</v>
      </c>
      <c r="W3798" t="s">
        <v>45</v>
      </c>
      <c r="X3798">
        <v>1</v>
      </c>
      <c r="Y3798">
        <v>8</v>
      </c>
      <c r="Z3798">
        <v>2</v>
      </c>
      <c r="AA3798">
        <v>16</v>
      </c>
      <c r="AB3798" t="s">
        <v>57</v>
      </c>
      <c r="AC3798">
        <v>603</v>
      </c>
      <c r="AD3798">
        <v>0.20185185185185189</v>
      </c>
      <c r="AE3798" t="s">
        <v>58</v>
      </c>
      <c r="AF3798" t="s">
        <v>59</v>
      </c>
      <c r="AG3798">
        <v>19</v>
      </c>
      <c r="AH3798" t="s">
        <v>68</v>
      </c>
      <c r="AI3798">
        <f>--AND(OR(Dashboard!$B$4="All",Data!$E3798=Dashboard!$B$4),OR(Dashboard!$D$4="All",Data!$D3798=Dashboard!$D$4),OR(Dashboard!$F$4="All",Data!$F3798=Dashboard!$F$4),OR(Dashboard!$J$4="All",Data!$G3798=Dashboard!$J$4),OR(Dashboard!$H$4="All",Data!$N3798=Dashboard!$H$4),OR(Dashboard!$L$4="All",Data!$W3798=Dashboard!$L$4))</f>
        <v>1</v>
      </c>
    </row>
    <row r="3799" spans="1:35" x14ac:dyDescent="0.25">
      <c r="A3799" t="s">
        <v>3913</v>
      </c>
      <c r="B3799" s="1">
        <v>46116</v>
      </c>
      <c r="C3799" s="2">
        <v>-0.46666666666666667</v>
      </c>
      <c r="D3799" t="s">
        <v>61</v>
      </c>
      <c r="E3799" t="s">
        <v>62</v>
      </c>
      <c r="F3799" t="s">
        <v>143</v>
      </c>
      <c r="G3799" t="s">
        <v>119</v>
      </c>
      <c r="H3799">
        <v>5.2</v>
      </c>
      <c r="I3799">
        <v>36</v>
      </c>
      <c r="J3799">
        <v>39</v>
      </c>
      <c r="K3799">
        <v>837</v>
      </c>
      <c r="L3799">
        <v>53</v>
      </c>
      <c r="M3799">
        <v>57</v>
      </c>
      <c r="N3799" t="s">
        <v>86</v>
      </c>
      <c r="O3799">
        <v>1</v>
      </c>
      <c r="P3799" t="s">
        <v>41</v>
      </c>
      <c r="Q3799" t="s">
        <v>42</v>
      </c>
      <c r="R3799">
        <v>42</v>
      </c>
      <c r="S3799" t="s">
        <v>81</v>
      </c>
      <c r="T3799" t="s">
        <v>97</v>
      </c>
      <c r="U3799">
        <v>2026</v>
      </c>
      <c r="V3799">
        <v>4</v>
      </c>
      <c r="W3799" t="s">
        <v>113</v>
      </c>
      <c r="X3799">
        <v>2</v>
      </c>
      <c r="Y3799">
        <v>4</v>
      </c>
      <c r="Z3799">
        <v>1</v>
      </c>
      <c r="AA3799">
        <v>12</v>
      </c>
      <c r="AB3799" t="s">
        <v>76</v>
      </c>
      <c r="AC3799">
        <v>833</v>
      </c>
      <c r="AD3799">
        <v>0.14444444444444449</v>
      </c>
      <c r="AE3799" t="s">
        <v>58</v>
      </c>
      <c r="AF3799" t="s">
        <v>47</v>
      </c>
      <c r="AG3799">
        <v>-3</v>
      </c>
      <c r="AH3799" t="s">
        <v>48</v>
      </c>
      <c r="AI3799">
        <f>--AND(OR(Dashboard!$B$4="All",Data!$E3799=Dashboard!$B$4),OR(Dashboard!$D$4="All",Data!$D3799=Dashboard!$D$4),OR(Dashboard!$F$4="All",Data!$F3799=Dashboard!$F$4),OR(Dashboard!$J$4="All",Data!$G3799=Dashboard!$J$4),OR(Dashboard!$H$4="All",Data!$N3799=Dashboard!$H$4),OR(Dashboard!$L$4="All",Data!$W3799=Dashboard!$L$4))</f>
        <v>1</v>
      </c>
    </row>
    <row r="3800" spans="1:35" x14ac:dyDescent="0.25">
      <c r="A3800" t="s">
        <v>3914</v>
      </c>
      <c r="B3800" s="1">
        <v>46026</v>
      </c>
      <c r="C3800" s="2">
        <v>-0.2291666666666666</v>
      </c>
      <c r="D3800" t="s">
        <v>90</v>
      </c>
      <c r="E3800" t="s">
        <v>51</v>
      </c>
      <c r="F3800" t="s">
        <v>85</v>
      </c>
      <c r="G3800" t="s">
        <v>39</v>
      </c>
      <c r="H3800">
        <v>12.4</v>
      </c>
      <c r="I3800">
        <v>34</v>
      </c>
      <c r="J3800">
        <v>22</v>
      </c>
      <c r="K3800">
        <v>823</v>
      </c>
      <c r="L3800">
        <v>28</v>
      </c>
      <c r="M3800">
        <v>21</v>
      </c>
      <c r="N3800" t="s">
        <v>54</v>
      </c>
      <c r="O3800">
        <v>5</v>
      </c>
      <c r="P3800" t="s">
        <v>41</v>
      </c>
      <c r="Q3800" t="s">
        <v>73</v>
      </c>
      <c r="R3800">
        <v>33</v>
      </c>
      <c r="S3800" t="s">
        <v>145</v>
      </c>
      <c r="T3800" t="s">
        <v>56</v>
      </c>
      <c r="U3800">
        <v>2026</v>
      </c>
      <c r="V3800">
        <v>1</v>
      </c>
      <c r="W3800" t="s">
        <v>102</v>
      </c>
      <c r="X3800">
        <v>1</v>
      </c>
      <c r="Y3800">
        <v>4</v>
      </c>
      <c r="Z3800">
        <v>1</v>
      </c>
      <c r="AA3800">
        <v>18</v>
      </c>
      <c r="AB3800" t="s">
        <v>57</v>
      </c>
      <c r="AC3800">
        <v>830</v>
      </c>
      <c r="AD3800">
        <v>0.36470588235294121</v>
      </c>
      <c r="AE3800" t="s">
        <v>77</v>
      </c>
      <c r="AF3800" t="s">
        <v>67</v>
      </c>
      <c r="AG3800">
        <v>12</v>
      </c>
      <c r="AH3800" t="s">
        <v>68</v>
      </c>
      <c r="AI3800">
        <f>--AND(OR(Dashboard!$B$4="All",Data!$E3800=Dashboard!$B$4),OR(Dashboard!$D$4="All",Data!$D3800=Dashboard!$D$4),OR(Dashboard!$F$4="All",Data!$F3800=Dashboard!$F$4),OR(Dashboard!$J$4="All",Data!$G3800=Dashboard!$J$4),OR(Dashboard!$H$4="All",Data!$N3800=Dashboard!$H$4),OR(Dashboard!$L$4="All",Data!$W3800=Dashboard!$L$4))</f>
        <v>1</v>
      </c>
    </row>
    <row r="3801" spans="1:35" x14ac:dyDescent="0.25">
      <c r="A3801" t="s">
        <v>3915</v>
      </c>
      <c r="B3801" s="1">
        <v>46200</v>
      </c>
      <c r="C3801" s="2">
        <v>-0.41736111111111113</v>
      </c>
      <c r="D3801" t="s">
        <v>50</v>
      </c>
      <c r="E3801" t="s">
        <v>100</v>
      </c>
      <c r="F3801" t="s">
        <v>85</v>
      </c>
      <c r="G3801" t="s">
        <v>64</v>
      </c>
      <c r="H3801">
        <v>6.3</v>
      </c>
      <c r="I3801">
        <v>42</v>
      </c>
      <c r="J3801">
        <v>28</v>
      </c>
      <c r="K3801">
        <v>431</v>
      </c>
      <c r="L3801">
        <v>53</v>
      </c>
      <c r="M3801">
        <v>111</v>
      </c>
      <c r="N3801" t="s">
        <v>65</v>
      </c>
      <c r="O3801">
        <v>1</v>
      </c>
      <c r="P3801" t="s">
        <v>41</v>
      </c>
      <c r="Q3801" t="s">
        <v>42</v>
      </c>
      <c r="R3801">
        <v>25</v>
      </c>
      <c r="S3801" t="s">
        <v>81</v>
      </c>
      <c r="T3801" t="s">
        <v>97</v>
      </c>
      <c r="U3801">
        <v>2026</v>
      </c>
      <c r="V3801">
        <v>6</v>
      </c>
      <c r="W3801" t="s">
        <v>120</v>
      </c>
      <c r="X3801">
        <v>2</v>
      </c>
      <c r="Y3801">
        <v>27</v>
      </c>
      <c r="Z3801">
        <v>4</v>
      </c>
      <c r="AA3801">
        <v>13</v>
      </c>
      <c r="AB3801" t="s">
        <v>76</v>
      </c>
      <c r="AC3801">
        <v>373</v>
      </c>
      <c r="AD3801">
        <v>0.15</v>
      </c>
      <c r="AE3801" t="s">
        <v>58</v>
      </c>
      <c r="AF3801" t="s">
        <v>114</v>
      </c>
      <c r="AG3801">
        <v>14</v>
      </c>
      <c r="AH3801" t="s">
        <v>68</v>
      </c>
      <c r="AI3801">
        <f>--AND(OR(Dashboard!$B$4="All",Data!$E3801=Dashboard!$B$4),OR(Dashboard!$D$4="All",Data!$D3801=Dashboard!$D$4),OR(Dashboard!$F$4="All",Data!$F3801=Dashboard!$F$4),OR(Dashboard!$J$4="All",Data!$G3801=Dashboard!$J$4),OR(Dashboard!$H$4="All",Data!$N3801=Dashboard!$H$4),OR(Dashboard!$L$4="All",Data!$W3801=Dashboard!$L$4))</f>
        <v>1</v>
      </c>
    </row>
    <row r="3802" spans="1:35" x14ac:dyDescent="0.25">
      <c r="A3802" t="s">
        <v>3916</v>
      </c>
      <c r="B3802" s="1">
        <v>46085</v>
      </c>
      <c r="C3802" s="2">
        <v>-0.25138888888888888</v>
      </c>
      <c r="D3802" t="s">
        <v>36</v>
      </c>
      <c r="E3802" t="s">
        <v>62</v>
      </c>
      <c r="F3802" t="s">
        <v>85</v>
      </c>
      <c r="G3802" t="s">
        <v>111</v>
      </c>
      <c r="H3802">
        <v>1.6</v>
      </c>
      <c r="I3802">
        <v>47</v>
      </c>
      <c r="J3802">
        <v>34</v>
      </c>
      <c r="K3802">
        <v>1125</v>
      </c>
      <c r="L3802">
        <v>60</v>
      </c>
      <c r="M3802">
        <v>83</v>
      </c>
      <c r="N3802" t="s">
        <v>65</v>
      </c>
      <c r="O3802">
        <v>3</v>
      </c>
      <c r="P3802" t="s">
        <v>41</v>
      </c>
      <c r="Q3802" t="s">
        <v>42</v>
      </c>
      <c r="R3802">
        <v>50</v>
      </c>
      <c r="S3802" t="s">
        <v>55</v>
      </c>
      <c r="T3802" t="s">
        <v>75</v>
      </c>
      <c r="U3802">
        <v>2026</v>
      </c>
      <c r="V3802">
        <v>3</v>
      </c>
      <c r="W3802" t="s">
        <v>66</v>
      </c>
      <c r="X3802">
        <v>1</v>
      </c>
      <c r="Y3802">
        <v>4</v>
      </c>
      <c r="Z3802">
        <v>2</v>
      </c>
      <c r="AA3802">
        <v>17</v>
      </c>
      <c r="AB3802" t="s">
        <v>57</v>
      </c>
      <c r="AC3802">
        <v>1102</v>
      </c>
      <c r="AD3802">
        <v>3.4042553191489362E-2</v>
      </c>
      <c r="AE3802" t="s">
        <v>109</v>
      </c>
      <c r="AF3802" t="s">
        <v>59</v>
      </c>
      <c r="AG3802">
        <v>13</v>
      </c>
      <c r="AH3802" t="s">
        <v>68</v>
      </c>
      <c r="AI3802">
        <f>--AND(OR(Dashboard!$B$4="All",Data!$E3802=Dashboard!$B$4),OR(Dashboard!$D$4="All",Data!$D3802=Dashboard!$D$4),OR(Dashboard!$F$4="All",Data!$F3802=Dashboard!$F$4),OR(Dashboard!$J$4="All",Data!$G3802=Dashboard!$J$4),OR(Dashboard!$H$4="All",Data!$N3802=Dashboard!$H$4),OR(Dashboard!$L$4="All",Data!$W3802=Dashboard!$L$4))</f>
        <v>1</v>
      </c>
    </row>
    <row r="3803" spans="1:35" x14ac:dyDescent="0.25">
      <c r="A3803" t="s">
        <v>3917</v>
      </c>
      <c r="B3803" s="1">
        <v>46094</v>
      </c>
      <c r="C3803" s="2">
        <v>-0.64861111111111114</v>
      </c>
      <c r="D3803" t="s">
        <v>118</v>
      </c>
      <c r="E3803" t="s">
        <v>131</v>
      </c>
      <c r="F3803" t="s">
        <v>96</v>
      </c>
      <c r="G3803" t="s">
        <v>39</v>
      </c>
      <c r="H3803">
        <v>2.7</v>
      </c>
      <c r="I3803">
        <v>54</v>
      </c>
      <c r="J3803">
        <v>45</v>
      </c>
      <c r="K3803">
        <v>272</v>
      </c>
      <c r="L3803">
        <v>44</v>
      </c>
      <c r="M3803">
        <v>14</v>
      </c>
      <c r="N3803" t="s">
        <v>86</v>
      </c>
      <c r="O3803">
        <v>3</v>
      </c>
      <c r="P3803" t="s">
        <v>41</v>
      </c>
      <c r="Q3803" t="s">
        <v>73</v>
      </c>
      <c r="R3803">
        <v>58</v>
      </c>
      <c r="S3803" t="s">
        <v>43</v>
      </c>
      <c r="T3803" t="s">
        <v>44</v>
      </c>
      <c r="U3803">
        <v>2026</v>
      </c>
      <c r="V3803">
        <v>3</v>
      </c>
      <c r="W3803" t="s">
        <v>66</v>
      </c>
      <c r="X3803">
        <v>1</v>
      </c>
      <c r="Y3803">
        <v>13</v>
      </c>
      <c r="Z3803">
        <v>3</v>
      </c>
      <c r="AA3803">
        <v>8</v>
      </c>
      <c r="AB3803" t="s">
        <v>44</v>
      </c>
      <c r="AC3803">
        <v>302</v>
      </c>
      <c r="AD3803">
        <v>0.05</v>
      </c>
      <c r="AE3803" t="s">
        <v>109</v>
      </c>
      <c r="AF3803" t="s">
        <v>59</v>
      </c>
      <c r="AG3803">
        <v>9</v>
      </c>
      <c r="AH3803" t="s">
        <v>68</v>
      </c>
      <c r="AI3803">
        <f>--AND(OR(Dashboard!$B$4="All",Data!$E3803=Dashboard!$B$4),OR(Dashboard!$D$4="All",Data!$D3803=Dashboard!$D$4),OR(Dashboard!$F$4="All",Data!$F3803=Dashboard!$F$4),OR(Dashboard!$J$4="All",Data!$G3803=Dashboard!$J$4),OR(Dashboard!$H$4="All",Data!$N3803=Dashboard!$H$4),OR(Dashboard!$L$4="All",Data!$W3803=Dashboard!$L$4))</f>
        <v>1</v>
      </c>
    </row>
    <row r="3804" spans="1:35" x14ac:dyDescent="0.25">
      <c r="A3804" t="s">
        <v>3918</v>
      </c>
      <c r="B3804" s="1">
        <v>46126</v>
      </c>
      <c r="C3804" s="2">
        <v>-0.56388888888888888</v>
      </c>
      <c r="D3804" t="s">
        <v>193</v>
      </c>
      <c r="E3804" t="s">
        <v>140</v>
      </c>
      <c r="F3804" t="s">
        <v>63</v>
      </c>
      <c r="G3804" t="s">
        <v>53</v>
      </c>
      <c r="H3804">
        <v>7.8</v>
      </c>
      <c r="I3804">
        <v>39</v>
      </c>
      <c r="J3804">
        <v>39</v>
      </c>
      <c r="K3804">
        <v>322</v>
      </c>
      <c r="L3804">
        <v>38</v>
      </c>
      <c r="M3804">
        <v>106</v>
      </c>
      <c r="N3804" t="s">
        <v>54</v>
      </c>
      <c r="O3804">
        <v>2</v>
      </c>
      <c r="P3804" t="s">
        <v>41</v>
      </c>
      <c r="Q3804" t="s">
        <v>42</v>
      </c>
      <c r="R3804">
        <v>57</v>
      </c>
      <c r="S3804" t="s">
        <v>127</v>
      </c>
      <c r="T3804" t="s">
        <v>44</v>
      </c>
      <c r="U3804">
        <v>2026</v>
      </c>
      <c r="V3804">
        <v>4</v>
      </c>
      <c r="W3804" t="s">
        <v>113</v>
      </c>
      <c r="X3804">
        <v>2</v>
      </c>
      <c r="Y3804">
        <v>14</v>
      </c>
      <c r="Z3804">
        <v>3</v>
      </c>
      <c r="AA3804">
        <v>10</v>
      </c>
      <c r="AB3804" t="s">
        <v>76</v>
      </c>
      <c r="AC3804">
        <v>254</v>
      </c>
      <c r="AD3804">
        <v>0.2</v>
      </c>
      <c r="AE3804" t="s">
        <v>58</v>
      </c>
      <c r="AF3804" t="s">
        <v>59</v>
      </c>
      <c r="AG3804">
        <v>0</v>
      </c>
      <c r="AH3804" t="s">
        <v>48</v>
      </c>
      <c r="AI3804">
        <f>--AND(OR(Dashboard!$B$4="All",Data!$E3804=Dashboard!$B$4),OR(Dashboard!$D$4="All",Data!$D3804=Dashboard!$D$4),OR(Dashboard!$F$4="All",Data!$F3804=Dashboard!$F$4),OR(Dashboard!$J$4="All",Data!$G3804=Dashboard!$J$4),OR(Dashboard!$H$4="All",Data!$N3804=Dashboard!$H$4),OR(Dashboard!$L$4="All",Data!$W3804=Dashboard!$L$4))</f>
        <v>1</v>
      </c>
    </row>
    <row r="3805" spans="1:35" x14ac:dyDescent="0.25">
      <c r="A3805" t="s">
        <v>3919</v>
      </c>
      <c r="B3805" s="1">
        <v>46045</v>
      </c>
      <c r="C3805" s="2">
        <v>-0.59861111111111109</v>
      </c>
      <c r="D3805" t="s">
        <v>107</v>
      </c>
      <c r="E3805" t="s">
        <v>37</v>
      </c>
      <c r="F3805" t="s">
        <v>63</v>
      </c>
      <c r="G3805" t="s">
        <v>105</v>
      </c>
      <c r="H3805">
        <v>9.6999999999999993</v>
      </c>
      <c r="I3805">
        <v>53</v>
      </c>
      <c r="J3805">
        <v>36</v>
      </c>
      <c r="K3805">
        <v>709</v>
      </c>
      <c r="L3805">
        <v>54</v>
      </c>
      <c r="M3805">
        <v>176</v>
      </c>
      <c r="N3805" t="s">
        <v>54</v>
      </c>
      <c r="O3805">
        <v>2</v>
      </c>
      <c r="P3805" t="s">
        <v>41</v>
      </c>
      <c r="Q3805" t="s">
        <v>73</v>
      </c>
      <c r="R3805">
        <v>31</v>
      </c>
      <c r="S3805" t="s">
        <v>43</v>
      </c>
      <c r="T3805" t="s">
        <v>44</v>
      </c>
      <c r="U3805">
        <v>2026</v>
      </c>
      <c r="V3805">
        <v>1</v>
      </c>
      <c r="W3805" t="s">
        <v>102</v>
      </c>
      <c r="X3805">
        <v>1</v>
      </c>
      <c r="Y3805">
        <v>23</v>
      </c>
      <c r="Z3805">
        <v>4</v>
      </c>
      <c r="AA3805">
        <v>9</v>
      </c>
      <c r="AB3805" t="s">
        <v>44</v>
      </c>
      <c r="AC3805">
        <v>587</v>
      </c>
      <c r="AD3805">
        <v>0.18301886792452829</v>
      </c>
      <c r="AE3805" t="s">
        <v>58</v>
      </c>
      <c r="AF3805" t="s">
        <v>67</v>
      </c>
      <c r="AG3805">
        <v>17</v>
      </c>
      <c r="AH3805" t="s">
        <v>68</v>
      </c>
      <c r="AI3805">
        <f>--AND(OR(Dashboard!$B$4="All",Data!$E3805=Dashboard!$B$4),OR(Dashboard!$D$4="All",Data!$D3805=Dashboard!$D$4),OR(Dashboard!$F$4="All",Data!$F3805=Dashboard!$F$4),OR(Dashboard!$J$4="All",Data!$G3805=Dashboard!$J$4),OR(Dashboard!$H$4="All",Data!$N3805=Dashboard!$H$4),OR(Dashboard!$L$4="All",Data!$W3805=Dashboard!$L$4))</f>
        <v>1</v>
      </c>
    </row>
    <row r="3806" spans="1:35" x14ac:dyDescent="0.25">
      <c r="A3806" t="s">
        <v>3920</v>
      </c>
      <c r="B3806" s="1">
        <v>46143</v>
      </c>
      <c r="C3806" s="2">
        <v>-0.13194444444444439</v>
      </c>
      <c r="D3806" t="s">
        <v>156</v>
      </c>
      <c r="E3806" t="s">
        <v>108</v>
      </c>
      <c r="F3806" t="s">
        <v>104</v>
      </c>
      <c r="G3806" t="s">
        <v>39</v>
      </c>
      <c r="H3806">
        <v>11.2</v>
      </c>
      <c r="I3806">
        <v>53</v>
      </c>
      <c r="J3806">
        <v>34</v>
      </c>
      <c r="K3806">
        <v>671</v>
      </c>
      <c r="L3806">
        <v>32</v>
      </c>
      <c r="M3806">
        <v>66</v>
      </c>
      <c r="N3806" t="s">
        <v>54</v>
      </c>
      <c r="O3806">
        <v>1</v>
      </c>
      <c r="P3806" t="s">
        <v>41</v>
      </c>
      <c r="Q3806" t="s">
        <v>42</v>
      </c>
      <c r="R3806">
        <v>38</v>
      </c>
      <c r="S3806" t="s">
        <v>43</v>
      </c>
      <c r="T3806" t="s">
        <v>56</v>
      </c>
      <c r="U3806">
        <v>2026</v>
      </c>
      <c r="V3806">
        <v>5</v>
      </c>
      <c r="W3806" t="s">
        <v>88</v>
      </c>
      <c r="X3806">
        <v>2</v>
      </c>
      <c r="Y3806">
        <v>1</v>
      </c>
      <c r="Z3806">
        <v>1</v>
      </c>
      <c r="AA3806">
        <v>20</v>
      </c>
      <c r="AB3806" t="s">
        <v>82</v>
      </c>
      <c r="AC3806">
        <v>637</v>
      </c>
      <c r="AD3806">
        <v>0.21132075471698111</v>
      </c>
      <c r="AE3806" t="s">
        <v>58</v>
      </c>
      <c r="AF3806" t="s">
        <v>47</v>
      </c>
      <c r="AG3806">
        <v>19</v>
      </c>
      <c r="AH3806" t="s">
        <v>68</v>
      </c>
      <c r="AI3806">
        <f>--AND(OR(Dashboard!$B$4="All",Data!$E3806=Dashboard!$B$4),OR(Dashboard!$D$4="All",Data!$D3806=Dashboard!$D$4),OR(Dashboard!$F$4="All",Data!$F3806=Dashboard!$F$4),OR(Dashboard!$J$4="All",Data!$G3806=Dashboard!$J$4),OR(Dashboard!$H$4="All",Data!$N3806=Dashboard!$H$4),OR(Dashboard!$L$4="All",Data!$W3806=Dashboard!$L$4))</f>
        <v>1</v>
      </c>
    </row>
    <row r="3807" spans="1:35" x14ac:dyDescent="0.25">
      <c r="A3807" t="s">
        <v>3921</v>
      </c>
      <c r="B3807" s="1">
        <v>46095</v>
      </c>
      <c r="C3807" s="2">
        <v>-0.54305555555555562</v>
      </c>
      <c r="D3807" t="s">
        <v>99</v>
      </c>
      <c r="E3807" t="s">
        <v>37</v>
      </c>
      <c r="F3807" t="s">
        <v>85</v>
      </c>
      <c r="G3807" t="s">
        <v>119</v>
      </c>
      <c r="H3807">
        <v>14.9</v>
      </c>
      <c r="I3807">
        <v>57</v>
      </c>
      <c r="J3807">
        <v>44</v>
      </c>
      <c r="K3807">
        <v>1034</v>
      </c>
      <c r="L3807">
        <v>35</v>
      </c>
      <c r="M3807">
        <v>156</v>
      </c>
      <c r="N3807" t="s">
        <v>86</v>
      </c>
      <c r="O3807">
        <v>1</v>
      </c>
      <c r="P3807" t="s">
        <v>41</v>
      </c>
      <c r="Q3807" t="s">
        <v>73</v>
      </c>
      <c r="R3807">
        <v>27</v>
      </c>
      <c r="S3807" t="s">
        <v>81</v>
      </c>
      <c r="T3807" t="s">
        <v>44</v>
      </c>
      <c r="U3807">
        <v>2026</v>
      </c>
      <c r="V3807">
        <v>3</v>
      </c>
      <c r="W3807" t="s">
        <v>66</v>
      </c>
      <c r="X3807">
        <v>1</v>
      </c>
      <c r="Y3807">
        <v>14</v>
      </c>
      <c r="Z3807">
        <v>3</v>
      </c>
      <c r="AA3807">
        <v>10</v>
      </c>
      <c r="AB3807" t="s">
        <v>76</v>
      </c>
      <c r="AC3807">
        <v>913</v>
      </c>
      <c r="AD3807">
        <v>0.2614035087719298</v>
      </c>
      <c r="AE3807" t="s">
        <v>58</v>
      </c>
      <c r="AF3807" t="s">
        <v>67</v>
      </c>
      <c r="AG3807">
        <v>13</v>
      </c>
      <c r="AH3807" t="s">
        <v>68</v>
      </c>
      <c r="AI3807">
        <f>--AND(OR(Dashboard!$B$4="All",Data!$E3807=Dashboard!$B$4),OR(Dashboard!$D$4="All",Data!$D3807=Dashboard!$D$4),OR(Dashboard!$F$4="All",Data!$F3807=Dashboard!$F$4),OR(Dashboard!$J$4="All",Data!$G3807=Dashboard!$J$4),OR(Dashboard!$H$4="All",Data!$N3807=Dashboard!$H$4),OR(Dashboard!$L$4="All",Data!$W3807=Dashboard!$L$4))</f>
        <v>1</v>
      </c>
    </row>
    <row r="3808" spans="1:35" x14ac:dyDescent="0.25">
      <c r="A3808" t="s">
        <v>3922</v>
      </c>
      <c r="B3808" s="1">
        <v>46181</v>
      </c>
      <c r="C3808" s="2">
        <v>-0.28611111111111109</v>
      </c>
      <c r="D3808" t="s">
        <v>99</v>
      </c>
      <c r="E3808" t="s">
        <v>140</v>
      </c>
      <c r="F3808" t="s">
        <v>85</v>
      </c>
      <c r="G3808" t="s">
        <v>39</v>
      </c>
      <c r="H3808">
        <v>10.199999999999999</v>
      </c>
      <c r="I3808">
        <v>38</v>
      </c>
      <c r="J3808">
        <v>43</v>
      </c>
      <c r="K3808">
        <v>608</v>
      </c>
      <c r="L3808">
        <v>41</v>
      </c>
      <c r="M3808">
        <v>139</v>
      </c>
      <c r="N3808" t="s">
        <v>40</v>
      </c>
      <c r="O3808">
        <v>3</v>
      </c>
      <c r="P3808" t="s">
        <v>135</v>
      </c>
      <c r="Q3808" t="s">
        <v>73</v>
      </c>
      <c r="R3808">
        <v>24</v>
      </c>
      <c r="S3808" t="s">
        <v>74</v>
      </c>
      <c r="T3808" t="s">
        <v>75</v>
      </c>
      <c r="U3808">
        <v>2026</v>
      </c>
      <c r="V3808">
        <v>6</v>
      </c>
      <c r="W3808" t="s">
        <v>120</v>
      </c>
      <c r="X3808">
        <v>2</v>
      </c>
      <c r="Y3808">
        <v>8</v>
      </c>
      <c r="Z3808">
        <v>2</v>
      </c>
      <c r="AA3808">
        <v>17</v>
      </c>
      <c r="AB3808" t="s">
        <v>57</v>
      </c>
      <c r="AC3808">
        <v>510</v>
      </c>
      <c r="AD3808">
        <v>0.26842105263157889</v>
      </c>
      <c r="AE3808" t="s">
        <v>109</v>
      </c>
      <c r="AF3808" t="s">
        <v>114</v>
      </c>
      <c r="AG3808">
        <v>-5</v>
      </c>
      <c r="AH3808" t="s">
        <v>48</v>
      </c>
      <c r="AI3808">
        <f>--AND(OR(Dashboard!$B$4="All",Data!$E3808=Dashboard!$B$4),OR(Dashboard!$D$4="All",Data!$D3808=Dashboard!$D$4),OR(Dashboard!$F$4="All",Data!$F3808=Dashboard!$F$4),OR(Dashboard!$J$4="All",Data!$G3808=Dashboard!$J$4),OR(Dashboard!$H$4="All",Data!$N3808=Dashboard!$H$4),OR(Dashboard!$L$4="All",Data!$W3808=Dashboard!$L$4))</f>
        <v>1</v>
      </c>
    </row>
    <row r="3809" spans="1:35" x14ac:dyDescent="0.25">
      <c r="A3809" t="s">
        <v>3923</v>
      </c>
      <c r="B3809" s="1">
        <v>46090</v>
      </c>
      <c r="C3809" s="2">
        <v>-0.47291666666666671</v>
      </c>
      <c r="D3809" t="s">
        <v>156</v>
      </c>
      <c r="E3809" t="s">
        <v>62</v>
      </c>
      <c r="F3809" t="s">
        <v>38</v>
      </c>
      <c r="G3809" t="s">
        <v>64</v>
      </c>
      <c r="H3809">
        <v>1.3</v>
      </c>
      <c r="I3809">
        <v>42</v>
      </c>
      <c r="J3809">
        <v>41</v>
      </c>
      <c r="K3809">
        <v>1171</v>
      </c>
      <c r="L3809">
        <v>54</v>
      </c>
      <c r="M3809">
        <v>71</v>
      </c>
      <c r="N3809" t="s">
        <v>40</v>
      </c>
      <c r="O3809">
        <v>4</v>
      </c>
      <c r="P3809" t="s">
        <v>41</v>
      </c>
      <c r="Q3809" t="s">
        <v>73</v>
      </c>
      <c r="R3809">
        <v>33</v>
      </c>
      <c r="S3809" t="s">
        <v>74</v>
      </c>
      <c r="T3809" t="s">
        <v>97</v>
      </c>
      <c r="U3809">
        <v>2026</v>
      </c>
      <c r="V3809">
        <v>3</v>
      </c>
      <c r="W3809" t="s">
        <v>66</v>
      </c>
      <c r="X3809">
        <v>1</v>
      </c>
      <c r="Y3809">
        <v>9</v>
      </c>
      <c r="Z3809">
        <v>3</v>
      </c>
      <c r="AA3809">
        <v>12</v>
      </c>
      <c r="AB3809" t="s">
        <v>76</v>
      </c>
      <c r="AC3809">
        <v>1154</v>
      </c>
      <c r="AD3809">
        <v>3.095238095238095E-2</v>
      </c>
      <c r="AE3809" t="s">
        <v>46</v>
      </c>
      <c r="AF3809" t="s">
        <v>67</v>
      </c>
      <c r="AG3809">
        <v>1</v>
      </c>
      <c r="AH3809" t="s">
        <v>68</v>
      </c>
      <c r="AI3809">
        <f>--AND(OR(Dashboard!$B$4="All",Data!$E3809=Dashboard!$B$4),OR(Dashboard!$D$4="All",Data!$D3809=Dashboard!$D$4),OR(Dashboard!$F$4="All",Data!$F3809=Dashboard!$F$4),OR(Dashboard!$J$4="All",Data!$G3809=Dashboard!$J$4),OR(Dashboard!$H$4="All",Data!$N3809=Dashboard!$H$4),OR(Dashboard!$L$4="All",Data!$W3809=Dashboard!$L$4))</f>
        <v>1</v>
      </c>
    </row>
    <row r="3810" spans="1:35" x14ac:dyDescent="0.25">
      <c r="A3810" t="s">
        <v>3924</v>
      </c>
      <c r="B3810" s="1">
        <v>46180</v>
      </c>
      <c r="C3810" s="2">
        <v>-0.23611111111111119</v>
      </c>
      <c r="D3810" t="s">
        <v>79</v>
      </c>
      <c r="E3810" t="s">
        <v>140</v>
      </c>
      <c r="F3810" t="s">
        <v>63</v>
      </c>
      <c r="G3810" t="s">
        <v>53</v>
      </c>
      <c r="H3810">
        <v>13.7</v>
      </c>
      <c r="I3810">
        <v>37</v>
      </c>
      <c r="J3810">
        <v>22</v>
      </c>
      <c r="K3810">
        <v>837</v>
      </c>
      <c r="L3810">
        <v>42</v>
      </c>
      <c r="M3810">
        <v>200</v>
      </c>
      <c r="N3810" t="s">
        <v>54</v>
      </c>
      <c r="O3810">
        <v>2</v>
      </c>
      <c r="P3810" t="s">
        <v>135</v>
      </c>
      <c r="Q3810" t="s">
        <v>73</v>
      </c>
      <c r="R3810">
        <v>38</v>
      </c>
      <c r="S3810" t="s">
        <v>145</v>
      </c>
      <c r="T3810" t="s">
        <v>56</v>
      </c>
      <c r="U3810">
        <v>2026</v>
      </c>
      <c r="V3810">
        <v>6</v>
      </c>
      <c r="W3810" t="s">
        <v>120</v>
      </c>
      <c r="X3810">
        <v>2</v>
      </c>
      <c r="Y3810">
        <v>7</v>
      </c>
      <c r="Z3810">
        <v>1</v>
      </c>
      <c r="AA3810">
        <v>18</v>
      </c>
      <c r="AB3810" t="s">
        <v>57</v>
      </c>
      <c r="AC3810">
        <v>679</v>
      </c>
      <c r="AD3810">
        <v>0.37027027027027032</v>
      </c>
      <c r="AE3810" t="s">
        <v>58</v>
      </c>
      <c r="AF3810" t="s">
        <v>47</v>
      </c>
      <c r="AG3810">
        <v>15</v>
      </c>
      <c r="AH3810" t="s">
        <v>68</v>
      </c>
      <c r="AI3810">
        <f>--AND(OR(Dashboard!$B$4="All",Data!$E3810=Dashboard!$B$4),OR(Dashboard!$D$4="All",Data!$D3810=Dashboard!$D$4),OR(Dashboard!$F$4="All",Data!$F3810=Dashboard!$F$4),OR(Dashboard!$J$4="All",Data!$G3810=Dashboard!$J$4),OR(Dashboard!$H$4="All",Data!$N3810=Dashboard!$H$4),OR(Dashboard!$L$4="All",Data!$W3810=Dashboard!$L$4))</f>
        <v>1</v>
      </c>
    </row>
    <row r="3811" spans="1:35" x14ac:dyDescent="0.25">
      <c r="A3811" t="s">
        <v>3925</v>
      </c>
      <c r="B3811" s="1">
        <v>46024</v>
      </c>
      <c r="C3811" s="2">
        <v>-0.33472222222222231</v>
      </c>
      <c r="D3811" t="s">
        <v>99</v>
      </c>
      <c r="E3811" t="s">
        <v>100</v>
      </c>
      <c r="F3811" t="s">
        <v>80</v>
      </c>
      <c r="G3811" t="s">
        <v>39</v>
      </c>
      <c r="H3811">
        <v>8.9</v>
      </c>
      <c r="I3811">
        <v>33</v>
      </c>
      <c r="J3811">
        <v>34</v>
      </c>
      <c r="K3811">
        <v>210</v>
      </c>
      <c r="L3811">
        <v>54</v>
      </c>
      <c r="M3811">
        <v>100</v>
      </c>
      <c r="N3811" t="s">
        <v>40</v>
      </c>
      <c r="O3811">
        <v>1</v>
      </c>
      <c r="P3811" t="s">
        <v>41</v>
      </c>
      <c r="Q3811" t="s">
        <v>42</v>
      </c>
      <c r="R3811">
        <v>40</v>
      </c>
      <c r="S3811" t="s">
        <v>43</v>
      </c>
      <c r="T3811" t="s">
        <v>75</v>
      </c>
      <c r="U3811">
        <v>2026</v>
      </c>
      <c r="V3811">
        <v>1</v>
      </c>
      <c r="W3811" t="s">
        <v>102</v>
      </c>
      <c r="X3811">
        <v>1</v>
      </c>
      <c r="Y3811">
        <v>2</v>
      </c>
      <c r="Z3811">
        <v>1</v>
      </c>
      <c r="AA3811">
        <v>15</v>
      </c>
      <c r="AB3811" t="s">
        <v>57</v>
      </c>
      <c r="AC3811">
        <v>164</v>
      </c>
      <c r="AD3811">
        <v>0.26969696969696971</v>
      </c>
      <c r="AE3811" t="s">
        <v>58</v>
      </c>
      <c r="AF3811" t="s">
        <v>47</v>
      </c>
      <c r="AG3811">
        <v>-1</v>
      </c>
      <c r="AH3811" t="s">
        <v>48</v>
      </c>
      <c r="AI3811">
        <f>--AND(OR(Dashboard!$B$4="All",Data!$E3811=Dashboard!$B$4),OR(Dashboard!$D$4="All",Data!$D3811=Dashboard!$D$4),OR(Dashboard!$F$4="All",Data!$F3811=Dashboard!$F$4),OR(Dashboard!$J$4="All",Data!$G3811=Dashboard!$J$4),OR(Dashboard!$H$4="All",Data!$N3811=Dashboard!$H$4),OR(Dashboard!$L$4="All",Data!$W3811=Dashboard!$L$4))</f>
        <v>1</v>
      </c>
    </row>
    <row r="3812" spans="1:35" x14ac:dyDescent="0.25">
      <c r="A3812" t="s">
        <v>3926</v>
      </c>
      <c r="B3812" s="1">
        <v>46154</v>
      </c>
      <c r="C3812" s="2">
        <v>-3.0555555555555561E-2</v>
      </c>
      <c r="D3812" t="s">
        <v>36</v>
      </c>
      <c r="E3812" t="s">
        <v>129</v>
      </c>
      <c r="F3812" t="s">
        <v>72</v>
      </c>
      <c r="G3812" t="s">
        <v>119</v>
      </c>
      <c r="H3812">
        <v>14.3</v>
      </c>
      <c r="I3812">
        <v>47</v>
      </c>
      <c r="J3812">
        <v>31</v>
      </c>
      <c r="K3812">
        <v>473</v>
      </c>
      <c r="L3812">
        <v>31</v>
      </c>
      <c r="M3812">
        <v>43</v>
      </c>
      <c r="N3812" t="s">
        <v>65</v>
      </c>
      <c r="O3812">
        <v>5</v>
      </c>
      <c r="P3812" t="s">
        <v>41</v>
      </c>
      <c r="Q3812" t="s">
        <v>42</v>
      </c>
      <c r="R3812">
        <v>54</v>
      </c>
      <c r="S3812" t="s">
        <v>127</v>
      </c>
      <c r="T3812" t="s">
        <v>75</v>
      </c>
      <c r="U3812">
        <v>2026</v>
      </c>
      <c r="V3812">
        <v>5</v>
      </c>
      <c r="W3812" t="s">
        <v>88</v>
      </c>
      <c r="X3812">
        <v>2</v>
      </c>
      <c r="Y3812">
        <v>12</v>
      </c>
      <c r="Z3812">
        <v>3</v>
      </c>
      <c r="AA3812">
        <v>23</v>
      </c>
      <c r="AB3812" t="s">
        <v>93</v>
      </c>
      <c r="AC3812">
        <v>461</v>
      </c>
      <c r="AD3812">
        <v>0.30425531914893622</v>
      </c>
      <c r="AE3812" t="s">
        <v>77</v>
      </c>
      <c r="AF3812" t="s">
        <v>59</v>
      </c>
      <c r="AG3812">
        <v>16</v>
      </c>
      <c r="AH3812" t="s">
        <v>68</v>
      </c>
      <c r="AI3812">
        <f>--AND(OR(Dashboard!$B$4="All",Data!$E3812=Dashboard!$B$4),OR(Dashboard!$D$4="All",Data!$D3812=Dashboard!$D$4),OR(Dashboard!$F$4="All",Data!$F3812=Dashboard!$F$4),OR(Dashboard!$J$4="All",Data!$G3812=Dashboard!$J$4),OR(Dashboard!$H$4="All",Data!$N3812=Dashboard!$H$4),OR(Dashboard!$L$4="All",Data!$W3812=Dashboard!$L$4))</f>
        <v>1</v>
      </c>
    </row>
    <row r="3813" spans="1:35" x14ac:dyDescent="0.25">
      <c r="A3813" t="s">
        <v>3927</v>
      </c>
      <c r="B3813" s="1">
        <v>46133</v>
      </c>
      <c r="C3813" s="2">
        <v>-0.65</v>
      </c>
      <c r="D3813" t="s">
        <v>122</v>
      </c>
      <c r="E3813" t="s">
        <v>108</v>
      </c>
      <c r="F3813" t="s">
        <v>96</v>
      </c>
      <c r="G3813" t="s">
        <v>119</v>
      </c>
      <c r="H3813">
        <v>4.8</v>
      </c>
      <c r="I3813">
        <v>29</v>
      </c>
      <c r="J3813">
        <v>22</v>
      </c>
      <c r="K3813">
        <v>520</v>
      </c>
      <c r="L3813">
        <v>21</v>
      </c>
      <c r="M3813">
        <v>145</v>
      </c>
      <c r="N3813" t="s">
        <v>65</v>
      </c>
      <c r="O3813">
        <v>4</v>
      </c>
      <c r="P3813" t="s">
        <v>41</v>
      </c>
      <c r="Q3813" t="s">
        <v>42</v>
      </c>
      <c r="R3813">
        <v>50</v>
      </c>
      <c r="S3813" t="s">
        <v>127</v>
      </c>
      <c r="T3813" t="s">
        <v>44</v>
      </c>
      <c r="U3813">
        <v>2026</v>
      </c>
      <c r="V3813">
        <v>4</v>
      </c>
      <c r="W3813" t="s">
        <v>113</v>
      </c>
      <c r="X3813">
        <v>2</v>
      </c>
      <c r="Y3813">
        <v>21</v>
      </c>
      <c r="Z3813">
        <v>4</v>
      </c>
      <c r="AA3813">
        <v>8</v>
      </c>
      <c r="AB3813" t="s">
        <v>44</v>
      </c>
      <c r="AC3813">
        <v>396</v>
      </c>
      <c r="AD3813">
        <v>0.16551724137931029</v>
      </c>
      <c r="AE3813" t="s">
        <v>46</v>
      </c>
      <c r="AF3813" t="s">
        <v>59</v>
      </c>
      <c r="AG3813">
        <v>7</v>
      </c>
      <c r="AH3813" t="s">
        <v>68</v>
      </c>
      <c r="AI3813">
        <f>--AND(OR(Dashboard!$B$4="All",Data!$E3813=Dashboard!$B$4),OR(Dashboard!$D$4="All",Data!$D3813=Dashboard!$D$4),OR(Dashboard!$F$4="All",Data!$F3813=Dashboard!$F$4),OR(Dashboard!$J$4="All",Data!$G3813=Dashboard!$J$4),OR(Dashboard!$H$4="All",Data!$N3813=Dashboard!$H$4),OR(Dashboard!$L$4="All",Data!$W3813=Dashboard!$L$4))</f>
        <v>1</v>
      </c>
    </row>
    <row r="3814" spans="1:35" x14ac:dyDescent="0.25">
      <c r="A3814" t="s">
        <v>3928</v>
      </c>
      <c r="B3814" s="1">
        <v>46152</v>
      </c>
      <c r="C3814" s="2">
        <v>-7.291666666666663E-2</v>
      </c>
      <c r="D3814" t="s">
        <v>90</v>
      </c>
      <c r="E3814" t="s">
        <v>95</v>
      </c>
      <c r="F3814" t="s">
        <v>52</v>
      </c>
      <c r="G3814" t="s">
        <v>119</v>
      </c>
      <c r="H3814">
        <v>4.2</v>
      </c>
      <c r="I3814">
        <v>33</v>
      </c>
      <c r="J3814">
        <v>30</v>
      </c>
      <c r="K3814">
        <v>680</v>
      </c>
      <c r="L3814">
        <v>26</v>
      </c>
      <c r="M3814">
        <v>196</v>
      </c>
      <c r="N3814" t="s">
        <v>40</v>
      </c>
      <c r="O3814">
        <v>4</v>
      </c>
      <c r="P3814" t="s">
        <v>41</v>
      </c>
      <c r="Q3814" t="s">
        <v>42</v>
      </c>
      <c r="R3814">
        <v>52</v>
      </c>
      <c r="S3814" t="s">
        <v>145</v>
      </c>
      <c r="T3814" t="s">
        <v>75</v>
      </c>
      <c r="U3814">
        <v>2026</v>
      </c>
      <c r="V3814">
        <v>5</v>
      </c>
      <c r="W3814" t="s">
        <v>88</v>
      </c>
      <c r="X3814">
        <v>2</v>
      </c>
      <c r="Y3814">
        <v>10</v>
      </c>
      <c r="Z3814">
        <v>2</v>
      </c>
      <c r="AA3814">
        <v>22</v>
      </c>
      <c r="AB3814" t="s">
        <v>82</v>
      </c>
      <c r="AC3814">
        <v>510</v>
      </c>
      <c r="AD3814">
        <v>0.12727272727272729</v>
      </c>
      <c r="AE3814" t="s">
        <v>46</v>
      </c>
      <c r="AF3814" t="s">
        <v>59</v>
      </c>
      <c r="AG3814">
        <v>3</v>
      </c>
      <c r="AH3814" t="s">
        <v>68</v>
      </c>
      <c r="AI3814">
        <f>--AND(OR(Dashboard!$B$4="All",Data!$E3814=Dashboard!$B$4),OR(Dashboard!$D$4="All",Data!$D3814=Dashboard!$D$4),OR(Dashboard!$F$4="All",Data!$F3814=Dashboard!$F$4),OR(Dashboard!$J$4="All",Data!$G3814=Dashboard!$J$4),OR(Dashboard!$H$4="All",Data!$N3814=Dashboard!$H$4),OR(Dashboard!$L$4="All",Data!$W3814=Dashboard!$L$4))</f>
        <v>1</v>
      </c>
    </row>
    <row r="3815" spans="1:35" x14ac:dyDescent="0.25">
      <c r="A3815" t="s">
        <v>3929</v>
      </c>
      <c r="B3815" s="1">
        <v>46097</v>
      </c>
      <c r="C3815" s="2">
        <v>-0.11874999999999999</v>
      </c>
      <c r="D3815" t="s">
        <v>90</v>
      </c>
      <c r="E3815" t="s">
        <v>95</v>
      </c>
      <c r="F3815" t="s">
        <v>80</v>
      </c>
      <c r="G3815" t="s">
        <v>53</v>
      </c>
      <c r="H3815">
        <v>5.5</v>
      </c>
      <c r="I3815">
        <v>54</v>
      </c>
      <c r="J3815">
        <v>43</v>
      </c>
      <c r="K3815">
        <v>1006</v>
      </c>
      <c r="L3815">
        <v>37</v>
      </c>
      <c r="M3815">
        <v>191</v>
      </c>
      <c r="N3815" t="s">
        <v>40</v>
      </c>
      <c r="O3815">
        <v>5</v>
      </c>
      <c r="P3815" t="s">
        <v>41</v>
      </c>
      <c r="Q3815" t="s">
        <v>42</v>
      </c>
      <c r="R3815">
        <v>24</v>
      </c>
      <c r="S3815" t="s">
        <v>74</v>
      </c>
      <c r="T3815" t="s">
        <v>56</v>
      </c>
      <c r="U3815">
        <v>2026</v>
      </c>
      <c r="V3815">
        <v>3</v>
      </c>
      <c r="W3815" t="s">
        <v>66</v>
      </c>
      <c r="X3815">
        <v>1</v>
      </c>
      <c r="Y3815">
        <v>16</v>
      </c>
      <c r="Z3815">
        <v>4</v>
      </c>
      <c r="AA3815">
        <v>21</v>
      </c>
      <c r="AB3815" t="s">
        <v>82</v>
      </c>
      <c r="AC3815">
        <v>852</v>
      </c>
      <c r="AD3815">
        <v>0.1018518518518518</v>
      </c>
      <c r="AE3815" t="s">
        <v>77</v>
      </c>
      <c r="AF3815" t="s">
        <v>114</v>
      </c>
      <c r="AG3815">
        <v>11</v>
      </c>
      <c r="AH3815" t="s">
        <v>68</v>
      </c>
      <c r="AI3815">
        <f>--AND(OR(Dashboard!$B$4="All",Data!$E3815=Dashboard!$B$4),OR(Dashboard!$D$4="All",Data!$D3815=Dashboard!$D$4),OR(Dashboard!$F$4="All",Data!$F3815=Dashboard!$F$4),OR(Dashboard!$J$4="All",Data!$G3815=Dashboard!$J$4),OR(Dashboard!$H$4="All",Data!$N3815=Dashboard!$H$4),OR(Dashboard!$L$4="All",Data!$W3815=Dashboard!$L$4))</f>
        <v>1</v>
      </c>
    </row>
    <row r="3816" spans="1:35" x14ac:dyDescent="0.25">
      <c r="A3816" t="s">
        <v>3930</v>
      </c>
      <c r="B3816" s="1">
        <v>46148</v>
      </c>
      <c r="C3816" s="2">
        <v>-0.17361111111111119</v>
      </c>
      <c r="D3816" t="s">
        <v>84</v>
      </c>
      <c r="E3816" t="s">
        <v>51</v>
      </c>
      <c r="F3816" t="s">
        <v>63</v>
      </c>
      <c r="G3816" t="s">
        <v>64</v>
      </c>
      <c r="H3816">
        <v>10.3</v>
      </c>
      <c r="I3816">
        <v>46</v>
      </c>
      <c r="J3816">
        <v>40</v>
      </c>
      <c r="K3816">
        <v>937</v>
      </c>
      <c r="L3816">
        <v>38</v>
      </c>
      <c r="M3816">
        <v>120</v>
      </c>
      <c r="N3816" t="s">
        <v>54</v>
      </c>
      <c r="O3816">
        <v>2</v>
      </c>
      <c r="P3816" t="s">
        <v>41</v>
      </c>
      <c r="Q3816" t="s">
        <v>73</v>
      </c>
      <c r="R3816">
        <v>34</v>
      </c>
      <c r="S3816" t="s">
        <v>55</v>
      </c>
      <c r="T3816" t="s">
        <v>56</v>
      </c>
      <c r="U3816">
        <v>2026</v>
      </c>
      <c r="V3816">
        <v>5</v>
      </c>
      <c r="W3816" t="s">
        <v>88</v>
      </c>
      <c r="X3816">
        <v>2</v>
      </c>
      <c r="Y3816">
        <v>6</v>
      </c>
      <c r="Z3816">
        <v>2</v>
      </c>
      <c r="AA3816">
        <v>19</v>
      </c>
      <c r="AB3816" t="s">
        <v>82</v>
      </c>
      <c r="AC3816">
        <v>855</v>
      </c>
      <c r="AD3816">
        <v>0.22391304347826091</v>
      </c>
      <c r="AE3816" t="s">
        <v>58</v>
      </c>
      <c r="AF3816" t="s">
        <v>67</v>
      </c>
      <c r="AG3816">
        <v>6</v>
      </c>
      <c r="AH3816" t="s">
        <v>68</v>
      </c>
      <c r="AI3816">
        <f>--AND(OR(Dashboard!$B$4="All",Data!$E3816=Dashboard!$B$4),OR(Dashboard!$D$4="All",Data!$D3816=Dashboard!$D$4),OR(Dashboard!$F$4="All",Data!$F3816=Dashboard!$F$4),OR(Dashboard!$J$4="All",Data!$G3816=Dashboard!$J$4),OR(Dashboard!$H$4="All",Data!$N3816=Dashboard!$H$4),OR(Dashboard!$L$4="All",Data!$W3816=Dashboard!$L$4))</f>
        <v>1</v>
      </c>
    </row>
    <row r="3817" spans="1:35" x14ac:dyDescent="0.25">
      <c r="A3817" t="s">
        <v>3931</v>
      </c>
      <c r="B3817" s="1">
        <v>46153</v>
      </c>
      <c r="C3817" s="2">
        <v>-0.23263888888888881</v>
      </c>
      <c r="D3817" t="s">
        <v>61</v>
      </c>
      <c r="E3817" t="s">
        <v>129</v>
      </c>
      <c r="F3817" t="s">
        <v>143</v>
      </c>
      <c r="G3817" t="s">
        <v>39</v>
      </c>
      <c r="H3817">
        <v>1.7</v>
      </c>
      <c r="I3817">
        <v>32</v>
      </c>
      <c r="J3817">
        <v>24</v>
      </c>
      <c r="K3817">
        <v>1047</v>
      </c>
      <c r="L3817">
        <v>34</v>
      </c>
      <c r="M3817">
        <v>71</v>
      </c>
      <c r="N3817" t="s">
        <v>101</v>
      </c>
      <c r="O3817">
        <v>4</v>
      </c>
      <c r="P3817" t="s">
        <v>41</v>
      </c>
      <c r="Q3817" t="s">
        <v>42</v>
      </c>
      <c r="R3817">
        <v>54</v>
      </c>
      <c r="S3817" t="s">
        <v>74</v>
      </c>
      <c r="T3817" t="s">
        <v>56</v>
      </c>
      <c r="U3817">
        <v>2026</v>
      </c>
      <c r="V3817">
        <v>5</v>
      </c>
      <c r="W3817" t="s">
        <v>88</v>
      </c>
      <c r="X3817">
        <v>2</v>
      </c>
      <c r="Y3817">
        <v>11</v>
      </c>
      <c r="Z3817">
        <v>3</v>
      </c>
      <c r="AA3817">
        <v>18</v>
      </c>
      <c r="AB3817" t="s">
        <v>57</v>
      </c>
      <c r="AC3817">
        <v>1010</v>
      </c>
      <c r="AD3817">
        <v>5.3124999999999999E-2</v>
      </c>
      <c r="AE3817" t="s">
        <v>46</v>
      </c>
      <c r="AF3817" t="s">
        <v>59</v>
      </c>
      <c r="AG3817">
        <v>8</v>
      </c>
      <c r="AH3817" t="s">
        <v>68</v>
      </c>
      <c r="AI3817">
        <f>--AND(OR(Dashboard!$B$4="All",Data!$E3817=Dashboard!$B$4),OR(Dashboard!$D$4="All",Data!$D3817=Dashboard!$D$4),OR(Dashboard!$F$4="All",Data!$F3817=Dashboard!$F$4),OR(Dashboard!$J$4="All",Data!$G3817=Dashboard!$J$4),OR(Dashboard!$H$4="All",Data!$N3817=Dashboard!$H$4),OR(Dashboard!$L$4="All",Data!$W3817=Dashboard!$L$4))</f>
        <v>1</v>
      </c>
    </row>
    <row r="3818" spans="1:35" x14ac:dyDescent="0.25">
      <c r="A3818" t="s">
        <v>3932</v>
      </c>
      <c r="B3818" s="1">
        <v>46024</v>
      </c>
      <c r="C3818" s="2">
        <v>-0.30833333333333329</v>
      </c>
      <c r="D3818" t="s">
        <v>70</v>
      </c>
      <c r="E3818" t="s">
        <v>100</v>
      </c>
      <c r="F3818" t="s">
        <v>104</v>
      </c>
      <c r="G3818" t="s">
        <v>119</v>
      </c>
      <c r="H3818">
        <v>12.1</v>
      </c>
      <c r="I3818">
        <v>39</v>
      </c>
      <c r="J3818">
        <v>21</v>
      </c>
      <c r="K3818">
        <v>959</v>
      </c>
      <c r="L3818">
        <v>26</v>
      </c>
      <c r="M3818">
        <v>40</v>
      </c>
      <c r="N3818" t="s">
        <v>86</v>
      </c>
      <c r="O3818">
        <v>2</v>
      </c>
      <c r="P3818" t="s">
        <v>41</v>
      </c>
      <c r="Q3818" t="s">
        <v>73</v>
      </c>
      <c r="R3818">
        <v>42</v>
      </c>
      <c r="S3818" t="s">
        <v>43</v>
      </c>
      <c r="T3818" t="s">
        <v>75</v>
      </c>
      <c r="U3818">
        <v>2026</v>
      </c>
      <c r="V3818">
        <v>1</v>
      </c>
      <c r="W3818" t="s">
        <v>102</v>
      </c>
      <c r="X3818">
        <v>1</v>
      </c>
      <c r="Y3818">
        <v>2</v>
      </c>
      <c r="Z3818">
        <v>1</v>
      </c>
      <c r="AA3818">
        <v>16</v>
      </c>
      <c r="AB3818" t="s">
        <v>57</v>
      </c>
      <c r="AC3818">
        <v>945</v>
      </c>
      <c r="AD3818">
        <v>0.31025641025641032</v>
      </c>
      <c r="AE3818" t="s">
        <v>58</v>
      </c>
      <c r="AF3818" t="s">
        <v>47</v>
      </c>
      <c r="AG3818">
        <v>18</v>
      </c>
      <c r="AH3818" t="s">
        <v>68</v>
      </c>
      <c r="AI3818">
        <f>--AND(OR(Dashboard!$B$4="All",Data!$E3818=Dashboard!$B$4),OR(Dashboard!$D$4="All",Data!$D3818=Dashboard!$D$4),OR(Dashboard!$F$4="All",Data!$F3818=Dashboard!$F$4),OR(Dashboard!$J$4="All",Data!$G3818=Dashboard!$J$4),OR(Dashboard!$H$4="All",Data!$N3818=Dashboard!$H$4),OR(Dashboard!$L$4="All",Data!$W3818=Dashboard!$L$4))</f>
        <v>1</v>
      </c>
    </row>
    <row r="3819" spans="1:35" x14ac:dyDescent="0.25">
      <c r="A3819" t="s">
        <v>3933</v>
      </c>
      <c r="B3819" s="1">
        <v>46180</v>
      </c>
      <c r="C3819" s="2">
        <v>-0.22777777777777769</v>
      </c>
      <c r="D3819" t="s">
        <v>126</v>
      </c>
      <c r="E3819" t="s">
        <v>108</v>
      </c>
      <c r="F3819" t="s">
        <v>104</v>
      </c>
      <c r="G3819" t="s">
        <v>111</v>
      </c>
      <c r="H3819">
        <v>9.9</v>
      </c>
      <c r="I3819">
        <v>55</v>
      </c>
      <c r="J3819">
        <v>35</v>
      </c>
      <c r="K3819">
        <v>1155</v>
      </c>
      <c r="L3819">
        <v>36</v>
      </c>
      <c r="M3819">
        <v>113</v>
      </c>
      <c r="N3819" t="s">
        <v>101</v>
      </c>
      <c r="O3819">
        <v>1</v>
      </c>
      <c r="P3819" t="s">
        <v>41</v>
      </c>
      <c r="Q3819" t="s">
        <v>42</v>
      </c>
      <c r="R3819">
        <v>51</v>
      </c>
      <c r="S3819" t="s">
        <v>145</v>
      </c>
      <c r="T3819" t="s">
        <v>56</v>
      </c>
      <c r="U3819">
        <v>2026</v>
      </c>
      <c r="V3819">
        <v>6</v>
      </c>
      <c r="W3819" t="s">
        <v>120</v>
      </c>
      <c r="X3819">
        <v>2</v>
      </c>
      <c r="Y3819">
        <v>7</v>
      </c>
      <c r="Z3819">
        <v>1</v>
      </c>
      <c r="AA3819">
        <v>18</v>
      </c>
      <c r="AB3819" t="s">
        <v>57</v>
      </c>
      <c r="AC3819">
        <v>1078</v>
      </c>
      <c r="AD3819">
        <v>0.18</v>
      </c>
      <c r="AE3819" t="s">
        <v>58</v>
      </c>
      <c r="AF3819" t="s">
        <v>59</v>
      </c>
      <c r="AG3819">
        <v>20</v>
      </c>
      <c r="AH3819" t="s">
        <v>68</v>
      </c>
      <c r="AI3819">
        <f>--AND(OR(Dashboard!$B$4="All",Data!$E3819=Dashboard!$B$4),OR(Dashboard!$D$4="All",Data!$D3819=Dashboard!$D$4),OR(Dashboard!$F$4="All",Data!$F3819=Dashboard!$F$4),OR(Dashboard!$J$4="All",Data!$G3819=Dashboard!$J$4),OR(Dashboard!$H$4="All",Data!$N3819=Dashboard!$H$4),OR(Dashboard!$L$4="All",Data!$W3819=Dashboard!$L$4))</f>
        <v>1</v>
      </c>
    </row>
    <row r="3820" spans="1:35" x14ac:dyDescent="0.25">
      <c r="A3820" t="s">
        <v>3934</v>
      </c>
      <c r="B3820" s="1">
        <v>46122</v>
      </c>
      <c r="C3820" s="2">
        <v>-0.41597222222222219</v>
      </c>
      <c r="D3820" t="s">
        <v>107</v>
      </c>
      <c r="E3820" t="s">
        <v>100</v>
      </c>
      <c r="F3820" t="s">
        <v>96</v>
      </c>
      <c r="G3820" t="s">
        <v>119</v>
      </c>
      <c r="H3820">
        <v>5.5</v>
      </c>
      <c r="I3820">
        <v>19</v>
      </c>
      <c r="J3820">
        <v>22</v>
      </c>
      <c r="K3820">
        <v>401</v>
      </c>
      <c r="L3820">
        <v>39</v>
      </c>
      <c r="M3820">
        <v>142</v>
      </c>
      <c r="N3820" t="s">
        <v>101</v>
      </c>
      <c r="O3820">
        <v>1</v>
      </c>
      <c r="P3820" t="s">
        <v>41</v>
      </c>
      <c r="Q3820" t="s">
        <v>42</v>
      </c>
      <c r="R3820">
        <v>33</v>
      </c>
      <c r="S3820" t="s">
        <v>43</v>
      </c>
      <c r="T3820" t="s">
        <v>97</v>
      </c>
      <c r="U3820">
        <v>2026</v>
      </c>
      <c r="V3820">
        <v>4</v>
      </c>
      <c r="W3820" t="s">
        <v>113</v>
      </c>
      <c r="X3820">
        <v>2</v>
      </c>
      <c r="Y3820">
        <v>10</v>
      </c>
      <c r="Z3820">
        <v>2</v>
      </c>
      <c r="AA3820">
        <v>14</v>
      </c>
      <c r="AB3820" t="s">
        <v>76</v>
      </c>
      <c r="AC3820">
        <v>298</v>
      </c>
      <c r="AD3820">
        <v>0.28947368421052633</v>
      </c>
      <c r="AE3820" t="s">
        <v>58</v>
      </c>
      <c r="AF3820" t="s">
        <v>67</v>
      </c>
      <c r="AG3820">
        <v>-3</v>
      </c>
      <c r="AH3820" t="s">
        <v>48</v>
      </c>
      <c r="AI3820">
        <f>--AND(OR(Dashboard!$B$4="All",Data!$E3820=Dashboard!$B$4),OR(Dashboard!$D$4="All",Data!$D3820=Dashboard!$D$4),OR(Dashboard!$F$4="All",Data!$F3820=Dashboard!$F$4),OR(Dashboard!$J$4="All",Data!$G3820=Dashboard!$J$4),OR(Dashboard!$H$4="All",Data!$N3820=Dashboard!$H$4),OR(Dashboard!$L$4="All",Data!$W3820=Dashboard!$L$4))</f>
        <v>1</v>
      </c>
    </row>
    <row r="3821" spans="1:35" x14ac:dyDescent="0.25">
      <c r="A3821" t="s">
        <v>3935</v>
      </c>
      <c r="B3821" s="1">
        <v>46066</v>
      </c>
      <c r="C3821" s="2">
        <v>-0.56041666666666667</v>
      </c>
      <c r="D3821" t="s">
        <v>36</v>
      </c>
      <c r="E3821" t="s">
        <v>140</v>
      </c>
      <c r="F3821" t="s">
        <v>143</v>
      </c>
      <c r="G3821" t="s">
        <v>39</v>
      </c>
      <c r="H3821">
        <v>13.9</v>
      </c>
      <c r="I3821">
        <v>30</v>
      </c>
      <c r="J3821">
        <v>31</v>
      </c>
      <c r="K3821">
        <v>752</v>
      </c>
      <c r="L3821">
        <v>60</v>
      </c>
      <c r="M3821">
        <v>75</v>
      </c>
      <c r="N3821" t="s">
        <v>40</v>
      </c>
      <c r="O3821">
        <v>5</v>
      </c>
      <c r="P3821" t="s">
        <v>41</v>
      </c>
      <c r="Q3821" t="s">
        <v>42</v>
      </c>
      <c r="R3821">
        <v>45</v>
      </c>
      <c r="S3821" t="s">
        <v>43</v>
      </c>
      <c r="T3821" t="s">
        <v>44</v>
      </c>
      <c r="U3821">
        <v>2026</v>
      </c>
      <c r="V3821">
        <v>2</v>
      </c>
      <c r="W3821" t="s">
        <v>45</v>
      </c>
      <c r="X3821">
        <v>1</v>
      </c>
      <c r="Y3821">
        <v>13</v>
      </c>
      <c r="Z3821">
        <v>3</v>
      </c>
      <c r="AA3821">
        <v>10</v>
      </c>
      <c r="AB3821" t="s">
        <v>76</v>
      </c>
      <c r="AC3821">
        <v>737</v>
      </c>
      <c r="AD3821">
        <v>0.46333333333333332</v>
      </c>
      <c r="AE3821" t="s">
        <v>77</v>
      </c>
      <c r="AF3821" t="s">
        <v>47</v>
      </c>
      <c r="AG3821">
        <v>-1</v>
      </c>
      <c r="AH3821" t="s">
        <v>48</v>
      </c>
      <c r="AI3821">
        <f>--AND(OR(Dashboard!$B$4="All",Data!$E3821=Dashboard!$B$4),OR(Dashboard!$D$4="All",Data!$D3821=Dashboard!$D$4),OR(Dashboard!$F$4="All",Data!$F3821=Dashboard!$F$4),OR(Dashboard!$J$4="All",Data!$G3821=Dashboard!$J$4),OR(Dashboard!$H$4="All",Data!$N3821=Dashboard!$H$4),OR(Dashboard!$L$4="All",Data!$W3821=Dashboard!$L$4))</f>
        <v>1</v>
      </c>
    </row>
    <row r="3822" spans="1:35" x14ac:dyDescent="0.25">
      <c r="A3822" t="s">
        <v>3936</v>
      </c>
      <c r="B3822" s="1">
        <v>46070</v>
      </c>
      <c r="C3822" s="2">
        <v>-0.11874999999999999</v>
      </c>
      <c r="D3822" t="s">
        <v>126</v>
      </c>
      <c r="E3822" t="s">
        <v>108</v>
      </c>
      <c r="F3822" t="s">
        <v>143</v>
      </c>
      <c r="G3822" t="s">
        <v>64</v>
      </c>
      <c r="H3822">
        <v>10.8</v>
      </c>
      <c r="I3822">
        <v>47</v>
      </c>
      <c r="J3822">
        <v>33</v>
      </c>
      <c r="K3822">
        <v>911</v>
      </c>
      <c r="L3822">
        <v>49</v>
      </c>
      <c r="M3822">
        <v>63</v>
      </c>
      <c r="N3822" t="s">
        <v>54</v>
      </c>
      <c r="O3822">
        <v>1</v>
      </c>
      <c r="P3822" t="s">
        <v>41</v>
      </c>
      <c r="Q3822" t="s">
        <v>42</v>
      </c>
      <c r="R3822">
        <v>32</v>
      </c>
      <c r="S3822" t="s">
        <v>127</v>
      </c>
      <c r="T3822" t="s">
        <v>56</v>
      </c>
      <c r="U3822">
        <v>2026</v>
      </c>
      <c r="V3822">
        <v>2</v>
      </c>
      <c r="W3822" t="s">
        <v>45</v>
      </c>
      <c r="X3822">
        <v>1</v>
      </c>
      <c r="Y3822">
        <v>17</v>
      </c>
      <c r="Z3822">
        <v>4</v>
      </c>
      <c r="AA3822">
        <v>21</v>
      </c>
      <c r="AB3822" t="s">
        <v>82</v>
      </c>
      <c r="AC3822">
        <v>897</v>
      </c>
      <c r="AD3822">
        <v>0.22978723404255319</v>
      </c>
      <c r="AE3822" t="s">
        <v>58</v>
      </c>
      <c r="AF3822" t="s">
        <v>67</v>
      </c>
      <c r="AG3822">
        <v>14</v>
      </c>
      <c r="AH3822" t="s">
        <v>68</v>
      </c>
      <c r="AI3822">
        <f>--AND(OR(Dashboard!$B$4="All",Data!$E3822=Dashboard!$B$4),OR(Dashboard!$D$4="All",Data!$D3822=Dashboard!$D$4),OR(Dashboard!$F$4="All",Data!$F3822=Dashboard!$F$4),OR(Dashboard!$J$4="All",Data!$G3822=Dashboard!$J$4),OR(Dashboard!$H$4="All",Data!$N3822=Dashboard!$H$4),OR(Dashboard!$L$4="All",Data!$W3822=Dashboard!$L$4))</f>
        <v>1</v>
      </c>
    </row>
    <row r="3823" spans="1:35" x14ac:dyDescent="0.25">
      <c r="A3823" t="s">
        <v>3937</v>
      </c>
      <c r="B3823" s="1">
        <v>46145</v>
      </c>
      <c r="C3823" s="2">
        <v>-0.34791666666666671</v>
      </c>
      <c r="D3823" t="s">
        <v>193</v>
      </c>
      <c r="E3823" t="s">
        <v>100</v>
      </c>
      <c r="F3823" t="s">
        <v>91</v>
      </c>
      <c r="G3823" t="s">
        <v>64</v>
      </c>
      <c r="H3823">
        <v>5.9</v>
      </c>
      <c r="I3823">
        <v>58</v>
      </c>
      <c r="J3823">
        <v>39</v>
      </c>
      <c r="K3823">
        <v>296</v>
      </c>
      <c r="L3823">
        <v>30</v>
      </c>
      <c r="M3823">
        <v>96</v>
      </c>
      <c r="N3823" t="s">
        <v>65</v>
      </c>
      <c r="O3823">
        <v>4</v>
      </c>
      <c r="P3823" t="s">
        <v>41</v>
      </c>
      <c r="Q3823" t="s">
        <v>42</v>
      </c>
      <c r="R3823">
        <v>43</v>
      </c>
      <c r="S3823" t="s">
        <v>145</v>
      </c>
      <c r="T3823" t="s">
        <v>75</v>
      </c>
      <c r="U3823">
        <v>2026</v>
      </c>
      <c r="V3823">
        <v>5</v>
      </c>
      <c r="W3823" t="s">
        <v>88</v>
      </c>
      <c r="X3823">
        <v>2</v>
      </c>
      <c r="Y3823">
        <v>3</v>
      </c>
      <c r="Z3823">
        <v>1</v>
      </c>
      <c r="AA3823">
        <v>15</v>
      </c>
      <c r="AB3823" t="s">
        <v>57</v>
      </c>
      <c r="AC3823">
        <v>230</v>
      </c>
      <c r="AD3823">
        <v>0.10172413793103451</v>
      </c>
      <c r="AE3823" t="s">
        <v>46</v>
      </c>
      <c r="AF3823" t="s">
        <v>47</v>
      </c>
      <c r="AG3823">
        <v>19</v>
      </c>
      <c r="AH3823" t="s">
        <v>68</v>
      </c>
      <c r="AI3823">
        <f>--AND(OR(Dashboard!$B$4="All",Data!$E3823=Dashboard!$B$4),OR(Dashboard!$D$4="All",Data!$D3823=Dashboard!$D$4),OR(Dashboard!$F$4="All",Data!$F3823=Dashboard!$F$4),OR(Dashboard!$J$4="All",Data!$G3823=Dashboard!$J$4),OR(Dashboard!$H$4="All",Data!$N3823=Dashboard!$H$4),OR(Dashboard!$L$4="All",Data!$W3823=Dashboard!$L$4))</f>
        <v>1</v>
      </c>
    </row>
    <row r="3824" spans="1:35" x14ac:dyDescent="0.25">
      <c r="A3824" t="s">
        <v>3938</v>
      </c>
      <c r="B3824" s="1">
        <v>46058</v>
      </c>
      <c r="C3824" s="2">
        <v>-0.1430555555555556</v>
      </c>
      <c r="D3824" t="s">
        <v>61</v>
      </c>
      <c r="E3824" t="s">
        <v>100</v>
      </c>
      <c r="F3824" t="s">
        <v>63</v>
      </c>
      <c r="G3824" t="s">
        <v>39</v>
      </c>
      <c r="H3824">
        <v>13.4</v>
      </c>
      <c r="I3824">
        <v>42</v>
      </c>
      <c r="J3824">
        <v>42</v>
      </c>
      <c r="K3824">
        <v>1143</v>
      </c>
      <c r="L3824">
        <v>54</v>
      </c>
      <c r="M3824">
        <v>125</v>
      </c>
      <c r="N3824" t="s">
        <v>101</v>
      </c>
      <c r="O3824">
        <v>2</v>
      </c>
      <c r="P3824" t="s">
        <v>41</v>
      </c>
      <c r="Q3824" t="s">
        <v>73</v>
      </c>
      <c r="R3824">
        <v>28</v>
      </c>
      <c r="S3824" t="s">
        <v>87</v>
      </c>
      <c r="T3824" t="s">
        <v>56</v>
      </c>
      <c r="U3824">
        <v>2026</v>
      </c>
      <c r="V3824">
        <v>2</v>
      </c>
      <c r="W3824" t="s">
        <v>45</v>
      </c>
      <c r="X3824">
        <v>1</v>
      </c>
      <c r="Y3824">
        <v>5</v>
      </c>
      <c r="Z3824">
        <v>2</v>
      </c>
      <c r="AA3824">
        <v>20</v>
      </c>
      <c r="AB3824" t="s">
        <v>82</v>
      </c>
      <c r="AC3824">
        <v>1072</v>
      </c>
      <c r="AD3824">
        <v>0.31904761904761908</v>
      </c>
      <c r="AE3824" t="s">
        <v>58</v>
      </c>
      <c r="AF3824" t="s">
        <v>67</v>
      </c>
      <c r="AG3824">
        <v>0</v>
      </c>
      <c r="AH3824" t="s">
        <v>48</v>
      </c>
      <c r="AI3824">
        <f>--AND(OR(Dashboard!$B$4="All",Data!$E3824=Dashboard!$B$4),OR(Dashboard!$D$4="All",Data!$D3824=Dashboard!$D$4),OR(Dashboard!$F$4="All",Data!$F3824=Dashboard!$F$4),OR(Dashboard!$J$4="All",Data!$G3824=Dashboard!$J$4),OR(Dashboard!$H$4="All",Data!$N3824=Dashboard!$H$4),OR(Dashboard!$L$4="All",Data!$W3824=Dashboard!$L$4))</f>
        <v>1</v>
      </c>
    </row>
    <row r="3825" spans="1:35" x14ac:dyDescent="0.25">
      <c r="A3825" t="s">
        <v>3939</v>
      </c>
      <c r="B3825" s="1">
        <v>46093</v>
      </c>
      <c r="C3825" s="2">
        <v>-0.53194444444444444</v>
      </c>
      <c r="D3825" t="s">
        <v>122</v>
      </c>
      <c r="E3825" t="s">
        <v>140</v>
      </c>
      <c r="F3825" t="s">
        <v>63</v>
      </c>
      <c r="G3825" t="s">
        <v>119</v>
      </c>
      <c r="H3825">
        <v>8.1</v>
      </c>
      <c r="I3825">
        <v>58</v>
      </c>
      <c r="J3825">
        <v>45</v>
      </c>
      <c r="K3825">
        <v>484</v>
      </c>
      <c r="L3825">
        <v>58</v>
      </c>
      <c r="M3825">
        <v>39</v>
      </c>
      <c r="N3825" t="s">
        <v>40</v>
      </c>
      <c r="O3825">
        <v>4</v>
      </c>
      <c r="P3825" t="s">
        <v>135</v>
      </c>
      <c r="Q3825" t="s">
        <v>42</v>
      </c>
      <c r="R3825">
        <v>53</v>
      </c>
      <c r="S3825" t="s">
        <v>87</v>
      </c>
      <c r="T3825" t="s">
        <v>75</v>
      </c>
      <c r="U3825">
        <v>2026</v>
      </c>
      <c r="V3825">
        <v>3</v>
      </c>
      <c r="W3825" t="s">
        <v>66</v>
      </c>
      <c r="X3825">
        <v>1</v>
      </c>
      <c r="Y3825">
        <v>12</v>
      </c>
      <c r="Z3825">
        <v>3</v>
      </c>
      <c r="AA3825">
        <v>11</v>
      </c>
      <c r="AB3825" t="s">
        <v>76</v>
      </c>
      <c r="AC3825">
        <v>503</v>
      </c>
      <c r="AD3825">
        <v>0.1396551724137931</v>
      </c>
      <c r="AE3825" t="s">
        <v>46</v>
      </c>
      <c r="AF3825" t="s">
        <v>59</v>
      </c>
      <c r="AG3825">
        <v>13</v>
      </c>
      <c r="AH3825" t="s">
        <v>68</v>
      </c>
      <c r="AI3825">
        <f>--AND(OR(Dashboard!$B$4="All",Data!$E3825=Dashboard!$B$4),OR(Dashboard!$D$4="All",Data!$D3825=Dashboard!$D$4),OR(Dashboard!$F$4="All",Data!$F3825=Dashboard!$F$4),OR(Dashboard!$J$4="All",Data!$G3825=Dashboard!$J$4),OR(Dashboard!$H$4="All",Data!$N3825=Dashboard!$H$4),OR(Dashboard!$L$4="All",Data!$W3825=Dashboard!$L$4))</f>
        <v>1</v>
      </c>
    </row>
    <row r="3826" spans="1:35" x14ac:dyDescent="0.25">
      <c r="A3826" t="s">
        <v>3940</v>
      </c>
      <c r="B3826" s="1">
        <v>46148</v>
      </c>
      <c r="C3826" s="2">
        <v>-0.25069444444444439</v>
      </c>
      <c r="D3826" t="s">
        <v>99</v>
      </c>
      <c r="E3826" t="s">
        <v>51</v>
      </c>
      <c r="F3826" t="s">
        <v>85</v>
      </c>
      <c r="G3826" t="s">
        <v>39</v>
      </c>
      <c r="H3826">
        <v>5.7</v>
      </c>
      <c r="I3826">
        <v>24</v>
      </c>
      <c r="J3826">
        <v>27</v>
      </c>
      <c r="K3826">
        <v>1160</v>
      </c>
      <c r="L3826">
        <v>36</v>
      </c>
      <c r="M3826">
        <v>58</v>
      </c>
      <c r="N3826" t="s">
        <v>86</v>
      </c>
      <c r="O3826">
        <v>4</v>
      </c>
      <c r="P3826" t="s">
        <v>41</v>
      </c>
      <c r="Q3826" t="s">
        <v>42</v>
      </c>
      <c r="R3826">
        <v>55</v>
      </c>
      <c r="S3826" t="s">
        <v>55</v>
      </c>
      <c r="T3826" t="s">
        <v>75</v>
      </c>
      <c r="U3826">
        <v>2026</v>
      </c>
      <c r="V3826">
        <v>5</v>
      </c>
      <c r="W3826" t="s">
        <v>88</v>
      </c>
      <c r="X3826">
        <v>2</v>
      </c>
      <c r="Y3826">
        <v>6</v>
      </c>
      <c r="Z3826">
        <v>2</v>
      </c>
      <c r="AA3826">
        <v>17</v>
      </c>
      <c r="AB3826" t="s">
        <v>57</v>
      </c>
      <c r="AC3826">
        <v>1138</v>
      </c>
      <c r="AD3826">
        <v>0.23749999999999999</v>
      </c>
      <c r="AE3826" t="s">
        <v>46</v>
      </c>
      <c r="AF3826" t="s">
        <v>59</v>
      </c>
      <c r="AG3826">
        <v>-3</v>
      </c>
      <c r="AH3826" t="s">
        <v>48</v>
      </c>
      <c r="AI3826">
        <f>--AND(OR(Dashboard!$B$4="All",Data!$E3826=Dashboard!$B$4),OR(Dashboard!$D$4="All",Data!$D3826=Dashboard!$D$4),OR(Dashboard!$F$4="All",Data!$F3826=Dashboard!$F$4),OR(Dashboard!$J$4="All",Data!$G3826=Dashboard!$J$4),OR(Dashboard!$H$4="All",Data!$N3826=Dashboard!$H$4),OR(Dashboard!$L$4="All",Data!$W3826=Dashboard!$L$4))</f>
        <v>1</v>
      </c>
    </row>
    <row r="3827" spans="1:35" x14ac:dyDescent="0.25">
      <c r="A3827" t="s">
        <v>3941</v>
      </c>
      <c r="B3827" s="1">
        <v>46090</v>
      </c>
      <c r="C3827" s="2">
        <v>-0.54374999999999996</v>
      </c>
      <c r="D3827" t="s">
        <v>84</v>
      </c>
      <c r="E3827" t="s">
        <v>131</v>
      </c>
      <c r="F3827" t="s">
        <v>96</v>
      </c>
      <c r="G3827" t="s">
        <v>39</v>
      </c>
      <c r="H3827">
        <v>6.8</v>
      </c>
      <c r="I3827">
        <v>46</v>
      </c>
      <c r="J3827">
        <v>38</v>
      </c>
      <c r="K3827">
        <v>707</v>
      </c>
      <c r="L3827">
        <v>24</v>
      </c>
      <c r="M3827">
        <v>38</v>
      </c>
      <c r="N3827" t="s">
        <v>86</v>
      </c>
      <c r="O3827">
        <v>1</v>
      </c>
      <c r="P3827" t="s">
        <v>41</v>
      </c>
      <c r="Q3827" t="s">
        <v>42</v>
      </c>
      <c r="R3827">
        <v>19</v>
      </c>
      <c r="S3827" t="s">
        <v>74</v>
      </c>
      <c r="T3827" t="s">
        <v>44</v>
      </c>
      <c r="U3827">
        <v>2026</v>
      </c>
      <c r="V3827">
        <v>3</v>
      </c>
      <c r="W3827" t="s">
        <v>66</v>
      </c>
      <c r="X3827">
        <v>1</v>
      </c>
      <c r="Y3827">
        <v>9</v>
      </c>
      <c r="Z3827">
        <v>3</v>
      </c>
      <c r="AA3827">
        <v>10</v>
      </c>
      <c r="AB3827" t="s">
        <v>76</v>
      </c>
      <c r="AC3827">
        <v>693</v>
      </c>
      <c r="AD3827">
        <v>0.14782608695652169</v>
      </c>
      <c r="AE3827" t="s">
        <v>58</v>
      </c>
      <c r="AF3827" t="s">
        <v>114</v>
      </c>
      <c r="AG3827">
        <v>8</v>
      </c>
      <c r="AH3827" t="s">
        <v>68</v>
      </c>
      <c r="AI3827">
        <f>--AND(OR(Dashboard!$B$4="All",Data!$E3827=Dashboard!$B$4),OR(Dashboard!$D$4="All",Data!$D3827=Dashboard!$D$4),OR(Dashboard!$F$4="All",Data!$F3827=Dashboard!$F$4),OR(Dashboard!$J$4="All",Data!$G3827=Dashboard!$J$4),OR(Dashboard!$H$4="All",Data!$N3827=Dashboard!$H$4),OR(Dashboard!$L$4="All",Data!$W3827=Dashboard!$L$4))</f>
        <v>1</v>
      </c>
    </row>
    <row r="3828" spans="1:35" x14ac:dyDescent="0.25">
      <c r="A3828" t="s">
        <v>3942</v>
      </c>
      <c r="B3828" s="1">
        <v>46088</v>
      </c>
      <c r="C3828" s="2">
        <v>-0.43611111111111112</v>
      </c>
      <c r="D3828" t="s">
        <v>118</v>
      </c>
      <c r="E3828" t="s">
        <v>51</v>
      </c>
      <c r="F3828" t="s">
        <v>38</v>
      </c>
      <c r="G3828" t="s">
        <v>64</v>
      </c>
      <c r="H3828">
        <v>10.6</v>
      </c>
      <c r="I3828">
        <v>57</v>
      </c>
      <c r="J3828">
        <v>44</v>
      </c>
      <c r="K3828">
        <v>463</v>
      </c>
      <c r="L3828">
        <v>56</v>
      </c>
      <c r="M3828">
        <v>82</v>
      </c>
      <c r="N3828" t="s">
        <v>54</v>
      </c>
      <c r="O3828">
        <v>1</v>
      </c>
      <c r="P3828" t="s">
        <v>41</v>
      </c>
      <c r="Q3828" t="s">
        <v>42</v>
      </c>
      <c r="R3828">
        <v>19</v>
      </c>
      <c r="S3828" t="s">
        <v>81</v>
      </c>
      <c r="T3828" t="s">
        <v>97</v>
      </c>
      <c r="U3828">
        <v>2026</v>
      </c>
      <c r="V3828">
        <v>3</v>
      </c>
      <c r="W3828" t="s">
        <v>66</v>
      </c>
      <c r="X3828">
        <v>1</v>
      </c>
      <c r="Y3828">
        <v>7</v>
      </c>
      <c r="Z3828">
        <v>2</v>
      </c>
      <c r="AA3828">
        <v>13</v>
      </c>
      <c r="AB3828" t="s">
        <v>76</v>
      </c>
      <c r="AC3828">
        <v>437</v>
      </c>
      <c r="AD3828">
        <v>0.18596491228070169</v>
      </c>
      <c r="AE3828" t="s">
        <v>58</v>
      </c>
      <c r="AF3828" t="s">
        <v>114</v>
      </c>
      <c r="AG3828">
        <v>13</v>
      </c>
      <c r="AH3828" t="s">
        <v>68</v>
      </c>
      <c r="AI3828">
        <f>--AND(OR(Dashboard!$B$4="All",Data!$E3828=Dashboard!$B$4),OR(Dashboard!$D$4="All",Data!$D3828=Dashboard!$D$4),OR(Dashboard!$F$4="All",Data!$F3828=Dashboard!$F$4),OR(Dashboard!$J$4="All",Data!$G3828=Dashboard!$J$4),OR(Dashboard!$H$4="All",Data!$N3828=Dashboard!$H$4),OR(Dashboard!$L$4="All",Data!$W3828=Dashboard!$L$4))</f>
        <v>1</v>
      </c>
    </row>
    <row r="3829" spans="1:35" x14ac:dyDescent="0.25">
      <c r="A3829" t="s">
        <v>3943</v>
      </c>
      <c r="B3829" s="1">
        <v>46078</v>
      </c>
      <c r="C3829" s="2">
        <v>-8.1944444444444486E-2</v>
      </c>
      <c r="D3829" t="s">
        <v>79</v>
      </c>
      <c r="E3829" t="s">
        <v>108</v>
      </c>
      <c r="F3829" t="s">
        <v>72</v>
      </c>
      <c r="G3829" t="s">
        <v>105</v>
      </c>
      <c r="H3829">
        <v>2.2000000000000002</v>
      </c>
      <c r="I3829">
        <v>47</v>
      </c>
      <c r="J3829">
        <v>38</v>
      </c>
      <c r="K3829">
        <v>716</v>
      </c>
      <c r="L3829">
        <v>45</v>
      </c>
      <c r="M3829">
        <v>19</v>
      </c>
      <c r="N3829" t="s">
        <v>40</v>
      </c>
      <c r="O3829">
        <v>1</v>
      </c>
      <c r="P3829" t="s">
        <v>41</v>
      </c>
      <c r="Q3829" t="s">
        <v>42</v>
      </c>
      <c r="R3829">
        <v>32</v>
      </c>
      <c r="S3829" t="s">
        <v>55</v>
      </c>
      <c r="T3829" t="s">
        <v>75</v>
      </c>
      <c r="U3829">
        <v>2026</v>
      </c>
      <c r="V3829">
        <v>2</v>
      </c>
      <c r="W3829" t="s">
        <v>45</v>
      </c>
      <c r="X3829">
        <v>1</v>
      </c>
      <c r="Y3829">
        <v>25</v>
      </c>
      <c r="Z3829">
        <v>5</v>
      </c>
      <c r="AA3829">
        <v>22</v>
      </c>
      <c r="AB3829" t="s">
        <v>82</v>
      </c>
      <c r="AC3829">
        <v>742</v>
      </c>
      <c r="AD3829">
        <v>4.6808510638297877E-2</v>
      </c>
      <c r="AE3829" t="s">
        <v>58</v>
      </c>
      <c r="AF3829" t="s">
        <v>67</v>
      </c>
      <c r="AG3829">
        <v>9</v>
      </c>
      <c r="AH3829" t="s">
        <v>68</v>
      </c>
      <c r="AI3829">
        <f>--AND(OR(Dashboard!$B$4="All",Data!$E3829=Dashboard!$B$4),OR(Dashboard!$D$4="All",Data!$D3829=Dashboard!$D$4),OR(Dashboard!$F$4="All",Data!$F3829=Dashboard!$F$4),OR(Dashboard!$J$4="All",Data!$G3829=Dashboard!$J$4),OR(Dashboard!$H$4="All",Data!$N3829=Dashboard!$H$4),OR(Dashboard!$L$4="All",Data!$W3829=Dashboard!$L$4))</f>
        <v>1</v>
      </c>
    </row>
    <row r="3830" spans="1:35" x14ac:dyDescent="0.25">
      <c r="A3830" t="s">
        <v>3944</v>
      </c>
      <c r="B3830" s="1">
        <v>46188</v>
      </c>
      <c r="C3830" s="2">
        <v>-0.32708333333333328</v>
      </c>
      <c r="D3830" t="s">
        <v>193</v>
      </c>
      <c r="E3830" t="s">
        <v>37</v>
      </c>
      <c r="F3830" t="s">
        <v>38</v>
      </c>
      <c r="G3830" t="s">
        <v>53</v>
      </c>
      <c r="H3830">
        <v>9.5</v>
      </c>
      <c r="I3830">
        <v>50</v>
      </c>
      <c r="J3830">
        <v>37</v>
      </c>
      <c r="K3830">
        <v>341</v>
      </c>
      <c r="L3830">
        <v>40</v>
      </c>
      <c r="M3830">
        <v>24</v>
      </c>
      <c r="N3830" t="s">
        <v>86</v>
      </c>
      <c r="O3830">
        <v>2</v>
      </c>
      <c r="P3830" t="s">
        <v>135</v>
      </c>
      <c r="Q3830" t="s">
        <v>42</v>
      </c>
      <c r="R3830">
        <v>51</v>
      </c>
      <c r="S3830" t="s">
        <v>74</v>
      </c>
      <c r="T3830" t="s">
        <v>75</v>
      </c>
      <c r="U3830">
        <v>2026</v>
      </c>
      <c r="V3830">
        <v>6</v>
      </c>
      <c r="W3830" t="s">
        <v>120</v>
      </c>
      <c r="X3830">
        <v>2</v>
      </c>
      <c r="Y3830">
        <v>15</v>
      </c>
      <c r="Z3830">
        <v>3</v>
      </c>
      <c r="AA3830">
        <v>16</v>
      </c>
      <c r="AB3830" t="s">
        <v>57</v>
      </c>
      <c r="AC3830">
        <v>357</v>
      </c>
      <c r="AD3830">
        <v>0.19</v>
      </c>
      <c r="AE3830" t="s">
        <v>58</v>
      </c>
      <c r="AF3830" t="s">
        <v>59</v>
      </c>
      <c r="AG3830">
        <v>13</v>
      </c>
      <c r="AH3830" t="s">
        <v>68</v>
      </c>
      <c r="AI3830">
        <f>--AND(OR(Dashboard!$B$4="All",Data!$E3830=Dashboard!$B$4),OR(Dashboard!$D$4="All",Data!$D3830=Dashboard!$D$4),OR(Dashboard!$F$4="All",Data!$F3830=Dashboard!$F$4),OR(Dashboard!$J$4="All",Data!$G3830=Dashboard!$J$4),OR(Dashboard!$H$4="All",Data!$N3830=Dashboard!$H$4),OR(Dashboard!$L$4="All",Data!$W3830=Dashboard!$L$4))</f>
        <v>1</v>
      </c>
    </row>
    <row r="3831" spans="1:35" x14ac:dyDescent="0.25">
      <c r="A3831" t="s">
        <v>3945</v>
      </c>
      <c r="B3831" s="1">
        <v>46201</v>
      </c>
      <c r="C3831" s="2">
        <v>-0.53333333333333333</v>
      </c>
      <c r="D3831" t="s">
        <v>79</v>
      </c>
      <c r="E3831" t="s">
        <v>129</v>
      </c>
      <c r="F3831" t="s">
        <v>80</v>
      </c>
      <c r="G3831" t="s">
        <v>119</v>
      </c>
      <c r="H3831">
        <v>14.7</v>
      </c>
      <c r="I3831">
        <v>47</v>
      </c>
      <c r="J3831">
        <v>32</v>
      </c>
      <c r="K3831">
        <v>1168</v>
      </c>
      <c r="L3831">
        <v>53</v>
      </c>
      <c r="M3831">
        <v>41</v>
      </c>
      <c r="N3831" t="s">
        <v>54</v>
      </c>
      <c r="O3831">
        <v>1</v>
      </c>
      <c r="P3831" t="s">
        <v>41</v>
      </c>
      <c r="Q3831" t="s">
        <v>73</v>
      </c>
      <c r="R3831">
        <v>53</v>
      </c>
      <c r="S3831" t="s">
        <v>145</v>
      </c>
      <c r="T3831" t="s">
        <v>75</v>
      </c>
      <c r="U3831">
        <v>2026</v>
      </c>
      <c r="V3831">
        <v>6</v>
      </c>
      <c r="W3831" t="s">
        <v>120</v>
      </c>
      <c r="X3831">
        <v>2</v>
      </c>
      <c r="Y3831">
        <v>28</v>
      </c>
      <c r="Z3831">
        <v>4</v>
      </c>
      <c r="AA3831">
        <v>11</v>
      </c>
      <c r="AB3831" t="s">
        <v>76</v>
      </c>
      <c r="AC3831">
        <v>1180</v>
      </c>
      <c r="AD3831">
        <v>0.31276595744680852</v>
      </c>
      <c r="AE3831" t="s">
        <v>58</v>
      </c>
      <c r="AF3831" t="s">
        <v>59</v>
      </c>
      <c r="AG3831">
        <v>15</v>
      </c>
      <c r="AH3831" t="s">
        <v>68</v>
      </c>
      <c r="AI3831">
        <f>--AND(OR(Dashboard!$B$4="All",Data!$E3831=Dashboard!$B$4),OR(Dashboard!$D$4="All",Data!$D3831=Dashboard!$D$4),OR(Dashboard!$F$4="All",Data!$F3831=Dashboard!$F$4),OR(Dashboard!$J$4="All",Data!$G3831=Dashboard!$J$4),OR(Dashboard!$H$4="All",Data!$N3831=Dashboard!$H$4),OR(Dashboard!$L$4="All",Data!$W3831=Dashboard!$L$4))</f>
        <v>1</v>
      </c>
    </row>
    <row r="3832" spans="1:35" x14ac:dyDescent="0.25">
      <c r="A3832" t="s">
        <v>3946</v>
      </c>
      <c r="B3832" s="1">
        <v>46123</v>
      </c>
      <c r="C3832" s="2">
        <v>-1.6666666666666718E-2</v>
      </c>
      <c r="D3832" t="s">
        <v>70</v>
      </c>
      <c r="E3832" t="s">
        <v>129</v>
      </c>
      <c r="F3832" t="s">
        <v>72</v>
      </c>
      <c r="G3832" t="s">
        <v>39</v>
      </c>
      <c r="H3832">
        <v>3.7</v>
      </c>
      <c r="I3832">
        <v>50</v>
      </c>
      <c r="J3832">
        <v>43</v>
      </c>
      <c r="K3832">
        <v>217</v>
      </c>
      <c r="L3832">
        <v>49</v>
      </c>
      <c r="M3832">
        <v>35</v>
      </c>
      <c r="N3832" t="s">
        <v>65</v>
      </c>
      <c r="O3832">
        <v>5</v>
      </c>
      <c r="P3832" t="s">
        <v>41</v>
      </c>
      <c r="Q3832" t="s">
        <v>42</v>
      </c>
      <c r="R3832">
        <v>23</v>
      </c>
      <c r="S3832" t="s">
        <v>81</v>
      </c>
      <c r="T3832" t="s">
        <v>75</v>
      </c>
      <c r="U3832">
        <v>2026</v>
      </c>
      <c r="V3832">
        <v>4</v>
      </c>
      <c r="W3832" t="s">
        <v>113</v>
      </c>
      <c r="X3832">
        <v>2</v>
      </c>
      <c r="Y3832">
        <v>11</v>
      </c>
      <c r="Z3832">
        <v>2</v>
      </c>
      <c r="AA3832">
        <v>23</v>
      </c>
      <c r="AB3832" t="s">
        <v>93</v>
      </c>
      <c r="AC3832">
        <v>231</v>
      </c>
      <c r="AD3832">
        <v>7.400000000000001E-2</v>
      </c>
      <c r="AE3832" t="s">
        <v>77</v>
      </c>
      <c r="AF3832" t="s">
        <v>114</v>
      </c>
      <c r="AG3832">
        <v>7</v>
      </c>
      <c r="AH3832" t="s">
        <v>68</v>
      </c>
      <c r="AI3832">
        <f>--AND(OR(Dashboard!$B$4="All",Data!$E3832=Dashboard!$B$4),OR(Dashboard!$D$4="All",Data!$D3832=Dashboard!$D$4),OR(Dashboard!$F$4="All",Data!$F3832=Dashboard!$F$4),OR(Dashboard!$J$4="All",Data!$G3832=Dashboard!$J$4),OR(Dashboard!$H$4="All",Data!$N3832=Dashboard!$H$4),OR(Dashboard!$L$4="All",Data!$W3832=Dashboard!$L$4))</f>
        <v>1</v>
      </c>
    </row>
    <row r="3833" spans="1:35" x14ac:dyDescent="0.25">
      <c r="A3833" t="s">
        <v>3947</v>
      </c>
      <c r="B3833" s="1">
        <v>46191</v>
      </c>
      <c r="C3833" s="2">
        <v>-3.9583333333333297E-2</v>
      </c>
      <c r="D3833" t="s">
        <v>134</v>
      </c>
      <c r="E3833" t="s">
        <v>140</v>
      </c>
      <c r="F3833" t="s">
        <v>143</v>
      </c>
      <c r="G3833" t="s">
        <v>111</v>
      </c>
      <c r="H3833">
        <v>1.4</v>
      </c>
      <c r="I3833">
        <v>29</v>
      </c>
      <c r="J3833">
        <v>29</v>
      </c>
      <c r="K3833">
        <v>1143</v>
      </c>
      <c r="L3833">
        <v>43</v>
      </c>
      <c r="M3833">
        <v>31</v>
      </c>
      <c r="N3833" t="s">
        <v>86</v>
      </c>
      <c r="O3833">
        <v>5</v>
      </c>
      <c r="P3833" t="s">
        <v>135</v>
      </c>
      <c r="Q3833" t="s">
        <v>73</v>
      </c>
      <c r="R3833">
        <v>53</v>
      </c>
      <c r="S3833" t="s">
        <v>87</v>
      </c>
      <c r="T3833" t="s">
        <v>75</v>
      </c>
      <c r="U3833">
        <v>2026</v>
      </c>
      <c r="V3833">
        <v>6</v>
      </c>
      <c r="W3833" t="s">
        <v>120</v>
      </c>
      <c r="X3833">
        <v>2</v>
      </c>
      <c r="Y3833">
        <v>18</v>
      </c>
      <c r="Z3833">
        <v>3</v>
      </c>
      <c r="AA3833">
        <v>23</v>
      </c>
      <c r="AB3833" t="s">
        <v>93</v>
      </c>
      <c r="AC3833">
        <v>1155</v>
      </c>
      <c r="AD3833">
        <v>4.8275862068965517E-2</v>
      </c>
      <c r="AE3833" t="s">
        <v>77</v>
      </c>
      <c r="AF3833" t="s">
        <v>59</v>
      </c>
      <c r="AG3833">
        <v>0</v>
      </c>
      <c r="AH3833" t="s">
        <v>48</v>
      </c>
      <c r="AI3833">
        <f>--AND(OR(Dashboard!$B$4="All",Data!$E3833=Dashboard!$B$4),OR(Dashboard!$D$4="All",Data!$D3833=Dashboard!$D$4),OR(Dashboard!$F$4="All",Data!$F3833=Dashboard!$F$4),OR(Dashboard!$J$4="All",Data!$G3833=Dashboard!$J$4),OR(Dashboard!$H$4="All",Data!$N3833=Dashboard!$H$4),OR(Dashboard!$L$4="All",Data!$W3833=Dashboard!$L$4))</f>
        <v>1</v>
      </c>
    </row>
    <row r="3834" spans="1:35" x14ac:dyDescent="0.25">
      <c r="A3834" t="s">
        <v>3948</v>
      </c>
      <c r="B3834" s="1">
        <v>46040</v>
      </c>
      <c r="C3834" s="2">
        <v>-0.22777777777777769</v>
      </c>
      <c r="D3834" t="s">
        <v>193</v>
      </c>
      <c r="E3834" t="s">
        <v>37</v>
      </c>
      <c r="F3834" t="s">
        <v>96</v>
      </c>
      <c r="G3834" t="s">
        <v>53</v>
      </c>
      <c r="H3834">
        <v>14.8</v>
      </c>
      <c r="I3834">
        <v>46</v>
      </c>
      <c r="J3834">
        <v>40</v>
      </c>
      <c r="K3834">
        <v>851</v>
      </c>
      <c r="L3834">
        <v>26</v>
      </c>
      <c r="M3834">
        <v>34</v>
      </c>
      <c r="N3834" t="s">
        <v>40</v>
      </c>
      <c r="O3834">
        <v>1</v>
      </c>
      <c r="P3834" t="s">
        <v>41</v>
      </c>
      <c r="Q3834" t="s">
        <v>42</v>
      </c>
      <c r="R3834">
        <v>52</v>
      </c>
      <c r="S3834" t="s">
        <v>145</v>
      </c>
      <c r="T3834" t="s">
        <v>56</v>
      </c>
      <c r="U3834">
        <v>2026</v>
      </c>
      <c r="V3834">
        <v>1</v>
      </c>
      <c r="W3834" t="s">
        <v>102</v>
      </c>
      <c r="X3834">
        <v>1</v>
      </c>
      <c r="Y3834">
        <v>18</v>
      </c>
      <c r="Z3834">
        <v>3</v>
      </c>
      <c r="AA3834">
        <v>18</v>
      </c>
      <c r="AB3834" t="s">
        <v>57</v>
      </c>
      <c r="AC3834">
        <v>843</v>
      </c>
      <c r="AD3834">
        <v>0.32173913043478258</v>
      </c>
      <c r="AE3834" t="s">
        <v>58</v>
      </c>
      <c r="AF3834" t="s">
        <v>59</v>
      </c>
      <c r="AG3834">
        <v>6</v>
      </c>
      <c r="AH3834" t="s">
        <v>68</v>
      </c>
      <c r="AI3834">
        <f>--AND(OR(Dashboard!$B$4="All",Data!$E3834=Dashboard!$B$4),OR(Dashboard!$D$4="All",Data!$D3834=Dashboard!$D$4),OR(Dashboard!$F$4="All",Data!$F3834=Dashboard!$F$4),OR(Dashboard!$J$4="All",Data!$G3834=Dashboard!$J$4),OR(Dashboard!$H$4="All",Data!$N3834=Dashboard!$H$4),OR(Dashboard!$L$4="All",Data!$W3834=Dashboard!$L$4))</f>
        <v>1</v>
      </c>
    </row>
    <row r="3835" spans="1:35" x14ac:dyDescent="0.25">
      <c r="A3835" t="s">
        <v>3949</v>
      </c>
      <c r="B3835" s="1">
        <v>46185</v>
      </c>
      <c r="C3835" s="2">
        <v>-0.1479166666666667</v>
      </c>
      <c r="D3835" t="s">
        <v>126</v>
      </c>
      <c r="E3835" t="s">
        <v>100</v>
      </c>
      <c r="F3835" t="s">
        <v>96</v>
      </c>
      <c r="G3835" t="s">
        <v>64</v>
      </c>
      <c r="H3835">
        <v>1.9</v>
      </c>
      <c r="I3835">
        <v>25</v>
      </c>
      <c r="J3835">
        <v>23</v>
      </c>
      <c r="K3835">
        <v>1066</v>
      </c>
      <c r="L3835">
        <v>60</v>
      </c>
      <c r="M3835">
        <v>40</v>
      </c>
      <c r="N3835" t="s">
        <v>40</v>
      </c>
      <c r="O3835">
        <v>3</v>
      </c>
      <c r="P3835" t="s">
        <v>41</v>
      </c>
      <c r="Q3835" t="s">
        <v>73</v>
      </c>
      <c r="R3835">
        <v>51</v>
      </c>
      <c r="S3835" t="s">
        <v>43</v>
      </c>
      <c r="T3835" t="s">
        <v>56</v>
      </c>
      <c r="U3835">
        <v>2026</v>
      </c>
      <c r="V3835">
        <v>6</v>
      </c>
      <c r="W3835" t="s">
        <v>120</v>
      </c>
      <c r="X3835">
        <v>2</v>
      </c>
      <c r="Y3835">
        <v>12</v>
      </c>
      <c r="Z3835">
        <v>2</v>
      </c>
      <c r="AA3835">
        <v>20</v>
      </c>
      <c r="AB3835" t="s">
        <v>82</v>
      </c>
      <c r="AC3835">
        <v>1086</v>
      </c>
      <c r="AD3835">
        <v>7.5999999999999998E-2</v>
      </c>
      <c r="AE3835" t="s">
        <v>109</v>
      </c>
      <c r="AF3835" t="s">
        <v>59</v>
      </c>
      <c r="AG3835">
        <v>2</v>
      </c>
      <c r="AH3835" t="s">
        <v>68</v>
      </c>
      <c r="AI3835">
        <f>--AND(OR(Dashboard!$B$4="All",Data!$E3835=Dashboard!$B$4),OR(Dashboard!$D$4="All",Data!$D3835=Dashboard!$D$4),OR(Dashboard!$F$4="All",Data!$F3835=Dashboard!$F$4),OR(Dashboard!$J$4="All",Data!$G3835=Dashboard!$J$4),OR(Dashboard!$H$4="All",Data!$N3835=Dashboard!$H$4),OR(Dashboard!$L$4="All",Data!$W3835=Dashboard!$L$4))</f>
        <v>1</v>
      </c>
    </row>
    <row r="3836" spans="1:35" x14ac:dyDescent="0.25">
      <c r="A3836" t="s">
        <v>3950</v>
      </c>
      <c r="B3836" s="1">
        <v>46104</v>
      </c>
      <c r="C3836" s="2">
        <v>-0.56388888888888888</v>
      </c>
      <c r="D3836" t="s">
        <v>126</v>
      </c>
      <c r="E3836" t="s">
        <v>51</v>
      </c>
      <c r="F3836" t="s">
        <v>63</v>
      </c>
      <c r="G3836" t="s">
        <v>53</v>
      </c>
      <c r="H3836">
        <v>12</v>
      </c>
      <c r="I3836">
        <v>39</v>
      </c>
      <c r="J3836">
        <v>34</v>
      </c>
      <c r="K3836">
        <v>869</v>
      </c>
      <c r="L3836">
        <v>55</v>
      </c>
      <c r="M3836">
        <v>17</v>
      </c>
      <c r="N3836" t="s">
        <v>101</v>
      </c>
      <c r="O3836">
        <v>1</v>
      </c>
      <c r="P3836" t="s">
        <v>41</v>
      </c>
      <c r="Q3836" t="s">
        <v>42</v>
      </c>
      <c r="R3836">
        <v>21</v>
      </c>
      <c r="S3836" t="s">
        <v>74</v>
      </c>
      <c r="T3836" t="s">
        <v>44</v>
      </c>
      <c r="U3836">
        <v>2026</v>
      </c>
      <c r="V3836">
        <v>3</v>
      </c>
      <c r="W3836" t="s">
        <v>66</v>
      </c>
      <c r="X3836">
        <v>1</v>
      </c>
      <c r="Y3836">
        <v>23</v>
      </c>
      <c r="Z3836">
        <v>5</v>
      </c>
      <c r="AA3836">
        <v>10</v>
      </c>
      <c r="AB3836" t="s">
        <v>76</v>
      </c>
      <c r="AC3836">
        <v>907</v>
      </c>
      <c r="AD3836">
        <v>0.30769230769230771</v>
      </c>
      <c r="AE3836" t="s">
        <v>58</v>
      </c>
      <c r="AF3836" t="s">
        <v>114</v>
      </c>
      <c r="AG3836">
        <v>5</v>
      </c>
      <c r="AH3836" t="s">
        <v>68</v>
      </c>
      <c r="AI3836">
        <f>--AND(OR(Dashboard!$B$4="All",Data!$E3836=Dashboard!$B$4),OR(Dashboard!$D$4="All",Data!$D3836=Dashboard!$D$4),OR(Dashboard!$F$4="All",Data!$F3836=Dashboard!$F$4),OR(Dashboard!$J$4="All",Data!$G3836=Dashboard!$J$4),OR(Dashboard!$H$4="All",Data!$N3836=Dashboard!$H$4),OR(Dashboard!$L$4="All",Data!$W3836=Dashboard!$L$4))</f>
        <v>1</v>
      </c>
    </row>
    <row r="3837" spans="1:35" x14ac:dyDescent="0.25">
      <c r="A3837" t="s">
        <v>3951</v>
      </c>
      <c r="B3837" s="1">
        <v>46093</v>
      </c>
      <c r="C3837" s="2">
        <v>-3.1944444444444442E-2</v>
      </c>
      <c r="D3837" t="s">
        <v>156</v>
      </c>
      <c r="E3837" t="s">
        <v>129</v>
      </c>
      <c r="F3837" t="s">
        <v>63</v>
      </c>
      <c r="G3837" t="s">
        <v>105</v>
      </c>
      <c r="H3837">
        <v>8.6</v>
      </c>
      <c r="I3837">
        <v>47</v>
      </c>
      <c r="J3837">
        <v>37</v>
      </c>
      <c r="K3837">
        <v>681</v>
      </c>
      <c r="L3837">
        <v>51</v>
      </c>
      <c r="M3837">
        <v>191</v>
      </c>
      <c r="N3837" t="s">
        <v>40</v>
      </c>
      <c r="O3837">
        <v>3</v>
      </c>
      <c r="P3837" t="s">
        <v>41</v>
      </c>
      <c r="Q3837" t="s">
        <v>73</v>
      </c>
      <c r="R3837">
        <v>38</v>
      </c>
      <c r="S3837" t="s">
        <v>87</v>
      </c>
      <c r="T3837" t="s">
        <v>75</v>
      </c>
      <c r="U3837">
        <v>2026</v>
      </c>
      <c r="V3837">
        <v>3</v>
      </c>
      <c r="W3837" t="s">
        <v>66</v>
      </c>
      <c r="X3837">
        <v>1</v>
      </c>
      <c r="Y3837">
        <v>12</v>
      </c>
      <c r="Z3837">
        <v>3</v>
      </c>
      <c r="AA3837">
        <v>23</v>
      </c>
      <c r="AB3837" t="s">
        <v>93</v>
      </c>
      <c r="AC3837">
        <v>541</v>
      </c>
      <c r="AD3837">
        <v>0.18297872340425531</v>
      </c>
      <c r="AE3837" t="s">
        <v>109</v>
      </c>
      <c r="AF3837" t="s">
        <v>47</v>
      </c>
      <c r="AG3837">
        <v>10</v>
      </c>
      <c r="AH3837" t="s">
        <v>68</v>
      </c>
      <c r="AI3837">
        <f>--AND(OR(Dashboard!$B$4="All",Data!$E3837=Dashboard!$B$4),OR(Dashboard!$D$4="All",Data!$D3837=Dashboard!$D$4),OR(Dashboard!$F$4="All",Data!$F3837=Dashboard!$F$4),OR(Dashboard!$J$4="All",Data!$G3837=Dashboard!$J$4),OR(Dashboard!$H$4="All",Data!$N3837=Dashboard!$H$4),OR(Dashboard!$L$4="All",Data!$W3837=Dashboard!$L$4))</f>
        <v>1</v>
      </c>
    </row>
    <row r="3838" spans="1:35" x14ac:dyDescent="0.25">
      <c r="A3838" t="s">
        <v>3952</v>
      </c>
      <c r="B3838" s="1">
        <v>46025</v>
      </c>
      <c r="C3838" s="2">
        <v>-0.36944444444444452</v>
      </c>
      <c r="D3838" t="s">
        <v>50</v>
      </c>
      <c r="E3838" t="s">
        <v>71</v>
      </c>
      <c r="F3838" t="s">
        <v>63</v>
      </c>
      <c r="G3838" t="s">
        <v>111</v>
      </c>
      <c r="H3838">
        <v>3.7</v>
      </c>
      <c r="I3838">
        <v>57</v>
      </c>
      <c r="J3838">
        <v>45</v>
      </c>
      <c r="K3838">
        <v>1080</v>
      </c>
      <c r="L3838">
        <v>43</v>
      </c>
      <c r="M3838">
        <v>151</v>
      </c>
      <c r="N3838" t="s">
        <v>101</v>
      </c>
      <c r="O3838">
        <v>5</v>
      </c>
      <c r="P3838" t="s">
        <v>41</v>
      </c>
      <c r="Q3838" t="s">
        <v>42</v>
      </c>
      <c r="R3838">
        <v>59</v>
      </c>
      <c r="S3838" t="s">
        <v>81</v>
      </c>
      <c r="T3838" t="s">
        <v>75</v>
      </c>
      <c r="U3838">
        <v>2026</v>
      </c>
      <c r="V3838">
        <v>1</v>
      </c>
      <c r="W3838" t="s">
        <v>102</v>
      </c>
      <c r="X3838">
        <v>1</v>
      </c>
      <c r="Y3838">
        <v>3</v>
      </c>
      <c r="Z3838">
        <v>1</v>
      </c>
      <c r="AA3838">
        <v>15</v>
      </c>
      <c r="AB3838" t="s">
        <v>57</v>
      </c>
      <c r="AC3838">
        <v>972</v>
      </c>
      <c r="AD3838">
        <v>6.4912280701754393E-2</v>
      </c>
      <c r="AE3838" t="s">
        <v>77</v>
      </c>
      <c r="AF3838" t="s">
        <v>59</v>
      </c>
      <c r="AG3838">
        <v>12</v>
      </c>
      <c r="AH3838" t="s">
        <v>68</v>
      </c>
      <c r="AI3838">
        <f>--AND(OR(Dashboard!$B$4="All",Data!$E3838=Dashboard!$B$4),OR(Dashboard!$D$4="All",Data!$D3838=Dashboard!$D$4),OR(Dashboard!$F$4="All",Data!$F3838=Dashboard!$F$4),OR(Dashboard!$J$4="All",Data!$G3838=Dashboard!$J$4),OR(Dashboard!$H$4="All",Data!$N3838=Dashboard!$H$4),OR(Dashboard!$L$4="All",Data!$W3838=Dashboard!$L$4))</f>
        <v>1</v>
      </c>
    </row>
    <row r="3839" spans="1:35" x14ac:dyDescent="0.25">
      <c r="A3839" t="s">
        <v>3953</v>
      </c>
      <c r="B3839" s="1">
        <v>46143</v>
      </c>
      <c r="C3839" s="2">
        <v>-0.39583333333333343</v>
      </c>
      <c r="D3839" t="s">
        <v>79</v>
      </c>
      <c r="E3839" t="s">
        <v>108</v>
      </c>
      <c r="F3839" t="s">
        <v>85</v>
      </c>
      <c r="G3839" t="s">
        <v>105</v>
      </c>
      <c r="H3839">
        <v>10.4</v>
      </c>
      <c r="I3839">
        <v>65</v>
      </c>
      <c r="J3839">
        <v>45</v>
      </c>
      <c r="K3839">
        <v>812</v>
      </c>
      <c r="L3839">
        <v>28</v>
      </c>
      <c r="M3839">
        <v>194</v>
      </c>
      <c r="N3839" t="s">
        <v>101</v>
      </c>
      <c r="O3839">
        <v>4</v>
      </c>
      <c r="P3839" t="s">
        <v>41</v>
      </c>
      <c r="Q3839" t="s">
        <v>42</v>
      </c>
      <c r="R3839">
        <v>34</v>
      </c>
      <c r="S3839" t="s">
        <v>43</v>
      </c>
      <c r="T3839" t="s">
        <v>97</v>
      </c>
      <c r="U3839">
        <v>2026</v>
      </c>
      <c r="V3839">
        <v>5</v>
      </c>
      <c r="W3839" t="s">
        <v>88</v>
      </c>
      <c r="X3839">
        <v>2</v>
      </c>
      <c r="Y3839">
        <v>1</v>
      </c>
      <c r="Z3839">
        <v>1</v>
      </c>
      <c r="AA3839">
        <v>14</v>
      </c>
      <c r="AB3839" t="s">
        <v>76</v>
      </c>
      <c r="AC3839">
        <v>646</v>
      </c>
      <c r="AD3839">
        <v>0.16</v>
      </c>
      <c r="AE3839" t="s">
        <v>46</v>
      </c>
      <c r="AF3839" t="s">
        <v>67</v>
      </c>
      <c r="AG3839">
        <v>20</v>
      </c>
      <c r="AH3839" t="s">
        <v>68</v>
      </c>
      <c r="AI3839">
        <f>--AND(OR(Dashboard!$B$4="All",Data!$E3839=Dashboard!$B$4),OR(Dashboard!$D$4="All",Data!$D3839=Dashboard!$D$4),OR(Dashboard!$F$4="All",Data!$F3839=Dashboard!$F$4),OR(Dashboard!$J$4="All",Data!$G3839=Dashboard!$J$4),OR(Dashboard!$H$4="All",Data!$N3839=Dashboard!$H$4),OR(Dashboard!$L$4="All",Data!$W3839=Dashboard!$L$4))</f>
        <v>1</v>
      </c>
    </row>
    <row r="3840" spans="1:35" x14ac:dyDescent="0.25">
      <c r="A3840" t="s">
        <v>3954</v>
      </c>
      <c r="B3840" s="1">
        <v>46102</v>
      </c>
      <c r="C3840" s="2">
        <v>-0.62291666666666667</v>
      </c>
      <c r="D3840" t="s">
        <v>70</v>
      </c>
      <c r="E3840" t="s">
        <v>95</v>
      </c>
      <c r="F3840" t="s">
        <v>143</v>
      </c>
      <c r="G3840" t="s">
        <v>119</v>
      </c>
      <c r="H3840">
        <v>2.4</v>
      </c>
      <c r="I3840">
        <v>39</v>
      </c>
      <c r="J3840">
        <v>31</v>
      </c>
      <c r="K3840">
        <v>541</v>
      </c>
      <c r="L3840">
        <v>35</v>
      </c>
      <c r="M3840">
        <v>194</v>
      </c>
      <c r="N3840" t="s">
        <v>40</v>
      </c>
      <c r="O3840">
        <v>1</v>
      </c>
      <c r="P3840" t="s">
        <v>41</v>
      </c>
      <c r="Q3840" t="s">
        <v>73</v>
      </c>
      <c r="R3840">
        <v>22</v>
      </c>
      <c r="S3840" t="s">
        <v>81</v>
      </c>
      <c r="T3840" t="s">
        <v>44</v>
      </c>
      <c r="U3840">
        <v>2026</v>
      </c>
      <c r="V3840">
        <v>3</v>
      </c>
      <c r="W3840" t="s">
        <v>66</v>
      </c>
      <c r="X3840">
        <v>1</v>
      </c>
      <c r="Y3840">
        <v>21</v>
      </c>
      <c r="Z3840">
        <v>4</v>
      </c>
      <c r="AA3840">
        <v>9</v>
      </c>
      <c r="AB3840" t="s">
        <v>44</v>
      </c>
      <c r="AC3840">
        <v>382</v>
      </c>
      <c r="AD3840">
        <v>6.1538461538461528E-2</v>
      </c>
      <c r="AE3840" t="s">
        <v>58</v>
      </c>
      <c r="AF3840" t="s">
        <v>114</v>
      </c>
      <c r="AG3840">
        <v>8</v>
      </c>
      <c r="AH3840" t="s">
        <v>68</v>
      </c>
      <c r="AI3840">
        <f>--AND(OR(Dashboard!$B$4="All",Data!$E3840=Dashboard!$B$4),OR(Dashboard!$D$4="All",Data!$D3840=Dashboard!$D$4),OR(Dashboard!$F$4="All",Data!$F3840=Dashboard!$F$4),OR(Dashboard!$J$4="All",Data!$G3840=Dashboard!$J$4),OR(Dashboard!$H$4="All",Data!$N3840=Dashboard!$H$4),OR(Dashboard!$L$4="All",Data!$W3840=Dashboard!$L$4))</f>
        <v>1</v>
      </c>
    </row>
    <row r="3841" spans="1:35" x14ac:dyDescent="0.25">
      <c r="A3841" t="s">
        <v>3955</v>
      </c>
      <c r="B3841" s="1">
        <v>46047</v>
      </c>
      <c r="C3841" s="2">
        <v>-0.66527777777777786</v>
      </c>
      <c r="D3841" t="s">
        <v>126</v>
      </c>
      <c r="E3841" t="s">
        <v>140</v>
      </c>
      <c r="F3841" t="s">
        <v>72</v>
      </c>
      <c r="G3841" t="s">
        <v>64</v>
      </c>
      <c r="H3841">
        <v>8.1999999999999993</v>
      </c>
      <c r="I3841">
        <v>22</v>
      </c>
      <c r="J3841">
        <v>21</v>
      </c>
      <c r="K3841">
        <v>638</v>
      </c>
      <c r="L3841">
        <v>57</v>
      </c>
      <c r="M3841">
        <v>115</v>
      </c>
      <c r="N3841" t="s">
        <v>40</v>
      </c>
      <c r="O3841">
        <v>1</v>
      </c>
      <c r="P3841" t="s">
        <v>41</v>
      </c>
      <c r="Q3841" t="s">
        <v>42</v>
      </c>
      <c r="R3841">
        <v>55</v>
      </c>
      <c r="S3841" t="s">
        <v>145</v>
      </c>
      <c r="T3841" t="s">
        <v>44</v>
      </c>
      <c r="U3841">
        <v>2026</v>
      </c>
      <c r="V3841">
        <v>1</v>
      </c>
      <c r="W3841" t="s">
        <v>102</v>
      </c>
      <c r="X3841">
        <v>1</v>
      </c>
      <c r="Y3841">
        <v>25</v>
      </c>
      <c r="Z3841">
        <v>4</v>
      </c>
      <c r="AA3841">
        <v>8</v>
      </c>
      <c r="AB3841" t="s">
        <v>44</v>
      </c>
      <c r="AC3841">
        <v>580</v>
      </c>
      <c r="AD3841">
        <v>0.37272727272727268</v>
      </c>
      <c r="AE3841" t="s">
        <v>58</v>
      </c>
      <c r="AF3841" t="s">
        <v>59</v>
      </c>
      <c r="AG3841">
        <v>1</v>
      </c>
      <c r="AH3841" t="s">
        <v>68</v>
      </c>
      <c r="AI3841">
        <f>--AND(OR(Dashboard!$B$4="All",Data!$E3841=Dashboard!$B$4),OR(Dashboard!$D$4="All",Data!$D3841=Dashboard!$D$4),OR(Dashboard!$F$4="All",Data!$F3841=Dashboard!$F$4),OR(Dashboard!$J$4="All",Data!$G3841=Dashboard!$J$4),OR(Dashboard!$H$4="All",Data!$N3841=Dashboard!$H$4),OR(Dashboard!$L$4="All",Data!$W3841=Dashboard!$L$4))</f>
        <v>1</v>
      </c>
    </row>
    <row r="3842" spans="1:35" x14ac:dyDescent="0.25">
      <c r="A3842" t="s">
        <v>3956</v>
      </c>
      <c r="B3842" s="1">
        <v>46030</v>
      </c>
      <c r="C3842" s="2">
        <v>-0.3881944444444444</v>
      </c>
      <c r="D3842" t="s">
        <v>79</v>
      </c>
      <c r="E3842" t="s">
        <v>71</v>
      </c>
      <c r="F3842" t="s">
        <v>38</v>
      </c>
      <c r="G3842" t="s">
        <v>111</v>
      </c>
      <c r="H3842">
        <v>7.3</v>
      </c>
      <c r="I3842">
        <v>44</v>
      </c>
      <c r="J3842">
        <v>31</v>
      </c>
      <c r="K3842">
        <v>433</v>
      </c>
      <c r="L3842">
        <v>30</v>
      </c>
      <c r="M3842">
        <v>97</v>
      </c>
      <c r="N3842" t="s">
        <v>40</v>
      </c>
      <c r="O3842">
        <v>1</v>
      </c>
      <c r="P3842" t="s">
        <v>41</v>
      </c>
      <c r="Q3842" t="s">
        <v>73</v>
      </c>
      <c r="R3842">
        <v>52</v>
      </c>
      <c r="S3842" t="s">
        <v>87</v>
      </c>
      <c r="T3842" t="s">
        <v>97</v>
      </c>
      <c r="U3842">
        <v>2026</v>
      </c>
      <c r="V3842">
        <v>1</v>
      </c>
      <c r="W3842" t="s">
        <v>102</v>
      </c>
      <c r="X3842">
        <v>1</v>
      </c>
      <c r="Y3842">
        <v>8</v>
      </c>
      <c r="Z3842">
        <v>2</v>
      </c>
      <c r="AA3842">
        <v>14</v>
      </c>
      <c r="AB3842" t="s">
        <v>76</v>
      </c>
      <c r="AC3842">
        <v>366</v>
      </c>
      <c r="AD3842">
        <v>0.16590909090909089</v>
      </c>
      <c r="AE3842" t="s">
        <v>58</v>
      </c>
      <c r="AF3842" t="s">
        <v>59</v>
      </c>
      <c r="AG3842">
        <v>13</v>
      </c>
      <c r="AH3842" t="s">
        <v>68</v>
      </c>
      <c r="AI3842">
        <f>--AND(OR(Dashboard!$B$4="All",Data!$E3842=Dashboard!$B$4),OR(Dashboard!$D$4="All",Data!$D3842=Dashboard!$D$4),OR(Dashboard!$F$4="All",Data!$F3842=Dashboard!$F$4),OR(Dashboard!$J$4="All",Data!$G3842=Dashboard!$J$4),OR(Dashboard!$H$4="All",Data!$N3842=Dashboard!$H$4),OR(Dashboard!$L$4="All",Data!$W3842=Dashboard!$L$4))</f>
        <v>1</v>
      </c>
    </row>
    <row r="3843" spans="1:35" x14ac:dyDescent="0.25">
      <c r="A3843" t="s">
        <v>3957</v>
      </c>
      <c r="B3843" s="1">
        <v>46023</v>
      </c>
      <c r="C3843" s="2">
        <v>-0.14166666666666669</v>
      </c>
      <c r="D3843" t="s">
        <v>118</v>
      </c>
      <c r="E3843" t="s">
        <v>62</v>
      </c>
      <c r="F3843" t="s">
        <v>91</v>
      </c>
      <c r="G3843" t="s">
        <v>53</v>
      </c>
      <c r="H3843">
        <v>7.5</v>
      </c>
      <c r="I3843">
        <v>39</v>
      </c>
      <c r="J3843">
        <v>44</v>
      </c>
      <c r="K3843">
        <v>520</v>
      </c>
      <c r="L3843">
        <v>38</v>
      </c>
      <c r="M3843">
        <v>57</v>
      </c>
      <c r="N3843" t="s">
        <v>101</v>
      </c>
      <c r="O3843">
        <v>1</v>
      </c>
      <c r="P3843" t="s">
        <v>41</v>
      </c>
      <c r="Q3843" t="s">
        <v>73</v>
      </c>
      <c r="R3843">
        <v>53</v>
      </c>
      <c r="S3843" t="s">
        <v>87</v>
      </c>
      <c r="T3843" t="s">
        <v>56</v>
      </c>
      <c r="U3843">
        <v>2026</v>
      </c>
      <c r="V3843">
        <v>1</v>
      </c>
      <c r="W3843" t="s">
        <v>102</v>
      </c>
      <c r="X3843">
        <v>1</v>
      </c>
      <c r="Y3843">
        <v>1</v>
      </c>
      <c r="Z3843">
        <v>1</v>
      </c>
      <c r="AA3843">
        <v>20</v>
      </c>
      <c r="AB3843" t="s">
        <v>82</v>
      </c>
      <c r="AC3843">
        <v>501</v>
      </c>
      <c r="AD3843">
        <v>0.19230769230769229</v>
      </c>
      <c r="AE3843" t="s">
        <v>58</v>
      </c>
      <c r="AF3843" t="s">
        <v>59</v>
      </c>
      <c r="AG3843">
        <v>-5</v>
      </c>
      <c r="AH3843" t="s">
        <v>48</v>
      </c>
      <c r="AI3843">
        <f>--AND(OR(Dashboard!$B$4="All",Data!$E3843=Dashboard!$B$4),OR(Dashboard!$D$4="All",Data!$D3843=Dashboard!$D$4),OR(Dashboard!$F$4="All",Data!$F3843=Dashboard!$F$4),OR(Dashboard!$J$4="All",Data!$G3843=Dashboard!$J$4),OR(Dashboard!$H$4="All",Data!$N3843=Dashboard!$H$4),OR(Dashboard!$L$4="All",Data!$W3843=Dashboard!$L$4))</f>
        <v>1</v>
      </c>
    </row>
    <row r="3844" spans="1:35" x14ac:dyDescent="0.25">
      <c r="A3844" t="s">
        <v>3958</v>
      </c>
      <c r="B3844" s="1">
        <v>46171</v>
      </c>
      <c r="C3844" s="2">
        <v>-0.66041666666666665</v>
      </c>
      <c r="D3844" t="s">
        <v>107</v>
      </c>
      <c r="E3844" t="s">
        <v>37</v>
      </c>
      <c r="F3844" t="s">
        <v>38</v>
      </c>
      <c r="G3844" t="s">
        <v>111</v>
      </c>
      <c r="H3844">
        <v>6.5</v>
      </c>
      <c r="I3844">
        <v>47</v>
      </c>
      <c r="J3844">
        <v>43</v>
      </c>
      <c r="K3844">
        <v>633</v>
      </c>
      <c r="L3844">
        <v>50</v>
      </c>
      <c r="M3844">
        <v>105</v>
      </c>
      <c r="N3844" t="s">
        <v>54</v>
      </c>
      <c r="O3844">
        <v>5</v>
      </c>
      <c r="P3844" t="s">
        <v>41</v>
      </c>
      <c r="Q3844" t="s">
        <v>42</v>
      </c>
      <c r="R3844">
        <v>42</v>
      </c>
      <c r="S3844" t="s">
        <v>43</v>
      </c>
      <c r="T3844" t="s">
        <v>44</v>
      </c>
      <c r="U3844">
        <v>2026</v>
      </c>
      <c r="V3844">
        <v>5</v>
      </c>
      <c r="W3844" t="s">
        <v>88</v>
      </c>
      <c r="X3844">
        <v>2</v>
      </c>
      <c r="Y3844">
        <v>29</v>
      </c>
      <c r="Z3844">
        <v>5</v>
      </c>
      <c r="AA3844">
        <v>8</v>
      </c>
      <c r="AB3844" t="s">
        <v>44</v>
      </c>
      <c r="AC3844">
        <v>578</v>
      </c>
      <c r="AD3844">
        <v>0.13829787234042551</v>
      </c>
      <c r="AE3844" t="s">
        <v>77</v>
      </c>
      <c r="AF3844" t="s">
        <v>47</v>
      </c>
      <c r="AG3844">
        <v>4</v>
      </c>
      <c r="AH3844" t="s">
        <v>68</v>
      </c>
      <c r="AI3844">
        <f>--AND(OR(Dashboard!$B$4="All",Data!$E3844=Dashboard!$B$4),OR(Dashboard!$D$4="All",Data!$D3844=Dashboard!$D$4),OR(Dashboard!$F$4="All",Data!$F3844=Dashboard!$F$4),OR(Dashboard!$J$4="All",Data!$G3844=Dashboard!$J$4),OR(Dashboard!$H$4="All",Data!$N3844=Dashboard!$H$4),OR(Dashboard!$L$4="All",Data!$W3844=Dashboard!$L$4))</f>
        <v>1</v>
      </c>
    </row>
    <row r="3845" spans="1:35" x14ac:dyDescent="0.25">
      <c r="A3845" t="s">
        <v>3959</v>
      </c>
      <c r="B3845" s="1">
        <v>46104</v>
      </c>
      <c r="C3845" s="2">
        <v>-0.53819444444444442</v>
      </c>
      <c r="D3845" t="s">
        <v>79</v>
      </c>
      <c r="E3845" t="s">
        <v>131</v>
      </c>
      <c r="F3845" t="s">
        <v>85</v>
      </c>
      <c r="G3845" t="s">
        <v>64</v>
      </c>
      <c r="H3845">
        <v>6.2</v>
      </c>
      <c r="I3845">
        <v>35</v>
      </c>
      <c r="J3845">
        <v>38</v>
      </c>
      <c r="K3845">
        <v>984</v>
      </c>
      <c r="L3845">
        <v>46</v>
      </c>
      <c r="M3845">
        <v>180</v>
      </c>
      <c r="N3845" t="s">
        <v>101</v>
      </c>
      <c r="O3845">
        <v>4</v>
      </c>
      <c r="P3845" t="s">
        <v>41</v>
      </c>
      <c r="Q3845" t="s">
        <v>73</v>
      </c>
      <c r="R3845">
        <v>29</v>
      </c>
      <c r="S3845" t="s">
        <v>74</v>
      </c>
      <c r="T3845" t="s">
        <v>75</v>
      </c>
      <c r="U3845">
        <v>2026</v>
      </c>
      <c r="V3845">
        <v>3</v>
      </c>
      <c r="W3845" t="s">
        <v>66</v>
      </c>
      <c r="X3845">
        <v>1</v>
      </c>
      <c r="Y3845">
        <v>23</v>
      </c>
      <c r="Z3845">
        <v>5</v>
      </c>
      <c r="AA3845">
        <v>11</v>
      </c>
      <c r="AB3845" t="s">
        <v>76</v>
      </c>
      <c r="AC3845">
        <v>850</v>
      </c>
      <c r="AD3845">
        <v>0.17714285714285721</v>
      </c>
      <c r="AE3845" t="s">
        <v>46</v>
      </c>
      <c r="AF3845" t="s">
        <v>67</v>
      </c>
      <c r="AG3845">
        <v>-3</v>
      </c>
      <c r="AH3845" t="s">
        <v>48</v>
      </c>
      <c r="AI3845">
        <f>--AND(OR(Dashboard!$B$4="All",Data!$E3845=Dashboard!$B$4),OR(Dashboard!$D$4="All",Data!$D3845=Dashboard!$D$4),OR(Dashboard!$F$4="All",Data!$F3845=Dashboard!$F$4),OR(Dashboard!$J$4="All",Data!$G3845=Dashboard!$J$4),OR(Dashboard!$H$4="All",Data!$N3845=Dashboard!$H$4),OR(Dashboard!$L$4="All",Data!$W3845=Dashboard!$L$4))</f>
        <v>1</v>
      </c>
    </row>
    <row r="3846" spans="1:35" x14ac:dyDescent="0.25">
      <c r="A3846" t="s">
        <v>3960</v>
      </c>
      <c r="B3846" s="1">
        <v>46033</v>
      </c>
      <c r="C3846" s="2">
        <v>-0.1152777777777778</v>
      </c>
      <c r="D3846" t="s">
        <v>156</v>
      </c>
      <c r="E3846" t="s">
        <v>108</v>
      </c>
      <c r="F3846" t="s">
        <v>85</v>
      </c>
      <c r="G3846" t="s">
        <v>111</v>
      </c>
      <c r="H3846">
        <v>2.9</v>
      </c>
      <c r="I3846">
        <v>37</v>
      </c>
      <c r="J3846">
        <v>36</v>
      </c>
      <c r="K3846">
        <v>981</v>
      </c>
      <c r="L3846">
        <v>30</v>
      </c>
      <c r="M3846">
        <v>51</v>
      </c>
      <c r="N3846" t="s">
        <v>54</v>
      </c>
      <c r="O3846">
        <v>4</v>
      </c>
      <c r="P3846" t="s">
        <v>41</v>
      </c>
      <c r="Q3846" t="s">
        <v>73</v>
      </c>
      <c r="R3846">
        <v>20</v>
      </c>
      <c r="S3846" t="s">
        <v>145</v>
      </c>
      <c r="T3846" t="s">
        <v>56</v>
      </c>
      <c r="U3846">
        <v>2026</v>
      </c>
      <c r="V3846">
        <v>1</v>
      </c>
      <c r="W3846" t="s">
        <v>102</v>
      </c>
      <c r="X3846">
        <v>1</v>
      </c>
      <c r="Y3846">
        <v>11</v>
      </c>
      <c r="Z3846">
        <v>2</v>
      </c>
      <c r="AA3846">
        <v>21</v>
      </c>
      <c r="AB3846" t="s">
        <v>82</v>
      </c>
      <c r="AC3846">
        <v>960</v>
      </c>
      <c r="AD3846">
        <v>7.8378378378378383E-2</v>
      </c>
      <c r="AE3846" t="s">
        <v>46</v>
      </c>
      <c r="AF3846" t="s">
        <v>114</v>
      </c>
      <c r="AG3846">
        <v>1</v>
      </c>
      <c r="AH3846" t="s">
        <v>68</v>
      </c>
      <c r="AI3846">
        <f>--AND(OR(Dashboard!$B$4="All",Data!$E3846=Dashboard!$B$4),OR(Dashboard!$D$4="All",Data!$D3846=Dashboard!$D$4),OR(Dashboard!$F$4="All",Data!$F3846=Dashboard!$F$4),OR(Dashboard!$J$4="All",Data!$G3846=Dashboard!$J$4),OR(Dashboard!$H$4="All",Data!$N3846=Dashboard!$H$4),OR(Dashboard!$L$4="All",Data!$W3846=Dashboard!$L$4))</f>
        <v>1</v>
      </c>
    </row>
    <row r="3847" spans="1:35" x14ac:dyDescent="0.25">
      <c r="A3847" t="s">
        <v>3961</v>
      </c>
      <c r="B3847" s="1">
        <v>46173</v>
      </c>
      <c r="C3847" s="2">
        <v>-1.8055555555555599E-2</v>
      </c>
      <c r="D3847" t="s">
        <v>70</v>
      </c>
      <c r="E3847" t="s">
        <v>108</v>
      </c>
      <c r="F3847" t="s">
        <v>104</v>
      </c>
      <c r="G3847" t="s">
        <v>53</v>
      </c>
      <c r="H3847">
        <v>13.5</v>
      </c>
      <c r="I3847">
        <v>45</v>
      </c>
      <c r="J3847">
        <v>33</v>
      </c>
      <c r="K3847">
        <v>461</v>
      </c>
      <c r="L3847">
        <v>35</v>
      </c>
      <c r="M3847">
        <v>72</v>
      </c>
      <c r="N3847" t="s">
        <v>54</v>
      </c>
      <c r="O3847">
        <v>3</v>
      </c>
      <c r="P3847" t="s">
        <v>41</v>
      </c>
      <c r="Q3847" t="s">
        <v>42</v>
      </c>
      <c r="R3847">
        <v>53</v>
      </c>
      <c r="S3847" t="s">
        <v>145</v>
      </c>
      <c r="T3847" t="s">
        <v>75</v>
      </c>
      <c r="U3847">
        <v>2026</v>
      </c>
      <c r="V3847">
        <v>5</v>
      </c>
      <c r="W3847" t="s">
        <v>88</v>
      </c>
      <c r="X3847">
        <v>2</v>
      </c>
      <c r="Y3847">
        <v>31</v>
      </c>
      <c r="Z3847">
        <v>5</v>
      </c>
      <c r="AA3847">
        <v>23</v>
      </c>
      <c r="AB3847" t="s">
        <v>93</v>
      </c>
      <c r="AC3847">
        <v>424</v>
      </c>
      <c r="AD3847">
        <v>0.3</v>
      </c>
      <c r="AE3847" t="s">
        <v>109</v>
      </c>
      <c r="AF3847" t="s">
        <v>59</v>
      </c>
      <c r="AG3847">
        <v>12</v>
      </c>
      <c r="AH3847" t="s">
        <v>68</v>
      </c>
      <c r="AI3847">
        <f>--AND(OR(Dashboard!$B$4="All",Data!$E3847=Dashboard!$B$4),OR(Dashboard!$D$4="All",Data!$D3847=Dashboard!$D$4),OR(Dashboard!$F$4="All",Data!$F3847=Dashboard!$F$4),OR(Dashboard!$J$4="All",Data!$G3847=Dashboard!$J$4),OR(Dashboard!$H$4="All",Data!$N3847=Dashboard!$H$4),OR(Dashboard!$L$4="All",Data!$W3847=Dashboard!$L$4))</f>
        <v>1</v>
      </c>
    </row>
    <row r="3848" spans="1:35" x14ac:dyDescent="0.25">
      <c r="A3848" t="s">
        <v>3962</v>
      </c>
      <c r="B3848" s="1">
        <v>46167</v>
      </c>
      <c r="C3848" s="2">
        <v>-0.1083333333333333</v>
      </c>
      <c r="D3848" t="s">
        <v>90</v>
      </c>
      <c r="E3848" t="s">
        <v>108</v>
      </c>
      <c r="F3848" t="s">
        <v>85</v>
      </c>
      <c r="G3848" t="s">
        <v>39</v>
      </c>
      <c r="H3848">
        <v>10.7</v>
      </c>
      <c r="I3848">
        <v>32</v>
      </c>
      <c r="J3848">
        <v>26</v>
      </c>
      <c r="K3848">
        <v>827</v>
      </c>
      <c r="L3848">
        <v>51</v>
      </c>
      <c r="M3848">
        <v>193</v>
      </c>
      <c r="N3848" t="s">
        <v>54</v>
      </c>
      <c r="O3848">
        <v>4</v>
      </c>
      <c r="P3848" t="s">
        <v>41</v>
      </c>
      <c r="Q3848" t="s">
        <v>42</v>
      </c>
      <c r="R3848">
        <v>58</v>
      </c>
      <c r="S3848" t="s">
        <v>74</v>
      </c>
      <c r="T3848" t="s">
        <v>56</v>
      </c>
      <c r="U3848">
        <v>2026</v>
      </c>
      <c r="V3848">
        <v>5</v>
      </c>
      <c r="W3848" t="s">
        <v>88</v>
      </c>
      <c r="X3848">
        <v>2</v>
      </c>
      <c r="Y3848">
        <v>25</v>
      </c>
      <c r="Z3848">
        <v>5</v>
      </c>
      <c r="AA3848">
        <v>21</v>
      </c>
      <c r="AB3848" t="s">
        <v>82</v>
      </c>
      <c r="AC3848">
        <v>685</v>
      </c>
      <c r="AD3848">
        <v>0.33437499999999998</v>
      </c>
      <c r="AE3848" t="s">
        <v>46</v>
      </c>
      <c r="AF3848" t="s">
        <v>59</v>
      </c>
      <c r="AG3848">
        <v>6</v>
      </c>
      <c r="AH3848" t="s">
        <v>68</v>
      </c>
      <c r="AI3848">
        <f>--AND(OR(Dashboard!$B$4="All",Data!$E3848=Dashboard!$B$4),OR(Dashboard!$D$4="All",Data!$D3848=Dashboard!$D$4),OR(Dashboard!$F$4="All",Data!$F3848=Dashboard!$F$4),OR(Dashboard!$J$4="All",Data!$G3848=Dashboard!$J$4),OR(Dashboard!$H$4="All",Data!$N3848=Dashboard!$H$4),OR(Dashboard!$L$4="All",Data!$W3848=Dashboard!$L$4))</f>
        <v>1</v>
      </c>
    </row>
    <row r="3849" spans="1:35" x14ac:dyDescent="0.25">
      <c r="A3849" t="s">
        <v>3963</v>
      </c>
      <c r="B3849" s="1">
        <v>46040</v>
      </c>
      <c r="C3849" s="2">
        <v>-0.30972222222222218</v>
      </c>
      <c r="D3849" t="s">
        <v>70</v>
      </c>
      <c r="E3849" t="s">
        <v>129</v>
      </c>
      <c r="F3849" t="s">
        <v>80</v>
      </c>
      <c r="G3849" t="s">
        <v>105</v>
      </c>
      <c r="H3849">
        <v>6.9</v>
      </c>
      <c r="I3849">
        <v>39</v>
      </c>
      <c r="J3849">
        <v>25</v>
      </c>
      <c r="K3849">
        <v>987</v>
      </c>
      <c r="L3849">
        <v>57</v>
      </c>
      <c r="M3849">
        <v>141</v>
      </c>
      <c r="N3849" t="s">
        <v>86</v>
      </c>
      <c r="O3849">
        <v>5</v>
      </c>
      <c r="P3849" t="s">
        <v>41</v>
      </c>
      <c r="Q3849" t="s">
        <v>73</v>
      </c>
      <c r="R3849">
        <v>22</v>
      </c>
      <c r="S3849" t="s">
        <v>145</v>
      </c>
      <c r="T3849" t="s">
        <v>75</v>
      </c>
      <c r="U3849">
        <v>2026</v>
      </c>
      <c r="V3849">
        <v>1</v>
      </c>
      <c r="W3849" t="s">
        <v>102</v>
      </c>
      <c r="X3849">
        <v>1</v>
      </c>
      <c r="Y3849">
        <v>18</v>
      </c>
      <c r="Z3849">
        <v>3</v>
      </c>
      <c r="AA3849">
        <v>16</v>
      </c>
      <c r="AB3849" t="s">
        <v>57</v>
      </c>
      <c r="AC3849">
        <v>903</v>
      </c>
      <c r="AD3849">
        <v>0.17692307692307691</v>
      </c>
      <c r="AE3849" t="s">
        <v>77</v>
      </c>
      <c r="AF3849" t="s">
        <v>114</v>
      </c>
      <c r="AG3849">
        <v>14</v>
      </c>
      <c r="AH3849" t="s">
        <v>68</v>
      </c>
      <c r="AI3849">
        <f>--AND(OR(Dashboard!$B$4="All",Data!$E3849=Dashboard!$B$4),OR(Dashboard!$D$4="All",Data!$D3849=Dashboard!$D$4),OR(Dashboard!$F$4="All",Data!$F3849=Dashboard!$F$4),OR(Dashboard!$J$4="All",Data!$G3849=Dashboard!$J$4),OR(Dashboard!$H$4="All",Data!$N3849=Dashboard!$H$4),OR(Dashboard!$L$4="All",Data!$W3849=Dashboard!$L$4))</f>
        <v>1</v>
      </c>
    </row>
    <row r="3850" spans="1:35" x14ac:dyDescent="0.25">
      <c r="A3850" t="s">
        <v>3964</v>
      </c>
      <c r="B3850" s="1">
        <v>46197</v>
      </c>
      <c r="C3850" s="2">
        <v>-5.2777777777777812E-2</v>
      </c>
      <c r="D3850" t="s">
        <v>126</v>
      </c>
      <c r="E3850" t="s">
        <v>100</v>
      </c>
      <c r="F3850" t="s">
        <v>143</v>
      </c>
      <c r="G3850" t="s">
        <v>105</v>
      </c>
      <c r="H3850">
        <v>4.8</v>
      </c>
      <c r="I3850">
        <v>47</v>
      </c>
      <c r="J3850">
        <v>35</v>
      </c>
      <c r="K3850">
        <v>910</v>
      </c>
      <c r="L3850">
        <v>50</v>
      </c>
      <c r="M3850">
        <v>13</v>
      </c>
      <c r="N3850" t="s">
        <v>101</v>
      </c>
      <c r="O3850">
        <v>4</v>
      </c>
      <c r="P3850" t="s">
        <v>41</v>
      </c>
      <c r="Q3850" t="s">
        <v>73</v>
      </c>
      <c r="R3850">
        <v>36</v>
      </c>
      <c r="S3850" t="s">
        <v>55</v>
      </c>
      <c r="T3850" t="s">
        <v>75</v>
      </c>
      <c r="U3850">
        <v>2026</v>
      </c>
      <c r="V3850">
        <v>6</v>
      </c>
      <c r="W3850" t="s">
        <v>120</v>
      </c>
      <c r="X3850">
        <v>2</v>
      </c>
      <c r="Y3850">
        <v>24</v>
      </c>
      <c r="Z3850">
        <v>4</v>
      </c>
      <c r="AA3850">
        <v>22</v>
      </c>
      <c r="AB3850" t="s">
        <v>82</v>
      </c>
      <c r="AC3850">
        <v>947</v>
      </c>
      <c r="AD3850">
        <v>0.10212765957446809</v>
      </c>
      <c r="AE3850" t="s">
        <v>46</v>
      </c>
      <c r="AF3850" t="s">
        <v>47</v>
      </c>
      <c r="AG3850">
        <v>12</v>
      </c>
      <c r="AH3850" t="s">
        <v>68</v>
      </c>
      <c r="AI3850">
        <f>--AND(OR(Dashboard!$B$4="All",Data!$E3850=Dashboard!$B$4),OR(Dashboard!$D$4="All",Data!$D3850=Dashboard!$D$4),OR(Dashboard!$F$4="All",Data!$F3850=Dashboard!$F$4),OR(Dashboard!$J$4="All",Data!$G3850=Dashboard!$J$4),OR(Dashboard!$H$4="All",Data!$N3850=Dashboard!$H$4),OR(Dashboard!$L$4="All",Data!$W3850=Dashboard!$L$4))</f>
        <v>1</v>
      </c>
    </row>
    <row r="3851" spans="1:35" x14ac:dyDescent="0.25">
      <c r="A3851" t="s">
        <v>3965</v>
      </c>
      <c r="B3851" s="1">
        <v>46087</v>
      </c>
      <c r="C3851" s="2">
        <v>-0.28125</v>
      </c>
      <c r="D3851" t="s">
        <v>61</v>
      </c>
      <c r="E3851" t="s">
        <v>100</v>
      </c>
      <c r="F3851" t="s">
        <v>91</v>
      </c>
      <c r="G3851" t="s">
        <v>53</v>
      </c>
      <c r="H3851">
        <v>5.2</v>
      </c>
      <c r="I3851">
        <v>26</v>
      </c>
      <c r="J3851">
        <v>20</v>
      </c>
      <c r="K3851">
        <v>991</v>
      </c>
      <c r="L3851">
        <v>38</v>
      </c>
      <c r="M3851">
        <v>183</v>
      </c>
      <c r="N3851" t="s">
        <v>40</v>
      </c>
      <c r="O3851">
        <v>1</v>
      </c>
      <c r="P3851" t="s">
        <v>41</v>
      </c>
      <c r="Q3851" t="s">
        <v>42</v>
      </c>
      <c r="R3851">
        <v>33</v>
      </c>
      <c r="S3851" t="s">
        <v>43</v>
      </c>
      <c r="T3851" t="s">
        <v>75</v>
      </c>
      <c r="U3851">
        <v>2026</v>
      </c>
      <c r="V3851">
        <v>3</v>
      </c>
      <c r="W3851" t="s">
        <v>66</v>
      </c>
      <c r="X3851">
        <v>1</v>
      </c>
      <c r="Y3851">
        <v>6</v>
      </c>
      <c r="Z3851">
        <v>2</v>
      </c>
      <c r="AA3851">
        <v>17</v>
      </c>
      <c r="AB3851" t="s">
        <v>57</v>
      </c>
      <c r="AC3851">
        <v>846</v>
      </c>
      <c r="AD3851">
        <v>0.2</v>
      </c>
      <c r="AE3851" t="s">
        <v>58</v>
      </c>
      <c r="AF3851" t="s">
        <v>67</v>
      </c>
      <c r="AG3851">
        <v>6</v>
      </c>
      <c r="AH3851" t="s">
        <v>68</v>
      </c>
      <c r="AI3851">
        <f>--AND(OR(Dashboard!$B$4="All",Data!$E3851=Dashboard!$B$4),OR(Dashboard!$D$4="All",Data!$D3851=Dashboard!$D$4),OR(Dashboard!$F$4="All",Data!$F3851=Dashboard!$F$4),OR(Dashboard!$J$4="All",Data!$G3851=Dashboard!$J$4),OR(Dashboard!$H$4="All",Data!$N3851=Dashboard!$H$4),OR(Dashboard!$L$4="All",Data!$W3851=Dashboard!$L$4))</f>
        <v>1</v>
      </c>
    </row>
    <row r="3852" spans="1:35" x14ac:dyDescent="0.25">
      <c r="A3852" t="s">
        <v>3966</v>
      </c>
      <c r="B3852" s="1">
        <v>46186</v>
      </c>
      <c r="C3852" s="2">
        <v>-0.1791666666666667</v>
      </c>
      <c r="D3852" t="s">
        <v>50</v>
      </c>
      <c r="E3852" t="s">
        <v>37</v>
      </c>
      <c r="F3852" t="s">
        <v>80</v>
      </c>
      <c r="G3852" t="s">
        <v>64</v>
      </c>
      <c r="H3852">
        <v>10.8</v>
      </c>
      <c r="I3852">
        <v>28</v>
      </c>
      <c r="J3852">
        <v>21</v>
      </c>
      <c r="K3852">
        <v>612</v>
      </c>
      <c r="L3852">
        <v>43</v>
      </c>
      <c r="M3852">
        <v>113</v>
      </c>
      <c r="N3852" t="s">
        <v>65</v>
      </c>
      <c r="O3852">
        <v>2</v>
      </c>
      <c r="P3852" t="s">
        <v>41</v>
      </c>
      <c r="Q3852" t="s">
        <v>73</v>
      </c>
      <c r="R3852">
        <v>19</v>
      </c>
      <c r="S3852" t="s">
        <v>81</v>
      </c>
      <c r="T3852" t="s">
        <v>56</v>
      </c>
      <c r="U3852">
        <v>2026</v>
      </c>
      <c r="V3852">
        <v>6</v>
      </c>
      <c r="W3852" t="s">
        <v>120</v>
      </c>
      <c r="X3852">
        <v>2</v>
      </c>
      <c r="Y3852">
        <v>13</v>
      </c>
      <c r="Z3852">
        <v>2</v>
      </c>
      <c r="AA3852">
        <v>19</v>
      </c>
      <c r="AB3852" t="s">
        <v>82</v>
      </c>
      <c r="AC3852">
        <v>542</v>
      </c>
      <c r="AD3852">
        <v>0.38571428571428568</v>
      </c>
      <c r="AE3852" t="s">
        <v>58</v>
      </c>
      <c r="AF3852" t="s">
        <v>114</v>
      </c>
      <c r="AG3852">
        <v>7</v>
      </c>
      <c r="AH3852" t="s">
        <v>68</v>
      </c>
      <c r="AI3852">
        <f>--AND(OR(Dashboard!$B$4="All",Data!$E3852=Dashboard!$B$4),OR(Dashboard!$D$4="All",Data!$D3852=Dashboard!$D$4),OR(Dashboard!$F$4="All",Data!$F3852=Dashboard!$F$4),OR(Dashboard!$J$4="All",Data!$G3852=Dashboard!$J$4),OR(Dashboard!$H$4="All",Data!$N3852=Dashboard!$H$4),OR(Dashboard!$L$4="All",Data!$W3852=Dashboard!$L$4))</f>
        <v>1</v>
      </c>
    </row>
    <row r="3853" spans="1:35" x14ac:dyDescent="0.25">
      <c r="A3853" t="s">
        <v>3967</v>
      </c>
      <c r="B3853" s="1">
        <v>46043</v>
      </c>
      <c r="C3853" s="2">
        <v>-0.60694444444444451</v>
      </c>
      <c r="D3853" t="s">
        <v>79</v>
      </c>
      <c r="E3853" t="s">
        <v>100</v>
      </c>
      <c r="F3853" t="s">
        <v>96</v>
      </c>
      <c r="G3853" t="s">
        <v>39</v>
      </c>
      <c r="H3853">
        <v>12.1</v>
      </c>
      <c r="I3853">
        <v>18</v>
      </c>
      <c r="J3853">
        <v>21</v>
      </c>
      <c r="K3853">
        <v>175</v>
      </c>
      <c r="L3853">
        <v>31</v>
      </c>
      <c r="M3853">
        <v>155</v>
      </c>
      <c r="N3853" t="s">
        <v>101</v>
      </c>
      <c r="O3853">
        <v>1</v>
      </c>
      <c r="P3853" t="s">
        <v>41</v>
      </c>
      <c r="Q3853" t="s">
        <v>42</v>
      </c>
      <c r="R3853">
        <v>29</v>
      </c>
      <c r="S3853" t="s">
        <v>55</v>
      </c>
      <c r="T3853" t="s">
        <v>44</v>
      </c>
      <c r="U3853">
        <v>2026</v>
      </c>
      <c r="V3853">
        <v>1</v>
      </c>
      <c r="W3853" t="s">
        <v>102</v>
      </c>
      <c r="X3853">
        <v>1</v>
      </c>
      <c r="Y3853">
        <v>21</v>
      </c>
      <c r="Z3853">
        <v>4</v>
      </c>
      <c r="AA3853">
        <v>9</v>
      </c>
      <c r="AB3853" t="s">
        <v>44</v>
      </c>
      <c r="AC3853">
        <v>51</v>
      </c>
      <c r="AD3853">
        <v>0.67222222222222217</v>
      </c>
      <c r="AE3853" t="s">
        <v>58</v>
      </c>
      <c r="AF3853" t="s">
        <v>67</v>
      </c>
      <c r="AG3853">
        <v>-3</v>
      </c>
      <c r="AH3853" t="s">
        <v>48</v>
      </c>
      <c r="AI3853">
        <f>--AND(OR(Dashboard!$B$4="All",Data!$E3853=Dashboard!$B$4),OR(Dashboard!$D$4="All",Data!$D3853=Dashboard!$D$4),OR(Dashboard!$F$4="All",Data!$F3853=Dashboard!$F$4),OR(Dashboard!$J$4="All",Data!$G3853=Dashboard!$J$4),OR(Dashboard!$H$4="All",Data!$N3853=Dashboard!$H$4),OR(Dashboard!$L$4="All",Data!$W3853=Dashboard!$L$4))</f>
        <v>1</v>
      </c>
    </row>
    <row r="3854" spans="1:35" x14ac:dyDescent="0.25">
      <c r="A3854" t="s">
        <v>3968</v>
      </c>
      <c r="B3854" s="1">
        <v>46080</v>
      </c>
      <c r="C3854" s="2">
        <v>-7.7083333333333282E-2</v>
      </c>
      <c r="D3854" t="s">
        <v>122</v>
      </c>
      <c r="E3854" t="s">
        <v>37</v>
      </c>
      <c r="F3854" t="s">
        <v>85</v>
      </c>
      <c r="G3854" t="s">
        <v>105</v>
      </c>
      <c r="H3854">
        <v>1.3</v>
      </c>
      <c r="I3854">
        <v>48</v>
      </c>
      <c r="J3854">
        <v>43</v>
      </c>
      <c r="K3854">
        <v>372</v>
      </c>
      <c r="L3854">
        <v>20</v>
      </c>
      <c r="M3854">
        <v>4</v>
      </c>
      <c r="N3854" t="s">
        <v>54</v>
      </c>
      <c r="O3854">
        <v>4</v>
      </c>
      <c r="P3854" t="s">
        <v>41</v>
      </c>
      <c r="Q3854" t="s">
        <v>73</v>
      </c>
      <c r="R3854">
        <v>58</v>
      </c>
      <c r="S3854" t="s">
        <v>43</v>
      </c>
      <c r="T3854" t="s">
        <v>75</v>
      </c>
      <c r="U3854">
        <v>2026</v>
      </c>
      <c r="V3854">
        <v>2</v>
      </c>
      <c r="W3854" t="s">
        <v>45</v>
      </c>
      <c r="X3854">
        <v>1</v>
      </c>
      <c r="Y3854">
        <v>27</v>
      </c>
      <c r="Z3854">
        <v>5</v>
      </c>
      <c r="AA3854">
        <v>22</v>
      </c>
      <c r="AB3854" t="s">
        <v>82</v>
      </c>
      <c r="AC3854">
        <v>388</v>
      </c>
      <c r="AD3854">
        <v>2.7083333333333331E-2</v>
      </c>
      <c r="AE3854" t="s">
        <v>46</v>
      </c>
      <c r="AF3854" t="s">
        <v>59</v>
      </c>
      <c r="AG3854">
        <v>5</v>
      </c>
      <c r="AH3854" t="s">
        <v>68</v>
      </c>
      <c r="AI3854">
        <f>--AND(OR(Dashboard!$B$4="All",Data!$E3854=Dashboard!$B$4),OR(Dashboard!$D$4="All",Data!$D3854=Dashboard!$D$4),OR(Dashboard!$F$4="All",Data!$F3854=Dashboard!$F$4),OR(Dashboard!$J$4="All",Data!$G3854=Dashboard!$J$4),OR(Dashboard!$H$4="All",Data!$N3854=Dashboard!$H$4),OR(Dashboard!$L$4="All",Data!$W3854=Dashboard!$L$4))</f>
        <v>1</v>
      </c>
    </row>
    <row r="3855" spans="1:35" x14ac:dyDescent="0.25">
      <c r="A3855" t="s">
        <v>3969</v>
      </c>
      <c r="B3855" s="1">
        <v>46034</v>
      </c>
      <c r="C3855" s="2">
        <v>-4.3055555555555507E-2</v>
      </c>
      <c r="D3855" t="s">
        <v>70</v>
      </c>
      <c r="E3855" t="s">
        <v>140</v>
      </c>
      <c r="F3855" t="s">
        <v>143</v>
      </c>
      <c r="G3855" t="s">
        <v>39</v>
      </c>
      <c r="H3855">
        <v>2.7</v>
      </c>
      <c r="I3855">
        <v>32</v>
      </c>
      <c r="J3855">
        <v>20</v>
      </c>
      <c r="K3855">
        <v>1016</v>
      </c>
      <c r="L3855">
        <v>38</v>
      </c>
      <c r="M3855">
        <v>72</v>
      </c>
      <c r="N3855" t="s">
        <v>86</v>
      </c>
      <c r="O3855">
        <v>2</v>
      </c>
      <c r="P3855" t="s">
        <v>41</v>
      </c>
      <c r="Q3855" t="s">
        <v>73</v>
      </c>
      <c r="R3855">
        <v>36</v>
      </c>
      <c r="S3855" t="s">
        <v>74</v>
      </c>
      <c r="T3855" t="s">
        <v>75</v>
      </c>
      <c r="U3855">
        <v>2026</v>
      </c>
      <c r="V3855">
        <v>1</v>
      </c>
      <c r="W3855" t="s">
        <v>102</v>
      </c>
      <c r="X3855">
        <v>1</v>
      </c>
      <c r="Y3855">
        <v>12</v>
      </c>
      <c r="Z3855">
        <v>3</v>
      </c>
      <c r="AA3855">
        <v>22</v>
      </c>
      <c r="AB3855" t="s">
        <v>82</v>
      </c>
      <c r="AC3855">
        <v>982</v>
      </c>
      <c r="AD3855">
        <v>8.4375000000000006E-2</v>
      </c>
      <c r="AE3855" t="s">
        <v>58</v>
      </c>
      <c r="AF3855" t="s">
        <v>47</v>
      </c>
      <c r="AG3855">
        <v>12</v>
      </c>
      <c r="AH3855" t="s">
        <v>68</v>
      </c>
      <c r="AI3855">
        <f>--AND(OR(Dashboard!$B$4="All",Data!$E3855=Dashboard!$B$4),OR(Dashboard!$D$4="All",Data!$D3855=Dashboard!$D$4),OR(Dashboard!$F$4="All",Data!$F3855=Dashboard!$F$4),OR(Dashboard!$J$4="All",Data!$G3855=Dashboard!$J$4),OR(Dashboard!$H$4="All",Data!$N3855=Dashboard!$H$4),OR(Dashboard!$L$4="All",Data!$W3855=Dashboard!$L$4))</f>
        <v>1</v>
      </c>
    </row>
    <row r="3856" spans="1:35" x14ac:dyDescent="0.25">
      <c r="A3856" t="s">
        <v>3970</v>
      </c>
      <c r="B3856" s="1">
        <v>46066</v>
      </c>
      <c r="C3856" s="2">
        <v>-0.13402777777777769</v>
      </c>
      <c r="D3856" t="s">
        <v>118</v>
      </c>
      <c r="E3856" t="s">
        <v>129</v>
      </c>
      <c r="F3856" t="s">
        <v>80</v>
      </c>
      <c r="G3856" t="s">
        <v>39</v>
      </c>
      <c r="H3856">
        <v>12.2</v>
      </c>
      <c r="I3856">
        <v>31</v>
      </c>
      <c r="J3856">
        <v>20</v>
      </c>
      <c r="K3856">
        <v>952</v>
      </c>
      <c r="L3856">
        <v>26</v>
      </c>
      <c r="M3856">
        <v>68</v>
      </c>
      <c r="N3856" t="s">
        <v>86</v>
      </c>
      <c r="O3856">
        <v>3</v>
      </c>
      <c r="P3856" t="s">
        <v>41</v>
      </c>
      <c r="Q3856" t="s">
        <v>73</v>
      </c>
      <c r="R3856">
        <v>24</v>
      </c>
      <c r="S3856" t="s">
        <v>43</v>
      </c>
      <c r="T3856" t="s">
        <v>56</v>
      </c>
      <c r="U3856">
        <v>2026</v>
      </c>
      <c r="V3856">
        <v>2</v>
      </c>
      <c r="W3856" t="s">
        <v>45</v>
      </c>
      <c r="X3856">
        <v>1</v>
      </c>
      <c r="Y3856">
        <v>13</v>
      </c>
      <c r="Z3856">
        <v>3</v>
      </c>
      <c r="AA3856">
        <v>20</v>
      </c>
      <c r="AB3856" t="s">
        <v>82</v>
      </c>
      <c r="AC3856">
        <v>910</v>
      </c>
      <c r="AD3856">
        <v>0.39354838709677409</v>
      </c>
      <c r="AE3856" t="s">
        <v>109</v>
      </c>
      <c r="AF3856" t="s">
        <v>114</v>
      </c>
      <c r="AG3856">
        <v>11</v>
      </c>
      <c r="AH3856" t="s">
        <v>68</v>
      </c>
      <c r="AI3856">
        <f>--AND(OR(Dashboard!$B$4="All",Data!$E3856=Dashboard!$B$4),OR(Dashboard!$D$4="All",Data!$D3856=Dashboard!$D$4),OR(Dashboard!$F$4="All",Data!$F3856=Dashboard!$F$4),OR(Dashboard!$J$4="All",Data!$G3856=Dashboard!$J$4),OR(Dashboard!$H$4="All",Data!$N3856=Dashboard!$H$4),OR(Dashboard!$L$4="All",Data!$W3856=Dashboard!$L$4))</f>
        <v>1</v>
      </c>
    </row>
    <row r="3857" spans="1:35" x14ac:dyDescent="0.25">
      <c r="A3857" t="s">
        <v>3971</v>
      </c>
      <c r="B3857" s="1">
        <v>46145</v>
      </c>
      <c r="C3857" s="2">
        <v>-0.18124999999999999</v>
      </c>
      <c r="D3857" t="s">
        <v>70</v>
      </c>
      <c r="E3857" t="s">
        <v>51</v>
      </c>
      <c r="F3857" t="s">
        <v>85</v>
      </c>
      <c r="G3857" t="s">
        <v>105</v>
      </c>
      <c r="H3857">
        <v>4.0999999999999996</v>
      </c>
      <c r="I3857">
        <v>20</v>
      </c>
      <c r="J3857">
        <v>20</v>
      </c>
      <c r="K3857">
        <v>258</v>
      </c>
      <c r="L3857">
        <v>50</v>
      </c>
      <c r="M3857">
        <v>19</v>
      </c>
      <c r="N3857" t="s">
        <v>65</v>
      </c>
      <c r="O3857">
        <v>3</v>
      </c>
      <c r="P3857" t="s">
        <v>41</v>
      </c>
      <c r="Q3857" t="s">
        <v>42</v>
      </c>
      <c r="R3857">
        <v>53</v>
      </c>
      <c r="S3857" t="s">
        <v>145</v>
      </c>
      <c r="T3857" t="s">
        <v>56</v>
      </c>
      <c r="U3857">
        <v>2026</v>
      </c>
      <c r="V3857">
        <v>5</v>
      </c>
      <c r="W3857" t="s">
        <v>88</v>
      </c>
      <c r="X3857">
        <v>2</v>
      </c>
      <c r="Y3857">
        <v>3</v>
      </c>
      <c r="Z3857">
        <v>1</v>
      </c>
      <c r="AA3857">
        <v>19</v>
      </c>
      <c r="AB3857" t="s">
        <v>82</v>
      </c>
      <c r="AC3857">
        <v>289</v>
      </c>
      <c r="AD3857">
        <v>0.20499999999999999</v>
      </c>
      <c r="AE3857" t="s">
        <v>109</v>
      </c>
      <c r="AF3857" t="s">
        <v>59</v>
      </c>
      <c r="AG3857">
        <v>0</v>
      </c>
      <c r="AH3857" t="s">
        <v>48</v>
      </c>
      <c r="AI3857">
        <f>--AND(OR(Dashboard!$B$4="All",Data!$E3857=Dashboard!$B$4),OR(Dashboard!$D$4="All",Data!$D3857=Dashboard!$D$4),OR(Dashboard!$F$4="All",Data!$F3857=Dashboard!$F$4),OR(Dashboard!$J$4="All",Data!$G3857=Dashboard!$J$4),OR(Dashboard!$H$4="All",Data!$N3857=Dashboard!$H$4),OR(Dashboard!$L$4="All",Data!$W3857=Dashboard!$L$4))</f>
        <v>1</v>
      </c>
    </row>
    <row r="3858" spans="1:35" x14ac:dyDescent="0.25">
      <c r="A3858" t="s">
        <v>3972</v>
      </c>
      <c r="B3858" s="1">
        <v>46201</v>
      </c>
      <c r="C3858" s="2">
        <v>-0.42847222222222231</v>
      </c>
      <c r="D3858" t="s">
        <v>156</v>
      </c>
      <c r="E3858" t="s">
        <v>100</v>
      </c>
      <c r="F3858" t="s">
        <v>80</v>
      </c>
      <c r="G3858" t="s">
        <v>111</v>
      </c>
      <c r="H3858">
        <v>3.8</v>
      </c>
      <c r="I3858">
        <v>38</v>
      </c>
      <c r="J3858">
        <v>21</v>
      </c>
      <c r="K3858">
        <v>504</v>
      </c>
      <c r="L3858">
        <v>41</v>
      </c>
      <c r="M3858">
        <v>66</v>
      </c>
      <c r="N3858" t="s">
        <v>40</v>
      </c>
      <c r="O3858">
        <v>3</v>
      </c>
      <c r="P3858" t="s">
        <v>41</v>
      </c>
      <c r="Q3858" t="s">
        <v>42</v>
      </c>
      <c r="R3858">
        <v>49</v>
      </c>
      <c r="S3858" t="s">
        <v>145</v>
      </c>
      <c r="T3858" t="s">
        <v>97</v>
      </c>
      <c r="U3858">
        <v>2026</v>
      </c>
      <c r="V3858">
        <v>6</v>
      </c>
      <c r="W3858" t="s">
        <v>120</v>
      </c>
      <c r="X3858">
        <v>2</v>
      </c>
      <c r="Y3858">
        <v>28</v>
      </c>
      <c r="Z3858">
        <v>4</v>
      </c>
      <c r="AA3858">
        <v>13</v>
      </c>
      <c r="AB3858" t="s">
        <v>76</v>
      </c>
      <c r="AC3858">
        <v>479</v>
      </c>
      <c r="AD3858">
        <v>9.9999999999999992E-2</v>
      </c>
      <c r="AE3858" t="s">
        <v>109</v>
      </c>
      <c r="AF3858" t="s">
        <v>59</v>
      </c>
      <c r="AG3858">
        <v>17</v>
      </c>
      <c r="AH3858" t="s">
        <v>68</v>
      </c>
      <c r="AI3858">
        <f>--AND(OR(Dashboard!$B$4="All",Data!$E3858=Dashboard!$B$4),OR(Dashboard!$D$4="All",Data!$D3858=Dashboard!$D$4),OR(Dashboard!$F$4="All",Data!$F3858=Dashboard!$F$4),OR(Dashboard!$J$4="All",Data!$G3858=Dashboard!$J$4),OR(Dashboard!$H$4="All",Data!$N3858=Dashboard!$H$4),OR(Dashboard!$L$4="All",Data!$W3858=Dashboard!$L$4))</f>
        <v>1</v>
      </c>
    </row>
    <row r="3859" spans="1:35" x14ac:dyDescent="0.25">
      <c r="A3859" t="s">
        <v>3973</v>
      </c>
      <c r="B3859" s="1">
        <v>46059</v>
      </c>
      <c r="C3859" s="2">
        <v>-0.22013888888888891</v>
      </c>
      <c r="D3859" t="s">
        <v>156</v>
      </c>
      <c r="E3859" t="s">
        <v>71</v>
      </c>
      <c r="F3859" t="s">
        <v>38</v>
      </c>
      <c r="G3859" t="s">
        <v>105</v>
      </c>
      <c r="H3859">
        <v>11.4</v>
      </c>
      <c r="I3859">
        <v>18</v>
      </c>
      <c r="J3859">
        <v>22</v>
      </c>
      <c r="K3859">
        <v>487</v>
      </c>
      <c r="L3859">
        <v>38</v>
      </c>
      <c r="M3859">
        <v>98</v>
      </c>
      <c r="N3859" t="s">
        <v>101</v>
      </c>
      <c r="O3859">
        <v>4</v>
      </c>
      <c r="P3859" t="s">
        <v>41</v>
      </c>
      <c r="Q3859" t="s">
        <v>42</v>
      </c>
      <c r="R3859">
        <v>36</v>
      </c>
      <c r="S3859" t="s">
        <v>43</v>
      </c>
      <c r="T3859" t="s">
        <v>56</v>
      </c>
      <c r="U3859">
        <v>2026</v>
      </c>
      <c r="V3859">
        <v>2</v>
      </c>
      <c r="W3859" t="s">
        <v>45</v>
      </c>
      <c r="X3859">
        <v>1</v>
      </c>
      <c r="Y3859">
        <v>6</v>
      </c>
      <c r="Z3859">
        <v>2</v>
      </c>
      <c r="AA3859">
        <v>18</v>
      </c>
      <c r="AB3859" t="s">
        <v>57</v>
      </c>
      <c r="AC3859">
        <v>427</v>
      </c>
      <c r="AD3859">
        <v>0.6333333333333333</v>
      </c>
      <c r="AE3859" t="s">
        <v>46</v>
      </c>
      <c r="AF3859" t="s">
        <v>47</v>
      </c>
      <c r="AG3859">
        <v>-4</v>
      </c>
      <c r="AH3859" t="s">
        <v>48</v>
      </c>
      <c r="AI3859">
        <f>--AND(OR(Dashboard!$B$4="All",Data!$E3859=Dashboard!$B$4),OR(Dashboard!$D$4="All",Data!$D3859=Dashboard!$D$4),OR(Dashboard!$F$4="All",Data!$F3859=Dashboard!$F$4),OR(Dashboard!$J$4="All",Data!$G3859=Dashboard!$J$4),OR(Dashboard!$H$4="All",Data!$N3859=Dashboard!$H$4),OR(Dashboard!$L$4="All",Data!$W3859=Dashboard!$L$4))</f>
        <v>1</v>
      </c>
    </row>
    <row r="3860" spans="1:35" x14ac:dyDescent="0.25">
      <c r="A3860" t="s">
        <v>3974</v>
      </c>
      <c r="B3860" s="1">
        <v>46134</v>
      </c>
      <c r="C3860" s="2">
        <v>-0.56458333333333333</v>
      </c>
      <c r="D3860" t="s">
        <v>107</v>
      </c>
      <c r="E3860" t="s">
        <v>131</v>
      </c>
      <c r="F3860" t="s">
        <v>38</v>
      </c>
      <c r="G3860" t="s">
        <v>39</v>
      </c>
      <c r="H3860">
        <v>13.9</v>
      </c>
      <c r="I3860">
        <v>41</v>
      </c>
      <c r="J3860">
        <v>30</v>
      </c>
      <c r="K3860">
        <v>316</v>
      </c>
      <c r="L3860">
        <v>40</v>
      </c>
      <c r="M3860">
        <v>198</v>
      </c>
      <c r="N3860" t="s">
        <v>40</v>
      </c>
      <c r="O3860">
        <v>1</v>
      </c>
      <c r="P3860" t="s">
        <v>135</v>
      </c>
      <c r="Q3860" t="s">
        <v>42</v>
      </c>
      <c r="R3860">
        <v>29</v>
      </c>
      <c r="S3860" t="s">
        <v>55</v>
      </c>
      <c r="T3860" t="s">
        <v>44</v>
      </c>
      <c r="U3860">
        <v>2026</v>
      </c>
      <c r="V3860">
        <v>4</v>
      </c>
      <c r="W3860" t="s">
        <v>113</v>
      </c>
      <c r="X3860">
        <v>2</v>
      </c>
      <c r="Y3860">
        <v>22</v>
      </c>
      <c r="Z3860">
        <v>4</v>
      </c>
      <c r="AA3860">
        <v>10</v>
      </c>
      <c r="AB3860" t="s">
        <v>76</v>
      </c>
      <c r="AC3860">
        <v>158</v>
      </c>
      <c r="AD3860">
        <v>0.33902439024390252</v>
      </c>
      <c r="AE3860" t="s">
        <v>58</v>
      </c>
      <c r="AF3860" t="s">
        <v>67</v>
      </c>
      <c r="AG3860">
        <v>11</v>
      </c>
      <c r="AH3860" t="s">
        <v>68</v>
      </c>
      <c r="AI3860">
        <f>--AND(OR(Dashboard!$B$4="All",Data!$E3860=Dashboard!$B$4),OR(Dashboard!$D$4="All",Data!$D3860=Dashboard!$D$4),OR(Dashboard!$F$4="All",Data!$F3860=Dashboard!$F$4),OR(Dashboard!$J$4="All",Data!$G3860=Dashboard!$J$4),OR(Dashboard!$H$4="All",Data!$N3860=Dashboard!$H$4),OR(Dashboard!$L$4="All",Data!$W3860=Dashboard!$L$4))</f>
        <v>1</v>
      </c>
    </row>
    <row r="3861" spans="1:35" x14ac:dyDescent="0.25">
      <c r="A3861" t="s">
        <v>3975</v>
      </c>
      <c r="B3861" s="1">
        <v>46050</v>
      </c>
      <c r="C3861" s="2">
        <v>-0.35902777777777772</v>
      </c>
      <c r="D3861" t="s">
        <v>90</v>
      </c>
      <c r="E3861" t="s">
        <v>62</v>
      </c>
      <c r="F3861" t="s">
        <v>52</v>
      </c>
      <c r="G3861" t="s">
        <v>39</v>
      </c>
      <c r="H3861">
        <v>6.1</v>
      </c>
      <c r="I3861">
        <v>44</v>
      </c>
      <c r="J3861">
        <v>42</v>
      </c>
      <c r="K3861">
        <v>495</v>
      </c>
      <c r="L3861">
        <v>37</v>
      </c>
      <c r="M3861">
        <v>3</v>
      </c>
      <c r="N3861" t="s">
        <v>65</v>
      </c>
      <c r="O3861">
        <v>4</v>
      </c>
      <c r="P3861" t="s">
        <v>135</v>
      </c>
      <c r="Q3861" t="s">
        <v>42</v>
      </c>
      <c r="R3861">
        <v>45</v>
      </c>
      <c r="S3861" t="s">
        <v>55</v>
      </c>
      <c r="T3861" t="s">
        <v>75</v>
      </c>
      <c r="U3861">
        <v>2026</v>
      </c>
      <c r="V3861">
        <v>1</v>
      </c>
      <c r="W3861" t="s">
        <v>102</v>
      </c>
      <c r="X3861">
        <v>1</v>
      </c>
      <c r="Y3861">
        <v>28</v>
      </c>
      <c r="Z3861">
        <v>5</v>
      </c>
      <c r="AA3861">
        <v>15</v>
      </c>
      <c r="AB3861" t="s">
        <v>57</v>
      </c>
      <c r="AC3861">
        <v>529</v>
      </c>
      <c r="AD3861">
        <v>0.13863636363636361</v>
      </c>
      <c r="AE3861" t="s">
        <v>46</v>
      </c>
      <c r="AF3861" t="s">
        <v>47</v>
      </c>
      <c r="AG3861">
        <v>2</v>
      </c>
      <c r="AH3861" t="s">
        <v>68</v>
      </c>
      <c r="AI3861">
        <f>--AND(OR(Dashboard!$B$4="All",Data!$E3861=Dashboard!$B$4),OR(Dashboard!$D$4="All",Data!$D3861=Dashboard!$D$4),OR(Dashboard!$F$4="All",Data!$F3861=Dashboard!$F$4),OR(Dashboard!$J$4="All",Data!$G3861=Dashboard!$J$4),OR(Dashboard!$H$4="All",Data!$N3861=Dashboard!$H$4),OR(Dashboard!$L$4="All",Data!$W3861=Dashboard!$L$4))</f>
        <v>1</v>
      </c>
    </row>
    <row r="3862" spans="1:35" x14ac:dyDescent="0.25">
      <c r="A3862" t="s">
        <v>3976</v>
      </c>
      <c r="B3862" s="1">
        <v>46086</v>
      </c>
      <c r="C3862" s="2">
        <v>-7.0138888888888862E-2</v>
      </c>
      <c r="D3862" t="s">
        <v>118</v>
      </c>
      <c r="E3862" t="s">
        <v>108</v>
      </c>
      <c r="F3862" t="s">
        <v>91</v>
      </c>
      <c r="G3862" t="s">
        <v>39</v>
      </c>
      <c r="H3862">
        <v>8.1999999999999993</v>
      </c>
      <c r="I3862">
        <v>19</v>
      </c>
      <c r="J3862">
        <v>21</v>
      </c>
      <c r="K3862">
        <v>650</v>
      </c>
      <c r="L3862">
        <v>30</v>
      </c>
      <c r="M3862">
        <v>85</v>
      </c>
      <c r="N3862" t="s">
        <v>65</v>
      </c>
      <c r="O3862">
        <v>2</v>
      </c>
      <c r="P3862" t="s">
        <v>41</v>
      </c>
      <c r="Q3862" t="s">
        <v>42</v>
      </c>
      <c r="R3862">
        <v>27</v>
      </c>
      <c r="S3862" t="s">
        <v>87</v>
      </c>
      <c r="T3862" t="s">
        <v>75</v>
      </c>
      <c r="U3862">
        <v>2026</v>
      </c>
      <c r="V3862">
        <v>3</v>
      </c>
      <c r="W3862" t="s">
        <v>66</v>
      </c>
      <c r="X3862">
        <v>1</v>
      </c>
      <c r="Y3862">
        <v>5</v>
      </c>
      <c r="Z3862">
        <v>2</v>
      </c>
      <c r="AA3862">
        <v>22</v>
      </c>
      <c r="AB3862" t="s">
        <v>82</v>
      </c>
      <c r="AC3862">
        <v>595</v>
      </c>
      <c r="AD3862">
        <v>0.43157894736842101</v>
      </c>
      <c r="AE3862" t="s">
        <v>58</v>
      </c>
      <c r="AF3862" t="s">
        <v>67</v>
      </c>
      <c r="AG3862">
        <v>-2</v>
      </c>
      <c r="AH3862" t="s">
        <v>48</v>
      </c>
      <c r="AI3862">
        <f>--AND(OR(Dashboard!$B$4="All",Data!$E3862=Dashboard!$B$4),OR(Dashboard!$D$4="All",Data!$D3862=Dashboard!$D$4),OR(Dashboard!$F$4="All",Data!$F3862=Dashboard!$F$4),OR(Dashboard!$J$4="All",Data!$G3862=Dashboard!$J$4),OR(Dashboard!$H$4="All",Data!$N3862=Dashboard!$H$4),OR(Dashboard!$L$4="All",Data!$W3862=Dashboard!$L$4))</f>
        <v>1</v>
      </c>
    </row>
    <row r="3863" spans="1:35" x14ac:dyDescent="0.25">
      <c r="A3863" t="s">
        <v>3977</v>
      </c>
      <c r="B3863" s="1">
        <v>46144</v>
      </c>
      <c r="C3863" s="2">
        <v>-0.49375000000000002</v>
      </c>
      <c r="D3863" t="s">
        <v>36</v>
      </c>
      <c r="E3863" t="s">
        <v>140</v>
      </c>
      <c r="F3863" t="s">
        <v>91</v>
      </c>
      <c r="G3863" t="s">
        <v>111</v>
      </c>
      <c r="H3863">
        <v>6.6</v>
      </c>
      <c r="I3863">
        <v>24</v>
      </c>
      <c r="J3863">
        <v>23</v>
      </c>
      <c r="K3863">
        <v>1123</v>
      </c>
      <c r="L3863">
        <v>21</v>
      </c>
      <c r="M3863">
        <v>161</v>
      </c>
      <c r="N3863" t="s">
        <v>86</v>
      </c>
      <c r="O3863">
        <v>4</v>
      </c>
      <c r="P3863" t="s">
        <v>41</v>
      </c>
      <c r="Q3863" t="s">
        <v>42</v>
      </c>
      <c r="R3863">
        <v>23</v>
      </c>
      <c r="S3863" t="s">
        <v>81</v>
      </c>
      <c r="T3863" t="s">
        <v>97</v>
      </c>
      <c r="U3863">
        <v>2026</v>
      </c>
      <c r="V3863">
        <v>5</v>
      </c>
      <c r="W3863" t="s">
        <v>88</v>
      </c>
      <c r="X3863">
        <v>2</v>
      </c>
      <c r="Y3863">
        <v>2</v>
      </c>
      <c r="Z3863">
        <v>1</v>
      </c>
      <c r="AA3863">
        <v>12</v>
      </c>
      <c r="AB3863" t="s">
        <v>76</v>
      </c>
      <c r="AC3863">
        <v>983</v>
      </c>
      <c r="AD3863">
        <v>0.27500000000000002</v>
      </c>
      <c r="AE3863" t="s">
        <v>46</v>
      </c>
      <c r="AF3863" t="s">
        <v>114</v>
      </c>
      <c r="AG3863">
        <v>1</v>
      </c>
      <c r="AH3863" t="s">
        <v>68</v>
      </c>
      <c r="AI3863">
        <f>--AND(OR(Dashboard!$B$4="All",Data!$E3863=Dashboard!$B$4),OR(Dashboard!$D$4="All",Data!$D3863=Dashboard!$D$4),OR(Dashboard!$F$4="All",Data!$F3863=Dashboard!$F$4),OR(Dashboard!$J$4="All",Data!$G3863=Dashboard!$J$4),OR(Dashboard!$H$4="All",Data!$N3863=Dashboard!$H$4),OR(Dashboard!$L$4="All",Data!$W3863=Dashboard!$L$4))</f>
        <v>1</v>
      </c>
    </row>
    <row r="3864" spans="1:35" x14ac:dyDescent="0.25">
      <c r="A3864" t="s">
        <v>3978</v>
      </c>
      <c r="B3864" s="1">
        <v>46133</v>
      </c>
      <c r="C3864" s="2">
        <v>-8.1250000000000044E-2</v>
      </c>
      <c r="D3864" t="s">
        <v>193</v>
      </c>
      <c r="E3864" t="s">
        <v>100</v>
      </c>
      <c r="F3864" t="s">
        <v>96</v>
      </c>
      <c r="G3864" t="s">
        <v>53</v>
      </c>
      <c r="H3864">
        <v>1.1000000000000001</v>
      </c>
      <c r="I3864">
        <v>53</v>
      </c>
      <c r="J3864">
        <v>36</v>
      </c>
      <c r="K3864">
        <v>310</v>
      </c>
      <c r="L3864">
        <v>39</v>
      </c>
      <c r="M3864">
        <v>103</v>
      </c>
      <c r="N3864" t="s">
        <v>54</v>
      </c>
      <c r="O3864">
        <v>4</v>
      </c>
      <c r="P3864" t="s">
        <v>41</v>
      </c>
      <c r="Q3864" t="s">
        <v>73</v>
      </c>
      <c r="R3864">
        <v>21</v>
      </c>
      <c r="S3864" t="s">
        <v>127</v>
      </c>
      <c r="T3864" t="s">
        <v>75</v>
      </c>
      <c r="U3864">
        <v>2026</v>
      </c>
      <c r="V3864">
        <v>4</v>
      </c>
      <c r="W3864" t="s">
        <v>113</v>
      </c>
      <c r="X3864">
        <v>2</v>
      </c>
      <c r="Y3864">
        <v>21</v>
      </c>
      <c r="Z3864">
        <v>4</v>
      </c>
      <c r="AA3864">
        <v>22</v>
      </c>
      <c r="AB3864" t="s">
        <v>82</v>
      </c>
      <c r="AC3864">
        <v>246</v>
      </c>
      <c r="AD3864">
        <v>2.0754716981132081E-2</v>
      </c>
      <c r="AE3864" t="s">
        <v>46</v>
      </c>
      <c r="AF3864" t="s">
        <v>114</v>
      </c>
      <c r="AG3864">
        <v>17</v>
      </c>
      <c r="AH3864" t="s">
        <v>68</v>
      </c>
      <c r="AI3864">
        <f>--AND(OR(Dashboard!$B$4="All",Data!$E3864=Dashboard!$B$4),OR(Dashboard!$D$4="All",Data!$D3864=Dashboard!$D$4),OR(Dashboard!$F$4="All",Data!$F3864=Dashboard!$F$4),OR(Dashboard!$J$4="All",Data!$G3864=Dashboard!$J$4),OR(Dashboard!$H$4="All",Data!$N3864=Dashboard!$H$4),OR(Dashboard!$L$4="All",Data!$W3864=Dashboard!$L$4))</f>
        <v>1</v>
      </c>
    </row>
    <row r="3865" spans="1:35" x14ac:dyDescent="0.25">
      <c r="A3865" t="s">
        <v>3979</v>
      </c>
      <c r="B3865" s="1">
        <v>46096</v>
      </c>
      <c r="C3865" s="2">
        <v>-0.2631944444444444</v>
      </c>
      <c r="D3865" t="s">
        <v>126</v>
      </c>
      <c r="E3865" t="s">
        <v>108</v>
      </c>
      <c r="F3865" t="s">
        <v>104</v>
      </c>
      <c r="G3865" t="s">
        <v>119</v>
      </c>
      <c r="H3865">
        <v>5.3</v>
      </c>
      <c r="I3865">
        <v>51</v>
      </c>
      <c r="J3865">
        <v>38</v>
      </c>
      <c r="K3865">
        <v>1035</v>
      </c>
      <c r="L3865">
        <v>40</v>
      </c>
      <c r="M3865">
        <v>10</v>
      </c>
      <c r="N3865" t="s">
        <v>65</v>
      </c>
      <c r="O3865">
        <v>5</v>
      </c>
      <c r="P3865" t="s">
        <v>41</v>
      </c>
      <c r="Q3865" t="s">
        <v>42</v>
      </c>
      <c r="R3865">
        <v>47</v>
      </c>
      <c r="S3865" t="s">
        <v>145</v>
      </c>
      <c r="T3865" t="s">
        <v>75</v>
      </c>
      <c r="U3865">
        <v>2026</v>
      </c>
      <c r="V3865">
        <v>3</v>
      </c>
      <c r="W3865" t="s">
        <v>66</v>
      </c>
      <c r="X3865">
        <v>1</v>
      </c>
      <c r="Y3865">
        <v>15</v>
      </c>
      <c r="Z3865">
        <v>3</v>
      </c>
      <c r="AA3865">
        <v>17</v>
      </c>
      <c r="AB3865" t="s">
        <v>57</v>
      </c>
      <c r="AC3865">
        <v>1065</v>
      </c>
      <c r="AD3865">
        <v>0.103921568627451</v>
      </c>
      <c r="AE3865" t="s">
        <v>77</v>
      </c>
      <c r="AF3865" t="s">
        <v>59</v>
      </c>
      <c r="AG3865">
        <v>13</v>
      </c>
      <c r="AH3865" t="s">
        <v>68</v>
      </c>
      <c r="AI3865">
        <f>--AND(OR(Dashboard!$B$4="All",Data!$E3865=Dashboard!$B$4),OR(Dashboard!$D$4="All",Data!$D3865=Dashboard!$D$4),OR(Dashboard!$F$4="All",Data!$F3865=Dashboard!$F$4),OR(Dashboard!$J$4="All",Data!$G3865=Dashboard!$J$4),OR(Dashboard!$H$4="All",Data!$N3865=Dashboard!$H$4),OR(Dashboard!$L$4="All",Data!$W3865=Dashboard!$L$4))</f>
        <v>1</v>
      </c>
    </row>
    <row r="3866" spans="1:35" x14ac:dyDescent="0.25">
      <c r="A3866" t="s">
        <v>3980</v>
      </c>
      <c r="B3866" s="1">
        <v>46110</v>
      </c>
      <c r="C3866" s="2">
        <v>-0.65069444444444446</v>
      </c>
      <c r="D3866" t="s">
        <v>156</v>
      </c>
      <c r="E3866" t="s">
        <v>71</v>
      </c>
      <c r="F3866" t="s">
        <v>63</v>
      </c>
      <c r="G3866" t="s">
        <v>105</v>
      </c>
      <c r="H3866">
        <v>3.2</v>
      </c>
      <c r="I3866">
        <v>34</v>
      </c>
      <c r="J3866">
        <v>26</v>
      </c>
      <c r="K3866">
        <v>1114</v>
      </c>
      <c r="L3866">
        <v>59</v>
      </c>
      <c r="M3866">
        <v>109</v>
      </c>
      <c r="N3866" t="s">
        <v>101</v>
      </c>
      <c r="O3866">
        <v>1</v>
      </c>
      <c r="P3866" t="s">
        <v>41</v>
      </c>
      <c r="Q3866" t="s">
        <v>42</v>
      </c>
      <c r="R3866">
        <v>20</v>
      </c>
      <c r="S3866" t="s">
        <v>145</v>
      </c>
      <c r="T3866" t="s">
        <v>44</v>
      </c>
      <c r="U3866">
        <v>2026</v>
      </c>
      <c r="V3866">
        <v>3</v>
      </c>
      <c r="W3866" t="s">
        <v>66</v>
      </c>
      <c r="X3866">
        <v>1</v>
      </c>
      <c r="Y3866">
        <v>29</v>
      </c>
      <c r="Z3866">
        <v>5</v>
      </c>
      <c r="AA3866">
        <v>8</v>
      </c>
      <c r="AB3866" t="s">
        <v>44</v>
      </c>
      <c r="AC3866">
        <v>1064</v>
      </c>
      <c r="AD3866">
        <v>9.4117647058823528E-2</v>
      </c>
      <c r="AE3866" t="s">
        <v>58</v>
      </c>
      <c r="AF3866" t="s">
        <v>114</v>
      </c>
      <c r="AG3866">
        <v>8</v>
      </c>
      <c r="AH3866" t="s">
        <v>68</v>
      </c>
      <c r="AI3866">
        <f>--AND(OR(Dashboard!$B$4="All",Data!$E3866=Dashboard!$B$4),OR(Dashboard!$D$4="All",Data!$D3866=Dashboard!$D$4),OR(Dashboard!$F$4="All",Data!$F3866=Dashboard!$F$4),OR(Dashboard!$J$4="All",Data!$G3866=Dashboard!$J$4),OR(Dashboard!$H$4="All",Data!$N3866=Dashboard!$H$4),OR(Dashboard!$L$4="All",Data!$W3866=Dashboard!$L$4))</f>
        <v>1</v>
      </c>
    </row>
    <row r="3867" spans="1:35" x14ac:dyDescent="0.25">
      <c r="A3867" t="s">
        <v>3981</v>
      </c>
      <c r="B3867" s="1">
        <v>46074</v>
      </c>
      <c r="C3867" s="2">
        <v>-0.49236111111111108</v>
      </c>
      <c r="D3867" t="s">
        <v>118</v>
      </c>
      <c r="E3867" t="s">
        <v>51</v>
      </c>
      <c r="F3867" t="s">
        <v>104</v>
      </c>
      <c r="G3867" t="s">
        <v>105</v>
      </c>
      <c r="H3867">
        <v>5.4</v>
      </c>
      <c r="I3867">
        <v>27</v>
      </c>
      <c r="J3867">
        <v>28</v>
      </c>
      <c r="K3867">
        <v>1190</v>
      </c>
      <c r="L3867">
        <v>57</v>
      </c>
      <c r="M3867">
        <v>12</v>
      </c>
      <c r="N3867" t="s">
        <v>40</v>
      </c>
      <c r="O3867">
        <v>5</v>
      </c>
      <c r="P3867" t="s">
        <v>41</v>
      </c>
      <c r="Q3867" t="s">
        <v>42</v>
      </c>
      <c r="R3867">
        <v>39</v>
      </c>
      <c r="S3867" t="s">
        <v>81</v>
      </c>
      <c r="T3867" t="s">
        <v>97</v>
      </c>
      <c r="U3867">
        <v>2026</v>
      </c>
      <c r="V3867">
        <v>2</v>
      </c>
      <c r="W3867" t="s">
        <v>45</v>
      </c>
      <c r="X3867">
        <v>1</v>
      </c>
      <c r="Y3867">
        <v>21</v>
      </c>
      <c r="Z3867">
        <v>4</v>
      </c>
      <c r="AA3867">
        <v>12</v>
      </c>
      <c r="AB3867" t="s">
        <v>76</v>
      </c>
      <c r="AC3867">
        <v>1235</v>
      </c>
      <c r="AD3867">
        <v>0.2</v>
      </c>
      <c r="AE3867" t="s">
        <v>77</v>
      </c>
      <c r="AF3867" t="s">
        <v>47</v>
      </c>
      <c r="AG3867">
        <v>-1</v>
      </c>
      <c r="AH3867" t="s">
        <v>48</v>
      </c>
      <c r="AI3867">
        <f>--AND(OR(Dashboard!$B$4="All",Data!$E3867=Dashboard!$B$4),OR(Dashboard!$D$4="All",Data!$D3867=Dashboard!$D$4),OR(Dashboard!$F$4="All",Data!$F3867=Dashboard!$F$4),OR(Dashboard!$J$4="All",Data!$G3867=Dashboard!$J$4),OR(Dashboard!$H$4="All",Data!$N3867=Dashboard!$H$4),OR(Dashboard!$L$4="All",Data!$W3867=Dashboard!$L$4))</f>
        <v>1</v>
      </c>
    </row>
    <row r="3868" spans="1:35" x14ac:dyDescent="0.25">
      <c r="A3868" t="s">
        <v>3982</v>
      </c>
      <c r="B3868" s="1">
        <v>46069</v>
      </c>
      <c r="C3868" s="2">
        <v>-0.4819444444444444</v>
      </c>
      <c r="D3868" t="s">
        <v>134</v>
      </c>
      <c r="E3868" t="s">
        <v>129</v>
      </c>
      <c r="F3868" t="s">
        <v>143</v>
      </c>
      <c r="G3868" t="s">
        <v>64</v>
      </c>
      <c r="H3868">
        <v>5.3</v>
      </c>
      <c r="I3868">
        <v>20</v>
      </c>
      <c r="J3868">
        <v>21</v>
      </c>
      <c r="K3868">
        <v>454</v>
      </c>
      <c r="L3868">
        <v>45</v>
      </c>
      <c r="M3868">
        <v>77</v>
      </c>
      <c r="N3868" t="s">
        <v>65</v>
      </c>
      <c r="O3868">
        <v>5</v>
      </c>
      <c r="P3868" t="s">
        <v>41</v>
      </c>
      <c r="Q3868" t="s">
        <v>42</v>
      </c>
      <c r="R3868">
        <v>46</v>
      </c>
      <c r="S3868" t="s">
        <v>74</v>
      </c>
      <c r="T3868" t="s">
        <v>97</v>
      </c>
      <c r="U3868">
        <v>2026</v>
      </c>
      <c r="V3868">
        <v>2</v>
      </c>
      <c r="W3868" t="s">
        <v>45</v>
      </c>
      <c r="X3868">
        <v>1</v>
      </c>
      <c r="Y3868">
        <v>16</v>
      </c>
      <c r="Z3868">
        <v>4</v>
      </c>
      <c r="AA3868">
        <v>12</v>
      </c>
      <c r="AB3868" t="s">
        <v>76</v>
      </c>
      <c r="AC3868">
        <v>422</v>
      </c>
      <c r="AD3868">
        <v>0.26500000000000001</v>
      </c>
      <c r="AE3868" t="s">
        <v>77</v>
      </c>
      <c r="AF3868" t="s">
        <v>59</v>
      </c>
      <c r="AG3868">
        <v>-1</v>
      </c>
      <c r="AH3868" t="s">
        <v>48</v>
      </c>
      <c r="AI3868">
        <f>--AND(OR(Dashboard!$B$4="All",Data!$E3868=Dashboard!$B$4),OR(Dashboard!$D$4="All",Data!$D3868=Dashboard!$D$4),OR(Dashboard!$F$4="All",Data!$F3868=Dashboard!$F$4),OR(Dashboard!$J$4="All",Data!$G3868=Dashboard!$J$4),OR(Dashboard!$H$4="All",Data!$N3868=Dashboard!$H$4),OR(Dashboard!$L$4="All",Data!$W3868=Dashboard!$L$4))</f>
        <v>1</v>
      </c>
    </row>
    <row r="3869" spans="1:35" x14ac:dyDescent="0.25">
      <c r="A3869" t="s">
        <v>3983</v>
      </c>
      <c r="B3869" s="1">
        <v>46161</v>
      </c>
      <c r="C3869" s="2">
        <v>-0.40208333333333329</v>
      </c>
      <c r="D3869" t="s">
        <v>99</v>
      </c>
      <c r="E3869" t="s">
        <v>100</v>
      </c>
      <c r="F3869" t="s">
        <v>38</v>
      </c>
      <c r="G3869" t="s">
        <v>64</v>
      </c>
      <c r="H3869">
        <v>8</v>
      </c>
      <c r="I3869">
        <v>43</v>
      </c>
      <c r="J3869">
        <v>40</v>
      </c>
      <c r="K3869">
        <v>946</v>
      </c>
      <c r="L3869">
        <v>50</v>
      </c>
      <c r="M3869">
        <v>94</v>
      </c>
      <c r="N3869" t="s">
        <v>86</v>
      </c>
      <c r="O3869">
        <v>3</v>
      </c>
      <c r="P3869" t="s">
        <v>41</v>
      </c>
      <c r="Q3869" t="s">
        <v>42</v>
      </c>
      <c r="R3869">
        <v>48</v>
      </c>
      <c r="S3869" t="s">
        <v>127</v>
      </c>
      <c r="T3869" t="s">
        <v>97</v>
      </c>
      <c r="U3869">
        <v>2026</v>
      </c>
      <c r="V3869">
        <v>5</v>
      </c>
      <c r="W3869" t="s">
        <v>88</v>
      </c>
      <c r="X3869">
        <v>2</v>
      </c>
      <c r="Y3869">
        <v>19</v>
      </c>
      <c r="Z3869">
        <v>4</v>
      </c>
      <c r="AA3869">
        <v>14</v>
      </c>
      <c r="AB3869" t="s">
        <v>76</v>
      </c>
      <c r="AC3869">
        <v>902</v>
      </c>
      <c r="AD3869">
        <v>0.186046511627907</v>
      </c>
      <c r="AE3869" t="s">
        <v>109</v>
      </c>
      <c r="AF3869" t="s">
        <v>59</v>
      </c>
      <c r="AG3869">
        <v>3</v>
      </c>
      <c r="AH3869" t="s">
        <v>68</v>
      </c>
      <c r="AI3869">
        <f>--AND(OR(Dashboard!$B$4="All",Data!$E3869=Dashboard!$B$4),OR(Dashboard!$D$4="All",Data!$D3869=Dashboard!$D$4),OR(Dashboard!$F$4="All",Data!$F3869=Dashboard!$F$4),OR(Dashboard!$J$4="All",Data!$G3869=Dashboard!$J$4),OR(Dashboard!$H$4="All",Data!$N3869=Dashboard!$H$4),OR(Dashboard!$L$4="All",Data!$W3869=Dashboard!$L$4))</f>
        <v>1</v>
      </c>
    </row>
    <row r="3870" spans="1:35" x14ac:dyDescent="0.25">
      <c r="A3870" t="s">
        <v>3984</v>
      </c>
      <c r="B3870" s="1">
        <v>46187</v>
      </c>
      <c r="C3870" s="2">
        <v>-0.64236111111111116</v>
      </c>
      <c r="D3870" t="s">
        <v>61</v>
      </c>
      <c r="E3870" t="s">
        <v>51</v>
      </c>
      <c r="F3870" t="s">
        <v>72</v>
      </c>
      <c r="G3870" t="s">
        <v>39</v>
      </c>
      <c r="H3870">
        <v>4.7</v>
      </c>
      <c r="I3870">
        <v>39</v>
      </c>
      <c r="J3870">
        <v>30</v>
      </c>
      <c r="K3870">
        <v>1021</v>
      </c>
      <c r="L3870">
        <v>49</v>
      </c>
      <c r="M3870">
        <v>195</v>
      </c>
      <c r="N3870" t="s">
        <v>86</v>
      </c>
      <c r="O3870">
        <v>3</v>
      </c>
      <c r="P3870" t="s">
        <v>41</v>
      </c>
      <c r="Q3870" t="s">
        <v>73</v>
      </c>
      <c r="R3870">
        <v>31</v>
      </c>
      <c r="S3870" t="s">
        <v>145</v>
      </c>
      <c r="T3870" t="s">
        <v>44</v>
      </c>
      <c r="U3870">
        <v>2026</v>
      </c>
      <c r="V3870">
        <v>6</v>
      </c>
      <c r="W3870" t="s">
        <v>120</v>
      </c>
      <c r="X3870">
        <v>2</v>
      </c>
      <c r="Y3870">
        <v>14</v>
      </c>
      <c r="Z3870">
        <v>2</v>
      </c>
      <c r="AA3870">
        <v>8</v>
      </c>
      <c r="AB3870" t="s">
        <v>44</v>
      </c>
      <c r="AC3870">
        <v>875</v>
      </c>
      <c r="AD3870">
        <v>0.1205128205128205</v>
      </c>
      <c r="AE3870" t="s">
        <v>109</v>
      </c>
      <c r="AF3870" t="s">
        <v>67</v>
      </c>
      <c r="AG3870">
        <v>9</v>
      </c>
      <c r="AH3870" t="s">
        <v>68</v>
      </c>
      <c r="AI3870">
        <f>--AND(OR(Dashboard!$B$4="All",Data!$E3870=Dashboard!$B$4),OR(Dashboard!$D$4="All",Data!$D3870=Dashboard!$D$4),OR(Dashboard!$F$4="All",Data!$F3870=Dashboard!$F$4),OR(Dashboard!$J$4="All",Data!$G3870=Dashboard!$J$4),OR(Dashboard!$H$4="All",Data!$N3870=Dashboard!$H$4),OR(Dashboard!$L$4="All",Data!$W3870=Dashboard!$L$4))</f>
        <v>1</v>
      </c>
    </row>
    <row r="3871" spans="1:35" x14ac:dyDescent="0.25">
      <c r="A3871" t="s">
        <v>3985</v>
      </c>
      <c r="B3871" s="1">
        <v>46077</v>
      </c>
      <c r="C3871" s="2">
        <v>-0.32986111111111122</v>
      </c>
      <c r="D3871" t="s">
        <v>36</v>
      </c>
      <c r="E3871" t="s">
        <v>51</v>
      </c>
      <c r="F3871" t="s">
        <v>85</v>
      </c>
      <c r="G3871" t="s">
        <v>64</v>
      </c>
      <c r="H3871">
        <v>13.7</v>
      </c>
      <c r="I3871">
        <v>47</v>
      </c>
      <c r="J3871">
        <v>44</v>
      </c>
      <c r="K3871">
        <v>1133</v>
      </c>
      <c r="L3871">
        <v>56</v>
      </c>
      <c r="M3871">
        <v>53</v>
      </c>
      <c r="N3871" t="s">
        <v>40</v>
      </c>
      <c r="O3871">
        <v>2</v>
      </c>
      <c r="P3871" t="s">
        <v>41</v>
      </c>
      <c r="Q3871" t="s">
        <v>73</v>
      </c>
      <c r="R3871">
        <v>45</v>
      </c>
      <c r="S3871" t="s">
        <v>127</v>
      </c>
      <c r="T3871" t="s">
        <v>75</v>
      </c>
      <c r="U3871">
        <v>2026</v>
      </c>
      <c r="V3871">
        <v>2</v>
      </c>
      <c r="W3871" t="s">
        <v>45</v>
      </c>
      <c r="X3871">
        <v>1</v>
      </c>
      <c r="Y3871">
        <v>24</v>
      </c>
      <c r="Z3871">
        <v>5</v>
      </c>
      <c r="AA3871">
        <v>16</v>
      </c>
      <c r="AB3871" t="s">
        <v>57</v>
      </c>
      <c r="AC3871">
        <v>1136</v>
      </c>
      <c r="AD3871">
        <v>0.29148936170212758</v>
      </c>
      <c r="AE3871" t="s">
        <v>58</v>
      </c>
      <c r="AF3871" t="s">
        <v>47</v>
      </c>
      <c r="AG3871">
        <v>3</v>
      </c>
      <c r="AH3871" t="s">
        <v>68</v>
      </c>
      <c r="AI3871">
        <f>--AND(OR(Dashboard!$B$4="All",Data!$E3871=Dashboard!$B$4),OR(Dashboard!$D$4="All",Data!$D3871=Dashboard!$D$4),OR(Dashboard!$F$4="All",Data!$F3871=Dashboard!$F$4),OR(Dashboard!$J$4="All",Data!$G3871=Dashboard!$J$4),OR(Dashboard!$H$4="All",Data!$N3871=Dashboard!$H$4),OR(Dashboard!$L$4="All",Data!$W3871=Dashboard!$L$4))</f>
        <v>1</v>
      </c>
    </row>
    <row r="3872" spans="1:35" x14ac:dyDescent="0.25">
      <c r="A3872" t="s">
        <v>3986</v>
      </c>
      <c r="B3872" s="1">
        <v>46185</v>
      </c>
      <c r="C3872" s="2">
        <v>-0.44861111111111113</v>
      </c>
      <c r="D3872" t="s">
        <v>70</v>
      </c>
      <c r="E3872" t="s">
        <v>131</v>
      </c>
      <c r="F3872" t="s">
        <v>38</v>
      </c>
      <c r="G3872" t="s">
        <v>111</v>
      </c>
      <c r="H3872">
        <v>11</v>
      </c>
      <c r="I3872">
        <v>46</v>
      </c>
      <c r="J3872">
        <v>39</v>
      </c>
      <c r="K3872">
        <v>1005</v>
      </c>
      <c r="L3872">
        <v>32</v>
      </c>
      <c r="M3872">
        <v>164</v>
      </c>
      <c r="N3872" t="s">
        <v>86</v>
      </c>
      <c r="O3872">
        <v>1</v>
      </c>
      <c r="P3872" t="s">
        <v>135</v>
      </c>
      <c r="Q3872" t="s">
        <v>42</v>
      </c>
      <c r="R3872">
        <v>49</v>
      </c>
      <c r="S3872" t="s">
        <v>43</v>
      </c>
      <c r="T3872" t="s">
        <v>97</v>
      </c>
      <c r="U3872">
        <v>2026</v>
      </c>
      <c r="V3872">
        <v>6</v>
      </c>
      <c r="W3872" t="s">
        <v>120</v>
      </c>
      <c r="X3872">
        <v>2</v>
      </c>
      <c r="Y3872">
        <v>12</v>
      </c>
      <c r="Z3872">
        <v>2</v>
      </c>
      <c r="AA3872">
        <v>13</v>
      </c>
      <c r="AB3872" t="s">
        <v>76</v>
      </c>
      <c r="AC3872">
        <v>873</v>
      </c>
      <c r="AD3872">
        <v>0.2391304347826087</v>
      </c>
      <c r="AE3872" t="s">
        <v>58</v>
      </c>
      <c r="AF3872" t="s">
        <v>59</v>
      </c>
      <c r="AG3872">
        <v>7</v>
      </c>
      <c r="AH3872" t="s">
        <v>68</v>
      </c>
      <c r="AI3872">
        <f>--AND(OR(Dashboard!$B$4="All",Data!$E3872=Dashboard!$B$4),OR(Dashboard!$D$4="All",Data!$D3872=Dashboard!$D$4),OR(Dashboard!$F$4="All",Data!$F3872=Dashboard!$F$4),OR(Dashboard!$J$4="All",Data!$G3872=Dashboard!$J$4),OR(Dashboard!$H$4="All",Data!$N3872=Dashboard!$H$4),OR(Dashboard!$L$4="All",Data!$W3872=Dashboard!$L$4))</f>
        <v>1</v>
      </c>
    </row>
    <row r="3873" spans="1:35" x14ac:dyDescent="0.25">
      <c r="A3873" t="s">
        <v>3987</v>
      </c>
      <c r="B3873" s="1">
        <v>46181</v>
      </c>
      <c r="C3873" s="2">
        <v>-5.4166666666666703E-2</v>
      </c>
      <c r="D3873" t="s">
        <v>134</v>
      </c>
      <c r="E3873" t="s">
        <v>62</v>
      </c>
      <c r="F3873" t="s">
        <v>72</v>
      </c>
      <c r="G3873" t="s">
        <v>53</v>
      </c>
      <c r="H3873">
        <v>10.5</v>
      </c>
      <c r="I3873">
        <v>30</v>
      </c>
      <c r="J3873">
        <v>31</v>
      </c>
      <c r="K3873">
        <v>793</v>
      </c>
      <c r="L3873">
        <v>55</v>
      </c>
      <c r="M3873">
        <v>119</v>
      </c>
      <c r="N3873" t="s">
        <v>54</v>
      </c>
      <c r="O3873">
        <v>1</v>
      </c>
      <c r="P3873" t="s">
        <v>41</v>
      </c>
      <c r="Q3873" t="s">
        <v>73</v>
      </c>
      <c r="R3873">
        <v>27</v>
      </c>
      <c r="S3873" t="s">
        <v>74</v>
      </c>
      <c r="T3873" t="s">
        <v>75</v>
      </c>
      <c r="U3873">
        <v>2026</v>
      </c>
      <c r="V3873">
        <v>6</v>
      </c>
      <c r="W3873" t="s">
        <v>120</v>
      </c>
      <c r="X3873">
        <v>2</v>
      </c>
      <c r="Y3873">
        <v>8</v>
      </c>
      <c r="Z3873">
        <v>2</v>
      </c>
      <c r="AA3873">
        <v>22</v>
      </c>
      <c r="AB3873" t="s">
        <v>82</v>
      </c>
      <c r="AC3873">
        <v>729</v>
      </c>
      <c r="AD3873">
        <v>0.35</v>
      </c>
      <c r="AE3873" t="s">
        <v>58</v>
      </c>
      <c r="AF3873" t="s">
        <v>67</v>
      </c>
      <c r="AG3873">
        <v>-1</v>
      </c>
      <c r="AH3873" t="s">
        <v>48</v>
      </c>
      <c r="AI3873">
        <f>--AND(OR(Dashboard!$B$4="All",Data!$E3873=Dashboard!$B$4),OR(Dashboard!$D$4="All",Data!$D3873=Dashboard!$D$4),OR(Dashboard!$F$4="All",Data!$F3873=Dashboard!$F$4),OR(Dashboard!$J$4="All",Data!$G3873=Dashboard!$J$4),OR(Dashboard!$H$4="All",Data!$N3873=Dashboard!$H$4),OR(Dashboard!$L$4="All",Data!$W3873=Dashboard!$L$4))</f>
        <v>1</v>
      </c>
    </row>
    <row r="3874" spans="1:35" x14ac:dyDescent="0.25">
      <c r="A3874" t="s">
        <v>3988</v>
      </c>
      <c r="B3874" s="1">
        <v>46141</v>
      </c>
      <c r="C3874" s="2">
        <v>-0.43472222222222218</v>
      </c>
      <c r="D3874" t="s">
        <v>36</v>
      </c>
      <c r="E3874" t="s">
        <v>131</v>
      </c>
      <c r="F3874" t="s">
        <v>85</v>
      </c>
      <c r="G3874" t="s">
        <v>64</v>
      </c>
      <c r="H3874">
        <v>3.5</v>
      </c>
      <c r="I3874">
        <v>45</v>
      </c>
      <c r="J3874">
        <v>41</v>
      </c>
      <c r="K3874">
        <v>864</v>
      </c>
      <c r="L3874">
        <v>59</v>
      </c>
      <c r="M3874">
        <v>82</v>
      </c>
      <c r="N3874" t="s">
        <v>65</v>
      </c>
      <c r="O3874">
        <v>1</v>
      </c>
      <c r="P3874" t="s">
        <v>41</v>
      </c>
      <c r="Q3874" t="s">
        <v>42</v>
      </c>
      <c r="R3874">
        <v>26</v>
      </c>
      <c r="S3874" t="s">
        <v>55</v>
      </c>
      <c r="T3874" t="s">
        <v>97</v>
      </c>
      <c r="U3874">
        <v>2026</v>
      </c>
      <c r="V3874">
        <v>4</v>
      </c>
      <c r="W3874" t="s">
        <v>113</v>
      </c>
      <c r="X3874">
        <v>2</v>
      </c>
      <c r="Y3874">
        <v>29</v>
      </c>
      <c r="Z3874">
        <v>5</v>
      </c>
      <c r="AA3874">
        <v>13</v>
      </c>
      <c r="AB3874" t="s">
        <v>76</v>
      </c>
      <c r="AC3874">
        <v>841</v>
      </c>
      <c r="AD3874">
        <v>7.7777777777777779E-2</v>
      </c>
      <c r="AE3874" t="s">
        <v>58</v>
      </c>
      <c r="AF3874" t="s">
        <v>67</v>
      </c>
      <c r="AG3874">
        <v>4</v>
      </c>
      <c r="AH3874" t="s">
        <v>68</v>
      </c>
      <c r="AI3874">
        <f>--AND(OR(Dashboard!$B$4="All",Data!$E3874=Dashboard!$B$4),OR(Dashboard!$D$4="All",Data!$D3874=Dashboard!$D$4),OR(Dashboard!$F$4="All",Data!$F3874=Dashboard!$F$4),OR(Dashboard!$J$4="All",Data!$G3874=Dashboard!$J$4),OR(Dashboard!$H$4="All",Data!$N3874=Dashboard!$H$4),OR(Dashboard!$L$4="All",Data!$W3874=Dashboard!$L$4))</f>
        <v>1</v>
      </c>
    </row>
    <row r="3875" spans="1:35" x14ac:dyDescent="0.25">
      <c r="A3875" t="s">
        <v>3989</v>
      </c>
      <c r="B3875" s="1">
        <v>46156</v>
      </c>
      <c r="C3875" s="2">
        <v>-0.39097222222222228</v>
      </c>
      <c r="D3875" t="s">
        <v>122</v>
      </c>
      <c r="E3875" t="s">
        <v>51</v>
      </c>
      <c r="F3875" t="s">
        <v>63</v>
      </c>
      <c r="G3875" t="s">
        <v>53</v>
      </c>
      <c r="H3875">
        <v>6.5</v>
      </c>
      <c r="I3875">
        <v>55</v>
      </c>
      <c r="J3875">
        <v>39</v>
      </c>
      <c r="K3875">
        <v>575</v>
      </c>
      <c r="L3875">
        <v>31</v>
      </c>
      <c r="M3875">
        <v>14</v>
      </c>
      <c r="N3875" t="s">
        <v>54</v>
      </c>
      <c r="O3875">
        <v>1</v>
      </c>
      <c r="P3875" t="s">
        <v>41</v>
      </c>
      <c r="Q3875" t="s">
        <v>73</v>
      </c>
      <c r="R3875">
        <v>54</v>
      </c>
      <c r="S3875" t="s">
        <v>87</v>
      </c>
      <c r="T3875" t="s">
        <v>97</v>
      </c>
      <c r="U3875">
        <v>2026</v>
      </c>
      <c r="V3875">
        <v>5</v>
      </c>
      <c r="W3875" t="s">
        <v>88</v>
      </c>
      <c r="X3875">
        <v>2</v>
      </c>
      <c r="Y3875">
        <v>14</v>
      </c>
      <c r="Z3875">
        <v>3</v>
      </c>
      <c r="AA3875">
        <v>14</v>
      </c>
      <c r="AB3875" t="s">
        <v>76</v>
      </c>
      <c r="AC3875">
        <v>592</v>
      </c>
      <c r="AD3875">
        <v>0.11818181818181819</v>
      </c>
      <c r="AE3875" t="s">
        <v>58</v>
      </c>
      <c r="AF3875" t="s">
        <v>59</v>
      </c>
      <c r="AG3875">
        <v>16</v>
      </c>
      <c r="AH3875" t="s">
        <v>68</v>
      </c>
      <c r="AI3875">
        <f>--AND(OR(Dashboard!$B$4="All",Data!$E3875=Dashboard!$B$4),OR(Dashboard!$D$4="All",Data!$D3875=Dashboard!$D$4),OR(Dashboard!$F$4="All",Data!$F3875=Dashboard!$F$4),OR(Dashboard!$J$4="All",Data!$G3875=Dashboard!$J$4),OR(Dashboard!$H$4="All",Data!$N3875=Dashboard!$H$4),OR(Dashboard!$L$4="All",Data!$W3875=Dashboard!$L$4))</f>
        <v>1</v>
      </c>
    </row>
    <row r="3876" spans="1:35" x14ac:dyDescent="0.25">
      <c r="A3876" t="s">
        <v>3990</v>
      </c>
      <c r="B3876" s="1">
        <v>46158</v>
      </c>
      <c r="C3876" s="2">
        <v>-0.53819444444444442</v>
      </c>
      <c r="D3876" t="s">
        <v>84</v>
      </c>
      <c r="E3876" t="s">
        <v>62</v>
      </c>
      <c r="F3876" t="s">
        <v>96</v>
      </c>
      <c r="G3876" t="s">
        <v>105</v>
      </c>
      <c r="H3876">
        <v>4.3</v>
      </c>
      <c r="I3876">
        <v>37</v>
      </c>
      <c r="J3876">
        <v>21</v>
      </c>
      <c r="K3876">
        <v>1010</v>
      </c>
      <c r="L3876">
        <v>28</v>
      </c>
      <c r="M3876">
        <v>107</v>
      </c>
      <c r="N3876" t="s">
        <v>54</v>
      </c>
      <c r="O3876">
        <v>3</v>
      </c>
      <c r="P3876" t="s">
        <v>135</v>
      </c>
      <c r="Q3876" t="s">
        <v>42</v>
      </c>
      <c r="R3876">
        <v>60</v>
      </c>
      <c r="S3876" t="s">
        <v>81</v>
      </c>
      <c r="T3876" t="s">
        <v>75</v>
      </c>
      <c r="U3876">
        <v>2026</v>
      </c>
      <c r="V3876">
        <v>5</v>
      </c>
      <c r="W3876" t="s">
        <v>88</v>
      </c>
      <c r="X3876">
        <v>2</v>
      </c>
      <c r="Y3876">
        <v>16</v>
      </c>
      <c r="Z3876">
        <v>3</v>
      </c>
      <c r="AA3876">
        <v>11</v>
      </c>
      <c r="AB3876" t="s">
        <v>76</v>
      </c>
      <c r="AC3876">
        <v>931</v>
      </c>
      <c r="AD3876">
        <v>0.11621621621621619</v>
      </c>
      <c r="AE3876" t="s">
        <v>109</v>
      </c>
      <c r="AF3876" t="s">
        <v>59</v>
      </c>
      <c r="AG3876">
        <v>16</v>
      </c>
      <c r="AH3876" t="s">
        <v>68</v>
      </c>
      <c r="AI3876">
        <f>--AND(OR(Dashboard!$B$4="All",Data!$E3876=Dashboard!$B$4),OR(Dashboard!$D$4="All",Data!$D3876=Dashboard!$D$4),OR(Dashboard!$F$4="All",Data!$F3876=Dashboard!$F$4),OR(Dashboard!$J$4="All",Data!$G3876=Dashboard!$J$4),OR(Dashboard!$H$4="All",Data!$N3876=Dashboard!$H$4),OR(Dashboard!$L$4="All",Data!$W3876=Dashboard!$L$4))</f>
        <v>1</v>
      </c>
    </row>
    <row r="3877" spans="1:35" x14ac:dyDescent="0.25">
      <c r="A3877" t="s">
        <v>3991</v>
      </c>
      <c r="B3877" s="1">
        <v>46196</v>
      </c>
      <c r="C3877" s="2">
        <v>-0.27361111111111108</v>
      </c>
      <c r="D3877" t="s">
        <v>84</v>
      </c>
      <c r="E3877" t="s">
        <v>37</v>
      </c>
      <c r="F3877" t="s">
        <v>38</v>
      </c>
      <c r="G3877" t="s">
        <v>111</v>
      </c>
      <c r="H3877">
        <v>10.3</v>
      </c>
      <c r="I3877">
        <v>41</v>
      </c>
      <c r="J3877">
        <v>32</v>
      </c>
      <c r="K3877">
        <v>332</v>
      </c>
      <c r="L3877">
        <v>23</v>
      </c>
      <c r="M3877">
        <v>118</v>
      </c>
      <c r="N3877" t="s">
        <v>54</v>
      </c>
      <c r="O3877">
        <v>1</v>
      </c>
      <c r="P3877" t="s">
        <v>41</v>
      </c>
      <c r="Q3877" t="s">
        <v>42</v>
      </c>
      <c r="R3877">
        <v>40</v>
      </c>
      <c r="S3877" t="s">
        <v>127</v>
      </c>
      <c r="T3877" t="s">
        <v>75</v>
      </c>
      <c r="U3877">
        <v>2026</v>
      </c>
      <c r="V3877">
        <v>6</v>
      </c>
      <c r="W3877" t="s">
        <v>120</v>
      </c>
      <c r="X3877">
        <v>2</v>
      </c>
      <c r="Y3877">
        <v>23</v>
      </c>
      <c r="Z3877">
        <v>4</v>
      </c>
      <c r="AA3877">
        <v>17</v>
      </c>
      <c r="AB3877" t="s">
        <v>57</v>
      </c>
      <c r="AC3877">
        <v>237</v>
      </c>
      <c r="AD3877">
        <v>0.25121951219512201</v>
      </c>
      <c r="AE3877" t="s">
        <v>58</v>
      </c>
      <c r="AF3877" t="s">
        <v>47</v>
      </c>
      <c r="AG3877">
        <v>9</v>
      </c>
      <c r="AH3877" t="s">
        <v>68</v>
      </c>
      <c r="AI3877">
        <f>--AND(OR(Dashboard!$B$4="All",Data!$E3877=Dashboard!$B$4),OR(Dashboard!$D$4="All",Data!$D3877=Dashboard!$D$4),OR(Dashboard!$F$4="All",Data!$F3877=Dashboard!$F$4),OR(Dashboard!$J$4="All",Data!$G3877=Dashboard!$J$4),OR(Dashboard!$H$4="All",Data!$N3877=Dashboard!$H$4),OR(Dashboard!$L$4="All",Data!$W3877=Dashboard!$L$4))</f>
        <v>1</v>
      </c>
    </row>
    <row r="3878" spans="1:35" x14ac:dyDescent="0.25">
      <c r="A3878" t="s">
        <v>3992</v>
      </c>
      <c r="B3878" s="1">
        <v>46024</v>
      </c>
      <c r="C3878" s="2">
        <v>-0.23749999999999999</v>
      </c>
      <c r="D3878" t="s">
        <v>90</v>
      </c>
      <c r="E3878" t="s">
        <v>108</v>
      </c>
      <c r="F3878" t="s">
        <v>38</v>
      </c>
      <c r="G3878" t="s">
        <v>111</v>
      </c>
      <c r="H3878">
        <v>2</v>
      </c>
      <c r="I3878">
        <v>48</v>
      </c>
      <c r="J3878">
        <v>41</v>
      </c>
      <c r="K3878">
        <v>579</v>
      </c>
      <c r="L3878">
        <v>40</v>
      </c>
      <c r="M3878">
        <v>171</v>
      </c>
      <c r="N3878" t="s">
        <v>65</v>
      </c>
      <c r="O3878">
        <v>2</v>
      </c>
      <c r="P3878" t="s">
        <v>41</v>
      </c>
      <c r="Q3878" t="s">
        <v>73</v>
      </c>
      <c r="R3878">
        <v>30</v>
      </c>
      <c r="S3878" t="s">
        <v>43</v>
      </c>
      <c r="T3878" t="s">
        <v>56</v>
      </c>
      <c r="U3878">
        <v>2026</v>
      </c>
      <c r="V3878">
        <v>1</v>
      </c>
      <c r="W3878" t="s">
        <v>102</v>
      </c>
      <c r="X3878">
        <v>1</v>
      </c>
      <c r="Y3878">
        <v>2</v>
      </c>
      <c r="Z3878">
        <v>1</v>
      </c>
      <c r="AA3878">
        <v>18</v>
      </c>
      <c r="AB3878" t="s">
        <v>57</v>
      </c>
      <c r="AC3878">
        <v>448</v>
      </c>
      <c r="AD3878">
        <v>4.1666666666666657E-2</v>
      </c>
      <c r="AE3878" t="s">
        <v>58</v>
      </c>
      <c r="AF3878" t="s">
        <v>67</v>
      </c>
      <c r="AG3878">
        <v>7</v>
      </c>
      <c r="AH3878" t="s">
        <v>68</v>
      </c>
      <c r="AI3878">
        <f>--AND(OR(Dashboard!$B$4="All",Data!$E3878=Dashboard!$B$4),OR(Dashboard!$D$4="All",Data!$D3878=Dashboard!$D$4),OR(Dashboard!$F$4="All",Data!$F3878=Dashboard!$F$4),OR(Dashboard!$J$4="All",Data!$G3878=Dashboard!$J$4),OR(Dashboard!$H$4="All",Data!$N3878=Dashboard!$H$4),OR(Dashboard!$L$4="All",Data!$W3878=Dashboard!$L$4))</f>
        <v>1</v>
      </c>
    </row>
    <row r="3879" spans="1:35" x14ac:dyDescent="0.25">
      <c r="A3879" t="s">
        <v>3993</v>
      </c>
      <c r="B3879" s="1">
        <v>46096</v>
      </c>
      <c r="C3879" s="2">
        <v>-0.29305555555555551</v>
      </c>
      <c r="D3879" t="s">
        <v>90</v>
      </c>
      <c r="E3879" t="s">
        <v>140</v>
      </c>
      <c r="F3879" t="s">
        <v>143</v>
      </c>
      <c r="G3879" t="s">
        <v>64</v>
      </c>
      <c r="H3879">
        <v>9.8000000000000007</v>
      </c>
      <c r="I3879">
        <v>25</v>
      </c>
      <c r="J3879">
        <v>29</v>
      </c>
      <c r="K3879">
        <v>993</v>
      </c>
      <c r="L3879">
        <v>39</v>
      </c>
      <c r="M3879">
        <v>9</v>
      </c>
      <c r="N3879" t="s">
        <v>101</v>
      </c>
      <c r="O3879">
        <v>3</v>
      </c>
      <c r="P3879" t="s">
        <v>135</v>
      </c>
      <c r="Q3879" t="s">
        <v>73</v>
      </c>
      <c r="R3879">
        <v>39</v>
      </c>
      <c r="S3879" t="s">
        <v>145</v>
      </c>
      <c r="T3879" t="s">
        <v>75</v>
      </c>
      <c r="U3879">
        <v>2026</v>
      </c>
      <c r="V3879">
        <v>3</v>
      </c>
      <c r="W3879" t="s">
        <v>66</v>
      </c>
      <c r="X3879">
        <v>1</v>
      </c>
      <c r="Y3879">
        <v>15</v>
      </c>
      <c r="Z3879">
        <v>3</v>
      </c>
      <c r="AA3879">
        <v>16</v>
      </c>
      <c r="AB3879" t="s">
        <v>57</v>
      </c>
      <c r="AC3879">
        <v>1023</v>
      </c>
      <c r="AD3879">
        <v>0.39200000000000002</v>
      </c>
      <c r="AE3879" t="s">
        <v>109</v>
      </c>
      <c r="AF3879" t="s">
        <v>47</v>
      </c>
      <c r="AG3879">
        <v>-4</v>
      </c>
      <c r="AH3879" t="s">
        <v>48</v>
      </c>
      <c r="AI3879">
        <f>--AND(OR(Dashboard!$B$4="All",Data!$E3879=Dashboard!$B$4),OR(Dashboard!$D$4="All",Data!$D3879=Dashboard!$D$4),OR(Dashboard!$F$4="All",Data!$F3879=Dashboard!$F$4),OR(Dashboard!$J$4="All",Data!$G3879=Dashboard!$J$4),OR(Dashboard!$H$4="All",Data!$N3879=Dashboard!$H$4),OR(Dashboard!$L$4="All",Data!$W3879=Dashboard!$L$4))</f>
        <v>1</v>
      </c>
    </row>
    <row r="3880" spans="1:35" x14ac:dyDescent="0.25">
      <c r="A3880" t="s">
        <v>3994</v>
      </c>
      <c r="B3880" s="1">
        <v>46189</v>
      </c>
      <c r="C3880" s="2">
        <v>-0.48958333333333343</v>
      </c>
      <c r="D3880" t="s">
        <v>118</v>
      </c>
      <c r="E3880" t="s">
        <v>37</v>
      </c>
      <c r="F3880" t="s">
        <v>72</v>
      </c>
      <c r="G3880" t="s">
        <v>105</v>
      </c>
      <c r="H3880">
        <v>8.6</v>
      </c>
      <c r="I3880">
        <v>32</v>
      </c>
      <c r="J3880">
        <v>26</v>
      </c>
      <c r="K3880">
        <v>533</v>
      </c>
      <c r="L3880">
        <v>38</v>
      </c>
      <c r="M3880">
        <v>146</v>
      </c>
      <c r="N3880" t="s">
        <v>54</v>
      </c>
      <c r="O3880">
        <v>2</v>
      </c>
      <c r="P3880" t="s">
        <v>41</v>
      </c>
      <c r="Q3880" t="s">
        <v>73</v>
      </c>
      <c r="R3880">
        <v>30</v>
      </c>
      <c r="S3880" t="s">
        <v>127</v>
      </c>
      <c r="T3880" t="s">
        <v>97</v>
      </c>
      <c r="U3880">
        <v>2026</v>
      </c>
      <c r="V3880">
        <v>6</v>
      </c>
      <c r="W3880" t="s">
        <v>120</v>
      </c>
      <c r="X3880">
        <v>2</v>
      </c>
      <c r="Y3880">
        <v>16</v>
      </c>
      <c r="Z3880">
        <v>3</v>
      </c>
      <c r="AA3880">
        <v>12</v>
      </c>
      <c r="AB3880" t="s">
        <v>76</v>
      </c>
      <c r="AC3880">
        <v>425</v>
      </c>
      <c r="AD3880">
        <v>0.26874999999999999</v>
      </c>
      <c r="AE3880" t="s">
        <v>58</v>
      </c>
      <c r="AF3880" t="s">
        <v>67</v>
      </c>
      <c r="AG3880">
        <v>6</v>
      </c>
      <c r="AH3880" t="s">
        <v>68</v>
      </c>
      <c r="AI3880">
        <f>--AND(OR(Dashboard!$B$4="All",Data!$E3880=Dashboard!$B$4),OR(Dashboard!$D$4="All",Data!$D3880=Dashboard!$D$4),OR(Dashboard!$F$4="All",Data!$F3880=Dashboard!$F$4),OR(Dashboard!$J$4="All",Data!$G3880=Dashboard!$J$4),OR(Dashboard!$H$4="All",Data!$N3880=Dashboard!$H$4),OR(Dashboard!$L$4="All",Data!$W3880=Dashboard!$L$4))</f>
        <v>1</v>
      </c>
    </row>
    <row r="3881" spans="1:35" x14ac:dyDescent="0.25">
      <c r="A3881" t="s">
        <v>3995</v>
      </c>
      <c r="B3881" s="1">
        <v>46091</v>
      </c>
      <c r="C3881" s="2">
        <v>-5.4166666666666703E-2</v>
      </c>
      <c r="D3881" t="s">
        <v>84</v>
      </c>
      <c r="E3881" t="s">
        <v>95</v>
      </c>
      <c r="F3881" t="s">
        <v>52</v>
      </c>
      <c r="G3881" t="s">
        <v>119</v>
      </c>
      <c r="H3881">
        <v>2.6</v>
      </c>
      <c r="I3881">
        <v>24</v>
      </c>
      <c r="J3881">
        <v>23</v>
      </c>
      <c r="K3881">
        <v>672</v>
      </c>
      <c r="L3881">
        <v>33</v>
      </c>
      <c r="M3881">
        <v>152</v>
      </c>
      <c r="N3881" t="s">
        <v>101</v>
      </c>
      <c r="O3881">
        <v>1</v>
      </c>
      <c r="P3881" t="s">
        <v>41</v>
      </c>
      <c r="Q3881" t="s">
        <v>73</v>
      </c>
      <c r="R3881">
        <v>57</v>
      </c>
      <c r="S3881" t="s">
        <v>127</v>
      </c>
      <c r="T3881" t="s">
        <v>75</v>
      </c>
      <c r="U3881">
        <v>2026</v>
      </c>
      <c r="V3881">
        <v>3</v>
      </c>
      <c r="W3881" t="s">
        <v>66</v>
      </c>
      <c r="X3881">
        <v>1</v>
      </c>
      <c r="Y3881">
        <v>10</v>
      </c>
      <c r="Z3881">
        <v>3</v>
      </c>
      <c r="AA3881">
        <v>22</v>
      </c>
      <c r="AB3881" t="s">
        <v>82</v>
      </c>
      <c r="AC3881">
        <v>553</v>
      </c>
      <c r="AD3881">
        <v>0.1083333333333333</v>
      </c>
      <c r="AE3881" t="s">
        <v>58</v>
      </c>
      <c r="AF3881" t="s">
        <v>59</v>
      </c>
      <c r="AG3881">
        <v>1</v>
      </c>
      <c r="AH3881" t="s">
        <v>68</v>
      </c>
      <c r="AI3881">
        <f>--AND(OR(Dashboard!$B$4="All",Data!$E3881=Dashboard!$B$4),OR(Dashboard!$D$4="All",Data!$D3881=Dashboard!$D$4),OR(Dashboard!$F$4="All",Data!$F3881=Dashboard!$F$4),OR(Dashboard!$J$4="All",Data!$G3881=Dashboard!$J$4),OR(Dashboard!$H$4="All",Data!$N3881=Dashboard!$H$4),OR(Dashboard!$L$4="All",Data!$W3881=Dashboard!$L$4))</f>
        <v>1</v>
      </c>
    </row>
    <row r="3882" spans="1:35" x14ac:dyDescent="0.25">
      <c r="A3882" t="s">
        <v>3996</v>
      </c>
      <c r="B3882" s="1">
        <v>46161</v>
      </c>
      <c r="C3882" s="2">
        <v>-6.25E-2</v>
      </c>
      <c r="D3882" t="s">
        <v>79</v>
      </c>
      <c r="E3882" t="s">
        <v>71</v>
      </c>
      <c r="F3882" t="s">
        <v>85</v>
      </c>
      <c r="G3882" t="s">
        <v>119</v>
      </c>
      <c r="H3882">
        <v>3.7</v>
      </c>
      <c r="I3882">
        <v>19</v>
      </c>
      <c r="J3882">
        <v>24</v>
      </c>
      <c r="K3882">
        <v>258</v>
      </c>
      <c r="L3882">
        <v>30</v>
      </c>
      <c r="M3882">
        <v>117</v>
      </c>
      <c r="N3882" t="s">
        <v>65</v>
      </c>
      <c r="O3882">
        <v>2</v>
      </c>
      <c r="P3882" t="s">
        <v>41</v>
      </c>
      <c r="Q3882" t="s">
        <v>42</v>
      </c>
      <c r="R3882">
        <v>25</v>
      </c>
      <c r="S3882" t="s">
        <v>127</v>
      </c>
      <c r="T3882" t="s">
        <v>75</v>
      </c>
      <c r="U3882">
        <v>2026</v>
      </c>
      <c r="V3882">
        <v>5</v>
      </c>
      <c r="W3882" t="s">
        <v>88</v>
      </c>
      <c r="X3882">
        <v>2</v>
      </c>
      <c r="Y3882">
        <v>19</v>
      </c>
      <c r="Z3882">
        <v>4</v>
      </c>
      <c r="AA3882">
        <v>22</v>
      </c>
      <c r="AB3882" t="s">
        <v>82</v>
      </c>
      <c r="AC3882">
        <v>171</v>
      </c>
      <c r="AD3882">
        <v>0.19473684210526321</v>
      </c>
      <c r="AE3882" t="s">
        <v>58</v>
      </c>
      <c r="AF3882" t="s">
        <v>114</v>
      </c>
      <c r="AG3882">
        <v>-5</v>
      </c>
      <c r="AH3882" t="s">
        <v>48</v>
      </c>
      <c r="AI3882">
        <f>--AND(OR(Dashboard!$B$4="All",Data!$E3882=Dashboard!$B$4),OR(Dashboard!$D$4="All",Data!$D3882=Dashboard!$D$4),OR(Dashboard!$F$4="All",Data!$F3882=Dashboard!$F$4),OR(Dashboard!$J$4="All",Data!$G3882=Dashboard!$J$4),OR(Dashboard!$H$4="All",Data!$N3882=Dashboard!$H$4),OR(Dashboard!$L$4="All",Data!$W3882=Dashboard!$L$4))</f>
        <v>1</v>
      </c>
    </row>
    <row r="3883" spans="1:35" x14ac:dyDescent="0.25">
      <c r="A3883" t="s">
        <v>3997</v>
      </c>
      <c r="B3883" s="1">
        <v>46074</v>
      </c>
      <c r="C3883" s="2">
        <v>-0.51458333333333339</v>
      </c>
      <c r="D3883" t="s">
        <v>70</v>
      </c>
      <c r="E3883" t="s">
        <v>100</v>
      </c>
      <c r="F3883" t="s">
        <v>80</v>
      </c>
      <c r="G3883" t="s">
        <v>119</v>
      </c>
      <c r="H3883">
        <v>9.4</v>
      </c>
      <c r="I3883">
        <v>38</v>
      </c>
      <c r="J3883">
        <v>20</v>
      </c>
      <c r="K3883">
        <v>344</v>
      </c>
      <c r="L3883">
        <v>44</v>
      </c>
      <c r="M3883">
        <v>47</v>
      </c>
      <c r="N3883" t="s">
        <v>65</v>
      </c>
      <c r="O3883">
        <v>2</v>
      </c>
      <c r="P3883" t="s">
        <v>135</v>
      </c>
      <c r="Q3883" t="s">
        <v>73</v>
      </c>
      <c r="R3883">
        <v>50</v>
      </c>
      <c r="S3883" t="s">
        <v>81</v>
      </c>
      <c r="T3883" t="s">
        <v>75</v>
      </c>
      <c r="U3883">
        <v>2026</v>
      </c>
      <c r="V3883">
        <v>2</v>
      </c>
      <c r="W3883" t="s">
        <v>45</v>
      </c>
      <c r="X3883">
        <v>1</v>
      </c>
      <c r="Y3883">
        <v>21</v>
      </c>
      <c r="Z3883">
        <v>4</v>
      </c>
      <c r="AA3883">
        <v>11</v>
      </c>
      <c r="AB3883" t="s">
        <v>76</v>
      </c>
      <c r="AC3883">
        <v>341</v>
      </c>
      <c r="AD3883">
        <v>0.2473684210526316</v>
      </c>
      <c r="AE3883" t="s">
        <v>58</v>
      </c>
      <c r="AF3883" t="s">
        <v>59</v>
      </c>
      <c r="AG3883">
        <v>18</v>
      </c>
      <c r="AH3883" t="s">
        <v>68</v>
      </c>
      <c r="AI3883">
        <f>--AND(OR(Dashboard!$B$4="All",Data!$E3883=Dashboard!$B$4),OR(Dashboard!$D$4="All",Data!$D3883=Dashboard!$D$4),OR(Dashboard!$F$4="All",Data!$F3883=Dashboard!$F$4),OR(Dashboard!$J$4="All",Data!$G3883=Dashboard!$J$4),OR(Dashboard!$H$4="All",Data!$N3883=Dashboard!$H$4),OR(Dashboard!$L$4="All",Data!$W3883=Dashboard!$L$4))</f>
        <v>1</v>
      </c>
    </row>
    <row r="3884" spans="1:35" x14ac:dyDescent="0.25">
      <c r="A3884" t="s">
        <v>3998</v>
      </c>
      <c r="B3884" s="1">
        <v>46131</v>
      </c>
      <c r="C3884" s="2">
        <v>-0.61875000000000002</v>
      </c>
      <c r="D3884" t="s">
        <v>156</v>
      </c>
      <c r="E3884" t="s">
        <v>100</v>
      </c>
      <c r="F3884" t="s">
        <v>96</v>
      </c>
      <c r="G3884" t="s">
        <v>105</v>
      </c>
      <c r="H3884">
        <v>2.2000000000000002</v>
      </c>
      <c r="I3884">
        <v>33</v>
      </c>
      <c r="J3884">
        <v>26</v>
      </c>
      <c r="K3884">
        <v>308</v>
      </c>
      <c r="L3884">
        <v>25</v>
      </c>
      <c r="M3884">
        <v>182</v>
      </c>
      <c r="N3884" t="s">
        <v>65</v>
      </c>
      <c r="O3884">
        <v>2</v>
      </c>
      <c r="P3884" t="s">
        <v>41</v>
      </c>
      <c r="Q3884" t="s">
        <v>73</v>
      </c>
      <c r="R3884">
        <v>46</v>
      </c>
      <c r="S3884" t="s">
        <v>145</v>
      </c>
      <c r="T3884" t="s">
        <v>44</v>
      </c>
      <c r="U3884">
        <v>2026</v>
      </c>
      <c r="V3884">
        <v>4</v>
      </c>
      <c r="W3884" t="s">
        <v>113</v>
      </c>
      <c r="X3884">
        <v>2</v>
      </c>
      <c r="Y3884">
        <v>19</v>
      </c>
      <c r="Z3884">
        <v>3</v>
      </c>
      <c r="AA3884">
        <v>9</v>
      </c>
      <c r="AB3884" t="s">
        <v>44</v>
      </c>
      <c r="AC3884">
        <v>151</v>
      </c>
      <c r="AD3884">
        <v>6.6666666666666666E-2</v>
      </c>
      <c r="AE3884" t="s">
        <v>58</v>
      </c>
      <c r="AF3884" t="s">
        <v>59</v>
      </c>
      <c r="AG3884">
        <v>7</v>
      </c>
      <c r="AH3884" t="s">
        <v>68</v>
      </c>
      <c r="AI3884">
        <f>--AND(OR(Dashboard!$B$4="All",Data!$E3884=Dashboard!$B$4),OR(Dashboard!$D$4="All",Data!$D3884=Dashboard!$D$4),OR(Dashboard!$F$4="All",Data!$F3884=Dashboard!$F$4),OR(Dashboard!$J$4="All",Data!$G3884=Dashboard!$J$4),OR(Dashboard!$H$4="All",Data!$N3884=Dashboard!$H$4),OR(Dashboard!$L$4="All",Data!$W3884=Dashboard!$L$4))</f>
        <v>1</v>
      </c>
    </row>
    <row r="3885" spans="1:35" x14ac:dyDescent="0.25">
      <c r="A3885" t="s">
        <v>3999</v>
      </c>
      <c r="B3885" s="1">
        <v>46024</v>
      </c>
      <c r="C3885" s="2">
        <v>-0.12569444444444439</v>
      </c>
      <c r="D3885" t="s">
        <v>84</v>
      </c>
      <c r="E3885" t="s">
        <v>108</v>
      </c>
      <c r="F3885" t="s">
        <v>63</v>
      </c>
      <c r="G3885" t="s">
        <v>105</v>
      </c>
      <c r="H3885">
        <v>5.9</v>
      </c>
      <c r="I3885">
        <v>55</v>
      </c>
      <c r="J3885">
        <v>38</v>
      </c>
      <c r="K3885">
        <v>350</v>
      </c>
      <c r="L3885">
        <v>52</v>
      </c>
      <c r="M3885">
        <v>196</v>
      </c>
      <c r="N3885" t="s">
        <v>65</v>
      </c>
      <c r="O3885">
        <v>5</v>
      </c>
      <c r="P3885" t="s">
        <v>41</v>
      </c>
      <c r="Q3885" t="s">
        <v>73</v>
      </c>
      <c r="R3885">
        <v>20</v>
      </c>
      <c r="S3885" t="s">
        <v>43</v>
      </c>
      <c r="T3885" t="s">
        <v>56</v>
      </c>
      <c r="U3885">
        <v>2026</v>
      </c>
      <c r="V3885">
        <v>1</v>
      </c>
      <c r="W3885" t="s">
        <v>102</v>
      </c>
      <c r="X3885">
        <v>1</v>
      </c>
      <c r="Y3885">
        <v>2</v>
      </c>
      <c r="Z3885">
        <v>1</v>
      </c>
      <c r="AA3885">
        <v>20</v>
      </c>
      <c r="AB3885" t="s">
        <v>82</v>
      </c>
      <c r="AC3885">
        <v>206</v>
      </c>
      <c r="AD3885">
        <v>0.1072727272727273</v>
      </c>
      <c r="AE3885" t="s">
        <v>77</v>
      </c>
      <c r="AF3885" t="s">
        <v>114</v>
      </c>
      <c r="AG3885">
        <v>17</v>
      </c>
      <c r="AH3885" t="s">
        <v>68</v>
      </c>
      <c r="AI3885">
        <f>--AND(OR(Dashboard!$B$4="All",Data!$E3885=Dashboard!$B$4),OR(Dashboard!$D$4="All",Data!$D3885=Dashboard!$D$4),OR(Dashboard!$F$4="All",Data!$F3885=Dashboard!$F$4),OR(Dashboard!$J$4="All",Data!$G3885=Dashboard!$J$4),OR(Dashboard!$H$4="All",Data!$N3885=Dashboard!$H$4),OR(Dashboard!$L$4="All",Data!$W3885=Dashboard!$L$4))</f>
        <v>1</v>
      </c>
    </row>
    <row r="3886" spans="1:35" x14ac:dyDescent="0.25">
      <c r="A3886" t="s">
        <v>4000</v>
      </c>
      <c r="B3886" s="1">
        <v>46072</v>
      </c>
      <c r="C3886" s="2">
        <v>-0.22430555555555551</v>
      </c>
      <c r="D3886" t="s">
        <v>156</v>
      </c>
      <c r="E3886" t="s">
        <v>140</v>
      </c>
      <c r="F3886" t="s">
        <v>85</v>
      </c>
      <c r="G3886" t="s">
        <v>105</v>
      </c>
      <c r="H3886">
        <v>3.3</v>
      </c>
      <c r="I3886">
        <v>59</v>
      </c>
      <c r="J3886">
        <v>45</v>
      </c>
      <c r="K3886">
        <v>325</v>
      </c>
      <c r="L3886">
        <v>29</v>
      </c>
      <c r="M3886">
        <v>131</v>
      </c>
      <c r="N3886" t="s">
        <v>86</v>
      </c>
      <c r="O3886">
        <v>4</v>
      </c>
      <c r="P3886" t="s">
        <v>41</v>
      </c>
      <c r="Q3886" t="s">
        <v>73</v>
      </c>
      <c r="R3886">
        <v>59</v>
      </c>
      <c r="S3886" t="s">
        <v>87</v>
      </c>
      <c r="T3886" t="s">
        <v>56</v>
      </c>
      <c r="U3886">
        <v>2026</v>
      </c>
      <c r="V3886">
        <v>2</v>
      </c>
      <c r="W3886" t="s">
        <v>45</v>
      </c>
      <c r="X3886">
        <v>1</v>
      </c>
      <c r="Y3886">
        <v>19</v>
      </c>
      <c r="Z3886">
        <v>4</v>
      </c>
      <c r="AA3886">
        <v>18</v>
      </c>
      <c r="AB3886" t="s">
        <v>57</v>
      </c>
      <c r="AC3886">
        <v>223</v>
      </c>
      <c r="AD3886">
        <v>5.5932203389830508E-2</v>
      </c>
      <c r="AE3886" t="s">
        <v>46</v>
      </c>
      <c r="AF3886" t="s">
        <v>59</v>
      </c>
      <c r="AG3886">
        <v>14</v>
      </c>
      <c r="AH3886" t="s">
        <v>68</v>
      </c>
      <c r="AI3886">
        <f>--AND(OR(Dashboard!$B$4="All",Data!$E3886=Dashboard!$B$4),OR(Dashboard!$D$4="All",Data!$D3886=Dashboard!$D$4),OR(Dashboard!$F$4="All",Data!$F3886=Dashboard!$F$4),OR(Dashboard!$J$4="All",Data!$G3886=Dashboard!$J$4),OR(Dashboard!$H$4="All",Data!$N3886=Dashboard!$H$4),OR(Dashboard!$L$4="All",Data!$W3886=Dashboard!$L$4))</f>
        <v>1</v>
      </c>
    </row>
    <row r="3887" spans="1:35" x14ac:dyDescent="0.25">
      <c r="A3887" t="s">
        <v>4001</v>
      </c>
      <c r="B3887" s="1">
        <v>46077</v>
      </c>
      <c r="C3887" s="2">
        <v>-0.51597222222222228</v>
      </c>
      <c r="D3887" t="s">
        <v>122</v>
      </c>
      <c r="E3887" t="s">
        <v>129</v>
      </c>
      <c r="F3887" t="s">
        <v>80</v>
      </c>
      <c r="G3887" t="s">
        <v>64</v>
      </c>
      <c r="H3887">
        <v>6.3</v>
      </c>
      <c r="I3887">
        <v>41</v>
      </c>
      <c r="J3887">
        <v>21</v>
      </c>
      <c r="K3887">
        <v>307</v>
      </c>
      <c r="L3887">
        <v>52</v>
      </c>
      <c r="M3887">
        <v>80</v>
      </c>
      <c r="N3887" t="s">
        <v>86</v>
      </c>
      <c r="O3887">
        <v>4</v>
      </c>
      <c r="P3887" t="s">
        <v>41</v>
      </c>
      <c r="Q3887" t="s">
        <v>73</v>
      </c>
      <c r="R3887">
        <v>30</v>
      </c>
      <c r="S3887" t="s">
        <v>127</v>
      </c>
      <c r="T3887" t="s">
        <v>75</v>
      </c>
      <c r="U3887">
        <v>2026</v>
      </c>
      <c r="V3887">
        <v>2</v>
      </c>
      <c r="W3887" t="s">
        <v>45</v>
      </c>
      <c r="X3887">
        <v>1</v>
      </c>
      <c r="Y3887">
        <v>24</v>
      </c>
      <c r="Z3887">
        <v>5</v>
      </c>
      <c r="AA3887">
        <v>11</v>
      </c>
      <c r="AB3887" t="s">
        <v>76</v>
      </c>
      <c r="AC3887">
        <v>279</v>
      </c>
      <c r="AD3887">
        <v>0.15365853658536591</v>
      </c>
      <c r="AE3887" t="s">
        <v>46</v>
      </c>
      <c r="AF3887" t="s">
        <v>67</v>
      </c>
      <c r="AG3887">
        <v>20</v>
      </c>
      <c r="AH3887" t="s">
        <v>68</v>
      </c>
      <c r="AI3887">
        <f>--AND(OR(Dashboard!$B$4="All",Data!$E3887=Dashboard!$B$4),OR(Dashboard!$D$4="All",Data!$D3887=Dashboard!$D$4),OR(Dashboard!$F$4="All",Data!$F3887=Dashboard!$F$4),OR(Dashboard!$J$4="All",Data!$G3887=Dashboard!$J$4),OR(Dashboard!$H$4="All",Data!$N3887=Dashboard!$H$4),OR(Dashboard!$L$4="All",Data!$W3887=Dashboard!$L$4))</f>
        <v>1</v>
      </c>
    </row>
    <row r="3888" spans="1:35" x14ac:dyDescent="0.25">
      <c r="A3888" t="s">
        <v>4002</v>
      </c>
      <c r="B3888" s="1">
        <v>46176</v>
      </c>
      <c r="C3888" s="2">
        <v>-0.28888888888888892</v>
      </c>
      <c r="D3888" t="s">
        <v>126</v>
      </c>
      <c r="E3888" t="s">
        <v>62</v>
      </c>
      <c r="F3888" t="s">
        <v>72</v>
      </c>
      <c r="G3888" t="s">
        <v>119</v>
      </c>
      <c r="H3888">
        <v>6.2</v>
      </c>
      <c r="I3888">
        <v>39</v>
      </c>
      <c r="J3888">
        <v>28</v>
      </c>
      <c r="K3888">
        <v>269</v>
      </c>
      <c r="L3888">
        <v>47</v>
      </c>
      <c r="M3888">
        <v>76</v>
      </c>
      <c r="N3888" t="s">
        <v>54</v>
      </c>
      <c r="O3888">
        <v>4</v>
      </c>
      <c r="P3888" t="s">
        <v>41</v>
      </c>
      <c r="Q3888" t="s">
        <v>73</v>
      </c>
      <c r="R3888">
        <v>33</v>
      </c>
      <c r="S3888" t="s">
        <v>55</v>
      </c>
      <c r="T3888" t="s">
        <v>75</v>
      </c>
      <c r="U3888">
        <v>2026</v>
      </c>
      <c r="V3888">
        <v>6</v>
      </c>
      <c r="W3888" t="s">
        <v>120</v>
      </c>
      <c r="X3888">
        <v>2</v>
      </c>
      <c r="Y3888">
        <v>3</v>
      </c>
      <c r="Z3888">
        <v>1</v>
      </c>
      <c r="AA3888">
        <v>17</v>
      </c>
      <c r="AB3888" t="s">
        <v>57</v>
      </c>
      <c r="AC3888">
        <v>240</v>
      </c>
      <c r="AD3888">
        <v>0.15897435897435899</v>
      </c>
      <c r="AE3888" t="s">
        <v>46</v>
      </c>
      <c r="AF3888" t="s">
        <v>67</v>
      </c>
      <c r="AG3888">
        <v>11</v>
      </c>
      <c r="AH3888" t="s">
        <v>68</v>
      </c>
      <c r="AI3888">
        <f>--AND(OR(Dashboard!$B$4="All",Data!$E3888=Dashboard!$B$4),OR(Dashboard!$D$4="All",Data!$D3888=Dashboard!$D$4),OR(Dashboard!$F$4="All",Data!$F3888=Dashboard!$F$4),OR(Dashboard!$J$4="All",Data!$G3888=Dashboard!$J$4),OR(Dashboard!$H$4="All",Data!$N3888=Dashboard!$H$4),OR(Dashboard!$L$4="All",Data!$W3888=Dashboard!$L$4))</f>
        <v>1</v>
      </c>
    </row>
    <row r="3889" spans="1:35" x14ac:dyDescent="0.25">
      <c r="A3889" t="s">
        <v>4003</v>
      </c>
      <c r="B3889" s="1">
        <v>46043</v>
      </c>
      <c r="C3889" s="2">
        <v>-1.388888888888884E-3</v>
      </c>
      <c r="D3889" t="s">
        <v>122</v>
      </c>
      <c r="E3889" t="s">
        <v>62</v>
      </c>
      <c r="F3889" t="s">
        <v>104</v>
      </c>
      <c r="G3889" t="s">
        <v>39</v>
      </c>
      <c r="H3889">
        <v>11.2</v>
      </c>
      <c r="I3889">
        <v>33</v>
      </c>
      <c r="J3889">
        <v>31</v>
      </c>
      <c r="K3889">
        <v>982</v>
      </c>
      <c r="L3889">
        <v>20</v>
      </c>
      <c r="M3889">
        <v>24</v>
      </c>
      <c r="N3889" t="s">
        <v>101</v>
      </c>
      <c r="O3889">
        <v>5</v>
      </c>
      <c r="P3889" t="s">
        <v>41</v>
      </c>
      <c r="Q3889" t="s">
        <v>73</v>
      </c>
      <c r="R3889">
        <v>28</v>
      </c>
      <c r="S3889" t="s">
        <v>55</v>
      </c>
      <c r="T3889" t="s">
        <v>75</v>
      </c>
      <c r="U3889">
        <v>2026</v>
      </c>
      <c r="V3889">
        <v>1</v>
      </c>
      <c r="W3889" t="s">
        <v>102</v>
      </c>
      <c r="X3889">
        <v>1</v>
      </c>
      <c r="Y3889">
        <v>21</v>
      </c>
      <c r="Z3889">
        <v>4</v>
      </c>
      <c r="AA3889">
        <v>23</v>
      </c>
      <c r="AB3889" t="s">
        <v>93</v>
      </c>
      <c r="AC3889">
        <v>978</v>
      </c>
      <c r="AD3889">
        <v>0.33939393939393941</v>
      </c>
      <c r="AE3889" t="s">
        <v>77</v>
      </c>
      <c r="AF3889" t="s">
        <v>67</v>
      </c>
      <c r="AG3889">
        <v>2</v>
      </c>
      <c r="AH3889" t="s">
        <v>68</v>
      </c>
      <c r="AI3889">
        <f>--AND(OR(Dashboard!$B$4="All",Data!$E3889=Dashboard!$B$4),OR(Dashboard!$D$4="All",Data!$D3889=Dashboard!$D$4),OR(Dashboard!$F$4="All",Data!$F3889=Dashboard!$F$4),OR(Dashboard!$J$4="All",Data!$G3889=Dashboard!$J$4),OR(Dashboard!$H$4="All",Data!$N3889=Dashboard!$H$4),OR(Dashboard!$L$4="All",Data!$W3889=Dashboard!$L$4))</f>
        <v>1</v>
      </c>
    </row>
    <row r="3890" spans="1:35" x14ac:dyDescent="0.25">
      <c r="A3890" t="s">
        <v>4004</v>
      </c>
      <c r="B3890" s="1">
        <v>46201</v>
      </c>
      <c r="C3890" s="2">
        <v>-0.33680555555555558</v>
      </c>
      <c r="D3890" t="s">
        <v>156</v>
      </c>
      <c r="E3890" t="s">
        <v>95</v>
      </c>
      <c r="F3890" t="s">
        <v>72</v>
      </c>
      <c r="G3890" t="s">
        <v>64</v>
      </c>
      <c r="H3890">
        <v>3.3</v>
      </c>
      <c r="I3890">
        <v>38</v>
      </c>
      <c r="J3890">
        <v>31</v>
      </c>
      <c r="K3890">
        <v>547</v>
      </c>
      <c r="L3890">
        <v>53</v>
      </c>
      <c r="M3890">
        <v>59</v>
      </c>
      <c r="N3890" t="s">
        <v>54</v>
      </c>
      <c r="O3890">
        <v>5</v>
      </c>
      <c r="P3890" t="s">
        <v>41</v>
      </c>
      <c r="Q3890" t="s">
        <v>42</v>
      </c>
      <c r="R3890">
        <v>38</v>
      </c>
      <c r="S3890" t="s">
        <v>145</v>
      </c>
      <c r="T3890" t="s">
        <v>75</v>
      </c>
      <c r="U3890">
        <v>2026</v>
      </c>
      <c r="V3890">
        <v>6</v>
      </c>
      <c r="W3890" t="s">
        <v>120</v>
      </c>
      <c r="X3890">
        <v>2</v>
      </c>
      <c r="Y3890">
        <v>28</v>
      </c>
      <c r="Z3890">
        <v>4</v>
      </c>
      <c r="AA3890">
        <v>15</v>
      </c>
      <c r="AB3890" t="s">
        <v>57</v>
      </c>
      <c r="AC3890">
        <v>541</v>
      </c>
      <c r="AD3890">
        <v>8.6842105263157887E-2</v>
      </c>
      <c r="AE3890" t="s">
        <v>77</v>
      </c>
      <c r="AF3890" t="s">
        <v>47</v>
      </c>
      <c r="AG3890">
        <v>7</v>
      </c>
      <c r="AH3890" t="s">
        <v>68</v>
      </c>
      <c r="AI3890">
        <f>--AND(OR(Dashboard!$B$4="All",Data!$E3890=Dashboard!$B$4),OR(Dashboard!$D$4="All",Data!$D3890=Dashboard!$D$4),OR(Dashboard!$F$4="All",Data!$F3890=Dashboard!$F$4),OR(Dashboard!$J$4="All",Data!$G3890=Dashboard!$J$4),OR(Dashboard!$H$4="All",Data!$N3890=Dashboard!$H$4),OR(Dashboard!$L$4="All",Data!$W3890=Dashboard!$L$4))</f>
        <v>1</v>
      </c>
    </row>
    <row r="3891" spans="1:35" x14ac:dyDescent="0.25">
      <c r="A3891" t="s">
        <v>4005</v>
      </c>
      <c r="B3891" s="1">
        <v>46100</v>
      </c>
      <c r="C3891" s="2">
        <v>-7.0138888888888862E-2</v>
      </c>
      <c r="D3891" t="s">
        <v>134</v>
      </c>
      <c r="E3891" t="s">
        <v>71</v>
      </c>
      <c r="F3891" t="s">
        <v>52</v>
      </c>
      <c r="G3891" t="s">
        <v>119</v>
      </c>
      <c r="H3891">
        <v>9.9</v>
      </c>
      <c r="I3891">
        <v>32</v>
      </c>
      <c r="J3891">
        <v>32</v>
      </c>
      <c r="K3891">
        <v>369</v>
      </c>
      <c r="L3891">
        <v>25</v>
      </c>
      <c r="M3891">
        <v>150</v>
      </c>
      <c r="N3891" t="s">
        <v>40</v>
      </c>
      <c r="O3891">
        <v>5</v>
      </c>
      <c r="P3891" t="s">
        <v>41</v>
      </c>
      <c r="Q3891" t="s">
        <v>42</v>
      </c>
      <c r="R3891">
        <v>33</v>
      </c>
      <c r="S3891" t="s">
        <v>87</v>
      </c>
      <c r="T3891" t="s">
        <v>75</v>
      </c>
      <c r="U3891">
        <v>2026</v>
      </c>
      <c r="V3891">
        <v>3</v>
      </c>
      <c r="W3891" t="s">
        <v>66</v>
      </c>
      <c r="X3891">
        <v>1</v>
      </c>
      <c r="Y3891">
        <v>19</v>
      </c>
      <c r="Z3891">
        <v>4</v>
      </c>
      <c r="AA3891">
        <v>22</v>
      </c>
      <c r="AB3891" t="s">
        <v>82</v>
      </c>
      <c r="AC3891">
        <v>244</v>
      </c>
      <c r="AD3891">
        <v>0.30937500000000001</v>
      </c>
      <c r="AE3891" t="s">
        <v>77</v>
      </c>
      <c r="AF3891" t="s">
        <v>67</v>
      </c>
      <c r="AG3891">
        <v>0</v>
      </c>
      <c r="AH3891" t="s">
        <v>48</v>
      </c>
      <c r="AI3891">
        <f>--AND(OR(Dashboard!$B$4="All",Data!$E3891=Dashboard!$B$4),OR(Dashboard!$D$4="All",Data!$D3891=Dashboard!$D$4),OR(Dashboard!$F$4="All",Data!$F3891=Dashboard!$F$4),OR(Dashboard!$J$4="All",Data!$G3891=Dashboard!$J$4),OR(Dashboard!$H$4="All",Data!$N3891=Dashboard!$H$4),OR(Dashboard!$L$4="All",Data!$W3891=Dashboard!$L$4))</f>
        <v>1</v>
      </c>
    </row>
    <row r="3892" spans="1:35" x14ac:dyDescent="0.25">
      <c r="A3892" t="s">
        <v>4006</v>
      </c>
      <c r="B3892" s="1">
        <v>46163</v>
      </c>
      <c r="C3892" s="2">
        <v>-0.1430555555555556</v>
      </c>
      <c r="D3892" t="s">
        <v>70</v>
      </c>
      <c r="E3892" t="s">
        <v>140</v>
      </c>
      <c r="F3892" t="s">
        <v>80</v>
      </c>
      <c r="G3892" t="s">
        <v>64</v>
      </c>
      <c r="H3892">
        <v>3.8</v>
      </c>
      <c r="I3892">
        <v>39</v>
      </c>
      <c r="J3892">
        <v>37</v>
      </c>
      <c r="K3892">
        <v>508</v>
      </c>
      <c r="L3892">
        <v>58</v>
      </c>
      <c r="M3892">
        <v>130</v>
      </c>
      <c r="N3892" t="s">
        <v>40</v>
      </c>
      <c r="O3892">
        <v>3</v>
      </c>
      <c r="P3892" t="s">
        <v>135</v>
      </c>
      <c r="Q3892" t="s">
        <v>73</v>
      </c>
      <c r="R3892">
        <v>44</v>
      </c>
      <c r="S3892" t="s">
        <v>87</v>
      </c>
      <c r="T3892" t="s">
        <v>56</v>
      </c>
      <c r="U3892">
        <v>2026</v>
      </c>
      <c r="V3892">
        <v>5</v>
      </c>
      <c r="W3892" t="s">
        <v>88</v>
      </c>
      <c r="X3892">
        <v>2</v>
      </c>
      <c r="Y3892">
        <v>21</v>
      </c>
      <c r="Z3892">
        <v>4</v>
      </c>
      <c r="AA3892">
        <v>20</v>
      </c>
      <c r="AB3892" t="s">
        <v>82</v>
      </c>
      <c r="AC3892">
        <v>436</v>
      </c>
      <c r="AD3892">
        <v>9.7435897435897437E-2</v>
      </c>
      <c r="AE3892" t="s">
        <v>109</v>
      </c>
      <c r="AF3892" t="s">
        <v>47</v>
      </c>
      <c r="AG3892">
        <v>2</v>
      </c>
      <c r="AH3892" t="s">
        <v>68</v>
      </c>
      <c r="AI3892">
        <f>--AND(OR(Dashboard!$B$4="All",Data!$E3892=Dashboard!$B$4),OR(Dashboard!$D$4="All",Data!$D3892=Dashboard!$D$4),OR(Dashboard!$F$4="All",Data!$F3892=Dashboard!$F$4),OR(Dashboard!$J$4="All",Data!$G3892=Dashboard!$J$4),OR(Dashboard!$H$4="All",Data!$N3892=Dashboard!$H$4),OR(Dashboard!$L$4="All",Data!$W3892=Dashboard!$L$4))</f>
        <v>1</v>
      </c>
    </row>
    <row r="3893" spans="1:35" x14ac:dyDescent="0.25">
      <c r="A3893" t="s">
        <v>4007</v>
      </c>
      <c r="B3893" s="1">
        <v>46189</v>
      </c>
      <c r="C3893" s="2">
        <v>-6.2499999999999778E-3</v>
      </c>
      <c r="D3893" t="s">
        <v>134</v>
      </c>
      <c r="E3893" t="s">
        <v>71</v>
      </c>
      <c r="F3893" t="s">
        <v>143</v>
      </c>
      <c r="G3893" t="s">
        <v>39</v>
      </c>
      <c r="H3893">
        <v>3.2</v>
      </c>
      <c r="I3893">
        <v>33</v>
      </c>
      <c r="J3893">
        <v>32</v>
      </c>
      <c r="K3893">
        <v>342</v>
      </c>
      <c r="L3893">
        <v>37</v>
      </c>
      <c r="M3893">
        <v>143</v>
      </c>
      <c r="N3893" t="s">
        <v>54</v>
      </c>
      <c r="O3893">
        <v>3</v>
      </c>
      <c r="P3893" t="s">
        <v>41</v>
      </c>
      <c r="Q3893" t="s">
        <v>73</v>
      </c>
      <c r="R3893">
        <v>20</v>
      </c>
      <c r="S3893" t="s">
        <v>127</v>
      </c>
      <c r="T3893" t="s">
        <v>75</v>
      </c>
      <c r="U3893">
        <v>2026</v>
      </c>
      <c r="V3893">
        <v>6</v>
      </c>
      <c r="W3893" t="s">
        <v>120</v>
      </c>
      <c r="X3893">
        <v>2</v>
      </c>
      <c r="Y3893">
        <v>16</v>
      </c>
      <c r="Z3893">
        <v>3</v>
      </c>
      <c r="AA3893">
        <v>23</v>
      </c>
      <c r="AB3893" t="s">
        <v>93</v>
      </c>
      <c r="AC3893">
        <v>236</v>
      </c>
      <c r="AD3893">
        <v>9.696969696969697E-2</v>
      </c>
      <c r="AE3893" t="s">
        <v>109</v>
      </c>
      <c r="AF3893" t="s">
        <v>114</v>
      </c>
      <c r="AG3893">
        <v>1</v>
      </c>
      <c r="AH3893" t="s">
        <v>68</v>
      </c>
      <c r="AI3893">
        <f>--AND(OR(Dashboard!$B$4="All",Data!$E3893=Dashboard!$B$4),OR(Dashboard!$D$4="All",Data!$D3893=Dashboard!$D$4),OR(Dashboard!$F$4="All",Data!$F3893=Dashboard!$F$4),OR(Dashboard!$J$4="All",Data!$G3893=Dashboard!$J$4),OR(Dashboard!$H$4="All",Data!$N3893=Dashboard!$H$4),OR(Dashboard!$L$4="All",Data!$W3893=Dashboard!$L$4))</f>
        <v>1</v>
      </c>
    </row>
    <row r="3894" spans="1:35" x14ac:dyDescent="0.25">
      <c r="A3894" t="s">
        <v>4008</v>
      </c>
      <c r="B3894" s="1">
        <v>46071</v>
      </c>
      <c r="C3894" s="2">
        <v>-0.65625</v>
      </c>
      <c r="D3894" t="s">
        <v>79</v>
      </c>
      <c r="E3894" t="s">
        <v>129</v>
      </c>
      <c r="F3894" t="s">
        <v>91</v>
      </c>
      <c r="G3894" t="s">
        <v>111</v>
      </c>
      <c r="H3894">
        <v>12.5</v>
      </c>
      <c r="I3894">
        <v>56</v>
      </c>
      <c r="J3894">
        <v>40</v>
      </c>
      <c r="K3894">
        <v>267</v>
      </c>
      <c r="L3894">
        <v>58</v>
      </c>
      <c r="M3894">
        <v>42</v>
      </c>
      <c r="N3894" t="s">
        <v>65</v>
      </c>
      <c r="O3894">
        <v>2</v>
      </c>
      <c r="P3894" t="s">
        <v>41</v>
      </c>
      <c r="Q3894" t="s">
        <v>73</v>
      </c>
      <c r="R3894">
        <v>37</v>
      </c>
      <c r="S3894" t="s">
        <v>55</v>
      </c>
      <c r="T3894" t="s">
        <v>44</v>
      </c>
      <c r="U3894">
        <v>2026</v>
      </c>
      <c r="V3894">
        <v>2</v>
      </c>
      <c r="W3894" t="s">
        <v>45</v>
      </c>
      <c r="X3894">
        <v>1</v>
      </c>
      <c r="Y3894">
        <v>18</v>
      </c>
      <c r="Z3894">
        <v>4</v>
      </c>
      <c r="AA3894">
        <v>8</v>
      </c>
      <c r="AB3894" t="s">
        <v>44</v>
      </c>
      <c r="AC3894">
        <v>283</v>
      </c>
      <c r="AD3894">
        <v>0.2232142857142857</v>
      </c>
      <c r="AE3894" t="s">
        <v>58</v>
      </c>
      <c r="AF3894" t="s">
        <v>47</v>
      </c>
      <c r="AG3894">
        <v>16</v>
      </c>
      <c r="AH3894" t="s">
        <v>68</v>
      </c>
      <c r="AI3894">
        <f>--AND(OR(Dashboard!$B$4="All",Data!$E3894=Dashboard!$B$4),OR(Dashboard!$D$4="All",Data!$D3894=Dashboard!$D$4),OR(Dashboard!$F$4="All",Data!$F3894=Dashboard!$F$4),OR(Dashboard!$J$4="All",Data!$G3894=Dashboard!$J$4),OR(Dashboard!$H$4="All",Data!$N3894=Dashboard!$H$4),OR(Dashboard!$L$4="All",Data!$W3894=Dashboard!$L$4))</f>
        <v>1</v>
      </c>
    </row>
    <row r="3895" spans="1:35" x14ac:dyDescent="0.25">
      <c r="A3895" t="s">
        <v>4009</v>
      </c>
      <c r="B3895" s="1">
        <v>46161</v>
      </c>
      <c r="C3895" s="2">
        <v>-0.33402777777777781</v>
      </c>
      <c r="D3895" t="s">
        <v>79</v>
      </c>
      <c r="E3895" t="s">
        <v>62</v>
      </c>
      <c r="F3895" t="s">
        <v>91</v>
      </c>
      <c r="G3895" t="s">
        <v>64</v>
      </c>
      <c r="H3895">
        <v>14.3</v>
      </c>
      <c r="I3895">
        <v>58</v>
      </c>
      <c r="J3895">
        <v>41</v>
      </c>
      <c r="K3895">
        <v>440</v>
      </c>
      <c r="L3895">
        <v>27</v>
      </c>
      <c r="M3895">
        <v>188</v>
      </c>
      <c r="N3895" t="s">
        <v>54</v>
      </c>
      <c r="O3895">
        <v>3</v>
      </c>
      <c r="P3895" t="s">
        <v>41</v>
      </c>
      <c r="Q3895" t="s">
        <v>42</v>
      </c>
      <c r="R3895">
        <v>19</v>
      </c>
      <c r="S3895" t="s">
        <v>127</v>
      </c>
      <c r="T3895" t="s">
        <v>75</v>
      </c>
      <c r="U3895">
        <v>2026</v>
      </c>
      <c r="V3895">
        <v>5</v>
      </c>
      <c r="W3895" t="s">
        <v>88</v>
      </c>
      <c r="X3895">
        <v>2</v>
      </c>
      <c r="Y3895">
        <v>19</v>
      </c>
      <c r="Z3895">
        <v>4</v>
      </c>
      <c r="AA3895">
        <v>15</v>
      </c>
      <c r="AB3895" t="s">
        <v>57</v>
      </c>
      <c r="AC3895">
        <v>279</v>
      </c>
      <c r="AD3895">
        <v>0.24655172413793111</v>
      </c>
      <c r="AE3895" t="s">
        <v>109</v>
      </c>
      <c r="AF3895" t="s">
        <v>114</v>
      </c>
      <c r="AG3895">
        <v>17</v>
      </c>
      <c r="AH3895" t="s">
        <v>68</v>
      </c>
      <c r="AI3895">
        <f>--AND(OR(Dashboard!$B$4="All",Data!$E3895=Dashboard!$B$4),OR(Dashboard!$D$4="All",Data!$D3895=Dashboard!$D$4),OR(Dashboard!$F$4="All",Data!$F3895=Dashboard!$F$4),OR(Dashboard!$J$4="All",Data!$G3895=Dashboard!$J$4),OR(Dashboard!$H$4="All",Data!$N3895=Dashboard!$H$4),OR(Dashboard!$L$4="All",Data!$W3895=Dashboard!$L$4))</f>
        <v>1</v>
      </c>
    </row>
    <row r="3896" spans="1:35" x14ac:dyDescent="0.25">
      <c r="A3896" t="s">
        <v>4010</v>
      </c>
      <c r="B3896" s="1">
        <v>46200</v>
      </c>
      <c r="C3896" s="2">
        <v>-0.52430555555555558</v>
      </c>
      <c r="D3896" t="s">
        <v>193</v>
      </c>
      <c r="E3896" t="s">
        <v>108</v>
      </c>
      <c r="F3896" t="s">
        <v>80</v>
      </c>
      <c r="G3896" t="s">
        <v>111</v>
      </c>
      <c r="H3896">
        <v>1.8</v>
      </c>
      <c r="I3896">
        <v>36</v>
      </c>
      <c r="J3896">
        <v>40</v>
      </c>
      <c r="K3896">
        <v>387</v>
      </c>
      <c r="L3896">
        <v>31</v>
      </c>
      <c r="M3896">
        <v>94</v>
      </c>
      <c r="N3896" t="s">
        <v>86</v>
      </c>
      <c r="O3896">
        <v>2</v>
      </c>
      <c r="P3896" t="s">
        <v>41</v>
      </c>
      <c r="Q3896" t="s">
        <v>73</v>
      </c>
      <c r="R3896">
        <v>52</v>
      </c>
      <c r="S3896" t="s">
        <v>81</v>
      </c>
      <c r="T3896" t="s">
        <v>75</v>
      </c>
      <c r="U3896">
        <v>2026</v>
      </c>
      <c r="V3896">
        <v>6</v>
      </c>
      <c r="W3896" t="s">
        <v>120</v>
      </c>
      <c r="X3896">
        <v>2</v>
      </c>
      <c r="Y3896">
        <v>27</v>
      </c>
      <c r="Z3896">
        <v>4</v>
      </c>
      <c r="AA3896">
        <v>11</v>
      </c>
      <c r="AB3896" t="s">
        <v>76</v>
      </c>
      <c r="AC3896">
        <v>324</v>
      </c>
      <c r="AD3896">
        <v>0.05</v>
      </c>
      <c r="AE3896" t="s">
        <v>58</v>
      </c>
      <c r="AF3896" t="s">
        <v>59</v>
      </c>
      <c r="AG3896">
        <v>-4</v>
      </c>
      <c r="AH3896" t="s">
        <v>48</v>
      </c>
      <c r="AI3896">
        <f>--AND(OR(Dashboard!$B$4="All",Data!$E3896=Dashboard!$B$4),OR(Dashboard!$D$4="All",Data!$D3896=Dashboard!$D$4),OR(Dashboard!$F$4="All",Data!$F3896=Dashboard!$F$4),OR(Dashboard!$J$4="All",Data!$G3896=Dashboard!$J$4),OR(Dashboard!$H$4="All",Data!$N3896=Dashboard!$H$4),OR(Dashboard!$L$4="All",Data!$W3896=Dashboard!$L$4))</f>
        <v>1</v>
      </c>
    </row>
    <row r="3897" spans="1:35" x14ac:dyDescent="0.25">
      <c r="A3897" t="s">
        <v>4011</v>
      </c>
      <c r="B3897" s="1">
        <v>46046</v>
      </c>
      <c r="C3897" s="2">
        <v>-8.8194444444444464E-2</v>
      </c>
      <c r="D3897" t="s">
        <v>36</v>
      </c>
      <c r="E3897" t="s">
        <v>100</v>
      </c>
      <c r="F3897" t="s">
        <v>85</v>
      </c>
      <c r="G3897" t="s">
        <v>53</v>
      </c>
      <c r="H3897">
        <v>6.2</v>
      </c>
      <c r="I3897">
        <v>23</v>
      </c>
      <c r="J3897">
        <v>27</v>
      </c>
      <c r="K3897">
        <v>629</v>
      </c>
      <c r="L3897">
        <v>35</v>
      </c>
      <c r="M3897">
        <v>58</v>
      </c>
      <c r="N3897" t="s">
        <v>40</v>
      </c>
      <c r="O3897">
        <v>2</v>
      </c>
      <c r="P3897" t="s">
        <v>41</v>
      </c>
      <c r="Q3897" t="s">
        <v>42</v>
      </c>
      <c r="R3897">
        <v>46</v>
      </c>
      <c r="S3897" t="s">
        <v>81</v>
      </c>
      <c r="T3897" t="s">
        <v>56</v>
      </c>
      <c r="U3897">
        <v>2026</v>
      </c>
      <c r="V3897">
        <v>1</v>
      </c>
      <c r="W3897" t="s">
        <v>102</v>
      </c>
      <c r="X3897">
        <v>1</v>
      </c>
      <c r="Y3897">
        <v>24</v>
      </c>
      <c r="Z3897">
        <v>4</v>
      </c>
      <c r="AA3897">
        <v>21</v>
      </c>
      <c r="AB3897" t="s">
        <v>82</v>
      </c>
      <c r="AC3897">
        <v>606</v>
      </c>
      <c r="AD3897">
        <v>0.26956521739130429</v>
      </c>
      <c r="AE3897" t="s">
        <v>58</v>
      </c>
      <c r="AF3897" t="s">
        <v>59</v>
      </c>
      <c r="AG3897">
        <v>-4</v>
      </c>
      <c r="AH3897" t="s">
        <v>48</v>
      </c>
      <c r="AI3897">
        <f>--AND(OR(Dashboard!$B$4="All",Data!$E3897=Dashboard!$B$4),OR(Dashboard!$D$4="All",Data!$D3897=Dashboard!$D$4),OR(Dashboard!$F$4="All",Data!$F3897=Dashboard!$F$4),OR(Dashboard!$J$4="All",Data!$G3897=Dashboard!$J$4),OR(Dashboard!$H$4="All",Data!$N3897=Dashboard!$H$4),OR(Dashboard!$L$4="All",Data!$W3897=Dashboard!$L$4))</f>
        <v>1</v>
      </c>
    </row>
    <row r="3898" spans="1:35" x14ac:dyDescent="0.25">
      <c r="A3898" t="s">
        <v>4012</v>
      </c>
      <c r="B3898" s="1">
        <v>46162</v>
      </c>
      <c r="C3898" s="2">
        <v>-0.65625</v>
      </c>
      <c r="D3898" t="s">
        <v>36</v>
      </c>
      <c r="E3898" t="s">
        <v>100</v>
      </c>
      <c r="F3898" t="s">
        <v>38</v>
      </c>
      <c r="G3898" t="s">
        <v>105</v>
      </c>
      <c r="H3898">
        <v>9.1999999999999993</v>
      </c>
      <c r="I3898">
        <v>59</v>
      </c>
      <c r="J3898">
        <v>40</v>
      </c>
      <c r="K3898">
        <v>1085</v>
      </c>
      <c r="L3898">
        <v>35</v>
      </c>
      <c r="M3898">
        <v>10</v>
      </c>
      <c r="N3898" t="s">
        <v>86</v>
      </c>
      <c r="O3898">
        <v>1</v>
      </c>
      <c r="P3898" t="s">
        <v>41</v>
      </c>
      <c r="Q3898" t="s">
        <v>42</v>
      </c>
      <c r="R3898">
        <v>34</v>
      </c>
      <c r="S3898" t="s">
        <v>55</v>
      </c>
      <c r="T3898" t="s">
        <v>44</v>
      </c>
      <c r="U3898">
        <v>2026</v>
      </c>
      <c r="V3898">
        <v>5</v>
      </c>
      <c r="W3898" t="s">
        <v>88</v>
      </c>
      <c r="X3898">
        <v>2</v>
      </c>
      <c r="Y3898">
        <v>20</v>
      </c>
      <c r="Z3898">
        <v>4</v>
      </c>
      <c r="AA3898">
        <v>8</v>
      </c>
      <c r="AB3898" t="s">
        <v>44</v>
      </c>
      <c r="AC3898">
        <v>1110</v>
      </c>
      <c r="AD3898">
        <v>0.15593220338983049</v>
      </c>
      <c r="AE3898" t="s">
        <v>58</v>
      </c>
      <c r="AF3898" t="s">
        <v>67</v>
      </c>
      <c r="AG3898">
        <v>19</v>
      </c>
      <c r="AH3898" t="s">
        <v>68</v>
      </c>
      <c r="AI3898">
        <f>--AND(OR(Dashboard!$B$4="All",Data!$E3898=Dashboard!$B$4),OR(Dashboard!$D$4="All",Data!$D3898=Dashboard!$D$4),OR(Dashboard!$F$4="All",Data!$F3898=Dashboard!$F$4),OR(Dashboard!$J$4="All",Data!$G3898=Dashboard!$J$4),OR(Dashboard!$H$4="All",Data!$N3898=Dashboard!$H$4),OR(Dashboard!$L$4="All",Data!$W3898=Dashboard!$L$4))</f>
        <v>1</v>
      </c>
    </row>
    <row r="3899" spans="1:35" x14ac:dyDescent="0.25">
      <c r="A3899" t="s">
        <v>4013</v>
      </c>
      <c r="B3899" s="1">
        <v>46054</v>
      </c>
      <c r="C3899" s="2">
        <v>-0.37777777777777782</v>
      </c>
      <c r="D3899" t="s">
        <v>84</v>
      </c>
      <c r="E3899" t="s">
        <v>51</v>
      </c>
      <c r="F3899" t="s">
        <v>143</v>
      </c>
      <c r="G3899" t="s">
        <v>111</v>
      </c>
      <c r="H3899">
        <v>5.8</v>
      </c>
      <c r="I3899">
        <v>53</v>
      </c>
      <c r="J3899">
        <v>44</v>
      </c>
      <c r="K3899">
        <v>484</v>
      </c>
      <c r="L3899">
        <v>21</v>
      </c>
      <c r="M3899">
        <v>111</v>
      </c>
      <c r="N3899" t="s">
        <v>86</v>
      </c>
      <c r="O3899">
        <v>1</v>
      </c>
      <c r="P3899" t="s">
        <v>41</v>
      </c>
      <c r="Q3899" t="s">
        <v>73</v>
      </c>
      <c r="R3899">
        <v>45</v>
      </c>
      <c r="S3899" t="s">
        <v>145</v>
      </c>
      <c r="T3899" t="s">
        <v>97</v>
      </c>
      <c r="U3899">
        <v>2026</v>
      </c>
      <c r="V3899">
        <v>2</v>
      </c>
      <c r="W3899" t="s">
        <v>45</v>
      </c>
      <c r="X3899">
        <v>1</v>
      </c>
      <c r="Y3899">
        <v>1</v>
      </c>
      <c r="Z3899">
        <v>1</v>
      </c>
      <c r="AA3899">
        <v>14</v>
      </c>
      <c r="AB3899" t="s">
        <v>76</v>
      </c>
      <c r="AC3899">
        <v>394</v>
      </c>
      <c r="AD3899">
        <v>0.10943396226415091</v>
      </c>
      <c r="AE3899" t="s">
        <v>58</v>
      </c>
      <c r="AF3899" t="s">
        <v>47</v>
      </c>
      <c r="AG3899">
        <v>9</v>
      </c>
      <c r="AH3899" t="s">
        <v>68</v>
      </c>
      <c r="AI3899">
        <f>--AND(OR(Dashboard!$B$4="All",Data!$E3899=Dashboard!$B$4),OR(Dashboard!$D$4="All",Data!$D3899=Dashboard!$D$4),OR(Dashboard!$F$4="All",Data!$F3899=Dashboard!$F$4),OR(Dashboard!$J$4="All",Data!$G3899=Dashboard!$J$4),OR(Dashboard!$H$4="All",Data!$N3899=Dashboard!$H$4),OR(Dashboard!$L$4="All",Data!$W3899=Dashboard!$L$4))</f>
        <v>1</v>
      </c>
    </row>
    <row r="3900" spans="1:35" x14ac:dyDescent="0.25">
      <c r="A3900" t="s">
        <v>4014</v>
      </c>
      <c r="B3900" s="1">
        <v>46143</v>
      </c>
      <c r="C3900" s="2">
        <v>-0.37013888888888891</v>
      </c>
      <c r="D3900" t="s">
        <v>70</v>
      </c>
      <c r="E3900" t="s">
        <v>37</v>
      </c>
      <c r="F3900" t="s">
        <v>80</v>
      </c>
      <c r="G3900" t="s">
        <v>64</v>
      </c>
      <c r="H3900">
        <v>5.8</v>
      </c>
      <c r="I3900">
        <v>53</v>
      </c>
      <c r="J3900">
        <v>45</v>
      </c>
      <c r="K3900">
        <v>439</v>
      </c>
      <c r="L3900">
        <v>44</v>
      </c>
      <c r="M3900">
        <v>2</v>
      </c>
      <c r="N3900" t="s">
        <v>54</v>
      </c>
      <c r="O3900">
        <v>4</v>
      </c>
      <c r="P3900" t="s">
        <v>41</v>
      </c>
      <c r="Q3900" t="s">
        <v>42</v>
      </c>
      <c r="R3900">
        <v>20</v>
      </c>
      <c r="S3900" t="s">
        <v>43</v>
      </c>
      <c r="T3900" t="s">
        <v>75</v>
      </c>
      <c r="U3900">
        <v>2026</v>
      </c>
      <c r="V3900">
        <v>5</v>
      </c>
      <c r="W3900" t="s">
        <v>88</v>
      </c>
      <c r="X3900">
        <v>2</v>
      </c>
      <c r="Y3900">
        <v>1</v>
      </c>
      <c r="Z3900">
        <v>1</v>
      </c>
      <c r="AA3900">
        <v>15</v>
      </c>
      <c r="AB3900" t="s">
        <v>57</v>
      </c>
      <c r="AC3900">
        <v>481</v>
      </c>
      <c r="AD3900">
        <v>0.10943396226415091</v>
      </c>
      <c r="AE3900" t="s">
        <v>46</v>
      </c>
      <c r="AF3900" t="s">
        <v>114</v>
      </c>
      <c r="AG3900">
        <v>8</v>
      </c>
      <c r="AH3900" t="s">
        <v>68</v>
      </c>
      <c r="AI3900">
        <f>--AND(OR(Dashboard!$B$4="All",Data!$E3900=Dashboard!$B$4),OR(Dashboard!$D$4="All",Data!$D3900=Dashboard!$D$4),OR(Dashboard!$F$4="All",Data!$F3900=Dashboard!$F$4),OR(Dashboard!$J$4="All",Data!$G3900=Dashboard!$J$4),OR(Dashboard!$H$4="All",Data!$N3900=Dashboard!$H$4),OR(Dashboard!$L$4="All",Data!$W3900=Dashboard!$L$4))</f>
        <v>1</v>
      </c>
    </row>
    <row r="3901" spans="1:35" x14ac:dyDescent="0.25">
      <c r="A3901" t="s">
        <v>4015</v>
      </c>
      <c r="B3901" s="1">
        <v>46038</v>
      </c>
      <c r="C3901" s="2">
        <v>-4.3749999999999963E-2</v>
      </c>
      <c r="D3901" t="s">
        <v>156</v>
      </c>
      <c r="E3901" t="s">
        <v>140</v>
      </c>
      <c r="F3901" t="s">
        <v>104</v>
      </c>
      <c r="G3901" t="s">
        <v>119</v>
      </c>
      <c r="H3901">
        <v>4.8</v>
      </c>
      <c r="I3901">
        <v>32</v>
      </c>
      <c r="J3901">
        <v>25</v>
      </c>
      <c r="K3901">
        <v>561</v>
      </c>
      <c r="L3901">
        <v>50</v>
      </c>
      <c r="M3901">
        <v>12</v>
      </c>
      <c r="N3901" t="s">
        <v>65</v>
      </c>
      <c r="O3901">
        <v>1</v>
      </c>
      <c r="P3901" t="s">
        <v>41</v>
      </c>
      <c r="Q3901" t="s">
        <v>73</v>
      </c>
      <c r="R3901">
        <v>30</v>
      </c>
      <c r="S3901" t="s">
        <v>43</v>
      </c>
      <c r="T3901" t="s">
        <v>75</v>
      </c>
      <c r="U3901">
        <v>2026</v>
      </c>
      <c r="V3901">
        <v>1</v>
      </c>
      <c r="W3901" t="s">
        <v>102</v>
      </c>
      <c r="X3901">
        <v>1</v>
      </c>
      <c r="Y3901">
        <v>16</v>
      </c>
      <c r="Z3901">
        <v>3</v>
      </c>
      <c r="AA3901">
        <v>22</v>
      </c>
      <c r="AB3901" t="s">
        <v>82</v>
      </c>
      <c r="AC3901">
        <v>599</v>
      </c>
      <c r="AD3901">
        <v>0.15</v>
      </c>
      <c r="AE3901" t="s">
        <v>58</v>
      </c>
      <c r="AF3901" t="s">
        <v>67</v>
      </c>
      <c r="AG3901">
        <v>7</v>
      </c>
      <c r="AH3901" t="s">
        <v>68</v>
      </c>
      <c r="AI3901">
        <f>--AND(OR(Dashboard!$B$4="All",Data!$E3901=Dashboard!$B$4),OR(Dashboard!$D$4="All",Data!$D3901=Dashboard!$D$4),OR(Dashboard!$F$4="All",Data!$F3901=Dashboard!$F$4),OR(Dashboard!$J$4="All",Data!$G3901=Dashboard!$J$4),OR(Dashboard!$H$4="All",Data!$N3901=Dashboard!$H$4),OR(Dashboard!$L$4="All",Data!$W3901=Dashboard!$L$4))</f>
        <v>1</v>
      </c>
    </row>
    <row r="3902" spans="1:35" x14ac:dyDescent="0.25">
      <c r="A3902" t="s">
        <v>4016</v>
      </c>
      <c r="B3902" s="1">
        <v>46047</v>
      </c>
      <c r="C3902" s="2">
        <v>-0.42361111111111122</v>
      </c>
      <c r="D3902" t="s">
        <v>36</v>
      </c>
      <c r="E3902" t="s">
        <v>108</v>
      </c>
      <c r="F3902" t="s">
        <v>104</v>
      </c>
      <c r="G3902" t="s">
        <v>111</v>
      </c>
      <c r="H3902">
        <v>1.5</v>
      </c>
      <c r="I3902">
        <v>63</v>
      </c>
      <c r="J3902">
        <v>44</v>
      </c>
      <c r="K3902">
        <v>946</v>
      </c>
      <c r="L3902">
        <v>51</v>
      </c>
      <c r="M3902">
        <v>115</v>
      </c>
      <c r="N3902" t="s">
        <v>86</v>
      </c>
      <c r="O3902">
        <v>5</v>
      </c>
      <c r="P3902" t="s">
        <v>41</v>
      </c>
      <c r="Q3902" t="s">
        <v>42</v>
      </c>
      <c r="R3902">
        <v>38</v>
      </c>
      <c r="S3902" t="s">
        <v>145</v>
      </c>
      <c r="T3902" t="s">
        <v>97</v>
      </c>
      <c r="U3902">
        <v>2026</v>
      </c>
      <c r="V3902">
        <v>1</v>
      </c>
      <c r="W3902" t="s">
        <v>102</v>
      </c>
      <c r="X3902">
        <v>1</v>
      </c>
      <c r="Y3902">
        <v>25</v>
      </c>
      <c r="Z3902">
        <v>4</v>
      </c>
      <c r="AA3902">
        <v>13</v>
      </c>
      <c r="AB3902" t="s">
        <v>76</v>
      </c>
      <c r="AC3902">
        <v>882</v>
      </c>
      <c r="AD3902">
        <v>2.3809523809523812E-2</v>
      </c>
      <c r="AE3902" t="s">
        <v>77</v>
      </c>
      <c r="AF3902" t="s">
        <v>47</v>
      </c>
      <c r="AG3902">
        <v>19</v>
      </c>
      <c r="AH3902" t="s">
        <v>68</v>
      </c>
      <c r="AI3902">
        <f>--AND(OR(Dashboard!$B$4="All",Data!$E3902=Dashboard!$B$4),OR(Dashboard!$D$4="All",Data!$D3902=Dashboard!$D$4),OR(Dashboard!$F$4="All",Data!$F3902=Dashboard!$F$4),OR(Dashboard!$J$4="All",Data!$G3902=Dashboard!$J$4),OR(Dashboard!$H$4="All",Data!$N3902=Dashboard!$H$4),OR(Dashboard!$L$4="All",Data!$W3902=Dashboard!$L$4))</f>
        <v>1</v>
      </c>
    </row>
    <row r="3903" spans="1:35" x14ac:dyDescent="0.25">
      <c r="A3903" t="s">
        <v>4017</v>
      </c>
      <c r="B3903" s="1">
        <v>46081</v>
      </c>
      <c r="C3903" s="2">
        <v>-0.26666666666666672</v>
      </c>
      <c r="D3903" t="s">
        <v>107</v>
      </c>
      <c r="E3903" t="s">
        <v>71</v>
      </c>
      <c r="F3903" t="s">
        <v>104</v>
      </c>
      <c r="G3903" t="s">
        <v>119</v>
      </c>
      <c r="H3903">
        <v>5.2</v>
      </c>
      <c r="I3903">
        <v>38</v>
      </c>
      <c r="J3903">
        <v>24</v>
      </c>
      <c r="K3903">
        <v>881</v>
      </c>
      <c r="L3903">
        <v>29</v>
      </c>
      <c r="M3903">
        <v>181</v>
      </c>
      <c r="N3903" t="s">
        <v>40</v>
      </c>
      <c r="O3903">
        <v>3</v>
      </c>
      <c r="P3903" t="s">
        <v>41</v>
      </c>
      <c r="Q3903" t="s">
        <v>73</v>
      </c>
      <c r="R3903">
        <v>48</v>
      </c>
      <c r="S3903" t="s">
        <v>81</v>
      </c>
      <c r="T3903" t="s">
        <v>75</v>
      </c>
      <c r="U3903">
        <v>2026</v>
      </c>
      <c r="V3903">
        <v>2</v>
      </c>
      <c r="W3903" t="s">
        <v>45</v>
      </c>
      <c r="X3903">
        <v>1</v>
      </c>
      <c r="Y3903">
        <v>28</v>
      </c>
      <c r="Z3903">
        <v>5</v>
      </c>
      <c r="AA3903">
        <v>17</v>
      </c>
      <c r="AB3903" t="s">
        <v>57</v>
      </c>
      <c r="AC3903">
        <v>729</v>
      </c>
      <c r="AD3903">
        <v>0.1368421052631579</v>
      </c>
      <c r="AE3903" t="s">
        <v>109</v>
      </c>
      <c r="AF3903" t="s">
        <v>59</v>
      </c>
      <c r="AG3903">
        <v>14</v>
      </c>
      <c r="AH3903" t="s">
        <v>68</v>
      </c>
      <c r="AI3903">
        <f>--AND(OR(Dashboard!$B$4="All",Data!$E3903=Dashboard!$B$4),OR(Dashboard!$D$4="All",Data!$D3903=Dashboard!$D$4),OR(Dashboard!$F$4="All",Data!$F3903=Dashboard!$F$4),OR(Dashboard!$J$4="All",Data!$G3903=Dashboard!$J$4),OR(Dashboard!$H$4="All",Data!$N3903=Dashboard!$H$4),OR(Dashboard!$L$4="All",Data!$W3903=Dashboard!$L$4))</f>
        <v>1</v>
      </c>
    </row>
    <row r="3904" spans="1:35" x14ac:dyDescent="0.25">
      <c r="A3904" t="s">
        <v>4018</v>
      </c>
      <c r="B3904" s="1">
        <v>46161</v>
      </c>
      <c r="C3904" s="2">
        <v>-0.63194444444444442</v>
      </c>
      <c r="D3904" t="s">
        <v>118</v>
      </c>
      <c r="E3904" t="s">
        <v>108</v>
      </c>
      <c r="F3904" t="s">
        <v>52</v>
      </c>
      <c r="G3904" t="s">
        <v>53</v>
      </c>
      <c r="H3904">
        <v>1.2</v>
      </c>
      <c r="I3904">
        <v>23</v>
      </c>
      <c r="J3904">
        <v>25</v>
      </c>
      <c r="K3904">
        <v>1181</v>
      </c>
      <c r="L3904">
        <v>26</v>
      </c>
      <c r="M3904">
        <v>91</v>
      </c>
      <c r="N3904" t="s">
        <v>101</v>
      </c>
      <c r="O3904">
        <v>3</v>
      </c>
      <c r="P3904" t="s">
        <v>41</v>
      </c>
      <c r="Q3904" t="s">
        <v>42</v>
      </c>
      <c r="R3904">
        <v>18</v>
      </c>
      <c r="S3904" t="s">
        <v>127</v>
      </c>
      <c r="T3904" t="s">
        <v>44</v>
      </c>
      <c r="U3904">
        <v>2026</v>
      </c>
      <c r="V3904">
        <v>5</v>
      </c>
      <c r="W3904" t="s">
        <v>88</v>
      </c>
      <c r="X3904">
        <v>2</v>
      </c>
      <c r="Y3904">
        <v>19</v>
      </c>
      <c r="Z3904">
        <v>4</v>
      </c>
      <c r="AA3904">
        <v>8</v>
      </c>
      <c r="AB3904" t="s">
        <v>44</v>
      </c>
      <c r="AC3904">
        <v>1116</v>
      </c>
      <c r="AD3904">
        <v>5.2173913043478258E-2</v>
      </c>
      <c r="AE3904" t="s">
        <v>109</v>
      </c>
      <c r="AF3904" t="s">
        <v>114</v>
      </c>
      <c r="AG3904">
        <v>-2</v>
      </c>
      <c r="AH3904" t="s">
        <v>48</v>
      </c>
      <c r="AI3904">
        <f>--AND(OR(Dashboard!$B$4="All",Data!$E3904=Dashboard!$B$4),OR(Dashboard!$D$4="All",Data!$D3904=Dashboard!$D$4),OR(Dashboard!$F$4="All",Data!$F3904=Dashboard!$F$4),OR(Dashboard!$J$4="All",Data!$G3904=Dashboard!$J$4),OR(Dashboard!$H$4="All",Data!$N3904=Dashboard!$H$4),OR(Dashboard!$L$4="All",Data!$W3904=Dashboard!$L$4))</f>
        <v>1</v>
      </c>
    </row>
    <row r="3905" spans="1:35" x14ac:dyDescent="0.25">
      <c r="A3905" t="s">
        <v>4019</v>
      </c>
      <c r="B3905" s="1">
        <v>46177</v>
      </c>
      <c r="C3905" s="2">
        <v>-4.4444444444444398E-2</v>
      </c>
      <c r="D3905" t="s">
        <v>99</v>
      </c>
      <c r="E3905" t="s">
        <v>131</v>
      </c>
      <c r="F3905" t="s">
        <v>143</v>
      </c>
      <c r="G3905" t="s">
        <v>111</v>
      </c>
      <c r="H3905">
        <v>6.4</v>
      </c>
      <c r="I3905">
        <v>50</v>
      </c>
      <c r="J3905">
        <v>45</v>
      </c>
      <c r="K3905">
        <v>868</v>
      </c>
      <c r="L3905">
        <v>39</v>
      </c>
      <c r="M3905">
        <v>123</v>
      </c>
      <c r="N3905" t="s">
        <v>54</v>
      </c>
      <c r="O3905">
        <v>3</v>
      </c>
      <c r="P3905" t="s">
        <v>41</v>
      </c>
      <c r="Q3905" t="s">
        <v>73</v>
      </c>
      <c r="R3905">
        <v>30</v>
      </c>
      <c r="S3905" t="s">
        <v>87</v>
      </c>
      <c r="T3905" t="s">
        <v>75</v>
      </c>
      <c r="U3905">
        <v>2026</v>
      </c>
      <c r="V3905">
        <v>6</v>
      </c>
      <c r="W3905" t="s">
        <v>120</v>
      </c>
      <c r="X3905">
        <v>2</v>
      </c>
      <c r="Y3905">
        <v>4</v>
      </c>
      <c r="Z3905">
        <v>1</v>
      </c>
      <c r="AA3905">
        <v>22</v>
      </c>
      <c r="AB3905" t="s">
        <v>82</v>
      </c>
      <c r="AC3905">
        <v>784</v>
      </c>
      <c r="AD3905">
        <v>0.128</v>
      </c>
      <c r="AE3905" t="s">
        <v>109</v>
      </c>
      <c r="AF3905" t="s">
        <v>67</v>
      </c>
      <c r="AG3905">
        <v>5</v>
      </c>
      <c r="AH3905" t="s">
        <v>68</v>
      </c>
      <c r="AI3905">
        <f>--AND(OR(Dashboard!$B$4="All",Data!$E3905=Dashboard!$B$4),OR(Dashboard!$D$4="All",Data!$D3905=Dashboard!$D$4),OR(Dashboard!$F$4="All",Data!$F3905=Dashboard!$F$4),OR(Dashboard!$J$4="All",Data!$G3905=Dashboard!$J$4),OR(Dashboard!$H$4="All",Data!$N3905=Dashboard!$H$4),OR(Dashboard!$L$4="All",Data!$W3905=Dashboard!$L$4))</f>
        <v>1</v>
      </c>
    </row>
    <row r="3906" spans="1:35" x14ac:dyDescent="0.25">
      <c r="A3906" t="s">
        <v>4020</v>
      </c>
      <c r="B3906" s="1">
        <v>46126</v>
      </c>
      <c r="C3906" s="2">
        <v>-0.49027777777777781</v>
      </c>
      <c r="D3906" t="s">
        <v>50</v>
      </c>
      <c r="E3906" t="s">
        <v>71</v>
      </c>
      <c r="F3906" t="s">
        <v>85</v>
      </c>
      <c r="G3906" t="s">
        <v>105</v>
      </c>
      <c r="H3906">
        <v>6</v>
      </c>
      <c r="I3906">
        <v>44</v>
      </c>
      <c r="J3906">
        <v>39</v>
      </c>
      <c r="K3906">
        <v>312</v>
      </c>
      <c r="L3906">
        <v>37</v>
      </c>
      <c r="M3906">
        <v>21</v>
      </c>
      <c r="N3906" t="s">
        <v>65</v>
      </c>
      <c r="O3906">
        <v>1</v>
      </c>
      <c r="P3906" t="s">
        <v>41</v>
      </c>
      <c r="Q3906" t="s">
        <v>73</v>
      </c>
      <c r="R3906">
        <v>43</v>
      </c>
      <c r="S3906" t="s">
        <v>127</v>
      </c>
      <c r="T3906" t="s">
        <v>97</v>
      </c>
      <c r="U3906">
        <v>2026</v>
      </c>
      <c r="V3906">
        <v>4</v>
      </c>
      <c r="W3906" t="s">
        <v>113</v>
      </c>
      <c r="X3906">
        <v>2</v>
      </c>
      <c r="Y3906">
        <v>14</v>
      </c>
      <c r="Z3906">
        <v>3</v>
      </c>
      <c r="AA3906">
        <v>12</v>
      </c>
      <c r="AB3906" t="s">
        <v>76</v>
      </c>
      <c r="AC3906">
        <v>328</v>
      </c>
      <c r="AD3906">
        <v>0.13636363636363641</v>
      </c>
      <c r="AE3906" t="s">
        <v>58</v>
      </c>
      <c r="AF3906" t="s">
        <v>47</v>
      </c>
      <c r="AG3906">
        <v>5</v>
      </c>
      <c r="AH3906" t="s">
        <v>68</v>
      </c>
      <c r="AI3906">
        <f>--AND(OR(Dashboard!$B$4="All",Data!$E3906=Dashboard!$B$4),OR(Dashboard!$D$4="All",Data!$D3906=Dashboard!$D$4),OR(Dashboard!$F$4="All",Data!$F3906=Dashboard!$F$4),OR(Dashboard!$J$4="All",Data!$G3906=Dashboard!$J$4),OR(Dashboard!$H$4="All",Data!$N3906=Dashboard!$H$4),OR(Dashboard!$L$4="All",Data!$W3906=Dashboard!$L$4))</f>
        <v>1</v>
      </c>
    </row>
    <row r="3907" spans="1:35" x14ac:dyDescent="0.25">
      <c r="A3907" t="s">
        <v>4021</v>
      </c>
      <c r="B3907" s="1">
        <v>46045</v>
      </c>
      <c r="C3907" s="2">
        <v>-0.52083333333333326</v>
      </c>
      <c r="D3907" t="s">
        <v>79</v>
      </c>
      <c r="E3907" t="s">
        <v>71</v>
      </c>
      <c r="F3907" t="s">
        <v>104</v>
      </c>
      <c r="G3907" t="s">
        <v>105</v>
      </c>
      <c r="H3907">
        <v>11.5</v>
      </c>
      <c r="I3907">
        <v>37</v>
      </c>
      <c r="J3907">
        <v>42</v>
      </c>
      <c r="K3907">
        <v>760</v>
      </c>
      <c r="L3907">
        <v>58</v>
      </c>
      <c r="M3907">
        <v>37</v>
      </c>
      <c r="N3907" t="s">
        <v>65</v>
      </c>
      <c r="O3907">
        <v>2</v>
      </c>
      <c r="P3907" t="s">
        <v>41</v>
      </c>
      <c r="Q3907" t="s">
        <v>73</v>
      </c>
      <c r="R3907">
        <v>33</v>
      </c>
      <c r="S3907" t="s">
        <v>43</v>
      </c>
      <c r="T3907" t="s">
        <v>75</v>
      </c>
      <c r="U3907">
        <v>2026</v>
      </c>
      <c r="V3907">
        <v>1</v>
      </c>
      <c r="W3907" t="s">
        <v>102</v>
      </c>
      <c r="X3907">
        <v>1</v>
      </c>
      <c r="Y3907">
        <v>23</v>
      </c>
      <c r="Z3907">
        <v>4</v>
      </c>
      <c r="AA3907">
        <v>11</v>
      </c>
      <c r="AB3907" t="s">
        <v>76</v>
      </c>
      <c r="AC3907">
        <v>781</v>
      </c>
      <c r="AD3907">
        <v>0.3108108108108108</v>
      </c>
      <c r="AE3907" t="s">
        <v>58</v>
      </c>
      <c r="AF3907" t="s">
        <v>67</v>
      </c>
      <c r="AG3907">
        <v>-5</v>
      </c>
      <c r="AH3907" t="s">
        <v>48</v>
      </c>
      <c r="AI3907">
        <f>--AND(OR(Dashboard!$B$4="All",Data!$E3907=Dashboard!$B$4),OR(Dashboard!$D$4="All",Data!$D3907=Dashboard!$D$4),OR(Dashboard!$F$4="All",Data!$F3907=Dashboard!$F$4),OR(Dashboard!$J$4="All",Data!$G3907=Dashboard!$J$4),OR(Dashboard!$H$4="All",Data!$N3907=Dashboard!$H$4),OR(Dashboard!$L$4="All",Data!$W3907=Dashboard!$L$4))</f>
        <v>1</v>
      </c>
    </row>
    <row r="3908" spans="1:35" x14ac:dyDescent="0.25">
      <c r="A3908" t="s">
        <v>4022</v>
      </c>
      <c r="B3908" s="1">
        <v>46127</v>
      </c>
      <c r="C3908" s="2">
        <v>-0.10069444444444441</v>
      </c>
      <c r="D3908" t="s">
        <v>84</v>
      </c>
      <c r="E3908" t="s">
        <v>71</v>
      </c>
      <c r="F3908" t="s">
        <v>104</v>
      </c>
      <c r="G3908" t="s">
        <v>53</v>
      </c>
      <c r="H3908">
        <v>12.7</v>
      </c>
      <c r="I3908">
        <v>29</v>
      </c>
      <c r="J3908">
        <v>21</v>
      </c>
      <c r="K3908">
        <v>758</v>
      </c>
      <c r="L3908">
        <v>54</v>
      </c>
      <c r="M3908">
        <v>177</v>
      </c>
      <c r="N3908" t="s">
        <v>101</v>
      </c>
      <c r="O3908">
        <v>5</v>
      </c>
      <c r="P3908" t="s">
        <v>41</v>
      </c>
      <c r="Q3908" t="s">
        <v>42</v>
      </c>
      <c r="R3908">
        <v>24</v>
      </c>
      <c r="S3908" t="s">
        <v>55</v>
      </c>
      <c r="T3908" t="s">
        <v>56</v>
      </c>
      <c r="U3908">
        <v>2026</v>
      </c>
      <c r="V3908">
        <v>4</v>
      </c>
      <c r="W3908" t="s">
        <v>113</v>
      </c>
      <c r="X3908">
        <v>2</v>
      </c>
      <c r="Y3908">
        <v>15</v>
      </c>
      <c r="Z3908">
        <v>3</v>
      </c>
      <c r="AA3908">
        <v>21</v>
      </c>
      <c r="AB3908" t="s">
        <v>82</v>
      </c>
      <c r="AC3908">
        <v>635</v>
      </c>
      <c r="AD3908">
        <v>0.43793103448275861</v>
      </c>
      <c r="AE3908" t="s">
        <v>77</v>
      </c>
      <c r="AF3908" t="s">
        <v>114</v>
      </c>
      <c r="AG3908">
        <v>8</v>
      </c>
      <c r="AH3908" t="s">
        <v>68</v>
      </c>
      <c r="AI3908">
        <f>--AND(OR(Dashboard!$B$4="All",Data!$E3908=Dashboard!$B$4),OR(Dashboard!$D$4="All",Data!$D3908=Dashboard!$D$4),OR(Dashboard!$F$4="All",Data!$F3908=Dashboard!$F$4),OR(Dashboard!$J$4="All",Data!$G3908=Dashboard!$J$4),OR(Dashboard!$H$4="All",Data!$N3908=Dashboard!$H$4),OR(Dashboard!$L$4="All",Data!$W3908=Dashboard!$L$4))</f>
        <v>1</v>
      </c>
    </row>
    <row r="3909" spans="1:35" x14ac:dyDescent="0.25">
      <c r="A3909" t="s">
        <v>4023</v>
      </c>
      <c r="B3909" s="1">
        <v>46119</v>
      </c>
      <c r="C3909" s="2">
        <v>-0.15069444444444449</v>
      </c>
      <c r="D3909" t="s">
        <v>84</v>
      </c>
      <c r="E3909" t="s">
        <v>62</v>
      </c>
      <c r="F3909" t="s">
        <v>104</v>
      </c>
      <c r="G3909" t="s">
        <v>111</v>
      </c>
      <c r="H3909">
        <v>4.3</v>
      </c>
      <c r="I3909">
        <v>42</v>
      </c>
      <c r="J3909">
        <v>23</v>
      </c>
      <c r="K3909">
        <v>346</v>
      </c>
      <c r="L3909">
        <v>58</v>
      </c>
      <c r="M3909">
        <v>121</v>
      </c>
      <c r="N3909" t="s">
        <v>86</v>
      </c>
      <c r="O3909">
        <v>5</v>
      </c>
      <c r="P3909" t="s">
        <v>41</v>
      </c>
      <c r="Q3909" t="s">
        <v>42</v>
      </c>
      <c r="R3909">
        <v>19</v>
      </c>
      <c r="S3909" t="s">
        <v>127</v>
      </c>
      <c r="T3909" t="s">
        <v>56</v>
      </c>
      <c r="U3909">
        <v>2026</v>
      </c>
      <c r="V3909">
        <v>4</v>
      </c>
      <c r="W3909" t="s">
        <v>113</v>
      </c>
      <c r="X3909">
        <v>2</v>
      </c>
      <c r="Y3909">
        <v>7</v>
      </c>
      <c r="Z3909">
        <v>2</v>
      </c>
      <c r="AA3909">
        <v>20</v>
      </c>
      <c r="AB3909" t="s">
        <v>82</v>
      </c>
      <c r="AC3909">
        <v>283</v>
      </c>
      <c r="AD3909">
        <v>0.10238095238095241</v>
      </c>
      <c r="AE3909" t="s">
        <v>77</v>
      </c>
      <c r="AF3909" t="s">
        <v>114</v>
      </c>
      <c r="AG3909">
        <v>19</v>
      </c>
      <c r="AH3909" t="s">
        <v>68</v>
      </c>
      <c r="AI3909">
        <f>--AND(OR(Dashboard!$B$4="All",Data!$E3909=Dashboard!$B$4),OR(Dashboard!$D$4="All",Data!$D3909=Dashboard!$D$4),OR(Dashboard!$F$4="All",Data!$F3909=Dashboard!$F$4),OR(Dashboard!$J$4="All",Data!$G3909=Dashboard!$J$4),OR(Dashboard!$H$4="All",Data!$N3909=Dashboard!$H$4),OR(Dashboard!$L$4="All",Data!$W3909=Dashboard!$L$4))</f>
        <v>1</v>
      </c>
    </row>
    <row r="3910" spans="1:35" x14ac:dyDescent="0.25">
      <c r="A3910" t="s">
        <v>4024</v>
      </c>
      <c r="B3910" s="1">
        <v>46048</v>
      </c>
      <c r="C3910" s="2">
        <v>-0.55208333333333326</v>
      </c>
      <c r="D3910" t="s">
        <v>126</v>
      </c>
      <c r="E3910" t="s">
        <v>62</v>
      </c>
      <c r="F3910" t="s">
        <v>63</v>
      </c>
      <c r="G3910" t="s">
        <v>53</v>
      </c>
      <c r="H3910">
        <v>2.8</v>
      </c>
      <c r="I3910">
        <v>33</v>
      </c>
      <c r="J3910">
        <v>35</v>
      </c>
      <c r="K3910">
        <v>521</v>
      </c>
      <c r="L3910">
        <v>24</v>
      </c>
      <c r="M3910">
        <v>75</v>
      </c>
      <c r="N3910" t="s">
        <v>40</v>
      </c>
      <c r="O3910">
        <v>4</v>
      </c>
      <c r="P3910" t="s">
        <v>41</v>
      </c>
      <c r="Q3910" t="s">
        <v>42</v>
      </c>
      <c r="R3910">
        <v>44</v>
      </c>
      <c r="S3910" t="s">
        <v>74</v>
      </c>
      <c r="T3910" t="s">
        <v>44</v>
      </c>
      <c r="U3910">
        <v>2026</v>
      </c>
      <c r="V3910">
        <v>1</v>
      </c>
      <c r="W3910" t="s">
        <v>102</v>
      </c>
      <c r="X3910">
        <v>1</v>
      </c>
      <c r="Y3910">
        <v>26</v>
      </c>
      <c r="Z3910">
        <v>5</v>
      </c>
      <c r="AA3910">
        <v>10</v>
      </c>
      <c r="AB3910" t="s">
        <v>76</v>
      </c>
      <c r="AC3910">
        <v>470</v>
      </c>
      <c r="AD3910">
        <v>8.484848484848484E-2</v>
      </c>
      <c r="AE3910" t="s">
        <v>46</v>
      </c>
      <c r="AF3910" t="s">
        <v>47</v>
      </c>
      <c r="AG3910">
        <v>-2</v>
      </c>
      <c r="AH3910" t="s">
        <v>48</v>
      </c>
      <c r="AI3910">
        <f>--AND(OR(Dashboard!$B$4="All",Data!$E3910=Dashboard!$B$4),OR(Dashboard!$D$4="All",Data!$D3910=Dashboard!$D$4),OR(Dashboard!$F$4="All",Data!$F3910=Dashboard!$F$4),OR(Dashboard!$J$4="All",Data!$G3910=Dashboard!$J$4),OR(Dashboard!$H$4="All",Data!$N3910=Dashboard!$H$4),OR(Dashboard!$L$4="All",Data!$W3910=Dashboard!$L$4))</f>
        <v>1</v>
      </c>
    </row>
    <row r="3911" spans="1:35" x14ac:dyDescent="0.25">
      <c r="A3911" t="s">
        <v>4025</v>
      </c>
      <c r="B3911" s="1">
        <v>46038</v>
      </c>
      <c r="C3911" s="2">
        <v>-0.58472222222222214</v>
      </c>
      <c r="D3911" t="s">
        <v>156</v>
      </c>
      <c r="E3911" t="s">
        <v>62</v>
      </c>
      <c r="F3911" t="s">
        <v>85</v>
      </c>
      <c r="G3911" t="s">
        <v>105</v>
      </c>
      <c r="H3911">
        <v>9.8000000000000007</v>
      </c>
      <c r="I3911">
        <v>33</v>
      </c>
      <c r="J3911">
        <v>26</v>
      </c>
      <c r="K3911">
        <v>685</v>
      </c>
      <c r="L3911">
        <v>56</v>
      </c>
      <c r="M3911">
        <v>164</v>
      </c>
      <c r="N3911" t="s">
        <v>40</v>
      </c>
      <c r="O3911">
        <v>2</v>
      </c>
      <c r="P3911" t="s">
        <v>41</v>
      </c>
      <c r="Q3911" t="s">
        <v>73</v>
      </c>
      <c r="R3911">
        <v>49</v>
      </c>
      <c r="S3911" t="s">
        <v>43</v>
      </c>
      <c r="T3911" t="s">
        <v>44</v>
      </c>
      <c r="U3911">
        <v>2026</v>
      </c>
      <c r="V3911">
        <v>1</v>
      </c>
      <c r="W3911" t="s">
        <v>102</v>
      </c>
      <c r="X3911">
        <v>1</v>
      </c>
      <c r="Y3911">
        <v>16</v>
      </c>
      <c r="Z3911">
        <v>3</v>
      </c>
      <c r="AA3911">
        <v>9</v>
      </c>
      <c r="AB3911" t="s">
        <v>44</v>
      </c>
      <c r="AC3911">
        <v>577</v>
      </c>
      <c r="AD3911">
        <v>0.29696969696969699</v>
      </c>
      <c r="AE3911" t="s">
        <v>58</v>
      </c>
      <c r="AF3911" t="s">
        <v>59</v>
      </c>
      <c r="AG3911">
        <v>7</v>
      </c>
      <c r="AH3911" t="s">
        <v>68</v>
      </c>
      <c r="AI3911">
        <f>--AND(OR(Dashboard!$B$4="All",Data!$E3911=Dashboard!$B$4),OR(Dashboard!$D$4="All",Data!$D3911=Dashboard!$D$4),OR(Dashboard!$F$4="All",Data!$F3911=Dashboard!$F$4),OR(Dashboard!$J$4="All",Data!$G3911=Dashboard!$J$4),OR(Dashboard!$H$4="All",Data!$N3911=Dashboard!$H$4),OR(Dashboard!$L$4="All",Data!$W3911=Dashboard!$L$4))</f>
        <v>1</v>
      </c>
    </row>
    <row r="3912" spans="1:35" x14ac:dyDescent="0.25">
      <c r="A3912" t="s">
        <v>4026</v>
      </c>
      <c r="B3912" s="1">
        <v>46052</v>
      </c>
      <c r="C3912" s="2">
        <v>-0.57916666666666661</v>
      </c>
      <c r="D3912" t="s">
        <v>36</v>
      </c>
      <c r="E3912" t="s">
        <v>37</v>
      </c>
      <c r="F3912" t="s">
        <v>80</v>
      </c>
      <c r="G3912" t="s">
        <v>105</v>
      </c>
      <c r="H3912">
        <v>7.9</v>
      </c>
      <c r="I3912">
        <v>26</v>
      </c>
      <c r="J3912">
        <v>25</v>
      </c>
      <c r="K3912">
        <v>191</v>
      </c>
      <c r="L3912">
        <v>53</v>
      </c>
      <c r="M3912">
        <v>122</v>
      </c>
      <c r="N3912" t="s">
        <v>101</v>
      </c>
      <c r="O3912">
        <v>5</v>
      </c>
      <c r="P3912" t="s">
        <v>41</v>
      </c>
      <c r="Q3912" t="s">
        <v>42</v>
      </c>
      <c r="R3912">
        <v>42</v>
      </c>
      <c r="S3912" t="s">
        <v>43</v>
      </c>
      <c r="T3912" t="s">
        <v>44</v>
      </c>
      <c r="U3912">
        <v>2026</v>
      </c>
      <c r="V3912">
        <v>1</v>
      </c>
      <c r="W3912" t="s">
        <v>102</v>
      </c>
      <c r="X3912">
        <v>1</v>
      </c>
      <c r="Y3912">
        <v>30</v>
      </c>
      <c r="Z3912">
        <v>5</v>
      </c>
      <c r="AA3912">
        <v>10</v>
      </c>
      <c r="AB3912" t="s">
        <v>76</v>
      </c>
      <c r="AC3912">
        <v>122</v>
      </c>
      <c r="AD3912">
        <v>0.30384615384615388</v>
      </c>
      <c r="AE3912" t="s">
        <v>77</v>
      </c>
      <c r="AF3912" t="s">
        <v>47</v>
      </c>
      <c r="AG3912">
        <v>1</v>
      </c>
      <c r="AH3912" t="s">
        <v>68</v>
      </c>
      <c r="AI3912">
        <f>--AND(OR(Dashboard!$B$4="All",Data!$E3912=Dashboard!$B$4),OR(Dashboard!$D$4="All",Data!$D3912=Dashboard!$D$4),OR(Dashboard!$F$4="All",Data!$F3912=Dashboard!$F$4),OR(Dashboard!$J$4="All",Data!$G3912=Dashboard!$J$4),OR(Dashboard!$H$4="All",Data!$N3912=Dashboard!$H$4),OR(Dashboard!$L$4="All",Data!$W3912=Dashboard!$L$4))</f>
        <v>1</v>
      </c>
    </row>
    <row r="3913" spans="1:35" x14ac:dyDescent="0.25">
      <c r="A3913" t="s">
        <v>4027</v>
      </c>
      <c r="B3913" s="1">
        <v>46095</v>
      </c>
      <c r="C3913" s="2">
        <v>-0.4506944444444444</v>
      </c>
      <c r="D3913" t="s">
        <v>90</v>
      </c>
      <c r="E3913" t="s">
        <v>131</v>
      </c>
      <c r="F3913" t="s">
        <v>104</v>
      </c>
      <c r="G3913" t="s">
        <v>64</v>
      </c>
      <c r="H3913">
        <v>1.1000000000000001</v>
      </c>
      <c r="I3913">
        <v>29</v>
      </c>
      <c r="J3913">
        <v>33</v>
      </c>
      <c r="K3913">
        <v>1185</v>
      </c>
      <c r="L3913">
        <v>42</v>
      </c>
      <c r="M3913">
        <v>173</v>
      </c>
      <c r="N3913" t="s">
        <v>54</v>
      </c>
      <c r="O3913">
        <v>3</v>
      </c>
      <c r="P3913" t="s">
        <v>41</v>
      </c>
      <c r="Q3913" t="s">
        <v>73</v>
      </c>
      <c r="R3913">
        <v>36</v>
      </c>
      <c r="S3913" t="s">
        <v>81</v>
      </c>
      <c r="T3913" t="s">
        <v>97</v>
      </c>
      <c r="U3913">
        <v>2026</v>
      </c>
      <c r="V3913">
        <v>3</v>
      </c>
      <c r="W3913" t="s">
        <v>66</v>
      </c>
      <c r="X3913">
        <v>1</v>
      </c>
      <c r="Y3913">
        <v>14</v>
      </c>
      <c r="Z3913">
        <v>3</v>
      </c>
      <c r="AA3913">
        <v>13</v>
      </c>
      <c r="AB3913" t="s">
        <v>76</v>
      </c>
      <c r="AC3913">
        <v>1054</v>
      </c>
      <c r="AD3913">
        <v>3.7931034482758627E-2</v>
      </c>
      <c r="AE3913" t="s">
        <v>109</v>
      </c>
      <c r="AF3913" t="s">
        <v>47</v>
      </c>
      <c r="AG3913">
        <v>-4</v>
      </c>
      <c r="AH3913" t="s">
        <v>48</v>
      </c>
      <c r="AI3913">
        <f>--AND(OR(Dashboard!$B$4="All",Data!$E3913=Dashboard!$B$4),OR(Dashboard!$D$4="All",Data!$D3913=Dashboard!$D$4),OR(Dashboard!$F$4="All",Data!$F3913=Dashboard!$F$4),OR(Dashboard!$J$4="All",Data!$G3913=Dashboard!$J$4),OR(Dashboard!$H$4="All",Data!$N3913=Dashboard!$H$4),OR(Dashboard!$L$4="All",Data!$W3913=Dashboard!$L$4))</f>
        <v>1</v>
      </c>
    </row>
    <row r="3914" spans="1:35" x14ac:dyDescent="0.25">
      <c r="A3914" t="s">
        <v>4028</v>
      </c>
      <c r="B3914" s="1">
        <v>46150</v>
      </c>
      <c r="C3914" s="2">
        <v>-0.54444444444444451</v>
      </c>
      <c r="D3914" t="s">
        <v>36</v>
      </c>
      <c r="E3914" t="s">
        <v>100</v>
      </c>
      <c r="F3914" t="s">
        <v>80</v>
      </c>
      <c r="G3914" t="s">
        <v>119</v>
      </c>
      <c r="H3914">
        <v>1.2</v>
      </c>
      <c r="I3914">
        <v>47</v>
      </c>
      <c r="J3914">
        <v>29</v>
      </c>
      <c r="K3914">
        <v>972</v>
      </c>
      <c r="L3914">
        <v>57</v>
      </c>
      <c r="M3914">
        <v>119</v>
      </c>
      <c r="N3914" t="s">
        <v>54</v>
      </c>
      <c r="O3914">
        <v>1</v>
      </c>
      <c r="P3914" t="s">
        <v>41</v>
      </c>
      <c r="Q3914" t="s">
        <v>73</v>
      </c>
      <c r="R3914">
        <v>18</v>
      </c>
      <c r="S3914" t="s">
        <v>43</v>
      </c>
      <c r="T3914" t="s">
        <v>44</v>
      </c>
      <c r="U3914">
        <v>2026</v>
      </c>
      <c r="V3914">
        <v>5</v>
      </c>
      <c r="W3914" t="s">
        <v>88</v>
      </c>
      <c r="X3914">
        <v>2</v>
      </c>
      <c r="Y3914">
        <v>8</v>
      </c>
      <c r="Z3914">
        <v>2</v>
      </c>
      <c r="AA3914">
        <v>10</v>
      </c>
      <c r="AB3914" t="s">
        <v>76</v>
      </c>
      <c r="AC3914">
        <v>910</v>
      </c>
      <c r="AD3914">
        <v>2.553191489361702E-2</v>
      </c>
      <c r="AE3914" t="s">
        <v>58</v>
      </c>
      <c r="AF3914" t="s">
        <v>114</v>
      </c>
      <c r="AG3914">
        <v>18</v>
      </c>
      <c r="AH3914" t="s">
        <v>68</v>
      </c>
      <c r="AI3914">
        <f>--AND(OR(Dashboard!$B$4="All",Data!$E3914=Dashboard!$B$4),OR(Dashboard!$D$4="All",Data!$D3914=Dashboard!$D$4),OR(Dashboard!$F$4="All",Data!$F3914=Dashboard!$F$4),OR(Dashboard!$J$4="All",Data!$G3914=Dashboard!$J$4),OR(Dashboard!$H$4="All",Data!$N3914=Dashboard!$H$4),OR(Dashboard!$L$4="All",Data!$W3914=Dashboard!$L$4))</f>
        <v>1</v>
      </c>
    </row>
    <row r="3915" spans="1:35" x14ac:dyDescent="0.25">
      <c r="A3915" t="s">
        <v>4029</v>
      </c>
      <c r="B3915" s="1">
        <v>46077</v>
      </c>
      <c r="C3915" s="2">
        <v>-0.51666666666666661</v>
      </c>
      <c r="D3915" t="s">
        <v>90</v>
      </c>
      <c r="E3915" t="s">
        <v>51</v>
      </c>
      <c r="F3915" t="s">
        <v>96</v>
      </c>
      <c r="G3915" t="s">
        <v>53</v>
      </c>
      <c r="H3915">
        <v>8.6999999999999993</v>
      </c>
      <c r="I3915">
        <v>30</v>
      </c>
      <c r="J3915">
        <v>25</v>
      </c>
      <c r="K3915">
        <v>232</v>
      </c>
      <c r="L3915">
        <v>49</v>
      </c>
      <c r="M3915">
        <v>191</v>
      </c>
      <c r="N3915" t="s">
        <v>54</v>
      </c>
      <c r="O3915">
        <v>5</v>
      </c>
      <c r="P3915" t="s">
        <v>41</v>
      </c>
      <c r="Q3915" t="s">
        <v>42</v>
      </c>
      <c r="R3915">
        <v>19</v>
      </c>
      <c r="S3915" t="s">
        <v>127</v>
      </c>
      <c r="T3915" t="s">
        <v>75</v>
      </c>
      <c r="U3915">
        <v>2026</v>
      </c>
      <c r="V3915">
        <v>2</v>
      </c>
      <c r="W3915" t="s">
        <v>45</v>
      </c>
      <c r="X3915">
        <v>1</v>
      </c>
      <c r="Y3915">
        <v>24</v>
      </c>
      <c r="Z3915">
        <v>5</v>
      </c>
      <c r="AA3915">
        <v>11</v>
      </c>
      <c r="AB3915" t="s">
        <v>76</v>
      </c>
      <c r="AC3915">
        <v>90</v>
      </c>
      <c r="AD3915">
        <v>0.28999999999999998</v>
      </c>
      <c r="AE3915" t="s">
        <v>77</v>
      </c>
      <c r="AF3915" t="s">
        <v>114</v>
      </c>
      <c r="AG3915">
        <v>5</v>
      </c>
      <c r="AH3915" t="s">
        <v>68</v>
      </c>
      <c r="AI3915">
        <f>--AND(OR(Dashboard!$B$4="All",Data!$E3915=Dashboard!$B$4),OR(Dashboard!$D$4="All",Data!$D3915=Dashboard!$D$4),OR(Dashboard!$F$4="All",Data!$F3915=Dashboard!$F$4),OR(Dashboard!$J$4="All",Data!$G3915=Dashboard!$J$4),OR(Dashboard!$H$4="All",Data!$N3915=Dashboard!$H$4),OR(Dashboard!$L$4="All",Data!$W3915=Dashboard!$L$4))</f>
        <v>1</v>
      </c>
    </row>
    <row r="3916" spans="1:35" x14ac:dyDescent="0.25">
      <c r="A3916" t="s">
        <v>4030</v>
      </c>
      <c r="B3916" s="1">
        <v>46032</v>
      </c>
      <c r="C3916" s="2">
        <v>-0.38611111111111113</v>
      </c>
      <c r="D3916" t="s">
        <v>134</v>
      </c>
      <c r="E3916" t="s">
        <v>100</v>
      </c>
      <c r="F3916" t="s">
        <v>96</v>
      </c>
      <c r="G3916" t="s">
        <v>105</v>
      </c>
      <c r="H3916">
        <v>14</v>
      </c>
      <c r="I3916">
        <v>33</v>
      </c>
      <c r="J3916">
        <v>26</v>
      </c>
      <c r="K3916">
        <v>438</v>
      </c>
      <c r="L3916">
        <v>37</v>
      </c>
      <c r="M3916">
        <v>12</v>
      </c>
      <c r="N3916" t="s">
        <v>86</v>
      </c>
      <c r="O3916">
        <v>1</v>
      </c>
      <c r="P3916" t="s">
        <v>41</v>
      </c>
      <c r="Q3916" t="s">
        <v>42</v>
      </c>
      <c r="R3916">
        <v>37</v>
      </c>
      <c r="S3916" t="s">
        <v>81</v>
      </c>
      <c r="T3916" t="s">
        <v>97</v>
      </c>
      <c r="U3916">
        <v>2026</v>
      </c>
      <c r="V3916">
        <v>1</v>
      </c>
      <c r="W3916" t="s">
        <v>102</v>
      </c>
      <c r="X3916">
        <v>1</v>
      </c>
      <c r="Y3916">
        <v>10</v>
      </c>
      <c r="Z3916">
        <v>2</v>
      </c>
      <c r="AA3916">
        <v>14</v>
      </c>
      <c r="AB3916" t="s">
        <v>76</v>
      </c>
      <c r="AC3916">
        <v>463</v>
      </c>
      <c r="AD3916">
        <v>0.42424242424242431</v>
      </c>
      <c r="AE3916" t="s">
        <v>58</v>
      </c>
      <c r="AF3916" t="s">
        <v>47</v>
      </c>
      <c r="AG3916">
        <v>7</v>
      </c>
      <c r="AH3916" t="s">
        <v>68</v>
      </c>
      <c r="AI3916">
        <f>--AND(OR(Dashboard!$B$4="All",Data!$E3916=Dashboard!$B$4),OR(Dashboard!$D$4="All",Data!$D3916=Dashboard!$D$4),OR(Dashboard!$F$4="All",Data!$F3916=Dashboard!$F$4),OR(Dashboard!$J$4="All",Data!$G3916=Dashboard!$J$4),OR(Dashboard!$H$4="All",Data!$N3916=Dashboard!$H$4),OR(Dashboard!$L$4="All",Data!$W3916=Dashboard!$L$4))</f>
        <v>1</v>
      </c>
    </row>
    <row r="3917" spans="1:35" x14ac:dyDescent="0.25">
      <c r="A3917" t="s">
        <v>4031</v>
      </c>
      <c r="B3917" s="1">
        <v>46100</v>
      </c>
      <c r="C3917" s="2">
        <v>-0.18611111111111109</v>
      </c>
      <c r="D3917" t="s">
        <v>79</v>
      </c>
      <c r="E3917" t="s">
        <v>37</v>
      </c>
      <c r="F3917" t="s">
        <v>38</v>
      </c>
      <c r="G3917" t="s">
        <v>111</v>
      </c>
      <c r="H3917">
        <v>5.5</v>
      </c>
      <c r="I3917">
        <v>46</v>
      </c>
      <c r="J3917">
        <v>36</v>
      </c>
      <c r="K3917">
        <v>213</v>
      </c>
      <c r="L3917">
        <v>46</v>
      </c>
      <c r="M3917">
        <v>25</v>
      </c>
      <c r="N3917" t="s">
        <v>40</v>
      </c>
      <c r="O3917">
        <v>5</v>
      </c>
      <c r="P3917" t="s">
        <v>41</v>
      </c>
      <c r="Q3917" t="s">
        <v>73</v>
      </c>
      <c r="R3917">
        <v>57</v>
      </c>
      <c r="S3917" t="s">
        <v>87</v>
      </c>
      <c r="T3917" t="s">
        <v>56</v>
      </c>
      <c r="U3917">
        <v>2026</v>
      </c>
      <c r="V3917">
        <v>3</v>
      </c>
      <c r="W3917" t="s">
        <v>66</v>
      </c>
      <c r="X3917">
        <v>1</v>
      </c>
      <c r="Y3917">
        <v>19</v>
      </c>
      <c r="Z3917">
        <v>4</v>
      </c>
      <c r="AA3917">
        <v>19</v>
      </c>
      <c r="AB3917" t="s">
        <v>82</v>
      </c>
      <c r="AC3917">
        <v>234</v>
      </c>
      <c r="AD3917">
        <v>0.11956521739130439</v>
      </c>
      <c r="AE3917" t="s">
        <v>77</v>
      </c>
      <c r="AF3917" t="s">
        <v>59</v>
      </c>
      <c r="AG3917">
        <v>10</v>
      </c>
      <c r="AH3917" t="s">
        <v>68</v>
      </c>
      <c r="AI3917">
        <f>--AND(OR(Dashboard!$B$4="All",Data!$E3917=Dashboard!$B$4),OR(Dashboard!$D$4="All",Data!$D3917=Dashboard!$D$4),OR(Dashboard!$F$4="All",Data!$F3917=Dashboard!$F$4),OR(Dashboard!$J$4="All",Data!$G3917=Dashboard!$J$4),OR(Dashboard!$H$4="All",Data!$N3917=Dashboard!$H$4),OR(Dashboard!$L$4="All",Data!$W3917=Dashboard!$L$4))</f>
        <v>1</v>
      </c>
    </row>
    <row r="3918" spans="1:35" x14ac:dyDescent="0.25">
      <c r="A3918" t="s">
        <v>4032</v>
      </c>
      <c r="B3918" s="1">
        <v>46028</v>
      </c>
      <c r="C3918" s="2">
        <v>-0.20486111111111119</v>
      </c>
      <c r="D3918" t="s">
        <v>84</v>
      </c>
      <c r="E3918" t="s">
        <v>62</v>
      </c>
      <c r="F3918" t="s">
        <v>104</v>
      </c>
      <c r="G3918" t="s">
        <v>39</v>
      </c>
      <c r="H3918">
        <v>5.5</v>
      </c>
      <c r="I3918">
        <v>44</v>
      </c>
      <c r="J3918">
        <v>39</v>
      </c>
      <c r="K3918">
        <v>862</v>
      </c>
      <c r="L3918">
        <v>43</v>
      </c>
      <c r="M3918">
        <v>141</v>
      </c>
      <c r="N3918" t="s">
        <v>40</v>
      </c>
      <c r="O3918">
        <v>5</v>
      </c>
      <c r="P3918" t="s">
        <v>41</v>
      </c>
      <c r="Q3918" t="s">
        <v>73</v>
      </c>
      <c r="R3918">
        <v>39</v>
      </c>
      <c r="S3918" t="s">
        <v>127</v>
      </c>
      <c r="T3918" t="s">
        <v>56</v>
      </c>
      <c r="U3918">
        <v>2026</v>
      </c>
      <c r="V3918">
        <v>1</v>
      </c>
      <c r="W3918" t="s">
        <v>102</v>
      </c>
      <c r="X3918">
        <v>1</v>
      </c>
      <c r="Y3918">
        <v>6</v>
      </c>
      <c r="Z3918">
        <v>2</v>
      </c>
      <c r="AA3918">
        <v>19</v>
      </c>
      <c r="AB3918" t="s">
        <v>82</v>
      </c>
      <c r="AC3918">
        <v>764</v>
      </c>
      <c r="AD3918">
        <v>0.125</v>
      </c>
      <c r="AE3918" t="s">
        <v>77</v>
      </c>
      <c r="AF3918" t="s">
        <v>47</v>
      </c>
      <c r="AG3918">
        <v>5</v>
      </c>
      <c r="AH3918" t="s">
        <v>68</v>
      </c>
      <c r="AI3918">
        <f>--AND(OR(Dashboard!$B$4="All",Data!$E3918=Dashboard!$B$4),OR(Dashboard!$D$4="All",Data!$D3918=Dashboard!$D$4),OR(Dashboard!$F$4="All",Data!$F3918=Dashboard!$F$4),OR(Dashboard!$J$4="All",Data!$G3918=Dashboard!$J$4),OR(Dashboard!$H$4="All",Data!$N3918=Dashboard!$H$4),OR(Dashboard!$L$4="All",Data!$W3918=Dashboard!$L$4))</f>
        <v>1</v>
      </c>
    </row>
    <row r="3919" spans="1:35" x14ac:dyDescent="0.25">
      <c r="A3919" t="s">
        <v>4033</v>
      </c>
      <c r="B3919" s="1">
        <v>46080</v>
      </c>
      <c r="C3919" s="2">
        <v>-0.2291666666666666</v>
      </c>
      <c r="D3919" t="s">
        <v>79</v>
      </c>
      <c r="E3919" t="s">
        <v>140</v>
      </c>
      <c r="F3919" t="s">
        <v>91</v>
      </c>
      <c r="G3919" t="s">
        <v>105</v>
      </c>
      <c r="H3919">
        <v>2.2000000000000002</v>
      </c>
      <c r="I3919">
        <v>39</v>
      </c>
      <c r="J3919">
        <v>41</v>
      </c>
      <c r="K3919">
        <v>900</v>
      </c>
      <c r="L3919">
        <v>53</v>
      </c>
      <c r="M3919">
        <v>184</v>
      </c>
      <c r="N3919" t="s">
        <v>65</v>
      </c>
      <c r="O3919">
        <v>1</v>
      </c>
      <c r="P3919" t="s">
        <v>41</v>
      </c>
      <c r="Q3919" t="s">
        <v>42</v>
      </c>
      <c r="R3919">
        <v>32</v>
      </c>
      <c r="S3919" t="s">
        <v>43</v>
      </c>
      <c r="T3919" t="s">
        <v>56</v>
      </c>
      <c r="U3919">
        <v>2026</v>
      </c>
      <c r="V3919">
        <v>2</v>
      </c>
      <c r="W3919" t="s">
        <v>45</v>
      </c>
      <c r="X3919">
        <v>1</v>
      </c>
      <c r="Y3919">
        <v>27</v>
      </c>
      <c r="Z3919">
        <v>5</v>
      </c>
      <c r="AA3919">
        <v>18</v>
      </c>
      <c r="AB3919" t="s">
        <v>57</v>
      </c>
      <c r="AC3919">
        <v>769</v>
      </c>
      <c r="AD3919">
        <v>5.6410256410256418E-2</v>
      </c>
      <c r="AE3919" t="s">
        <v>58</v>
      </c>
      <c r="AF3919" t="s">
        <v>67</v>
      </c>
      <c r="AG3919">
        <v>-2</v>
      </c>
      <c r="AH3919" t="s">
        <v>48</v>
      </c>
      <c r="AI3919">
        <f>--AND(OR(Dashboard!$B$4="All",Data!$E3919=Dashboard!$B$4),OR(Dashboard!$D$4="All",Data!$D3919=Dashboard!$D$4),OR(Dashboard!$F$4="All",Data!$F3919=Dashboard!$F$4),OR(Dashboard!$J$4="All",Data!$G3919=Dashboard!$J$4),OR(Dashboard!$H$4="All",Data!$N3919=Dashboard!$H$4),OR(Dashboard!$L$4="All",Data!$W3919=Dashboard!$L$4))</f>
        <v>1</v>
      </c>
    </row>
    <row r="3920" spans="1:35" x14ac:dyDescent="0.25">
      <c r="A3920" t="s">
        <v>4034</v>
      </c>
      <c r="B3920" s="1">
        <v>46103</v>
      </c>
      <c r="C3920" s="2">
        <v>-0.48402777777777772</v>
      </c>
      <c r="D3920" t="s">
        <v>107</v>
      </c>
      <c r="E3920" t="s">
        <v>131</v>
      </c>
      <c r="F3920" t="s">
        <v>143</v>
      </c>
      <c r="G3920" t="s">
        <v>39</v>
      </c>
      <c r="H3920">
        <v>7.2</v>
      </c>
      <c r="I3920">
        <v>17</v>
      </c>
      <c r="J3920">
        <v>20</v>
      </c>
      <c r="K3920">
        <v>809</v>
      </c>
      <c r="L3920">
        <v>37</v>
      </c>
      <c r="M3920">
        <v>49</v>
      </c>
      <c r="N3920" t="s">
        <v>86</v>
      </c>
      <c r="O3920">
        <v>1</v>
      </c>
      <c r="P3920" t="s">
        <v>41</v>
      </c>
      <c r="Q3920" t="s">
        <v>42</v>
      </c>
      <c r="R3920">
        <v>35</v>
      </c>
      <c r="S3920" t="s">
        <v>145</v>
      </c>
      <c r="T3920" t="s">
        <v>97</v>
      </c>
      <c r="U3920">
        <v>2026</v>
      </c>
      <c r="V3920">
        <v>3</v>
      </c>
      <c r="W3920" t="s">
        <v>66</v>
      </c>
      <c r="X3920">
        <v>1</v>
      </c>
      <c r="Y3920">
        <v>22</v>
      </c>
      <c r="Z3920">
        <v>4</v>
      </c>
      <c r="AA3920">
        <v>12</v>
      </c>
      <c r="AB3920" t="s">
        <v>76</v>
      </c>
      <c r="AC3920">
        <v>797</v>
      </c>
      <c r="AD3920">
        <v>0.42352941176470588</v>
      </c>
      <c r="AE3920" t="s">
        <v>58</v>
      </c>
      <c r="AF3920" t="s">
        <v>67</v>
      </c>
      <c r="AG3920">
        <v>-3</v>
      </c>
      <c r="AH3920" t="s">
        <v>48</v>
      </c>
      <c r="AI3920">
        <f>--AND(OR(Dashboard!$B$4="All",Data!$E3920=Dashboard!$B$4),OR(Dashboard!$D$4="All",Data!$D3920=Dashboard!$D$4),OR(Dashboard!$F$4="All",Data!$F3920=Dashboard!$F$4),OR(Dashboard!$J$4="All",Data!$G3920=Dashboard!$J$4),OR(Dashboard!$H$4="All",Data!$N3920=Dashboard!$H$4),OR(Dashboard!$L$4="All",Data!$W3920=Dashboard!$L$4))</f>
        <v>1</v>
      </c>
    </row>
    <row r="3921" spans="1:35" x14ac:dyDescent="0.25">
      <c r="A3921" t="s">
        <v>4035</v>
      </c>
      <c r="B3921" s="1">
        <v>46191</v>
      </c>
      <c r="C3921" s="2">
        <v>-8.5416666666666696E-2</v>
      </c>
      <c r="D3921" t="s">
        <v>134</v>
      </c>
      <c r="E3921" t="s">
        <v>62</v>
      </c>
      <c r="F3921" t="s">
        <v>52</v>
      </c>
      <c r="G3921" t="s">
        <v>53</v>
      </c>
      <c r="H3921">
        <v>8.1999999999999993</v>
      </c>
      <c r="I3921">
        <v>45</v>
      </c>
      <c r="J3921">
        <v>37</v>
      </c>
      <c r="K3921">
        <v>753</v>
      </c>
      <c r="L3921">
        <v>39</v>
      </c>
      <c r="M3921">
        <v>61</v>
      </c>
      <c r="N3921" t="s">
        <v>101</v>
      </c>
      <c r="O3921">
        <v>1</v>
      </c>
      <c r="P3921" t="s">
        <v>41</v>
      </c>
      <c r="Q3921" t="s">
        <v>42</v>
      </c>
      <c r="R3921">
        <v>39</v>
      </c>
      <c r="S3921" t="s">
        <v>87</v>
      </c>
      <c r="T3921" t="s">
        <v>56</v>
      </c>
      <c r="U3921">
        <v>2026</v>
      </c>
      <c r="V3921">
        <v>6</v>
      </c>
      <c r="W3921" t="s">
        <v>120</v>
      </c>
      <c r="X3921">
        <v>2</v>
      </c>
      <c r="Y3921">
        <v>18</v>
      </c>
      <c r="Z3921">
        <v>3</v>
      </c>
      <c r="AA3921">
        <v>21</v>
      </c>
      <c r="AB3921" t="s">
        <v>82</v>
      </c>
      <c r="AC3921">
        <v>731</v>
      </c>
      <c r="AD3921">
        <v>0.1822222222222222</v>
      </c>
      <c r="AE3921" t="s">
        <v>58</v>
      </c>
      <c r="AF3921" t="s">
        <v>47</v>
      </c>
      <c r="AG3921">
        <v>8</v>
      </c>
      <c r="AH3921" t="s">
        <v>68</v>
      </c>
      <c r="AI3921">
        <f>--AND(OR(Dashboard!$B$4="All",Data!$E3921=Dashboard!$B$4),OR(Dashboard!$D$4="All",Data!$D3921=Dashboard!$D$4),OR(Dashboard!$F$4="All",Data!$F3921=Dashboard!$F$4),OR(Dashboard!$J$4="All",Data!$G3921=Dashboard!$J$4),OR(Dashboard!$H$4="All",Data!$N3921=Dashboard!$H$4),OR(Dashboard!$L$4="All",Data!$W3921=Dashboard!$L$4))</f>
        <v>1</v>
      </c>
    </row>
    <row r="3922" spans="1:35" x14ac:dyDescent="0.25">
      <c r="A3922" t="s">
        <v>4036</v>
      </c>
      <c r="B3922" s="1">
        <v>46130</v>
      </c>
      <c r="C3922" s="2">
        <v>-0.4819444444444444</v>
      </c>
      <c r="D3922" t="s">
        <v>61</v>
      </c>
      <c r="E3922" t="s">
        <v>100</v>
      </c>
      <c r="F3922" t="s">
        <v>96</v>
      </c>
      <c r="G3922" t="s">
        <v>53</v>
      </c>
      <c r="H3922">
        <v>11</v>
      </c>
      <c r="I3922">
        <v>34</v>
      </c>
      <c r="J3922">
        <v>21</v>
      </c>
      <c r="K3922">
        <v>765</v>
      </c>
      <c r="L3922">
        <v>50</v>
      </c>
      <c r="M3922">
        <v>146</v>
      </c>
      <c r="N3922" t="s">
        <v>65</v>
      </c>
      <c r="O3922">
        <v>1</v>
      </c>
      <c r="P3922" t="s">
        <v>41</v>
      </c>
      <c r="Q3922" t="s">
        <v>42</v>
      </c>
      <c r="R3922">
        <v>42</v>
      </c>
      <c r="S3922" t="s">
        <v>81</v>
      </c>
      <c r="T3922" t="s">
        <v>97</v>
      </c>
      <c r="U3922">
        <v>2026</v>
      </c>
      <c r="V3922">
        <v>4</v>
      </c>
      <c r="W3922" t="s">
        <v>113</v>
      </c>
      <c r="X3922">
        <v>2</v>
      </c>
      <c r="Y3922">
        <v>18</v>
      </c>
      <c r="Z3922">
        <v>3</v>
      </c>
      <c r="AA3922">
        <v>12</v>
      </c>
      <c r="AB3922" t="s">
        <v>76</v>
      </c>
      <c r="AC3922">
        <v>669</v>
      </c>
      <c r="AD3922">
        <v>0.3235294117647059</v>
      </c>
      <c r="AE3922" t="s">
        <v>58</v>
      </c>
      <c r="AF3922" t="s">
        <v>47</v>
      </c>
      <c r="AG3922">
        <v>13</v>
      </c>
      <c r="AH3922" t="s">
        <v>68</v>
      </c>
      <c r="AI3922">
        <f>--AND(OR(Dashboard!$B$4="All",Data!$E3922=Dashboard!$B$4),OR(Dashboard!$D$4="All",Data!$D3922=Dashboard!$D$4),OR(Dashboard!$F$4="All",Data!$F3922=Dashboard!$F$4),OR(Dashboard!$J$4="All",Data!$G3922=Dashboard!$J$4),OR(Dashboard!$H$4="All",Data!$N3922=Dashboard!$H$4),OR(Dashboard!$L$4="All",Data!$W3922=Dashboard!$L$4))</f>
        <v>1</v>
      </c>
    </row>
    <row r="3923" spans="1:35" x14ac:dyDescent="0.25">
      <c r="A3923" t="s">
        <v>4037</v>
      </c>
      <c r="B3923" s="1">
        <v>46149</v>
      </c>
      <c r="C3923" s="2">
        <v>-0.1083333333333333</v>
      </c>
      <c r="D3923" t="s">
        <v>61</v>
      </c>
      <c r="E3923" t="s">
        <v>100</v>
      </c>
      <c r="F3923" t="s">
        <v>52</v>
      </c>
      <c r="G3923" t="s">
        <v>105</v>
      </c>
      <c r="H3923">
        <v>2.7</v>
      </c>
      <c r="I3923">
        <v>21</v>
      </c>
      <c r="J3923">
        <v>26</v>
      </c>
      <c r="K3923">
        <v>662</v>
      </c>
      <c r="L3923">
        <v>20</v>
      </c>
      <c r="M3923">
        <v>154</v>
      </c>
      <c r="N3923" t="s">
        <v>101</v>
      </c>
      <c r="O3923">
        <v>2</v>
      </c>
      <c r="P3923" t="s">
        <v>41</v>
      </c>
      <c r="Q3923" t="s">
        <v>42</v>
      </c>
      <c r="R3923">
        <v>48</v>
      </c>
      <c r="S3923" t="s">
        <v>87</v>
      </c>
      <c r="T3923" t="s">
        <v>56</v>
      </c>
      <c r="U3923">
        <v>2026</v>
      </c>
      <c r="V3923">
        <v>5</v>
      </c>
      <c r="W3923" t="s">
        <v>88</v>
      </c>
      <c r="X3923">
        <v>2</v>
      </c>
      <c r="Y3923">
        <v>7</v>
      </c>
      <c r="Z3923">
        <v>2</v>
      </c>
      <c r="AA3923">
        <v>21</v>
      </c>
      <c r="AB3923" t="s">
        <v>82</v>
      </c>
      <c r="AC3923">
        <v>528</v>
      </c>
      <c r="AD3923">
        <v>0.12857142857142859</v>
      </c>
      <c r="AE3923" t="s">
        <v>58</v>
      </c>
      <c r="AF3923" t="s">
        <v>59</v>
      </c>
      <c r="AG3923">
        <v>-5</v>
      </c>
      <c r="AH3923" t="s">
        <v>48</v>
      </c>
      <c r="AI3923">
        <f>--AND(OR(Dashboard!$B$4="All",Data!$E3923=Dashboard!$B$4),OR(Dashboard!$D$4="All",Data!$D3923=Dashboard!$D$4),OR(Dashboard!$F$4="All",Data!$F3923=Dashboard!$F$4),OR(Dashboard!$J$4="All",Data!$G3923=Dashboard!$J$4),OR(Dashboard!$H$4="All",Data!$N3923=Dashboard!$H$4),OR(Dashboard!$L$4="All",Data!$W3923=Dashboard!$L$4))</f>
        <v>1</v>
      </c>
    </row>
    <row r="3924" spans="1:35" x14ac:dyDescent="0.25">
      <c r="A3924" t="s">
        <v>4038</v>
      </c>
      <c r="B3924" s="1">
        <v>46106</v>
      </c>
      <c r="C3924" s="2">
        <v>-0.36319444444444449</v>
      </c>
      <c r="D3924" t="s">
        <v>193</v>
      </c>
      <c r="E3924" t="s">
        <v>62</v>
      </c>
      <c r="F3924" t="s">
        <v>52</v>
      </c>
      <c r="G3924" t="s">
        <v>111</v>
      </c>
      <c r="H3924">
        <v>9.9</v>
      </c>
      <c r="I3924">
        <v>22</v>
      </c>
      <c r="J3924">
        <v>25</v>
      </c>
      <c r="K3924">
        <v>263</v>
      </c>
      <c r="L3924">
        <v>35</v>
      </c>
      <c r="M3924">
        <v>68</v>
      </c>
      <c r="N3924" t="s">
        <v>86</v>
      </c>
      <c r="O3924">
        <v>3</v>
      </c>
      <c r="P3924" t="s">
        <v>41</v>
      </c>
      <c r="Q3924" t="s">
        <v>42</v>
      </c>
      <c r="R3924">
        <v>55</v>
      </c>
      <c r="S3924" t="s">
        <v>55</v>
      </c>
      <c r="T3924" t="s">
        <v>75</v>
      </c>
      <c r="U3924">
        <v>2026</v>
      </c>
      <c r="V3924">
        <v>3</v>
      </c>
      <c r="W3924" t="s">
        <v>66</v>
      </c>
      <c r="X3924">
        <v>1</v>
      </c>
      <c r="Y3924">
        <v>25</v>
      </c>
      <c r="Z3924">
        <v>5</v>
      </c>
      <c r="AA3924">
        <v>15</v>
      </c>
      <c r="AB3924" t="s">
        <v>57</v>
      </c>
      <c r="AC3924">
        <v>230</v>
      </c>
      <c r="AD3924">
        <v>0.45</v>
      </c>
      <c r="AE3924" t="s">
        <v>109</v>
      </c>
      <c r="AF3924" t="s">
        <v>59</v>
      </c>
      <c r="AG3924">
        <v>-3</v>
      </c>
      <c r="AH3924" t="s">
        <v>48</v>
      </c>
      <c r="AI3924">
        <f>--AND(OR(Dashboard!$B$4="All",Data!$E3924=Dashboard!$B$4),OR(Dashboard!$D$4="All",Data!$D3924=Dashboard!$D$4),OR(Dashboard!$F$4="All",Data!$F3924=Dashboard!$F$4),OR(Dashboard!$J$4="All",Data!$G3924=Dashboard!$J$4),OR(Dashboard!$H$4="All",Data!$N3924=Dashboard!$H$4),OR(Dashboard!$L$4="All",Data!$W3924=Dashboard!$L$4))</f>
        <v>1</v>
      </c>
    </row>
    <row r="3925" spans="1:35" x14ac:dyDescent="0.25">
      <c r="A3925" t="s">
        <v>4039</v>
      </c>
      <c r="B3925" s="1">
        <v>46188</v>
      </c>
      <c r="C3925" s="2">
        <v>-4.7916666666666718E-2</v>
      </c>
      <c r="D3925" t="s">
        <v>193</v>
      </c>
      <c r="E3925" t="s">
        <v>62</v>
      </c>
      <c r="F3925" t="s">
        <v>80</v>
      </c>
      <c r="G3925" t="s">
        <v>119</v>
      </c>
      <c r="H3925">
        <v>12.5</v>
      </c>
      <c r="I3925">
        <v>47</v>
      </c>
      <c r="J3925">
        <v>33</v>
      </c>
      <c r="K3925">
        <v>533</v>
      </c>
      <c r="L3925">
        <v>52</v>
      </c>
      <c r="M3925">
        <v>7</v>
      </c>
      <c r="N3925" t="s">
        <v>65</v>
      </c>
      <c r="O3925">
        <v>3</v>
      </c>
      <c r="P3925" t="s">
        <v>41</v>
      </c>
      <c r="Q3925" t="s">
        <v>73</v>
      </c>
      <c r="R3925">
        <v>50</v>
      </c>
      <c r="S3925" t="s">
        <v>74</v>
      </c>
      <c r="T3925" t="s">
        <v>75</v>
      </c>
      <c r="U3925">
        <v>2026</v>
      </c>
      <c r="V3925">
        <v>6</v>
      </c>
      <c r="W3925" t="s">
        <v>120</v>
      </c>
      <c r="X3925">
        <v>2</v>
      </c>
      <c r="Y3925">
        <v>15</v>
      </c>
      <c r="Z3925">
        <v>3</v>
      </c>
      <c r="AA3925">
        <v>22</v>
      </c>
      <c r="AB3925" t="s">
        <v>82</v>
      </c>
      <c r="AC3925">
        <v>578</v>
      </c>
      <c r="AD3925">
        <v>0.26595744680851058</v>
      </c>
      <c r="AE3925" t="s">
        <v>109</v>
      </c>
      <c r="AF3925" t="s">
        <v>59</v>
      </c>
      <c r="AG3925">
        <v>14</v>
      </c>
      <c r="AH3925" t="s">
        <v>68</v>
      </c>
      <c r="AI3925">
        <f>--AND(OR(Dashboard!$B$4="All",Data!$E3925=Dashboard!$B$4),OR(Dashboard!$D$4="All",Data!$D3925=Dashboard!$D$4),OR(Dashboard!$F$4="All",Data!$F3925=Dashboard!$F$4),OR(Dashboard!$J$4="All",Data!$G3925=Dashboard!$J$4),OR(Dashboard!$H$4="All",Data!$N3925=Dashboard!$H$4),OR(Dashboard!$L$4="All",Data!$W3925=Dashboard!$L$4))</f>
        <v>1</v>
      </c>
    </row>
    <row r="3926" spans="1:35" x14ac:dyDescent="0.25">
      <c r="A3926" t="s">
        <v>4040</v>
      </c>
      <c r="B3926" s="1">
        <v>46062</v>
      </c>
      <c r="C3926" s="2">
        <v>-0.1270833333333333</v>
      </c>
      <c r="D3926" t="s">
        <v>70</v>
      </c>
      <c r="E3926" t="s">
        <v>71</v>
      </c>
      <c r="F3926" t="s">
        <v>85</v>
      </c>
      <c r="G3926" t="s">
        <v>53</v>
      </c>
      <c r="H3926">
        <v>7.7</v>
      </c>
      <c r="I3926">
        <v>53</v>
      </c>
      <c r="J3926">
        <v>36</v>
      </c>
      <c r="K3926">
        <v>822</v>
      </c>
      <c r="L3926">
        <v>49</v>
      </c>
      <c r="M3926">
        <v>76</v>
      </c>
      <c r="N3926" t="s">
        <v>54</v>
      </c>
      <c r="O3926">
        <v>2</v>
      </c>
      <c r="P3926" t="s">
        <v>41</v>
      </c>
      <c r="Q3926" t="s">
        <v>42</v>
      </c>
      <c r="R3926">
        <v>27</v>
      </c>
      <c r="S3926" t="s">
        <v>74</v>
      </c>
      <c r="T3926" t="s">
        <v>56</v>
      </c>
      <c r="U3926">
        <v>2026</v>
      </c>
      <c r="V3926">
        <v>2</v>
      </c>
      <c r="W3926" t="s">
        <v>45</v>
      </c>
      <c r="X3926">
        <v>1</v>
      </c>
      <c r="Y3926">
        <v>9</v>
      </c>
      <c r="Z3926">
        <v>3</v>
      </c>
      <c r="AA3926">
        <v>20</v>
      </c>
      <c r="AB3926" t="s">
        <v>82</v>
      </c>
      <c r="AC3926">
        <v>795</v>
      </c>
      <c r="AD3926">
        <v>0.1452830188679245</v>
      </c>
      <c r="AE3926" t="s">
        <v>58</v>
      </c>
      <c r="AF3926" t="s">
        <v>67</v>
      </c>
      <c r="AG3926">
        <v>17</v>
      </c>
      <c r="AH3926" t="s">
        <v>68</v>
      </c>
      <c r="AI3926">
        <f>--AND(OR(Dashboard!$B$4="All",Data!$E3926=Dashboard!$B$4),OR(Dashboard!$D$4="All",Data!$D3926=Dashboard!$D$4),OR(Dashboard!$F$4="All",Data!$F3926=Dashboard!$F$4),OR(Dashboard!$J$4="All",Data!$G3926=Dashboard!$J$4),OR(Dashboard!$H$4="All",Data!$N3926=Dashboard!$H$4),OR(Dashboard!$L$4="All",Data!$W3926=Dashboard!$L$4))</f>
        <v>1</v>
      </c>
    </row>
    <row r="3927" spans="1:35" x14ac:dyDescent="0.25">
      <c r="A3927" t="s">
        <v>4041</v>
      </c>
      <c r="B3927" s="1">
        <v>46169</v>
      </c>
      <c r="C3927" s="2">
        <v>-0.56874999999999998</v>
      </c>
      <c r="D3927" t="s">
        <v>36</v>
      </c>
      <c r="E3927" t="s">
        <v>51</v>
      </c>
      <c r="F3927" t="s">
        <v>80</v>
      </c>
      <c r="G3927" t="s">
        <v>105</v>
      </c>
      <c r="H3927">
        <v>7.7</v>
      </c>
      <c r="I3927">
        <v>42</v>
      </c>
      <c r="J3927">
        <v>34</v>
      </c>
      <c r="K3927">
        <v>563</v>
      </c>
      <c r="L3927">
        <v>38</v>
      </c>
      <c r="M3927">
        <v>122</v>
      </c>
      <c r="N3927" t="s">
        <v>65</v>
      </c>
      <c r="O3927">
        <v>2</v>
      </c>
      <c r="P3927" t="s">
        <v>41</v>
      </c>
      <c r="Q3927" t="s">
        <v>42</v>
      </c>
      <c r="R3927">
        <v>19</v>
      </c>
      <c r="S3927" t="s">
        <v>55</v>
      </c>
      <c r="T3927" t="s">
        <v>44</v>
      </c>
      <c r="U3927">
        <v>2026</v>
      </c>
      <c r="V3927">
        <v>5</v>
      </c>
      <c r="W3927" t="s">
        <v>88</v>
      </c>
      <c r="X3927">
        <v>2</v>
      </c>
      <c r="Y3927">
        <v>27</v>
      </c>
      <c r="Z3927">
        <v>5</v>
      </c>
      <c r="AA3927">
        <v>10</v>
      </c>
      <c r="AB3927" t="s">
        <v>76</v>
      </c>
      <c r="AC3927">
        <v>479</v>
      </c>
      <c r="AD3927">
        <v>0.18333333333333329</v>
      </c>
      <c r="AE3927" t="s">
        <v>58</v>
      </c>
      <c r="AF3927" t="s">
        <v>114</v>
      </c>
      <c r="AG3927">
        <v>8</v>
      </c>
      <c r="AH3927" t="s">
        <v>68</v>
      </c>
      <c r="AI3927">
        <f>--AND(OR(Dashboard!$B$4="All",Data!$E3927=Dashboard!$B$4),OR(Dashboard!$D$4="All",Data!$D3927=Dashboard!$D$4),OR(Dashboard!$F$4="All",Data!$F3927=Dashboard!$F$4),OR(Dashboard!$J$4="All",Data!$G3927=Dashboard!$J$4),OR(Dashboard!$H$4="All",Data!$N3927=Dashboard!$H$4),OR(Dashboard!$L$4="All",Data!$W3927=Dashboard!$L$4))</f>
        <v>1</v>
      </c>
    </row>
    <row r="3928" spans="1:35" x14ac:dyDescent="0.25">
      <c r="A3928" t="s">
        <v>4042</v>
      </c>
      <c r="B3928" s="1">
        <v>46073</v>
      </c>
      <c r="C3928" s="2">
        <v>-0.64097222222222228</v>
      </c>
      <c r="D3928" t="s">
        <v>70</v>
      </c>
      <c r="E3928" t="s">
        <v>71</v>
      </c>
      <c r="F3928" t="s">
        <v>85</v>
      </c>
      <c r="G3928" t="s">
        <v>119</v>
      </c>
      <c r="H3928">
        <v>14.2</v>
      </c>
      <c r="I3928">
        <v>39</v>
      </c>
      <c r="J3928">
        <v>35</v>
      </c>
      <c r="K3928">
        <v>1067</v>
      </c>
      <c r="L3928">
        <v>52</v>
      </c>
      <c r="M3928">
        <v>192</v>
      </c>
      <c r="N3928" t="s">
        <v>65</v>
      </c>
      <c r="O3928">
        <v>3</v>
      </c>
      <c r="P3928" t="s">
        <v>41</v>
      </c>
      <c r="Q3928" t="s">
        <v>73</v>
      </c>
      <c r="R3928">
        <v>58</v>
      </c>
      <c r="S3928" t="s">
        <v>43</v>
      </c>
      <c r="T3928" t="s">
        <v>44</v>
      </c>
      <c r="U3928">
        <v>2026</v>
      </c>
      <c r="V3928">
        <v>2</v>
      </c>
      <c r="W3928" t="s">
        <v>45</v>
      </c>
      <c r="X3928">
        <v>1</v>
      </c>
      <c r="Y3928">
        <v>20</v>
      </c>
      <c r="Z3928">
        <v>4</v>
      </c>
      <c r="AA3928">
        <v>8</v>
      </c>
      <c r="AB3928" t="s">
        <v>44</v>
      </c>
      <c r="AC3928">
        <v>927</v>
      </c>
      <c r="AD3928">
        <v>0.36410256410256409</v>
      </c>
      <c r="AE3928" t="s">
        <v>109</v>
      </c>
      <c r="AF3928" t="s">
        <v>59</v>
      </c>
      <c r="AG3928">
        <v>4</v>
      </c>
      <c r="AH3928" t="s">
        <v>68</v>
      </c>
      <c r="AI3928">
        <f>--AND(OR(Dashboard!$B$4="All",Data!$E3928=Dashboard!$B$4),OR(Dashboard!$D$4="All",Data!$D3928=Dashboard!$D$4),OR(Dashboard!$F$4="All",Data!$F3928=Dashboard!$F$4),OR(Dashboard!$J$4="All",Data!$G3928=Dashboard!$J$4),OR(Dashboard!$H$4="All",Data!$N3928=Dashboard!$H$4),OR(Dashboard!$L$4="All",Data!$W3928=Dashboard!$L$4))</f>
        <v>1</v>
      </c>
    </row>
    <row r="3929" spans="1:35" x14ac:dyDescent="0.25">
      <c r="A3929" t="s">
        <v>4043</v>
      </c>
      <c r="B3929" s="1">
        <v>46098</v>
      </c>
      <c r="C3929" s="2">
        <v>-0.64305555555555549</v>
      </c>
      <c r="D3929" t="s">
        <v>84</v>
      </c>
      <c r="E3929" t="s">
        <v>71</v>
      </c>
      <c r="F3929" t="s">
        <v>104</v>
      </c>
      <c r="G3929" t="s">
        <v>64</v>
      </c>
      <c r="H3929">
        <v>2.7</v>
      </c>
      <c r="I3929">
        <v>20</v>
      </c>
      <c r="J3929">
        <v>24</v>
      </c>
      <c r="K3929">
        <v>964</v>
      </c>
      <c r="L3929">
        <v>26</v>
      </c>
      <c r="M3929">
        <v>176</v>
      </c>
      <c r="N3929" t="s">
        <v>40</v>
      </c>
      <c r="O3929">
        <v>2</v>
      </c>
      <c r="P3929" t="s">
        <v>41</v>
      </c>
      <c r="Q3929" t="s">
        <v>42</v>
      </c>
      <c r="R3929">
        <v>54</v>
      </c>
      <c r="S3929" t="s">
        <v>127</v>
      </c>
      <c r="T3929" t="s">
        <v>44</v>
      </c>
      <c r="U3929">
        <v>2026</v>
      </c>
      <c r="V3929">
        <v>3</v>
      </c>
      <c r="W3929" t="s">
        <v>66</v>
      </c>
      <c r="X3929">
        <v>1</v>
      </c>
      <c r="Y3929">
        <v>17</v>
      </c>
      <c r="Z3929">
        <v>4</v>
      </c>
      <c r="AA3929">
        <v>8</v>
      </c>
      <c r="AB3929" t="s">
        <v>44</v>
      </c>
      <c r="AC3929">
        <v>814</v>
      </c>
      <c r="AD3929">
        <v>0.13500000000000001</v>
      </c>
      <c r="AE3929" t="s">
        <v>58</v>
      </c>
      <c r="AF3929" t="s">
        <v>59</v>
      </c>
      <c r="AG3929">
        <v>-4</v>
      </c>
      <c r="AH3929" t="s">
        <v>48</v>
      </c>
      <c r="AI3929">
        <f>--AND(OR(Dashboard!$B$4="All",Data!$E3929=Dashboard!$B$4),OR(Dashboard!$D$4="All",Data!$D3929=Dashboard!$D$4),OR(Dashboard!$F$4="All",Data!$F3929=Dashboard!$F$4),OR(Dashboard!$J$4="All",Data!$G3929=Dashboard!$J$4),OR(Dashboard!$H$4="All",Data!$N3929=Dashboard!$H$4),OR(Dashboard!$L$4="All",Data!$W3929=Dashboard!$L$4))</f>
        <v>1</v>
      </c>
    </row>
    <row r="3930" spans="1:35" x14ac:dyDescent="0.25">
      <c r="A3930" t="s">
        <v>4044</v>
      </c>
      <c r="B3930" s="1">
        <v>46063</v>
      </c>
      <c r="C3930" s="2">
        <v>-0.1590277777777778</v>
      </c>
      <c r="D3930" t="s">
        <v>50</v>
      </c>
      <c r="E3930" t="s">
        <v>37</v>
      </c>
      <c r="F3930" t="s">
        <v>38</v>
      </c>
      <c r="G3930" t="s">
        <v>111</v>
      </c>
      <c r="H3930">
        <v>8.3000000000000007</v>
      </c>
      <c r="I3930">
        <v>61</v>
      </c>
      <c r="J3930">
        <v>44</v>
      </c>
      <c r="K3930">
        <v>240</v>
      </c>
      <c r="L3930">
        <v>29</v>
      </c>
      <c r="M3930">
        <v>92</v>
      </c>
      <c r="N3930" t="s">
        <v>65</v>
      </c>
      <c r="O3930">
        <v>5</v>
      </c>
      <c r="P3930" t="s">
        <v>41</v>
      </c>
      <c r="Q3930" t="s">
        <v>42</v>
      </c>
      <c r="R3930">
        <v>25</v>
      </c>
      <c r="S3930" t="s">
        <v>127</v>
      </c>
      <c r="T3930" t="s">
        <v>56</v>
      </c>
      <c r="U3930">
        <v>2026</v>
      </c>
      <c r="V3930">
        <v>2</v>
      </c>
      <c r="W3930" t="s">
        <v>45</v>
      </c>
      <c r="X3930">
        <v>1</v>
      </c>
      <c r="Y3930">
        <v>10</v>
      </c>
      <c r="Z3930">
        <v>3</v>
      </c>
      <c r="AA3930">
        <v>20</v>
      </c>
      <c r="AB3930" t="s">
        <v>82</v>
      </c>
      <c r="AC3930">
        <v>177</v>
      </c>
      <c r="AD3930">
        <v>0.1360655737704918</v>
      </c>
      <c r="AE3930" t="s">
        <v>77</v>
      </c>
      <c r="AF3930" t="s">
        <v>114</v>
      </c>
      <c r="AG3930">
        <v>17</v>
      </c>
      <c r="AH3930" t="s">
        <v>68</v>
      </c>
      <c r="AI3930">
        <f>--AND(OR(Dashboard!$B$4="All",Data!$E3930=Dashboard!$B$4),OR(Dashboard!$D$4="All",Data!$D3930=Dashboard!$D$4),OR(Dashboard!$F$4="All",Data!$F3930=Dashboard!$F$4),OR(Dashboard!$J$4="All",Data!$G3930=Dashboard!$J$4),OR(Dashboard!$H$4="All",Data!$N3930=Dashboard!$H$4),OR(Dashboard!$L$4="All",Data!$W3930=Dashboard!$L$4))</f>
        <v>1</v>
      </c>
    </row>
    <row r="3931" spans="1:35" x14ac:dyDescent="0.25">
      <c r="A3931" t="s">
        <v>4045</v>
      </c>
      <c r="B3931" s="1">
        <v>46064</v>
      </c>
      <c r="C3931" s="2">
        <v>-0.3520833333333333</v>
      </c>
      <c r="D3931" t="s">
        <v>99</v>
      </c>
      <c r="E3931" t="s">
        <v>95</v>
      </c>
      <c r="F3931" t="s">
        <v>72</v>
      </c>
      <c r="G3931" t="s">
        <v>111</v>
      </c>
      <c r="H3931">
        <v>11.4</v>
      </c>
      <c r="I3931">
        <v>58</v>
      </c>
      <c r="J3931">
        <v>38</v>
      </c>
      <c r="K3931">
        <v>392</v>
      </c>
      <c r="L3931">
        <v>43</v>
      </c>
      <c r="M3931">
        <v>65</v>
      </c>
      <c r="N3931" t="s">
        <v>54</v>
      </c>
      <c r="O3931">
        <v>4</v>
      </c>
      <c r="P3931" t="s">
        <v>135</v>
      </c>
      <c r="Q3931" t="s">
        <v>73</v>
      </c>
      <c r="R3931">
        <v>40</v>
      </c>
      <c r="S3931" t="s">
        <v>55</v>
      </c>
      <c r="T3931" t="s">
        <v>75</v>
      </c>
      <c r="U3931">
        <v>2026</v>
      </c>
      <c r="V3931">
        <v>2</v>
      </c>
      <c r="W3931" t="s">
        <v>45</v>
      </c>
      <c r="X3931">
        <v>1</v>
      </c>
      <c r="Y3931">
        <v>11</v>
      </c>
      <c r="Z3931">
        <v>3</v>
      </c>
      <c r="AA3931">
        <v>15</v>
      </c>
      <c r="AB3931" t="s">
        <v>57</v>
      </c>
      <c r="AC3931">
        <v>370</v>
      </c>
      <c r="AD3931">
        <v>0.19655172413793101</v>
      </c>
      <c r="AE3931" t="s">
        <v>46</v>
      </c>
      <c r="AF3931" t="s">
        <v>47</v>
      </c>
      <c r="AG3931">
        <v>20</v>
      </c>
      <c r="AH3931" t="s">
        <v>68</v>
      </c>
      <c r="AI3931">
        <f>--AND(OR(Dashboard!$B$4="All",Data!$E3931=Dashboard!$B$4),OR(Dashboard!$D$4="All",Data!$D3931=Dashboard!$D$4),OR(Dashboard!$F$4="All",Data!$F3931=Dashboard!$F$4),OR(Dashboard!$J$4="All",Data!$G3931=Dashboard!$J$4),OR(Dashboard!$H$4="All",Data!$N3931=Dashboard!$H$4),OR(Dashboard!$L$4="All",Data!$W3931=Dashboard!$L$4))</f>
        <v>1</v>
      </c>
    </row>
    <row r="3932" spans="1:35" x14ac:dyDescent="0.25">
      <c r="A3932" t="s">
        <v>4046</v>
      </c>
      <c r="B3932" s="1">
        <v>46082</v>
      </c>
      <c r="C3932" s="2">
        <v>-0.41527777777777769</v>
      </c>
      <c r="D3932" t="s">
        <v>156</v>
      </c>
      <c r="E3932" t="s">
        <v>95</v>
      </c>
      <c r="F3932" t="s">
        <v>85</v>
      </c>
      <c r="G3932" t="s">
        <v>39</v>
      </c>
      <c r="H3932">
        <v>14.4</v>
      </c>
      <c r="I3932">
        <v>50</v>
      </c>
      <c r="J3932">
        <v>36</v>
      </c>
      <c r="K3932">
        <v>1061</v>
      </c>
      <c r="L3932">
        <v>48</v>
      </c>
      <c r="M3932">
        <v>122</v>
      </c>
      <c r="N3932" t="s">
        <v>40</v>
      </c>
      <c r="O3932">
        <v>3</v>
      </c>
      <c r="P3932" t="s">
        <v>41</v>
      </c>
      <c r="Q3932" t="s">
        <v>73</v>
      </c>
      <c r="R3932">
        <v>18</v>
      </c>
      <c r="S3932" t="s">
        <v>145</v>
      </c>
      <c r="T3932" t="s">
        <v>97</v>
      </c>
      <c r="U3932">
        <v>2026</v>
      </c>
      <c r="V3932">
        <v>3</v>
      </c>
      <c r="W3932" t="s">
        <v>66</v>
      </c>
      <c r="X3932">
        <v>1</v>
      </c>
      <c r="Y3932">
        <v>1</v>
      </c>
      <c r="Z3932">
        <v>1</v>
      </c>
      <c r="AA3932">
        <v>14</v>
      </c>
      <c r="AB3932" t="s">
        <v>76</v>
      </c>
      <c r="AC3932">
        <v>987</v>
      </c>
      <c r="AD3932">
        <v>0.28799999999999998</v>
      </c>
      <c r="AE3932" t="s">
        <v>109</v>
      </c>
      <c r="AF3932" t="s">
        <v>114</v>
      </c>
      <c r="AG3932">
        <v>14</v>
      </c>
      <c r="AH3932" t="s">
        <v>68</v>
      </c>
      <c r="AI3932">
        <f>--AND(OR(Dashboard!$B$4="All",Data!$E3932=Dashboard!$B$4),OR(Dashboard!$D$4="All",Data!$D3932=Dashboard!$D$4),OR(Dashboard!$F$4="All",Data!$F3932=Dashboard!$F$4),OR(Dashboard!$J$4="All",Data!$G3932=Dashboard!$J$4),OR(Dashboard!$H$4="All",Data!$N3932=Dashboard!$H$4),OR(Dashboard!$L$4="All",Data!$W3932=Dashboard!$L$4))</f>
        <v>1</v>
      </c>
    </row>
    <row r="3933" spans="1:35" x14ac:dyDescent="0.25">
      <c r="A3933" t="s">
        <v>4047</v>
      </c>
      <c r="B3933" s="1">
        <v>46193</v>
      </c>
      <c r="C3933" s="2">
        <v>-0.46527777777777779</v>
      </c>
      <c r="D3933" t="s">
        <v>84</v>
      </c>
      <c r="E3933" t="s">
        <v>71</v>
      </c>
      <c r="F3933" t="s">
        <v>96</v>
      </c>
      <c r="G3933" t="s">
        <v>105</v>
      </c>
      <c r="H3933">
        <v>6.3</v>
      </c>
      <c r="I3933">
        <v>50</v>
      </c>
      <c r="J3933">
        <v>42</v>
      </c>
      <c r="K3933">
        <v>792</v>
      </c>
      <c r="L3933">
        <v>41</v>
      </c>
      <c r="M3933">
        <v>192</v>
      </c>
      <c r="N3933" t="s">
        <v>101</v>
      </c>
      <c r="O3933">
        <v>3</v>
      </c>
      <c r="P3933" t="s">
        <v>41</v>
      </c>
      <c r="Q3933" t="s">
        <v>42</v>
      </c>
      <c r="R3933">
        <v>18</v>
      </c>
      <c r="S3933" t="s">
        <v>81</v>
      </c>
      <c r="T3933" t="s">
        <v>97</v>
      </c>
      <c r="U3933">
        <v>2026</v>
      </c>
      <c r="V3933">
        <v>6</v>
      </c>
      <c r="W3933" t="s">
        <v>120</v>
      </c>
      <c r="X3933">
        <v>2</v>
      </c>
      <c r="Y3933">
        <v>20</v>
      </c>
      <c r="Z3933">
        <v>3</v>
      </c>
      <c r="AA3933">
        <v>12</v>
      </c>
      <c r="AB3933" t="s">
        <v>76</v>
      </c>
      <c r="AC3933">
        <v>641</v>
      </c>
      <c r="AD3933">
        <v>0.126</v>
      </c>
      <c r="AE3933" t="s">
        <v>109</v>
      </c>
      <c r="AF3933" t="s">
        <v>114</v>
      </c>
      <c r="AG3933">
        <v>8</v>
      </c>
      <c r="AH3933" t="s">
        <v>68</v>
      </c>
      <c r="AI3933">
        <f>--AND(OR(Dashboard!$B$4="All",Data!$E3933=Dashboard!$B$4),OR(Dashboard!$D$4="All",Data!$D3933=Dashboard!$D$4),OR(Dashboard!$F$4="All",Data!$F3933=Dashboard!$F$4),OR(Dashboard!$J$4="All",Data!$G3933=Dashboard!$J$4),OR(Dashboard!$H$4="All",Data!$N3933=Dashboard!$H$4),OR(Dashboard!$L$4="All",Data!$W3933=Dashboard!$L$4))</f>
        <v>1</v>
      </c>
    </row>
    <row r="3934" spans="1:35" x14ac:dyDescent="0.25">
      <c r="A3934" t="s">
        <v>4048</v>
      </c>
      <c r="B3934" s="1">
        <v>46134</v>
      </c>
      <c r="C3934" s="2">
        <v>-0.41527777777777769</v>
      </c>
      <c r="D3934" t="s">
        <v>156</v>
      </c>
      <c r="E3934" t="s">
        <v>100</v>
      </c>
      <c r="F3934" t="s">
        <v>96</v>
      </c>
      <c r="G3934" t="s">
        <v>111</v>
      </c>
      <c r="H3934">
        <v>4.5</v>
      </c>
      <c r="I3934">
        <v>37</v>
      </c>
      <c r="J3934">
        <v>40</v>
      </c>
      <c r="K3934">
        <v>1100</v>
      </c>
      <c r="L3934">
        <v>41</v>
      </c>
      <c r="M3934">
        <v>96</v>
      </c>
      <c r="N3934" t="s">
        <v>54</v>
      </c>
      <c r="O3934">
        <v>4</v>
      </c>
      <c r="P3934" t="s">
        <v>41</v>
      </c>
      <c r="Q3934" t="s">
        <v>73</v>
      </c>
      <c r="R3934">
        <v>34</v>
      </c>
      <c r="S3934" t="s">
        <v>55</v>
      </c>
      <c r="T3934" t="s">
        <v>97</v>
      </c>
      <c r="U3934">
        <v>2026</v>
      </c>
      <c r="V3934">
        <v>4</v>
      </c>
      <c r="W3934" t="s">
        <v>113</v>
      </c>
      <c r="X3934">
        <v>2</v>
      </c>
      <c r="Y3934">
        <v>22</v>
      </c>
      <c r="Z3934">
        <v>4</v>
      </c>
      <c r="AA3934">
        <v>14</v>
      </c>
      <c r="AB3934" t="s">
        <v>76</v>
      </c>
      <c r="AC3934">
        <v>1045</v>
      </c>
      <c r="AD3934">
        <v>0.1216216216216216</v>
      </c>
      <c r="AE3934" t="s">
        <v>46</v>
      </c>
      <c r="AF3934" t="s">
        <v>67</v>
      </c>
      <c r="AG3934">
        <v>-3</v>
      </c>
      <c r="AH3934" t="s">
        <v>48</v>
      </c>
      <c r="AI3934">
        <f>--AND(OR(Dashboard!$B$4="All",Data!$E3934=Dashboard!$B$4),OR(Dashboard!$D$4="All",Data!$D3934=Dashboard!$D$4),OR(Dashboard!$F$4="All",Data!$F3934=Dashboard!$F$4),OR(Dashboard!$J$4="All",Data!$G3934=Dashboard!$J$4),OR(Dashboard!$H$4="All",Data!$N3934=Dashboard!$H$4),OR(Dashboard!$L$4="All",Data!$W3934=Dashboard!$L$4))</f>
        <v>1</v>
      </c>
    </row>
    <row r="3935" spans="1:35" x14ac:dyDescent="0.25">
      <c r="A3935" t="s">
        <v>4049</v>
      </c>
      <c r="B3935" s="1">
        <v>46064</v>
      </c>
      <c r="C3935" s="2">
        <v>-0.2388888888888889</v>
      </c>
      <c r="D3935" t="s">
        <v>126</v>
      </c>
      <c r="E3935" t="s">
        <v>95</v>
      </c>
      <c r="F3935" t="s">
        <v>80</v>
      </c>
      <c r="G3935" t="s">
        <v>53</v>
      </c>
      <c r="H3935">
        <v>6</v>
      </c>
      <c r="I3935">
        <v>27</v>
      </c>
      <c r="J3935">
        <v>22</v>
      </c>
      <c r="K3935">
        <v>1036</v>
      </c>
      <c r="L3935">
        <v>22</v>
      </c>
      <c r="M3935">
        <v>9</v>
      </c>
      <c r="N3935" t="s">
        <v>101</v>
      </c>
      <c r="O3935">
        <v>2</v>
      </c>
      <c r="P3935" t="s">
        <v>41</v>
      </c>
      <c r="Q3935" t="s">
        <v>42</v>
      </c>
      <c r="R3935">
        <v>29</v>
      </c>
      <c r="S3935" t="s">
        <v>55</v>
      </c>
      <c r="T3935" t="s">
        <v>56</v>
      </c>
      <c r="U3935">
        <v>2026</v>
      </c>
      <c r="V3935">
        <v>2</v>
      </c>
      <c r="W3935" t="s">
        <v>45</v>
      </c>
      <c r="X3935">
        <v>1</v>
      </c>
      <c r="Y3935">
        <v>11</v>
      </c>
      <c r="Z3935">
        <v>3</v>
      </c>
      <c r="AA3935">
        <v>18</v>
      </c>
      <c r="AB3935" t="s">
        <v>57</v>
      </c>
      <c r="AC3935">
        <v>1049</v>
      </c>
      <c r="AD3935">
        <v>0.22222222222222221</v>
      </c>
      <c r="AE3935" t="s">
        <v>58</v>
      </c>
      <c r="AF3935" t="s">
        <v>67</v>
      </c>
      <c r="AG3935">
        <v>5</v>
      </c>
      <c r="AH3935" t="s">
        <v>68</v>
      </c>
      <c r="AI3935">
        <f>--AND(OR(Dashboard!$B$4="All",Data!$E3935=Dashboard!$B$4),OR(Dashboard!$D$4="All",Data!$D3935=Dashboard!$D$4),OR(Dashboard!$F$4="All",Data!$F3935=Dashboard!$F$4),OR(Dashboard!$J$4="All",Data!$G3935=Dashboard!$J$4),OR(Dashboard!$H$4="All",Data!$N3935=Dashboard!$H$4),OR(Dashboard!$L$4="All",Data!$W3935=Dashboard!$L$4))</f>
        <v>1</v>
      </c>
    </row>
    <row r="3936" spans="1:35" x14ac:dyDescent="0.25">
      <c r="A3936" t="s">
        <v>4050</v>
      </c>
      <c r="B3936" s="1">
        <v>46107</v>
      </c>
      <c r="C3936" s="2">
        <v>-7.7083333333333282E-2</v>
      </c>
      <c r="D3936" t="s">
        <v>193</v>
      </c>
      <c r="E3936" t="s">
        <v>140</v>
      </c>
      <c r="F3936" t="s">
        <v>52</v>
      </c>
      <c r="G3936" t="s">
        <v>105</v>
      </c>
      <c r="H3936">
        <v>7.2</v>
      </c>
      <c r="I3936">
        <v>28</v>
      </c>
      <c r="J3936">
        <v>29</v>
      </c>
      <c r="K3936">
        <v>969</v>
      </c>
      <c r="L3936">
        <v>34</v>
      </c>
      <c r="M3936">
        <v>129</v>
      </c>
      <c r="N3936" t="s">
        <v>54</v>
      </c>
      <c r="O3936">
        <v>3</v>
      </c>
      <c r="P3936" t="s">
        <v>41</v>
      </c>
      <c r="Q3936" t="s">
        <v>73</v>
      </c>
      <c r="R3936">
        <v>52</v>
      </c>
      <c r="S3936" t="s">
        <v>87</v>
      </c>
      <c r="T3936" t="s">
        <v>75</v>
      </c>
      <c r="U3936">
        <v>2026</v>
      </c>
      <c r="V3936">
        <v>3</v>
      </c>
      <c r="W3936" t="s">
        <v>66</v>
      </c>
      <c r="X3936">
        <v>1</v>
      </c>
      <c r="Y3936">
        <v>26</v>
      </c>
      <c r="Z3936">
        <v>5</v>
      </c>
      <c r="AA3936">
        <v>22</v>
      </c>
      <c r="AB3936" t="s">
        <v>82</v>
      </c>
      <c r="AC3936">
        <v>874</v>
      </c>
      <c r="AD3936">
        <v>0.25714285714285717</v>
      </c>
      <c r="AE3936" t="s">
        <v>109</v>
      </c>
      <c r="AF3936" t="s">
        <v>59</v>
      </c>
      <c r="AG3936">
        <v>-1</v>
      </c>
      <c r="AH3936" t="s">
        <v>48</v>
      </c>
      <c r="AI3936">
        <f>--AND(OR(Dashboard!$B$4="All",Data!$E3936=Dashboard!$B$4),OR(Dashboard!$D$4="All",Data!$D3936=Dashboard!$D$4),OR(Dashboard!$F$4="All",Data!$F3936=Dashboard!$F$4),OR(Dashboard!$J$4="All",Data!$G3936=Dashboard!$J$4),OR(Dashboard!$H$4="All",Data!$N3936=Dashboard!$H$4),OR(Dashboard!$L$4="All",Data!$W3936=Dashboard!$L$4))</f>
        <v>1</v>
      </c>
    </row>
    <row r="3937" spans="1:35" x14ac:dyDescent="0.25">
      <c r="A3937" t="s">
        <v>4051</v>
      </c>
      <c r="B3937" s="1">
        <v>46037</v>
      </c>
      <c r="C3937" s="2">
        <v>-0.59097222222222223</v>
      </c>
      <c r="D3937" t="s">
        <v>99</v>
      </c>
      <c r="E3937" t="s">
        <v>62</v>
      </c>
      <c r="F3937" t="s">
        <v>80</v>
      </c>
      <c r="G3937" t="s">
        <v>39</v>
      </c>
      <c r="H3937">
        <v>10.5</v>
      </c>
      <c r="I3937">
        <v>58</v>
      </c>
      <c r="J3937">
        <v>40</v>
      </c>
      <c r="K3937">
        <v>641</v>
      </c>
      <c r="L3937">
        <v>25</v>
      </c>
      <c r="M3937">
        <v>149</v>
      </c>
      <c r="N3937" t="s">
        <v>65</v>
      </c>
      <c r="O3937">
        <v>2</v>
      </c>
      <c r="P3937" t="s">
        <v>41</v>
      </c>
      <c r="Q3937" t="s">
        <v>42</v>
      </c>
      <c r="R3937">
        <v>58</v>
      </c>
      <c r="S3937" t="s">
        <v>87</v>
      </c>
      <c r="T3937" t="s">
        <v>44</v>
      </c>
      <c r="U3937">
        <v>2026</v>
      </c>
      <c r="V3937">
        <v>1</v>
      </c>
      <c r="W3937" t="s">
        <v>102</v>
      </c>
      <c r="X3937">
        <v>1</v>
      </c>
      <c r="Y3937">
        <v>15</v>
      </c>
      <c r="Z3937">
        <v>3</v>
      </c>
      <c r="AA3937">
        <v>9</v>
      </c>
      <c r="AB3937" t="s">
        <v>44</v>
      </c>
      <c r="AC3937">
        <v>517</v>
      </c>
      <c r="AD3937">
        <v>0.18103448275862069</v>
      </c>
      <c r="AE3937" t="s">
        <v>58</v>
      </c>
      <c r="AF3937" t="s">
        <v>59</v>
      </c>
      <c r="AG3937">
        <v>18</v>
      </c>
      <c r="AH3937" t="s">
        <v>68</v>
      </c>
      <c r="AI3937">
        <f>--AND(OR(Dashboard!$B$4="All",Data!$E3937=Dashboard!$B$4),OR(Dashboard!$D$4="All",Data!$D3937=Dashboard!$D$4),OR(Dashboard!$F$4="All",Data!$F3937=Dashboard!$F$4),OR(Dashboard!$J$4="All",Data!$G3937=Dashboard!$J$4),OR(Dashboard!$H$4="All",Data!$N3937=Dashboard!$H$4),OR(Dashboard!$L$4="All",Data!$W3937=Dashboard!$L$4))</f>
        <v>1</v>
      </c>
    </row>
    <row r="3938" spans="1:35" x14ac:dyDescent="0.25">
      <c r="A3938" t="s">
        <v>4052</v>
      </c>
      <c r="B3938" s="1">
        <v>46084</v>
      </c>
      <c r="C3938" s="2">
        <v>-0.1069444444444444</v>
      </c>
      <c r="D3938" t="s">
        <v>193</v>
      </c>
      <c r="E3938" t="s">
        <v>95</v>
      </c>
      <c r="F3938" t="s">
        <v>96</v>
      </c>
      <c r="G3938" t="s">
        <v>53</v>
      </c>
      <c r="H3938">
        <v>10.8</v>
      </c>
      <c r="I3938">
        <v>32</v>
      </c>
      <c r="J3938">
        <v>36</v>
      </c>
      <c r="K3938">
        <v>345</v>
      </c>
      <c r="L3938">
        <v>58</v>
      </c>
      <c r="M3938">
        <v>119</v>
      </c>
      <c r="N3938" t="s">
        <v>40</v>
      </c>
      <c r="O3938">
        <v>3</v>
      </c>
      <c r="P3938" t="s">
        <v>41</v>
      </c>
      <c r="Q3938" t="s">
        <v>42</v>
      </c>
      <c r="R3938">
        <v>39</v>
      </c>
      <c r="S3938" t="s">
        <v>127</v>
      </c>
      <c r="T3938" t="s">
        <v>56</v>
      </c>
      <c r="U3938">
        <v>2026</v>
      </c>
      <c r="V3938">
        <v>3</v>
      </c>
      <c r="W3938" t="s">
        <v>66</v>
      </c>
      <c r="X3938">
        <v>1</v>
      </c>
      <c r="Y3938">
        <v>3</v>
      </c>
      <c r="Z3938">
        <v>2</v>
      </c>
      <c r="AA3938">
        <v>21</v>
      </c>
      <c r="AB3938" t="s">
        <v>82</v>
      </c>
      <c r="AC3938">
        <v>284</v>
      </c>
      <c r="AD3938">
        <v>0.33750000000000002</v>
      </c>
      <c r="AE3938" t="s">
        <v>109</v>
      </c>
      <c r="AF3938" t="s">
        <v>47</v>
      </c>
      <c r="AG3938">
        <v>-4</v>
      </c>
      <c r="AH3938" t="s">
        <v>48</v>
      </c>
      <c r="AI3938">
        <f>--AND(OR(Dashboard!$B$4="All",Data!$E3938=Dashboard!$B$4),OR(Dashboard!$D$4="All",Data!$D3938=Dashboard!$D$4),OR(Dashboard!$F$4="All",Data!$F3938=Dashboard!$F$4),OR(Dashboard!$J$4="All",Data!$G3938=Dashboard!$J$4),OR(Dashboard!$H$4="All",Data!$N3938=Dashboard!$H$4),OR(Dashboard!$L$4="All",Data!$W3938=Dashboard!$L$4))</f>
        <v>1</v>
      </c>
    </row>
    <row r="3939" spans="1:35" x14ac:dyDescent="0.25">
      <c r="A3939" t="s">
        <v>4053</v>
      </c>
      <c r="B3939" s="1">
        <v>46079</v>
      </c>
      <c r="C3939" s="2">
        <v>-0.45416666666666672</v>
      </c>
      <c r="D3939" t="s">
        <v>50</v>
      </c>
      <c r="E3939" t="s">
        <v>108</v>
      </c>
      <c r="F3939" t="s">
        <v>63</v>
      </c>
      <c r="G3939" t="s">
        <v>53</v>
      </c>
      <c r="H3939">
        <v>4.0999999999999996</v>
      </c>
      <c r="I3939">
        <v>47</v>
      </c>
      <c r="J3939">
        <v>31</v>
      </c>
      <c r="K3939">
        <v>349</v>
      </c>
      <c r="L3939">
        <v>47</v>
      </c>
      <c r="M3939">
        <v>64</v>
      </c>
      <c r="N3939" t="s">
        <v>86</v>
      </c>
      <c r="O3939">
        <v>1</v>
      </c>
      <c r="P3939" t="s">
        <v>41</v>
      </c>
      <c r="Q3939" t="s">
        <v>42</v>
      </c>
      <c r="R3939">
        <v>36</v>
      </c>
      <c r="S3939" t="s">
        <v>87</v>
      </c>
      <c r="T3939" t="s">
        <v>97</v>
      </c>
      <c r="U3939">
        <v>2026</v>
      </c>
      <c r="V3939">
        <v>2</v>
      </c>
      <c r="W3939" t="s">
        <v>45</v>
      </c>
      <c r="X3939">
        <v>1</v>
      </c>
      <c r="Y3939">
        <v>26</v>
      </c>
      <c r="Z3939">
        <v>5</v>
      </c>
      <c r="AA3939">
        <v>13</v>
      </c>
      <c r="AB3939" t="s">
        <v>76</v>
      </c>
      <c r="AC3939">
        <v>332</v>
      </c>
      <c r="AD3939">
        <v>8.7234042553191476E-2</v>
      </c>
      <c r="AE3939" t="s">
        <v>58</v>
      </c>
      <c r="AF3939" t="s">
        <v>47</v>
      </c>
      <c r="AG3939">
        <v>16</v>
      </c>
      <c r="AH3939" t="s">
        <v>68</v>
      </c>
      <c r="AI3939">
        <f>--AND(OR(Dashboard!$B$4="All",Data!$E3939=Dashboard!$B$4),OR(Dashboard!$D$4="All",Data!$D3939=Dashboard!$D$4),OR(Dashboard!$F$4="All",Data!$F3939=Dashboard!$F$4),OR(Dashboard!$J$4="All",Data!$G3939=Dashboard!$J$4),OR(Dashboard!$H$4="All",Data!$N3939=Dashboard!$H$4),OR(Dashboard!$L$4="All",Data!$W3939=Dashboard!$L$4))</f>
        <v>1</v>
      </c>
    </row>
    <row r="3940" spans="1:35" x14ac:dyDescent="0.25">
      <c r="A3940" t="s">
        <v>4054</v>
      </c>
      <c r="B3940" s="1">
        <v>46135</v>
      </c>
      <c r="C3940" s="2">
        <v>-7.7083333333333282E-2</v>
      </c>
      <c r="D3940" t="s">
        <v>122</v>
      </c>
      <c r="E3940" t="s">
        <v>62</v>
      </c>
      <c r="F3940" t="s">
        <v>80</v>
      </c>
      <c r="G3940" t="s">
        <v>53</v>
      </c>
      <c r="H3940">
        <v>3.3</v>
      </c>
      <c r="I3940">
        <v>45</v>
      </c>
      <c r="J3940">
        <v>26</v>
      </c>
      <c r="K3940">
        <v>337</v>
      </c>
      <c r="L3940">
        <v>25</v>
      </c>
      <c r="M3940">
        <v>10</v>
      </c>
      <c r="N3940" t="s">
        <v>86</v>
      </c>
      <c r="O3940">
        <v>3</v>
      </c>
      <c r="P3940" t="s">
        <v>41</v>
      </c>
      <c r="Q3940" t="s">
        <v>73</v>
      </c>
      <c r="R3940">
        <v>22</v>
      </c>
      <c r="S3940" t="s">
        <v>87</v>
      </c>
      <c r="T3940" t="s">
        <v>75</v>
      </c>
      <c r="U3940">
        <v>2026</v>
      </c>
      <c r="V3940">
        <v>4</v>
      </c>
      <c r="W3940" t="s">
        <v>113</v>
      </c>
      <c r="X3940">
        <v>2</v>
      </c>
      <c r="Y3940">
        <v>23</v>
      </c>
      <c r="Z3940">
        <v>4</v>
      </c>
      <c r="AA3940">
        <v>22</v>
      </c>
      <c r="AB3940" t="s">
        <v>82</v>
      </c>
      <c r="AC3940">
        <v>352</v>
      </c>
      <c r="AD3940">
        <v>7.3333333333333334E-2</v>
      </c>
      <c r="AE3940" t="s">
        <v>109</v>
      </c>
      <c r="AF3940" t="s">
        <v>114</v>
      </c>
      <c r="AG3940">
        <v>19</v>
      </c>
      <c r="AH3940" t="s">
        <v>68</v>
      </c>
      <c r="AI3940">
        <f>--AND(OR(Dashboard!$B$4="All",Data!$E3940=Dashboard!$B$4),OR(Dashboard!$D$4="All",Data!$D3940=Dashboard!$D$4),OR(Dashboard!$F$4="All",Data!$F3940=Dashboard!$F$4),OR(Dashboard!$J$4="All",Data!$G3940=Dashboard!$J$4),OR(Dashboard!$H$4="All",Data!$N3940=Dashboard!$H$4),OR(Dashboard!$L$4="All",Data!$W3940=Dashboard!$L$4))</f>
        <v>1</v>
      </c>
    </row>
    <row r="3941" spans="1:35" x14ac:dyDescent="0.25">
      <c r="A3941" t="s">
        <v>4055</v>
      </c>
      <c r="B3941" s="1">
        <v>46152</v>
      </c>
      <c r="C3941" s="2">
        <v>-0.50277777777777777</v>
      </c>
      <c r="D3941" t="s">
        <v>79</v>
      </c>
      <c r="E3941" t="s">
        <v>100</v>
      </c>
      <c r="F3941" t="s">
        <v>72</v>
      </c>
      <c r="G3941" t="s">
        <v>53</v>
      </c>
      <c r="H3941">
        <v>9.6</v>
      </c>
      <c r="I3941">
        <v>35</v>
      </c>
      <c r="J3941">
        <v>31</v>
      </c>
      <c r="K3941">
        <v>543</v>
      </c>
      <c r="L3941">
        <v>43</v>
      </c>
      <c r="M3941">
        <v>183</v>
      </c>
      <c r="N3941" t="s">
        <v>86</v>
      </c>
      <c r="O3941">
        <v>3</v>
      </c>
      <c r="P3941" t="s">
        <v>41</v>
      </c>
      <c r="Q3941" t="s">
        <v>42</v>
      </c>
      <c r="R3941">
        <v>18</v>
      </c>
      <c r="S3941" t="s">
        <v>145</v>
      </c>
      <c r="T3941" t="s">
        <v>75</v>
      </c>
      <c r="U3941">
        <v>2026</v>
      </c>
      <c r="V3941">
        <v>5</v>
      </c>
      <c r="W3941" t="s">
        <v>88</v>
      </c>
      <c r="X3941">
        <v>2</v>
      </c>
      <c r="Y3941">
        <v>10</v>
      </c>
      <c r="Z3941">
        <v>2</v>
      </c>
      <c r="AA3941">
        <v>11</v>
      </c>
      <c r="AB3941" t="s">
        <v>76</v>
      </c>
      <c r="AC3941">
        <v>403</v>
      </c>
      <c r="AD3941">
        <v>0.2742857142857143</v>
      </c>
      <c r="AE3941" t="s">
        <v>109</v>
      </c>
      <c r="AF3941" t="s">
        <v>114</v>
      </c>
      <c r="AG3941">
        <v>4</v>
      </c>
      <c r="AH3941" t="s">
        <v>68</v>
      </c>
      <c r="AI3941">
        <f>--AND(OR(Dashboard!$B$4="All",Data!$E3941=Dashboard!$B$4),OR(Dashboard!$D$4="All",Data!$D3941=Dashboard!$D$4),OR(Dashboard!$F$4="All",Data!$F3941=Dashboard!$F$4),OR(Dashboard!$J$4="All",Data!$G3941=Dashboard!$J$4),OR(Dashboard!$H$4="All",Data!$N3941=Dashboard!$H$4),OR(Dashboard!$L$4="All",Data!$W3941=Dashboard!$L$4))</f>
        <v>1</v>
      </c>
    </row>
    <row r="3942" spans="1:35" x14ac:dyDescent="0.25">
      <c r="A3942" t="s">
        <v>4056</v>
      </c>
      <c r="B3942" s="1">
        <v>46181</v>
      </c>
      <c r="C3942" s="2">
        <v>-0.65625</v>
      </c>
      <c r="D3942" t="s">
        <v>70</v>
      </c>
      <c r="E3942" t="s">
        <v>129</v>
      </c>
      <c r="F3942" t="s">
        <v>96</v>
      </c>
      <c r="G3942" t="s">
        <v>39</v>
      </c>
      <c r="H3942">
        <v>5</v>
      </c>
      <c r="I3942">
        <v>43</v>
      </c>
      <c r="J3942">
        <v>36</v>
      </c>
      <c r="K3942">
        <v>731</v>
      </c>
      <c r="L3942">
        <v>32</v>
      </c>
      <c r="M3942">
        <v>124</v>
      </c>
      <c r="N3942" t="s">
        <v>65</v>
      </c>
      <c r="O3942">
        <v>4</v>
      </c>
      <c r="P3942" t="s">
        <v>41</v>
      </c>
      <c r="Q3942" t="s">
        <v>42</v>
      </c>
      <c r="R3942">
        <v>30</v>
      </c>
      <c r="S3942" t="s">
        <v>74</v>
      </c>
      <c r="T3942" t="s">
        <v>44</v>
      </c>
      <c r="U3942">
        <v>2026</v>
      </c>
      <c r="V3942">
        <v>6</v>
      </c>
      <c r="W3942" t="s">
        <v>120</v>
      </c>
      <c r="X3942">
        <v>2</v>
      </c>
      <c r="Y3942">
        <v>8</v>
      </c>
      <c r="Z3942">
        <v>2</v>
      </c>
      <c r="AA3942">
        <v>8</v>
      </c>
      <c r="AB3942" t="s">
        <v>44</v>
      </c>
      <c r="AC3942">
        <v>639</v>
      </c>
      <c r="AD3942">
        <v>0.1162790697674419</v>
      </c>
      <c r="AE3942" t="s">
        <v>46</v>
      </c>
      <c r="AF3942" t="s">
        <v>67</v>
      </c>
      <c r="AG3942">
        <v>7</v>
      </c>
      <c r="AH3942" t="s">
        <v>68</v>
      </c>
      <c r="AI3942">
        <f>--AND(OR(Dashboard!$B$4="All",Data!$E3942=Dashboard!$B$4),OR(Dashboard!$D$4="All",Data!$D3942=Dashboard!$D$4),OR(Dashboard!$F$4="All",Data!$F3942=Dashboard!$F$4),OR(Dashboard!$J$4="All",Data!$G3942=Dashboard!$J$4),OR(Dashboard!$H$4="All",Data!$N3942=Dashboard!$H$4),OR(Dashboard!$L$4="All",Data!$W3942=Dashboard!$L$4))</f>
        <v>1</v>
      </c>
    </row>
    <row r="3943" spans="1:35" x14ac:dyDescent="0.25">
      <c r="A3943" t="s">
        <v>4057</v>
      </c>
      <c r="B3943" s="1">
        <v>46136</v>
      </c>
      <c r="C3943" s="2">
        <v>-0.31041666666666667</v>
      </c>
      <c r="D3943" t="s">
        <v>36</v>
      </c>
      <c r="E3943" t="s">
        <v>131</v>
      </c>
      <c r="F3943" t="s">
        <v>38</v>
      </c>
      <c r="G3943" t="s">
        <v>119</v>
      </c>
      <c r="H3943">
        <v>12.9</v>
      </c>
      <c r="I3943">
        <v>32</v>
      </c>
      <c r="J3943">
        <v>20</v>
      </c>
      <c r="K3943">
        <v>778</v>
      </c>
      <c r="L3943">
        <v>45</v>
      </c>
      <c r="M3943">
        <v>190</v>
      </c>
      <c r="N3943" t="s">
        <v>40</v>
      </c>
      <c r="O3943">
        <v>1</v>
      </c>
      <c r="P3943" t="s">
        <v>135</v>
      </c>
      <c r="Q3943" t="s">
        <v>42</v>
      </c>
      <c r="R3943">
        <v>59</v>
      </c>
      <c r="S3943" t="s">
        <v>43</v>
      </c>
      <c r="T3943" t="s">
        <v>75</v>
      </c>
      <c r="U3943">
        <v>2026</v>
      </c>
      <c r="V3943">
        <v>4</v>
      </c>
      <c r="W3943" t="s">
        <v>113</v>
      </c>
      <c r="X3943">
        <v>2</v>
      </c>
      <c r="Y3943">
        <v>24</v>
      </c>
      <c r="Z3943">
        <v>4</v>
      </c>
      <c r="AA3943">
        <v>16</v>
      </c>
      <c r="AB3943" t="s">
        <v>57</v>
      </c>
      <c r="AC3943">
        <v>633</v>
      </c>
      <c r="AD3943">
        <v>0.40312500000000001</v>
      </c>
      <c r="AE3943" t="s">
        <v>58</v>
      </c>
      <c r="AF3943" t="s">
        <v>59</v>
      </c>
      <c r="AG3943">
        <v>12</v>
      </c>
      <c r="AH3943" t="s">
        <v>68</v>
      </c>
      <c r="AI3943">
        <f>--AND(OR(Dashboard!$B$4="All",Data!$E3943=Dashboard!$B$4),OR(Dashboard!$D$4="All",Data!$D3943=Dashboard!$D$4),OR(Dashboard!$F$4="All",Data!$F3943=Dashboard!$F$4),OR(Dashboard!$J$4="All",Data!$G3943=Dashboard!$J$4),OR(Dashboard!$H$4="All",Data!$N3943=Dashboard!$H$4),OR(Dashboard!$L$4="All",Data!$W3943=Dashboard!$L$4))</f>
        <v>1</v>
      </c>
    </row>
    <row r="3944" spans="1:35" x14ac:dyDescent="0.25">
      <c r="A3944" t="s">
        <v>4058</v>
      </c>
      <c r="B3944" s="1">
        <v>46115</v>
      </c>
      <c r="C3944" s="2">
        <v>-0.52847222222222223</v>
      </c>
      <c r="D3944" t="s">
        <v>156</v>
      </c>
      <c r="E3944" t="s">
        <v>108</v>
      </c>
      <c r="F3944" t="s">
        <v>38</v>
      </c>
      <c r="G3944" t="s">
        <v>119</v>
      </c>
      <c r="H3944">
        <v>9</v>
      </c>
      <c r="I3944">
        <v>36</v>
      </c>
      <c r="J3944">
        <v>33</v>
      </c>
      <c r="K3944">
        <v>454</v>
      </c>
      <c r="L3944">
        <v>45</v>
      </c>
      <c r="M3944">
        <v>107</v>
      </c>
      <c r="N3944" t="s">
        <v>65</v>
      </c>
      <c r="O3944">
        <v>1</v>
      </c>
      <c r="P3944" t="s">
        <v>41</v>
      </c>
      <c r="Q3944" t="s">
        <v>73</v>
      </c>
      <c r="R3944">
        <v>29</v>
      </c>
      <c r="S3944" t="s">
        <v>43</v>
      </c>
      <c r="T3944" t="s">
        <v>75</v>
      </c>
      <c r="U3944">
        <v>2026</v>
      </c>
      <c r="V3944">
        <v>4</v>
      </c>
      <c r="W3944" t="s">
        <v>113</v>
      </c>
      <c r="X3944">
        <v>2</v>
      </c>
      <c r="Y3944">
        <v>3</v>
      </c>
      <c r="Z3944">
        <v>1</v>
      </c>
      <c r="AA3944">
        <v>11</v>
      </c>
      <c r="AB3944" t="s">
        <v>76</v>
      </c>
      <c r="AC3944">
        <v>392</v>
      </c>
      <c r="AD3944">
        <v>0.25</v>
      </c>
      <c r="AE3944" t="s">
        <v>58</v>
      </c>
      <c r="AF3944" t="s">
        <v>67</v>
      </c>
      <c r="AG3944">
        <v>3</v>
      </c>
      <c r="AH3944" t="s">
        <v>68</v>
      </c>
      <c r="AI3944">
        <f>--AND(OR(Dashboard!$B$4="All",Data!$E3944=Dashboard!$B$4),OR(Dashboard!$D$4="All",Data!$D3944=Dashboard!$D$4),OR(Dashboard!$F$4="All",Data!$F3944=Dashboard!$F$4),OR(Dashboard!$J$4="All",Data!$G3944=Dashboard!$J$4),OR(Dashboard!$H$4="All",Data!$N3944=Dashboard!$H$4),OR(Dashboard!$L$4="All",Data!$W3944=Dashboard!$L$4))</f>
        <v>1</v>
      </c>
    </row>
    <row r="3945" spans="1:35" x14ac:dyDescent="0.25">
      <c r="A3945" t="s">
        <v>4059</v>
      </c>
      <c r="B3945" s="1">
        <v>46032</v>
      </c>
      <c r="C3945" s="2">
        <v>-9.5833333333333326E-2</v>
      </c>
      <c r="D3945" t="s">
        <v>126</v>
      </c>
      <c r="E3945" t="s">
        <v>108</v>
      </c>
      <c r="F3945" t="s">
        <v>80</v>
      </c>
      <c r="G3945" t="s">
        <v>105</v>
      </c>
      <c r="H3945">
        <v>3.2</v>
      </c>
      <c r="I3945">
        <v>30</v>
      </c>
      <c r="J3945">
        <v>35</v>
      </c>
      <c r="K3945">
        <v>1104</v>
      </c>
      <c r="L3945">
        <v>53</v>
      </c>
      <c r="M3945">
        <v>40</v>
      </c>
      <c r="N3945" t="s">
        <v>65</v>
      </c>
      <c r="O3945">
        <v>5</v>
      </c>
      <c r="P3945" t="s">
        <v>41</v>
      </c>
      <c r="Q3945" t="s">
        <v>73</v>
      </c>
      <c r="R3945">
        <v>18</v>
      </c>
      <c r="S3945" t="s">
        <v>81</v>
      </c>
      <c r="T3945" t="s">
        <v>56</v>
      </c>
      <c r="U3945">
        <v>2026</v>
      </c>
      <c r="V3945">
        <v>1</v>
      </c>
      <c r="W3945" t="s">
        <v>102</v>
      </c>
      <c r="X3945">
        <v>1</v>
      </c>
      <c r="Y3945">
        <v>10</v>
      </c>
      <c r="Z3945">
        <v>2</v>
      </c>
      <c r="AA3945">
        <v>21</v>
      </c>
      <c r="AB3945" t="s">
        <v>82</v>
      </c>
      <c r="AC3945">
        <v>1117</v>
      </c>
      <c r="AD3945">
        <v>0.1066666666666667</v>
      </c>
      <c r="AE3945" t="s">
        <v>77</v>
      </c>
      <c r="AF3945" t="s">
        <v>114</v>
      </c>
      <c r="AG3945">
        <v>-5</v>
      </c>
      <c r="AH3945" t="s">
        <v>48</v>
      </c>
      <c r="AI3945">
        <f>--AND(OR(Dashboard!$B$4="All",Data!$E3945=Dashboard!$B$4),OR(Dashboard!$D$4="All",Data!$D3945=Dashboard!$D$4),OR(Dashboard!$F$4="All",Data!$F3945=Dashboard!$F$4),OR(Dashboard!$J$4="All",Data!$G3945=Dashboard!$J$4),OR(Dashboard!$H$4="All",Data!$N3945=Dashboard!$H$4),OR(Dashboard!$L$4="All",Data!$W3945=Dashboard!$L$4))</f>
        <v>1</v>
      </c>
    </row>
    <row r="3946" spans="1:35" x14ac:dyDescent="0.25">
      <c r="A3946" t="s">
        <v>4060</v>
      </c>
      <c r="B3946" s="1">
        <v>46116</v>
      </c>
      <c r="C3946" s="2">
        <v>-6.8749999999999978E-2</v>
      </c>
      <c r="D3946" t="s">
        <v>50</v>
      </c>
      <c r="E3946" t="s">
        <v>37</v>
      </c>
      <c r="F3946" t="s">
        <v>91</v>
      </c>
      <c r="G3946" t="s">
        <v>105</v>
      </c>
      <c r="H3946">
        <v>9.3000000000000007</v>
      </c>
      <c r="I3946">
        <v>65</v>
      </c>
      <c r="J3946">
        <v>45</v>
      </c>
      <c r="K3946">
        <v>535</v>
      </c>
      <c r="L3946">
        <v>23</v>
      </c>
      <c r="M3946">
        <v>2</v>
      </c>
      <c r="N3946" t="s">
        <v>101</v>
      </c>
      <c r="O3946">
        <v>3</v>
      </c>
      <c r="P3946" t="s">
        <v>41</v>
      </c>
      <c r="Q3946" t="s">
        <v>73</v>
      </c>
      <c r="R3946">
        <v>45</v>
      </c>
      <c r="S3946" t="s">
        <v>81</v>
      </c>
      <c r="T3946" t="s">
        <v>75</v>
      </c>
      <c r="U3946">
        <v>2026</v>
      </c>
      <c r="V3946">
        <v>4</v>
      </c>
      <c r="W3946" t="s">
        <v>113</v>
      </c>
      <c r="X3946">
        <v>2</v>
      </c>
      <c r="Y3946">
        <v>4</v>
      </c>
      <c r="Z3946">
        <v>1</v>
      </c>
      <c r="AA3946">
        <v>22</v>
      </c>
      <c r="AB3946" t="s">
        <v>82</v>
      </c>
      <c r="AC3946">
        <v>556</v>
      </c>
      <c r="AD3946">
        <v>0.1430769230769231</v>
      </c>
      <c r="AE3946" t="s">
        <v>109</v>
      </c>
      <c r="AF3946" t="s">
        <v>47</v>
      </c>
      <c r="AG3946">
        <v>20</v>
      </c>
      <c r="AH3946" t="s">
        <v>68</v>
      </c>
      <c r="AI3946">
        <f>--AND(OR(Dashboard!$B$4="All",Data!$E3946=Dashboard!$B$4),OR(Dashboard!$D$4="All",Data!$D3946=Dashboard!$D$4),OR(Dashboard!$F$4="All",Data!$F3946=Dashboard!$F$4),OR(Dashboard!$J$4="All",Data!$G3946=Dashboard!$J$4),OR(Dashboard!$H$4="All",Data!$N3946=Dashboard!$H$4),OR(Dashboard!$L$4="All",Data!$W3946=Dashboard!$L$4))</f>
        <v>1</v>
      </c>
    </row>
    <row r="3947" spans="1:35" x14ac:dyDescent="0.25">
      <c r="A3947" t="s">
        <v>4061</v>
      </c>
      <c r="B3947" s="1">
        <v>46106</v>
      </c>
      <c r="C3947" s="2">
        <v>-0.38055555555555548</v>
      </c>
      <c r="D3947" t="s">
        <v>107</v>
      </c>
      <c r="E3947" t="s">
        <v>108</v>
      </c>
      <c r="F3947" t="s">
        <v>52</v>
      </c>
      <c r="G3947" t="s">
        <v>111</v>
      </c>
      <c r="H3947">
        <v>3.8</v>
      </c>
      <c r="I3947">
        <v>26</v>
      </c>
      <c r="J3947">
        <v>30</v>
      </c>
      <c r="K3947">
        <v>1114</v>
      </c>
      <c r="L3947">
        <v>33</v>
      </c>
      <c r="M3947">
        <v>55</v>
      </c>
      <c r="N3947" t="s">
        <v>65</v>
      </c>
      <c r="O3947">
        <v>5</v>
      </c>
      <c r="P3947" t="s">
        <v>41</v>
      </c>
      <c r="Q3947" t="s">
        <v>73</v>
      </c>
      <c r="R3947">
        <v>50</v>
      </c>
      <c r="S3947" t="s">
        <v>55</v>
      </c>
      <c r="T3947" t="s">
        <v>97</v>
      </c>
      <c r="U3947">
        <v>2026</v>
      </c>
      <c r="V3947">
        <v>3</v>
      </c>
      <c r="W3947" t="s">
        <v>66</v>
      </c>
      <c r="X3947">
        <v>1</v>
      </c>
      <c r="Y3947">
        <v>25</v>
      </c>
      <c r="Z3947">
        <v>5</v>
      </c>
      <c r="AA3947">
        <v>14</v>
      </c>
      <c r="AB3947" t="s">
        <v>76</v>
      </c>
      <c r="AC3947">
        <v>1092</v>
      </c>
      <c r="AD3947">
        <v>0.14615384615384611</v>
      </c>
      <c r="AE3947" t="s">
        <v>77</v>
      </c>
      <c r="AF3947" t="s">
        <v>59</v>
      </c>
      <c r="AG3947">
        <v>-4</v>
      </c>
      <c r="AH3947" t="s">
        <v>48</v>
      </c>
      <c r="AI3947">
        <f>--AND(OR(Dashboard!$B$4="All",Data!$E3947=Dashboard!$B$4),OR(Dashboard!$D$4="All",Data!$D3947=Dashboard!$D$4),OR(Dashboard!$F$4="All",Data!$F3947=Dashboard!$F$4),OR(Dashboard!$J$4="All",Data!$G3947=Dashboard!$J$4),OR(Dashboard!$H$4="All",Data!$N3947=Dashboard!$H$4),OR(Dashboard!$L$4="All",Data!$W3947=Dashboard!$L$4))</f>
        <v>1</v>
      </c>
    </row>
    <row r="3948" spans="1:35" x14ac:dyDescent="0.25">
      <c r="A3948" t="s">
        <v>4062</v>
      </c>
      <c r="B3948" s="1">
        <v>46030</v>
      </c>
      <c r="C3948" s="2">
        <v>-0.66180555555555554</v>
      </c>
      <c r="D3948" t="s">
        <v>118</v>
      </c>
      <c r="E3948" t="s">
        <v>100</v>
      </c>
      <c r="F3948" t="s">
        <v>63</v>
      </c>
      <c r="G3948" t="s">
        <v>119</v>
      </c>
      <c r="H3948">
        <v>2.7</v>
      </c>
      <c r="I3948">
        <v>31</v>
      </c>
      <c r="J3948">
        <v>35</v>
      </c>
      <c r="K3948">
        <v>726</v>
      </c>
      <c r="L3948">
        <v>47</v>
      </c>
      <c r="M3948">
        <v>170</v>
      </c>
      <c r="N3948" t="s">
        <v>101</v>
      </c>
      <c r="O3948">
        <v>5</v>
      </c>
      <c r="P3948" t="s">
        <v>41</v>
      </c>
      <c r="Q3948" t="s">
        <v>42</v>
      </c>
      <c r="R3948">
        <v>60</v>
      </c>
      <c r="S3948" t="s">
        <v>87</v>
      </c>
      <c r="T3948" t="s">
        <v>44</v>
      </c>
      <c r="U3948">
        <v>2026</v>
      </c>
      <c r="V3948">
        <v>1</v>
      </c>
      <c r="W3948" t="s">
        <v>102</v>
      </c>
      <c r="X3948">
        <v>1</v>
      </c>
      <c r="Y3948">
        <v>8</v>
      </c>
      <c r="Z3948">
        <v>2</v>
      </c>
      <c r="AA3948">
        <v>8</v>
      </c>
      <c r="AB3948" t="s">
        <v>44</v>
      </c>
      <c r="AC3948">
        <v>603</v>
      </c>
      <c r="AD3948">
        <v>8.7096774193548387E-2</v>
      </c>
      <c r="AE3948" t="s">
        <v>77</v>
      </c>
      <c r="AF3948" t="s">
        <v>59</v>
      </c>
      <c r="AG3948">
        <v>-4</v>
      </c>
      <c r="AH3948" t="s">
        <v>48</v>
      </c>
      <c r="AI3948">
        <f>--AND(OR(Dashboard!$B$4="All",Data!$E3948=Dashboard!$B$4),OR(Dashboard!$D$4="All",Data!$D3948=Dashboard!$D$4),OR(Dashboard!$F$4="All",Data!$F3948=Dashboard!$F$4),OR(Dashboard!$J$4="All",Data!$G3948=Dashboard!$J$4),OR(Dashboard!$H$4="All",Data!$N3948=Dashboard!$H$4),OR(Dashboard!$L$4="All",Data!$W3948=Dashboard!$L$4))</f>
        <v>1</v>
      </c>
    </row>
    <row r="3949" spans="1:35" x14ac:dyDescent="0.25">
      <c r="A3949" t="s">
        <v>4063</v>
      </c>
      <c r="B3949" s="1">
        <v>46073</v>
      </c>
      <c r="C3949" s="2">
        <v>-6.8055555555555536E-2</v>
      </c>
      <c r="D3949" t="s">
        <v>126</v>
      </c>
      <c r="E3949" t="s">
        <v>131</v>
      </c>
      <c r="F3949" t="s">
        <v>72</v>
      </c>
      <c r="G3949" t="s">
        <v>111</v>
      </c>
      <c r="H3949">
        <v>5.8</v>
      </c>
      <c r="I3949">
        <v>33</v>
      </c>
      <c r="J3949">
        <v>35</v>
      </c>
      <c r="K3949">
        <v>525</v>
      </c>
      <c r="L3949">
        <v>22</v>
      </c>
      <c r="M3949">
        <v>122</v>
      </c>
      <c r="N3949" t="s">
        <v>86</v>
      </c>
      <c r="O3949">
        <v>3</v>
      </c>
      <c r="P3949" t="s">
        <v>135</v>
      </c>
      <c r="Q3949" t="s">
        <v>42</v>
      </c>
      <c r="R3949">
        <v>41</v>
      </c>
      <c r="S3949" t="s">
        <v>43</v>
      </c>
      <c r="T3949" t="s">
        <v>75</v>
      </c>
      <c r="U3949">
        <v>2026</v>
      </c>
      <c r="V3949">
        <v>2</v>
      </c>
      <c r="W3949" t="s">
        <v>45</v>
      </c>
      <c r="X3949">
        <v>1</v>
      </c>
      <c r="Y3949">
        <v>20</v>
      </c>
      <c r="Z3949">
        <v>4</v>
      </c>
      <c r="AA3949">
        <v>22</v>
      </c>
      <c r="AB3949" t="s">
        <v>82</v>
      </c>
      <c r="AC3949">
        <v>425</v>
      </c>
      <c r="AD3949">
        <v>0.17575757575757581</v>
      </c>
      <c r="AE3949" t="s">
        <v>109</v>
      </c>
      <c r="AF3949" t="s">
        <v>47</v>
      </c>
      <c r="AG3949">
        <v>-2</v>
      </c>
      <c r="AH3949" t="s">
        <v>48</v>
      </c>
      <c r="AI3949">
        <f>--AND(OR(Dashboard!$B$4="All",Data!$E3949=Dashboard!$B$4),OR(Dashboard!$D$4="All",Data!$D3949=Dashboard!$D$4),OR(Dashboard!$F$4="All",Data!$F3949=Dashboard!$F$4),OR(Dashboard!$J$4="All",Data!$G3949=Dashboard!$J$4),OR(Dashboard!$H$4="All",Data!$N3949=Dashboard!$H$4),OR(Dashboard!$L$4="All",Data!$W3949=Dashboard!$L$4))</f>
        <v>1</v>
      </c>
    </row>
    <row r="3950" spans="1:35" x14ac:dyDescent="0.25">
      <c r="A3950" t="s">
        <v>4064</v>
      </c>
      <c r="B3950" s="1">
        <v>46148</v>
      </c>
      <c r="C3950" s="2">
        <v>-8.333333333333337E-2</v>
      </c>
      <c r="D3950" t="s">
        <v>79</v>
      </c>
      <c r="E3950" t="s">
        <v>140</v>
      </c>
      <c r="F3950" t="s">
        <v>85</v>
      </c>
      <c r="G3950" t="s">
        <v>119</v>
      </c>
      <c r="H3950">
        <v>4.3</v>
      </c>
      <c r="I3950">
        <v>39</v>
      </c>
      <c r="J3950">
        <v>21</v>
      </c>
      <c r="K3950">
        <v>299</v>
      </c>
      <c r="L3950">
        <v>37</v>
      </c>
      <c r="M3950">
        <v>8</v>
      </c>
      <c r="N3950" t="s">
        <v>86</v>
      </c>
      <c r="O3950">
        <v>5</v>
      </c>
      <c r="P3950" t="s">
        <v>41</v>
      </c>
      <c r="Q3950" t="s">
        <v>42</v>
      </c>
      <c r="R3950">
        <v>46</v>
      </c>
      <c r="S3950" t="s">
        <v>55</v>
      </c>
      <c r="T3950" t="s">
        <v>75</v>
      </c>
      <c r="U3950">
        <v>2026</v>
      </c>
      <c r="V3950">
        <v>5</v>
      </c>
      <c r="W3950" t="s">
        <v>88</v>
      </c>
      <c r="X3950">
        <v>2</v>
      </c>
      <c r="Y3950">
        <v>6</v>
      </c>
      <c r="Z3950">
        <v>2</v>
      </c>
      <c r="AA3950">
        <v>22</v>
      </c>
      <c r="AB3950" t="s">
        <v>82</v>
      </c>
      <c r="AC3950">
        <v>328</v>
      </c>
      <c r="AD3950">
        <v>0.11025641025641029</v>
      </c>
      <c r="AE3950" t="s">
        <v>77</v>
      </c>
      <c r="AF3950" t="s">
        <v>59</v>
      </c>
      <c r="AG3950">
        <v>18</v>
      </c>
      <c r="AH3950" t="s">
        <v>68</v>
      </c>
      <c r="AI3950">
        <f>--AND(OR(Dashboard!$B$4="All",Data!$E3950=Dashboard!$B$4),OR(Dashboard!$D$4="All",Data!$D3950=Dashboard!$D$4),OR(Dashboard!$F$4="All",Data!$F3950=Dashboard!$F$4),OR(Dashboard!$J$4="All",Data!$G3950=Dashboard!$J$4),OR(Dashboard!$H$4="All",Data!$N3950=Dashboard!$H$4),OR(Dashboard!$L$4="All",Data!$W3950=Dashboard!$L$4))</f>
        <v>1</v>
      </c>
    </row>
    <row r="3951" spans="1:35" x14ac:dyDescent="0.25">
      <c r="A3951" t="s">
        <v>4065</v>
      </c>
      <c r="B3951" s="1">
        <v>46025</v>
      </c>
      <c r="C3951" s="2">
        <v>-0.18611111111111109</v>
      </c>
      <c r="D3951" t="s">
        <v>118</v>
      </c>
      <c r="E3951" t="s">
        <v>108</v>
      </c>
      <c r="F3951" t="s">
        <v>38</v>
      </c>
      <c r="G3951" t="s">
        <v>119</v>
      </c>
      <c r="H3951">
        <v>4.2</v>
      </c>
      <c r="I3951">
        <v>17</v>
      </c>
      <c r="J3951">
        <v>20</v>
      </c>
      <c r="K3951">
        <v>337</v>
      </c>
      <c r="L3951">
        <v>21</v>
      </c>
      <c r="M3951">
        <v>78</v>
      </c>
      <c r="N3951" t="s">
        <v>86</v>
      </c>
      <c r="O3951">
        <v>1</v>
      </c>
      <c r="P3951" t="s">
        <v>41</v>
      </c>
      <c r="Q3951" t="s">
        <v>42</v>
      </c>
      <c r="R3951">
        <v>44</v>
      </c>
      <c r="S3951" t="s">
        <v>81</v>
      </c>
      <c r="T3951" t="s">
        <v>56</v>
      </c>
      <c r="U3951">
        <v>2026</v>
      </c>
      <c r="V3951">
        <v>1</v>
      </c>
      <c r="W3951" t="s">
        <v>102</v>
      </c>
      <c r="X3951">
        <v>1</v>
      </c>
      <c r="Y3951">
        <v>3</v>
      </c>
      <c r="Z3951">
        <v>1</v>
      </c>
      <c r="AA3951">
        <v>19</v>
      </c>
      <c r="AB3951" t="s">
        <v>82</v>
      </c>
      <c r="AC3951">
        <v>280</v>
      </c>
      <c r="AD3951">
        <v>0.2470588235294118</v>
      </c>
      <c r="AE3951" t="s">
        <v>58</v>
      </c>
      <c r="AF3951" t="s">
        <v>47</v>
      </c>
      <c r="AG3951">
        <v>-3</v>
      </c>
      <c r="AH3951" t="s">
        <v>48</v>
      </c>
      <c r="AI3951">
        <f>--AND(OR(Dashboard!$B$4="All",Data!$E3951=Dashboard!$B$4),OR(Dashboard!$D$4="All",Data!$D3951=Dashboard!$D$4),OR(Dashboard!$F$4="All",Data!$F3951=Dashboard!$F$4),OR(Dashboard!$J$4="All",Data!$G3951=Dashboard!$J$4),OR(Dashboard!$H$4="All",Data!$N3951=Dashboard!$H$4),OR(Dashboard!$L$4="All",Data!$W3951=Dashboard!$L$4))</f>
        <v>1</v>
      </c>
    </row>
    <row r="3952" spans="1:35" x14ac:dyDescent="0.25">
      <c r="A3952" t="s">
        <v>4066</v>
      </c>
      <c r="B3952" s="1">
        <v>46067</v>
      </c>
      <c r="C3952" s="2">
        <v>-0.49791666666666667</v>
      </c>
      <c r="D3952" t="s">
        <v>126</v>
      </c>
      <c r="E3952" t="s">
        <v>140</v>
      </c>
      <c r="F3952" t="s">
        <v>52</v>
      </c>
      <c r="G3952" t="s">
        <v>39</v>
      </c>
      <c r="H3952">
        <v>2.5</v>
      </c>
      <c r="I3952">
        <v>52</v>
      </c>
      <c r="J3952">
        <v>34</v>
      </c>
      <c r="K3952">
        <v>230</v>
      </c>
      <c r="L3952">
        <v>58</v>
      </c>
      <c r="M3952">
        <v>50</v>
      </c>
      <c r="N3952" t="s">
        <v>54</v>
      </c>
      <c r="O3952">
        <v>3</v>
      </c>
      <c r="P3952" t="s">
        <v>41</v>
      </c>
      <c r="Q3952" t="s">
        <v>42</v>
      </c>
      <c r="R3952">
        <v>40</v>
      </c>
      <c r="S3952" t="s">
        <v>81</v>
      </c>
      <c r="T3952" t="s">
        <v>97</v>
      </c>
      <c r="U3952">
        <v>2026</v>
      </c>
      <c r="V3952">
        <v>2</v>
      </c>
      <c r="W3952" t="s">
        <v>45</v>
      </c>
      <c r="X3952">
        <v>1</v>
      </c>
      <c r="Y3952">
        <v>14</v>
      </c>
      <c r="Z3952">
        <v>3</v>
      </c>
      <c r="AA3952">
        <v>12</v>
      </c>
      <c r="AB3952" t="s">
        <v>76</v>
      </c>
      <c r="AC3952">
        <v>238</v>
      </c>
      <c r="AD3952">
        <v>4.807692307692308E-2</v>
      </c>
      <c r="AE3952" t="s">
        <v>109</v>
      </c>
      <c r="AF3952" t="s">
        <v>47</v>
      </c>
      <c r="AG3952">
        <v>18</v>
      </c>
      <c r="AH3952" t="s">
        <v>68</v>
      </c>
      <c r="AI3952">
        <f>--AND(OR(Dashboard!$B$4="All",Data!$E3952=Dashboard!$B$4),OR(Dashboard!$D$4="All",Data!$D3952=Dashboard!$D$4),OR(Dashboard!$F$4="All",Data!$F3952=Dashboard!$F$4),OR(Dashboard!$J$4="All",Data!$G3952=Dashboard!$J$4),OR(Dashboard!$H$4="All",Data!$N3952=Dashboard!$H$4),OR(Dashboard!$L$4="All",Data!$W3952=Dashboard!$L$4))</f>
        <v>1</v>
      </c>
    </row>
    <row r="3953" spans="1:35" x14ac:dyDescent="0.25">
      <c r="A3953" t="s">
        <v>4067</v>
      </c>
      <c r="B3953" s="1">
        <v>46068</v>
      </c>
      <c r="C3953" s="2">
        <v>-0.18055555555555561</v>
      </c>
      <c r="D3953" t="s">
        <v>99</v>
      </c>
      <c r="E3953" t="s">
        <v>71</v>
      </c>
      <c r="F3953" t="s">
        <v>72</v>
      </c>
      <c r="G3953" t="s">
        <v>64</v>
      </c>
      <c r="H3953">
        <v>11.1</v>
      </c>
      <c r="I3953">
        <v>44</v>
      </c>
      <c r="J3953">
        <v>45</v>
      </c>
      <c r="K3953">
        <v>1186</v>
      </c>
      <c r="L3953">
        <v>33</v>
      </c>
      <c r="M3953">
        <v>151</v>
      </c>
      <c r="N3953" t="s">
        <v>40</v>
      </c>
      <c r="O3953">
        <v>4</v>
      </c>
      <c r="P3953" t="s">
        <v>41</v>
      </c>
      <c r="Q3953" t="s">
        <v>42</v>
      </c>
      <c r="R3953">
        <v>58</v>
      </c>
      <c r="S3953" t="s">
        <v>145</v>
      </c>
      <c r="T3953" t="s">
        <v>56</v>
      </c>
      <c r="U3953">
        <v>2026</v>
      </c>
      <c r="V3953">
        <v>2</v>
      </c>
      <c r="W3953" t="s">
        <v>45</v>
      </c>
      <c r="X3953">
        <v>1</v>
      </c>
      <c r="Y3953">
        <v>15</v>
      </c>
      <c r="Z3953">
        <v>3</v>
      </c>
      <c r="AA3953">
        <v>19</v>
      </c>
      <c r="AB3953" t="s">
        <v>82</v>
      </c>
      <c r="AC3953">
        <v>1068</v>
      </c>
      <c r="AD3953">
        <v>0.25227272727272732</v>
      </c>
      <c r="AE3953" t="s">
        <v>46</v>
      </c>
      <c r="AF3953" t="s">
        <v>59</v>
      </c>
      <c r="AG3953">
        <v>-1</v>
      </c>
      <c r="AH3953" t="s">
        <v>48</v>
      </c>
      <c r="AI3953">
        <f>--AND(OR(Dashboard!$B$4="All",Data!$E3953=Dashboard!$B$4),OR(Dashboard!$D$4="All",Data!$D3953=Dashboard!$D$4),OR(Dashboard!$F$4="All",Data!$F3953=Dashboard!$F$4),OR(Dashboard!$J$4="All",Data!$G3953=Dashboard!$J$4),OR(Dashboard!$H$4="All",Data!$N3953=Dashboard!$H$4),OR(Dashboard!$L$4="All",Data!$W3953=Dashboard!$L$4))</f>
        <v>1</v>
      </c>
    </row>
    <row r="3954" spans="1:35" x14ac:dyDescent="0.25">
      <c r="A3954" t="s">
        <v>4068</v>
      </c>
      <c r="B3954" s="1">
        <v>46171</v>
      </c>
      <c r="C3954" s="2">
        <v>-7.638888888888884E-2</v>
      </c>
      <c r="D3954" t="s">
        <v>99</v>
      </c>
      <c r="E3954" t="s">
        <v>62</v>
      </c>
      <c r="F3954" t="s">
        <v>143</v>
      </c>
      <c r="G3954" t="s">
        <v>111</v>
      </c>
      <c r="H3954">
        <v>11.3</v>
      </c>
      <c r="I3954">
        <v>51</v>
      </c>
      <c r="J3954">
        <v>41</v>
      </c>
      <c r="K3954">
        <v>176</v>
      </c>
      <c r="L3954">
        <v>23</v>
      </c>
      <c r="M3954">
        <v>156</v>
      </c>
      <c r="N3954" t="s">
        <v>40</v>
      </c>
      <c r="O3954">
        <v>4</v>
      </c>
      <c r="P3954" t="s">
        <v>135</v>
      </c>
      <c r="Q3954" t="s">
        <v>42</v>
      </c>
      <c r="R3954">
        <v>21</v>
      </c>
      <c r="S3954" t="s">
        <v>43</v>
      </c>
      <c r="T3954" t="s">
        <v>75</v>
      </c>
      <c r="U3954">
        <v>2026</v>
      </c>
      <c r="V3954">
        <v>5</v>
      </c>
      <c r="W3954" t="s">
        <v>88</v>
      </c>
      <c r="X3954">
        <v>2</v>
      </c>
      <c r="Y3954">
        <v>29</v>
      </c>
      <c r="Z3954">
        <v>5</v>
      </c>
      <c r="AA3954">
        <v>22</v>
      </c>
      <c r="AB3954" t="s">
        <v>82</v>
      </c>
      <c r="AC3954">
        <v>43</v>
      </c>
      <c r="AD3954">
        <v>0.22156862745098041</v>
      </c>
      <c r="AE3954" t="s">
        <v>46</v>
      </c>
      <c r="AF3954" t="s">
        <v>114</v>
      </c>
      <c r="AG3954">
        <v>10</v>
      </c>
      <c r="AH3954" t="s">
        <v>68</v>
      </c>
      <c r="AI3954">
        <f>--AND(OR(Dashboard!$B$4="All",Data!$E3954=Dashboard!$B$4),OR(Dashboard!$D$4="All",Data!$D3954=Dashboard!$D$4),OR(Dashboard!$F$4="All",Data!$F3954=Dashboard!$F$4),OR(Dashboard!$J$4="All",Data!$G3954=Dashboard!$J$4),OR(Dashboard!$H$4="All",Data!$N3954=Dashboard!$H$4),OR(Dashboard!$L$4="All",Data!$W3954=Dashboard!$L$4))</f>
        <v>1</v>
      </c>
    </row>
    <row r="3955" spans="1:35" x14ac:dyDescent="0.25">
      <c r="A3955" t="s">
        <v>4069</v>
      </c>
      <c r="B3955" s="1">
        <v>46101</v>
      </c>
      <c r="C3955" s="2">
        <v>-0.42708333333333343</v>
      </c>
      <c r="D3955" t="s">
        <v>122</v>
      </c>
      <c r="E3955" t="s">
        <v>71</v>
      </c>
      <c r="F3955" t="s">
        <v>63</v>
      </c>
      <c r="G3955" t="s">
        <v>119</v>
      </c>
      <c r="H3955">
        <v>1.2</v>
      </c>
      <c r="I3955">
        <v>36</v>
      </c>
      <c r="J3955">
        <v>38</v>
      </c>
      <c r="K3955">
        <v>782</v>
      </c>
      <c r="L3955">
        <v>37</v>
      </c>
      <c r="M3955">
        <v>35</v>
      </c>
      <c r="N3955" t="s">
        <v>101</v>
      </c>
      <c r="O3955">
        <v>4</v>
      </c>
      <c r="P3955" t="s">
        <v>41</v>
      </c>
      <c r="Q3955" t="s">
        <v>42</v>
      </c>
      <c r="R3955">
        <v>53</v>
      </c>
      <c r="S3955" t="s">
        <v>43</v>
      </c>
      <c r="T3955" t="s">
        <v>97</v>
      </c>
      <c r="U3955">
        <v>2026</v>
      </c>
      <c r="V3955">
        <v>3</v>
      </c>
      <c r="W3955" t="s">
        <v>66</v>
      </c>
      <c r="X3955">
        <v>1</v>
      </c>
      <c r="Y3955">
        <v>20</v>
      </c>
      <c r="Z3955">
        <v>4</v>
      </c>
      <c r="AA3955">
        <v>13</v>
      </c>
      <c r="AB3955" t="s">
        <v>76</v>
      </c>
      <c r="AC3955">
        <v>784</v>
      </c>
      <c r="AD3955">
        <v>3.3333333333333333E-2</v>
      </c>
      <c r="AE3955" t="s">
        <v>46</v>
      </c>
      <c r="AF3955" t="s">
        <v>59</v>
      </c>
      <c r="AG3955">
        <v>-2</v>
      </c>
      <c r="AH3955" t="s">
        <v>48</v>
      </c>
      <c r="AI3955">
        <f>--AND(OR(Dashboard!$B$4="All",Data!$E3955=Dashboard!$B$4),OR(Dashboard!$D$4="All",Data!$D3955=Dashboard!$D$4),OR(Dashboard!$F$4="All",Data!$F3955=Dashboard!$F$4),OR(Dashboard!$J$4="All",Data!$G3955=Dashboard!$J$4),OR(Dashboard!$H$4="All",Data!$N3955=Dashboard!$H$4),OR(Dashboard!$L$4="All",Data!$W3955=Dashboard!$L$4))</f>
        <v>1</v>
      </c>
    </row>
    <row r="3956" spans="1:35" x14ac:dyDescent="0.25">
      <c r="A3956" t="s">
        <v>4070</v>
      </c>
      <c r="B3956" s="1">
        <v>46148</v>
      </c>
      <c r="C3956" s="2">
        <v>-0.52777777777777779</v>
      </c>
      <c r="D3956" t="s">
        <v>84</v>
      </c>
      <c r="E3956" t="s">
        <v>51</v>
      </c>
      <c r="F3956" t="s">
        <v>72</v>
      </c>
      <c r="G3956" t="s">
        <v>119</v>
      </c>
      <c r="H3956">
        <v>2</v>
      </c>
      <c r="I3956">
        <v>34</v>
      </c>
      <c r="J3956">
        <v>34</v>
      </c>
      <c r="K3956">
        <v>258</v>
      </c>
      <c r="L3956">
        <v>43</v>
      </c>
      <c r="M3956">
        <v>24</v>
      </c>
      <c r="N3956" t="s">
        <v>101</v>
      </c>
      <c r="O3956">
        <v>4</v>
      </c>
      <c r="P3956" t="s">
        <v>41</v>
      </c>
      <c r="Q3956" t="s">
        <v>73</v>
      </c>
      <c r="R3956">
        <v>51</v>
      </c>
      <c r="S3956" t="s">
        <v>55</v>
      </c>
      <c r="T3956" t="s">
        <v>75</v>
      </c>
      <c r="U3956">
        <v>2026</v>
      </c>
      <c r="V3956">
        <v>5</v>
      </c>
      <c r="W3956" t="s">
        <v>88</v>
      </c>
      <c r="X3956">
        <v>2</v>
      </c>
      <c r="Y3956">
        <v>6</v>
      </c>
      <c r="Z3956">
        <v>2</v>
      </c>
      <c r="AA3956">
        <v>11</v>
      </c>
      <c r="AB3956" t="s">
        <v>76</v>
      </c>
      <c r="AC3956">
        <v>277</v>
      </c>
      <c r="AD3956">
        <v>5.8823529411764712E-2</v>
      </c>
      <c r="AE3956" t="s">
        <v>46</v>
      </c>
      <c r="AF3956" t="s">
        <v>59</v>
      </c>
      <c r="AG3956">
        <v>0</v>
      </c>
      <c r="AH3956" t="s">
        <v>48</v>
      </c>
      <c r="AI3956">
        <f>--AND(OR(Dashboard!$B$4="All",Data!$E3956=Dashboard!$B$4),OR(Dashboard!$D$4="All",Data!$D3956=Dashboard!$D$4),OR(Dashboard!$F$4="All",Data!$F3956=Dashboard!$F$4),OR(Dashboard!$J$4="All",Data!$G3956=Dashboard!$J$4),OR(Dashboard!$H$4="All",Data!$N3956=Dashboard!$H$4),OR(Dashboard!$L$4="All",Data!$W3956=Dashboard!$L$4))</f>
        <v>1</v>
      </c>
    </row>
    <row r="3957" spans="1:35" x14ac:dyDescent="0.25">
      <c r="A3957" t="s">
        <v>4071</v>
      </c>
      <c r="B3957" s="1">
        <v>46043</v>
      </c>
      <c r="C3957" s="2">
        <v>-0.28680555555555548</v>
      </c>
      <c r="D3957" t="s">
        <v>118</v>
      </c>
      <c r="E3957" t="s">
        <v>95</v>
      </c>
      <c r="F3957" t="s">
        <v>143</v>
      </c>
      <c r="G3957" t="s">
        <v>64</v>
      </c>
      <c r="H3957">
        <v>12.3</v>
      </c>
      <c r="I3957">
        <v>40</v>
      </c>
      <c r="J3957">
        <v>43</v>
      </c>
      <c r="K3957">
        <v>503</v>
      </c>
      <c r="L3957">
        <v>30</v>
      </c>
      <c r="M3957">
        <v>122</v>
      </c>
      <c r="N3957" t="s">
        <v>101</v>
      </c>
      <c r="O3957">
        <v>5</v>
      </c>
      <c r="P3957" t="s">
        <v>41</v>
      </c>
      <c r="Q3957" t="s">
        <v>73</v>
      </c>
      <c r="R3957">
        <v>51</v>
      </c>
      <c r="S3957" t="s">
        <v>55</v>
      </c>
      <c r="T3957" t="s">
        <v>75</v>
      </c>
      <c r="U3957">
        <v>2026</v>
      </c>
      <c r="V3957">
        <v>1</v>
      </c>
      <c r="W3957" t="s">
        <v>102</v>
      </c>
      <c r="X3957">
        <v>1</v>
      </c>
      <c r="Y3957">
        <v>21</v>
      </c>
      <c r="Z3957">
        <v>4</v>
      </c>
      <c r="AA3957">
        <v>17</v>
      </c>
      <c r="AB3957" t="s">
        <v>57</v>
      </c>
      <c r="AC3957">
        <v>411</v>
      </c>
      <c r="AD3957">
        <v>0.3075</v>
      </c>
      <c r="AE3957" t="s">
        <v>77</v>
      </c>
      <c r="AF3957" t="s">
        <v>59</v>
      </c>
      <c r="AG3957">
        <v>-3</v>
      </c>
      <c r="AH3957" t="s">
        <v>48</v>
      </c>
      <c r="AI3957">
        <f>--AND(OR(Dashboard!$B$4="All",Data!$E3957=Dashboard!$B$4),OR(Dashboard!$D$4="All",Data!$D3957=Dashboard!$D$4),OR(Dashboard!$F$4="All",Data!$F3957=Dashboard!$F$4),OR(Dashboard!$J$4="All",Data!$G3957=Dashboard!$J$4),OR(Dashboard!$H$4="All",Data!$N3957=Dashboard!$H$4),OR(Dashboard!$L$4="All",Data!$W3957=Dashboard!$L$4))</f>
        <v>1</v>
      </c>
    </row>
    <row r="3958" spans="1:35" x14ac:dyDescent="0.25">
      <c r="A3958" t="s">
        <v>4072</v>
      </c>
      <c r="B3958" s="1">
        <v>46024</v>
      </c>
      <c r="C3958" s="2">
        <v>-0.34583333333333333</v>
      </c>
      <c r="D3958" t="s">
        <v>79</v>
      </c>
      <c r="E3958" t="s">
        <v>71</v>
      </c>
      <c r="F3958" t="s">
        <v>143</v>
      </c>
      <c r="G3958" t="s">
        <v>53</v>
      </c>
      <c r="H3958">
        <v>4.3</v>
      </c>
      <c r="I3958">
        <v>36</v>
      </c>
      <c r="J3958">
        <v>36</v>
      </c>
      <c r="K3958">
        <v>513</v>
      </c>
      <c r="L3958">
        <v>35</v>
      </c>
      <c r="M3958">
        <v>81</v>
      </c>
      <c r="N3958" t="s">
        <v>54</v>
      </c>
      <c r="O3958">
        <v>3</v>
      </c>
      <c r="P3958" t="s">
        <v>41</v>
      </c>
      <c r="Q3958" t="s">
        <v>42</v>
      </c>
      <c r="R3958">
        <v>40</v>
      </c>
      <c r="S3958" t="s">
        <v>43</v>
      </c>
      <c r="T3958" t="s">
        <v>75</v>
      </c>
      <c r="U3958">
        <v>2026</v>
      </c>
      <c r="V3958">
        <v>1</v>
      </c>
      <c r="W3958" t="s">
        <v>102</v>
      </c>
      <c r="X3958">
        <v>1</v>
      </c>
      <c r="Y3958">
        <v>2</v>
      </c>
      <c r="Z3958">
        <v>1</v>
      </c>
      <c r="AA3958">
        <v>15</v>
      </c>
      <c r="AB3958" t="s">
        <v>57</v>
      </c>
      <c r="AC3958">
        <v>467</v>
      </c>
      <c r="AD3958">
        <v>0.11944444444444439</v>
      </c>
      <c r="AE3958" t="s">
        <v>109</v>
      </c>
      <c r="AF3958" t="s">
        <v>47</v>
      </c>
      <c r="AG3958">
        <v>0</v>
      </c>
      <c r="AH3958" t="s">
        <v>48</v>
      </c>
      <c r="AI3958">
        <f>--AND(OR(Dashboard!$B$4="All",Data!$E3958=Dashboard!$B$4),OR(Dashboard!$D$4="All",Data!$D3958=Dashboard!$D$4),OR(Dashboard!$F$4="All",Data!$F3958=Dashboard!$F$4),OR(Dashboard!$J$4="All",Data!$G3958=Dashboard!$J$4),OR(Dashboard!$H$4="All",Data!$N3958=Dashboard!$H$4),OR(Dashboard!$L$4="All",Data!$W3958=Dashboard!$L$4))</f>
        <v>1</v>
      </c>
    </row>
    <row r="3959" spans="1:35" x14ac:dyDescent="0.25">
      <c r="A3959" t="s">
        <v>4073</v>
      </c>
      <c r="B3959" s="1">
        <v>46076</v>
      </c>
      <c r="C3959" s="2">
        <v>-0.52638888888888891</v>
      </c>
      <c r="D3959" t="s">
        <v>193</v>
      </c>
      <c r="E3959" t="s">
        <v>62</v>
      </c>
      <c r="F3959" t="s">
        <v>143</v>
      </c>
      <c r="G3959" t="s">
        <v>53</v>
      </c>
      <c r="H3959">
        <v>12.4</v>
      </c>
      <c r="I3959">
        <v>47</v>
      </c>
      <c r="J3959">
        <v>40</v>
      </c>
      <c r="K3959">
        <v>404</v>
      </c>
      <c r="L3959">
        <v>35</v>
      </c>
      <c r="M3959">
        <v>78</v>
      </c>
      <c r="N3959" t="s">
        <v>86</v>
      </c>
      <c r="O3959">
        <v>5</v>
      </c>
      <c r="P3959" t="s">
        <v>41</v>
      </c>
      <c r="Q3959" t="s">
        <v>73</v>
      </c>
      <c r="R3959">
        <v>29</v>
      </c>
      <c r="S3959" t="s">
        <v>74</v>
      </c>
      <c r="T3959" t="s">
        <v>75</v>
      </c>
      <c r="U3959">
        <v>2026</v>
      </c>
      <c r="V3959">
        <v>2</v>
      </c>
      <c r="W3959" t="s">
        <v>45</v>
      </c>
      <c r="X3959">
        <v>1</v>
      </c>
      <c r="Y3959">
        <v>23</v>
      </c>
      <c r="Z3959">
        <v>5</v>
      </c>
      <c r="AA3959">
        <v>11</v>
      </c>
      <c r="AB3959" t="s">
        <v>76</v>
      </c>
      <c r="AC3959">
        <v>361</v>
      </c>
      <c r="AD3959">
        <v>0.26382978723404249</v>
      </c>
      <c r="AE3959" t="s">
        <v>77</v>
      </c>
      <c r="AF3959" t="s">
        <v>67</v>
      </c>
      <c r="AG3959">
        <v>7</v>
      </c>
      <c r="AH3959" t="s">
        <v>68</v>
      </c>
      <c r="AI3959">
        <f>--AND(OR(Dashboard!$B$4="All",Data!$E3959=Dashboard!$B$4),OR(Dashboard!$D$4="All",Data!$D3959=Dashboard!$D$4),OR(Dashboard!$F$4="All",Data!$F3959=Dashboard!$F$4),OR(Dashboard!$J$4="All",Data!$G3959=Dashboard!$J$4),OR(Dashboard!$H$4="All",Data!$N3959=Dashboard!$H$4),OR(Dashboard!$L$4="All",Data!$W3959=Dashboard!$L$4))</f>
        <v>1</v>
      </c>
    </row>
    <row r="3960" spans="1:35" x14ac:dyDescent="0.25">
      <c r="A3960" t="s">
        <v>4074</v>
      </c>
      <c r="B3960" s="1">
        <v>46043</v>
      </c>
      <c r="C3960" s="2">
        <v>-0.21111111111111111</v>
      </c>
      <c r="D3960" t="s">
        <v>84</v>
      </c>
      <c r="E3960" t="s">
        <v>51</v>
      </c>
      <c r="F3960" t="s">
        <v>80</v>
      </c>
      <c r="G3960" t="s">
        <v>119</v>
      </c>
      <c r="H3960">
        <v>3.8</v>
      </c>
      <c r="I3960">
        <v>52</v>
      </c>
      <c r="J3960">
        <v>39</v>
      </c>
      <c r="K3960">
        <v>559</v>
      </c>
      <c r="L3960">
        <v>51</v>
      </c>
      <c r="M3960">
        <v>31</v>
      </c>
      <c r="N3960" t="s">
        <v>54</v>
      </c>
      <c r="O3960">
        <v>3</v>
      </c>
      <c r="P3960" t="s">
        <v>135</v>
      </c>
      <c r="Q3960" t="s">
        <v>73</v>
      </c>
      <c r="R3960">
        <v>58</v>
      </c>
      <c r="S3960" t="s">
        <v>55</v>
      </c>
      <c r="T3960" t="s">
        <v>56</v>
      </c>
      <c r="U3960">
        <v>2026</v>
      </c>
      <c r="V3960">
        <v>1</v>
      </c>
      <c r="W3960" t="s">
        <v>102</v>
      </c>
      <c r="X3960">
        <v>1</v>
      </c>
      <c r="Y3960">
        <v>21</v>
      </c>
      <c r="Z3960">
        <v>4</v>
      </c>
      <c r="AA3960">
        <v>18</v>
      </c>
      <c r="AB3960" t="s">
        <v>57</v>
      </c>
      <c r="AC3960">
        <v>579</v>
      </c>
      <c r="AD3960">
        <v>7.3076923076923067E-2</v>
      </c>
      <c r="AE3960" t="s">
        <v>109</v>
      </c>
      <c r="AF3960" t="s">
        <v>59</v>
      </c>
      <c r="AG3960">
        <v>13</v>
      </c>
      <c r="AH3960" t="s">
        <v>68</v>
      </c>
      <c r="AI3960">
        <f>--AND(OR(Dashboard!$B$4="All",Data!$E3960=Dashboard!$B$4),OR(Dashboard!$D$4="All",Data!$D3960=Dashboard!$D$4),OR(Dashboard!$F$4="All",Data!$F3960=Dashboard!$F$4),OR(Dashboard!$J$4="All",Data!$G3960=Dashboard!$J$4),OR(Dashboard!$H$4="All",Data!$N3960=Dashboard!$H$4),OR(Dashboard!$L$4="All",Data!$W3960=Dashboard!$L$4))</f>
        <v>1</v>
      </c>
    </row>
    <row r="3961" spans="1:35" x14ac:dyDescent="0.25">
      <c r="A3961" t="s">
        <v>4075</v>
      </c>
      <c r="B3961" s="1">
        <v>46132</v>
      </c>
      <c r="C3961" s="2">
        <v>-0.37569444444444439</v>
      </c>
      <c r="D3961" t="s">
        <v>118</v>
      </c>
      <c r="E3961" t="s">
        <v>140</v>
      </c>
      <c r="F3961" t="s">
        <v>85</v>
      </c>
      <c r="G3961" t="s">
        <v>64</v>
      </c>
      <c r="H3961">
        <v>13.4</v>
      </c>
      <c r="I3961">
        <v>30</v>
      </c>
      <c r="J3961">
        <v>29</v>
      </c>
      <c r="K3961">
        <v>831</v>
      </c>
      <c r="L3961">
        <v>20</v>
      </c>
      <c r="M3961">
        <v>147</v>
      </c>
      <c r="N3961" t="s">
        <v>65</v>
      </c>
      <c r="O3961">
        <v>2</v>
      </c>
      <c r="P3961" t="s">
        <v>41</v>
      </c>
      <c r="Q3961" t="s">
        <v>42</v>
      </c>
      <c r="R3961">
        <v>46</v>
      </c>
      <c r="S3961" t="s">
        <v>74</v>
      </c>
      <c r="T3961" t="s">
        <v>97</v>
      </c>
      <c r="U3961">
        <v>2026</v>
      </c>
      <c r="V3961">
        <v>4</v>
      </c>
      <c r="W3961" t="s">
        <v>113</v>
      </c>
      <c r="X3961">
        <v>2</v>
      </c>
      <c r="Y3961">
        <v>20</v>
      </c>
      <c r="Z3961">
        <v>4</v>
      </c>
      <c r="AA3961">
        <v>14</v>
      </c>
      <c r="AB3961" t="s">
        <v>76</v>
      </c>
      <c r="AC3961">
        <v>704</v>
      </c>
      <c r="AD3961">
        <v>0.44666666666666671</v>
      </c>
      <c r="AE3961" t="s">
        <v>58</v>
      </c>
      <c r="AF3961" t="s">
        <v>59</v>
      </c>
      <c r="AG3961">
        <v>1</v>
      </c>
      <c r="AH3961" t="s">
        <v>68</v>
      </c>
      <c r="AI3961">
        <f>--AND(OR(Dashboard!$B$4="All",Data!$E3961=Dashboard!$B$4),OR(Dashboard!$D$4="All",Data!$D3961=Dashboard!$D$4),OR(Dashboard!$F$4="All",Data!$F3961=Dashboard!$F$4),OR(Dashboard!$J$4="All",Data!$G3961=Dashboard!$J$4),OR(Dashboard!$H$4="All",Data!$N3961=Dashboard!$H$4),OR(Dashboard!$L$4="All",Data!$W3961=Dashboard!$L$4))</f>
        <v>1</v>
      </c>
    </row>
    <row r="3962" spans="1:35" x14ac:dyDescent="0.25">
      <c r="A3962" t="s">
        <v>4076</v>
      </c>
      <c r="B3962" s="1">
        <v>46193</v>
      </c>
      <c r="C3962" s="2">
        <v>-0.61250000000000004</v>
      </c>
      <c r="D3962" t="s">
        <v>156</v>
      </c>
      <c r="E3962" t="s">
        <v>51</v>
      </c>
      <c r="F3962" t="s">
        <v>104</v>
      </c>
      <c r="G3962" t="s">
        <v>53</v>
      </c>
      <c r="H3962">
        <v>10.4</v>
      </c>
      <c r="I3962">
        <v>29</v>
      </c>
      <c r="J3962">
        <v>22</v>
      </c>
      <c r="K3962">
        <v>1152</v>
      </c>
      <c r="L3962">
        <v>56</v>
      </c>
      <c r="M3962">
        <v>192</v>
      </c>
      <c r="N3962" t="s">
        <v>101</v>
      </c>
      <c r="O3962">
        <v>2</v>
      </c>
      <c r="P3962" t="s">
        <v>41</v>
      </c>
      <c r="Q3962" t="s">
        <v>42</v>
      </c>
      <c r="R3962">
        <v>41</v>
      </c>
      <c r="S3962" t="s">
        <v>81</v>
      </c>
      <c r="T3962" t="s">
        <v>44</v>
      </c>
      <c r="U3962">
        <v>2026</v>
      </c>
      <c r="V3962">
        <v>6</v>
      </c>
      <c r="W3962" t="s">
        <v>120</v>
      </c>
      <c r="X3962">
        <v>2</v>
      </c>
      <c r="Y3962">
        <v>20</v>
      </c>
      <c r="Z3962">
        <v>3</v>
      </c>
      <c r="AA3962">
        <v>9</v>
      </c>
      <c r="AB3962" t="s">
        <v>44</v>
      </c>
      <c r="AC3962">
        <v>1016</v>
      </c>
      <c r="AD3962">
        <v>0.35862068965517241</v>
      </c>
      <c r="AE3962" t="s">
        <v>58</v>
      </c>
      <c r="AF3962" t="s">
        <v>47</v>
      </c>
      <c r="AG3962">
        <v>7</v>
      </c>
      <c r="AH3962" t="s">
        <v>68</v>
      </c>
      <c r="AI3962">
        <f>--AND(OR(Dashboard!$B$4="All",Data!$E3962=Dashboard!$B$4),OR(Dashboard!$D$4="All",Data!$D3962=Dashboard!$D$4),OR(Dashboard!$F$4="All",Data!$F3962=Dashboard!$F$4),OR(Dashboard!$J$4="All",Data!$G3962=Dashboard!$J$4),OR(Dashboard!$H$4="All",Data!$N3962=Dashboard!$H$4),OR(Dashboard!$L$4="All",Data!$W3962=Dashboard!$L$4))</f>
        <v>1</v>
      </c>
    </row>
    <row r="3963" spans="1:35" x14ac:dyDescent="0.25">
      <c r="A3963" t="s">
        <v>4077</v>
      </c>
      <c r="B3963" s="1">
        <v>46113</v>
      </c>
      <c r="C3963" s="2">
        <v>-0.14236111111111119</v>
      </c>
      <c r="D3963" t="s">
        <v>70</v>
      </c>
      <c r="E3963" t="s">
        <v>108</v>
      </c>
      <c r="F3963" t="s">
        <v>63</v>
      </c>
      <c r="G3963" t="s">
        <v>111</v>
      </c>
      <c r="H3963">
        <v>4.8</v>
      </c>
      <c r="I3963">
        <v>39</v>
      </c>
      <c r="J3963">
        <v>30</v>
      </c>
      <c r="K3963">
        <v>678</v>
      </c>
      <c r="L3963">
        <v>49</v>
      </c>
      <c r="M3963">
        <v>88</v>
      </c>
      <c r="N3963" t="s">
        <v>65</v>
      </c>
      <c r="O3963">
        <v>4</v>
      </c>
      <c r="P3963" t="s">
        <v>41</v>
      </c>
      <c r="Q3963" t="s">
        <v>42</v>
      </c>
      <c r="R3963">
        <v>58</v>
      </c>
      <c r="S3963" t="s">
        <v>55</v>
      </c>
      <c r="T3963" t="s">
        <v>56</v>
      </c>
      <c r="U3963">
        <v>2026</v>
      </c>
      <c r="V3963">
        <v>4</v>
      </c>
      <c r="W3963" t="s">
        <v>113</v>
      </c>
      <c r="X3963">
        <v>2</v>
      </c>
      <c r="Y3963">
        <v>1</v>
      </c>
      <c r="Z3963">
        <v>1</v>
      </c>
      <c r="AA3963">
        <v>20</v>
      </c>
      <c r="AB3963" t="s">
        <v>82</v>
      </c>
      <c r="AC3963">
        <v>639</v>
      </c>
      <c r="AD3963">
        <v>0.1230769230769231</v>
      </c>
      <c r="AE3963" t="s">
        <v>46</v>
      </c>
      <c r="AF3963" t="s">
        <v>59</v>
      </c>
      <c r="AG3963">
        <v>9</v>
      </c>
      <c r="AH3963" t="s">
        <v>68</v>
      </c>
      <c r="AI3963">
        <f>--AND(OR(Dashboard!$B$4="All",Data!$E3963=Dashboard!$B$4),OR(Dashboard!$D$4="All",Data!$D3963=Dashboard!$D$4),OR(Dashboard!$F$4="All",Data!$F3963=Dashboard!$F$4),OR(Dashboard!$J$4="All",Data!$G3963=Dashboard!$J$4),OR(Dashboard!$H$4="All",Data!$N3963=Dashboard!$H$4),OR(Dashboard!$L$4="All",Data!$W3963=Dashboard!$L$4))</f>
        <v>1</v>
      </c>
    </row>
    <row r="3964" spans="1:35" x14ac:dyDescent="0.25">
      <c r="A3964" t="s">
        <v>4078</v>
      </c>
      <c r="B3964" s="1">
        <v>46202</v>
      </c>
      <c r="C3964" s="2">
        <v>-0.62361111111111112</v>
      </c>
      <c r="D3964" t="s">
        <v>50</v>
      </c>
      <c r="E3964" t="s">
        <v>129</v>
      </c>
      <c r="F3964" t="s">
        <v>91</v>
      </c>
      <c r="G3964" t="s">
        <v>111</v>
      </c>
      <c r="H3964">
        <v>5.2</v>
      </c>
      <c r="I3964">
        <v>28</v>
      </c>
      <c r="J3964">
        <v>26</v>
      </c>
      <c r="K3964">
        <v>759</v>
      </c>
      <c r="L3964">
        <v>55</v>
      </c>
      <c r="M3964">
        <v>113</v>
      </c>
      <c r="N3964" t="s">
        <v>101</v>
      </c>
      <c r="O3964">
        <v>1</v>
      </c>
      <c r="P3964" t="s">
        <v>41</v>
      </c>
      <c r="Q3964" t="s">
        <v>42</v>
      </c>
      <c r="R3964">
        <v>46</v>
      </c>
      <c r="S3964" t="s">
        <v>74</v>
      </c>
      <c r="T3964" t="s">
        <v>44</v>
      </c>
      <c r="U3964">
        <v>2026</v>
      </c>
      <c r="V3964">
        <v>6</v>
      </c>
      <c r="W3964" t="s">
        <v>120</v>
      </c>
      <c r="X3964">
        <v>2</v>
      </c>
      <c r="Y3964">
        <v>29</v>
      </c>
      <c r="Z3964">
        <v>5</v>
      </c>
      <c r="AA3964">
        <v>9</v>
      </c>
      <c r="AB3964" t="s">
        <v>44</v>
      </c>
      <c r="AC3964">
        <v>701</v>
      </c>
      <c r="AD3964">
        <v>0.18571428571428569</v>
      </c>
      <c r="AE3964" t="s">
        <v>58</v>
      </c>
      <c r="AF3964" t="s">
        <v>59</v>
      </c>
      <c r="AG3964">
        <v>2</v>
      </c>
      <c r="AH3964" t="s">
        <v>68</v>
      </c>
      <c r="AI3964">
        <f>--AND(OR(Dashboard!$B$4="All",Data!$E3964=Dashboard!$B$4),OR(Dashboard!$D$4="All",Data!$D3964=Dashboard!$D$4),OR(Dashboard!$F$4="All",Data!$F3964=Dashboard!$F$4),OR(Dashboard!$J$4="All",Data!$G3964=Dashboard!$J$4),OR(Dashboard!$H$4="All",Data!$N3964=Dashboard!$H$4),OR(Dashboard!$L$4="All",Data!$W3964=Dashboard!$L$4))</f>
        <v>1</v>
      </c>
    </row>
    <row r="3965" spans="1:35" x14ac:dyDescent="0.25">
      <c r="A3965" t="s">
        <v>4079</v>
      </c>
      <c r="B3965" s="1">
        <v>46174</v>
      </c>
      <c r="C3965" s="2">
        <v>-0.2208333333333333</v>
      </c>
      <c r="D3965" t="s">
        <v>193</v>
      </c>
      <c r="E3965" t="s">
        <v>140</v>
      </c>
      <c r="F3965" t="s">
        <v>80</v>
      </c>
      <c r="G3965" t="s">
        <v>119</v>
      </c>
      <c r="H3965">
        <v>12.8</v>
      </c>
      <c r="I3965">
        <v>44</v>
      </c>
      <c r="J3965">
        <v>33</v>
      </c>
      <c r="K3965">
        <v>790</v>
      </c>
      <c r="L3965">
        <v>47</v>
      </c>
      <c r="M3965">
        <v>87</v>
      </c>
      <c r="N3965" t="s">
        <v>54</v>
      </c>
      <c r="O3965">
        <v>4</v>
      </c>
      <c r="P3965" t="s">
        <v>41</v>
      </c>
      <c r="Q3965" t="s">
        <v>73</v>
      </c>
      <c r="R3965">
        <v>24</v>
      </c>
      <c r="S3965" t="s">
        <v>74</v>
      </c>
      <c r="T3965" t="s">
        <v>56</v>
      </c>
      <c r="U3965">
        <v>2026</v>
      </c>
      <c r="V3965">
        <v>6</v>
      </c>
      <c r="W3965" t="s">
        <v>120</v>
      </c>
      <c r="X3965">
        <v>2</v>
      </c>
      <c r="Y3965">
        <v>1</v>
      </c>
      <c r="Z3965">
        <v>1</v>
      </c>
      <c r="AA3965">
        <v>18</v>
      </c>
      <c r="AB3965" t="s">
        <v>57</v>
      </c>
      <c r="AC3965">
        <v>750</v>
      </c>
      <c r="AD3965">
        <v>0.29090909090909101</v>
      </c>
      <c r="AE3965" t="s">
        <v>46</v>
      </c>
      <c r="AF3965" t="s">
        <v>114</v>
      </c>
      <c r="AG3965">
        <v>11</v>
      </c>
      <c r="AH3965" t="s">
        <v>68</v>
      </c>
      <c r="AI3965">
        <f>--AND(OR(Dashboard!$B$4="All",Data!$E3965=Dashboard!$B$4),OR(Dashboard!$D$4="All",Data!$D3965=Dashboard!$D$4),OR(Dashboard!$F$4="All",Data!$F3965=Dashboard!$F$4),OR(Dashboard!$J$4="All",Data!$G3965=Dashboard!$J$4),OR(Dashboard!$H$4="All",Data!$N3965=Dashboard!$H$4),OR(Dashboard!$L$4="All",Data!$W3965=Dashboard!$L$4))</f>
        <v>1</v>
      </c>
    </row>
    <row r="3966" spans="1:35" x14ac:dyDescent="0.25">
      <c r="A3966" t="s">
        <v>4080</v>
      </c>
      <c r="B3966" s="1">
        <v>46167</v>
      </c>
      <c r="C3966" s="2">
        <v>-0.1902777777777778</v>
      </c>
      <c r="D3966" t="s">
        <v>70</v>
      </c>
      <c r="E3966" t="s">
        <v>62</v>
      </c>
      <c r="F3966" t="s">
        <v>143</v>
      </c>
      <c r="G3966" t="s">
        <v>53</v>
      </c>
      <c r="H3966">
        <v>14.1</v>
      </c>
      <c r="I3966">
        <v>48</v>
      </c>
      <c r="J3966">
        <v>41</v>
      </c>
      <c r="K3966">
        <v>501</v>
      </c>
      <c r="L3966">
        <v>27</v>
      </c>
      <c r="M3966">
        <v>7</v>
      </c>
      <c r="N3966" t="s">
        <v>65</v>
      </c>
      <c r="O3966">
        <v>2</v>
      </c>
      <c r="P3966" t="s">
        <v>41</v>
      </c>
      <c r="Q3966" t="s">
        <v>42</v>
      </c>
      <c r="R3966">
        <v>44</v>
      </c>
      <c r="S3966" t="s">
        <v>74</v>
      </c>
      <c r="T3966" t="s">
        <v>56</v>
      </c>
      <c r="U3966">
        <v>2026</v>
      </c>
      <c r="V3966">
        <v>5</v>
      </c>
      <c r="W3966" t="s">
        <v>88</v>
      </c>
      <c r="X3966">
        <v>2</v>
      </c>
      <c r="Y3966">
        <v>25</v>
      </c>
      <c r="Z3966">
        <v>5</v>
      </c>
      <c r="AA3966">
        <v>19</v>
      </c>
      <c r="AB3966" t="s">
        <v>82</v>
      </c>
      <c r="AC3966">
        <v>521</v>
      </c>
      <c r="AD3966">
        <v>0.29375000000000001</v>
      </c>
      <c r="AE3966" t="s">
        <v>58</v>
      </c>
      <c r="AF3966" t="s">
        <v>47</v>
      </c>
      <c r="AG3966">
        <v>7</v>
      </c>
      <c r="AH3966" t="s">
        <v>68</v>
      </c>
      <c r="AI3966">
        <f>--AND(OR(Dashboard!$B$4="All",Data!$E3966=Dashboard!$B$4),OR(Dashboard!$D$4="All",Data!$D3966=Dashboard!$D$4),OR(Dashboard!$F$4="All",Data!$F3966=Dashboard!$F$4),OR(Dashboard!$J$4="All",Data!$G3966=Dashboard!$J$4),OR(Dashboard!$H$4="All",Data!$N3966=Dashboard!$H$4),OR(Dashboard!$L$4="All",Data!$W3966=Dashboard!$L$4))</f>
        <v>1</v>
      </c>
    </row>
    <row r="3967" spans="1:35" x14ac:dyDescent="0.25">
      <c r="A3967" t="s">
        <v>4081</v>
      </c>
      <c r="B3967" s="1">
        <v>46097</v>
      </c>
      <c r="C3967" s="2">
        <v>-0.16111111111111109</v>
      </c>
      <c r="D3967" t="s">
        <v>193</v>
      </c>
      <c r="E3967" t="s">
        <v>108</v>
      </c>
      <c r="F3967" t="s">
        <v>38</v>
      </c>
      <c r="G3967" t="s">
        <v>111</v>
      </c>
      <c r="H3967">
        <v>2.2000000000000002</v>
      </c>
      <c r="I3967">
        <v>42</v>
      </c>
      <c r="J3967">
        <v>28</v>
      </c>
      <c r="K3967">
        <v>760</v>
      </c>
      <c r="L3967">
        <v>39</v>
      </c>
      <c r="M3967">
        <v>10</v>
      </c>
      <c r="N3967" t="s">
        <v>86</v>
      </c>
      <c r="O3967">
        <v>2</v>
      </c>
      <c r="P3967" t="s">
        <v>41</v>
      </c>
      <c r="Q3967" t="s">
        <v>73</v>
      </c>
      <c r="R3967">
        <v>37</v>
      </c>
      <c r="S3967" t="s">
        <v>74</v>
      </c>
      <c r="T3967" t="s">
        <v>56</v>
      </c>
      <c r="U3967">
        <v>2026</v>
      </c>
      <c r="V3967">
        <v>3</v>
      </c>
      <c r="W3967" t="s">
        <v>66</v>
      </c>
      <c r="X3967">
        <v>1</v>
      </c>
      <c r="Y3967">
        <v>16</v>
      </c>
      <c r="Z3967">
        <v>4</v>
      </c>
      <c r="AA3967">
        <v>20</v>
      </c>
      <c r="AB3967" t="s">
        <v>82</v>
      </c>
      <c r="AC3967">
        <v>789</v>
      </c>
      <c r="AD3967">
        <v>5.2380952380952382E-2</v>
      </c>
      <c r="AE3967" t="s">
        <v>58</v>
      </c>
      <c r="AF3967" t="s">
        <v>47</v>
      </c>
      <c r="AG3967">
        <v>14</v>
      </c>
      <c r="AH3967" t="s">
        <v>68</v>
      </c>
      <c r="AI3967">
        <f>--AND(OR(Dashboard!$B$4="All",Data!$E3967=Dashboard!$B$4),OR(Dashboard!$D$4="All",Data!$D3967=Dashboard!$D$4),OR(Dashboard!$F$4="All",Data!$F3967=Dashboard!$F$4),OR(Dashboard!$J$4="All",Data!$G3967=Dashboard!$J$4),OR(Dashboard!$H$4="All",Data!$N3967=Dashboard!$H$4),OR(Dashboard!$L$4="All",Data!$W3967=Dashboard!$L$4))</f>
        <v>1</v>
      </c>
    </row>
    <row r="3968" spans="1:35" x14ac:dyDescent="0.25">
      <c r="A3968" t="s">
        <v>4082</v>
      </c>
      <c r="B3968" s="1">
        <v>46037</v>
      </c>
      <c r="C3968" s="2">
        <v>-0.2</v>
      </c>
      <c r="D3968" t="s">
        <v>84</v>
      </c>
      <c r="E3968" t="s">
        <v>71</v>
      </c>
      <c r="F3968" t="s">
        <v>143</v>
      </c>
      <c r="G3968" t="s">
        <v>119</v>
      </c>
      <c r="H3968">
        <v>3.3</v>
      </c>
      <c r="I3968">
        <v>44</v>
      </c>
      <c r="J3968">
        <v>40</v>
      </c>
      <c r="K3968">
        <v>919</v>
      </c>
      <c r="L3968">
        <v>30</v>
      </c>
      <c r="M3968">
        <v>189</v>
      </c>
      <c r="N3968" t="s">
        <v>40</v>
      </c>
      <c r="O3968">
        <v>4</v>
      </c>
      <c r="P3968" t="s">
        <v>135</v>
      </c>
      <c r="Q3968" t="s">
        <v>42</v>
      </c>
      <c r="R3968">
        <v>26</v>
      </c>
      <c r="S3968" t="s">
        <v>87</v>
      </c>
      <c r="T3968" t="s">
        <v>56</v>
      </c>
      <c r="U3968">
        <v>2026</v>
      </c>
      <c r="V3968">
        <v>1</v>
      </c>
      <c r="W3968" t="s">
        <v>102</v>
      </c>
      <c r="X3968">
        <v>1</v>
      </c>
      <c r="Y3968">
        <v>15</v>
      </c>
      <c r="Z3968">
        <v>3</v>
      </c>
      <c r="AA3968">
        <v>19</v>
      </c>
      <c r="AB3968" t="s">
        <v>82</v>
      </c>
      <c r="AC3968">
        <v>760</v>
      </c>
      <c r="AD3968">
        <v>7.4999999999999997E-2</v>
      </c>
      <c r="AE3968" t="s">
        <v>46</v>
      </c>
      <c r="AF3968" t="s">
        <v>67</v>
      </c>
      <c r="AG3968">
        <v>4</v>
      </c>
      <c r="AH3968" t="s">
        <v>68</v>
      </c>
      <c r="AI3968">
        <f>--AND(OR(Dashboard!$B$4="All",Data!$E3968=Dashboard!$B$4),OR(Dashboard!$D$4="All",Data!$D3968=Dashboard!$D$4),OR(Dashboard!$F$4="All",Data!$F3968=Dashboard!$F$4),OR(Dashboard!$J$4="All",Data!$G3968=Dashboard!$J$4),OR(Dashboard!$H$4="All",Data!$N3968=Dashboard!$H$4),OR(Dashboard!$L$4="All",Data!$W3968=Dashboard!$L$4))</f>
        <v>1</v>
      </c>
    </row>
    <row r="3969" spans="1:35" x14ac:dyDescent="0.25">
      <c r="A3969" t="s">
        <v>4083</v>
      </c>
      <c r="B3969" s="1">
        <v>46037</v>
      </c>
      <c r="C3969" s="2">
        <v>-0.2729166666666667</v>
      </c>
      <c r="D3969" t="s">
        <v>61</v>
      </c>
      <c r="E3969" t="s">
        <v>71</v>
      </c>
      <c r="F3969" t="s">
        <v>85</v>
      </c>
      <c r="G3969" t="s">
        <v>119</v>
      </c>
      <c r="H3969">
        <v>7.8</v>
      </c>
      <c r="I3969">
        <v>46</v>
      </c>
      <c r="J3969">
        <v>36</v>
      </c>
      <c r="K3969">
        <v>1029</v>
      </c>
      <c r="L3969">
        <v>60</v>
      </c>
      <c r="M3969">
        <v>121</v>
      </c>
      <c r="N3969" t="s">
        <v>86</v>
      </c>
      <c r="O3969">
        <v>5</v>
      </c>
      <c r="P3969" t="s">
        <v>41</v>
      </c>
      <c r="Q3969" t="s">
        <v>73</v>
      </c>
      <c r="R3969">
        <v>33</v>
      </c>
      <c r="S3969" t="s">
        <v>87</v>
      </c>
      <c r="T3969" t="s">
        <v>75</v>
      </c>
      <c r="U3969">
        <v>2026</v>
      </c>
      <c r="V3969">
        <v>1</v>
      </c>
      <c r="W3969" t="s">
        <v>102</v>
      </c>
      <c r="X3969">
        <v>1</v>
      </c>
      <c r="Y3969">
        <v>15</v>
      </c>
      <c r="Z3969">
        <v>3</v>
      </c>
      <c r="AA3969">
        <v>17</v>
      </c>
      <c r="AB3969" t="s">
        <v>57</v>
      </c>
      <c r="AC3969">
        <v>968</v>
      </c>
      <c r="AD3969">
        <v>0.16956521739130431</v>
      </c>
      <c r="AE3969" t="s">
        <v>77</v>
      </c>
      <c r="AF3969" t="s">
        <v>67</v>
      </c>
      <c r="AG3969">
        <v>10</v>
      </c>
      <c r="AH3969" t="s">
        <v>68</v>
      </c>
      <c r="AI3969">
        <f>--AND(OR(Dashboard!$B$4="All",Data!$E3969=Dashboard!$B$4),OR(Dashboard!$D$4="All",Data!$D3969=Dashboard!$D$4),OR(Dashboard!$F$4="All",Data!$F3969=Dashboard!$F$4),OR(Dashboard!$J$4="All",Data!$G3969=Dashboard!$J$4),OR(Dashboard!$H$4="All",Data!$N3969=Dashboard!$H$4),OR(Dashboard!$L$4="All",Data!$W3969=Dashboard!$L$4))</f>
        <v>1</v>
      </c>
    </row>
    <row r="3970" spans="1:35" x14ac:dyDescent="0.25">
      <c r="A3970" t="s">
        <v>4084</v>
      </c>
      <c r="B3970" s="1">
        <v>46053</v>
      </c>
      <c r="C3970" s="2">
        <v>-9.7222222222221877E-3</v>
      </c>
      <c r="D3970" t="s">
        <v>107</v>
      </c>
      <c r="E3970" t="s">
        <v>71</v>
      </c>
      <c r="F3970" t="s">
        <v>143</v>
      </c>
      <c r="G3970" t="s">
        <v>64</v>
      </c>
      <c r="H3970">
        <v>9</v>
      </c>
      <c r="I3970">
        <v>25</v>
      </c>
      <c r="J3970">
        <v>24</v>
      </c>
      <c r="K3970">
        <v>913</v>
      </c>
      <c r="L3970">
        <v>42</v>
      </c>
      <c r="M3970">
        <v>155</v>
      </c>
      <c r="N3970" t="s">
        <v>40</v>
      </c>
      <c r="O3970">
        <v>1</v>
      </c>
      <c r="P3970" t="s">
        <v>41</v>
      </c>
      <c r="Q3970" t="s">
        <v>42</v>
      </c>
      <c r="R3970">
        <v>59</v>
      </c>
      <c r="S3970" t="s">
        <v>81</v>
      </c>
      <c r="T3970" t="s">
        <v>75</v>
      </c>
      <c r="U3970">
        <v>2026</v>
      </c>
      <c r="V3970">
        <v>1</v>
      </c>
      <c r="W3970" t="s">
        <v>102</v>
      </c>
      <c r="X3970">
        <v>1</v>
      </c>
      <c r="Y3970">
        <v>31</v>
      </c>
      <c r="Z3970">
        <v>5</v>
      </c>
      <c r="AA3970">
        <v>23</v>
      </c>
      <c r="AB3970" t="s">
        <v>93</v>
      </c>
      <c r="AC3970">
        <v>800</v>
      </c>
      <c r="AD3970">
        <v>0.36</v>
      </c>
      <c r="AE3970" t="s">
        <v>58</v>
      </c>
      <c r="AF3970" t="s">
        <v>59</v>
      </c>
      <c r="AG3970">
        <v>1</v>
      </c>
      <c r="AH3970" t="s">
        <v>68</v>
      </c>
      <c r="AI3970">
        <f>--AND(OR(Dashboard!$B$4="All",Data!$E3970=Dashboard!$B$4),OR(Dashboard!$D$4="All",Data!$D3970=Dashboard!$D$4),OR(Dashboard!$F$4="All",Data!$F3970=Dashboard!$F$4),OR(Dashboard!$J$4="All",Data!$G3970=Dashboard!$J$4),OR(Dashboard!$H$4="All",Data!$N3970=Dashboard!$H$4),OR(Dashboard!$L$4="All",Data!$W3970=Dashboard!$L$4))</f>
        <v>1</v>
      </c>
    </row>
    <row r="3971" spans="1:35" x14ac:dyDescent="0.25">
      <c r="A3971" t="s">
        <v>4085</v>
      </c>
      <c r="B3971" s="1">
        <v>46102</v>
      </c>
      <c r="C3971" s="2">
        <v>-9.7222222222221877E-3</v>
      </c>
      <c r="D3971" t="s">
        <v>79</v>
      </c>
      <c r="E3971" t="s">
        <v>129</v>
      </c>
      <c r="F3971" t="s">
        <v>96</v>
      </c>
      <c r="G3971" t="s">
        <v>64</v>
      </c>
      <c r="H3971">
        <v>8.4</v>
      </c>
      <c r="I3971">
        <v>19</v>
      </c>
      <c r="J3971">
        <v>23</v>
      </c>
      <c r="K3971">
        <v>1191</v>
      </c>
      <c r="L3971">
        <v>58</v>
      </c>
      <c r="M3971">
        <v>129</v>
      </c>
      <c r="N3971" t="s">
        <v>40</v>
      </c>
      <c r="O3971">
        <v>4</v>
      </c>
      <c r="P3971" t="s">
        <v>41</v>
      </c>
      <c r="Q3971" t="s">
        <v>42</v>
      </c>
      <c r="R3971">
        <v>54</v>
      </c>
      <c r="S3971" t="s">
        <v>81</v>
      </c>
      <c r="T3971" t="s">
        <v>75</v>
      </c>
      <c r="U3971">
        <v>2026</v>
      </c>
      <c r="V3971">
        <v>3</v>
      </c>
      <c r="W3971" t="s">
        <v>66</v>
      </c>
      <c r="X3971">
        <v>1</v>
      </c>
      <c r="Y3971">
        <v>21</v>
      </c>
      <c r="Z3971">
        <v>4</v>
      </c>
      <c r="AA3971">
        <v>23</v>
      </c>
      <c r="AB3971" t="s">
        <v>93</v>
      </c>
      <c r="AC3971">
        <v>1120</v>
      </c>
      <c r="AD3971">
        <v>0.44210526315789478</v>
      </c>
      <c r="AE3971" t="s">
        <v>46</v>
      </c>
      <c r="AF3971" t="s">
        <v>59</v>
      </c>
      <c r="AG3971">
        <v>-4</v>
      </c>
      <c r="AH3971" t="s">
        <v>48</v>
      </c>
      <c r="AI3971">
        <f>--AND(OR(Dashboard!$B$4="All",Data!$E3971=Dashboard!$B$4),OR(Dashboard!$D$4="All",Data!$D3971=Dashboard!$D$4),OR(Dashboard!$F$4="All",Data!$F3971=Dashboard!$F$4),OR(Dashboard!$J$4="All",Data!$G3971=Dashboard!$J$4),OR(Dashboard!$H$4="All",Data!$N3971=Dashboard!$H$4),OR(Dashboard!$L$4="All",Data!$W3971=Dashboard!$L$4))</f>
        <v>1</v>
      </c>
    </row>
    <row r="3972" spans="1:35" x14ac:dyDescent="0.25">
      <c r="A3972" t="s">
        <v>4086</v>
      </c>
      <c r="B3972" s="1">
        <v>46177</v>
      </c>
      <c r="C3972" s="2">
        <v>-0.16319444444444439</v>
      </c>
      <c r="D3972" t="s">
        <v>50</v>
      </c>
      <c r="E3972" t="s">
        <v>131</v>
      </c>
      <c r="F3972" t="s">
        <v>80</v>
      </c>
      <c r="G3972" t="s">
        <v>105</v>
      </c>
      <c r="H3972">
        <v>1.7</v>
      </c>
      <c r="I3972">
        <v>34</v>
      </c>
      <c r="J3972">
        <v>38</v>
      </c>
      <c r="K3972">
        <v>248</v>
      </c>
      <c r="L3972">
        <v>57</v>
      </c>
      <c r="M3972">
        <v>12</v>
      </c>
      <c r="N3972" t="s">
        <v>101</v>
      </c>
      <c r="O3972">
        <v>4</v>
      </c>
      <c r="P3972" t="s">
        <v>41</v>
      </c>
      <c r="Q3972" t="s">
        <v>42</v>
      </c>
      <c r="R3972">
        <v>22</v>
      </c>
      <c r="S3972" t="s">
        <v>87</v>
      </c>
      <c r="T3972" t="s">
        <v>56</v>
      </c>
      <c r="U3972">
        <v>2026</v>
      </c>
      <c r="V3972">
        <v>6</v>
      </c>
      <c r="W3972" t="s">
        <v>120</v>
      </c>
      <c r="X3972">
        <v>2</v>
      </c>
      <c r="Y3972">
        <v>4</v>
      </c>
      <c r="Z3972">
        <v>1</v>
      </c>
      <c r="AA3972">
        <v>20</v>
      </c>
      <c r="AB3972" t="s">
        <v>82</v>
      </c>
      <c r="AC3972">
        <v>293</v>
      </c>
      <c r="AD3972">
        <v>0.05</v>
      </c>
      <c r="AE3972" t="s">
        <v>46</v>
      </c>
      <c r="AF3972" t="s">
        <v>114</v>
      </c>
      <c r="AG3972">
        <v>-4</v>
      </c>
      <c r="AH3972" t="s">
        <v>48</v>
      </c>
      <c r="AI3972">
        <f>--AND(OR(Dashboard!$B$4="All",Data!$E3972=Dashboard!$B$4),OR(Dashboard!$D$4="All",Data!$D3972=Dashboard!$D$4),OR(Dashboard!$F$4="All",Data!$F3972=Dashboard!$F$4),OR(Dashboard!$J$4="All",Data!$G3972=Dashboard!$J$4),OR(Dashboard!$H$4="All",Data!$N3972=Dashboard!$H$4),OR(Dashboard!$L$4="All",Data!$W3972=Dashboard!$L$4))</f>
        <v>1</v>
      </c>
    </row>
    <row r="3973" spans="1:35" x14ac:dyDescent="0.25">
      <c r="A3973" t="s">
        <v>4087</v>
      </c>
      <c r="B3973" s="1">
        <v>46063</v>
      </c>
      <c r="C3973" s="2">
        <v>-0.20486111111111119</v>
      </c>
      <c r="D3973" t="s">
        <v>50</v>
      </c>
      <c r="E3973" t="s">
        <v>62</v>
      </c>
      <c r="F3973" t="s">
        <v>85</v>
      </c>
      <c r="G3973" t="s">
        <v>39</v>
      </c>
      <c r="H3973">
        <v>2.4</v>
      </c>
      <c r="I3973">
        <v>43</v>
      </c>
      <c r="J3973">
        <v>23</v>
      </c>
      <c r="K3973">
        <v>462</v>
      </c>
      <c r="L3973">
        <v>50</v>
      </c>
      <c r="M3973">
        <v>82</v>
      </c>
      <c r="N3973" t="s">
        <v>101</v>
      </c>
      <c r="O3973">
        <v>4</v>
      </c>
      <c r="P3973" t="s">
        <v>41</v>
      </c>
      <c r="Q3973" t="s">
        <v>42</v>
      </c>
      <c r="R3973">
        <v>22</v>
      </c>
      <c r="S3973" t="s">
        <v>127</v>
      </c>
      <c r="T3973" t="s">
        <v>56</v>
      </c>
      <c r="U3973">
        <v>2026</v>
      </c>
      <c r="V3973">
        <v>2</v>
      </c>
      <c r="W3973" t="s">
        <v>45</v>
      </c>
      <c r="X3973">
        <v>1</v>
      </c>
      <c r="Y3973">
        <v>10</v>
      </c>
      <c r="Z3973">
        <v>3</v>
      </c>
      <c r="AA3973">
        <v>19</v>
      </c>
      <c r="AB3973" t="s">
        <v>82</v>
      </c>
      <c r="AC3973">
        <v>430</v>
      </c>
      <c r="AD3973">
        <v>5.5813953488372092E-2</v>
      </c>
      <c r="AE3973" t="s">
        <v>46</v>
      </c>
      <c r="AF3973" t="s">
        <v>114</v>
      </c>
      <c r="AG3973">
        <v>20</v>
      </c>
      <c r="AH3973" t="s">
        <v>68</v>
      </c>
      <c r="AI3973">
        <f>--AND(OR(Dashboard!$B$4="All",Data!$E3973=Dashboard!$B$4),OR(Dashboard!$D$4="All",Data!$D3973=Dashboard!$D$4),OR(Dashboard!$F$4="All",Data!$F3973=Dashboard!$F$4),OR(Dashboard!$J$4="All",Data!$G3973=Dashboard!$J$4),OR(Dashboard!$H$4="All",Data!$N3973=Dashboard!$H$4),OR(Dashboard!$L$4="All",Data!$W3973=Dashboard!$L$4))</f>
        <v>1</v>
      </c>
    </row>
    <row r="3974" spans="1:35" x14ac:dyDescent="0.25">
      <c r="A3974" t="s">
        <v>4088</v>
      </c>
      <c r="B3974" s="1">
        <v>46077</v>
      </c>
      <c r="C3974" s="2">
        <v>-0.57222222222222219</v>
      </c>
      <c r="D3974" t="s">
        <v>36</v>
      </c>
      <c r="E3974" t="s">
        <v>100</v>
      </c>
      <c r="F3974" t="s">
        <v>72</v>
      </c>
      <c r="G3974" t="s">
        <v>39</v>
      </c>
      <c r="H3974">
        <v>2.2000000000000002</v>
      </c>
      <c r="I3974">
        <v>58</v>
      </c>
      <c r="J3974">
        <v>39</v>
      </c>
      <c r="K3974">
        <v>300</v>
      </c>
      <c r="L3974">
        <v>58</v>
      </c>
      <c r="M3974">
        <v>57</v>
      </c>
      <c r="N3974" t="s">
        <v>54</v>
      </c>
      <c r="O3974">
        <v>1</v>
      </c>
      <c r="P3974" t="s">
        <v>41</v>
      </c>
      <c r="Q3974" t="s">
        <v>42</v>
      </c>
      <c r="R3974">
        <v>26</v>
      </c>
      <c r="S3974" t="s">
        <v>127</v>
      </c>
      <c r="T3974" t="s">
        <v>44</v>
      </c>
      <c r="U3974">
        <v>2026</v>
      </c>
      <c r="V3974">
        <v>2</v>
      </c>
      <c r="W3974" t="s">
        <v>45</v>
      </c>
      <c r="X3974">
        <v>1</v>
      </c>
      <c r="Y3974">
        <v>24</v>
      </c>
      <c r="Z3974">
        <v>5</v>
      </c>
      <c r="AA3974">
        <v>10</v>
      </c>
      <c r="AB3974" t="s">
        <v>76</v>
      </c>
      <c r="AC3974">
        <v>301</v>
      </c>
      <c r="AD3974">
        <v>3.7931034482758627E-2</v>
      </c>
      <c r="AE3974" t="s">
        <v>58</v>
      </c>
      <c r="AF3974" t="s">
        <v>67</v>
      </c>
      <c r="AG3974">
        <v>19</v>
      </c>
      <c r="AH3974" t="s">
        <v>68</v>
      </c>
      <c r="AI3974">
        <f>--AND(OR(Dashboard!$B$4="All",Data!$E3974=Dashboard!$B$4),OR(Dashboard!$D$4="All",Data!$D3974=Dashboard!$D$4),OR(Dashboard!$F$4="All",Data!$F3974=Dashboard!$F$4),OR(Dashboard!$J$4="All",Data!$G3974=Dashboard!$J$4),OR(Dashboard!$H$4="All",Data!$N3974=Dashboard!$H$4),OR(Dashboard!$L$4="All",Data!$W3974=Dashboard!$L$4))</f>
        <v>1</v>
      </c>
    </row>
    <row r="3975" spans="1:35" x14ac:dyDescent="0.25">
      <c r="A3975" t="s">
        <v>4089</v>
      </c>
      <c r="B3975" s="1">
        <v>46069</v>
      </c>
      <c r="C3975" s="2">
        <v>-0.38124999999999998</v>
      </c>
      <c r="D3975" t="s">
        <v>122</v>
      </c>
      <c r="E3975" t="s">
        <v>71</v>
      </c>
      <c r="F3975" t="s">
        <v>143</v>
      </c>
      <c r="G3975" t="s">
        <v>105</v>
      </c>
      <c r="H3975">
        <v>10.6</v>
      </c>
      <c r="I3975">
        <v>41</v>
      </c>
      <c r="J3975">
        <v>21</v>
      </c>
      <c r="K3975">
        <v>293</v>
      </c>
      <c r="L3975">
        <v>31</v>
      </c>
      <c r="M3975">
        <v>170</v>
      </c>
      <c r="N3975" t="s">
        <v>101</v>
      </c>
      <c r="O3975">
        <v>5</v>
      </c>
      <c r="P3975" t="s">
        <v>41</v>
      </c>
      <c r="Q3975" t="s">
        <v>42</v>
      </c>
      <c r="R3975">
        <v>27</v>
      </c>
      <c r="S3975" t="s">
        <v>74</v>
      </c>
      <c r="T3975" t="s">
        <v>97</v>
      </c>
      <c r="U3975">
        <v>2026</v>
      </c>
      <c r="V3975">
        <v>2</v>
      </c>
      <c r="W3975" t="s">
        <v>45</v>
      </c>
      <c r="X3975">
        <v>1</v>
      </c>
      <c r="Y3975">
        <v>16</v>
      </c>
      <c r="Z3975">
        <v>4</v>
      </c>
      <c r="AA3975">
        <v>14</v>
      </c>
      <c r="AB3975" t="s">
        <v>76</v>
      </c>
      <c r="AC3975">
        <v>154</v>
      </c>
      <c r="AD3975">
        <v>0.25853658536585372</v>
      </c>
      <c r="AE3975" t="s">
        <v>77</v>
      </c>
      <c r="AF3975" t="s">
        <v>67</v>
      </c>
      <c r="AG3975">
        <v>20</v>
      </c>
      <c r="AH3975" t="s">
        <v>68</v>
      </c>
      <c r="AI3975">
        <f>--AND(OR(Dashboard!$B$4="All",Data!$E3975=Dashboard!$B$4),OR(Dashboard!$D$4="All",Data!$D3975=Dashboard!$D$4),OR(Dashboard!$F$4="All",Data!$F3975=Dashboard!$F$4),OR(Dashboard!$J$4="All",Data!$G3975=Dashboard!$J$4),OR(Dashboard!$H$4="All",Data!$N3975=Dashboard!$H$4),OR(Dashboard!$L$4="All",Data!$W3975=Dashboard!$L$4))</f>
        <v>1</v>
      </c>
    </row>
    <row r="3976" spans="1:35" x14ac:dyDescent="0.25">
      <c r="A3976" t="s">
        <v>4090</v>
      </c>
      <c r="B3976" s="1">
        <v>46046</v>
      </c>
      <c r="C3976" s="2">
        <v>-0.47777777777777769</v>
      </c>
      <c r="D3976" t="s">
        <v>99</v>
      </c>
      <c r="E3976" t="s">
        <v>140</v>
      </c>
      <c r="F3976" t="s">
        <v>104</v>
      </c>
      <c r="G3976" t="s">
        <v>53</v>
      </c>
      <c r="H3976">
        <v>5.7</v>
      </c>
      <c r="I3976">
        <v>37</v>
      </c>
      <c r="J3976">
        <v>37</v>
      </c>
      <c r="K3976">
        <v>543</v>
      </c>
      <c r="L3976">
        <v>48</v>
      </c>
      <c r="M3976">
        <v>160</v>
      </c>
      <c r="N3976" t="s">
        <v>54</v>
      </c>
      <c r="O3976">
        <v>2</v>
      </c>
      <c r="P3976" t="s">
        <v>41</v>
      </c>
      <c r="Q3976" t="s">
        <v>42</v>
      </c>
      <c r="R3976">
        <v>44</v>
      </c>
      <c r="S3976" t="s">
        <v>81</v>
      </c>
      <c r="T3976" t="s">
        <v>97</v>
      </c>
      <c r="U3976">
        <v>2026</v>
      </c>
      <c r="V3976">
        <v>1</v>
      </c>
      <c r="W3976" t="s">
        <v>102</v>
      </c>
      <c r="X3976">
        <v>1</v>
      </c>
      <c r="Y3976">
        <v>24</v>
      </c>
      <c r="Z3976">
        <v>4</v>
      </c>
      <c r="AA3976">
        <v>12</v>
      </c>
      <c r="AB3976" t="s">
        <v>76</v>
      </c>
      <c r="AC3976">
        <v>431</v>
      </c>
      <c r="AD3976">
        <v>0.15405405405405409</v>
      </c>
      <c r="AE3976" t="s">
        <v>58</v>
      </c>
      <c r="AF3976" t="s">
        <v>47</v>
      </c>
      <c r="AG3976">
        <v>0</v>
      </c>
      <c r="AH3976" t="s">
        <v>48</v>
      </c>
      <c r="AI3976">
        <f>--AND(OR(Dashboard!$B$4="All",Data!$E3976=Dashboard!$B$4),OR(Dashboard!$D$4="All",Data!$D3976=Dashboard!$D$4),OR(Dashboard!$F$4="All",Data!$F3976=Dashboard!$F$4),OR(Dashboard!$J$4="All",Data!$G3976=Dashboard!$J$4),OR(Dashboard!$H$4="All",Data!$N3976=Dashboard!$H$4),OR(Dashboard!$L$4="All",Data!$W3976=Dashboard!$L$4))</f>
        <v>1</v>
      </c>
    </row>
    <row r="3977" spans="1:35" x14ac:dyDescent="0.25">
      <c r="A3977" t="s">
        <v>4091</v>
      </c>
      <c r="B3977" s="1">
        <v>46182</v>
      </c>
      <c r="C3977" s="2">
        <v>-0.46250000000000002</v>
      </c>
      <c r="D3977" t="s">
        <v>118</v>
      </c>
      <c r="E3977" t="s">
        <v>131</v>
      </c>
      <c r="F3977" t="s">
        <v>52</v>
      </c>
      <c r="G3977" t="s">
        <v>64</v>
      </c>
      <c r="H3977">
        <v>1.9</v>
      </c>
      <c r="I3977">
        <v>61</v>
      </c>
      <c r="J3977">
        <v>42</v>
      </c>
      <c r="K3977">
        <v>1006</v>
      </c>
      <c r="L3977">
        <v>55</v>
      </c>
      <c r="M3977">
        <v>171</v>
      </c>
      <c r="N3977" t="s">
        <v>40</v>
      </c>
      <c r="O3977">
        <v>4</v>
      </c>
      <c r="P3977" t="s">
        <v>41</v>
      </c>
      <c r="Q3977" t="s">
        <v>42</v>
      </c>
      <c r="R3977">
        <v>49</v>
      </c>
      <c r="S3977" t="s">
        <v>127</v>
      </c>
      <c r="T3977" t="s">
        <v>97</v>
      </c>
      <c r="U3977">
        <v>2026</v>
      </c>
      <c r="V3977">
        <v>6</v>
      </c>
      <c r="W3977" t="s">
        <v>120</v>
      </c>
      <c r="X3977">
        <v>2</v>
      </c>
      <c r="Y3977">
        <v>9</v>
      </c>
      <c r="Z3977">
        <v>2</v>
      </c>
      <c r="AA3977">
        <v>12</v>
      </c>
      <c r="AB3977" t="s">
        <v>76</v>
      </c>
      <c r="AC3977">
        <v>890</v>
      </c>
      <c r="AD3977">
        <v>3.1147540983606559E-2</v>
      </c>
      <c r="AE3977" t="s">
        <v>46</v>
      </c>
      <c r="AF3977" t="s">
        <v>59</v>
      </c>
      <c r="AG3977">
        <v>19</v>
      </c>
      <c r="AH3977" t="s">
        <v>68</v>
      </c>
      <c r="AI3977">
        <f>--AND(OR(Dashboard!$B$4="All",Data!$E3977=Dashboard!$B$4),OR(Dashboard!$D$4="All",Data!$D3977=Dashboard!$D$4),OR(Dashboard!$F$4="All",Data!$F3977=Dashboard!$F$4),OR(Dashboard!$J$4="All",Data!$G3977=Dashboard!$J$4),OR(Dashboard!$H$4="All",Data!$N3977=Dashboard!$H$4),OR(Dashboard!$L$4="All",Data!$W3977=Dashboard!$L$4))</f>
        <v>1</v>
      </c>
    </row>
    <row r="3978" spans="1:35" x14ac:dyDescent="0.25">
      <c r="A3978" t="s">
        <v>4092</v>
      </c>
      <c r="B3978" s="1">
        <v>46050</v>
      </c>
      <c r="C3978" s="2">
        <v>-0.42638888888888887</v>
      </c>
      <c r="D3978" t="s">
        <v>90</v>
      </c>
      <c r="E3978" t="s">
        <v>140</v>
      </c>
      <c r="F3978" t="s">
        <v>85</v>
      </c>
      <c r="G3978" t="s">
        <v>105</v>
      </c>
      <c r="H3978">
        <v>11.2</v>
      </c>
      <c r="I3978">
        <v>35</v>
      </c>
      <c r="J3978">
        <v>22</v>
      </c>
      <c r="K3978">
        <v>357</v>
      </c>
      <c r="L3978">
        <v>46</v>
      </c>
      <c r="M3978">
        <v>166</v>
      </c>
      <c r="N3978" t="s">
        <v>86</v>
      </c>
      <c r="O3978">
        <v>5</v>
      </c>
      <c r="P3978" t="s">
        <v>41</v>
      </c>
      <c r="Q3978" t="s">
        <v>42</v>
      </c>
      <c r="R3978">
        <v>20</v>
      </c>
      <c r="S3978" t="s">
        <v>55</v>
      </c>
      <c r="T3978" t="s">
        <v>97</v>
      </c>
      <c r="U3978">
        <v>2026</v>
      </c>
      <c r="V3978">
        <v>1</v>
      </c>
      <c r="W3978" t="s">
        <v>102</v>
      </c>
      <c r="X3978">
        <v>1</v>
      </c>
      <c r="Y3978">
        <v>28</v>
      </c>
      <c r="Z3978">
        <v>5</v>
      </c>
      <c r="AA3978">
        <v>13</v>
      </c>
      <c r="AB3978" t="s">
        <v>76</v>
      </c>
      <c r="AC3978">
        <v>237</v>
      </c>
      <c r="AD3978">
        <v>0.32</v>
      </c>
      <c r="AE3978" t="s">
        <v>77</v>
      </c>
      <c r="AF3978" t="s">
        <v>114</v>
      </c>
      <c r="AG3978">
        <v>13</v>
      </c>
      <c r="AH3978" t="s">
        <v>68</v>
      </c>
      <c r="AI3978">
        <f>--AND(OR(Dashboard!$B$4="All",Data!$E3978=Dashboard!$B$4),OR(Dashboard!$D$4="All",Data!$D3978=Dashboard!$D$4),OR(Dashboard!$F$4="All",Data!$F3978=Dashboard!$F$4),OR(Dashboard!$J$4="All",Data!$G3978=Dashboard!$J$4),OR(Dashboard!$H$4="All",Data!$N3978=Dashboard!$H$4),OR(Dashboard!$L$4="All",Data!$W3978=Dashboard!$L$4))</f>
        <v>1</v>
      </c>
    </row>
    <row r="3979" spans="1:35" x14ac:dyDescent="0.25">
      <c r="A3979" t="s">
        <v>4093</v>
      </c>
      <c r="B3979" s="1">
        <v>46182</v>
      </c>
      <c r="C3979" s="2">
        <v>-0.2076388888888889</v>
      </c>
      <c r="D3979" t="s">
        <v>79</v>
      </c>
      <c r="E3979" t="s">
        <v>62</v>
      </c>
      <c r="F3979" t="s">
        <v>104</v>
      </c>
      <c r="G3979" t="s">
        <v>64</v>
      </c>
      <c r="H3979">
        <v>2.5</v>
      </c>
      <c r="I3979">
        <v>20</v>
      </c>
      <c r="J3979">
        <v>20</v>
      </c>
      <c r="K3979">
        <v>199</v>
      </c>
      <c r="L3979">
        <v>53</v>
      </c>
      <c r="M3979">
        <v>50</v>
      </c>
      <c r="N3979" t="s">
        <v>65</v>
      </c>
      <c r="O3979">
        <v>2</v>
      </c>
      <c r="P3979" t="s">
        <v>135</v>
      </c>
      <c r="Q3979" t="s">
        <v>42</v>
      </c>
      <c r="R3979">
        <v>21</v>
      </c>
      <c r="S3979" t="s">
        <v>127</v>
      </c>
      <c r="T3979" t="s">
        <v>56</v>
      </c>
      <c r="U3979">
        <v>2026</v>
      </c>
      <c r="V3979">
        <v>6</v>
      </c>
      <c r="W3979" t="s">
        <v>120</v>
      </c>
      <c r="X3979">
        <v>2</v>
      </c>
      <c r="Y3979">
        <v>9</v>
      </c>
      <c r="Z3979">
        <v>2</v>
      </c>
      <c r="AA3979">
        <v>19</v>
      </c>
      <c r="AB3979" t="s">
        <v>82</v>
      </c>
      <c r="AC3979">
        <v>202</v>
      </c>
      <c r="AD3979">
        <v>0.125</v>
      </c>
      <c r="AE3979" t="s">
        <v>58</v>
      </c>
      <c r="AF3979" t="s">
        <v>114</v>
      </c>
      <c r="AG3979">
        <v>0</v>
      </c>
      <c r="AH3979" t="s">
        <v>48</v>
      </c>
      <c r="AI3979">
        <f>--AND(OR(Dashboard!$B$4="All",Data!$E3979=Dashboard!$B$4),OR(Dashboard!$D$4="All",Data!$D3979=Dashboard!$D$4),OR(Dashboard!$F$4="All",Data!$F3979=Dashboard!$F$4),OR(Dashboard!$J$4="All",Data!$G3979=Dashboard!$J$4),OR(Dashboard!$H$4="All",Data!$N3979=Dashboard!$H$4),OR(Dashboard!$L$4="All",Data!$W3979=Dashboard!$L$4))</f>
        <v>1</v>
      </c>
    </row>
    <row r="3980" spans="1:35" x14ac:dyDescent="0.25">
      <c r="A3980" t="s">
        <v>4094</v>
      </c>
      <c r="B3980" s="1">
        <v>46122</v>
      </c>
      <c r="C3980" s="2">
        <v>-9.7916666666666652E-2</v>
      </c>
      <c r="D3980" t="s">
        <v>84</v>
      </c>
      <c r="E3980" t="s">
        <v>71</v>
      </c>
      <c r="F3980" t="s">
        <v>96</v>
      </c>
      <c r="G3980" t="s">
        <v>105</v>
      </c>
      <c r="H3980">
        <v>11.1</v>
      </c>
      <c r="I3980">
        <v>29</v>
      </c>
      <c r="J3980">
        <v>29</v>
      </c>
      <c r="K3980">
        <v>328</v>
      </c>
      <c r="L3980">
        <v>53</v>
      </c>
      <c r="M3980">
        <v>28</v>
      </c>
      <c r="N3980" t="s">
        <v>40</v>
      </c>
      <c r="O3980">
        <v>5</v>
      </c>
      <c r="P3980" t="s">
        <v>41</v>
      </c>
      <c r="Q3980" t="s">
        <v>73</v>
      </c>
      <c r="R3980">
        <v>36</v>
      </c>
      <c r="S3980" t="s">
        <v>43</v>
      </c>
      <c r="T3980" t="s">
        <v>56</v>
      </c>
      <c r="U3980">
        <v>2026</v>
      </c>
      <c r="V3980">
        <v>4</v>
      </c>
      <c r="W3980" t="s">
        <v>113</v>
      </c>
      <c r="X3980">
        <v>2</v>
      </c>
      <c r="Y3980">
        <v>10</v>
      </c>
      <c r="Z3980">
        <v>2</v>
      </c>
      <c r="AA3980">
        <v>21</v>
      </c>
      <c r="AB3980" t="s">
        <v>82</v>
      </c>
      <c r="AC3980">
        <v>353</v>
      </c>
      <c r="AD3980">
        <v>0.38275862068965522</v>
      </c>
      <c r="AE3980" t="s">
        <v>77</v>
      </c>
      <c r="AF3980" t="s">
        <v>47</v>
      </c>
      <c r="AG3980">
        <v>0</v>
      </c>
      <c r="AH3980" t="s">
        <v>48</v>
      </c>
      <c r="AI3980">
        <f>--AND(OR(Dashboard!$B$4="All",Data!$E3980=Dashboard!$B$4),OR(Dashboard!$D$4="All",Data!$D3980=Dashboard!$D$4),OR(Dashboard!$F$4="All",Data!$F3980=Dashboard!$F$4),OR(Dashboard!$J$4="All",Data!$G3980=Dashboard!$J$4),OR(Dashboard!$H$4="All",Data!$N3980=Dashboard!$H$4),OR(Dashboard!$L$4="All",Data!$W3980=Dashboard!$L$4))</f>
        <v>1</v>
      </c>
    </row>
    <row r="3981" spans="1:35" x14ac:dyDescent="0.25">
      <c r="A3981" t="s">
        <v>4095</v>
      </c>
      <c r="B3981" s="1">
        <v>46127</v>
      </c>
      <c r="C3981" s="2">
        <v>-0.31388888888888888</v>
      </c>
      <c r="D3981" t="s">
        <v>99</v>
      </c>
      <c r="E3981" t="s">
        <v>100</v>
      </c>
      <c r="F3981" t="s">
        <v>85</v>
      </c>
      <c r="G3981" t="s">
        <v>64</v>
      </c>
      <c r="H3981">
        <v>7.1</v>
      </c>
      <c r="I3981">
        <v>24</v>
      </c>
      <c r="J3981">
        <v>28</v>
      </c>
      <c r="K3981">
        <v>787</v>
      </c>
      <c r="L3981">
        <v>48</v>
      </c>
      <c r="M3981">
        <v>23</v>
      </c>
      <c r="N3981" t="s">
        <v>86</v>
      </c>
      <c r="O3981">
        <v>5</v>
      </c>
      <c r="P3981" t="s">
        <v>41</v>
      </c>
      <c r="Q3981" t="s">
        <v>73</v>
      </c>
      <c r="R3981">
        <v>46</v>
      </c>
      <c r="S3981" t="s">
        <v>55</v>
      </c>
      <c r="T3981" t="s">
        <v>75</v>
      </c>
      <c r="U3981">
        <v>2026</v>
      </c>
      <c r="V3981">
        <v>4</v>
      </c>
      <c r="W3981" t="s">
        <v>113</v>
      </c>
      <c r="X3981">
        <v>2</v>
      </c>
      <c r="Y3981">
        <v>15</v>
      </c>
      <c r="Z3981">
        <v>3</v>
      </c>
      <c r="AA3981">
        <v>16</v>
      </c>
      <c r="AB3981" t="s">
        <v>57</v>
      </c>
      <c r="AC3981">
        <v>812</v>
      </c>
      <c r="AD3981">
        <v>0.29583333333333328</v>
      </c>
      <c r="AE3981" t="s">
        <v>77</v>
      </c>
      <c r="AF3981" t="s">
        <v>59</v>
      </c>
      <c r="AG3981">
        <v>-4</v>
      </c>
      <c r="AH3981" t="s">
        <v>48</v>
      </c>
      <c r="AI3981">
        <f>--AND(OR(Dashboard!$B$4="All",Data!$E3981=Dashboard!$B$4),OR(Dashboard!$D$4="All",Data!$D3981=Dashboard!$D$4),OR(Dashboard!$F$4="All",Data!$F3981=Dashboard!$F$4),OR(Dashboard!$J$4="All",Data!$G3981=Dashboard!$J$4),OR(Dashboard!$H$4="All",Data!$N3981=Dashboard!$H$4),OR(Dashboard!$L$4="All",Data!$W3981=Dashboard!$L$4))</f>
        <v>1</v>
      </c>
    </row>
    <row r="3982" spans="1:35" x14ac:dyDescent="0.25">
      <c r="A3982" t="s">
        <v>4096</v>
      </c>
      <c r="B3982" s="1">
        <v>46198</v>
      </c>
      <c r="C3982" s="2">
        <v>-0.2076388888888889</v>
      </c>
      <c r="D3982" t="s">
        <v>122</v>
      </c>
      <c r="E3982" t="s">
        <v>37</v>
      </c>
      <c r="F3982" t="s">
        <v>91</v>
      </c>
      <c r="G3982" t="s">
        <v>53</v>
      </c>
      <c r="H3982">
        <v>13.1</v>
      </c>
      <c r="I3982">
        <v>43</v>
      </c>
      <c r="J3982">
        <v>32</v>
      </c>
      <c r="K3982">
        <v>161</v>
      </c>
      <c r="L3982">
        <v>29</v>
      </c>
      <c r="M3982">
        <v>100</v>
      </c>
      <c r="N3982" t="s">
        <v>40</v>
      </c>
      <c r="O3982">
        <v>5</v>
      </c>
      <c r="P3982" t="s">
        <v>41</v>
      </c>
      <c r="Q3982" t="s">
        <v>42</v>
      </c>
      <c r="R3982">
        <v>29</v>
      </c>
      <c r="S3982" t="s">
        <v>87</v>
      </c>
      <c r="T3982" t="s">
        <v>56</v>
      </c>
      <c r="U3982">
        <v>2026</v>
      </c>
      <c r="V3982">
        <v>6</v>
      </c>
      <c r="W3982" t="s">
        <v>120</v>
      </c>
      <c r="X3982">
        <v>2</v>
      </c>
      <c r="Y3982">
        <v>25</v>
      </c>
      <c r="Z3982">
        <v>4</v>
      </c>
      <c r="AA3982">
        <v>19</v>
      </c>
      <c r="AB3982" t="s">
        <v>82</v>
      </c>
      <c r="AC3982">
        <v>90</v>
      </c>
      <c r="AD3982">
        <v>0.30465116279069759</v>
      </c>
      <c r="AE3982" t="s">
        <v>77</v>
      </c>
      <c r="AF3982" t="s">
        <v>67</v>
      </c>
      <c r="AG3982">
        <v>11</v>
      </c>
      <c r="AH3982" t="s">
        <v>68</v>
      </c>
      <c r="AI3982">
        <f>--AND(OR(Dashboard!$B$4="All",Data!$E3982=Dashboard!$B$4),OR(Dashboard!$D$4="All",Data!$D3982=Dashboard!$D$4),OR(Dashboard!$F$4="All",Data!$F3982=Dashboard!$F$4),OR(Dashboard!$J$4="All",Data!$G3982=Dashboard!$J$4),OR(Dashboard!$H$4="All",Data!$N3982=Dashboard!$H$4),OR(Dashboard!$L$4="All",Data!$W3982=Dashboard!$L$4))</f>
        <v>1</v>
      </c>
    </row>
    <row r="3983" spans="1:35" x14ac:dyDescent="0.25">
      <c r="A3983" t="s">
        <v>4097</v>
      </c>
      <c r="B3983" s="1">
        <v>46077</v>
      </c>
      <c r="C3983" s="2">
        <v>-2.29166666666667E-2</v>
      </c>
      <c r="D3983" t="s">
        <v>134</v>
      </c>
      <c r="E3983" t="s">
        <v>51</v>
      </c>
      <c r="F3983" t="s">
        <v>96</v>
      </c>
      <c r="G3983" t="s">
        <v>39</v>
      </c>
      <c r="H3983">
        <v>3.5</v>
      </c>
      <c r="I3983">
        <v>43</v>
      </c>
      <c r="J3983">
        <v>34</v>
      </c>
      <c r="K3983">
        <v>904</v>
      </c>
      <c r="L3983">
        <v>31</v>
      </c>
      <c r="M3983">
        <v>73</v>
      </c>
      <c r="N3983" t="s">
        <v>54</v>
      </c>
      <c r="O3983">
        <v>1</v>
      </c>
      <c r="P3983" t="s">
        <v>41</v>
      </c>
      <c r="Q3983" t="s">
        <v>42</v>
      </c>
      <c r="R3983">
        <v>25</v>
      </c>
      <c r="S3983" t="s">
        <v>127</v>
      </c>
      <c r="T3983" t="s">
        <v>75</v>
      </c>
      <c r="U3983">
        <v>2026</v>
      </c>
      <c r="V3983">
        <v>2</v>
      </c>
      <c r="W3983" t="s">
        <v>45</v>
      </c>
      <c r="X3983">
        <v>1</v>
      </c>
      <c r="Y3983">
        <v>24</v>
      </c>
      <c r="Z3983">
        <v>5</v>
      </c>
      <c r="AA3983">
        <v>23</v>
      </c>
      <c r="AB3983" t="s">
        <v>93</v>
      </c>
      <c r="AC3983">
        <v>862</v>
      </c>
      <c r="AD3983">
        <v>8.1395348837209308E-2</v>
      </c>
      <c r="AE3983" t="s">
        <v>58</v>
      </c>
      <c r="AF3983" t="s">
        <v>114</v>
      </c>
      <c r="AG3983">
        <v>9</v>
      </c>
      <c r="AH3983" t="s">
        <v>68</v>
      </c>
      <c r="AI3983">
        <f>--AND(OR(Dashboard!$B$4="All",Data!$E3983=Dashboard!$B$4),OR(Dashboard!$D$4="All",Data!$D3983=Dashboard!$D$4),OR(Dashboard!$F$4="All",Data!$F3983=Dashboard!$F$4),OR(Dashboard!$J$4="All",Data!$G3983=Dashboard!$J$4),OR(Dashboard!$H$4="All",Data!$N3983=Dashboard!$H$4),OR(Dashboard!$L$4="All",Data!$W3983=Dashboard!$L$4))</f>
        <v>1</v>
      </c>
    </row>
    <row r="3984" spans="1:35" x14ac:dyDescent="0.25">
      <c r="A3984" t="s">
        <v>4098</v>
      </c>
      <c r="B3984" s="1">
        <v>46148</v>
      </c>
      <c r="C3984" s="2">
        <v>-0.54097222222222219</v>
      </c>
      <c r="D3984" t="s">
        <v>84</v>
      </c>
      <c r="E3984" t="s">
        <v>62</v>
      </c>
      <c r="F3984" t="s">
        <v>91</v>
      </c>
      <c r="G3984" t="s">
        <v>53</v>
      </c>
      <c r="H3984">
        <v>7.3</v>
      </c>
      <c r="I3984">
        <v>22</v>
      </c>
      <c r="J3984">
        <v>24</v>
      </c>
      <c r="K3984">
        <v>826</v>
      </c>
      <c r="L3984">
        <v>54</v>
      </c>
      <c r="M3984">
        <v>97</v>
      </c>
      <c r="N3984" t="s">
        <v>40</v>
      </c>
      <c r="O3984">
        <v>4</v>
      </c>
      <c r="P3984" t="s">
        <v>41</v>
      </c>
      <c r="Q3984" t="s">
        <v>73</v>
      </c>
      <c r="R3984">
        <v>26</v>
      </c>
      <c r="S3984" t="s">
        <v>55</v>
      </c>
      <c r="T3984" t="s">
        <v>75</v>
      </c>
      <c r="U3984">
        <v>2026</v>
      </c>
      <c r="V3984">
        <v>5</v>
      </c>
      <c r="W3984" t="s">
        <v>88</v>
      </c>
      <c r="X3984">
        <v>2</v>
      </c>
      <c r="Y3984">
        <v>6</v>
      </c>
      <c r="Z3984">
        <v>2</v>
      </c>
      <c r="AA3984">
        <v>11</v>
      </c>
      <c r="AB3984" t="s">
        <v>76</v>
      </c>
      <c r="AC3984">
        <v>783</v>
      </c>
      <c r="AD3984">
        <v>0.33181818181818179</v>
      </c>
      <c r="AE3984" t="s">
        <v>46</v>
      </c>
      <c r="AF3984" t="s">
        <v>67</v>
      </c>
      <c r="AG3984">
        <v>-2</v>
      </c>
      <c r="AH3984" t="s">
        <v>48</v>
      </c>
      <c r="AI3984">
        <f>--AND(OR(Dashboard!$B$4="All",Data!$E3984=Dashboard!$B$4),OR(Dashboard!$D$4="All",Data!$D3984=Dashboard!$D$4),OR(Dashboard!$F$4="All",Data!$F3984=Dashboard!$F$4),OR(Dashboard!$J$4="All",Data!$G3984=Dashboard!$J$4),OR(Dashboard!$H$4="All",Data!$N3984=Dashboard!$H$4),OR(Dashboard!$L$4="All",Data!$W3984=Dashboard!$L$4))</f>
        <v>1</v>
      </c>
    </row>
    <row r="3985" spans="1:35" x14ac:dyDescent="0.25">
      <c r="A3985" t="s">
        <v>4099</v>
      </c>
      <c r="B3985" s="1">
        <v>46179</v>
      </c>
      <c r="C3985" s="2">
        <v>-0.21805555555555561</v>
      </c>
      <c r="D3985" t="s">
        <v>90</v>
      </c>
      <c r="E3985" t="s">
        <v>108</v>
      </c>
      <c r="F3985" t="s">
        <v>38</v>
      </c>
      <c r="G3985" t="s">
        <v>64</v>
      </c>
      <c r="H3985">
        <v>13</v>
      </c>
      <c r="I3985">
        <v>27</v>
      </c>
      <c r="J3985">
        <v>28</v>
      </c>
      <c r="K3985">
        <v>962</v>
      </c>
      <c r="L3985">
        <v>52</v>
      </c>
      <c r="M3985">
        <v>118</v>
      </c>
      <c r="N3985" t="s">
        <v>101</v>
      </c>
      <c r="O3985">
        <v>3</v>
      </c>
      <c r="P3985" t="s">
        <v>41</v>
      </c>
      <c r="Q3985" t="s">
        <v>73</v>
      </c>
      <c r="R3985">
        <v>47</v>
      </c>
      <c r="S3985" t="s">
        <v>81</v>
      </c>
      <c r="T3985" t="s">
        <v>56</v>
      </c>
      <c r="U3985">
        <v>2026</v>
      </c>
      <c r="V3985">
        <v>6</v>
      </c>
      <c r="W3985" t="s">
        <v>120</v>
      </c>
      <c r="X3985">
        <v>2</v>
      </c>
      <c r="Y3985">
        <v>6</v>
      </c>
      <c r="Z3985">
        <v>1</v>
      </c>
      <c r="AA3985">
        <v>18</v>
      </c>
      <c r="AB3985" t="s">
        <v>57</v>
      </c>
      <c r="AC3985">
        <v>896</v>
      </c>
      <c r="AD3985">
        <v>0.48148148148148151</v>
      </c>
      <c r="AE3985" t="s">
        <v>109</v>
      </c>
      <c r="AF3985" t="s">
        <v>59</v>
      </c>
      <c r="AG3985">
        <v>-1</v>
      </c>
      <c r="AH3985" t="s">
        <v>48</v>
      </c>
      <c r="AI3985">
        <f>--AND(OR(Dashboard!$B$4="All",Data!$E3985=Dashboard!$B$4),OR(Dashboard!$D$4="All",Data!$D3985=Dashboard!$D$4),OR(Dashboard!$F$4="All",Data!$F3985=Dashboard!$F$4),OR(Dashboard!$J$4="All",Data!$G3985=Dashboard!$J$4),OR(Dashboard!$H$4="All",Data!$N3985=Dashboard!$H$4),OR(Dashboard!$L$4="All",Data!$W3985=Dashboard!$L$4))</f>
        <v>1</v>
      </c>
    </row>
    <row r="3986" spans="1:35" x14ac:dyDescent="0.25">
      <c r="A3986" t="s">
        <v>4100</v>
      </c>
      <c r="B3986" s="1">
        <v>46201</v>
      </c>
      <c r="C3986" s="2">
        <v>-0.54930555555555549</v>
      </c>
      <c r="D3986" t="s">
        <v>107</v>
      </c>
      <c r="E3986" t="s">
        <v>71</v>
      </c>
      <c r="F3986" t="s">
        <v>85</v>
      </c>
      <c r="G3986" t="s">
        <v>119</v>
      </c>
      <c r="H3986">
        <v>8.6999999999999993</v>
      </c>
      <c r="I3986">
        <v>38</v>
      </c>
      <c r="J3986">
        <v>28</v>
      </c>
      <c r="K3986">
        <v>293</v>
      </c>
      <c r="L3986">
        <v>42</v>
      </c>
      <c r="M3986">
        <v>4</v>
      </c>
      <c r="N3986" t="s">
        <v>54</v>
      </c>
      <c r="O3986">
        <v>4</v>
      </c>
      <c r="P3986" t="s">
        <v>135</v>
      </c>
      <c r="Q3986" t="s">
        <v>42</v>
      </c>
      <c r="R3986">
        <v>25</v>
      </c>
      <c r="S3986" t="s">
        <v>145</v>
      </c>
      <c r="T3986" t="s">
        <v>44</v>
      </c>
      <c r="U3986">
        <v>2026</v>
      </c>
      <c r="V3986">
        <v>6</v>
      </c>
      <c r="W3986" t="s">
        <v>120</v>
      </c>
      <c r="X3986">
        <v>2</v>
      </c>
      <c r="Y3986">
        <v>28</v>
      </c>
      <c r="Z3986">
        <v>4</v>
      </c>
      <c r="AA3986">
        <v>10</v>
      </c>
      <c r="AB3986" t="s">
        <v>76</v>
      </c>
      <c r="AC3986">
        <v>331</v>
      </c>
      <c r="AD3986">
        <v>0.22894736842105259</v>
      </c>
      <c r="AE3986" t="s">
        <v>46</v>
      </c>
      <c r="AF3986" t="s">
        <v>114</v>
      </c>
      <c r="AG3986">
        <v>10</v>
      </c>
      <c r="AH3986" t="s">
        <v>68</v>
      </c>
      <c r="AI3986">
        <f>--AND(OR(Dashboard!$B$4="All",Data!$E3986=Dashboard!$B$4),OR(Dashboard!$D$4="All",Data!$D3986=Dashboard!$D$4),OR(Dashboard!$F$4="All",Data!$F3986=Dashboard!$F$4),OR(Dashboard!$J$4="All",Data!$G3986=Dashboard!$J$4),OR(Dashboard!$H$4="All",Data!$N3986=Dashboard!$H$4),OR(Dashboard!$L$4="All",Data!$W3986=Dashboard!$L$4))</f>
        <v>1</v>
      </c>
    </row>
    <row r="3987" spans="1:35" x14ac:dyDescent="0.25">
      <c r="A3987" t="s">
        <v>4101</v>
      </c>
      <c r="B3987" s="1">
        <v>46168</v>
      </c>
      <c r="C3987" s="2">
        <v>-0.40694444444444439</v>
      </c>
      <c r="D3987" t="s">
        <v>134</v>
      </c>
      <c r="E3987" t="s">
        <v>62</v>
      </c>
      <c r="F3987" t="s">
        <v>38</v>
      </c>
      <c r="G3987" t="s">
        <v>119</v>
      </c>
      <c r="H3987">
        <v>10.5</v>
      </c>
      <c r="I3987">
        <v>19</v>
      </c>
      <c r="J3987">
        <v>24</v>
      </c>
      <c r="K3987">
        <v>863</v>
      </c>
      <c r="L3987">
        <v>38</v>
      </c>
      <c r="M3987">
        <v>90</v>
      </c>
      <c r="N3987" t="s">
        <v>65</v>
      </c>
      <c r="O3987">
        <v>2</v>
      </c>
      <c r="P3987" t="s">
        <v>41</v>
      </c>
      <c r="Q3987" t="s">
        <v>73</v>
      </c>
      <c r="R3987">
        <v>49</v>
      </c>
      <c r="S3987" t="s">
        <v>127</v>
      </c>
      <c r="T3987" t="s">
        <v>97</v>
      </c>
      <c r="U3987">
        <v>2026</v>
      </c>
      <c r="V3987">
        <v>5</v>
      </c>
      <c r="W3987" t="s">
        <v>88</v>
      </c>
      <c r="X3987">
        <v>2</v>
      </c>
      <c r="Y3987">
        <v>26</v>
      </c>
      <c r="Z3987">
        <v>5</v>
      </c>
      <c r="AA3987">
        <v>14</v>
      </c>
      <c r="AB3987" t="s">
        <v>76</v>
      </c>
      <c r="AC3987">
        <v>811</v>
      </c>
      <c r="AD3987">
        <v>0.55263157894736847</v>
      </c>
      <c r="AE3987" t="s">
        <v>58</v>
      </c>
      <c r="AF3987" t="s">
        <v>59</v>
      </c>
      <c r="AG3987">
        <v>-5</v>
      </c>
      <c r="AH3987" t="s">
        <v>48</v>
      </c>
      <c r="AI3987">
        <f>--AND(OR(Dashboard!$B$4="All",Data!$E3987=Dashboard!$B$4),OR(Dashboard!$D$4="All",Data!$D3987=Dashboard!$D$4),OR(Dashboard!$F$4="All",Data!$F3987=Dashboard!$F$4),OR(Dashboard!$J$4="All",Data!$G3987=Dashboard!$J$4),OR(Dashboard!$H$4="All",Data!$N3987=Dashboard!$H$4),OR(Dashboard!$L$4="All",Data!$W3987=Dashboard!$L$4))</f>
        <v>1</v>
      </c>
    </row>
    <row r="3988" spans="1:35" x14ac:dyDescent="0.25">
      <c r="A3988" t="s">
        <v>4102</v>
      </c>
      <c r="B3988" s="1">
        <v>46082</v>
      </c>
      <c r="C3988" s="2">
        <v>-0.42847222222222231</v>
      </c>
      <c r="D3988" t="s">
        <v>193</v>
      </c>
      <c r="E3988" t="s">
        <v>71</v>
      </c>
      <c r="F3988" t="s">
        <v>104</v>
      </c>
      <c r="G3988" t="s">
        <v>119</v>
      </c>
      <c r="H3988">
        <v>6.4</v>
      </c>
      <c r="I3988">
        <v>49</v>
      </c>
      <c r="J3988">
        <v>34</v>
      </c>
      <c r="K3988">
        <v>675</v>
      </c>
      <c r="L3988">
        <v>21</v>
      </c>
      <c r="M3988">
        <v>2</v>
      </c>
      <c r="N3988" t="s">
        <v>40</v>
      </c>
      <c r="O3988">
        <v>2</v>
      </c>
      <c r="P3988" t="s">
        <v>135</v>
      </c>
      <c r="Q3988" t="s">
        <v>73</v>
      </c>
      <c r="R3988">
        <v>36</v>
      </c>
      <c r="S3988" t="s">
        <v>145</v>
      </c>
      <c r="T3988" t="s">
        <v>97</v>
      </c>
      <c r="U3988">
        <v>2026</v>
      </c>
      <c r="V3988">
        <v>3</v>
      </c>
      <c r="W3988" t="s">
        <v>66</v>
      </c>
      <c r="X3988">
        <v>1</v>
      </c>
      <c r="Y3988">
        <v>1</v>
      </c>
      <c r="Z3988">
        <v>1</v>
      </c>
      <c r="AA3988">
        <v>13</v>
      </c>
      <c r="AB3988" t="s">
        <v>76</v>
      </c>
      <c r="AC3988">
        <v>694</v>
      </c>
      <c r="AD3988">
        <v>0.1306122448979592</v>
      </c>
      <c r="AE3988" t="s">
        <v>58</v>
      </c>
      <c r="AF3988" t="s">
        <v>47</v>
      </c>
      <c r="AG3988">
        <v>15</v>
      </c>
      <c r="AH3988" t="s">
        <v>68</v>
      </c>
      <c r="AI3988">
        <f>--AND(OR(Dashboard!$B$4="All",Data!$E3988=Dashboard!$B$4),OR(Dashboard!$D$4="All",Data!$D3988=Dashboard!$D$4),OR(Dashboard!$F$4="All",Data!$F3988=Dashboard!$F$4),OR(Dashboard!$J$4="All",Data!$G3988=Dashboard!$J$4),OR(Dashboard!$H$4="All",Data!$N3988=Dashboard!$H$4),OR(Dashboard!$L$4="All",Data!$W3988=Dashboard!$L$4))</f>
        <v>1</v>
      </c>
    </row>
    <row r="3989" spans="1:35" x14ac:dyDescent="0.25">
      <c r="A3989" t="s">
        <v>4103</v>
      </c>
      <c r="B3989" s="1">
        <v>46176</v>
      </c>
      <c r="C3989" s="2">
        <v>-0.19097222222222221</v>
      </c>
      <c r="D3989" t="s">
        <v>126</v>
      </c>
      <c r="E3989" t="s">
        <v>51</v>
      </c>
      <c r="F3989" t="s">
        <v>91</v>
      </c>
      <c r="G3989" t="s">
        <v>119</v>
      </c>
      <c r="H3989">
        <v>13.9</v>
      </c>
      <c r="I3989">
        <v>35</v>
      </c>
      <c r="J3989">
        <v>38</v>
      </c>
      <c r="K3989">
        <v>265</v>
      </c>
      <c r="L3989">
        <v>31</v>
      </c>
      <c r="M3989">
        <v>133</v>
      </c>
      <c r="N3989" t="s">
        <v>86</v>
      </c>
      <c r="O3989">
        <v>1</v>
      </c>
      <c r="P3989" t="s">
        <v>41</v>
      </c>
      <c r="Q3989" t="s">
        <v>73</v>
      </c>
      <c r="R3989">
        <v>49</v>
      </c>
      <c r="S3989" t="s">
        <v>55</v>
      </c>
      <c r="T3989" t="s">
        <v>56</v>
      </c>
      <c r="U3989">
        <v>2026</v>
      </c>
      <c r="V3989">
        <v>6</v>
      </c>
      <c r="W3989" t="s">
        <v>120</v>
      </c>
      <c r="X3989">
        <v>2</v>
      </c>
      <c r="Y3989">
        <v>3</v>
      </c>
      <c r="Z3989">
        <v>1</v>
      </c>
      <c r="AA3989">
        <v>19</v>
      </c>
      <c r="AB3989" t="s">
        <v>82</v>
      </c>
      <c r="AC3989">
        <v>163</v>
      </c>
      <c r="AD3989">
        <v>0.39714285714285708</v>
      </c>
      <c r="AE3989" t="s">
        <v>58</v>
      </c>
      <c r="AF3989" t="s">
        <v>59</v>
      </c>
      <c r="AG3989">
        <v>-3</v>
      </c>
      <c r="AH3989" t="s">
        <v>48</v>
      </c>
      <c r="AI3989">
        <f>--AND(OR(Dashboard!$B$4="All",Data!$E3989=Dashboard!$B$4),OR(Dashboard!$D$4="All",Data!$D3989=Dashboard!$D$4),OR(Dashboard!$F$4="All",Data!$F3989=Dashboard!$F$4),OR(Dashboard!$J$4="All",Data!$G3989=Dashboard!$J$4),OR(Dashboard!$H$4="All",Data!$N3989=Dashboard!$H$4),OR(Dashboard!$L$4="All",Data!$W3989=Dashboard!$L$4))</f>
        <v>1</v>
      </c>
    </row>
    <row r="3990" spans="1:35" x14ac:dyDescent="0.25">
      <c r="A3990" t="s">
        <v>4104</v>
      </c>
      <c r="B3990" s="1">
        <v>46174</v>
      </c>
      <c r="C3990" s="2">
        <v>-0.16180555555555551</v>
      </c>
      <c r="D3990" t="s">
        <v>61</v>
      </c>
      <c r="E3990" t="s">
        <v>51</v>
      </c>
      <c r="F3990" t="s">
        <v>85</v>
      </c>
      <c r="G3990" t="s">
        <v>119</v>
      </c>
      <c r="H3990">
        <v>14.4</v>
      </c>
      <c r="I3990">
        <v>44</v>
      </c>
      <c r="J3990">
        <v>24</v>
      </c>
      <c r="K3990">
        <v>1178</v>
      </c>
      <c r="L3990">
        <v>40</v>
      </c>
      <c r="M3990">
        <v>109</v>
      </c>
      <c r="N3990" t="s">
        <v>101</v>
      </c>
      <c r="O3990">
        <v>5</v>
      </c>
      <c r="P3990" t="s">
        <v>135</v>
      </c>
      <c r="Q3990" t="s">
        <v>42</v>
      </c>
      <c r="R3990">
        <v>28</v>
      </c>
      <c r="S3990" t="s">
        <v>74</v>
      </c>
      <c r="T3990" t="s">
        <v>56</v>
      </c>
      <c r="U3990">
        <v>2026</v>
      </c>
      <c r="V3990">
        <v>6</v>
      </c>
      <c r="W3990" t="s">
        <v>120</v>
      </c>
      <c r="X3990">
        <v>2</v>
      </c>
      <c r="Y3990">
        <v>1</v>
      </c>
      <c r="Z3990">
        <v>1</v>
      </c>
      <c r="AA3990">
        <v>20</v>
      </c>
      <c r="AB3990" t="s">
        <v>82</v>
      </c>
      <c r="AC3990">
        <v>1109</v>
      </c>
      <c r="AD3990">
        <v>0.32727272727272733</v>
      </c>
      <c r="AE3990" t="s">
        <v>77</v>
      </c>
      <c r="AF3990" t="s">
        <v>67</v>
      </c>
      <c r="AG3990">
        <v>20</v>
      </c>
      <c r="AH3990" t="s">
        <v>68</v>
      </c>
      <c r="AI3990">
        <f>--AND(OR(Dashboard!$B$4="All",Data!$E3990=Dashboard!$B$4),OR(Dashboard!$D$4="All",Data!$D3990=Dashboard!$D$4),OR(Dashboard!$F$4="All",Data!$F3990=Dashboard!$F$4),OR(Dashboard!$J$4="All",Data!$G3990=Dashboard!$J$4),OR(Dashboard!$H$4="All",Data!$N3990=Dashboard!$H$4),OR(Dashboard!$L$4="All",Data!$W3990=Dashboard!$L$4))</f>
        <v>1</v>
      </c>
    </row>
    <row r="3991" spans="1:35" x14ac:dyDescent="0.25">
      <c r="A3991" t="s">
        <v>4105</v>
      </c>
      <c r="B3991" s="1">
        <v>46173</v>
      </c>
      <c r="C3991" s="2">
        <v>-0.1986111111111111</v>
      </c>
      <c r="D3991" t="s">
        <v>99</v>
      </c>
      <c r="E3991" t="s">
        <v>62</v>
      </c>
      <c r="F3991" t="s">
        <v>63</v>
      </c>
      <c r="G3991" t="s">
        <v>111</v>
      </c>
      <c r="H3991">
        <v>7.2</v>
      </c>
      <c r="I3991">
        <v>47</v>
      </c>
      <c r="J3991">
        <v>37</v>
      </c>
      <c r="K3991">
        <v>1126</v>
      </c>
      <c r="L3991">
        <v>28</v>
      </c>
      <c r="M3991">
        <v>95</v>
      </c>
      <c r="N3991" t="s">
        <v>65</v>
      </c>
      <c r="O3991">
        <v>3</v>
      </c>
      <c r="P3991" t="s">
        <v>41</v>
      </c>
      <c r="Q3991" t="s">
        <v>42</v>
      </c>
      <c r="R3991">
        <v>51</v>
      </c>
      <c r="S3991" t="s">
        <v>145</v>
      </c>
      <c r="T3991" t="s">
        <v>56</v>
      </c>
      <c r="U3991">
        <v>2026</v>
      </c>
      <c r="V3991">
        <v>5</v>
      </c>
      <c r="W3991" t="s">
        <v>88</v>
      </c>
      <c r="X3991">
        <v>2</v>
      </c>
      <c r="Y3991">
        <v>31</v>
      </c>
      <c r="Z3991">
        <v>5</v>
      </c>
      <c r="AA3991">
        <v>19</v>
      </c>
      <c r="AB3991" t="s">
        <v>82</v>
      </c>
      <c r="AC3991">
        <v>1059</v>
      </c>
      <c r="AD3991">
        <v>0.1531914893617021</v>
      </c>
      <c r="AE3991" t="s">
        <v>109</v>
      </c>
      <c r="AF3991" t="s">
        <v>59</v>
      </c>
      <c r="AG3991">
        <v>10</v>
      </c>
      <c r="AH3991" t="s">
        <v>68</v>
      </c>
      <c r="AI3991">
        <f>--AND(OR(Dashboard!$B$4="All",Data!$E3991=Dashboard!$B$4),OR(Dashboard!$D$4="All",Data!$D3991=Dashboard!$D$4),OR(Dashboard!$F$4="All",Data!$F3991=Dashboard!$F$4),OR(Dashboard!$J$4="All",Data!$G3991=Dashboard!$J$4),OR(Dashboard!$H$4="All",Data!$N3991=Dashboard!$H$4),OR(Dashboard!$L$4="All",Data!$W3991=Dashboard!$L$4))</f>
        <v>1</v>
      </c>
    </row>
    <row r="3992" spans="1:35" x14ac:dyDescent="0.25">
      <c r="A3992" t="s">
        <v>4106</v>
      </c>
      <c r="B3992" s="1">
        <v>46062</v>
      </c>
      <c r="C3992" s="2">
        <v>-0.36597222222222231</v>
      </c>
      <c r="D3992" t="s">
        <v>36</v>
      </c>
      <c r="E3992" t="s">
        <v>62</v>
      </c>
      <c r="F3992" t="s">
        <v>85</v>
      </c>
      <c r="G3992" t="s">
        <v>39</v>
      </c>
      <c r="H3992">
        <v>9.8000000000000007</v>
      </c>
      <c r="I3992">
        <v>31</v>
      </c>
      <c r="J3992">
        <v>28</v>
      </c>
      <c r="K3992">
        <v>415</v>
      </c>
      <c r="L3992">
        <v>33</v>
      </c>
      <c r="M3992">
        <v>70</v>
      </c>
      <c r="N3992" t="s">
        <v>101</v>
      </c>
      <c r="O3992">
        <v>5</v>
      </c>
      <c r="P3992" t="s">
        <v>41</v>
      </c>
      <c r="Q3992" t="s">
        <v>42</v>
      </c>
      <c r="R3992">
        <v>29</v>
      </c>
      <c r="S3992" t="s">
        <v>74</v>
      </c>
      <c r="T3992" t="s">
        <v>75</v>
      </c>
      <c r="U3992">
        <v>2026</v>
      </c>
      <c r="V3992">
        <v>2</v>
      </c>
      <c r="W3992" t="s">
        <v>45</v>
      </c>
      <c r="X3992">
        <v>1</v>
      </c>
      <c r="Y3992">
        <v>9</v>
      </c>
      <c r="Z3992">
        <v>3</v>
      </c>
      <c r="AA3992">
        <v>15</v>
      </c>
      <c r="AB3992" t="s">
        <v>57</v>
      </c>
      <c r="AC3992">
        <v>378</v>
      </c>
      <c r="AD3992">
        <v>0.31612903225806449</v>
      </c>
      <c r="AE3992" t="s">
        <v>77</v>
      </c>
      <c r="AF3992" t="s">
        <v>67</v>
      </c>
      <c r="AG3992">
        <v>3</v>
      </c>
      <c r="AH3992" t="s">
        <v>68</v>
      </c>
      <c r="AI3992">
        <f>--AND(OR(Dashboard!$B$4="All",Data!$E3992=Dashboard!$B$4),OR(Dashboard!$D$4="All",Data!$D3992=Dashboard!$D$4),OR(Dashboard!$F$4="All",Data!$F3992=Dashboard!$F$4),OR(Dashboard!$J$4="All",Data!$G3992=Dashboard!$J$4),OR(Dashboard!$H$4="All",Data!$N3992=Dashboard!$H$4),OR(Dashboard!$L$4="All",Data!$W3992=Dashboard!$L$4))</f>
        <v>1</v>
      </c>
    </row>
    <row r="3993" spans="1:35" x14ac:dyDescent="0.25">
      <c r="A3993" t="s">
        <v>4107</v>
      </c>
      <c r="B3993" s="1">
        <v>46116</v>
      </c>
      <c r="C3993" s="2">
        <v>-9.027777777777779E-2</v>
      </c>
      <c r="D3993" t="s">
        <v>193</v>
      </c>
      <c r="E3993" t="s">
        <v>140</v>
      </c>
      <c r="F3993" t="s">
        <v>104</v>
      </c>
      <c r="G3993" t="s">
        <v>119</v>
      </c>
      <c r="H3993">
        <v>8.6999999999999993</v>
      </c>
      <c r="I3993">
        <v>59</v>
      </c>
      <c r="J3993">
        <v>41</v>
      </c>
      <c r="K3993">
        <v>750</v>
      </c>
      <c r="L3993">
        <v>39</v>
      </c>
      <c r="M3993">
        <v>180</v>
      </c>
      <c r="N3993" t="s">
        <v>65</v>
      </c>
      <c r="O3993">
        <v>4</v>
      </c>
      <c r="P3993" t="s">
        <v>41</v>
      </c>
      <c r="Q3993" t="s">
        <v>73</v>
      </c>
      <c r="R3993">
        <v>46</v>
      </c>
      <c r="S3993" t="s">
        <v>81</v>
      </c>
      <c r="T3993" t="s">
        <v>56</v>
      </c>
      <c r="U3993">
        <v>2026</v>
      </c>
      <c r="V3993">
        <v>4</v>
      </c>
      <c r="W3993" t="s">
        <v>113</v>
      </c>
      <c r="X3993">
        <v>2</v>
      </c>
      <c r="Y3993">
        <v>4</v>
      </c>
      <c r="Z3993">
        <v>1</v>
      </c>
      <c r="AA3993">
        <v>21</v>
      </c>
      <c r="AB3993" t="s">
        <v>82</v>
      </c>
      <c r="AC3993">
        <v>609</v>
      </c>
      <c r="AD3993">
        <v>0.14745762711864399</v>
      </c>
      <c r="AE3993" t="s">
        <v>46</v>
      </c>
      <c r="AF3993" t="s">
        <v>59</v>
      </c>
      <c r="AG3993">
        <v>18</v>
      </c>
      <c r="AH3993" t="s">
        <v>68</v>
      </c>
      <c r="AI3993">
        <f>--AND(OR(Dashboard!$B$4="All",Data!$E3993=Dashboard!$B$4),OR(Dashboard!$D$4="All",Data!$D3993=Dashboard!$D$4),OR(Dashboard!$F$4="All",Data!$F3993=Dashboard!$F$4),OR(Dashboard!$J$4="All",Data!$G3993=Dashboard!$J$4),OR(Dashboard!$H$4="All",Data!$N3993=Dashboard!$H$4),OR(Dashboard!$L$4="All",Data!$W3993=Dashboard!$L$4))</f>
        <v>1</v>
      </c>
    </row>
    <row r="3994" spans="1:35" x14ac:dyDescent="0.25">
      <c r="A3994" t="s">
        <v>4108</v>
      </c>
      <c r="B3994" s="1">
        <v>46100</v>
      </c>
      <c r="C3994" s="2">
        <v>-0.27013888888888887</v>
      </c>
      <c r="D3994" t="s">
        <v>122</v>
      </c>
      <c r="E3994" t="s">
        <v>51</v>
      </c>
      <c r="F3994" t="s">
        <v>96</v>
      </c>
      <c r="G3994" t="s">
        <v>105</v>
      </c>
      <c r="H3994">
        <v>6.3</v>
      </c>
      <c r="I3994">
        <v>46</v>
      </c>
      <c r="J3994">
        <v>40</v>
      </c>
      <c r="K3994">
        <v>481</v>
      </c>
      <c r="L3994">
        <v>59</v>
      </c>
      <c r="M3994">
        <v>59</v>
      </c>
      <c r="N3994" t="s">
        <v>40</v>
      </c>
      <c r="O3994">
        <v>1</v>
      </c>
      <c r="P3994" t="s">
        <v>41</v>
      </c>
      <c r="Q3994" t="s">
        <v>73</v>
      </c>
      <c r="R3994">
        <v>41</v>
      </c>
      <c r="S3994" t="s">
        <v>87</v>
      </c>
      <c r="T3994" t="s">
        <v>75</v>
      </c>
      <c r="U3994">
        <v>2026</v>
      </c>
      <c r="V3994">
        <v>3</v>
      </c>
      <c r="W3994" t="s">
        <v>66</v>
      </c>
      <c r="X3994">
        <v>1</v>
      </c>
      <c r="Y3994">
        <v>19</v>
      </c>
      <c r="Z3994">
        <v>4</v>
      </c>
      <c r="AA3994">
        <v>17</v>
      </c>
      <c r="AB3994" t="s">
        <v>57</v>
      </c>
      <c r="AC3994">
        <v>481</v>
      </c>
      <c r="AD3994">
        <v>0.13695652173913039</v>
      </c>
      <c r="AE3994" t="s">
        <v>58</v>
      </c>
      <c r="AF3994" t="s">
        <v>47</v>
      </c>
      <c r="AG3994">
        <v>6</v>
      </c>
      <c r="AH3994" t="s">
        <v>68</v>
      </c>
      <c r="AI3994">
        <f>--AND(OR(Dashboard!$B$4="All",Data!$E3994=Dashboard!$B$4),OR(Dashboard!$D$4="All",Data!$D3994=Dashboard!$D$4),OR(Dashboard!$F$4="All",Data!$F3994=Dashboard!$F$4),OR(Dashboard!$J$4="All",Data!$G3994=Dashboard!$J$4),OR(Dashboard!$H$4="All",Data!$N3994=Dashboard!$H$4),OR(Dashboard!$L$4="All",Data!$W3994=Dashboard!$L$4))</f>
        <v>1</v>
      </c>
    </row>
    <row r="3995" spans="1:35" x14ac:dyDescent="0.25">
      <c r="A3995" t="s">
        <v>4109</v>
      </c>
      <c r="B3995" s="1">
        <v>46044</v>
      </c>
      <c r="C3995" s="2">
        <v>-6.5277777777777768E-2</v>
      </c>
      <c r="D3995" t="s">
        <v>90</v>
      </c>
      <c r="E3995" t="s">
        <v>140</v>
      </c>
      <c r="F3995" t="s">
        <v>38</v>
      </c>
      <c r="G3995" t="s">
        <v>64</v>
      </c>
      <c r="H3995">
        <v>14.7</v>
      </c>
      <c r="I3995">
        <v>41</v>
      </c>
      <c r="J3995">
        <v>23</v>
      </c>
      <c r="K3995">
        <v>787</v>
      </c>
      <c r="L3995">
        <v>45</v>
      </c>
      <c r="M3995">
        <v>42</v>
      </c>
      <c r="N3995" t="s">
        <v>54</v>
      </c>
      <c r="O3995">
        <v>4</v>
      </c>
      <c r="P3995" t="s">
        <v>41</v>
      </c>
      <c r="Q3995" t="s">
        <v>73</v>
      </c>
      <c r="R3995">
        <v>45</v>
      </c>
      <c r="S3995" t="s">
        <v>87</v>
      </c>
      <c r="T3995" t="s">
        <v>75</v>
      </c>
      <c r="U3995">
        <v>2026</v>
      </c>
      <c r="V3995">
        <v>1</v>
      </c>
      <c r="W3995" t="s">
        <v>102</v>
      </c>
      <c r="X3995">
        <v>1</v>
      </c>
      <c r="Y3995">
        <v>22</v>
      </c>
      <c r="Z3995">
        <v>4</v>
      </c>
      <c r="AA3995">
        <v>22</v>
      </c>
      <c r="AB3995" t="s">
        <v>82</v>
      </c>
      <c r="AC3995">
        <v>790</v>
      </c>
      <c r="AD3995">
        <v>0.35853658536585359</v>
      </c>
      <c r="AE3995" t="s">
        <v>46</v>
      </c>
      <c r="AF3995" t="s">
        <v>47</v>
      </c>
      <c r="AG3995">
        <v>18</v>
      </c>
      <c r="AH3995" t="s">
        <v>68</v>
      </c>
      <c r="AI3995">
        <f>--AND(OR(Dashboard!$B$4="All",Data!$E3995=Dashboard!$B$4),OR(Dashboard!$D$4="All",Data!$D3995=Dashboard!$D$4),OR(Dashboard!$F$4="All",Data!$F3995=Dashboard!$F$4),OR(Dashboard!$J$4="All",Data!$G3995=Dashboard!$J$4),OR(Dashboard!$H$4="All",Data!$N3995=Dashboard!$H$4),OR(Dashboard!$L$4="All",Data!$W3995=Dashboard!$L$4))</f>
        <v>1</v>
      </c>
    </row>
    <row r="3996" spans="1:35" x14ac:dyDescent="0.25">
      <c r="A3996" t="s">
        <v>4110</v>
      </c>
      <c r="B3996" s="1">
        <v>46155</v>
      </c>
      <c r="C3996" s="2">
        <v>-0.47847222222222219</v>
      </c>
      <c r="D3996" t="s">
        <v>99</v>
      </c>
      <c r="E3996" t="s">
        <v>108</v>
      </c>
      <c r="F3996" t="s">
        <v>143</v>
      </c>
      <c r="G3996" t="s">
        <v>39</v>
      </c>
      <c r="H3996">
        <v>14.3</v>
      </c>
      <c r="I3996">
        <v>19</v>
      </c>
      <c r="J3996">
        <v>24</v>
      </c>
      <c r="K3996">
        <v>616</v>
      </c>
      <c r="L3996">
        <v>40</v>
      </c>
      <c r="M3996">
        <v>14</v>
      </c>
      <c r="N3996" t="s">
        <v>65</v>
      </c>
      <c r="O3996">
        <v>2</v>
      </c>
      <c r="P3996" t="s">
        <v>41</v>
      </c>
      <c r="Q3996" t="s">
        <v>42</v>
      </c>
      <c r="R3996">
        <v>47</v>
      </c>
      <c r="S3996" t="s">
        <v>55</v>
      </c>
      <c r="T3996" t="s">
        <v>97</v>
      </c>
      <c r="U3996">
        <v>2026</v>
      </c>
      <c r="V3996">
        <v>5</v>
      </c>
      <c r="W3996" t="s">
        <v>88</v>
      </c>
      <c r="X3996">
        <v>2</v>
      </c>
      <c r="Y3996">
        <v>13</v>
      </c>
      <c r="Z3996">
        <v>3</v>
      </c>
      <c r="AA3996">
        <v>12</v>
      </c>
      <c r="AB3996" t="s">
        <v>76</v>
      </c>
      <c r="AC3996">
        <v>642</v>
      </c>
      <c r="AD3996">
        <v>0.75263157894736843</v>
      </c>
      <c r="AE3996" t="s">
        <v>58</v>
      </c>
      <c r="AF3996" t="s">
        <v>59</v>
      </c>
      <c r="AG3996">
        <v>-5</v>
      </c>
      <c r="AH3996" t="s">
        <v>48</v>
      </c>
      <c r="AI3996">
        <f>--AND(OR(Dashboard!$B$4="All",Data!$E3996=Dashboard!$B$4),OR(Dashboard!$D$4="All",Data!$D3996=Dashboard!$D$4),OR(Dashboard!$F$4="All",Data!$F3996=Dashboard!$F$4),OR(Dashboard!$J$4="All",Data!$G3996=Dashboard!$J$4),OR(Dashboard!$H$4="All",Data!$N3996=Dashboard!$H$4),OR(Dashboard!$L$4="All",Data!$W3996=Dashboard!$L$4))</f>
        <v>1</v>
      </c>
    </row>
    <row r="3997" spans="1:35" x14ac:dyDescent="0.25">
      <c r="A3997" t="s">
        <v>4111</v>
      </c>
      <c r="B3997" s="1">
        <v>46198</v>
      </c>
      <c r="C3997" s="2">
        <v>-4.3749999999999963E-2</v>
      </c>
      <c r="D3997" t="s">
        <v>118</v>
      </c>
      <c r="E3997" t="s">
        <v>108</v>
      </c>
      <c r="F3997" t="s">
        <v>96</v>
      </c>
      <c r="G3997" t="s">
        <v>53</v>
      </c>
      <c r="H3997">
        <v>10.3</v>
      </c>
      <c r="I3997">
        <v>44</v>
      </c>
      <c r="J3997">
        <v>31</v>
      </c>
      <c r="K3997">
        <v>946</v>
      </c>
      <c r="L3997">
        <v>27</v>
      </c>
      <c r="M3997">
        <v>146</v>
      </c>
      <c r="N3997" t="s">
        <v>86</v>
      </c>
      <c r="O3997">
        <v>4</v>
      </c>
      <c r="P3997" t="s">
        <v>41</v>
      </c>
      <c r="Q3997" t="s">
        <v>73</v>
      </c>
      <c r="R3997">
        <v>45</v>
      </c>
      <c r="S3997" t="s">
        <v>87</v>
      </c>
      <c r="T3997" t="s">
        <v>75</v>
      </c>
      <c r="U3997">
        <v>2026</v>
      </c>
      <c r="V3997">
        <v>6</v>
      </c>
      <c r="W3997" t="s">
        <v>120</v>
      </c>
      <c r="X3997">
        <v>2</v>
      </c>
      <c r="Y3997">
        <v>25</v>
      </c>
      <c r="Z3997">
        <v>4</v>
      </c>
      <c r="AA3997">
        <v>22</v>
      </c>
      <c r="AB3997" t="s">
        <v>82</v>
      </c>
      <c r="AC3997">
        <v>827</v>
      </c>
      <c r="AD3997">
        <v>0.2340909090909091</v>
      </c>
      <c r="AE3997" t="s">
        <v>46</v>
      </c>
      <c r="AF3997" t="s">
        <v>47</v>
      </c>
      <c r="AG3997">
        <v>13</v>
      </c>
      <c r="AH3997" t="s">
        <v>68</v>
      </c>
      <c r="AI3997">
        <f>--AND(OR(Dashboard!$B$4="All",Data!$E3997=Dashboard!$B$4),OR(Dashboard!$D$4="All",Data!$D3997=Dashboard!$D$4),OR(Dashboard!$F$4="All",Data!$F3997=Dashboard!$F$4),OR(Dashboard!$J$4="All",Data!$G3997=Dashboard!$J$4),OR(Dashboard!$H$4="All",Data!$N3997=Dashboard!$H$4),OR(Dashboard!$L$4="All",Data!$W3997=Dashboard!$L$4))</f>
        <v>1</v>
      </c>
    </row>
    <row r="3998" spans="1:35" x14ac:dyDescent="0.25">
      <c r="A3998" t="s">
        <v>4112</v>
      </c>
      <c r="B3998" s="1">
        <v>46170</v>
      </c>
      <c r="C3998" s="2">
        <v>-0.32916666666666672</v>
      </c>
      <c r="D3998" t="s">
        <v>70</v>
      </c>
      <c r="E3998" t="s">
        <v>62</v>
      </c>
      <c r="F3998" t="s">
        <v>143</v>
      </c>
      <c r="G3998" t="s">
        <v>64</v>
      </c>
      <c r="H3998">
        <v>4.8</v>
      </c>
      <c r="I3998">
        <v>50</v>
      </c>
      <c r="J3998">
        <v>42</v>
      </c>
      <c r="K3998">
        <v>1165</v>
      </c>
      <c r="L3998">
        <v>60</v>
      </c>
      <c r="M3998">
        <v>170</v>
      </c>
      <c r="N3998" t="s">
        <v>40</v>
      </c>
      <c r="O3998">
        <v>4</v>
      </c>
      <c r="P3998" t="s">
        <v>41</v>
      </c>
      <c r="Q3998" t="s">
        <v>42</v>
      </c>
      <c r="R3998">
        <v>58</v>
      </c>
      <c r="S3998" t="s">
        <v>87</v>
      </c>
      <c r="T3998" t="s">
        <v>75</v>
      </c>
      <c r="U3998">
        <v>2026</v>
      </c>
      <c r="V3998">
        <v>5</v>
      </c>
      <c r="W3998" t="s">
        <v>88</v>
      </c>
      <c r="X3998">
        <v>2</v>
      </c>
      <c r="Y3998">
        <v>28</v>
      </c>
      <c r="Z3998">
        <v>5</v>
      </c>
      <c r="AA3998">
        <v>16</v>
      </c>
      <c r="AB3998" t="s">
        <v>57</v>
      </c>
      <c r="AC3998">
        <v>1055</v>
      </c>
      <c r="AD3998">
        <v>9.6000000000000002E-2</v>
      </c>
      <c r="AE3998" t="s">
        <v>46</v>
      </c>
      <c r="AF3998" t="s">
        <v>59</v>
      </c>
      <c r="AG3998">
        <v>8</v>
      </c>
      <c r="AH3998" t="s">
        <v>68</v>
      </c>
      <c r="AI3998">
        <f>--AND(OR(Dashboard!$B$4="All",Data!$E3998=Dashboard!$B$4),OR(Dashboard!$D$4="All",Data!$D3998=Dashboard!$D$4),OR(Dashboard!$F$4="All",Data!$F3998=Dashboard!$F$4),OR(Dashboard!$J$4="All",Data!$G3998=Dashboard!$J$4),OR(Dashboard!$H$4="All",Data!$N3998=Dashboard!$H$4),OR(Dashboard!$L$4="All",Data!$W3998=Dashboard!$L$4))</f>
        <v>1</v>
      </c>
    </row>
    <row r="3999" spans="1:35" x14ac:dyDescent="0.25">
      <c r="A3999" t="s">
        <v>4113</v>
      </c>
      <c r="B3999" s="1">
        <v>46028</v>
      </c>
      <c r="C3999" s="2">
        <v>-0.31319444444444439</v>
      </c>
      <c r="D3999" t="s">
        <v>107</v>
      </c>
      <c r="E3999" t="s">
        <v>108</v>
      </c>
      <c r="F3999" t="s">
        <v>72</v>
      </c>
      <c r="G3999" t="s">
        <v>111</v>
      </c>
      <c r="H3999">
        <v>2.1</v>
      </c>
      <c r="I3999">
        <v>49</v>
      </c>
      <c r="J3999">
        <v>34</v>
      </c>
      <c r="K3999">
        <v>853</v>
      </c>
      <c r="L3999">
        <v>21</v>
      </c>
      <c r="M3999">
        <v>34</v>
      </c>
      <c r="N3999" t="s">
        <v>54</v>
      </c>
      <c r="O3999">
        <v>5</v>
      </c>
      <c r="P3999" t="s">
        <v>41</v>
      </c>
      <c r="Q3999" t="s">
        <v>42</v>
      </c>
      <c r="R3999">
        <v>40</v>
      </c>
      <c r="S3999" t="s">
        <v>127</v>
      </c>
      <c r="T3999" t="s">
        <v>75</v>
      </c>
      <c r="U3999">
        <v>2026</v>
      </c>
      <c r="V3999">
        <v>1</v>
      </c>
      <c r="W3999" t="s">
        <v>102</v>
      </c>
      <c r="X3999">
        <v>1</v>
      </c>
      <c r="Y3999">
        <v>6</v>
      </c>
      <c r="Z3999">
        <v>2</v>
      </c>
      <c r="AA3999">
        <v>16</v>
      </c>
      <c r="AB3999" t="s">
        <v>57</v>
      </c>
      <c r="AC3999">
        <v>840</v>
      </c>
      <c r="AD3999">
        <v>4.2857142857142858E-2</v>
      </c>
      <c r="AE3999" t="s">
        <v>77</v>
      </c>
      <c r="AF3999" t="s">
        <v>47</v>
      </c>
      <c r="AG3999">
        <v>15</v>
      </c>
      <c r="AH3999" t="s">
        <v>68</v>
      </c>
      <c r="AI3999">
        <f>--AND(OR(Dashboard!$B$4="All",Data!$E3999=Dashboard!$B$4),OR(Dashboard!$D$4="All",Data!$D3999=Dashboard!$D$4),OR(Dashboard!$F$4="All",Data!$F3999=Dashboard!$F$4),OR(Dashboard!$J$4="All",Data!$G3999=Dashboard!$J$4),OR(Dashboard!$H$4="All",Data!$N3999=Dashboard!$H$4),OR(Dashboard!$L$4="All",Data!$W3999=Dashboard!$L$4))</f>
        <v>1</v>
      </c>
    </row>
    <row r="4000" spans="1:35" x14ac:dyDescent="0.25">
      <c r="A4000" t="s">
        <v>4114</v>
      </c>
      <c r="B4000" s="1">
        <v>46135</v>
      </c>
      <c r="C4000" s="2">
        <v>-0.35486111111111113</v>
      </c>
      <c r="D4000" t="s">
        <v>122</v>
      </c>
      <c r="E4000" t="s">
        <v>95</v>
      </c>
      <c r="F4000" t="s">
        <v>143</v>
      </c>
      <c r="G4000" t="s">
        <v>119</v>
      </c>
      <c r="H4000">
        <v>12</v>
      </c>
      <c r="I4000">
        <v>41</v>
      </c>
      <c r="J4000">
        <v>28</v>
      </c>
      <c r="K4000">
        <v>683</v>
      </c>
      <c r="L4000">
        <v>44</v>
      </c>
      <c r="M4000">
        <v>198</v>
      </c>
      <c r="N4000" t="s">
        <v>101</v>
      </c>
      <c r="O4000">
        <v>3</v>
      </c>
      <c r="P4000" t="s">
        <v>41</v>
      </c>
      <c r="Q4000" t="s">
        <v>73</v>
      </c>
      <c r="R4000">
        <v>45</v>
      </c>
      <c r="S4000" t="s">
        <v>87</v>
      </c>
      <c r="T4000" t="s">
        <v>75</v>
      </c>
      <c r="U4000">
        <v>2026</v>
      </c>
      <c r="V4000">
        <v>4</v>
      </c>
      <c r="W4000" t="s">
        <v>113</v>
      </c>
      <c r="X4000">
        <v>2</v>
      </c>
      <c r="Y4000">
        <v>23</v>
      </c>
      <c r="Z4000">
        <v>4</v>
      </c>
      <c r="AA4000">
        <v>15</v>
      </c>
      <c r="AB4000" t="s">
        <v>57</v>
      </c>
      <c r="AC4000">
        <v>529</v>
      </c>
      <c r="AD4000">
        <v>0.29268292682926828</v>
      </c>
      <c r="AE4000" t="s">
        <v>109</v>
      </c>
      <c r="AF4000" t="s">
        <v>47</v>
      </c>
      <c r="AG4000">
        <v>13</v>
      </c>
      <c r="AH4000" t="s">
        <v>68</v>
      </c>
      <c r="AI4000">
        <f>--AND(OR(Dashboard!$B$4="All",Data!$E4000=Dashboard!$B$4),OR(Dashboard!$D$4="All",Data!$D4000=Dashboard!$D$4),OR(Dashboard!$F$4="All",Data!$F4000=Dashboard!$F$4),OR(Dashboard!$J$4="All",Data!$G4000=Dashboard!$J$4),OR(Dashboard!$H$4="All",Data!$N4000=Dashboard!$H$4),OR(Dashboard!$L$4="All",Data!$W4000=Dashboard!$L$4))</f>
        <v>1</v>
      </c>
    </row>
    <row r="4001" spans="1:35" x14ac:dyDescent="0.25">
      <c r="A4001" t="s">
        <v>4115</v>
      </c>
      <c r="B4001" s="1">
        <v>46097</v>
      </c>
      <c r="C4001" s="2">
        <v>-0.35902777777777772</v>
      </c>
      <c r="D4001" t="s">
        <v>70</v>
      </c>
      <c r="E4001" t="s">
        <v>95</v>
      </c>
      <c r="F4001" t="s">
        <v>91</v>
      </c>
      <c r="G4001" t="s">
        <v>105</v>
      </c>
      <c r="H4001">
        <v>1.3</v>
      </c>
      <c r="I4001">
        <v>40</v>
      </c>
      <c r="J4001">
        <v>20</v>
      </c>
      <c r="K4001">
        <v>781</v>
      </c>
      <c r="L4001">
        <v>37</v>
      </c>
      <c r="M4001">
        <v>123</v>
      </c>
      <c r="N4001" t="s">
        <v>86</v>
      </c>
      <c r="O4001">
        <v>2</v>
      </c>
      <c r="P4001" t="s">
        <v>41</v>
      </c>
      <c r="Q4001" t="s">
        <v>73</v>
      </c>
      <c r="R4001">
        <v>26</v>
      </c>
      <c r="S4001" t="s">
        <v>74</v>
      </c>
      <c r="T4001" t="s">
        <v>75</v>
      </c>
      <c r="U4001">
        <v>2026</v>
      </c>
      <c r="V4001">
        <v>3</v>
      </c>
      <c r="W4001" t="s">
        <v>66</v>
      </c>
      <c r="X4001">
        <v>1</v>
      </c>
      <c r="Y4001">
        <v>16</v>
      </c>
      <c r="Z4001">
        <v>4</v>
      </c>
      <c r="AA4001">
        <v>15</v>
      </c>
      <c r="AB4001" t="s">
        <v>57</v>
      </c>
      <c r="AC4001">
        <v>695</v>
      </c>
      <c r="AD4001">
        <v>3.2500000000000001E-2</v>
      </c>
      <c r="AE4001" t="s">
        <v>58</v>
      </c>
      <c r="AF4001" t="s">
        <v>67</v>
      </c>
      <c r="AG4001">
        <v>20</v>
      </c>
      <c r="AH4001" t="s">
        <v>68</v>
      </c>
      <c r="AI4001">
        <f>--AND(OR(Dashboard!$B$4="All",Data!$E4001=Dashboard!$B$4),OR(Dashboard!$D$4="All",Data!$D4001=Dashboard!$D$4),OR(Dashboard!$F$4="All",Data!$F4001=Dashboard!$F$4),OR(Dashboard!$J$4="All",Data!$G4001=Dashboard!$J$4),OR(Dashboard!$H$4="All",Data!$N4001=Dashboard!$H$4),OR(Dashboard!$L$4="All",Data!$W4001=Dashboard!$L$4))</f>
        <v>1</v>
      </c>
    </row>
    <row r="4002" spans="1:35" x14ac:dyDescent="0.25">
      <c r="A4002" t="s">
        <v>4116</v>
      </c>
      <c r="B4002" s="1">
        <v>46140</v>
      </c>
      <c r="C4002" s="2">
        <v>-0.30625000000000002</v>
      </c>
      <c r="D4002" t="s">
        <v>107</v>
      </c>
      <c r="E4002" t="s">
        <v>51</v>
      </c>
      <c r="F4002" t="s">
        <v>85</v>
      </c>
      <c r="G4002" t="s">
        <v>105</v>
      </c>
      <c r="H4002">
        <v>4.5999999999999996</v>
      </c>
      <c r="I4002">
        <v>50</v>
      </c>
      <c r="J4002">
        <v>31</v>
      </c>
      <c r="K4002">
        <v>1052</v>
      </c>
      <c r="L4002">
        <v>47</v>
      </c>
      <c r="M4002">
        <v>77</v>
      </c>
      <c r="N4002" t="s">
        <v>65</v>
      </c>
      <c r="O4002">
        <v>1</v>
      </c>
      <c r="P4002" t="s">
        <v>41</v>
      </c>
      <c r="Q4002" t="s">
        <v>42</v>
      </c>
      <c r="R4002">
        <v>32</v>
      </c>
      <c r="S4002" t="s">
        <v>127</v>
      </c>
      <c r="T4002" t="s">
        <v>75</v>
      </c>
      <c r="U4002">
        <v>2026</v>
      </c>
      <c r="V4002">
        <v>4</v>
      </c>
      <c r="W4002" t="s">
        <v>113</v>
      </c>
      <c r="X4002">
        <v>2</v>
      </c>
      <c r="Y4002">
        <v>28</v>
      </c>
      <c r="Z4002">
        <v>5</v>
      </c>
      <c r="AA4002">
        <v>16</v>
      </c>
      <c r="AB4002" t="s">
        <v>57</v>
      </c>
      <c r="AC4002">
        <v>1022</v>
      </c>
      <c r="AD4002">
        <v>9.1999999999999998E-2</v>
      </c>
      <c r="AE4002" t="s">
        <v>58</v>
      </c>
      <c r="AF4002" t="s">
        <v>67</v>
      </c>
      <c r="AG4002">
        <v>19</v>
      </c>
      <c r="AH4002" t="s">
        <v>68</v>
      </c>
      <c r="AI4002">
        <f>--AND(OR(Dashboard!$B$4="All",Data!$E4002=Dashboard!$B$4),OR(Dashboard!$D$4="All",Data!$D4002=Dashboard!$D$4),OR(Dashboard!$F$4="All",Data!$F4002=Dashboard!$F$4),OR(Dashboard!$J$4="All",Data!$G4002=Dashboard!$J$4),OR(Dashboard!$H$4="All",Data!$N4002=Dashboard!$H$4),OR(Dashboard!$L$4="All",Data!$W4002=Dashboard!$L$4))</f>
        <v>1</v>
      </c>
    </row>
    <row r="4003" spans="1:35" x14ac:dyDescent="0.25">
      <c r="A4003" t="s">
        <v>4117</v>
      </c>
      <c r="B4003" s="1">
        <v>46030</v>
      </c>
      <c r="C4003" s="2">
        <v>-0.12916666666666671</v>
      </c>
      <c r="D4003" t="s">
        <v>61</v>
      </c>
      <c r="E4003" t="s">
        <v>95</v>
      </c>
      <c r="F4003" t="s">
        <v>85</v>
      </c>
      <c r="G4003" t="s">
        <v>53</v>
      </c>
      <c r="H4003">
        <v>5.0999999999999996</v>
      </c>
      <c r="I4003">
        <v>23</v>
      </c>
      <c r="J4003">
        <v>20</v>
      </c>
      <c r="K4003">
        <v>655</v>
      </c>
      <c r="L4003">
        <v>36</v>
      </c>
      <c r="M4003">
        <v>83</v>
      </c>
      <c r="N4003" t="s">
        <v>86</v>
      </c>
      <c r="O4003">
        <v>2</v>
      </c>
      <c r="P4003" t="s">
        <v>41</v>
      </c>
      <c r="Q4003" t="s">
        <v>73</v>
      </c>
      <c r="R4003">
        <v>24</v>
      </c>
      <c r="S4003" t="s">
        <v>87</v>
      </c>
      <c r="T4003" t="s">
        <v>56</v>
      </c>
      <c r="U4003">
        <v>2026</v>
      </c>
      <c r="V4003">
        <v>1</v>
      </c>
      <c r="W4003" t="s">
        <v>102</v>
      </c>
      <c r="X4003">
        <v>1</v>
      </c>
      <c r="Y4003">
        <v>8</v>
      </c>
      <c r="Z4003">
        <v>2</v>
      </c>
      <c r="AA4003">
        <v>20</v>
      </c>
      <c r="AB4003" t="s">
        <v>82</v>
      </c>
      <c r="AC4003">
        <v>608</v>
      </c>
      <c r="AD4003">
        <v>0.22173913043478261</v>
      </c>
      <c r="AE4003" t="s">
        <v>58</v>
      </c>
      <c r="AF4003" t="s">
        <v>114</v>
      </c>
      <c r="AG4003">
        <v>3</v>
      </c>
      <c r="AH4003" t="s">
        <v>68</v>
      </c>
      <c r="AI4003">
        <f>--AND(OR(Dashboard!$B$4="All",Data!$E4003=Dashboard!$B$4),OR(Dashboard!$D$4="All",Data!$D4003=Dashboard!$D$4),OR(Dashboard!$F$4="All",Data!$F4003=Dashboard!$F$4),OR(Dashboard!$J$4="All",Data!$G4003=Dashboard!$J$4),OR(Dashboard!$H$4="All",Data!$N4003=Dashboard!$H$4),OR(Dashboard!$L$4="All",Data!$W4003=Dashboard!$L$4))</f>
        <v>1</v>
      </c>
    </row>
    <row r="4004" spans="1:35" x14ac:dyDescent="0.25">
      <c r="A4004" t="s">
        <v>4118</v>
      </c>
      <c r="B4004" s="1">
        <v>46101</v>
      </c>
      <c r="C4004" s="2">
        <v>-0.53819444444444442</v>
      </c>
      <c r="D4004" t="s">
        <v>99</v>
      </c>
      <c r="E4004" t="s">
        <v>62</v>
      </c>
      <c r="F4004" t="s">
        <v>104</v>
      </c>
      <c r="G4004" t="s">
        <v>53</v>
      </c>
      <c r="H4004">
        <v>7.4</v>
      </c>
      <c r="I4004">
        <v>30</v>
      </c>
      <c r="J4004">
        <v>32</v>
      </c>
      <c r="K4004">
        <v>256</v>
      </c>
      <c r="L4004">
        <v>38</v>
      </c>
      <c r="M4004">
        <v>105</v>
      </c>
      <c r="N4004" t="s">
        <v>65</v>
      </c>
      <c r="O4004">
        <v>2</v>
      </c>
      <c r="P4004" t="s">
        <v>41</v>
      </c>
      <c r="Q4004" t="s">
        <v>73</v>
      </c>
      <c r="R4004">
        <v>25</v>
      </c>
      <c r="S4004" t="s">
        <v>43</v>
      </c>
      <c r="T4004" t="s">
        <v>75</v>
      </c>
      <c r="U4004">
        <v>2026</v>
      </c>
      <c r="V4004">
        <v>3</v>
      </c>
      <c r="W4004" t="s">
        <v>66</v>
      </c>
      <c r="X4004">
        <v>1</v>
      </c>
      <c r="Y4004">
        <v>20</v>
      </c>
      <c r="Z4004">
        <v>4</v>
      </c>
      <c r="AA4004">
        <v>11</v>
      </c>
      <c r="AB4004" t="s">
        <v>76</v>
      </c>
      <c r="AC4004">
        <v>189</v>
      </c>
      <c r="AD4004">
        <v>0.2466666666666667</v>
      </c>
      <c r="AE4004" t="s">
        <v>58</v>
      </c>
      <c r="AF4004" t="s">
        <v>114</v>
      </c>
      <c r="AG4004">
        <v>-2</v>
      </c>
      <c r="AH4004" t="s">
        <v>48</v>
      </c>
      <c r="AI4004">
        <f>--AND(OR(Dashboard!$B$4="All",Data!$E4004=Dashboard!$B$4),OR(Dashboard!$D$4="All",Data!$D4004=Dashboard!$D$4),OR(Dashboard!$F$4="All",Data!$F4004=Dashboard!$F$4),OR(Dashboard!$J$4="All",Data!$G4004=Dashboard!$J$4),OR(Dashboard!$H$4="All",Data!$N4004=Dashboard!$H$4),OR(Dashboard!$L$4="All",Data!$W4004=Dashboard!$L$4))</f>
        <v>1</v>
      </c>
    </row>
    <row r="4005" spans="1:35" x14ac:dyDescent="0.25">
      <c r="A4005" t="s">
        <v>4119</v>
      </c>
      <c r="B4005" s="1">
        <v>46170</v>
      </c>
      <c r="C4005" s="2">
        <v>-0.42499999999999999</v>
      </c>
      <c r="D4005" t="s">
        <v>79</v>
      </c>
      <c r="E4005" t="s">
        <v>129</v>
      </c>
      <c r="F4005" t="s">
        <v>63</v>
      </c>
      <c r="G4005" t="s">
        <v>111</v>
      </c>
      <c r="H4005">
        <v>14.2</v>
      </c>
      <c r="I4005">
        <v>35</v>
      </c>
      <c r="J4005">
        <v>38</v>
      </c>
      <c r="K4005">
        <v>666</v>
      </c>
      <c r="L4005">
        <v>41</v>
      </c>
      <c r="M4005">
        <v>144</v>
      </c>
      <c r="N4005" t="s">
        <v>65</v>
      </c>
      <c r="O4005">
        <v>1</v>
      </c>
      <c r="P4005" t="s">
        <v>41</v>
      </c>
      <c r="Q4005" t="s">
        <v>73</v>
      </c>
      <c r="R4005">
        <v>51</v>
      </c>
      <c r="S4005" t="s">
        <v>87</v>
      </c>
      <c r="T4005" t="s">
        <v>97</v>
      </c>
      <c r="U4005">
        <v>2026</v>
      </c>
      <c r="V4005">
        <v>5</v>
      </c>
      <c r="W4005" t="s">
        <v>88</v>
      </c>
      <c r="X4005">
        <v>2</v>
      </c>
      <c r="Y4005">
        <v>28</v>
      </c>
      <c r="Z4005">
        <v>5</v>
      </c>
      <c r="AA4005">
        <v>13</v>
      </c>
      <c r="AB4005" t="s">
        <v>76</v>
      </c>
      <c r="AC4005">
        <v>563</v>
      </c>
      <c r="AD4005">
        <v>0.40571428571428569</v>
      </c>
      <c r="AE4005" t="s">
        <v>58</v>
      </c>
      <c r="AF4005" t="s">
        <v>59</v>
      </c>
      <c r="AG4005">
        <v>-3</v>
      </c>
      <c r="AH4005" t="s">
        <v>48</v>
      </c>
      <c r="AI4005">
        <f>--AND(OR(Dashboard!$B$4="All",Data!$E4005=Dashboard!$B$4),OR(Dashboard!$D$4="All",Data!$D4005=Dashboard!$D$4),OR(Dashboard!$F$4="All",Data!$F4005=Dashboard!$F$4),OR(Dashboard!$J$4="All",Data!$G4005=Dashboard!$J$4),OR(Dashboard!$H$4="All",Data!$N4005=Dashboard!$H$4),OR(Dashboard!$L$4="All",Data!$W4005=Dashboard!$L$4))</f>
        <v>1</v>
      </c>
    </row>
    <row r="4006" spans="1:35" x14ac:dyDescent="0.25">
      <c r="A4006" t="s">
        <v>4120</v>
      </c>
      <c r="B4006" s="1">
        <v>46084</v>
      </c>
      <c r="C4006" s="2">
        <v>-4.513888888888884E-2</v>
      </c>
      <c r="D4006" t="s">
        <v>36</v>
      </c>
      <c r="E4006" t="s">
        <v>100</v>
      </c>
      <c r="F4006" t="s">
        <v>38</v>
      </c>
      <c r="G4006" t="s">
        <v>64</v>
      </c>
      <c r="H4006">
        <v>10.7</v>
      </c>
      <c r="I4006">
        <v>41</v>
      </c>
      <c r="J4006">
        <v>43</v>
      </c>
      <c r="K4006">
        <v>468</v>
      </c>
      <c r="L4006">
        <v>35</v>
      </c>
      <c r="M4006">
        <v>115</v>
      </c>
      <c r="N4006" t="s">
        <v>86</v>
      </c>
      <c r="O4006">
        <v>1</v>
      </c>
      <c r="P4006" t="s">
        <v>41</v>
      </c>
      <c r="Q4006" t="s">
        <v>42</v>
      </c>
      <c r="R4006">
        <v>41</v>
      </c>
      <c r="S4006" t="s">
        <v>127</v>
      </c>
      <c r="T4006" t="s">
        <v>75</v>
      </c>
      <c r="U4006">
        <v>2026</v>
      </c>
      <c r="V4006">
        <v>3</v>
      </c>
      <c r="W4006" t="s">
        <v>66</v>
      </c>
      <c r="X4006">
        <v>1</v>
      </c>
      <c r="Y4006">
        <v>3</v>
      </c>
      <c r="Z4006">
        <v>2</v>
      </c>
      <c r="AA4006">
        <v>22</v>
      </c>
      <c r="AB4006" t="s">
        <v>82</v>
      </c>
      <c r="AC4006">
        <v>388</v>
      </c>
      <c r="AD4006">
        <v>0.26097560975609763</v>
      </c>
      <c r="AE4006" t="s">
        <v>58</v>
      </c>
      <c r="AF4006" t="s">
        <v>47</v>
      </c>
      <c r="AG4006">
        <v>-2</v>
      </c>
      <c r="AH4006" t="s">
        <v>48</v>
      </c>
      <c r="AI4006">
        <f>--AND(OR(Dashboard!$B$4="All",Data!$E4006=Dashboard!$B$4),OR(Dashboard!$D$4="All",Data!$D4006=Dashboard!$D$4),OR(Dashboard!$F$4="All",Data!$F4006=Dashboard!$F$4),OR(Dashboard!$J$4="All",Data!$G4006=Dashboard!$J$4),OR(Dashboard!$H$4="All",Data!$N4006=Dashboard!$H$4),OR(Dashboard!$L$4="All",Data!$W4006=Dashboard!$L$4))</f>
        <v>1</v>
      </c>
    </row>
    <row r="4007" spans="1:35" x14ac:dyDescent="0.25">
      <c r="A4007" t="s">
        <v>4121</v>
      </c>
      <c r="B4007" s="1">
        <v>46044</v>
      </c>
      <c r="C4007" s="2">
        <v>-0.37222222222222218</v>
      </c>
      <c r="D4007" t="s">
        <v>70</v>
      </c>
      <c r="E4007" t="s">
        <v>37</v>
      </c>
      <c r="F4007" t="s">
        <v>38</v>
      </c>
      <c r="G4007" t="s">
        <v>105</v>
      </c>
      <c r="H4007">
        <v>6.4</v>
      </c>
      <c r="I4007">
        <v>21</v>
      </c>
      <c r="J4007">
        <v>20</v>
      </c>
      <c r="K4007">
        <v>561</v>
      </c>
      <c r="L4007">
        <v>53</v>
      </c>
      <c r="M4007">
        <v>173</v>
      </c>
      <c r="N4007" t="s">
        <v>65</v>
      </c>
      <c r="O4007">
        <v>3</v>
      </c>
      <c r="P4007" t="s">
        <v>41</v>
      </c>
      <c r="Q4007" t="s">
        <v>42</v>
      </c>
      <c r="R4007">
        <v>49</v>
      </c>
      <c r="S4007" t="s">
        <v>87</v>
      </c>
      <c r="T4007" t="s">
        <v>75</v>
      </c>
      <c r="U4007">
        <v>2026</v>
      </c>
      <c r="V4007">
        <v>1</v>
      </c>
      <c r="W4007" t="s">
        <v>102</v>
      </c>
      <c r="X4007">
        <v>1</v>
      </c>
      <c r="Y4007">
        <v>22</v>
      </c>
      <c r="Z4007">
        <v>4</v>
      </c>
      <c r="AA4007">
        <v>15</v>
      </c>
      <c r="AB4007" t="s">
        <v>57</v>
      </c>
      <c r="AC4007">
        <v>441</v>
      </c>
      <c r="AD4007">
        <v>0.30476190476190479</v>
      </c>
      <c r="AE4007" t="s">
        <v>109</v>
      </c>
      <c r="AF4007" t="s">
        <v>59</v>
      </c>
      <c r="AG4007">
        <v>1</v>
      </c>
      <c r="AH4007" t="s">
        <v>68</v>
      </c>
      <c r="AI4007">
        <f>--AND(OR(Dashboard!$B$4="All",Data!$E4007=Dashboard!$B$4),OR(Dashboard!$D$4="All",Data!$D4007=Dashboard!$D$4),OR(Dashboard!$F$4="All",Data!$F4007=Dashboard!$F$4),OR(Dashboard!$J$4="All",Data!$G4007=Dashboard!$J$4),OR(Dashboard!$H$4="All",Data!$N4007=Dashboard!$H$4),OR(Dashboard!$L$4="All",Data!$W4007=Dashboard!$L$4))</f>
        <v>1</v>
      </c>
    </row>
    <row r="4008" spans="1:35" x14ac:dyDescent="0.25">
      <c r="A4008" t="s">
        <v>4122</v>
      </c>
      <c r="B4008" s="1">
        <v>46160</v>
      </c>
      <c r="C4008" s="2">
        <v>-0.43472222222222218</v>
      </c>
      <c r="D4008" t="s">
        <v>156</v>
      </c>
      <c r="E4008" t="s">
        <v>108</v>
      </c>
      <c r="F4008" t="s">
        <v>85</v>
      </c>
      <c r="G4008" t="s">
        <v>53</v>
      </c>
      <c r="H4008">
        <v>10.6</v>
      </c>
      <c r="I4008">
        <v>34</v>
      </c>
      <c r="J4008">
        <v>24</v>
      </c>
      <c r="K4008">
        <v>582</v>
      </c>
      <c r="L4008">
        <v>39</v>
      </c>
      <c r="M4008">
        <v>88</v>
      </c>
      <c r="N4008" t="s">
        <v>40</v>
      </c>
      <c r="O4008">
        <v>3</v>
      </c>
      <c r="P4008" t="s">
        <v>41</v>
      </c>
      <c r="Q4008" t="s">
        <v>73</v>
      </c>
      <c r="R4008">
        <v>24</v>
      </c>
      <c r="S4008" t="s">
        <v>74</v>
      </c>
      <c r="T4008" t="s">
        <v>97</v>
      </c>
      <c r="U4008">
        <v>2026</v>
      </c>
      <c r="V4008">
        <v>5</v>
      </c>
      <c r="W4008" t="s">
        <v>88</v>
      </c>
      <c r="X4008">
        <v>2</v>
      </c>
      <c r="Y4008">
        <v>18</v>
      </c>
      <c r="Z4008">
        <v>4</v>
      </c>
      <c r="AA4008">
        <v>13</v>
      </c>
      <c r="AB4008" t="s">
        <v>76</v>
      </c>
      <c r="AC4008">
        <v>533</v>
      </c>
      <c r="AD4008">
        <v>0.31176470588235289</v>
      </c>
      <c r="AE4008" t="s">
        <v>109</v>
      </c>
      <c r="AF4008" t="s">
        <v>114</v>
      </c>
      <c r="AG4008">
        <v>10</v>
      </c>
      <c r="AH4008" t="s">
        <v>68</v>
      </c>
      <c r="AI4008">
        <f>--AND(OR(Dashboard!$B$4="All",Data!$E4008=Dashboard!$B$4),OR(Dashboard!$D$4="All",Data!$D4008=Dashboard!$D$4),OR(Dashboard!$F$4="All",Data!$F4008=Dashboard!$F$4),OR(Dashboard!$J$4="All",Data!$G4008=Dashboard!$J$4),OR(Dashboard!$H$4="All",Data!$N4008=Dashboard!$H$4),OR(Dashboard!$L$4="All",Data!$W4008=Dashboard!$L$4))</f>
        <v>1</v>
      </c>
    </row>
    <row r="4009" spans="1:35" x14ac:dyDescent="0.25">
      <c r="A4009" t="s">
        <v>4123</v>
      </c>
      <c r="B4009" s="1">
        <v>46147</v>
      </c>
      <c r="C4009" s="2">
        <v>-4.2361111111111072E-2</v>
      </c>
      <c r="D4009" t="s">
        <v>50</v>
      </c>
      <c r="E4009" t="s">
        <v>37</v>
      </c>
      <c r="F4009" t="s">
        <v>96</v>
      </c>
      <c r="G4009" t="s">
        <v>39</v>
      </c>
      <c r="H4009">
        <v>8.4</v>
      </c>
      <c r="I4009">
        <v>61</v>
      </c>
      <c r="J4009">
        <v>43</v>
      </c>
      <c r="K4009">
        <v>899</v>
      </c>
      <c r="L4009">
        <v>53</v>
      </c>
      <c r="M4009">
        <v>107</v>
      </c>
      <c r="N4009" t="s">
        <v>40</v>
      </c>
      <c r="O4009">
        <v>1</v>
      </c>
      <c r="P4009" t="s">
        <v>41</v>
      </c>
      <c r="Q4009" t="s">
        <v>73</v>
      </c>
      <c r="R4009">
        <v>51</v>
      </c>
      <c r="S4009" t="s">
        <v>127</v>
      </c>
      <c r="T4009" t="s">
        <v>75</v>
      </c>
      <c r="U4009">
        <v>2026</v>
      </c>
      <c r="V4009">
        <v>5</v>
      </c>
      <c r="W4009" t="s">
        <v>88</v>
      </c>
      <c r="X4009">
        <v>2</v>
      </c>
      <c r="Y4009">
        <v>5</v>
      </c>
      <c r="Z4009">
        <v>2</v>
      </c>
      <c r="AA4009">
        <v>22</v>
      </c>
      <c r="AB4009" t="s">
        <v>82</v>
      </c>
      <c r="AC4009">
        <v>845</v>
      </c>
      <c r="AD4009">
        <v>0.13770491803278689</v>
      </c>
      <c r="AE4009" t="s">
        <v>58</v>
      </c>
      <c r="AF4009" t="s">
        <v>59</v>
      </c>
      <c r="AG4009">
        <v>18</v>
      </c>
      <c r="AH4009" t="s">
        <v>68</v>
      </c>
      <c r="AI4009">
        <f>--AND(OR(Dashboard!$B$4="All",Data!$E4009=Dashboard!$B$4),OR(Dashboard!$D$4="All",Data!$D4009=Dashboard!$D$4),OR(Dashboard!$F$4="All",Data!$F4009=Dashboard!$F$4),OR(Dashboard!$J$4="All",Data!$G4009=Dashboard!$J$4),OR(Dashboard!$H$4="All",Data!$N4009=Dashboard!$H$4),OR(Dashboard!$L$4="All",Data!$W4009=Dashboard!$L$4))</f>
        <v>1</v>
      </c>
    </row>
    <row r="4010" spans="1:35" x14ac:dyDescent="0.25">
      <c r="A4010" t="s">
        <v>4124</v>
      </c>
      <c r="B4010" s="1">
        <v>46176</v>
      </c>
      <c r="C4010" s="2">
        <v>-3.2638888888888877E-2</v>
      </c>
      <c r="D4010" t="s">
        <v>36</v>
      </c>
      <c r="E4010" t="s">
        <v>131</v>
      </c>
      <c r="F4010" t="s">
        <v>38</v>
      </c>
      <c r="G4010" t="s">
        <v>105</v>
      </c>
      <c r="H4010">
        <v>7.1</v>
      </c>
      <c r="I4010">
        <v>26</v>
      </c>
      <c r="J4010">
        <v>21</v>
      </c>
      <c r="K4010">
        <v>754</v>
      </c>
      <c r="L4010">
        <v>39</v>
      </c>
      <c r="M4010">
        <v>49</v>
      </c>
      <c r="N4010" t="s">
        <v>54</v>
      </c>
      <c r="O4010">
        <v>3</v>
      </c>
      <c r="P4010" t="s">
        <v>41</v>
      </c>
      <c r="Q4010" t="s">
        <v>73</v>
      </c>
      <c r="R4010">
        <v>35</v>
      </c>
      <c r="S4010" t="s">
        <v>55</v>
      </c>
      <c r="T4010" t="s">
        <v>75</v>
      </c>
      <c r="U4010">
        <v>2026</v>
      </c>
      <c r="V4010">
        <v>6</v>
      </c>
      <c r="W4010" t="s">
        <v>120</v>
      </c>
      <c r="X4010">
        <v>2</v>
      </c>
      <c r="Y4010">
        <v>3</v>
      </c>
      <c r="Z4010">
        <v>1</v>
      </c>
      <c r="AA4010">
        <v>23</v>
      </c>
      <c r="AB4010" t="s">
        <v>93</v>
      </c>
      <c r="AC4010">
        <v>744</v>
      </c>
      <c r="AD4010">
        <v>0.27307692307692311</v>
      </c>
      <c r="AE4010" t="s">
        <v>109</v>
      </c>
      <c r="AF4010" t="s">
        <v>67</v>
      </c>
      <c r="AG4010">
        <v>5</v>
      </c>
      <c r="AH4010" t="s">
        <v>68</v>
      </c>
      <c r="AI4010">
        <f>--AND(OR(Dashboard!$B$4="All",Data!$E4010=Dashboard!$B$4),OR(Dashboard!$D$4="All",Data!$D4010=Dashboard!$D$4),OR(Dashboard!$F$4="All",Data!$F4010=Dashboard!$F$4),OR(Dashboard!$J$4="All",Data!$G4010=Dashboard!$J$4),OR(Dashboard!$H$4="All",Data!$N4010=Dashboard!$H$4),OR(Dashboard!$L$4="All",Data!$W4010=Dashboard!$L$4))</f>
        <v>1</v>
      </c>
    </row>
    <row r="4011" spans="1:35" x14ac:dyDescent="0.25">
      <c r="A4011" t="s">
        <v>4125</v>
      </c>
      <c r="B4011" s="1">
        <v>46157</v>
      </c>
      <c r="C4011" s="2">
        <v>-0.52083333333333326</v>
      </c>
      <c r="D4011" t="s">
        <v>90</v>
      </c>
      <c r="E4011" t="s">
        <v>129</v>
      </c>
      <c r="F4011" t="s">
        <v>38</v>
      </c>
      <c r="G4011" t="s">
        <v>119</v>
      </c>
      <c r="H4011">
        <v>1.9</v>
      </c>
      <c r="I4011">
        <v>22</v>
      </c>
      <c r="J4011">
        <v>26</v>
      </c>
      <c r="K4011">
        <v>800</v>
      </c>
      <c r="L4011">
        <v>56</v>
      </c>
      <c r="M4011">
        <v>63</v>
      </c>
      <c r="N4011" t="s">
        <v>54</v>
      </c>
      <c r="O4011">
        <v>4</v>
      </c>
      <c r="P4011" t="s">
        <v>41</v>
      </c>
      <c r="Q4011" t="s">
        <v>73</v>
      </c>
      <c r="R4011">
        <v>44</v>
      </c>
      <c r="S4011" t="s">
        <v>43</v>
      </c>
      <c r="T4011" t="s">
        <v>75</v>
      </c>
      <c r="U4011">
        <v>2026</v>
      </c>
      <c r="V4011">
        <v>5</v>
      </c>
      <c r="W4011" t="s">
        <v>88</v>
      </c>
      <c r="X4011">
        <v>2</v>
      </c>
      <c r="Y4011">
        <v>15</v>
      </c>
      <c r="Z4011">
        <v>3</v>
      </c>
      <c r="AA4011">
        <v>11</v>
      </c>
      <c r="AB4011" t="s">
        <v>76</v>
      </c>
      <c r="AC4011">
        <v>793</v>
      </c>
      <c r="AD4011">
        <v>8.6363636363636365E-2</v>
      </c>
      <c r="AE4011" t="s">
        <v>46</v>
      </c>
      <c r="AF4011" t="s">
        <v>47</v>
      </c>
      <c r="AG4011">
        <v>-4</v>
      </c>
      <c r="AH4011" t="s">
        <v>48</v>
      </c>
      <c r="AI4011">
        <f>--AND(OR(Dashboard!$B$4="All",Data!$E4011=Dashboard!$B$4),OR(Dashboard!$D$4="All",Data!$D4011=Dashboard!$D$4),OR(Dashboard!$F$4="All",Data!$F4011=Dashboard!$F$4),OR(Dashboard!$J$4="All",Data!$G4011=Dashboard!$J$4),OR(Dashboard!$H$4="All",Data!$N4011=Dashboard!$H$4),OR(Dashboard!$L$4="All",Data!$W4011=Dashboard!$L$4))</f>
        <v>1</v>
      </c>
    </row>
    <row r="4012" spans="1:35" x14ac:dyDescent="0.25">
      <c r="A4012" t="s">
        <v>4126</v>
      </c>
      <c r="B4012" s="1">
        <v>46175</v>
      </c>
      <c r="C4012" s="2">
        <v>-0.44791666666666657</v>
      </c>
      <c r="D4012" t="s">
        <v>156</v>
      </c>
      <c r="E4012" t="s">
        <v>140</v>
      </c>
      <c r="F4012" t="s">
        <v>143</v>
      </c>
      <c r="G4012" t="s">
        <v>111</v>
      </c>
      <c r="H4012">
        <v>13</v>
      </c>
      <c r="I4012">
        <v>30</v>
      </c>
      <c r="J4012">
        <v>33</v>
      </c>
      <c r="K4012">
        <v>664</v>
      </c>
      <c r="L4012">
        <v>32</v>
      </c>
      <c r="M4012">
        <v>196</v>
      </c>
      <c r="N4012" t="s">
        <v>40</v>
      </c>
      <c r="O4012">
        <v>2</v>
      </c>
      <c r="P4012" t="s">
        <v>41</v>
      </c>
      <c r="Q4012" t="s">
        <v>42</v>
      </c>
      <c r="R4012">
        <v>45</v>
      </c>
      <c r="S4012" t="s">
        <v>127</v>
      </c>
      <c r="T4012" t="s">
        <v>97</v>
      </c>
      <c r="U4012">
        <v>2026</v>
      </c>
      <c r="V4012">
        <v>6</v>
      </c>
      <c r="W4012" t="s">
        <v>120</v>
      </c>
      <c r="X4012">
        <v>2</v>
      </c>
      <c r="Y4012">
        <v>2</v>
      </c>
      <c r="Z4012">
        <v>1</v>
      </c>
      <c r="AA4012">
        <v>13</v>
      </c>
      <c r="AB4012" t="s">
        <v>76</v>
      </c>
      <c r="AC4012">
        <v>500</v>
      </c>
      <c r="AD4012">
        <v>0.43333333333333329</v>
      </c>
      <c r="AE4012" t="s">
        <v>58</v>
      </c>
      <c r="AF4012" t="s">
        <v>47</v>
      </c>
      <c r="AG4012">
        <v>-3</v>
      </c>
      <c r="AH4012" t="s">
        <v>48</v>
      </c>
      <c r="AI4012">
        <f>--AND(OR(Dashboard!$B$4="All",Data!$E4012=Dashboard!$B$4),OR(Dashboard!$D$4="All",Data!$D4012=Dashboard!$D$4),OR(Dashboard!$F$4="All",Data!$F4012=Dashboard!$F$4),OR(Dashboard!$J$4="All",Data!$G4012=Dashboard!$J$4),OR(Dashboard!$H$4="All",Data!$N4012=Dashboard!$H$4),OR(Dashboard!$L$4="All",Data!$W4012=Dashboard!$L$4))</f>
        <v>1</v>
      </c>
    </row>
    <row r="4013" spans="1:35" x14ac:dyDescent="0.25">
      <c r="A4013" t="s">
        <v>4127</v>
      </c>
      <c r="B4013" s="1">
        <v>46087</v>
      </c>
      <c r="C4013" s="2">
        <v>-0.65694444444444444</v>
      </c>
      <c r="D4013" t="s">
        <v>70</v>
      </c>
      <c r="E4013" t="s">
        <v>140</v>
      </c>
      <c r="F4013" t="s">
        <v>91</v>
      </c>
      <c r="G4013" t="s">
        <v>119</v>
      </c>
      <c r="H4013">
        <v>7.2</v>
      </c>
      <c r="I4013">
        <v>57</v>
      </c>
      <c r="J4013">
        <v>37</v>
      </c>
      <c r="K4013">
        <v>1036</v>
      </c>
      <c r="L4013">
        <v>59</v>
      </c>
      <c r="M4013">
        <v>13</v>
      </c>
      <c r="N4013" t="s">
        <v>40</v>
      </c>
      <c r="O4013">
        <v>1</v>
      </c>
      <c r="P4013" t="s">
        <v>41</v>
      </c>
      <c r="Q4013" t="s">
        <v>73</v>
      </c>
      <c r="R4013">
        <v>32</v>
      </c>
      <c r="S4013" t="s">
        <v>43</v>
      </c>
      <c r="T4013" t="s">
        <v>44</v>
      </c>
      <c r="U4013">
        <v>2026</v>
      </c>
      <c r="V4013">
        <v>3</v>
      </c>
      <c r="W4013" t="s">
        <v>66</v>
      </c>
      <c r="X4013">
        <v>1</v>
      </c>
      <c r="Y4013">
        <v>6</v>
      </c>
      <c r="Z4013">
        <v>2</v>
      </c>
      <c r="AA4013">
        <v>8</v>
      </c>
      <c r="AB4013" t="s">
        <v>44</v>
      </c>
      <c r="AC4013">
        <v>1082</v>
      </c>
      <c r="AD4013">
        <v>0.12631578947368419</v>
      </c>
      <c r="AE4013" t="s">
        <v>58</v>
      </c>
      <c r="AF4013" t="s">
        <v>67</v>
      </c>
      <c r="AG4013">
        <v>20</v>
      </c>
      <c r="AH4013" t="s">
        <v>68</v>
      </c>
      <c r="AI4013">
        <f>--AND(OR(Dashboard!$B$4="All",Data!$E4013=Dashboard!$B$4),OR(Dashboard!$D$4="All",Data!$D4013=Dashboard!$D$4),OR(Dashboard!$F$4="All",Data!$F4013=Dashboard!$F$4),OR(Dashboard!$J$4="All",Data!$G4013=Dashboard!$J$4),OR(Dashboard!$H$4="All",Data!$N4013=Dashboard!$H$4),OR(Dashboard!$L$4="All",Data!$W4013=Dashboard!$L$4))</f>
        <v>1</v>
      </c>
    </row>
    <row r="4014" spans="1:35" x14ac:dyDescent="0.25">
      <c r="A4014" t="s">
        <v>4128</v>
      </c>
      <c r="B4014" s="1">
        <v>46164</v>
      </c>
      <c r="C4014" s="2">
        <v>-0.54861111111111116</v>
      </c>
      <c r="D4014" t="s">
        <v>84</v>
      </c>
      <c r="E4014" t="s">
        <v>140</v>
      </c>
      <c r="F4014" t="s">
        <v>52</v>
      </c>
      <c r="G4014" t="s">
        <v>53</v>
      </c>
      <c r="H4014">
        <v>2.6</v>
      </c>
      <c r="I4014">
        <v>36</v>
      </c>
      <c r="J4014">
        <v>23</v>
      </c>
      <c r="K4014">
        <v>635</v>
      </c>
      <c r="L4014">
        <v>30</v>
      </c>
      <c r="M4014">
        <v>166</v>
      </c>
      <c r="N4014" t="s">
        <v>40</v>
      </c>
      <c r="O4014">
        <v>1</v>
      </c>
      <c r="P4014" t="s">
        <v>41</v>
      </c>
      <c r="Q4014" t="s">
        <v>42</v>
      </c>
      <c r="R4014">
        <v>58</v>
      </c>
      <c r="S4014" t="s">
        <v>43</v>
      </c>
      <c r="T4014" t="s">
        <v>44</v>
      </c>
      <c r="U4014">
        <v>2026</v>
      </c>
      <c r="V4014">
        <v>5</v>
      </c>
      <c r="W4014" t="s">
        <v>88</v>
      </c>
      <c r="X4014">
        <v>2</v>
      </c>
      <c r="Y4014">
        <v>22</v>
      </c>
      <c r="Z4014">
        <v>4</v>
      </c>
      <c r="AA4014">
        <v>10</v>
      </c>
      <c r="AB4014" t="s">
        <v>76</v>
      </c>
      <c r="AC4014">
        <v>499</v>
      </c>
      <c r="AD4014">
        <v>7.2222222222222229E-2</v>
      </c>
      <c r="AE4014" t="s">
        <v>58</v>
      </c>
      <c r="AF4014" t="s">
        <v>59</v>
      </c>
      <c r="AG4014">
        <v>13</v>
      </c>
      <c r="AH4014" t="s">
        <v>68</v>
      </c>
      <c r="AI4014">
        <f>--AND(OR(Dashboard!$B$4="All",Data!$E4014=Dashboard!$B$4),OR(Dashboard!$D$4="All",Data!$D4014=Dashboard!$D$4),OR(Dashboard!$F$4="All",Data!$F4014=Dashboard!$F$4),OR(Dashboard!$J$4="All",Data!$G4014=Dashboard!$J$4),OR(Dashboard!$H$4="All",Data!$N4014=Dashboard!$H$4),OR(Dashboard!$L$4="All",Data!$W4014=Dashboard!$L$4))</f>
        <v>1</v>
      </c>
    </row>
    <row r="4015" spans="1:35" x14ac:dyDescent="0.25">
      <c r="A4015" t="s">
        <v>4129</v>
      </c>
      <c r="B4015" s="1">
        <v>46171</v>
      </c>
      <c r="C4015" s="2">
        <v>-0.57638888888888884</v>
      </c>
      <c r="D4015" t="s">
        <v>122</v>
      </c>
      <c r="E4015" t="s">
        <v>51</v>
      </c>
      <c r="F4015" t="s">
        <v>143</v>
      </c>
      <c r="G4015" t="s">
        <v>119</v>
      </c>
      <c r="H4015">
        <v>13.3</v>
      </c>
      <c r="I4015">
        <v>26</v>
      </c>
      <c r="J4015">
        <v>24</v>
      </c>
      <c r="K4015">
        <v>479</v>
      </c>
      <c r="L4015">
        <v>21</v>
      </c>
      <c r="M4015">
        <v>132</v>
      </c>
      <c r="N4015" t="s">
        <v>54</v>
      </c>
      <c r="O4015">
        <v>2</v>
      </c>
      <c r="P4015" t="s">
        <v>41</v>
      </c>
      <c r="Q4015" t="s">
        <v>42</v>
      </c>
      <c r="R4015">
        <v>56</v>
      </c>
      <c r="S4015" t="s">
        <v>43</v>
      </c>
      <c r="T4015" t="s">
        <v>44</v>
      </c>
      <c r="U4015">
        <v>2026</v>
      </c>
      <c r="V4015">
        <v>5</v>
      </c>
      <c r="W4015" t="s">
        <v>88</v>
      </c>
      <c r="X4015">
        <v>2</v>
      </c>
      <c r="Y4015">
        <v>29</v>
      </c>
      <c r="Z4015">
        <v>5</v>
      </c>
      <c r="AA4015">
        <v>10</v>
      </c>
      <c r="AB4015" t="s">
        <v>76</v>
      </c>
      <c r="AC4015">
        <v>368</v>
      </c>
      <c r="AD4015">
        <v>0.51153846153846161</v>
      </c>
      <c r="AE4015" t="s">
        <v>58</v>
      </c>
      <c r="AF4015" t="s">
        <v>59</v>
      </c>
      <c r="AG4015">
        <v>2</v>
      </c>
      <c r="AH4015" t="s">
        <v>68</v>
      </c>
      <c r="AI4015">
        <f>--AND(OR(Dashboard!$B$4="All",Data!$E4015=Dashboard!$B$4),OR(Dashboard!$D$4="All",Data!$D4015=Dashboard!$D$4),OR(Dashboard!$F$4="All",Data!$F4015=Dashboard!$F$4),OR(Dashboard!$J$4="All",Data!$G4015=Dashboard!$J$4),OR(Dashboard!$H$4="All",Data!$N4015=Dashboard!$H$4),OR(Dashboard!$L$4="All",Data!$W4015=Dashboard!$L$4))</f>
        <v>1</v>
      </c>
    </row>
    <row r="4016" spans="1:35" x14ac:dyDescent="0.25">
      <c r="A4016" t="s">
        <v>4130</v>
      </c>
      <c r="B4016" s="1">
        <v>46048</v>
      </c>
      <c r="C4016" s="2">
        <v>-0.55486111111111114</v>
      </c>
      <c r="D4016" t="s">
        <v>36</v>
      </c>
      <c r="E4016" t="s">
        <v>131</v>
      </c>
      <c r="F4016" t="s">
        <v>72</v>
      </c>
      <c r="G4016" t="s">
        <v>119</v>
      </c>
      <c r="H4016">
        <v>14.9</v>
      </c>
      <c r="I4016">
        <v>34</v>
      </c>
      <c r="J4016">
        <v>30</v>
      </c>
      <c r="K4016">
        <v>341</v>
      </c>
      <c r="L4016">
        <v>56</v>
      </c>
      <c r="M4016">
        <v>72</v>
      </c>
      <c r="N4016" t="s">
        <v>54</v>
      </c>
      <c r="O4016">
        <v>1</v>
      </c>
      <c r="P4016" t="s">
        <v>41</v>
      </c>
      <c r="Q4016" t="s">
        <v>42</v>
      </c>
      <c r="R4016">
        <v>60</v>
      </c>
      <c r="S4016" t="s">
        <v>74</v>
      </c>
      <c r="T4016" t="s">
        <v>44</v>
      </c>
      <c r="U4016">
        <v>2026</v>
      </c>
      <c r="V4016">
        <v>1</v>
      </c>
      <c r="W4016" t="s">
        <v>102</v>
      </c>
      <c r="X4016">
        <v>1</v>
      </c>
      <c r="Y4016">
        <v>26</v>
      </c>
      <c r="Z4016">
        <v>5</v>
      </c>
      <c r="AA4016">
        <v>10</v>
      </c>
      <c r="AB4016" t="s">
        <v>76</v>
      </c>
      <c r="AC4016">
        <v>325</v>
      </c>
      <c r="AD4016">
        <v>0.43823529411764711</v>
      </c>
      <c r="AE4016" t="s">
        <v>58</v>
      </c>
      <c r="AF4016" t="s">
        <v>59</v>
      </c>
      <c r="AG4016">
        <v>4</v>
      </c>
      <c r="AH4016" t="s">
        <v>68</v>
      </c>
      <c r="AI4016">
        <f>--AND(OR(Dashboard!$B$4="All",Data!$E4016=Dashboard!$B$4),OR(Dashboard!$D$4="All",Data!$D4016=Dashboard!$D$4),OR(Dashboard!$F$4="All",Data!$F4016=Dashboard!$F$4),OR(Dashboard!$J$4="All",Data!$G4016=Dashboard!$J$4),OR(Dashboard!$H$4="All",Data!$N4016=Dashboard!$H$4),OR(Dashboard!$L$4="All",Data!$W4016=Dashboard!$L$4))</f>
        <v>1</v>
      </c>
    </row>
    <row r="4017" spans="1:35" x14ac:dyDescent="0.25">
      <c r="A4017" t="s">
        <v>4131</v>
      </c>
      <c r="B4017" s="1">
        <v>46108</v>
      </c>
      <c r="C4017" s="2">
        <v>-0.16597222222222219</v>
      </c>
      <c r="D4017" t="s">
        <v>36</v>
      </c>
      <c r="E4017" t="s">
        <v>129</v>
      </c>
      <c r="F4017" t="s">
        <v>38</v>
      </c>
      <c r="G4017" t="s">
        <v>64</v>
      </c>
      <c r="H4017">
        <v>14</v>
      </c>
      <c r="I4017">
        <v>29</v>
      </c>
      <c r="J4017">
        <v>23</v>
      </c>
      <c r="K4017">
        <v>1196</v>
      </c>
      <c r="L4017">
        <v>42</v>
      </c>
      <c r="M4017">
        <v>58</v>
      </c>
      <c r="N4017" t="s">
        <v>101</v>
      </c>
      <c r="O4017">
        <v>5</v>
      </c>
      <c r="P4017" t="s">
        <v>135</v>
      </c>
      <c r="Q4017" t="s">
        <v>42</v>
      </c>
      <c r="R4017">
        <v>60</v>
      </c>
      <c r="S4017" t="s">
        <v>43</v>
      </c>
      <c r="T4017" t="s">
        <v>56</v>
      </c>
      <c r="U4017">
        <v>2026</v>
      </c>
      <c r="V4017">
        <v>3</v>
      </c>
      <c r="W4017" t="s">
        <v>66</v>
      </c>
      <c r="X4017">
        <v>1</v>
      </c>
      <c r="Y4017">
        <v>27</v>
      </c>
      <c r="Z4017">
        <v>5</v>
      </c>
      <c r="AA4017">
        <v>20</v>
      </c>
      <c r="AB4017" t="s">
        <v>82</v>
      </c>
      <c r="AC4017">
        <v>1180</v>
      </c>
      <c r="AD4017">
        <v>0.48275862068965519</v>
      </c>
      <c r="AE4017" t="s">
        <v>77</v>
      </c>
      <c r="AF4017" t="s">
        <v>59</v>
      </c>
      <c r="AG4017">
        <v>6</v>
      </c>
      <c r="AH4017" t="s">
        <v>68</v>
      </c>
      <c r="AI4017">
        <f>--AND(OR(Dashboard!$B$4="All",Data!$E4017=Dashboard!$B$4),OR(Dashboard!$D$4="All",Data!$D4017=Dashboard!$D$4),OR(Dashboard!$F$4="All",Data!$F4017=Dashboard!$F$4),OR(Dashboard!$J$4="All",Data!$G4017=Dashboard!$J$4),OR(Dashboard!$H$4="All",Data!$N4017=Dashboard!$H$4),OR(Dashboard!$L$4="All",Data!$W4017=Dashboard!$L$4))</f>
        <v>1</v>
      </c>
    </row>
    <row r="4018" spans="1:35" x14ac:dyDescent="0.25">
      <c r="A4018" t="s">
        <v>4132</v>
      </c>
      <c r="B4018" s="1">
        <v>46035</v>
      </c>
      <c r="C4018" s="2">
        <v>-0.27708333333333329</v>
      </c>
      <c r="D4018" t="s">
        <v>126</v>
      </c>
      <c r="E4018" t="s">
        <v>71</v>
      </c>
      <c r="F4018" t="s">
        <v>91</v>
      </c>
      <c r="G4018" t="s">
        <v>64</v>
      </c>
      <c r="H4018">
        <v>5.8</v>
      </c>
      <c r="I4018">
        <v>29</v>
      </c>
      <c r="J4018">
        <v>26</v>
      </c>
      <c r="K4018">
        <v>633</v>
      </c>
      <c r="L4018">
        <v>31</v>
      </c>
      <c r="M4018">
        <v>144</v>
      </c>
      <c r="N4018" t="s">
        <v>54</v>
      </c>
      <c r="O4018">
        <v>3</v>
      </c>
      <c r="P4018" t="s">
        <v>41</v>
      </c>
      <c r="Q4018" t="s">
        <v>73</v>
      </c>
      <c r="R4018">
        <v>57</v>
      </c>
      <c r="S4018" t="s">
        <v>127</v>
      </c>
      <c r="T4018" t="s">
        <v>75</v>
      </c>
      <c r="U4018">
        <v>2026</v>
      </c>
      <c r="V4018">
        <v>1</v>
      </c>
      <c r="W4018" t="s">
        <v>102</v>
      </c>
      <c r="X4018">
        <v>1</v>
      </c>
      <c r="Y4018">
        <v>13</v>
      </c>
      <c r="Z4018">
        <v>3</v>
      </c>
      <c r="AA4018">
        <v>17</v>
      </c>
      <c r="AB4018" t="s">
        <v>57</v>
      </c>
      <c r="AC4018">
        <v>520</v>
      </c>
      <c r="AD4018">
        <v>0.2</v>
      </c>
      <c r="AE4018" t="s">
        <v>109</v>
      </c>
      <c r="AF4018" t="s">
        <v>59</v>
      </c>
      <c r="AG4018">
        <v>3</v>
      </c>
      <c r="AH4018" t="s">
        <v>68</v>
      </c>
      <c r="AI4018">
        <f>--AND(OR(Dashboard!$B$4="All",Data!$E4018=Dashboard!$B$4),OR(Dashboard!$D$4="All",Data!$D4018=Dashboard!$D$4),OR(Dashboard!$F$4="All",Data!$F4018=Dashboard!$F$4),OR(Dashboard!$J$4="All",Data!$G4018=Dashboard!$J$4),OR(Dashboard!$H$4="All",Data!$N4018=Dashboard!$H$4),OR(Dashboard!$L$4="All",Data!$W4018=Dashboard!$L$4))</f>
        <v>1</v>
      </c>
    </row>
    <row r="4019" spans="1:35" x14ac:dyDescent="0.25">
      <c r="A4019" t="s">
        <v>4133</v>
      </c>
      <c r="B4019" s="1">
        <v>46050</v>
      </c>
      <c r="C4019" s="2">
        <v>-2.3611111111111142E-2</v>
      </c>
      <c r="D4019" t="s">
        <v>156</v>
      </c>
      <c r="E4019" t="s">
        <v>140</v>
      </c>
      <c r="F4019" t="s">
        <v>80</v>
      </c>
      <c r="G4019" t="s">
        <v>53</v>
      </c>
      <c r="H4019">
        <v>8.8000000000000007</v>
      </c>
      <c r="I4019">
        <v>55</v>
      </c>
      <c r="J4019">
        <v>37</v>
      </c>
      <c r="K4019">
        <v>976</v>
      </c>
      <c r="L4019">
        <v>31</v>
      </c>
      <c r="M4019">
        <v>116</v>
      </c>
      <c r="N4019" t="s">
        <v>101</v>
      </c>
      <c r="O4019">
        <v>3</v>
      </c>
      <c r="P4019" t="s">
        <v>41</v>
      </c>
      <c r="Q4019" t="s">
        <v>42</v>
      </c>
      <c r="R4019">
        <v>19</v>
      </c>
      <c r="S4019" t="s">
        <v>55</v>
      </c>
      <c r="T4019" t="s">
        <v>75</v>
      </c>
      <c r="U4019">
        <v>2026</v>
      </c>
      <c r="V4019">
        <v>1</v>
      </c>
      <c r="W4019" t="s">
        <v>102</v>
      </c>
      <c r="X4019">
        <v>1</v>
      </c>
      <c r="Y4019">
        <v>28</v>
      </c>
      <c r="Z4019">
        <v>5</v>
      </c>
      <c r="AA4019">
        <v>23</v>
      </c>
      <c r="AB4019" t="s">
        <v>93</v>
      </c>
      <c r="AC4019">
        <v>891</v>
      </c>
      <c r="AD4019">
        <v>0.16</v>
      </c>
      <c r="AE4019" t="s">
        <v>109</v>
      </c>
      <c r="AF4019" t="s">
        <v>114</v>
      </c>
      <c r="AG4019">
        <v>18</v>
      </c>
      <c r="AH4019" t="s">
        <v>68</v>
      </c>
      <c r="AI4019">
        <f>--AND(OR(Dashboard!$B$4="All",Data!$E4019=Dashboard!$B$4),OR(Dashboard!$D$4="All",Data!$D4019=Dashboard!$D$4),OR(Dashboard!$F$4="All",Data!$F4019=Dashboard!$F$4),OR(Dashboard!$J$4="All",Data!$G4019=Dashboard!$J$4),OR(Dashboard!$H$4="All",Data!$N4019=Dashboard!$H$4),OR(Dashboard!$L$4="All",Data!$W4019=Dashboard!$L$4))</f>
        <v>1</v>
      </c>
    </row>
    <row r="4020" spans="1:35" x14ac:dyDescent="0.25">
      <c r="A4020" t="s">
        <v>4134</v>
      </c>
      <c r="B4020" s="1">
        <v>46088</v>
      </c>
      <c r="C4020" s="2">
        <v>-0.5708333333333333</v>
      </c>
      <c r="D4020" t="s">
        <v>61</v>
      </c>
      <c r="E4020" t="s">
        <v>51</v>
      </c>
      <c r="F4020" t="s">
        <v>104</v>
      </c>
      <c r="G4020" t="s">
        <v>119</v>
      </c>
      <c r="H4020">
        <v>3.7</v>
      </c>
      <c r="I4020">
        <v>30</v>
      </c>
      <c r="J4020">
        <v>27</v>
      </c>
      <c r="K4020">
        <v>921</v>
      </c>
      <c r="L4020">
        <v>51</v>
      </c>
      <c r="M4020">
        <v>3</v>
      </c>
      <c r="N4020" t="s">
        <v>101</v>
      </c>
      <c r="O4020">
        <v>1</v>
      </c>
      <c r="P4020" t="s">
        <v>41</v>
      </c>
      <c r="Q4020" t="s">
        <v>42</v>
      </c>
      <c r="R4020">
        <v>47</v>
      </c>
      <c r="S4020" t="s">
        <v>81</v>
      </c>
      <c r="T4020" t="s">
        <v>44</v>
      </c>
      <c r="U4020">
        <v>2026</v>
      </c>
      <c r="V4020">
        <v>3</v>
      </c>
      <c r="W4020" t="s">
        <v>66</v>
      </c>
      <c r="X4020">
        <v>1</v>
      </c>
      <c r="Y4020">
        <v>7</v>
      </c>
      <c r="Z4020">
        <v>2</v>
      </c>
      <c r="AA4020">
        <v>10</v>
      </c>
      <c r="AB4020" t="s">
        <v>76</v>
      </c>
      <c r="AC4020">
        <v>969</v>
      </c>
      <c r="AD4020">
        <v>0.12333333333333329</v>
      </c>
      <c r="AE4020" t="s">
        <v>58</v>
      </c>
      <c r="AF4020" t="s">
        <v>59</v>
      </c>
      <c r="AG4020">
        <v>3</v>
      </c>
      <c r="AH4020" t="s">
        <v>68</v>
      </c>
      <c r="AI4020">
        <f>--AND(OR(Dashboard!$B$4="All",Data!$E4020=Dashboard!$B$4),OR(Dashboard!$D$4="All",Data!$D4020=Dashboard!$D$4),OR(Dashboard!$F$4="All",Data!$F4020=Dashboard!$F$4),OR(Dashboard!$J$4="All",Data!$G4020=Dashboard!$J$4),OR(Dashboard!$H$4="All",Data!$N4020=Dashboard!$H$4),OR(Dashboard!$L$4="All",Data!$W4020=Dashboard!$L$4))</f>
        <v>1</v>
      </c>
    </row>
    <row r="4021" spans="1:35" x14ac:dyDescent="0.25">
      <c r="A4021" t="s">
        <v>4135</v>
      </c>
      <c r="B4021" s="1">
        <v>46096</v>
      </c>
      <c r="C4021" s="2">
        <v>-0.2083333333333334</v>
      </c>
      <c r="D4021" t="s">
        <v>156</v>
      </c>
      <c r="E4021" t="s">
        <v>131</v>
      </c>
      <c r="F4021" t="s">
        <v>85</v>
      </c>
      <c r="G4021" t="s">
        <v>119</v>
      </c>
      <c r="H4021">
        <v>4</v>
      </c>
      <c r="I4021">
        <v>34</v>
      </c>
      <c r="J4021">
        <v>26</v>
      </c>
      <c r="K4021">
        <v>596</v>
      </c>
      <c r="L4021">
        <v>43</v>
      </c>
      <c r="M4021">
        <v>58</v>
      </c>
      <c r="N4021" t="s">
        <v>65</v>
      </c>
      <c r="O4021">
        <v>4</v>
      </c>
      <c r="P4021" t="s">
        <v>41</v>
      </c>
      <c r="Q4021" t="s">
        <v>42</v>
      </c>
      <c r="R4021">
        <v>35</v>
      </c>
      <c r="S4021" t="s">
        <v>145</v>
      </c>
      <c r="T4021" t="s">
        <v>56</v>
      </c>
      <c r="U4021">
        <v>2026</v>
      </c>
      <c r="V4021">
        <v>3</v>
      </c>
      <c r="W4021" t="s">
        <v>66</v>
      </c>
      <c r="X4021">
        <v>1</v>
      </c>
      <c r="Y4021">
        <v>15</v>
      </c>
      <c r="Z4021">
        <v>3</v>
      </c>
      <c r="AA4021">
        <v>19</v>
      </c>
      <c r="AB4021" t="s">
        <v>57</v>
      </c>
      <c r="AC4021">
        <v>581</v>
      </c>
      <c r="AD4021">
        <v>0.1176470588235294</v>
      </c>
      <c r="AE4021" t="s">
        <v>46</v>
      </c>
      <c r="AF4021" t="s">
        <v>67</v>
      </c>
      <c r="AG4021">
        <v>8</v>
      </c>
      <c r="AH4021" t="s">
        <v>68</v>
      </c>
      <c r="AI4021">
        <f>--AND(OR(Dashboard!$B$4="All",Data!$E4021=Dashboard!$B$4),OR(Dashboard!$D$4="All",Data!$D4021=Dashboard!$D$4),OR(Dashboard!$F$4="All",Data!$F4021=Dashboard!$F$4),OR(Dashboard!$J$4="All",Data!$G4021=Dashboard!$J$4),OR(Dashboard!$H$4="All",Data!$N4021=Dashboard!$H$4),OR(Dashboard!$L$4="All",Data!$W4021=Dashboard!$L$4))</f>
        <v>1</v>
      </c>
    </row>
    <row r="4022" spans="1:35" x14ac:dyDescent="0.25">
      <c r="A4022" t="s">
        <v>4136</v>
      </c>
      <c r="B4022" s="1">
        <v>46135</v>
      </c>
      <c r="C4022" s="2">
        <v>-0.60833333333333339</v>
      </c>
      <c r="D4022" t="s">
        <v>79</v>
      </c>
      <c r="E4022" t="s">
        <v>129</v>
      </c>
      <c r="F4022" t="s">
        <v>52</v>
      </c>
      <c r="G4022" t="s">
        <v>119</v>
      </c>
      <c r="H4022">
        <v>3.2</v>
      </c>
      <c r="I4022">
        <v>40</v>
      </c>
      <c r="J4022">
        <v>42</v>
      </c>
      <c r="K4022">
        <v>775</v>
      </c>
      <c r="L4022">
        <v>44</v>
      </c>
      <c r="M4022">
        <v>144</v>
      </c>
      <c r="N4022" t="s">
        <v>40</v>
      </c>
      <c r="O4022">
        <v>3</v>
      </c>
      <c r="P4022" t="s">
        <v>41</v>
      </c>
      <c r="Q4022" t="s">
        <v>73</v>
      </c>
      <c r="R4022">
        <v>56</v>
      </c>
      <c r="S4022" t="s">
        <v>87</v>
      </c>
      <c r="T4022" t="s">
        <v>44</v>
      </c>
      <c r="U4022">
        <v>2026</v>
      </c>
      <c r="V4022">
        <v>4</v>
      </c>
      <c r="W4022" t="s">
        <v>113</v>
      </c>
      <c r="X4022">
        <v>2</v>
      </c>
      <c r="Y4022">
        <v>23</v>
      </c>
      <c r="Z4022">
        <v>4</v>
      </c>
      <c r="AA4022">
        <v>9</v>
      </c>
      <c r="AB4022" t="s">
        <v>44</v>
      </c>
      <c r="AC4022">
        <v>675</v>
      </c>
      <c r="AD4022">
        <v>0.08</v>
      </c>
      <c r="AE4022" t="s">
        <v>109</v>
      </c>
      <c r="AF4022" t="s">
        <v>59</v>
      </c>
      <c r="AG4022">
        <v>-2</v>
      </c>
      <c r="AH4022" t="s">
        <v>48</v>
      </c>
      <c r="AI4022">
        <f>--AND(OR(Dashboard!$B$4="All",Data!$E4022=Dashboard!$B$4),OR(Dashboard!$D$4="All",Data!$D4022=Dashboard!$D$4),OR(Dashboard!$F$4="All",Data!$F4022=Dashboard!$F$4),OR(Dashboard!$J$4="All",Data!$G4022=Dashboard!$J$4),OR(Dashboard!$H$4="All",Data!$N4022=Dashboard!$H$4),OR(Dashboard!$L$4="All",Data!$W4022=Dashboard!$L$4))</f>
        <v>1</v>
      </c>
    </row>
    <row r="4023" spans="1:35" x14ac:dyDescent="0.25">
      <c r="A4023" t="s">
        <v>4137</v>
      </c>
      <c r="B4023" s="1">
        <v>46189</v>
      </c>
      <c r="C4023" s="2">
        <v>-0.42986111111111108</v>
      </c>
      <c r="D4023" t="s">
        <v>134</v>
      </c>
      <c r="E4023" t="s">
        <v>62</v>
      </c>
      <c r="F4023" t="s">
        <v>85</v>
      </c>
      <c r="G4023" t="s">
        <v>39</v>
      </c>
      <c r="H4023">
        <v>8.6999999999999993</v>
      </c>
      <c r="I4023">
        <v>17</v>
      </c>
      <c r="J4023">
        <v>21</v>
      </c>
      <c r="K4023">
        <v>960</v>
      </c>
      <c r="L4023">
        <v>41</v>
      </c>
      <c r="M4023">
        <v>73</v>
      </c>
      <c r="N4023" t="s">
        <v>54</v>
      </c>
      <c r="O4023">
        <v>2</v>
      </c>
      <c r="P4023" t="s">
        <v>41</v>
      </c>
      <c r="Q4023" t="s">
        <v>73</v>
      </c>
      <c r="R4023">
        <v>52</v>
      </c>
      <c r="S4023" t="s">
        <v>127</v>
      </c>
      <c r="T4023" t="s">
        <v>97</v>
      </c>
      <c r="U4023">
        <v>2026</v>
      </c>
      <c r="V4023">
        <v>6</v>
      </c>
      <c r="W4023" t="s">
        <v>120</v>
      </c>
      <c r="X4023">
        <v>2</v>
      </c>
      <c r="Y4023">
        <v>16</v>
      </c>
      <c r="Z4023">
        <v>3</v>
      </c>
      <c r="AA4023">
        <v>13</v>
      </c>
      <c r="AB4023" t="s">
        <v>76</v>
      </c>
      <c r="AC4023">
        <v>928</v>
      </c>
      <c r="AD4023">
        <v>0.5117647058823529</v>
      </c>
      <c r="AE4023" t="s">
        <v>58</v>
      </c>
      <c r="AF4023" t="s">
        <v>59</v>
      </c>
      <c r="AG4023">
        <v>-4</v>
      </c>
      <c r="AH4023" t="s">
        <v>48</v>
      </c>
      <c r="AI4023">
        <f>--AND(OR(Dashboard!$B$4="All",Data!$E4023=Dashboard!$B$4),OR(Dashboard!$D$4="All",Data!$D4023=Dashboard!$D$4),OR(Dashboard!$F$4="All",Data!$F4023=Dashboard!$F$4),OR(Dashboard!$J$4="All",Data!$G4023=Dashboard!$J$4),OR(Dashboard!$H$4="All",Data!$N4023=Dashboard!$H$4),OR(Dashboard!$L$4="All",Data!$W4023=Dashboard!$L$4))</f>
        <v>1</v>
      </c>
    </row>
    <row r="4024" spans="1:35" x14ac:dyDescent="0.25">
      <c r="A4024" t="s">
        <v>4138</v>
      </c>
      <c r="B4024" s="1">
        <v>46140</v>
      </c>
      <c r="C4024" s="2">
        <v>-0.41736111111111113</v>
      </c>
      <c r="D4024" t="s">
        <v>99</v>
      </c>
      <c r="E4024" t="s">
        <v>51</v>
      </c>
      <c r="F4024" t="s">
        <v>52</v>
      </c>
      <c r="G4024" t="s">
        <v>111</v>
      </c>
      <c r="H4024">
        <v>12.4</v>
      </c>
      <c r="I4024">
        <v>48</v>
      </c>
      <c r="J4024">
        <v>40</v>
      </c>
      <c r="K4024">
        <v>1007</v>
      </c>
      <c r="L4024">
        <v>45</v>
      </c>
      <c r="M4024">
        <v>110</v>
      </c>
      <c r="N4024" t="s">
        <v>54</v>
      </c>
      <c r="O4024">
        <v>1</v>
      </c>
      <c r="P4024" t="s">
        <v>41</v>
      </c>
      <c r="Q4024" t="s">
        <v>42</v>
      </c>
      <c r="R4024">
        <v>34</v>
      </c>
      <c r="S4024" t="s">
        <v>127</v>
      </c>
      <c r="T4024" t="s">
        <v>97</v>
      </c>
      <c r="U4024">
        <v>2026</v>
      </c>
      <c r="V4024">
        <v>4</v>
      </c>
      <c r="W4024" t="s">
        <v>113</v>
      </c>
      <c r="X4024">
        <v>2</v>
      </c>
      <c r="Y4024">
        <v>28</v>
      </c>
      <c r="Z4024">
        <v>5</v>
      </c>
      <c r="AA4024">
        <v>13</v>
      </c>
      <c r="AB4024" t="s">
        <v>76</v>
      </c>
      <c r="AC4024">
        <v>942</v>
      </c>
      <c r="AD4024">
        <v>0.25833333333333341</v>
      </c>
      <c r="AE4024" t="s">
        <v>58</v>
      </c>
      <c r="AF4024" t="s">
        <v>67</v>
      </c>
      <c r="AG4024">
        <v>8</v>
      </c>
      <c r="AH4024" t="s">
        <v>68</v>
      </c>
      <c r="AI4024">
        <f>--AND(OR(Dashboard!$B$4="All",Data!$E4024=Dashboard!$B$4),OR(Dashboard!$D$4="All",Data!$D4024=Dashboard!$D$4),OR(Dashboard!$F$4="All",Data!$F4024=Dashboard!$F$4),OR(Dashboard!$J$4="All",Data!$G4024=Dashboard!$J$4),OR(Dashboard!$H$4="All",Data!$N4024=Dashboard!$H$4),OR(Dashboard!$L$4="All",Data!$W4024=Dashboard!$L$4))</f>
        <v>1</v>
      </c>
    </row>
    <row r="4025" spans="1:35" x14ac:dyDescent="0.25">
      <c r="A4025" t="s">
        <v>4139</v>
      </c>
      <c r="B4025" s="1">
        <v>46111</v>
      </c>
      <c r="C4025" s="2">
        <v>-0.61458333333333326</v>
      </c>
      <c r="D4025" t="s">
        <v>90</v>
      </c>
      <c r="E4025" t="s">
        <v>37</v>
      </c>
      <c r="F4025" t="s">
        <v>96</v>
      </c>
      <c r="G4025" t="s">
        <v>53</v>
      </c>
      <c r="H4025">
        <v>12.1</v>
      </c>
      <c r="I4025">
        <v>53</v>
      </c>
      <c r="J4025">
        <v>45</v>
      </c>
      <c r="K4025">
        <v>425</v>
      </c>
      <c r="L4025">
        <v>27</v>
      </c>
      <c r="M4025">
        <v>72</v>
      </c>
      <c r="N4025" t="s">
        <v>101</v>
      </c>
      <c r="O4025">
        <v>4</v>
      </c>
      <c r="P4025" t="s">
        <v>41</v>
      </c>
      <c r="Q4025" t="s">
        <v>42</v>
      </c>
      <c r="R4025">
        <v>32</v>
      </c>
      <c r="S4025" t="s">
        <v>74</v>
      </c>
      <c r="T4025" t="s">
        <v>44</v>
      </c>
      <c r="U4025">
        <v>2026</v>
      </c>
      <c r="V4025">
        <v>3</v>
      </c>
      <c r="W4025" t="s">
        <v>66</v>
      </c>
      <c r="X4025">
        <v>1</v>
      </c>
      <c r="Y4025">
        <v>30</v>
      </c>
      <c r="Z4025">
        <v>6</v>
      </c>
      <c r="AA4025">
        <v>9</v>
      </c>
      <c r="AB4025" t="s">
        <v>44</v>
      </c>
      <c r="AC4025">
        <v>380</v>
      </c>
      <c r="AD4025">
        <v>0.22830188679245281</v>
      </c>
      <c r="AE4025" t="s">
        <v>46</v>
      </c>
      <c r="AF4025" t="s">
        <v>67</v>
      </c>
      <c r="AG4025">
        <v>8</v>
      </c>
      <c r="AH4025" t="s">
        <v>68</v>
      </c>
      <c r="AI4025">
        <f>--AND(OR(Dashboard!$B$4="All",Data!$E4025=Dashboard!$B$4),OR(Dashboard!$D$4="All",Data!$D4025=Dashboard!$D$4),OR(Dashboard!$F$4="All",Data!$F4025=Dashboard!$F$4),OR(Dashboard!$J$4="All",Data!$G4025=Dashboard!$J$4),OR(Dashboard!$H$4="All",Data!$N4025=Dashboard!$H$4),OR(Dashboard!$L$4="All",Data!$W4025=Dashboard!$L$4))</f>
        <v>1</v>
      </c>
    </row>
    <row r="4026" spans="1:35" x14ac:dyDescent="0.25">
      <c r="A4026" t="s">
        <v>4140</v>
      </c>
      <c r="B4026" s="1">
        <v>46044</v>
      </c>
      <c r="C4026" s="2">
        <v>-0.35277777777777769</v>
      </c>
      <c r="D4026" t="s">
        <v>90</v>
      </c>
      <c r="E4026" t="s">
        <v>95</v>
      </c>
      <c r="F4026" t="s">
        <v>85</v>
      </c>
      <c r="G4026" t="s">
        <v>105</v>
      </c>
      <c r="H4026">
        <v>4.4000000000000004</v>
      </c>
      <c r="I4026">
        <v>24</v>
      </c>
      <c r="J4026">
        <v>20</v>
      </c>
      <c r="K4026">
        <v>806</v>
      </c>
      <c r="L4026">
        <v>53</v>
      </c>
      <c r="M4026">
        <v>32</v>
      </c>
      <c r="N4026" t="s">
        <v>65</v>
      </c>
      <c r="O4026">
        <v>4</v>
      </c>
      <c r="P4026" t="s">
        <v>41</v>
      </c>
      <c r="Q4026" t="s">
        <v>73</v>
      </c>
      <c r="R4026">
        <v>20</v>
      </c>
      <c r="S4026" t="s">
        <v>87</v>
      </c>
      <c r="T4026" t="s">
        <v>75</v>
      </c>
      <c r="U4026">
        <v>2026</v>
      </c>
      <c r="V4026">
        <v>1</v>
      </c>
      <c r="W4026" t="s">
        <v>102</v>
      </c>
      <c r="X4026">
        <v>1</v>
      </c>
      <c r="Y4026">
        <v>22</v>
      </c>
      <c r="Z4026">
        <v>4</v>
      </c>
      <c r="AA4026">
        <v>15</v>
      </c>
      <c r="AB4026" t="s">
        <v>57</v>
      </c>
      <c r="AC4026">
        <v>827</v>
      </c>
      <c r="AD4026">
        <v>0.18333333333333329</v>
      </c>
      <c r="AE4026" t="s">
        <v>46</v>
      </c>
      <c r="AF4026" t="s">
        <v>114</v>
      </c>
      <c r="AG4026">
        <v>4</v>
      </c>
      <c r="AH4026" t="s">
        <v>68</v>
      </c>
      <c r="AI4026">
        <f>--AND(OR(Dashboard!$B$4="All",Data!$E4026=Dashboard!$B$4),OR(Dashboard!$D$4="All",Data!$D4026=Dashboard!$D$4),OR(Dashboard!$F$4="All",Data!$F4026=Dashboard!$F$4),OR(Dashboard!$J$4="All",Data!$G4026=Dashboard!$J$4),OR(Dashboard!$H$4="All",Data!$N4026=Dashboard!$H$4),OR(Dashboard!$L$4="All",Data!$W4026=Dashboard!$L$4))</f>
        <v>1</v>
      </c>
    </row>
    <row r="4027" spans="1:35" x14ac:dyDescent="0.25">
      <c r="A4027" t="s">
        <v>4141</v>
      </c>
      <c r="B4027" s="1">
        <v>46123</v>
      </c>
      <c r="C4027" s="2">
        <v>-5.5555555555555358E-3</v>
      </c>
      <c r="D4027" t="s">
        <v>84</v>
      </c>
      <c r="E4027" t="s">
        <v>100</v>
      </c>
      <c r="F4027" t="s">
        <v>63</v>
      </c>
      <c r="G4027" t="s">
        <v>105</v>
      </c>
      <c r="H4027">
        <v>10.9</v>
      </c>
      <c r="I4027">
        <v>17</v>
      </c>
      <c r="J4027">
        <v>21</v>
      </c>
      <c r="K4027">
        <v>489</v>
      </c>
      <c r="L4027">
        <v>41</v>
      </c>
      <c r="M4027">
        <v>174</v>
      </c>
      <c r="N4027" t="s">
        <v>86</v>
      </c>
      <c r="O4027">
        <v>2</v>
      </c>
      <c r="P4027" t="s">
        <v>41</v>
      </c>
      <c r="Q4027" t="s">
        <v>73</v>
      </c>
      <c r="R4027">
        <v>39</v>
      </c>
      <c r="S4027" t="s">
        <v>81</v>
      </c>
      <c r="T4027" t="s">
        <v>75</v>
      </c>
      <c r="U4027">
        <v>2026</v>
      </c>
      <c r="V4027">
        <v>4</v>
      </c>
      <c r="W4027" t="s">
        <v>113</v>
      </c>
      <c r="X4027">
        <v>2</v>
      </c>
      <c r="Y4027">
        <v>11</v>
      </c>
      <c r="Z4027">
        <v>2</v>
      </c>
      <c r="AA4027">
        <v>23</v>
      </c>
      <c r="AB4027" t="s">
        <v>93</v>
      </c>
      <c r="AC4027">
        <v>356</v>
      </c>
      <c r="AD4027">
        <v>0.64117647058823535</v>
      </c>
      <c r="AE4027" t="s">
        <v>58</v>
      </c>
      <c r="AF4027" t="s">
        <v>47</v>
      </c>
      <c r="AG4027">
        <v>-4</v>
      </c>
      <c r="AH4027" t="s">
        <v>48</v>
      </c>
      <c r="AI4027">
        <f>--AND(OR(Dashboard!$B$4="All",Data!$E4027=Dashboard!$B$4),OR(Dashboard!$D$4="All",Data!$D4027=Dashboard!$D$4),OR(Dashboard!$F$4="All",Data!$F4027=Dashboard!$F$4),OR(Dashboard!$J$4="All",Data!$G4027=Dashboard!$J$4),OR(Dashboard!$H$4="All",Data!$N4027=Dashboard!$H$4),OR(Dashboard!$L$4="All",Data!$W4027=Dashboard!$L$4))</f>
        <v>1</v>
      </c>
    </row>
    <row r="4028" spans="1:35" x14ac:dyDescent="0.25">
      <c r="A4028" t="s">
        <v>4142</v>
      </c>
      <c r="B4028" s="1">
        <v>46083</v>
      </c>
      <c r="C4028" s="2">
        <v>-0.22222222222222221</v>
      </c>
      <c r="D4028" t="s">
        <v>193</v>
      </c>
      <c r="E4028" t="s">
        <v>51</v>
      </c>
      <c r="F4028" t="s">
        <v>143</v>
      </c>
      <c r="G4028" t="s">
        <v>53</v>
      </c>
      <c r="H4028">
        <v>12.8</v>
      </c>
      <c r="I4028">
        <v>38</v>
      </c>
      <c r="J4028">
        <v>31</v>
      </c>
      <c r="K4028">
        <v>915</v>
      </c>
      <c r="L4028">
        <v>42</v>
      </c>
      <c r="M4028">
        <v>28</v>
      </c>
      <c r="N4028" t="s">
        <v>65</v>
      </c>
      <c r="O4028">
        <v>3</v>
      </c>
      <c r="P4028" t="s">
        <v>41</v>
      </c>
      <c r="Q4028" t="s">
        <v>42</v>
      </c>
      <c r="R4028">
        <v>34</v>
      </c>
      <c r="S4028" t="s">
        <v>74</v>
      </c>
      <c r="T4028" t="s">
        <v>56</v>
      </c>
      <c r="U4028">
        <v>2026</v>
      </c>
      <c r="V4028">
        <v>3</v>
      </c>
      <c r="W4028" t="s">
        <v>66</v>
      </c>
      <c r="X4028">
        <v>1</v>
      </c>
      <c r="Y4028">
        <v>2</v>
      </c>
      <c r="Z4028">
        <v>2</v>
      </c>
      <c r="AA4028">
        <v>18</v>
      </c>
      <c r="AB4028" t="s">
        <v>57</v>
      </c>
      <c r="AC4028">
        <v>929</v>
      </c>
      <c r="AD4028">
        <v>0.33684210526315789</v>
      </c>
      <c r="AE4028" t="s">
        <v>109</v>
      </c>
      <c r="AF4028" t="s">
        <v>67</v>
      </c>
      <c r="AG4028">
        <v>7</v>
      </c>
      <c r="AH4028" t="s">
        <v>68</v>
      </c>
      <c r="AI4028">
        <f>--AND(OR(Dashboard!$B$4="All",Data!$E4028=Dashboard!$B$4),OR(Dashboard!$D$4="All",Data!$D4028=Dashboard!$D$4),OR(Dashboard!$F$4="All",Data!$F4028=Dashboard!$F$4),OR(Dashboard!$J$4="All",Data!$G4028=Dashboard!$J$4),OR(Dashboard!$H$4="All",Data!$N4028=Dashboard!$H$4),OR(Dashboard!$L$4="All",Data!$W4028=Dashboard!$L$4))</f>
        <v>1</v>
      </c>
    </row>
    <row r="4029" spans="1:35" x14ac:dyDescent="0.25">
      <c r="A4029" t="s">
        <v>4143</v>
      </c>
      <c r="B4029" s="1">
        <v>46170</v>
      </c>
      <c r="C4029" s="2">
        <v>-0.64097222222222228</v>
      </c>
      <c r="D4029" t="s">
        <v>126</v>
      </c>
      <c r="E4029" t="s">
        <v>37</v>
      </c>
      <c r="F4029" t="s">
        <v>96</v>
      </c>
      <c r="G4029" t="s">
        <v>111</v>
      </c>
      <c r="H4029">
        <v>14.8</v>
      </c>
      <c r="I4029">
        <v>41</v>
      </c>
      <c r="J4029">
        <v>36</v>
      </c>
      <c r="K4029">
        <v>1133</v>
      </c>
      <c r="L4029">
        <v>54</v>
      </c>
      <c r="M4029">
        <v>159</v>
      </c>
      <c r="N4029" t="s">
        <v>40</v>
      </c>
      <c r="O4029">
        <v>5</v>
      </c>
      <c r="P4029" t="s">
        <v>41</v>
      </c>
      <c r="Q4029" t="s">
        <v>73</v>
      </c>
      <c r="R4029">
        <v>24</v>
      </c>
      <c r="S4029" t="s">
        <v>87</v>
      </c>
      <c r="T4029" t="s">
        <v>44</v>
      </c>
      <c r="U4029">
        <v>2026</v>
      </c>
      <c r="V4029">
        <v>5</v>
      </c>
      <c r="W4029" t="s">
        <v>88</v>
      </c>
      <c r="X4029">
        <v>2</v>
      </c>
      <c r="Y4029">
        <v>28</v>
      </c>
      <c r="Z4029">
        <v>5</v>
      </c>
      <c r="AA4029">
        <v>8</v>
      </c>
      <c r="AB4029" t="s">
        <v>44</v>
      </c>
      <c r="AC4029">
        <v>1028</v>
      </c>
      <c r="AD4029">
        <v>0.3609756097560976</v>
      </c>
      <c r="AE4029" t="s">
        <v>77</v>
      </c>
      <c r="AF4029" t="s">
        <v>114</v>
      </c>
      <c r="AG4029">
        <v>5</v>
      </c>
      <c r="AH4029" t="s">
        <v>68</v>
      </c>
      <c r="AI4029">
        <f>--AND(OR(Dashboard!$B$4="All",Data!$E4029=Dashboard!$B$4),OR(Dashboard!$D$4="All",Data!$D4029=Dashboard!$D$4),OR(Dashboard!$F$4="All",Data!$F4029=Dashboard!$F$4),OR(Dashboard!$J$4="All",Data!$G4029=Dashboard!$J$4),OR(Dashboard!$H$4="All",Data!$N4029=Dashboard!$H$4),OR(Dashboard!$L$4="All",Data!$W4029=Dashboard!$L$4))</f>
        <v>1</v>
      </c>
    </row>
    <row r="4030" spans="1:35" x14ac:dyDescent="0.25">
      <c r="A4030" t="s">
        <v>4144</v>
      </c>
      <c r="B4030" s="1">
        <v>46061</v>
      </c>
      <c r="C4030" s="2">
        <v>-0.61041666666666661</v>
      </c>
      <c r="D4030" t="s">
        <v>118</v>
      </c>
      <c r="E4030" t="s">
        <v>140</v>
      </c>
      <c r="F4030" t="s">
        <v>143</v>
      </c>
      <c r="G4030" t="s">
        <v>39</v>
      </c>
      <c r="H4030">
        <v>4.3</v>
      </c>
      <c r="I4030">
        <v>33</v>
      </c>
      <c r="J4030">
        <v>28</v>
      </c>
      <c r="K4030">
        <v>1070</v>
      </c>
      <c r="L4030">
        <v>49</v>
      </c>
      <c r="M4030">
        <v>122</v>
      </c>
      <c r="N4030" t="s">
        <v>54</v>
      </c>
      <c r="O4030">
        <v>1</v>
      </c>
      <c r="P4030" t="s">
        <v>41</v>
      </c>
      <c r="Q4030" t="s">
        <v>73</v>
      </c>
      <c r="R4030">
        <v>23</v>
      </c>
      <c r="S4030" t="s">
        <v>145</v>
      </c>
      <c r="T4030" t="s">
        <v>44</v>
      </c>
      <c r="U4030">
        <v>2026</v>
      </c>
      <c r="V4030">
        <v>2</v>
      </c>
      <c r="W4030" t="s">
        <v>45</v>
      </c>
      <c r="X4030">
        <v>1</v>
      </c>
      <c r="Y4030">
        <v>8</v>
      </c>
      <c r="Z4030">
        <v>2</v>
      </c>
      <c r="AA4030">
        <v>9</v>
      </c>
      <c r="AB4030" t="s">
        <v>44</v>
      </c>
      <c r="AC4030">
        <v>997</v>
      </c>
      <c r="AD4030">
        <v>0.13030303030303031</v>
      </c>
      <c r="AE4030" t="s">
        <v>58</v>
      </c>
      <c r="AF4030" t="s">
        <v>114</v>
      </c>
      <c r="AG4030">
        <v>5</v>
      </c>
      <c r="AH4030" t="s">
        <v>68</v>
      </c>
      <c r="AI4030">
        <f>--AND(OR(Dashboard!$B$4="All",Data!$E4030=Dashboard!$B$4),OR(Dashboard!$D$4="All",Data!$D4030=Dashboard!$D$4),OR(Dashboard!$F$4="All",Data!$F4030=Dashboard!$F$4),OR(Dashboard!$J$4="All",Data!$G4030=Dashboard!$J$4),OR(Dashboard!$H$4="All",Data!$N4030=Dashboard!$H$4),OR(Dashboard!$L$4="All",Data!$W4030=Dashboard!$L$4))</f>
        <v>1</v>
      </c>
    </row>
    <row r="4031" spans="1:35" x14ac:dyDescent="0.25">
      <c r="A4031" t="s">
        <v>4145</v>
      </c>
      <c r="B4031" s="1">
        <v>46126</v>
      </c>
      <c r="C4031" s="2">
        <v>-4.9305555555555602E-2</v>
      </c>
      <c r="D4031" t="s">
        <v>107</v>
      </c>
      <c r="E4031" t="s">
        <v>131</v>
      </c>
      <c r="F4031" t="s">
        <v>63</v>
      </c>
      <c r="G4031" t="s">
        <v>39</v>
      </c>
      <c r="H4031">
        <v>14</v>
      </c>
      <c r="I4031">
        <v>59</v>
      </c>
      <c r="J4031">
        <v>44</v>
      </c>
      <c r="K4031">
        <v>288</v>
      </c>
      <c r="L4031">
        <v>60</v>
      </c>
      <c r="M4031">
        <v>112</v>
      </c>
      <c r="N4031" t="s">
        <v>101</v>
      </c>
      <c r="O4031">
        <v>1</v>
      </c>
      <c r="P4031" t="s">
        <v>41</v>
      </c>
      <c r="Q4031" t="s">
        <v>73</v>
      </c>
      <c r="R4031">
        <v>52</v>
      </c>
      <c r="S4031" t="s">
        <v>127</v>
      </c>
      <c r="T4031" t="s">
        <v>75</v>
      </c>
      <c r="U4031">
        <v>2026</v>
      </c>
      <c r="V4031">
        <v>4</v>
      </c>
      <c r="W4031" t="s">
        <v>113</v>
      </c>
      <c r="X4031">
        <v>2</v>
      </c>
      <c r="Y4031">
        <v>14</v>
      </c>
      <c r="Z4031">
        <v>3</v>
      </c>
      <c r="AA4031">
        <v>22</v>
      </c>
      <c r="AB4031" t="s">
        <v>82</v>
      </c>
      <c r="AC4031">
        <v>236</v>
      </c>
      <c r="AD4031">
        <v>0.23728813559322029</v>
      </c>
      <c r="AE4031" t="s">
        <v>58</v>
      </c>
      <c r="AF4031" t="s">
        <v>59</v>
      </c>
      <c r="AG4031">
        <v>15</v>
      </c>
      <c r="AH4031" t="s">
        <v>68</v>
      </c>
      <c r="AI4031">
        <f>--AND(OR(Dashboard!$B$4="All",Data!$E4031=Dashboard!$B$4),OR(Dashboard!$D$4="All",Data!$D4031=Dashboard!$D$4),OR(Dashboard!$F$4="All",Data!$F4031=Dashboard!$F$4),OR(Dashboard!$J$4="All",Data!$G4031=Dashboard!$J$4),OR(Dashboard!$H$4="All",Data!$N4031=Dashboard!$H$4),OR(Dashboard!$L$4="All",Data!$W4031=Dashboard!$L$4))</f>
        <v>1</v>
      </c>
    </row>
    <row r="4032" spans="1:35" x14ac:dyDescent="0.25">
      <c r="A4032" t="s">
        <v>4146</v>
      </c>
      <c r="B4032" s="1">
        <v>46029</v>
      </c>
      <c r="C4032" s="2">
        <v>-0.39236111111111122</v>
      </c>
      <c r="D4032" t="s">
        <v>122</v>
      </c>
      <c r="E4032" t="s">
        <v>108</v>
      </c>
      <c r="F4032" t="s">
        <v>143</v>
      </c>
      <c r="G4032" t="s">
        <v>53</v>
      </c>
      <c r="H4032">
        <v>8.4</v>
      </c>
      <c r="I4032">
        <v>37</v>
      </c>
      <c r="J4032">
        <v>32</v>
      </c>
      <c r="K4032">
        <v>407</v>
      </c>
      <c r="L4032">
        <v>34</v>
      </c>
      <c r="M4032">
        <v>28</v>
      </c>
      <c r="N4032" t="s">
        <v>40</v>
      </c>
      <c r="O4032">
        <v>3</v>
      </c>
      <c r="P4032" t="s">
        <v>41</v>
      </c>
      <c r="Q4032" t="s">
        <v>42</v>
      </c>
      <c r="R4032">
        <v>37</v>
      </c>
      <c r="S4032" t="s">
        <v>55</v>
      </c>
      <c r="T4032" t="s">
        <v>97</v>
      </c>
      <c r="U4032">
        <v>2026</v>
      </c>
      <c r="V4032">
        <v>1</v>
      </c>
      <c r="W4032" t="s">
        <v>102</v>
      </c>
      <c r="X4032">
        <v>1</v>
      </c>
      <c r="Y4032">
        <v>7</v>
      </c>
      <c r="Z4032">
        <v>2</v>
      </c>
      <c r="AA4032">
        <v>14</v>
      </c>
      <c r="AB4032" t="s">
        <v>76</v>
      </c>
      <c r="AC4032">
        <v>413</v>
      </c>
      <c r="AD4032">
        <v>0.22702702702702701</v>
      </c>
      <c r="AE4032" t="s">
        <v>109</v>
      </c>
      <c r="AF4032" t="s">
        <v>47</v>
      </c>
      <c r="AG4032">
        <v>5</v>
      </c>
      <c r="AH4032" t="s">
        <v>68</v>
      </c>
      <c r="AI4032">
        <f>--AND(OR(Dashboard!$B$4="All",Data!$E4032=Dashboard!$B$4),OR(Dashboard!$D$4="All",Data!$D4032=Dashboard!$D$4),OR(Dashboard!$F$4="All",Data!$F4032=Dashboard!$F$4),OR(Dashboard!$J$4="All",Data!$G4032=Dashboard!$J$4),OR(Dashboard!$H$4="All",Data!$N4032=Dashboard!$H$4),OR(Dashboard!$L$4="All",Data!$W4032=Dashboard!$L$4))</f>
        <v>1</v>
      </c>
    </row>
    <row r="4033" spans="1:35" x14ac:dyDescent="0.25">
      <c r="A4033" t="s">
        <v>4147</v>
      </c>
      <c r="B4033" s="1">
        <v>46082</v>
      </c>
      <c r="C4033" s="2">
        <v>-0.45277777777777772</v>
      </c>
      <c r="D4033" t="s">
        <v>156</v>
      </c>
      <c r="E4033" t="s">
        <v>129</v>
      </c>
      <c r="F4033" t="s">
        <v>96</v>
      </c>
      <c r="G4033" t="s">
        <v>39</v>
      </c>
      <c r="H4033">
        <v>6.1</v>
      </c>
      <c r="I4033">
        <v>41</v>
      </c>
      <c r="J4033">
        <v>22</v>
      </c>
      <c r="K4033">
        <v>438</v>
      </c>
      <c r="L4033">
        <v>34</v>
      </c>
      <c r="M4033">
        <v>25</v>
      </c>
      <c r="N4033" t="s">
        <v>86</v>
      </c>
      <c r="O4033">
        <v>4</v>
      </c>
      <c r="P4033" t="s">
        <v>41</v>
      </c>
      <c r="Q4033" t="s">
        <v>73</v>
      </c>
      <c r="R4033">
        <v>18</v>
      </c>
      <c r="S4033" t="s">
        <v>145</v>
      </c>
      <c r="T4033" t="s">
        <v>97</v>
      </c>
      <c r="U4033">
        <v>2026</v>
      </c>
      <c r="V4033">
        <v>3</v>
      </c>
      <c r="W4033" t="s">
        <v>66</v>
      </c>
      <c r="X4033">
        <v>1</v>
      </c>
      <c r="Y4033">
        <v>1</v>
      </c>
      <c r="Z4033">
        <v>1</v>
      </c>
      <c r="AA4033">
        <v>13</v>
      </c>
      <c r="AB4033" t="s">
        <v>76</v>
      </c>
      <c r="AC4033">
        <v>447</v>
      </c>
      <c r="AD4033">
        <v>0.14878048780487799</v>
      </c>
      <c r="AE4033" t="s">
        <v>46</v>
      </c>
      <c r="AF4033" t="s">
        <v>114</v>
      </c>
      <c r="AG4033">
        <v>19</v>
      </c>
      <c r="AH4033" t="s">
        <v>68</v>
      </c>
      <c r="AI4033">
        <f>--AND(OR(Dashboard!$B$4="All",Data!$E4033=Dashboard!$B$4),OR(Dashboard!$D$4="All",Data!$D4033=Dashboard!$D$4),OR(Dashboard!$F$4="All",Data!$F4033=Dashboard!$F$4),OR(Dashboard!$J$4="All",Data!$G4033=Dashboard!$J$4),OR(Dashboard!$H$4="All",Data!$N4033=Dashboard!$H$4),OR(Dashboard!$L$4="All",Data!$W4033=Dashboard!$L$4))</f>
        <v>1</v>
      </c>
    </row>
    <row r="4034" spans="1:35" x14ac:dyDescent="0.25">
      <c r="A4034" t="s">
        <v>4148</v>
      </c>
      <c r="B4034" s="1">
        <v>46115</v>
      </c>
      <c r="C4034" s="2">
        <v>-0.11874999999999999</v>
      </c>
      <c r="D4034" t="s">
        <v>193</v>
      </c>
      <c r="E4034" t="s">
        <v>131</v>
      </c>
      <c r="F4034" t="s">
        <v>104</v>
      </c>
      <c r="G4034" t="s">
        <v>105</v>
      </c>
      <c r="H4034">
        <v>9.9</v>
      </c>
      <c r="I4034">
        <v>30</v>
      </c>
      <c r="J4034">
        <v>20</v>
      </c>
      <c r="K4034">
        <v>485</v>
      </c>
      <c r="L4034">
        <v>48</v>
      </c>
      <c r="M4034">
        <v>60</v>
      </c>
      <c r="N4034" t="s">
        <v>40</v>
      </c>
      <c r="O4034">
        <v>4</v>
      </c>
      <c r="P4034" t="s">
        <v>41</v>
      </c>
      <c r="Q4034" t="s">
        <v>42</v>
      </c>
      <c r="R4034">
        <v>57</v>
      </c>
      <c r="S4034" t="s">
        <v>43</v>
      </c>
      <c r="T4034" t="s">
        <v>56</v>
      </c>
      <c r="U4034">
        <v>2026</v>
      </c>
      <c r="V4034">
        <v>4</v>
      </c>
      <c r="W4034" t="s">
        <v>113</v>
      </c>
      <c r="X4034">
        <v>2</v>
      </c>
      <c r="Y4034">
        <v>3</v>
      </c>
      <c r="Z4034">
        <v>1</v>
      </c>
      <c r="AA4034">
        <v>21</v>
      </c>
      <c r="AB4034" t="s">
        <v>82</v>
      </c>
      <c r="AC4034">
        <v>473</v>
      </c>
      <c r="AD4034">
        <v>0.33</v>
      </c>
      <c r="AE4034" t="s">
        <v>46</v>
      </c>
      <c r="AF4034" t="s">
        <v>59</v>
      </c>
      <c r="AG4034">
        <v>10</v>
      </c>
      <c r="AH4034" t="s">
        <v>68</v>
      </c>
      <c r="AI4034">
        <f>--AND(OR(Dashboard!$B$4="All",Data!$E4034=Dashboard!$B$4),OR(Dashboard!$D$4="All",Data!$D4034=Dashboard!$D$4),OR(Dashboard!$F$4="All",Data!$F4034=Dashboard!$F$4),OR(Dashboard!$J$4="All",Data!$G4034=Dashboard!$J$4),OR(Dashboard!$H$4="All",Data!$N4034=Dashboard!$H$4),OR(Dashboard!$L$4="All",Data!$W4034=Dashboard!$L$4))</f>
        <v>1</v>
      </c>
    </row>
    <row r="4035" spans="1:35" x14ac:dyDescent="0.25">
      <c r="A4035" t="s">
        <v>4149</v>
      </c>
      <c r="B4035" s="1">
        <v>46028</v>
      </c>
      <c r="C4035" s="2">
        <v>-0.24236111111111111</v>
      </c>
      <c r="D4035" t="s">
        <v>79</v>
      </c>
      <c r="E4035" t="s">
        <v>95</v>
      </c>
      <c r="F4035" t="s">
        <v>85</v>
      </c>
      <c r="G4035" t="s">
        <v>105</v>
      </c>
      <c r="H4035">
        <v>3.3</v>
      </c>
      <c r="I4035">
        <v>44</v>
      </c>
      <c r="J4035">
        <v>34</v>
      </c>
      <c r="K4035">
        <v>344</v>
      </c>
      <c r="L4035">
        <v>47</v>
      </c>
      <c r="M4035">
        <v>177</v>
      </c>
      <c r="N4035" t="s">
        <v>101</v>
      </c>
      <c r="O4035">
        <v>5</v>
      </c>
      <c r="P4035" t="s">
        <v>41</v>
      </c>
      <c r="Q4035" t="s">
        <v>73</v>
      </c>
      <c r="R4035">
        <v>30</v>
      </c>
      <c r="S4035" t="s">
        <v>127</v>
      </c>
      <c r="T4035" t="s">
        <v>56</v>
      </c>
      <c r="U4035">
        <v>2026</v>
      </c>
      <c r="V4035">
        <v>1</v>
      </c>
      <c r="W4035" t="s">
        <v>102</v>
      </c>
      <c r="X4035">
        <v>1</v>
      </c>
      <c r="Y4035">
        <v>6</v>
      </c>
      <c r="Z4035">
        <v>2</v>
      </c>
      <c r="AA4035">
        <v>18</v>
      </c>
      <c r="AB4035" t="s">
        <v>57</v>
      </c>
      <c r="AC4035">
        <v>214</v>
      </c>
      <c r="AD4035">
        <v>7.4999999999999997E-2</v>
      </c>
      <c r="AE4035" t="s">
        <v>77</v>
      </c>
      <c r="AF4035" t="s">
        <v>67</v>
      </c>
      <c r="AG4035">
        <v>10</v>
      </c>
      <c r="AH4035" t="s">
        <v>68</v>
      </c>
      <c r="AI4035">
        <f>--AND(OR(Dashboard!$B$4="All",Data!$E4035=Dashboard!$B$4),OR(Dashboard!$D$4="All",Data!$D4035=Dashboard!$D$4),OR(Dashboard!$F$4="All",Data!$F4035=Dashboard!$F$4),OR(Dashboard!$J$4="All",Data!$G4035=Dashboard!$J$4),OR(Dashboard!$H$4="All",Data!$N4035=Dashboard!$H$4),OR(Dashboard!$L$4="All",Data!$W4035=Dashboard!$L$4))</f>
        <v>1</v>
      </c>
    </row>
    <row r="4036" spans="1:35" x14ac:dyDescent="0.25">
      <c r="A4036" t="s">
        <v>4150</v>
      </c>
      <c r="B4036" s="1">
        <v>46202</v>
      </c>
      <c r="C4036" s="2">
        <v>-0.43194444444444452</v>
      </c>
      <c r="D4036" t="s">
        <v>70</v>
      </c>
      <c r="E4036" t="s">
        <v>140</v>
      </c>
      <c r="F4036" t="s">
        <v>96</v>
      </c>
      <c r="G4036" t="s">
        <v>105</v>
      </c>
      <c r="H4036">
        <v>9.3000000000000007</v>
      </c>
      <c r="I4036">
        <v>55</v>
      </c>
      <c r="J4036">
        <v>35</v>
      </c>
      <c r="K4036">
        <v>1103</v>
      </c>
      <c r="L4036">
        <v>44</v>
      </c>
      <c r="M4036">
        <v>120</v>
      </c>
      <c r="N4036" t="s">
        <v>54</v>
      </c>
      <c r="O4036">
        <v>4</v>
      </c>
      <c r="P4036" t="s">
        <v>41</v>
      </c>
      <c r="Q4036" t="s">
        <v>73</v>
      </c>
      <c r="R4036">
        <v>41</v>
      </c>
      <c r="S4036" t="s">
        <v>74</v>
      </c>
      <c r="T4036" t="s">
        <v>97</v>
      </c>
      <c r="U4036">
        <v>2026</v>
      </c>
      <c r="V4036">
        <v>6</v>
      </c>
      <c r="W4036" t="s">
        <v>120</v>
      </c>
      <c r="X4036">
        <v>2</v>
      </c>
      <c r="Y4036">
        <v>29</v>
      </c>
      <c r="Z4036">
        <v>5</v>
      </c>
      <c r="AA4036">
        <v>13</v>
      </c>
      <c r="AB4036" t="s">
        <v>76</v>
      </c>
      <c r="AC4036">
        <v>1027</v>
      </c>
      <c r="AD4036">
        <v>0.1690909090909091</v>
      </c>
      <c r="AE4036" t="s">
        <v>46</v>
      </c>
      <c r="AF4036" t="s">
        <v>47</v>
      </c>
      <c r="AG4036">
        <v>20</v>
      </c>
      <c r="AH4036" t="s">
        <v>68</v>
      </c>
      <c r="AI4036">
        <f>--AND(OR(Dashboard!$B$4="All",Data!$E4036=Dashboard!$B$4),OR(Dashboard!$D$4="All",Data!$D4036=Dashboard!$D$4),OR(Dashboard!$F$4="All",Data!$F4036=Dashboard!$F$4),OR(Dashboard!$J$4="All",Data!$G4036=Dashboard!$J$4),OR(Dashboard!$H$4="All",Data!$N4036=Dashboard!$H$4),OR(Dashboard!$L$4="All",Data!$W4036=Dashboard!$L$4))</f>
        <v>1</v>
      </c>
    </row>
    <row r="4037" spans="1:35" x14ac:dyDescent="0.25">
      <c r="A4037" t="s">
        <v>4151</v>
      </c>
      <c r="B4037" s="1">
        <v>46107</v>
      </c>
      <c r="C4037" s="2">
        <v>-4.513888888888884E-2</v>
      </c>
      <c r="D4037" t="s">
        <v>90</v>
      </c>
      <c r="E4037" t="s">
        <v>140</v>
      </c>
      <c r="F4037" t="s">
        <v>143</v>
      </c>
      <c r="G4037" t="s">
        <v>64</v>
      </c>
      <c r="H4037">
        <v>7.7</v>
      </c>
      <c r="I4037">
        <v>48</v>
      </c>
      <c r="J4037">
        <v>38</v>
      </c>
      <c r="K4037">
        <v>821</v>
      </c>
      <c r="L4037">
        <v>34</v>
      </c>
      <c r="M4037">
        <v>139</v>
      </c>
      <c r="N4037" t="s">
        <v>65</v>
      </c>
      <c r="O4037">
        <v>2</v>
      </c>
      <c r="P4037" t="s">
        <v>135</v>
      </c>
      <c r="Q4037" t="s">
        <v>42</v>
      </c>
      <c r="R4037">
        <v>19</v>
      </c>
      <c r="S4037" t="s">
        <v>87</v>
      </c>
      <c r="T4037" t="s">
        <v>75</v>
      </c>
      <c r="U4037">
        <v>2026</v>
      </c>
      <c r="V4037">
        <v>3</v>
      </c>
      <c r="W4037" t="s">
        <v>66</v>
      </c>
      <c r="X4037">
        <v>1</v>
      </c>
      <c r="Y4037">
        <v>26</v>
      </c>
      <c r="Z4037">
        <v>5</v>
      </c>
      <c r="AA4037">
        <v>22</v>
      </c>
      <c r="AB4037" t="s">
        <v>82</v>
      </c>
      <c r="AC4037">
        <v>716</v>
      </c>
      <c r="AD4037">
        <v>0.16041666666666671</v>
      </c>
      <c r="AE4037" t="s">
        <v>58</v>
      </c>
      <c r="AF4037" t="s">
        <v>114</v>
      </c>
      <c r="AG4037">
        <v>10</v>
      </c>
      <c r="AH4037" t="s">
        <v>68</v>
      </c>
      <c r="AI4037">
        <f>--AND(OR(Dashboard!$B$4="All",Data!$E4037=Dashboard!$B$4),OR(Dashboard!$D$4="All",Data!$D4037=Dashboard!$D$4),OR(Dashboard!$F$4="All",Data!$F4037=Dashboard!$F$4),OR(Dashboard!$J$4="All",Data!$G4037=Dashboard!$J$4),OR(Dashboard!$H$4="All",Data!$N4037=Dashboard!$H$4),OR(Dashboard!$L$4="All",Data!$W4037=Dashboard!$L$4))</f>
        <v>1</v>
      </c>
    </row>
    <row r="4038" spans="1:35" x14ac:dyDescent="0.25">
      <c r="A4038" t="s">
        <v>4152</v>
      </c>
      <c r="B4038" s="1">
        <v>46165</v>
      </c>
      <c r="C4038" s="2">
        <v>-0.48611111111111122</v>
      </c>
      <c r="D4038" t="s">
        <v>193</v>
      </c>
      <c r="E4038" t="s">
        <v>129</v>
      </c>
      <c r="F4038" t="s">
        <v>63</v>
      </c>
      <c r="G4038" t="s">
        <v>64</v>
      </c>
      <c r="H4038">
        <v>12.5</v>
      </c>
      <c r="I4038">
        <v>45</v>
      </c>
      <c r="J4038">
        <v>36</v>
      </c>
      <c r="K4038">
        <v>536</v>
      </c>
      <c r="L4038">
        <v>21</v>
      </c>
      <c r="M4038">
        <v>169</v>
      </c>
      <c r="N4038" t="s">
        <v>65</v>
      </c>
      <c r="O4038">
        <v>2</v>
      </c>
      <c r="P4038" t="s">
        <v>41</v>
      </c>
      <c r="Q4038" t="s">
        <v>42</v>
      </c>
      <c r="R4038">
        <v>33</v>
      </c>
      <c r="S4038" t="s">
        <v>81</v>
      </c>
      <c r="T4038" t="s">
        <v>97</v>
      </c>
      <c r="U4038">
        <v>2026</v>
      </c>
      <c r="V4038">
        <v>5</v>
      </c>
      <c r="W4038" t="s">
        <v>88</v>
      </c>
      <c r="X4038">
        <v>2</v>
      </c>
      <c r="Y4038">
        <v>23</v>
      </c>
      <c r="Z4038">
        <v>4</v>
      </c>
      <c r="AA4038">
        <v>12</v>
      </c>
      <c r="AB4038" t="s">
        <v>76</v>
      </c>
      <c r="AC4038">
        <v>388</v>
      </c>
      <c r="AD4038">
        <v>0.27777777777777779</v>
      </c>
      <c r="AE4038" t="s">
        <v>58</v>
      </c>
      <c r="AF4038" t="s">
        <v>67</v>
      </c>
      <c r="AG4038">
        <v>9</v>
      </c>
      <c r="AH4038" t="s">
        <v>68</v>
      </c>
      <c r="AI4038">
        <f>--AND(OR(Dashboard!$B$4="All",Data!$E4038=Dashboard!$B$4),OR(Dashboard!$D$4="All",Data!$D4038=Dashboard!$D$4),OR(Dashboard!$F$4="All",Data!$F4038=Dashboard!$F$4),OR(Dashboard!$J$4="All",Data!$G4038=Dashboard!$J$4),OR(Dashboard!$H$4="All",Data!$N4038=Dashboard!$H$4),OR(Dashboard!$L$4="All",Data!$W4038=Dashboard!$L$4))</f>
        <v>1</v>
      </c>
    </row>
    <row r="4039" spans="1:35" x14ac:dyDescent="0.25">
      <c r="A4039" t="s">
        <v>4153</v>
      </c>
      <c r="B4039" s="1">
        <v>46038</v>
      </c>
      <c r="C4039" s="2">
        <v>-0.1361111111111111</v>
      </c>
      <c r="D4039" t="s">
        <v>50</v>
      </c>
      <c r="E4039" t="s">
        <v>129</v>
      </c>
      <c r="F4039" t="s">
        <v>52</v>
      </c>
      <c r="G4039" t="s">
        <v>111</v>
      </c>
      <c r="H4039">
        <v>13.2</v>
      </c>
      <c r="I4039">
        <v>40</v>
      </c>
      <c r="J4039">
        <v>36</v>
      </c>
      <c r="K4039">
        <v>483</v>
      </c>
      <c r="L4039">
        <v>51</v>
      </c>
      <c r="M4039">
        <v>136</v>
      </c>
      <c r="N4039" t="s">
        <v>40</v>
      </c>
      <c r="O4039">
        <v>3</v>
      </c>
      <c r="P4039" t="s">
        <v>135</v>
      </c>
      <c r="Q4039" t="s">
        <v>73</v>
      </c>
      <c r="R4039">
        <v>27</v>
      </c>
      <c r="S4039" t="s">
        <v>43</v>
      </c>
      <c r="T4039" t="s">
        <v>56</v>
      </c>
      <c r="U4039">
        <v>2026</v>
      </c>
      <c r="V4039">
        <v>1</v>
      </c>
      <c r="W4039" t="s">
        <v>102</v>
      </c>
      <c r="X4039">
        <v>1</v>
      </c>
      <c r="Y4039">
        <v>16</v>
      </c>
      <c r="Z4039">
        <v>3</v>
      </c>
      <c r="AA4039">
        <v>20</v>
      </c>
      <c r="AB4039" t="s">
        <v>82</v>
      </c>
      <c r="AC4039">
        <v>398</v>
      </c>
      <c r="AD4039">
        <v>0.33</v>
      </c>
      <c r="AE4039" t="s">
        <v>109</v>
      </c>
      <c r="AF4039" t="s">
        <v>67</v>
      </c>
      <c r="AG4039">
        <v>4</v>
      </c>
      <c r="AH4039" t="s">
        <v>68</v>
      </c>
      <c r="AI4039">
        <f>--AND(OR(Dashboard!$B$4="All",Data!$E4039=Dashboard!$B$4),OR(Dashboard!$D$4="All",Data!$D4039=Dashboard!$D$4),OR(Dashboard!$F$4="All",Data!$F4039=Dashboard!$F$4),OR(Dashboard!$J$4="All",Data!$G4039=Dashboard!$J$4),OR(Dashboard!$H$4="All",Data!$N4039=Dashboard!$H$4),OR(Dashboard!$L$4="All",Data!$W4039=Dashboard!$L$4))</f>
        <v>1</v>
      </c>
    </row>
    <row r="4040" spans="1:35" x14ac:dyDescent="0.25">
      <c r="A4040" t="s">
        <v>4154</v>
      </c>
      <c r="B4040" s="1">
        <v>46158</v>
      </c>
      <c r="C4040" s="2">
        <v>-0.21736111111111109</v>
      </c>
      <c r="D4040" t="s">
        <v>193</v>
      </c>
      <c r="E4040" t="s">
        <v>71</v>
      </c>
      <c r="F4040" t="s">
        <v>72</v>
      </c>
      <c r="G4040" t="s">
        <v>39</v>
      </c>
      <c r="H4040">
        <v>2.4</v>
      </c>
      <c r="I4040">
        <v>54</v>
      </c>
      <c r="J4040">
        <v>36</v>
      </c>
      <c r="K4040">
        <v>937</v>
      </c>
      <c r="L4040">
        <v>42</v>
      </c>
      <c r="M4040">
        <v>27</v>
      </c>
      <c r="N4040" t="s">
        <v>54</v>
      </c>
      <c r="O4040">
        <v>4</v>
      </c>
      <c r="P4040" t="s">
        <v>41</v>
      </c>
      <c r="Q4040" t="s">
        <v>42</v>
      </c>
      <c r="R4040">
        <v>58</v>
      </c>
      <c r="S4040" t="s">
        <v>81</v>
      </c>
      <c r="T4040" t="s">
        <v>56</v>
      </c>
      <c r="U4040">
        <v>2026</v>
      </c>
      <c r="V4040">
        <v>5</v>
      </c>
      <c r="W4040" t="s">
        <v>88</v>
      </c>
      <c r="X4040">
        <v>2</v>
      </c>
      <c r="Y4040">
        <v>16</v>
      </c>
      <c r="Z4040">
        <v>3</v>
      </c>
      <c r="AA4040">
        <v>18</v>
      </c>
      <c r="AB4040" t="s">
        <v>57</v>
      </c>
      <c r="AC4040">
        <v>952</v>
      </c>
      <c r="AD4040">
        <v>4.4444444444444453E-2</v>
      </c>
      <c r="AE4040" t="s">
        <v>46</v>
      </c>
      <c r="AF4040" t="s">
        <v>59</v>
      </c>
      <c r="AG4040">
        <v>18</v>
      </c>
      <c r="AH4040" t="s">
        <v>68</v>
      </c>
      <c r="AI4040">
        <f>--AND(OR(Dashboard!$B$4="All",Data!$E4040=Dashboard!$B$4),OR(Dashboard!$D$4="All",Data!$D4040=Dashboard!$D$4),OR(Dashboard!$F$4="All",Data!$F4040=Dashboard!$F$4),OR(Dashboard!$J$4="All",Data!$G4040=Dashboard!$J$4),OR(Dashboard!$H$4="All",Data!$N4040=Dashboard!$H$4),OR(Dashboard!$L$4="All",Data!$W4040=Dashboard!$L$4))</f>
        <v>1</v>
      </c>
    </row>
    <row r="4041" spans="1:35" x14ac:dyDescent="0.25">
      <c r="A4041" t="s">
        <v>4155</v>
      </c>
      <c r="B4041" s="1">
        <v>46074</v>
      </c>
      <c r="C4041" s="2">
        <v>-0.2416666666666667</v>
      </c>
      <c r="D4041" t="s">
        <v>50</v>
      </c>
      <c r="E4041" t="s">
        <v>131</v>
      </c>
      <c r="F4041" t="s">
        <v>96</v>
      </c>
      <c r="G4041" t="s">
        <v>39</v>
      </c>
      <c r="H4041">
        <v>3.9</v>
      </c>
      <c r="I4041">
        <v>29</v>
      </c>
      <c r="J4041">
        <v>23</v>
      </c>
      <c r="K4041">
        <v>382</v>
      </c>
      <c r="L4041">
        <v>47</v>
      </c>
      <c r="M4041">
        <v>177</v>
      </c>
      <c r="N4041" t="s">
        <v>40</v>
      </c>
      <c r="O4041">
        <v>1</v>
      </c>
      <c r="P4041" t="s">
        <v>41</v>
      </c>
      <c r="Q4041" t="s">
        <v>73</v>
      </c>
      <c r="R4041">
        <v>38</v>
      </c>
      <c r="S4041" t="s">
        <v>81</v>
      </c>
      <c r="T4041" t="s">
        <v>56</v>
      </c>
      <c r="U4041">
        <v>2026</v>
      </c>
      <c r="V4041">
        <v>2</v>
      </c>
      <c r="W4041" t="s">
        <v>45</v>
      </c>
      <c r="X4041">
        <v>1</v>
      </c>
      <c r="Y4041">
        <v>21</v>
      </c>
      <c r="Z4041">
        <v>4</v>
      </c>
      <c r="AA4041">
        <v>18</v>
      </c>
      <c r="AB4041" t="s">
        <v>57</v>
      </c>
      <c r="AC4041">
        <v>252</v>
      </c>
      <c r="AD4041">
        <v>0.13448275862068959</v>
      </c>
      <c r="AE4041" t="s">
        <v>58</v>
      </c>
      <c r="AF4041" t="s">
        <v>47</v>
      </c>
      <c r="AG4041">
        <v>6</v>
      </c>
      <c r="AH4041" t="s">
        <v>68</v>
      </c>
      <c r="AI4041">
        <f>--AND(OR(Dashboard!$B$4="All",Data!$E4041=Dashboard!$B$4),OR(Dashboard!$D$4="All",Data!$D4041=Dashboard!$D$4),OR(Dashboard!$F$4="All",Data!$F4041=Dashboard!$F$4),OR(Dashboard!$J$4="All",Data!$G4041=Dashboard!$J$4),OR(Dashboard!$H$4="All",Data!$N4041=Dashboard!$H$4),OR(Dashboard!$L$4="All",Data!$W4041=Dashboard!$L$4))</f>
        <v>1</v>
      </c>
    </row>
    <row r="4042" spans="1:35" x14ac:dyDescent="0.25">
      <c r="A4042" t="s">
        <v>4156</v>
      </c>
      <c r="B4042" s="1">
        <v>46092</v>
      </c>
      <c r="C4042" s="2">
        <v>-0.22222222222222221</v>
      </c>
      <c r="D4042" t="s">
        <v>118</v>
      </c>
      <c r="E4042" t="s">
        <v>129</v>
      </c>
      <c r="F4042" t="s">
        <v>85</v>
      </c>
      <c r="G4042" t="s">
        <v>105</v>
      </c>
      <c r="H4042">
        <v>10.7</v>
      </c>
      <c r="I4042">
        <v>56</v>
      </c>
      <c r="J4042">
        <v>45</v>
      </c>
      <c r="K4042">
        <v>347</v>
      </c>
      <c r="L4042">
        <v>53</v>
      </c>
      <c r="M4042">
        <v>89</v>
      </c>
      <c r="N4042" t="s">
        <v>40</v>
      </c>
      <c r="O4042">
        <v>4</v>
      </c>
      <c r="P4042" t="s">
        <v>41</v>
      </c>
      <c r="Q4042" t="s">
        <v>42</v>
      </c>
      <c r="R4042">
        <v>25</v>
      </c>
      <c r="S4042" t="s">
        <v>55</v>
      </c>
      <c r="T4042" t="s">
        <v>56</v>
      </c>
      <c r="U4042">
        <v>2026</v>
      </c>
      <c r="V4042">
        <v>3</v>
      </c>
      <c r="W4042" t="s">
        <v>66</v>
      </c>
      <c r="X4042">
        <v>1</v>
      </c>
      <c r="Y4042">
        <v>11</v>
      </c>
      <c r="Z4042">
        <v>3</v>
      </c>
      <c r="AA4042">
        <v>18</v>
      </c>
      <c r="AB4042" t="s">
        <v>57</v>
      </c>
      <c r="AC4042">
        <v>311</v>
      </c>
      <c r="AD4042">
        <v>0.19107142857142859</v>
      </c>
      <c r="AE4042" t="s">
        <v>46</v>
      </c>
      <c r="AF4042" t="s">
        <v>114</v>
      </c>
      <c r="AG4042">
        <v>11</v>
      </c>
      <c r="AH4042" t="s">
        <v>68</v>
      </c>
      <c r="AI4042">
        <f>--AND(OR(Dashboard!$B$4="All",Data!$E4042=Dashboard!$B$4),OR(Dashboard!$D$4="All",Data!$D4042=Dashboard!$D$4),OR(Dashboard!$F$4="All",Data!$F4042=Dashboard!$F$4),OR(Dashboard!$J$4="All",Data!$G4042=Dashboard!$J$4),OR(Dashboard!$H$4="All",Data!$N4042=Dashboard!$H$4),OR(Dashboard!$L$4="All",Data!$W4042=Dashboard!$L$4))</f>
        <v>1</v>
      </c>
    </row>
    <row r="4043" spans="1:35" x14ac:dyDescent="0.25">
      <c r="A4043" t="s">
        <v>4157</v>
      </c>
      <c r="B4043" s="1">
        <v>46055</v>
      </c>
      <c r="C4043" s="2">
        <v>-0.29722222222222228</v>
      </c>
      <c r="D4043" t="s">
        <v>193</v>
      </c>
      <c r="E4043" t="s">
        <v>62</v>
      </c>
      <c r="F4043" t="s">
        <v>96</v>
      </c>
      <c r="G4043" t="s">
        <v>39</v>
      </c>
      <c r="H4043">
        <v>5.7</v>
      </c>
      <c r="I4043">
        <v>49</v>
      </c>
      <c r="J4043">
        <v>36</v>
      </c>
      <c r="K4043">
        <v>789</v>
      </c>
      <c r="L4043">
        <v>46</v>
      </c>
      <c r="M4043">
        <v>159</v>
      </c>
      <c r="N4043" t="s">
        <v>86</v>
      </c>
      <c r="O4043">
        <v>4</v>
      </c>
      <c r="P4043" t="s">
        <v>41</v>
      </c>
      <c r="Q4043" t="s">
        <v>42</v>
      </c>
      <c r="R4043">
        <v>21</v>
      </c>
      <c r="S4043" t="s">
        <v>74</v>
      </c>
      <c r="T4043" t="s">
        <v>75</v>
      </c>
      <c r="U4043">
        <v>2026</v>
      </c>
      <c r="V4043">
        <v>2</v>
      </c>
      <c r="W4043" t="s">
        <v>45</v>
      </c>
      <c r="X4043">
        <v>1</v>
      </c>
      <c r="Y4043">
        <v>2</v>
      </c>
      <c r="Z4043">
        <v>2</v>
      </c>
      <c r="AA4043">
        <v>16</v>
      </c>
      <c r="AB4043" t="s">
        <v>57</v>
      </c>
      <c r="AC4043">
        <v>676</v>
      </c>
      <c r="AD4043">
        <v>0.1163265306122449</v>
      </c>
      <c r="AE4043" t="s">
        <v>46</v>
      </c>
      <c r="AF4043" t="s">
        <v>114</v>
      </c>
      <c r="AG4043">
        <v>13</v>
      </c>
      <c r="AH4043" t="s">
        <v>68</v>
      </c>
      <c r="AI4043">
        <f>--AND(OR(Dashboard!$B$4="All",Data!$E4043=Dashboard!$B$4),OR(Dashboard!$D$4="All",Data!$D4043=Dashboard!$D$4),OR(Dashboard!$F$4="All",Data!$F4043=Dashboard!$F$4),OR(Dashboard!$J$4="All",Data!$G4043=Dashboard!$J$4),OR(Dashboard!$H$4="All",Data!$N4043=Dashboard!$H$4),OR(Dashboard!$L$4="All",Data!$W4043=Dashboard!$L$4))</f>
        <v>1</v>
      </c>
    </row>
    <row r="4044" spans="1:35" x14ac:dyDescent="0.25">
      <c r="A4044" t="s">
        <v>4158</v>
      </c>
      <c r="B4044" s="1">
        <v>46052</v>
      </c>
      <c r="C4044" s="2">
        <v>-0.59583333333333333</v>
      </c>
      <c r="D4044" t="s">
        <v>90</v>
      </c>
      <c r="E4044" t="s">
        <v>129</v>
      </c>
      <c r="F4044" t="s">
        <v>85</v>
      </c>
      <c r="G4044" t="s">
        <v>64</v>
      </c>
      <c r="H4044">
        <v>1.5</v>
      </c>
      <c r="I4044">
        <v>27</v>
      </c>
      <c r="J4044">
        <v>24</v>
      </c>
      <c r="K4044">
        <v>1143</v>
      </c>
      <c r="L4044">
        <v>39</v>
      </c>
      <c r="M4044">
        <v>71</v>
      </c>
      <c r="N4044" t="s">
        <v>65</v>
      </c>
      <c r="O4044">
        <v>4</v>
      </c>
      <c r="P4044" t="s">
        <v>41</v>
      </c>
      <c r="Q4044" t="s">
        <v>73</v>
      </c>
      <c r="R4044">
        <v>46</v>
      </c>
      <c r="S4044" t="s">
        <v>43</v>
      </c>
      <c r="T4044" t="s">
        <v>44</v>
      </c>
      <c r="U4044">
        <v>2026</v>
      </c>
      <c r="V4044">
        <v>1</v>
      </c>
      <c r="W4044" t="s">
        <v>102</v>
      </c>
      <c r="X4044">
        <v>1</v>
      </c>
      <c r="Y4044">
        <v>30</v>
      </c>
      <c r="Z4044">
        <v>5</v>
      </c>
      <c r="AA4044">
        <v>9</v>
      </c>
      <c r="AB4044" t="s">
        <v>44</v>
      </c>
      <c r="AC4044">
        <v>1111</v>
      </c>
      <c r="AD4044">
        <v>5.5555555555555552E-2</v>
      </c>
      <c r="AE4044" t="s">
        <v>46</v>
      </c>
      <c r="AF4044" t="s">
        <v>59</v>
      </c>
      <c r="AG4044">
        <v>3</v>
      </c>
      <c r="AH4044" t="s">
        <v>68</v>
      </c>
      <c r="AI4044">
        <f>--AND(OR(Dashboard!$B$4="All",Data!$E4044=Dashboard!$B$4),OR(Dashboard!$D$4="All",Data!$D4044=Dashboard!$D$4),OR(Dashboard!$F$4="All",Data!$F4044=Dashboard!$F$4),OR(Dashboard!$J$4="All",Data!$G4044=Dashboard!$J$4),OR(Dashboard!$H$4="All",Data!$N4044=Dashboard!$H$4),OR(Dashboard!$L$4="All",Data!$W4044=Dashboard!$L$4))</f>
        <v>1</v>
      </c>
    </row>
    <row r="4045" spans="1:35" x14ac:dyDescent="0.25">
      <c r="A4045" t="s">
        <v>4159</v>
      </c>
      <c r="B4045" s="1">
        <v>46185</v>
      </c>
      <c r="C4045" s="2">
        <v>-0.1354166666666666</v>
      </c>
      <c r="D4045" t="s">
        <v>90</v>
      </c>
      <c r="E4045" t="s">
        <v>71</v>
      </c>
      <c r="F4045" t="s">
        <v>72</v>
      </c>
      <c r="G4045" t="s">
        <v>105</v>
      </c>
      <c r="H4045">
        <v>3.5</v>
      </c>
      <c r="I4045">
        <v>48</v>
      </c>
      <c r="J4045">
        <v>45</v>
      </c>
      <c r="K4045">
        <v>286</v>
      </c>
      <c r="L4045">
        <v>45</v>
      </c>
      <c r="M4045">
        <v>4</v>
      </c>
      <c r="N4045" t="s">
        <v>65</v>
      </c>
      <c r="O4045">
        <v>2</v>
      </c>
      <c r="P4045" t="s">
        <v>41</v>
      </c>
      <c r="Q4045" t="s">
        <v>73</v>
      </c>
      <c r="R4045">
        <v>41</v>
      </c>
      <c r="S4045" t="s">
        <v>43</v>
      </c>
      <c r="T4045" t="s">
        <v>56</v>
      </c>
      <c r="U4045">
        <v>2026</v>
      </c>
      <c r="V4045">
        <v>6</v>
      </c>
      <c r="W4045" t="s">
        <v>120</v>
      </c>
      <c r="X4045">
        <v>2</v>
      </c>
      <c r="Y4045">
        <v>12</v>
      </c>
      <c r="Z4045">
        <v>2</v>
      </c>
      <c r="AA4045">
        <v>20</v>
      </c>
      <c r="AB4045" t="s">
        <v>82</v>
      </c>
      <c r="AC4045">
        <v>327</v>
      </c>
      <c r="AD4045">
        <v>7.2916666666666671E-2</v>
      </c>
      <c r="AE4045" t="s">
        <v>58</v>
      </c>
      <c r="AF4045" t="s">
        <v>47</v>
      </c>
      <c r="AG4045">
        <v>3</v>
      </c>
      <c r="AH4045" t="s">
        <v>68</v>
      </c>
      <c r="AI4045">
        <f>--AND(OR(Dashboard!$B$4="All",Data!$E4045=Dashboard!$B$4),OR(Dashboard!$D$4="All",Data!$D4045=Dashboard!$D$4),OR(Dashboard!$F$4="All",Data!$F4045=Dashboard!$F$4),OR(Dashboard!$J$4="All",Data!$G4045=Dashboard!$J$4),OR(Dashboard!$H$4="All",Data!$N4045=Dashboard!$H$4),OR(Dashboard!$L$4="All",Data!$W4045=Dashboard!$L$4))</f>
        <v>1</v>
      </c>
    </row>
    <row r="4046" spans="1:35" x14ac:dyDescent="0.25">
      <c r="A4046" t="s">
        <v>4160</v>
      </c>
      <c r="B4046" s="1">
        <v>46076</v>
      </c>
      <c r="C4046" s="2">
        <v>-0.63194444444444442</v>
      </c>
      <c r="D4046" t="s">
        <v>193</v>
      </c>
      <c r="E4046" t="s">
        <v>62</v>
      </c>
      <c r="F4046" t="s">
        <v>91</v>
      </c>
      <c r="G4046" t="s">
        <v>39</v>
      </c>
      <c r="H4046">
        <v>2.7</v>
      </c>
      <c r="I4046">
        <v>53</v>
      </c>
      <c r="J4046">
        <v>38</v>
      </c>
      <c r="K4046">
        <v>742</v>
      </c>
      <c r="L4046">
        <v>39</v>
      </c>
      <c r="M4046">
        <v>170</v>
      </c>
      <c r="N4046" t="s">
        <v>54</v>
      </c>
      <c r="O4046">
        <v>1</v>
      </c>
      <c r="P4046" t="s">
        <v>41</v>
      </c>
      <c r="Q4046" t="s">
        <v>42</v>
      </c>
      <c r="R4046">
        <v>60</v>
      </c>
      <c r="S4046" t="s">
        <v>74</v>
      </c>
      <c r="T4046" t="s">
        <v>44</v>
      </c>
      <c r="U4046">
        <v>2026</v>
      </c>
      <c r="V4046">
        <v>2</v>
      </c>
      <c r="W4046" t="s">
        <v>45</v>
      </c>
      <c r="X4046">
        <v>1</v>
      </c>
      <c r="Y4046">
        <v>23</v>
      </c>
      <c r="Z4046">
        <v>5</v>
      </c>
      <c r="AA4046">
        <v>8</v>
      </c>
      <c r="AB4046" t="s">
        <v>44</v>
      </c>
      <c r="AC4046">
        <v>611</v>
      </c>
      <c r="AD4046">
        <v>5.0943396226415097E-2</v>
      </c>
      <c r="AE4046" t="s">
        <v>58</v>
      </c>
      <c r="AF4046" t="s">
        <v>59</v>
      </c>
      <c r="AG4046">
        <v>15</v>
      </c>
      <c r="AH4046" t="s">
        <v>68</v>
      </c>
      <c r="AI4046">
        <f>--AND(OR(Dashboard!$B$4="All",Data!$E4046=Dashboard!$B$4),OR(Dashboard!$D$4="All",Data!$D4046=Dashboard!$D$4),OR(Dashboard!$F$4="All",Data!$F4046=Dashboard!$F$4),OR(Dashboard!$J$4="All",Data!$G4046=Dashboard!$J$4),OR(Dashboard!$H$4="All",Data!$N4046=Dashboard!$H$4),OR(Dashboard!$L$4="All",Data!$W4046=Dashboard!$L$4))</f>
        <v>1</v>
      </c>
    </row>
    <row r="4047" spans="1:35" x14ac:dyDescent="0.25">
      <c r="A4047" t="s">
        <v>4161</v>
      </c>
      <c r="B4047" s="1">
        <v>46119</v>
      </c>
      <c r="C4047" s="2">
        <v>-0.46944444444444439</v>
      </c>
      <c r="D4047" t="s">
        <v>36</v>
      </c>
      <c r="E4047" t="s">
        <v>108</v>
      </c>
      <c r="F4047" t="s">
        <v>85</v>
      </c>
      <c r="G4047" t="s">
        <v>105</v>
      </c>
      <c r="H4047">
        <v>2</v>
      </c>
      <c r="I4047">
        <v>51</v>
      </c>
      <c r="J4047">
        <v>45</v>
      </c>
      <c r="K4047">
        <v>682</v>
      </c>
      <c r="L4047">
        <v>31</v>
      </c>
      <c r="M4047">
        <v>98</v>
      </c>
      <c r="N4047" t="s">
        <v>101</v>
      </c>
      <c r="O4047">
        <v>4</v>
      </c>
      <c r="P4047" t="s">
        <v>41</v>
      </c>
      <c r="Q4047" t="s">
        <v>42</v>
      </c>
      <c r="R4047">
        <v>35</v>
      </c>
      <c r="S4047" t="s">
        <v>127</v>
      </c>
      <c r="T4047" t="s">
        <v>97</v>
      </c>
      <c r="U4047">
        <v>2026</v>
      </c>
      <c r="V4047">
        <v>4</v>
      </c>
      <c r="W4047" t="s">
        <v>113</v>
      </c>
      <c r="X4047">
        <v>2</v>
      </c>
      <c r="Y4047">
        <v>7</v>
      </c>
      <c r="Z4047">
        <v>2</v>
      </c>
      <c r="AA4047">
        <v>12</v>
      </c>
      <c r="AB4047" t="s">
        <v>76</v>
      </c>
      <c r="AC4047">
        <v>615</v>
      </c>
      <c r="AD4047">
        <v>3.9215686274509803E-2</v>
      </c>
      <c r="AE4047" t="s">
        <v>46</v>
      </c>
      <c r="AF4047" t="s">
        <v>67</v>
      </c>
      <c r="AG4047">
        <v>6</v>
      </c>
      <c r="AH4047" t="s">
        <v>68</v>
      </c>
      <c r="AI4047">
        <f>--AND(OR(Dashboard!$B$4="All",Data!$E4047=Dashboard!$B$4),OR(Dashboard!$D$4="All",Data!$D4047=Dashboard!$D$4),OR(Dashboard!$F$4="All",Data!$F4047=Dashboard!$F$4),OR(Dashboard!$J$4="All",Data!$G4047=Dashboard!$J$4),OR(Dashboard!$H$4="All",Data!$N4047=Dashboard!$H$4),OR(Dashboard!$L$4="All",Data!$W4047=Dashboard!$L$4))</f>
        <v>1</v>
      </c>
    </row>
    <row r="4048" spans="1:35" x14ac:dyDescent="0.25">
      <c r="A4048" t="s">
        <v>4162</v>
      </c>
      <c r="B4048" s="1">
        <v>46120</v>
      </c>
      <c r="C4048" s="2">
        <v>-0.57986111111111116</v>
      </c>
      <c r="D4048" t="s">
        <v>50</v>
      </c>
      <c r="E4048" t="s">
        <v>108</v>
      </c>
      <c r="F4048" t="s">
        <v>85</v>
      </c>
      <c r="G4048" t="s">
        <v>119</v>
      </c>
      <c r="H4048">
        <v>9.9</v>
      </c>
      <c r="I4048">
        <v>34</v>
      </c>
      <c r="J4048">
        <v>35</v>
      </c>
      <c r="K4048">
        <v>920</v>
      </c>
      <c r="L4048">
        <v>20</v>
      </c>
      <c r="M4048">
        <v>87</v>
      </c>
      <c r="N4048" t="s">
        <v>54</v>
      </c>
      <c r="O4048">
        <v>1</v>
      </c>
      <c r="P4048" t="s">
        <v>41</v>
      </c>
      <c r="Q4048" t="s">
        <v>73</v>
      </c>
      <c r="R4048">
        <v>52</v>
      </c>
      <c r="S4048" t="s">
        <v>55</v>
      </c>
      <c r="T4048" t="s">
        <v>44</v>
      </c>
      <c r="U4048">
        <v>2026</v>
      </c>
      <c r="V4048">
        <v>4</v>
      </c>
      <c r="W4048" t="s">
        <v>113</v>
      </c>
      <c r="X4048">
        <v>2</v>
      </c>
      <c r="Y4048">
        <v>8</v>
      </c>
      <c r="Z4048">
        <v>2</v>
      </c>
      <c r="AA4048">
        <v>10</v>
      </c>
      <c r="AB4048" t="s">
        <v>76</v>
      </c>
      <c r="AC4048">
        <v>853</v>
      </c>
      <c r="AD4048">
        <v>0.29117647058823531</v>
      </c>
      <c r="AE4048" t="s">
        <v>58</v>
      </c>
      <c r="AF4048" t="s">
        <v>59</v>
      </c>
      <c r="AG4048">
        <v>-1</v>
      </c>
      <c r="AH4048" t="s">
        <v>48</v>
      </c>
      <c r="AI4048">
        <f>--AND(OR(Dashboard!$B$4="All",Data!$E4048=Dashboard!$B$4),OR(Dashboard!$D$4="All",Data!$D4048=Dashboard!$D$4),OR(Dashboard!$F$4="All",Data!$F4048=Dashboard!$F$4),OR(Dashboard!$J$4="All",Data!$G4048=Dashboard!$J$4),OR(Dashboard!$H$4="All",Data!$N4048=Dashboard!$H$4),OR(Dashboard!$L$4="All",Data!$W4048=Dashboard!$L$4))</f>
        <v>1</v>
      </c>
    </row>
    <row r="4049" spans="1:35" x14ac:dyDescent="0.25">
      <c r="A4049" t="s">
        <v>4163</v>
      </c>
      <c r="B4049" s="1">
        <v>46057</v>
      </c>
      <c r="C4049" s="2">
        <v>-0.30277777777777781</v>
      </c>
      <c r="D4049" t="s">
        <v>90</v>
      </c>
      <c r="E4049" t="s">
        <v>51</v>
      </c>
      <c r="F4049" t="s">
        <v>63</v>
      </c>
      <c r="G4049" t="s">
        <v>105</v>
      </c>
      <c r="H4049">
        <v>8.9</v>
      </c>
      <c r="I4049">
        <v>49</v>
      </c>
      <c r="J4049">
        <v>32</v>
      </c>
      <c r="K4049">
        <v>691</v>
      </c>
      <c r="L4049">
        <v>39</v>
      </c>
      <c r="M4049">
        <v>160</v>
      </c>
      <c r="N4049" t="s">
        <v>54</v>
      </c>
      <c r="O4049">
        <v>3</v>
      </c>
      <c r="P4049" t="s">
        <v>41</v>
      </c>
      <c r="Q4049" t="s">
        <v>42</v>
      </c>
      <c r="R4049">
        <v>55</v>
      </c>
      <c r="S4049" t="s">
        <v>55</v>
      </c>
      <c r="T4049" t="s">
        <v>75</v>
      </c>
      <c r="U4049">
        <v>2026</v>
      </c>
      <c r="V4049">
        <v>2</v>
      </c>
      <c r="W4049" t="s">
        <v>45</v>
      </c>
      <c r="X4049">
        <v>1</v>
      </c>
      <c r="Y4049">
        <v>4</v>
      </c>
      <c r="Z4049">
        <v>2</v>
      </c>
      <c r="AA4049">
        <v>16</v>
      </c>
      <c r="AB4049" t="s">
        <v>57</v>
      </c>
      <c r="AC4049">
        <v>570</v>
      </c>
      <c r="AD4049">
        <v>0.1816326530612245</v>
      </c>
      <c r="AE4049" t="s">
        <v>109</v>
      </c>
      <c r="AF4049" t="s">
        <v>59</v>
      </c>
      <c r="AG4049">
        <v>17</v>
      </c>
      <c r="AH4049" t="s">
        <v>68</v>
      </c>
      <c r="AI4049">
        <f>--AND(OR(Dashboard!$B$4="All",Data!$E4049=Dashboard!$B$4),OR(Dashboard!$D$4="All",Data!$D4049=Dashboard!$D$4),OR(Dashboard!$F$4="All",Data!$F4049=Dashboard!$F$4),OR(Dashboard!$J$4="All",Data!$G4049=Dashboard!$J$4),OR(Dashboard!$H$4="All",Data!$N4049=Dashboard!$H$4),OR(Dashboard!$L$4="All",Data!$W4049=Dashboard!$L$4))</f>
        <v>1</v>
      </c>
    </row>
    <row r="4050" spans="1:35" x14ac:dyDescent="0.25">
      <c r="A4050" t="s">
        <v>4164</v>
      </c>
      <c r="B4050" s="1">
        <v>46201</v>
      </c>
      <c r="C4050" s="2">
        <v>-0.4145833333333333</v>
      </c>
      <c r="D4050" t="s">
        <v>99</v>
      </c>
      <c r="E4050" t="s">
        <v>129</v>
      </c>
      <c r="F4050" t="s">
        <v>85</v>
      </c>
      <c r="G4050" t="s">
        <v>64</v>
      </c>
      <c r="H4050">
        <v>11.5</v>
      </c>
      <c r="I4050">
        <v>27</v>
      </c>
      <c r="J4050">
        <v>26</v>
      </c>
      <c r="K4050">
        <v>505</v>
      </c>
      <c r="L4050">
        <v>60</v>
      </c>
      <c r="M4050">
        <v>175</v>
      </c>
      <c r="N4050" t="s">
        <v>40</v>
      </c>
      <c r="O4050">
        <v>1</v>
      </c>
      <c r="P4050" t="s">
        <v>41</v>
      </c>
      <c r="Q4050" t="s">
        <v>73</v>
      </c>
      <c r="R4050">
        <v>44</v>
      </c>
      <c r="S4050" t="s">
        <v>145</v>
      </c>
      <c r="T4050" t="s">
        <v>97</v>
      </c>
      <c r="U4050">
        <v>2026</v>
      </c>
      <c r="V4050">
        <v>6</v>
      </c>
      <c r="W4050" t="s">
        <v>120</v>
      </c>
      <c r="X4050">
        <v>2</v>
      </c>
      <c r="Y4050">
        <v>28</v>
      </c>
      <c r="Z4050">
        <v>4</v>
      </c>
      <c r="AA4050">
        <v>14</v>
      </c>
      <c r="AB4050" t="s">
        <v>76</v>
      </c>
      <c r="AC4050">
        <v>390</v>
      </c>
      <c r="AD4050">
        <v>0.42592592592592587</v>
      </c>
      <c r="AE4050" t="s">
        <v>58</v>
      </c>
      <c r="AF4050" t="s">
        <v>47</v>
      </c>
      <c r="AG4050">
        <v>1</v>
      </c>
      <c r="AH4050" t="s">
        <v>68</v>
      </c>
      <c r="AI4050">
        <f>--AND(OR(Dashboard!$B$4="All",Data!$E4050=Dashboard!$B$4),OR(Dashboard!$D$4="All",Data!$D4050=Dashboard!$D$4),OR(Dashboard!$F$4="All",Data!$F4050=Dashboard!$F$4),OR(Dashboard!$J$4="All",Data!$G4050=Dashboard!$J$4),OR(Dashboard!$H$4="All",Data!$N4050=Dashboard!$H$4),OR(Dashboard!$L$4="All",Data!$W4050=Dashboard!$L$4))</f>
        <v>1</v>
      </c>
    </row>
    <row r="4051" spans="1:35" x14ac:dyDescent="0.25">
      <c r="A4051" t="s">
        <v>4165</v>
      </c>
      <c r="B4051" s="1">
        <v>46074</v>
      </c>
      <c r="C4051" s="2">
        <v>-0.18819444444444439</v>
      </c>
      <c r="D4051" t="s">
        <v>107</v>
      </c>
      <c r="E4051" t="s">
        <v>129</v>
      </c>
      <c r="F4051" t="s">
        <v>52</v>
      </c>
      <c r="G4051" t="s">
        <v>105</v>
      </c>
      <c r="H4051">
        <v>6.7</v>
      </c>
      <c r="I4051">
        <v>29</v>
      </c>
      <c r="J4051">
        <v>28</v>
      </c>
      <c r="K4051">
        <v>1110</v>
      </c>
      <c r="L4051">
        <v>45</v>
      </c>
      <c r="M4051">
        <v>154</v>
      </c>
      <c r="N4051" t="s">
        <v>54</v>
      </c>
      <c r="O4051">
        <v>2</v>
      </c>
      <c r="P4051" t="s">
        <v>41</v>
      </c>
      <c r="Q4051" t="s">
        <v>42</v>
      </c>
      <c r="R4051">
        <v>19</v>
      </c>
      <c r="S4051" t="s">
        <v>81</v>
      </c>
      <c r="T4051" t="s">
        <v>56</v>
      </c>
      <c r="U4051">
        <v>2026</v>
      </c>
      <c r="V4051">
        <v>2</v>
      </c>
      <c r="W4051" t="s">
        <v>45</v>
      </c>
      <c r="X4051">
        <v>1</v>
      </c>
      <c r="Y4051">
        <v>21</v>
      </c>
      <c r="Z4051">
        <v>4</v>
      </c>
      <c r="AA4051">
        <v>19</v>
      </c>
      <c r="AB4051" t="s">
        <v>82</v>
      </c>
      <c r="AC4051">
        <v>1001</v>
      </c>
      <c r="AD4051">
        <v>0.23103448275862071</v>
      </c>
      <c r="AE4051" t="s">
        <v>58</v>
      </c>
      <c r="AF4051" t="s">
        <v>114</v>
      </c>
      <c r="AG4051">
        <v>1</v>
      </c>
      <c r="AH4051" t="s">
        <v>68</v>
      </c>
      <c r="AI4051">
        <f>--AND(OR(Dashboard!$B$4="All",Data!$E4051=Dashboard!$B$4),OR(Dashboard!$D$4="All",Data!$D4051=Dashboard!$D$4),OR(Dashboard!$F$4="All",Data!$F4051=Dashboard!$F$4),OR(Dashboard!$J$4="All",Data!$G4051=Dashboard!$J$4),OR(Dashboard!$H$4="All",Data!$N4051=Dashboard!$H$4),OR(Dashboard!$L$4="All",Data!$W4051=Dashboard!$L$4))</f>
        <v>1</v>
      </c>
    </row>
    <row r="4052" spans="1:35" x14ac:dyDescent="0.25">
      <c r="A4052" t="s">
        <v>4166</v>
      </c>
      <c r="B4052" s="1">
        <v>46198</v>
      </c>
      <c r="C4052" s="2">
        <v>-0.16111111111111109</v>
      </c>
      <c r="D4052" t="s">
        <v>61</v>
      </c>
      <c r="E4052" t="s">
        <v>140</v>
      </c>
      <c r="F4052" t="s">
        <v>80</v>
      </c>
      <c r="G4052" t="s">
        <v>53</v>
      </c>
      <c r="H4052">
        <v>6.1</v>
      </c>
      <c r="I4052">
        <v>55</v>
      </c>
      <c r="J4052">
        <v>43</v>
      </c>
      <c r="K4052">
        <v>730</v>
      </c>
      <c r="L4052">
        <v>30</v>
      </c>
      <c r="M4052">
        <v>107</v>
      </c>
      <c r="N4052" t="s">
        <v>86</v>
      </c>
      <c r="O4052">
        <v>3</v>
      </c>
      <c r="P4052" t="s">
        <v>41</v>
      </c>
      <c r="Q4052" t="s">
        <v>73</v>
      </c>
      <c r="R4052">
        <v>32</v>
      </c>
      <c r="S4052" t="s">
        <v>87</v>
      </c>
      <c r="T4052" t="s">
        <v>56</v>
      </c>
      <c r="U4052">
        <v>2026</v>
      </c>
      <c r="V4052">
        <v>6</v>
      </c>
      <c r="W4052" t="s">
        <v>120</v>
      </c>
      <c r="X4052">
        <v>2</v>
      </c>
      <c r="Y4052">
        <v>25</v>
      </c>
      <c r="Z4052">
        <v>4</v>
      </c>
      <c r="AA4052">
        <v>20</v>
      </c>
      <c r="AB4052" t="s">
        <v>82</v>
      </c>
      <c r="AC4052">
        <v>653</v>
      </c>
      <c r="AD4052">
        <v>0.1109090909090909</v>
      </c>
      <c r="AE4052" t="s">
        <v>109</v>
      </c>
      <c r="AF4052" t="s">
        <v>67</v>
      </c>
      <c r="AG4052">
        <v>12</v>
      </c>
      <c r="AH4052" t="s">
        <v>68</v>
      </c>
      <c r="AI4052">
        <f>--AND(OR(Dashboard!$B$4="All",Data!$E4052=Dashboard!$B$4),OR(Dashboard!$D$4="All",Data!$D4052=Dashboard!$D$4),OR(Dashboard!$F$4="All",Data!$F4052=Dashboard!$F$4),OR(Dashboard!$J$4="All",Data!$G4052=Dashboard!$J$4),OR(Dashboard!$H$4="All",Data!$N4052=Dashboard!$H$4),OR(Dashboard!$L$4="All",Data!$W4052=Dashboard!$L$4))</f>
        <v>1</v>
      </c>
    </row>
    <row r="4053" spans="1:35" x14ac:dyDescent="0.25">
      <c r="A4053" t="s">
        <v>4167</v>
      </c>
      <c r="B4053" s="1">
        <v>46162</v>
      </c>
      <c r="C4053" s="2">
        <v>-0.23611111111111119</v>
      </c>
      <c r="D4053" t="s">
        <v>70</v>
      </c>
      <c r="E4053" t="s">
        <v>131</v>
      </c>
      <c r="F4053" t="s">
        <v>91</v>
      </c>
      <c r="G4053" t="s">
        <v>119</v>
      </c>
      <c r="H4053">
        <v>10.1</v>
      </c>
      <c r="I4053">
        <v>59</v>
      </c>
      <c r="J4053">
        <v>43</v>
      </c>
      <c r="K4053">
        <v>1033</v>
      </c>
      <c r="L4053">
        <v>23</v>
      </c>
      <c r="M4053">
        <v>18</v>
      </c>
      <c r="N4053" t="s">
        <v>40</v>
      </c>
      <c r="O4053">
        <v>4</v>
      </c>
      <c r="P4053" t="s">
        <v>41</v>
      </c>
      <c r="Q4053" t="s">
        <v>73</v>
      </c>
      <c r="R4053">
        <v>53</v>
      </c>
      <c r="S4053" t="s">
        <v>55</v>
      </c>
      <c r="T4053" t="s">
        <v>56</v>
      </c>
      <c r="U4053">
        <v>2026</v>
      </c>
      <c r="V4053">
        <v>5</v>
      </c>
      <c r="W4053" t="s">
        <v>88</v>
      </c>
      <c r="X4053">
        <v>2</v>
      </c>
      <c r="Y4053">
        <v>20</v>
      </c>
      <c r="Z4053">
        <v>4</v>
      </c>
      <c r="AA4053">
        <v>18</v>
      </c>
      <c r="AB4053" t="s">
        <v>57</v>
      </c>
      <c r="AC4053">
        <v>1038</v>
      </c>
      <c r="AD4053">
        <v>0.1711864406779661</v>
      </c>
      <c r="AE4053" t="s">
        <v>46</v>
      </c>
      <c r="AF4053" t="s">
        <v>59</v>
      </c>
      <c r="AG4053">
        <v>16</v>
      </c>
      <c r="AH4053" t="s">
        <v>68</v>
      </c>
      <c r="AI4053">
        <f>--AND(OR(Dashboard!$B$4="All",Data!$E4053=Dashboard!$B$4),OR(Dashboard!$D$4="All",Data!$D4053=Dashboard!$D$4),OR(Dashboard!$F$4="All",Data!$F4053=Dashboard!$F$4),OR(Dashboard!$J$4="All",Data!$G4053=Dashboard!$J$4),OR(Dashboard!$H$4="All",Data!$N4053=Dashboard!$H$4),OR(Dashboard!$L$4="All",Data!$W4053=Dashboard!$L$4))</f>
        <v>1</v>
      </c>
    </row>
    <row r="4054" spans="1:35" x14ac:dyDescent="0.25">
      <c r="A4054" t="s">
        <v>4168</v>
      </c>
      <c r="B4054" s="1">
        <v>46034</v>
      </c>
      <c r="C4054" s="2">
        <v>-0.19930555555555551</v>
      </c>
      <c r="D4054" t="s">
        <v>79</v>
      </c>
      <c r="E4054" t="s">
        <v>129</v>
      </c>
      <c r="F4054" t="s">
        <v>52</v>
      </c>
      <c r="G4054" t="s">
        <v>105</v>
      </c>
      <c r="H4054">
        <v>10</v>
      </c>
      <c r="I4054">
        <v>26</v>
      </c>
      <c r="J4054">
        <v>24</v>
      </c>
      <c r="K4054">
        <v>781</v>
      </c>
      <c r="L4054">
        <v>57</v>
      </c>
      <c r="M4054">
        <v>54</v>
      </c>
      <c r="N4054" t="s">
        <v>86</v>
      </c>
      <c r="O4054">
        <v>2</v>
      </c>
      <c r="P4054" t="s">
        <v>41</v>
      </c>
      <c r="Q4054" t="s">
        <v>73</v>
      </c>
      <c r="R4054">
        <v>49</v>
      </c>
      <c r="S4054" t="s">
        <v>74</v>
      </c>
      <c r="T4054" t="s">
        <v>56</v>
      </c>
      <c r="U4054">
        <v>2026</v>
      </c>
      <c r="V4054">
        <v>1</v>
      </c>
      <c r="W4054" t="s">
        <v>102</v>
      </c>
      <c r="X4054">
        <v>1</v>
      </c>
      <c r="Y4054">
        <v>12</v>
      </c>
      <c r="Z4054">
        <v>3</v>
      </c>
      <c r="AA4054">
        <v>19</v>
      </c>
      <c r="AB4054" t="s">
        <v>82</v>
      </c>
      <c r="AC4054">
        <v>784</v>
      </c>
      <c r="AD4054">
        <v>0.38461538461538458</v>
      </c>
      <c r="AE4054" t="s">
        <v>58</v>
      </c>
      <c r="AF4054" t="s">
        <v>59</v>
      </c>
      <c r="AG4054">
        <v>2</v>
      </c>
      <c r="AH4054" t="s">
        <v>68</v>
      </c>
      <c r="AI4054">
        <f>--AND(OR(Dashboard!$B$4="All",Data!$E4054=Dashboard!$B$4),OR(Dashboard!$D$4="All",Data!$D4054=Dashboard!$D$4),OR(Dashboard!$F$4="All",Data!$F4054=Dashboard!$F$4),OR(Dashboard!$J$4="All",Data!$G4054=Dashboard!$J$4),OR(Dashboard!$H$4="All",Data!$N4054=Dashboard!$H$4),OR(Dashboard!$L$4="All",Data!$W4054=Dashboard!$L$4))</f>
        <v>1</v>
      </c>
    </row>
    <row r="4055" spans="1:35" x14ac:dyDescent="0.25">
      <c r="A4055" t="s">
        <v>4169</v>
      </c>
      <c r="B4055" s="1">
        <v>46186</v>
      </c>
      <c r="C4055" s="2">
        <v>-0.5625</v>
      </c>
      <c r="D4055" t="s">
        <v>90</v>
      </c>
      <c r="E4055" t="s">
        <v>37</v>
      </c>
      <c r="F4055" t="s">
        <v>38</v>
      </c>
      <c r="G4055" t="s">
        <v>119</v>
      </c>
      <c r="H4055">
        <v>1.9</v>
      </c>
      <c r="I4055">
        <v>50</v>
      </c>
      <c r="J4055">
        <v>43</v>
      </c>
      <c r="K4055">
        <v>1123</v>
      </c>
      <c r="L4055">
        <v>57</v>
      </c>
      <c r="M4055">
        <v>122</v>
      </c>
      <c r="N4055" t="s">
        <v>54</v>
      </c>
      <c r="O4055">
        <v>3</v>
      </c>
      <c r="P4055" t="s">
        <v>41</v>
      </c>
      <c r="Q4055" t="s">
        <v>42</v>
      </c>
      <c r="R4055">
        <v>45</v>
      </c>
      <c r="S4055" t="s">
        <v>81</v>
      </c>
      <c r="T4055" t="s">
        <v>44</v>
      </c>
      <c r="U4055">
        <v>2026</v>
      </c>
      <c r="V4055">
        <v>6</v>
      </c>
      <c r="W4055" t="s">
        <v>120</v>
      </c>
      <c r="X4055">
        <v>2</v>
      </c>
      <c r="Y4055">
        <v>13</v>
      </c>
      <c r="Z4055">
        <v>2</v>
      </c>
      <c r="AA4055">
        <v>10</v>
      </c>
      <c r="AB4055" t="s">
        <v>76</v>
      </c>
      <c r="AC4055">
        <v>1058</v>
      </c>
      <c r="AD4055">
        <v>3.7999999999999999E-2</v>
      </c>
      <c r="AE4055" t="s">
        <v>109</v>
      </c>
      <c r="AF4055" t="s">
        <v>47</v>
      </c>
      <c r="AG4055">
        <v>7</v>
      </c>
      <c r="AH4055" t="s">
        <v>68</v>
      </c>
      <c r="AI4055">
        <f>--AND(OR(Dashboard!$B$4="All",Data!$E4055=Dashboard!$B$4),OR(Dashboard!$D$4="All",Data!$D4055=Dashboard!$D$4),OR(Dashboard!$F$4="All",Data!$F4055=Dashboard!$F$4),OR(Dashboard!$J$4="All",Data!$G4055=Dashboard!$J$4),OR(Dashboard!$H$4="All",Data!$N4055=Dashboard!$H$4),OR(Dashboard!$L$4="All",Data!$W4055=Dashboard!$L$4))</f>
        <v>1</v>
      </c>
    </row>
    <row r="4056" spans="1:35" x14ac:dyDescent="0.25">
      <c r="A4056" t="s">
        <v>4170</v>
      </c>
      <c r="B4056" s="1">
        <v>46042</v>
      </c>
      <c r="C4056" s="2">
        <v>-0.12013888888888891</v>
      </c>
      <c r="D4056" t="s">
        <v>156</v>
      </c>
      <c r="E4056" t="s">
        <v>37</v>
      </c>
      <c r="F4056" t="s">
        <v>52</v>
      </c>
      <c r="G4056" t="s">
        <v>39</v>
      </c>
      <c r="H4056">
        <v>7.7</v>
      </c>
      <c r="I4056">
        <v>26</v>
      </c>
      <c r="J4056">
        <v>23</v>
      </c>
      <c r="K4056">
        <v>743</v>
      </c>
      <c r="L4056">
        <v>46</v>
      </c>
      <c r="M4056">
        <v>174</v>
      </c>
      <c r="N4056" t="s">
        <v>54</v>
      </c>
      <c r="O4056">
        <v>3</v>
      </c>
      <c r="P4056" t="s">
        <v>41</v>
      </c>
      <c r="Q4056" t="s">
        <v>42</v>
      </c>
      <c r="R4056">
        <v>24</v>
      </c>
      <c r="S4056" t="s">
        <v>127</v>
      </c>
      <c r="T4056" t="s">
        <v>56</v>
      </c>
      <c r="U4056">
        <v>2026</v>
      </c>
      <c r="V4056">
        <v>1</v>
      </c>
      <c r="W4056" t="s">
        <v>102</v>
      </c>
      <c r="X4056">
        <v>1</v>
      </c>
      <c r="Y4056">
        <v>20</v>
      </c>
      <c r="Z4056">
        <v>4</v>
      </c>
      <c r="AA4056">
        <v>21</v>
      </c>
      <c r="AB4056" t="s">
        <v>82</v>
      </c>
      <c r="AC4056">
        <v>615</v>
      </c>
      <c r="AD4056">
        <v>0.29615384615384621</v>
      </c>
      <c r="AE4056" t="s">
        <v>109</v>
      </c>
      <c r="AF4056" t="s">
        <v>114</v>
      </c>
      <c r="AG4056">
        <v>3</v>
      </c>
      <c r="AH4056" t="s">
        <v>68</v>
      </c>
      <c r="AI4056">
        <f>--AND(OR(Dashboard!$B$4="All",Data!$E4056=Dashboard!$B$4),OR(Dashboard!$D$4="All",Data!$D4056=Dashboard!$D$4),OR(Dashboard!$F$4="All",Data!$F4056=Dashboard!$F$4),OR(Dashboard!$J$4="All",Data!$G4056=Dashboard!$J$4),OR(Dashboard!$H$4="All",Data!$N4056=Dashboard!$H$4),OR(Dashboard!$L$4="All",Data!$W4056=Dashboard!$L$4))</f>
        <v>1</v>
      </c>
    </row>
    <row r="4057" spans="1:35" x14ac:dyDescent="0.25">
      <c r="A4057" t="s">
        <v>4171</v>
      </c>
      <c r="B4057" s="1">
        <v>46026</v>
      </c>
      <c r="C4057" s="2">
        <v>-3.6805555555555543E-2</v>
      </c>
      <c r="D4057" t="s">
        <v>79</v>
      </c>
      <c r="E4057" t="s">
        <v>95</v>
      </c>
      <c r="F4057" t="s">
        <v>96</v>
      </c>
      <c r="G4057" t="s">
        <v>64</v>
      </c>
      <c r="H4057">
        <v>9.8000000000000007</v>
      </c>
      <c r="I4057">
        <v>42</v>
      </c>
      <c r="J4057">
        <v>24</v>
      </c>
      <c r="K4057">
        <v>414</v>
      </c>
      <c r="L4057">
        <v>42</v>
      </c>
      <c r="M4057">
        <v>75</v>
      </c>
      <c r="N4057" t="s">
        <v>54</v>
      </c>
      <c r="O4057">
        <v>2</v>
      </c>
      <c r="P4057" t="s">
        <v>41</v>
      </c>
      <c r="Q4057" t="s">
        <v>42</v>
      </c>
      <c r="R4057">
        <v>21</v>
      </c>
      <c r="S4057" t="s">
        <v>145</v>
      </c>
      <c r="T4057" t="s">
        <v>75</v>
      </c>
      <c r="U4057">
        <v>2026</v>
      </c>
      <c r="V4057">
        <v>1</v>
      </c>
      <c r="W4057" t="s">
        <v>102</v>
      </c>
      <c r="X4057">
        <v>1</v>
      </c>
      <c r="Y4057">
        <v>4</v>
      </c>
      <c r="Z4057">
        <v>1</v>
      </c>
      <c r="AA4057">
        <v>23</v>
      </c>
      <c r="AB4057" t="s">
        <v>93</v>
      </c>
      <c r="AC4057">
        <v>381</v>
      </c>
      <c r="AD4057">
        <v>0.23333333333333331</v>
      </c>
      <c r="AE4057" t="s">
        <v>58</v>
      </c>
      <c r="AF4057" t="s">
        <v>114</v>
      </c>
      <c r="AG4057">
        <v>18</v>
      </c>
      <c r="AH4057" t="s">
        <v>68</v>
      </c>
      <c r="AI4057">
        <f>--AND(OR(Dashboard!$B$4="All",Data!$E4057=Dashboard!$B$4),OR(Dashboard!$D$4="All",Data!$D4057=Dashboard!$D$4),OR(Dashboard!$F$4="All",Data!$F4057=Dashboard!$F$4),OR(Dashboard!$J$4="All",Data!$G4057=Dashboard!$J$4),OR(Dashboard!$H$4="All",Data!$N4057=Dashboard!$H$4),OR(Dashboard!$L$4="All",Data!$W4057=Dashboard!$L$4))</f>
        <v>1</v>
      </c>
    </row>
    <row r="4058" spans="1:35" x14ac:dyDescent="0.25">
      <c r="A4058" t="s">
        <v>4172</v>
      </c>
      <c r="B4058" s="1">
        <v>46200</v>
      </c>
      <c r="C4058" s="2">
        <v>-0.29166666666666657</v>
      </c>
      <c r="D4058" t="s">
        <v>36</v>
      </c>
      <c r="E4058" t="s">
        <v>140</v>
      </c>
      <c r="F4058" t="s">
        <v>52</v>
      </c>
      <c r="G4058" t="s">
        <v>111</v>
      </c>
      <c r="H4058">
        <v>4.2</v>
      </c>
      <c r="I4058">
        <v>52</v>
      </c>
      <c r="J4058">
        <v>36</v>
      </c>
      <c r="K4058">
        <v>700</v>
      </c>
      <c r="L4058">
        <v>57</v>
      </c>
      <c r="M4058">
        <v>25</v>
      </c>
      <c r="N4058" t="s">
        <v>101</v>
      </c>
      <c r="O4058">
        <v>2</v>
      </c>
      <c r="P4058" t="s">
        <v>41</v>
      </c>
      <c r="Q4058" t="s">
        <v>73</v>
      </c>
      <c r="R4058">
        <v>36</v>
      </c>
      <c r="S4058" t="s">
        <v>81</v>
      </c>
      <c r="T4058" t="s">
        <v>75</v>
      </c>
      <c r="U4058">
        <v>2026</v>
      </c>
      <c r="V4058">
        <v>6</v>
      </c>
      <c r="W4058" t="s">
        <v>120</v>
      </c>
      <c r="X4058">
        <v>2</v>
      </c>
      <c r="Y4058">
        <v>27</v>
      </c>
      <c r="Z4058">
        <v>4</v>
      </c>
      <c r="AA4058">
        <v>17</v>
      </c>
      <c r="AB4058" t="s">
        <v>57</v>
      </c>
      <c r="AC4058">
        <v>732</v>
      </c>
      <c r="AD4058">
        <v>8.0769230769230774E-2</v>
      </c>
      <c r="AE4058" t="s">
        <v>58</v>
      </c>
      <c r="AF4058" t="s">
        <v>47</v>
      </c>
      <c r="AG4058">
        <v>16</v>
      </c>
      <c r="AH4058" t="s">
        <v>68</v>
      </c>
      <c r="AI4058">
        <f>--AND(OR(Dashboard!$B$4="All",Data!$E4058=Dashboard!$B$4),OR(Dashboard!$D$4="All",Data!$D4058=Dashboard!$D$4),OR(Dashboard!$F$4="All",Data!$F4058=Dashboard!$F$4),OR(Dashboard!$J$4="All",Data!$G4058=Dashboard!$J$4),OR(Dashboard!$H$4="All",Data!$N4058=Dashboard!$H$4),OR(Dashboard!$L$4="All",Data!$W4058=Dashboard!$L$4))</f>
        <v>1</v>
      </c>
    </row>
    <row r="4059" spans="1:35" x14ac:dyDescent="0.25">
      <c r="A4059" t="s">
        <v>4173</v>
      </c>
      <c r="B4059" s="1">
        <v>46111</v>
      </c>
      <c r="C4059" s="2">
        <v>-0.63055555555555554</v>
      </c>
      <c r="D4059" t="s">
        <v>122</v>
      </c>
      <c r="E4059" t="s">
        <v>62</v>
      </c>
      <c r="F4059" t="s">
        <v>63</v>
      </c>
      <c r="G4059" t="s">
        <v>53</v>
      </c>
      <c r="H4059">
        <v>8.9</v>
      </c>
      <c r="I4059">
        <v>51</v>
      </c>
      <c r="J4059">
        <v>40</v>
      </c>
      <c r="K4059">
        <v>752</v>
      </c>
      <c r="L4059">
        <v>34</v>
      </c>
      <c r="M4059">
        <v>103</v>
      </c>
      <c r="N4059" t="s">
        <v>54</v>
      </c>
      <c r="O4059">
        <v>2</v>
      </c>
      <c r="P4059" t="s">
        <v>41</v>
      </c>
      <c r="Q4059" t="s">
        <v>73</v>
      </c>
      <c r="R4059">
        <v>45</v>
      </c>
      <c r="S4059" t="s">
        <v>74</v>
      </c>
      <c r="T4059" t="s">
        <v>44</v>
      </c>
      <c r="U4059">
        <v>2026</v>
      </c>
      <c r="V4059">
        <v>3</v>
      </c>
      <c r="W4059" t="s">
        <v>66</v>
      </c>
      <c r="X4059">
        <v>1</v>
      </c>
      <c r="Y4059">
        <v>30</v>
      </c>
      <c r="Z4059">
        <v>6</v>
      </c>
      <c r="AA4059">
        <v>8</v>
      </c>
      <c r="AB4059" t="s">
        <v>44</v>
      </c>
      <c r="AC4059">
        <v>683</v>
      </c>
      <c r="AD4059">
        <v>0.17450980392156859</v>
      </c>
      <c r="AE4059" t="s">
        <v>58</v>
      </c>
      <c r="AF4059" t="s">
        <v>47</v>
      </c>
      <c r="AG4059">
        <v>11</v>
      </c>
      <c r="AH4059" t="s">
        <v>68</v>
      </c>
      <c r="AI4059">
        <f>--AND(OR(Dashboard!$B$4="All",Data!$E4059=Dashboard!$B$4),OR(Dashboard!$D$4="All",Data!$D4059=Dashboard!$D$4),OR(Dashboard!$F$4="All",Data!$F4059=Dashboard!$F$4),OR(Dashboard!$J$4="All",Data!$G4059=Dashboard!$J$4),OR(Dashboard!$H$4="All",Data!$N4059=Dashboard!$H$4),OR(Dashboard!$L$4="All",Data!$W4059=Dashboard!$L$4))</f>
        <v>1</v>
      </c>
    </row>
    <row r="4060" spans="1:35" x14ac:dyDescent="0.25">
      <c r="A4060" t="s">
        <v>4174</v>
      </c>
      <c r="B4060" s="1">
        <v>46057</v>
      </c>
      <c r="C4060" s="2">
        <v>-5.4166666666666703E-2</v>
      </c>
      <c r="D4060" t="s">
        <v>126</v>
      </c>
      <c r="E4060" t="s">
        <v>108</v>
      </c>
      <c r="F4060" t="s">
        <v>80</v>
      </c>
      <c r="G4060" t="s">
        <v>111</v>
      </c>
      <c r="H4060">
        <v>13.2</v>
      </c>
      <c r="I4060">
        <v>38</v>
      </c>
      <c r="J4060">
        <v>41</v>
      </c>
      <c r="K4060">
        <v>741</v>
      </c>
      <c r="L4060">
        <v>29</v>
      </c>
      <c r="M4060">
        <v>1</v>
      </c>
      <c r="N4060" t="s">
        <v>54</v>
      </c>
      <c r="O4060">
        <v>2</v>
      </c>
      <c r="P4060" t="s">
        <v>41</v>
      </c>
      <c r="Q4060" t="s">
        <v>73</v>
      </c>
      <c r="R4060">
        <v>45</v>
      </c>
      <c r="S4060" t="s">
        <v>55</v>
      </c>
      <c r="T4060" t="s">
        <v>75</v>
      </c>
      <c r="U4060">
        <v>2026</v>
      </c>
      <c r="V4060">
        <v>2</v>
      </c>
      <c r="W4060" t="s">
        <v>45</v>
      </c>
      <c r="X4060">
        <v>1</v>
      </c>
      <c r="Y4060">
        <v>4</v>
      </c>
      <c r="Z4060">
        <v>2</v>
      </c>
      <c r="AA4060">
        <v>22</v>
      </c>
      <c r="AB4060" t="s">
        <v>82</v>
      </c>
      <c r="AC4060">
        <v>769</v>
      </c>
      <c r="AD4060">
        <v>0.34736842105263149</v>
      </c>
      <c r="AE4060" t="s">
        <v>58</v>
      </c>
      <c r="AF4060" t="s">
        <v>47</v>
      </c>
      <c r="AG4060">
        <v>-3</v>
      </c>
      <c r="AH4060" t="s">
        <v>48</v>
      </c>
      <c r="AI4060">
        <f>--AND(OR(Dashboard!$B$4="All",Data!$E4060=Dashboard!$B$4),OR(Dashboard!$D$4="All",Data!$D4060=Dashboard!$D$4),OR(Dashboard!$F$4="All",Data!$F4060=Dashboard!$F$4),OR(Dashboard!$J$4="All",Data!$G4060=Dashboard!$J$4),OR(Dashboard!$H$4="All",Data!$N4060=Dashboard!$H$4),OR(Dashboard!$L$4="All",Data!$W4060=Dashboard!$L$4))</f>
        <v>1</v>
      </c>
    </row>
    <row r="4061" spans="1:35" x14ac:dyDescent="0.25">
      <c r="A4061" t="s">
        <v>4175</v>
      </c>
      <c r="B4061" s="1">
        <v>46202</v>
      </c>
      <c r="C4061" s="2">
        <v>-2.7777777777777679E-3</v>
      </c>
      <c r="D4061" t="s">
        <v>79</v>
      </c>
      <c r="E4061" t="s">
        <v>108</v>
      </c>
      <c r="F4061" t="s">
        <v>52</v>
      </c>
      <c r="G4061" t="s">
        <v>111</v>
      </c>
      <c r="H4061">
        <v>12.2</v>
      </c>
      <c r="I4061">
        <v>41</v>
      </c>
      <c r="J4061">
        <v>22</v>
      </c>
      <c r="K4061">
        <v>1171</v>
      </c>
      <c r="L4061">
        <v>43</v>
      </c>
      <c r="M4061">
        <v>12</v>
      </c>
      <c r="N4061" t="s">
        <v>54</v>
      </c>
      <c r="O4061">
        <v>4</v>
      </c>
      <c r="P4061" t="s">
        <v>41</v>
      </c>
      <c r="Q4061" t="s">
        <v>73</v>
      </c>
      <c r="R4061">
        <v>35</v>
      </c>
      <c r="S4061" t="s">
        <v>74</v>
      </c>
      <c r="T4061" t="s">
        <v>75</v>
      </c>
      <c r="U4061">
        <v>2026</v>
      </c>
      <c r="V4061">
        <v>6</v>
      </c>
      <c r="W4061" t="s">
        <v>120</v>
      </c>
      <c r="X4061">
        <v>2</v>
      </c>
      <c r="Y4061">
        <v>29</v>
      </c>
      <c r="Z4061">
        <v>5</v>
      </c>
      <c r="AA4061">
        <v>23</v>
      </c>
      <c r="AB4061" t="s">
        <v>93</v>
      </c>
      <c r="AC4061">
        <v>1202</v>
      </c>
      <c r="AD4061">
        <v>0.29756097560975608</v>
      </c>
      <c r="AE4061" t="s">
        <v>46</v>
      </c>
      <c r="AF4061" t="s">
        <v>67</v>
      </c>
      <c r="AG4061">
        <v>19</v>
      </c>
      <c r="AH4061" t="s">
        <v>68</v>
      </c>
      <c r="AI4061">
        <f>--AND(OR(Dashboard!$B$4="All",Data!$E4061=Dashboard!$B$4),OR(Dashboard!$D$4="All",Data!$D4061=Dashboard!$D$4),OR(Dashboard!$F$4="All",Data!$F4061=Dashboard!$F$4),OR(Dashboard!$J$4="All",Data!$G4061=Dashboard!$J$4),OR(Dashboard!$H$4="All",Data!$N4061=Dashboard!$H$4),OR(Dashboard!$L$4="All",Data!$W4061=Dashboard!$L$4))</f>
        <v>1</v>
      </c>
    </row>
    <row r="4062" spans="1:35" x14ac:dyDescent="0.25">
      <c r="A4062" t="s">
        <v>4176</v>
      </c>
      <c r="B4062" s="1">
        <v>46070</v>
      </c>
      <c r="C4062" s="2">
        <v>-0.33472222222222231</v>
      </c>
      <c r="D4062" t="s">
        <v>36</v>
      </c>
      <c r="E4062" t="s">
        <v>131</v>
      </c>
      <c r="F4062" t="s">
        <v>96</v>
      </c>
      <c r="G4062" t="s">
        <v>53</v>
      </c>
      <c r="H4062">
        <v>13.7</v>
      </c>
      <c r="I4062">
        <v>42</v>
      </c>
      <c r="J4062">
        <v>39</v>
      </c>
      <c r="K4062">
        <v>190</v>
      </c>
      <c r="L4062">
        <v>36</v>
      </c>
      <c r="M4062">
        <v>98</v>
      </c>
      <c r="N4062" t="s">
        <v>65</v>
      </c>
      <c r="O4062">
        <v>5</v>
      </c>
      <c r="P4062" t="s">
        <v>41</v>
      </c>
      <c r="Q4062" t="s">
        <v>73</v>
      </c>
      <c r="R4062">
        <v>58</v>
      </c>
      <c r="S4062" t="s">
        <v>127</v>
      </c>
      <c r="T4062" t="s">
        <v>75</v>
      </c>
      <c r="U4062">
        <v>2026</v>
      </c>
      <c r="V4062">
        <v>2</v>
      </c>
      <c r="W4062" t="s">
        <v>45</v>
      </c>
      <c r="X4062">
        <v>1</v>
      </c>
      <c r="Y4062">
        <v>17</v>
      </c>
      <c r="Z4062">
        <v>4</v>
      </c>
      <c r="AA4062">
        <v>15</v>
      </c>
      <c r="AB4062" t="s">
        <v>57</v>
      </c>
      <c r="AC4062">
        <v>128</v>
      </c>
      <c r="AD4062">
        <v>0.3261904761904762</v>
      </c>
      <c r="AE4062" t="s">
        <v>77</v>
      </c>
      <c r="AF4062" t="s">
        <v>59</v>
      </c>
      <c r="AG4062">
        <v>3</v>
      </c>
      <c r="AH4062" t="s">
        <v>68</v>
      </c>
      <c r="AI4062">
        <f>--AND(OR(Dashboard!$B$4="All",Data!$E4062=Dashboard!$B$4),OR(Dashboard!$D$4="All",Data!$D4062=Dashboard!$D$4),OR(Dashboard!$F$4="All",Data!$F4062=Dashboard!$F$4),OR(Dashboard!$J$4="All",Data!$G4062=Dashboard!$J$4),OR(Dashboard!$H$4="All",Data!$N4062=Dashboard!$H$4),OR(Dashboard!$L$4="All",Data!$W4062=Dashboard!$L$4))</f>
        <v>1</v>
      </c>
    </row>
    <row r="4063" spans="1:35" x14ac:dyDescent="0.25">
      <c r="A4063" t="s">
        <v>4177</v>
      </c>
      <c r="B4063" s="1">
        <v>46086</v>
      </c>
      <c r="C4063" s="2">
        <v>-2.430555555555558E-2</v>
      </c>
      <c r="D4063" t="s">
        <v>193</v>
      </c>
      <c r="E4063" t="s">
        <v>129</v>
      </c>
      <c r="F4063" t="s">
        <v>143</v>
      </c>
      <c r="G4063" t="s">
        <v>111</v>
      </c>
      <c r="H4063">
        <v>7.8</v>
      </c>
      <c r="I4063">
        <v>40</v>
      </c>
      <c r="J4063">
        <v>23</v>
      </c>
      <c r="K4063">
        <v>505</v>
      </c>
      <c r="L4063">
        <v>29</v>
      </c>
      <c r="M4063">
        <v>115</v>
      </c>
      <c r="N4063" t="s">
        <v>101</v>
      </c>
      <c r="O4063">
        <v>2</v>
      </c>
      <c r="P4063" t="s">
        <v>135</v>
      </c>
      <c r="Q4063" t="s">
        <v>42</v>
      </c>
      <c r="R4063">
        <v>44</v>
      </c>
      <c r="S4063" t="s">
        <v>87</v>
      </c>
      <c r="T4063" t="s">
        <v>75</v>
      </c>
      <c r="U4063">
        <v>2026</v>
      </c>
      <c r="V4063">
        <v>3</v>
      </c>
      <c r="W4063" t="s">
        <v>66</v>
      </c>
      <c r="X4063">
        <v>1</v>
      </c>
      <c r="Y4063">
        <v>5</v>
      </c>
      <c r="Z4063">
        <v>2</v>
      </c>
      <c r="AA4063">
        <v>23</v>
      </c>
      <c r="AB4063" t="s">
        <v>93</v>
      </c>
      <c r="AC4063">
        <v>419</v>
      </c>
      <c r="AD4063">
        <v>0.19500000000000001</v>
      </c>
      <c r="AE4063" t="s">
        <v>58</v>
      </c>
      <c r="AF4063" t="s">
        <v>47</v>
      </c>
      <c r="AG4063">
        <v>17</v>
      </c>
      <c r="AH4063" t="s">
        <v>68</v>
      </c>
      <c r="AI4063">
        <f>--AND(OR(Dashboard!$B$4="All",Data!$E4063=Dashboard!$B$4),OR(Dashboard!$D$4="All",Data!$D4063=Dashboard!$D$4),OR(Dashboard!$F$4="All",Data!$F4063=Dashboard!$F$4),OR(Dashboard!$J$4="All",Data!$G4063=Dashboard!$J$4),OR(Dashboard!$H$4="All",Data!$N4063=Dashboard!$H$4),OR(Dashboard!$L$4="All",Data!$W4063=Dashboard!$L$4))</f>
        <v>1</v>
      </c>
    </row>
    <row r="4064" spans="1:35" x14ac:dyDescent="0.25">
      <c r="A4064" t="s">
        <v>4178</v>
      </c>
      <c r="B4064" s="1">
        <v>46087</v>
      </c>
      <c r="C4064" s="2">
        <v>-0.3208333333333333</v>
      </c>
      <c r="D4064" t="s">
        <v>193</v>
      </c>
      <c r="E4064" t="s">
        <v>51</v>
      </c>
      <c r="F4064" t="s">
        <v>85</v>
      </c>
      <c r="G4064" t="s">
        <v>105</v>
      </c>
      <c r="H4064">
        <v>13.8</v>
      </c>
      <c r="I4064">
        <v>37</v>
      </c>
      <c r="J4064">
        <v>31</v>
      </c>
      <c r="K4064">
        <v>1174</v>
      </c>
      <c r="L4064">
        <v>32</v>
      </c>
      <c r="M4064">
        <v>34</v>
      </c>
      <c r="N4064" t="s">
        <v>54</v>
      </c>
      <c r="O4064">
        <v>4</v>
      </c>
      <c r="P4064" t="s">
        <v>41</v>
      </c>
      <c r="Q4064" t="s">
        <v>73</v>
      </c>
      <c r="R4064">
        <v>25</v>
      </c>
      <c r="S4064" t="s">
        <v>43</v>
      </c>
      <c r="T4064" t="s">
        <v>75</v>
      </c>
      <c r="U4064">
        <v>2026</v>
      </c>
      <c r="V4064">
        <v>3</v>
      </c>
      <c r="W4064" t="s">
        <v>66</v>
      </c>
      <c r="X4064">
        <v>1</v>
      </c>
      <c r="Y4064">
        <v>6</v>
      </c>
      <c r="Z4064">
        <v>2</v>
      </c>
      <c r="AA4064">
        <v>16</v>
      </c>
      <c r="AB4064" t="s">
        <v>57</v>
      </c>
      <c r="AC4064">
        <v>1172</v>
      </c>
      <c r="AD4064">
        <v>0.37297297297297299</v>
      </c>
      <c r="AE4064" t="s">
        <v>46</v>
      </c>
      <c r="AF4064" t="s">
        <v>114</v>
      </c>
      <c r="AG4064">
        <v>6</v>
      </c>
      <c r="AH4064" t="s">
        <v>68</v>
      </c>
      <c r="AI4064">
        <f>--AND(OR(Dashboard!$B$4="All",Data!$E4064=Dashboard!$B$4),OR(Dashboard!$D$4="All",Data!$D4064=Dashboard!$D$4),OR(Dashboard!$F$4="All",Data!$F4064=Dashboard!$F$4),OR(Dashboard!$J$4="All",Data!$G4064=Dashboard!$J$4),OR(Dashboard!$H$4="All",Data!$N4064=Dashboard!$H$4),OR(Dashboard!$L$4="All",Data!$W4064=Dashboard!$L$4))</f>
        <v>1</v>
      </c>
    </row>
    <row r="4065" spans="1:35" x14ac:dyDescent="0.25">
      <c r="A4065" t="s">
        <v>4179</v>
      </c>
      <c r="B4065" s="1">
        <v>46195</v>
      </c>
      <c r="C4065" s="2">
        <v>-0.64027777777777772</v>
      </c>
      <c r="D4065" t="s">
        <v>61</v>
      </c>
      <c r="E4065" t="s">
        <v>140</v>
      </c>
      <c r="F4065" t="s">
        <v>38</v>
      </c>
      <c r="G4065" t="s">
        <v>105</v>
      </c>
      <c r="H4065">
        <v>13.1</v>
      </c>
      <c r="I4065">
        <v>33</v>
      </c>
      <c r="J4065">
        <v>20</v>
      </c>
      <c r="K4065">
        <v>1021</v>
      </c>
      <c r="L4065">
        <v>39</v>
      </c>
      <c r="M4065">
        <v>155</v>
      </c>
      <c r="N4065" t="s">
        <v>101</v>
      </c>
      <c r="O4065">
        <v>2</v>
      </c>
      <c r="P4065" t="s">
        <v>41</v>
      </c>
      <c r="Q4065" t="s">
        <v>42</v>
      </c>
      <c r="R4065">
        <v>34</v>
      </c>
      <c r="S4065" t="s">
        <v>74</v>
      </c>
      <c r="T4065" t="s">
        <v>44</v>
      </c>
      <c r="U4065">
        <v>2026</v>
      </c>
      <c r="V4065">
        <v>6</v>
      </c>
      <c r="W4065" t="s">
        <v>120</v>
      </c>
      <c r="X4065">
        <v>2</v>
      </c>
      <c r="Y4065">
        <v>22</v>
      </c>
      <c r="Z4065">
        <v>4</v>
      </c>
      <c r="AA4065">
        <v>8</v>
      </c>
      <c r="AB4065" t="s">
        <v>44</v>
      </c>
      <c r="AC4065">
        <v>905</v>
      </c>
      <c r="AD4065">
        <v>0.39696969696969697</v>
      </c>
      <c r="AE4065" t="s">
        <v>58</v>
      </c>
      <c r="AF4065" t="s">
        <v>67</v>
      </c>
      <c r="AG4065">
        <v>13</v>
      </c>
      <c r="AH4065" t="s">
        <v>68</v>
      </c>
      <c r="AI4065">
        <f>--AND(OR(Dashboard!$B$4="All",Data!$E4065=Dashboard!$B$4),OR(Dashboard!$D$4="All",Data!$D4065=Dashboard!$D$4),OR(Dashboard!$F$4="All",Data!$F4065=Dashboard!$F$4),OR(Dashboard!$J$4="All",Data!$G4065=Dashboard!$J$4),OR(Dashboard!$H$4="All",Data!$N4065=Dashboard!$H$4),OR(Dashboard!$L$4="All",Data!$W4065=Dashboard!$L$4))</f>
        <v>1</v>
      </c>
    </row>
    <row r="4066" spans="1:35" x14ac:dyDescent="0.25">
      <c r="A4066" t="s">
        <v>4180</v>
      </c>
      <c r="B4066" s="1">
        <v>46188</v>
      </c>
      <c r="C4066" s="2">
        <v>-0.35069444444444442</v>
      </c>
      <c r="D4066" t="s">
        <v>79</v>
      </c>
      <c r="E4066" t="s">
        <v>131</v>
      </c>
      <c r="F4066" t="s">
        <v>80</v>
      </c>
      <c r="G4066" t="s">
        <v>53</v>
      </c>
      <c r="H4066">
        <v>9.5</v>
      </c>
      <c r="I4066">
        <v>19</v>
      </c>
      <c r="J4066">
        <v>20</v>
      </c>
      <c r="K4066">
        <v>281</v>
      </c>
      <c r="L4066">
        <v>60</v>
      </c>
      <c r="M4066">
        <v>129</v>
      </c>
      <c r="N4066" t="s">
        <v>86</v>
      </c>
      <c r="O4066">
        <v>4</v>
      </c>
      <c r="P4066" t="s">
        <v>41</v>
      </c>
      <c r="Q4066" t="s">
        <v>73</v>
      </c>
      <c r="R4066">
        <v>54</v>
      </c>
      <c r="S4066" t="s">
        <v>74</v>
      </c>
      <c r="T4066" t="s">
        <v>75</v>
      </c>
      <c r="U4066">
        <v>2026</v>
      </c>
      <c r="V4066">
        <v>6</v>
      </c>
      <c r="W4066" t="s">
        <v>120</v>
      </c>
      <c r="X4066">
        <v>2</v>
      </c>
      <c r="Y4066">
        <v>15</v>
      </c>
      <c r="Z4066">
        <v>3</v>
      </c>
      <c r="AA4066">
        <v>15</v>
      </c>
      <c r="AB4066" t="s">
        <v>57</v>
      </c>
      <c r="AC4066">
        <v>212</v>
      </c>
      <c r="AD4066">
        <v>0.5</v>
      </c>
      <c r="AE4066" t="s">
        <v>46</v>
      </c>
      <c r="AF4066" t="s">
        <v>59</v>
      </c>
      <c r="AG4066">
        <v>-1</v>
      </c>
      <c r="AH4066" t="s">
        <v>48</v>
      </c>
      <c r="AI4066">
        <f>--AND(OR(Dashboard!$B$4="All",Data!$E4066=Dashboard!$B$4),OR(Dashboard!$D$4="All",Data!$D4066=Dashboard!$D$4),OR(Dashboard!$F$4="All",Data!$F4066=Dashboard!$F$4),OR(Dashboard!$J$4="All",Data!$G4066=Dashboard!$J$4),OR(Dashboard!$H$4="All",Data!$N4066=Dashboard!$H$4),OR(Dashboard!$L$4="All",Data!$W4066=Dashboard!$L$4))</f>
        <v>1</v>
      </c>
    </row>
    <row r="4067" spans="1:35" x14ac:dyDescent="0.25">
      <c r="A4067" t="s">
        <v>4181</v>
      </c>
      <c r="B4067" s="1">
        <v>46073</v>
      </c>
      <c r="C4067" s="2">
        <v>-0.6645833333333333</v>
      </c>
      <c r="D4067" t="s">
        <v>36</v>
      </c>
      <c r="E4067" t="s">
        <v>108</v>
      </c>
      <c r="F4067" t="s">
        <v>63</v>
      </c>
      <c r="G4067" t="s">
        <v>39</v>
      </c>
      <c r="H4067">
        <v>2.2999999999999998</v>
      </c>
      <c r="I4067">
        <v>37</v>
      </c>
      <c r="J4067">
        <v>24</v>
      </c>
      <c r="K4067">
        <v>1068</v>
      </c>
      <c r="L4067">
        <v>33</v>
      </c>
      <c r="M4067">
        <v>165</v>
      </c>
      <c r="N4067" t="s">
        <v>40</v>
      </c>
      <c r="O4067">
        <v>3</v>
      </c>
      <c r="P4067" t="s">
        <v>41</v>
      </c>
      <c r="Q4067" t="s">
        <v>73</v>
      </c>
      <c r="R4067">
        <v>60</v>
      </c>
      <c r="S4067" t="s">
        <v>43</v>
      </c>
      <c r="T4067" t="s">
        <v>44</v>
      </c>
      <c r="U4067">
        <v>2026</v>
      </c>
      <c r="V4067">
        <v>2</v>
      </c>
      <c r="W4067" t="s">
        <v>45</v>
      </c>
      <c r="X4067">
        <v>1</v>
      </c>
      <c r="Y4067">
        <v>20</v>
      </c>
      <c r="Z4067">
        <v>4</v>
      </c>
      <c r="AA4067">
        <v>8</v>
      </c>
      <c r="AB4067" t="s">
        <v>44</v>
      </c>
      <c r="AC4067">
        <v>936</v>
      </c>
      <c r="AD4067">
        <v>6.2162162162162159E-2</v>
      </c>
      <c r="AE4067" t="s">
        <v>109</v>
      </c>
      <c r="AF4067" t="s">
        <v>59</v>
      </c>
      <c r="AG4067">
        <v>13</v>
      </c>
      <c r="AH4067" t="s">
        <v>68</v>
      </c>
      <c r="AI4067">
        <f>--AND(OR(Dashboard!$B$4="All",Data!$E4067=Dashboard!$B$4),OR(Dashboard!$D$4="All",Data!$D4067=Dashboard!$D$4),OR(Dashboard!$F$4="All",Data!$F4067=Dashboard!$F$4),OR(Dashboard!$J$4="All",Data!$G4067=Dashboard!$J$4),OR(Dashboard!$H$4="All",Data!$N4067=Dashboard!$H$4),OR(Dashboard!$L$4="All",Data!$W4067=Dashboard!$L$4))</f>
        <v>1</v>
      </c>
    </row>
    <row r="4068" spans="1:35" x14ac:dyDescent="0.25">
      <c r="A4068" t="s">
        <v>4182</v>
      </c>
      <c r="B4068" s="1">
        <v>46077</v>
      </c>
      <c r="C4068" s="2">
        <v>-0.31388888888888888</v>
      </c>
      <c r="D4068" t="s">
        <v>122</v>
      </c>
      <c r="E4068" t="s">
        <v>95</v>
      </c>
      <c r="F4068" t="s">
        <v>63</v>
      </c>
      <c r="G4068" t="s">
        <v>111</v>
      </c>
      <c r="H4068">
        <v>7</v>
      </c>
      <c r="I4068">
        <v>32</v>
      </c>
      <c r="J4068">
        <v>31</v>
      </c>
      <c r="K4068">
        <v>362</v>
      </c>
      <c r="L4068">
        <v>50</v>
      </c>
      <c r="M4068">
        <v>31</v>
      </c>
      <c r="N4068" t="s">
        <v>101</v>
      </c>
      <c r="O4068">
        <v>4</v>
      </c>
      <c r="P4068" t="s">
        <v>135</v>
      </c>
      <c r="Q4068" t="s">
        <v>42</v>
      </c>
      <c r="R4068">
        <v>35</v>
      </c>
      <c r="S4068" t="s">
        <v>127</v>
      </c>
      <c r="T4068" t="s">
        <v>75</v>
      </c>
      <c r="U4068">
        <v>2026</v>
      </c>
      <c r="V4068">
        <v>2</v>
      </c>
      <c r="W4068" t="s">
        <v>45</v>
      </c>
      <c r="X4068">
        <v>1</v>
      </c>
      <c r="Y4068">
        <v>24</v>
      </c>
      <c r="Z4068">
        <v>5</v>
      </c>
      <c r="AA4068">
        <v>16</v>
      </c>
      <c r="AB4068" t="s">
        <v>57</v>
      </c>
      <c r="AC4068">
        <v>381</v>
      </c>
      <c r="AD4068">
        <v>0.21875</v>
      </c>
      <c r="AE4068" t="s">
        <v>46</v>
      </c>
      <c r="AF4068" t="s">
        <v>67</v>
      </c>
      <c r="AG4068">
        <v>1</v>
      </c>
      <c r="AH4068" t="s">
        <v>68</v>
      </c>
      <c r="AI4068">
        <f>--AND(OR(Dashboard!$B$4="All",Data!$E4068=Dashboard!$B$4),OR(Dashboard!$D$4="All",Data!$D4068=Dashboard!$D$4),OR(Dashboard!$F$4="All",Data!$F4068=Dashboard!$F$4),OR(Dashboard!$J$4="All",Data!$G4068=Dashboard!$J$4),OR(Dashboard!$H$4="All",Data!$N4068=Dashboard!$H$4),OR(Dashboard!$L$4="All",Data!$W4068=Dashboard!$L$4))</f>
        <v>1</v>
      </c>
    </row>
    <row r="4069" spans="1:35" x14ac:dyDescent="0.25">
      <c r="A4069" t="s">
        <v>4183</v>
      </c>
      <c r="B4069" s="1">
        <v>46034</v>
      </c>
      <c r="C4069" s="2">
        <v>-0.55694444444444446</v>
      </c>
      <c r="D4069" t="s">
        <v>118</v>
      </c>
      <c r="E4069" t="s">
        <v>71</v>
      </c>
      <c r="F4069" t="s">
        <v>52</v>
      </c>
      <c r="G4069" t="s">
        <v>105</v>
      </c>
      <c r="H4069">
        <v>5.4</v>
      </c>
      <c r="I4069">
        <v>48</v>
      </c>
      <c r="J4069">
        <v>36</v>
      </c>
      <c r="K4069">
        <v>694</v>
      </c>
      <c r="L4069">
        <v>46</v>
      </c>
      <c r="M4069">
        <v>171</v>
      </c>
      <c r="N4069" t="s">
        <v>86</v>
      </c>
      <c r="O4069">
        <v>1</v>
      </c>
      <c r="P4069" t="s">
        <v>41</v>
      </c>
      <c r="Q4069" t="s">
        <v>42</v>
      </c>
      <c r="R4069">
        <v>40</v>
      </c>
      <c r="S4069" t="s">
        <v>74</v>
      </c>
      <c r="T4069" t="s">
        <v>44</v>
      </c>
      <c r="U4069">
        <v>2026</v>
      </c>
      <c r="V4069">
        <v>1</v>
      </c>
      <c r="W4069" t="s">
        <v>102</v>
      </c>
      <c r="X4069">
        <v>1</v>
      </c>
      <c r="Y4069">
        <v>12</v>
      </c>
      <c r="Z4069">
        <v>3</v>
      </c>
      <c r="AA4069">
        <v>10</v>
      </c>
      <c r="AB4069" t="s">
        <v>76</v>
      </c>
      <c r="AC4069">
        <v>569</v>
      </c>
      <c r="AD4069">
        <v>0.1125</v>
      </c>
      <c r="AE4069" t="s">
        <v>58</v>
      </c>
      <c r="AF4069" t="s">
        <v>47</v>
      </c>
      <c r="AG4069">
        <v>12</v>
      </c>
      <c r="AH4069" t="s">
        <v>68</v>
      </c>
      <c r="AI4069">
        <f>--AND(OR(Dashboard!$B$4="All",Data!$E4069=Dashboard!$B$4),OR(Dashboard!$D$4="All",Data!$D4069=Dashboard!$D$4),OR(Dashboard!$F$4="All",Data!$F4069=Dashboard!$F$4),OR(Dashboard!$J$4="All",Data!$G4069=Dashboard!$J$4),OR(Dashboard!$H$4="All",Data!$N4069=Dashboard!$H$4),OR(Dashboard!$L$4="All",Data!$W4069=Dashboard!$L$4))</f>
        <v>1</v>
      </c>
    </row>
    <row r="4070" spans="1:35" x14ac:dyDescent="0.25">
      <c r="A4070" t="s">
        <v>4184</v>
      </c>
      <c r="B4070" s="1">
        <v>46166</v>
      </c>
      <c r="C4070" s="2">
        <v>-0.46736111111111112</v>
      </c>
      <c r="D4070" t="s">
        <v>193</v>
      </c>
      <c r="E4070" t="s">
        <v>129</v>
      </c>
      <c r="F4070" t="s">
        <v>63</v>
      </c>
      <c r="G4070" t="s">
        <v>53</v>
      </c>
      <c r="H4070">
        <v>9.1999999999999993</v>
      </c>
      <c r="I4070">
        <v>27</v>
      </c>
      <c r="J4070">
        <v>24</v>
      </c>
      <c r="K4070">
        <v>479</v>
      </c>
      <c r="L4070">
        <v>43</v>
      </c>
      <c r="M4070">
        <v>161</v>
      </c>
      <c r="N4070" t="s">
        <v>54</v>
      </c>
      <c r="O4070">
        <v>5</v>
      </c>
      <c r="P4070" t="s">
        <v>41</v>
      </c>
      <c r="Q4070" t="s">
        <v>73</v>
      </c>
      <c r="R4070">
        <v>34</v>
      </c>
      <c r="S4070" t="s">
        <v>145</v>
      </c>
      <c r="T4070" t="s">
        <v>97</v>
      </c>
      <c r="U4070">
        <v>2026</v>
      </c>
      <c r="V4070">
        <v>5</v>
      </c>
      <c r="W4070" t="s">
        <v>88</v>
      </c>
      <c r="X4070">
        <v>2</v>
      </c>
      <c r="Y4070">
        <v>24</v>
      </c>
      <c r="Z4070">
        <v>4</v>
      </c>
      <c r="AA4070">
        <v>12</v>
      </c>
      <c r="AB4070" t="s">
        <v>76</v>
      </c>
      <c r="AC4070">
        <v>361</v>
      </c>
      <c r="AD4070">
        <v>0.34074074074074068</v>
      </c>
      <c r="AE4070" t="s">
        <v>77</v>
      </c>
      <c r="AF4070" t="s">
        <v>67</v>
      </c>
      <c r="AG4070">
        <v>3</v>
      </c>
      <c r="AH4070" t="s">
        <v>68</v>
      </c>
      <c r="AI4070">
        <f>--AND(OR(Dashboard!$B$4="All",Data!$E4070=Dashboard!$B$4),OR(Dashboard!$D$4="All",Data!$D4070=Dashboard!$D$4),OR(Dashboard!$F$4="All",Data!$F4070=Dashboard!$F$4),OR(Dashboard!$J$4="All",Data!$G4070=Dashboard!$J$4),OR(Dashboard!$H$4="All",Data!$N4070=Dashboard!$H$4),OR(Dashboard!$L$4="All",Data!$W4070=Dashboard!$L$4))</f>
        <v>1</v>
      </c>
    </row>
    <row r="4071" spans="1:35" x14ac:dyDescent="0.25">
      <c r="A4071" t="s">
        <v>4185</v>
      </c>
      <c r="B4071" s="1">
        <v>46038</v>
      </c>
      <c r="C4071" s="2">
        <v>-0.53333333333333333</v>
      </c>
      <c r="D4071" t="s">
        <v>61</v>
      </c>
      <c r="E4071" t="s">
        <v>100</v>
      </c>
      <c r="F4071" t="s">
        <v>52</v>
      </c>
      <c r="G4071" t="s">
        <v>39</v>
      </c>
      <c r="H4071">
        <v>2.9</v>
      </c>
      <c r="I4071">
        <v>53</v>
      </c>
      <c r="J4071">
        <v>45</v>
      </c>
      <c r="K4071">
        <v>860</v>
      </c>
      <c r="L4071">
        <v>43</v>
      </c>
      <c r="M4071">
        <v>140</v>
      </c>
      <c r="N4071" t="s">
        <v>86</v>
      </c>
      <c r="O4071">
        <v>2</v>
      </c>
      <c r="P4071" t="s">
        <v>135</v>
      </c>
      <c r="Q4071" t="s">
        <v>73</v>
      </c>
      <c r="R4071">
        <v>50</v>
      </c>
      <c r="S4071" t="s">
        <v>43</v>
      </c>
      <c r="T4071" t="s">
        <v>75</v>
      </c>
      <c r="U4071">
        <v>2026</v>
      </c>
      <c r="V4071">
        <v>1</v>
      </c>
      <c r="W4071" t="s">
        <v>102</v>
      </c>
      <c r="X4071">
        <v>1</v>
      </c>
      <c r="Y4071">
        <v>16</v>
      </c>
      <c r="Z4071">
        <v>3</v>
      </c>
      <c r="AA4071">
        <v>11</v>
      </c>
      <c r="AB4071" t="s">
        <v>76</v>
      </c>
      <c r="AC4071">
        <v>763</v>
      </c>
      <c r="AD4071">
        <v>5.4716981132075473E-2</v>
      </c>
      <c r="AE4071" t="s">
        <v>58</v>
      </c>
      <c r="AF4071" t="s">
        <v>59</v>
      </c>
      <c r="AG4071">
        <v>8</v>
      </c>
      <c r="AH4071" t="s">
        <v>68</v>
      </c>
      <c r="AI4071">
        <f>--AND(OR(Dashboard!$B$4="All",Data!$E4071=Dashboard!$B$4),OR(Dashboard!$D$4="All",Data!$D4071=Dashboard!$D$4),OR(Dashboard!$F$4="All",Data!$F4071=Dashboard!$F$4),OR(Dashboard!$J$4="All",Data!$G4071=Dashboard!$J$4),OR(Dashboard!$H$4="All",Data!$N4071=Dashboard!$H$4),OR(Dashboard!$L$4="All",Data!$W4071=Dashboard!$L$4))</f>
        <v>1</v>
      </c>
    </row>
    <row r="4072" spans="1:35" x14ac:dyDescent="0.25">
      <c r="A4072" t="s">
        <v>4186</v>
      </c>
      <c r="B4072" s="1">
        <v>46098</v>
      </c>
      <c r="C4072" s="2">
        <v>-0.36527777777777781</v>
      </c>
      <c r="D4072" t="s">
        <v>99</v>
      </c>
      <c r="E4072" t="s">
        <v>131</v>
      </c>
      <c r="F4072" t="s">
        <v>104</v>
      </c>
      <c r="G4072" t="s">
        <v>53</v>
      </c>
      <c r="H4072">
        <v>5.2</v>
      </c>
      <c r="I4072">
        <v>34</v>
      </c>
      <c r="J4072">
        <v>24</v>
      </c>
      <c r="K4072">
        <v>1036</v>
      </c>
      <c r="L4072">
        <v>21</v>
      </c>
      <c r="M4072">
        <v>173</v>
      </c>
      <c r="N4072" t="s">
        <v>65</v>
      </c>
      <c r="O4072">
        <v>1</v>
      </c>
      <c r="P4072" t="s">
        <v>135</v>
      </c>
      <c r="Q4072" t="s">
        <v>42</v>
      </c>
      <c r="R4072">
        <v>46</v>
      </c>
      <c r="S4072" t="s">
        <v>127</v>
      </c>
      <c r="T4072" t="s">
        <v>75</v>
      </c>
      <c r="U4072">
        <v>2026</v>
      </c>
      <c r="V4072">
        <v>3</v>
      </c>
      <c r="W4072" t="s">
        <v>66</v>
      </c>
      <c r="X4072">
        <v>1</v>
      </c>
      <c r="Y4072">
        <v>17</v>
      </c>
      <c r="Z4072">
        <v>4</v>
      </c>
      <c r="AA4072">
        <v>15</v>
      </c>
      <c r="AB4072" t="s">
        <v>57</v>
      </c>
      <c r="AC4072">
        <v>884</v>
      </c>
      <c r="AD4072">
        <v>0.15294117647058819</v>
      </c>
      <c r="AE4072" t="s">
        <v>58</v>
      </c>
      <c r="AF4072" t="s">
        <v>59</v>
      </c>
      <c r="AG4072">
        <v>10</v>
      </c>
      <c r="AH4072" t="s">
        <v>68</v>
      </c>
      <c r="AI4072">
        <f>--AND(OR(Dashboard!$B$4="All",Data!$E4072=Dashboard!$B$4),OR(Dashboard!$D$4="All",Data!$D4072=Dashboard!$D$4),OR(Dashboard!$F$4="All",Data!$F4072=Dashboard!$F$4),OR(Dashboard!$J$4="All",Data!$G4072=Dashboard!$J$4),OR(Dashboard!$H$4="All",Data!$N4072=Dashboard!$H$4),OR(Dashboard!$L$4="All",Data!$W4072=Dashboard!$L$4))</f>
        <v>1</v>
      </c>
    </row>
    <row r="4073" spans="1:35" x14ac:dyDescent="0.25">
      <c r="A4073" t="s">
        <v>4187</v>
      </c>
      <c r="B4073" s="1">
        <v>46190</v>
      </c>
      <c r="C4073" s="2">
        <v>-0.51527777777777772</v>
      </c>
      <c r="D4073" t="s">
        <v>107</v>
      </c>
      <c r="E4073" t="s">
        <v>100</v>
      </c>
      <c r="F4073" t="s">
        <v>85</v>
      </c>
      <c r="G4073" t="s">
        <v>111</v>
      </c>
      <c r="H4073">
        <v>1.7</v>
      </c>
      <c r="I4073">
        <v>46</v>
      </c>
      <c r="J4073">
        <v>44</v>
      </c>
      <c r="K4073">
        <v>569</v>
      </c>
      <c r="L4073">
        <v>22</v>
      </c>
      <c r="M4073">
        <v>61</v>
      </c>
      <c r="N4073" t="s">
        <v>40</v>
      </c>
      <c r="O4073">
        <v>2</v>
      </c>
      <c r="P4073" t="s">
        <v>41</v>
      </c>
      <c r="Q4073" t="s">
        <v>42</v>
      </c>
      <c r="R4073">
        <v>20</v>
      </c>
      <c r="S4073" t="s">
        <v>55</v>
      </c>
      <c r="T4073" t="s">
        <v>75</v>
      </c>
      <c r="U4073">
        <v>2026</v>
      </c>
      <c r="V4073">
        <v>6</v>
      </c>
      <c r="W4073" t="s">
        <v>120</v>
      </c>
      <c r="X4073">
        <v>2</v>
      </c>
      <c r="Y4073">
        <v>17</v>
      </c>
      <c r="Z4073">
        <v>3</v>
      </c>
      <c r="AA4073">
        <v>11</v>
      </c>
      <c r="AB4073" t="s">
        <v>76</v>
      </c>
      <c r="AC4073">
        <v>530</v>
      </c>
      <c r="AD4073">
        <v>3.6956521739130437E-2</v>
      </c>
      <c r="AE4073" t="s">
        <v>58</v>
      </c>
      <c r="AF4073" t="s">
        <v>114</v>
      </c>
      <c r="AG4073">
        <v>2</v>
      </c>
      <c r="AH4073" t="s">
        <v>68</v>
      </c>
      <c r="AI4073">
        <f>--AND(OR(Dashboard!$B$4="All",Data!$E4073=Dashboard!$B$4),OR(Dashboard!$D$4="All",Data!$D4073=Dashboard!$D$4),OR(Dashboard!$F$4="All",Data!$F4073=Dashboard!$F$4),OR(Dashboard!$J$4="All",Data!$G4073=Dashboard!$J$4),OR(Dashboard!$H$4="All",Data!$N4073=Dashboard!$H$4),OR(Dashboard!$L$4="All",Data!$W4073=Dashboard!$L$4))</f>
        <v>1</v>
      </c>
    </row>
    <row r="4074" spans="1:35" x14ac:dyDescent="0.25">
      <c r="A4074" t="s">
        <v>4188</v>
      </c>
      <c r="B4074" s="1">
        <v>46038</v>
      </c>
      <c r="C4074" s="2">
        <v>-0.13888888888888881</v>
      </c>
      <c r="D4074" t="s">
        <v>118</v>
      </c>
      <c r="E4074" t="s">
        <v>100</v>
      </c>
      <c r="F4074" t="s">
        <v>104</v>
      </c>
      <c r="G4074" t="s">
        <v>64</v>
      </c>
      <c r="H4074">
        <v>6.4</v>
      </c>
      <c r="I4074">
        <v>19</v>
      </c>
      <c r="J4074">
        <v>20</v>
      </c>
      <c r="K4074">
        <v>1138</v>
      </c>
      <c r="L4074">
        <v>50</v>
      </c>
      <c r="M4074">
        <v>28</v>
      </c>
      <c r="N4074" t="s">
        <v>86</v>
      </c>
      <c r="O4074">
        <v>5</v>
      </c>
      <c r="P4074" t="s">
        <v>41</v>
      </c>
      <c r="Q4074" t="s">
        <v>42</v>
      </c>
      <c r="R4074">
        <v>39</v>
      </c>
      <c r="S4074" t="s">
        <v>43</v>
      </c>
      <c r="T4074" t="s">
        <v>56</v>
      </c>
      <c r="U4074">
        <v>2026</v>
      </c>
      <c r="V4074">
        <v>1</v>
      </c>
      <c r="W4074" t="s">
        <v>102</v>
      </c>
      <c r="X4074">
        <v>1</v>
      </c>
      <c r="Y4074">
        <v>16</v>
      </c>
      <c r="Z4074">
        <v>3</v>
      </c>
      <c r="AA4074">
        <v>20</v>
      </c>
      <c r="AB4074" t="s">
        <v>82</v>
      </c>
      <c r="AC4074">
        <v>1160</v>
      </c>
      <c r="AD4074">
        <v>0.33684210526315789</v>
      </c>
      <c r="AE4074" t="s">
        <v>77</v>
      </c>
      <c r="AF4074" t="s">
        <v>47</v>
      </c>
      <c r="AG4074">
        <v>-1</v>
      </c>
      <c r="AH4074" t="s">
        <v>48</v>
      </c>
      <c r="AI4074">
        <f>--AND(OR(Dashboard!$B$4="All",Data!$E4074=Dashboard!$B$4),OR(Dashboard!$D$4="All",Data!$D4074=Dashboard!$D$4),OR(Dashboard!$F$4="All",Data!$F4074=Dashboard!$F$4),OR(Dashboard!$J$4="All",Data!$G4074=Dashboard!$J$4),OR(Dashboard!$H$4="All",Data!$N4074=Dashboard!$H$4),OR(Dashboard!$L$4="All",Data!$W4074=Dashboard!$L$4))</f>
        <v>1</v>
      </c>
    </row>
    <row r="4075" spans="1:35" x14ac:dyDescent="0.25">
      <c r="A4075" t="s">
        <v>4189</v>
      </c>
      <c r="B4075" s="1">
        <v>46077</v>
      </c>
      <c r="C4075" s="2">
        <v>-0.39583333333333343</v>
      </c>
      <c r="D4075" t="s">
        <v>50</v>
      </c>
      <c r="E4075" t="s">
        <v>129</v>
      </c>
      <c r="F4075" t="s">
        <v>38</v>
      </c>
      <c r="G4075" t="s">
        <v>53</v>
      </c>
      <c r="H4075">
        <v>1.7</v>
      </c>
      <c r="I4075">
        <v>42</v>
      </c>
      <c r="J4075">
        <v>27</v>
      </c>
      <c r="K4075">
        <v>1085</v>
      </c>
      <c r="L4075">
        <v>57</v>
      </c>
      <c r="M4075">
        <v>166</v>
      </c>
      <c r="N4075" t="s">
        <v>65</v>
      </c>
      <c r="O4075">
        <v>3</v>
      </c>
      <c r="P4075" t="s">
        <v>41</v>
      </c>
      <c r="Q4075" t="s">
        <v>42</v>
      </c>
      <c r="R4075">
        <v>34</v>
      </c>
      <c r="S4075" t="s">
        <v>127</v>
      </c>
      <c r="T4075" t="s">
        <v>97</v>
      </c>
      <c r="U4075">
        <v>2026</v>
      </c>
      <c r="V4075">
        <v>2</v>
      </c>
      <c r="W4075" t="s">
        <v>45</v>
      </c>
      <c r="X4075">
        <v>1</v>
      </c>
      <c r="Y4075">
        <v>24</v>
      </c>
      <c r="Z4075">
        <v>5</v>
      </c>
      <c r="AA4075">
        <v>14</v>
      </c>
      <c r="AB4075" t="s">
        <v>76</v>
      </c>
      <c r="AC4075">
        <v>976</v>
      </c>
      <c r="AD4075">
        <v>4.0476190476190478E-2</v>
      </c>
      <c r="AE4075" t="s">
        <v>109</v>
      </c>
      <c r="AF4075" t="s">
        <v>67</v>
      </c>
      <c r="AG4075">
        <v>15</v>
      </c>
      <c r="AH4075" t="s">
        <v>68</v>
      </c>
      <c r="AI4075">
        <f>--AND(OR(Dashboard!$B$4="All",Data!$E4075=Dashboard!$B$4),OR(Dashboard!$D$4="All",Data!$D4075=Dashboard!$D$4),OR(Dashboard!$F$4="All",Data!$F4075=Dashboard!$F$4),OR(Dashboard!$J$4="All",Data!$G4075=Dashboard!$J$4),OR(Dashboard!$H$4="All",Data!$N4075=Dashboard!$H$4),OR(Dashboard!$L$4="All",Data!$W4075=Dashboard!$L$4))</f>
        <v>1</v>
      </c>
    </row>
    <row r="4076" spans="1:35" x14ac:dyDescent="0.25">
      <c r="A4076" t="s">
        <v>4190</v>
      </c>
      <c r="B4076" s="1">
        <v>46134</v>
      </c>
      <c r="C4076" s="2">
        <v>-0.30694444444444452</v>
      </c>
      <c r="D4076" t="s">
        <v>50</v>
      </c>
      <c r="E4076" t="s">
        <v>62</v>
      </c>
      <c r="F4076" t="s">
        <v>104</v>
      </c>
      <c r="G4076" t="s">
        <v>111</v>
      </c>
      <c r="H4076">
        <v>2.2999999999999998</v>
      </c>
      <c r="I4076">
        <v>43</v>
      </c>
      <c r="J4076">
        <v>38</v>
      </c>
      <c r="K4076">
        <v>615</v>
      </c>
      <c r="L4076">
        <v>21</v>
      </c>
      <c r="M4076">
        <v>52</v>
      </c>
      <c r="N4076" t="s">
        <v>40</v>
      </c>
      <c r="O4076">
        <v>5</v>
      </c>
      <c r="P4076" t="s">
        <v>41</v>
      </c>
      <c r="Q4076" t="s">
        <v>73</v>
      </c>
      <c r="R4076">
        <v>24</v>
      </c>
      <c r="S4076" t="s">
        <v>55</v>
      </c>
      <c r="T4076" t="s">
        <v>75</v>
      </c>
      <c r="U4076">
        <v>2026</v>
      </c>
      <c r="V4076">
        <v>4</v>
      </c>
      <c r="W4076" t="s">
        <v>113</v>
      </c>
      <c r="X4076">
        <v>2</v>
      </c>
      <c r="Y4076">
        <v>22</v>
      </c>
      <c r="Z4076">
        <v>4</v>
      </c>
      <c r="AA4076">
        <v>16</v>
      </c>
      <c r="AB4076" t="s">
        <v>57</v>
      </c>
      <c r="AC4076">
        <v>584</v>
      </c>
      <c r="AD4076">
        <v>5.3488372093023262E-2</v>
      </c>
      <c r="AE4076" t="s">
        <v>77</v>
      </c>
      <c r="AF4076" t="s">
        <v>114</v>
      </c>
      <c r="AG4076">
        <v>5</v>
      </c>
      <c r="AH4076" t="s">
        <v>68</v>
      </c>
      <c r="AI4076">
        <f>--AND(OR(Dashboard!$B$4="All",Data!$E4076=Dashboard!$B$4),OR(Dashboard!$D$4="All",Data!$D4076=Dashboard!$D$4),OR(Dashboard!$F$4="All",Data!$F4076=Dashboard!$F$4),OR(Dashboard!$J$4="All",Data!$G4076=Dashboard!$J$4),OR(Dashboard!$H$4="All",Data!$N4076=Dashboard!$H$4),OR(Dashboard!$L$4="All",Data!$W4076=Dashboard!$L$4))</f>
        <v>1</v>
      </c>
    </row>
    <row r="4077" spans="1:35" x14ac:dyDescent="0.25">
      <c r="A4077" t="s">
        <v>4191</v>
      </c>
      <c r="B4077" s="1">
        <v>46119</v>
      </c>
      <c r="C4077" s="2">
        <v>-0.48611111111111122</v>
      </c>
      <c r="D4077" t="s">
        <v>61</v>
      </c>
      <c r="E4077" t="s">
        <v>140</v>
      </c>
      <c r="F4077" t="s">
        <v>91</v>
      </c>
      <c r="G4077" t="s">
        <v>39</v>
      </c>
      <c r="H4077">
        <v>6.7</v>
      </c>
      <c r="I4077">
        <v>39</v>
      </c>
      <c r="J4077">
        <v>28</v>
      </c>
      <c r="K4077">
        <v>317</v>
      </c>
      <c r="L4077">
        <v>43</v>
      </c>
      <c r="M4077">
        <v>192</v>
      </c>
      <c r="N4077" t="s">
        <v>65</v>
      </c>
      <c r="O4077">
        <v>1</v>
      </c>
      <c r="P4077" t="s">
        <v>41</v>
      </c>
      <c r="Q4077" t="s">
        <v>42</v>
      </c>
      <c r="R4077">
        <v>22</v>
      </c>
      <c r="S4077" t="s">
        <v>127</v>
      </c>
      <c r="T4077" t="s">
        <v>97</v>
      </c>
      <c r="U4077">
        <v>2026</v>
      </c>
      <c r="V4077">
        <v>4</v>
      </c>
      <c r="W4077" t="s">
        <v>113</v>
      </c>
      <c r="X4077">
        <v>2</v>
      </c>
      <c r="Y4077">
        <v>7</v>
      </c>
      <c r="Z4077">
        <v>2</v>
      </c>
      <c r="AA4077">
        <v>12</v>
      </c>
      <c r="AB4077" t="s">
        <v>76</v>
      </c>
      <c r="AC4077">
        <v>168</v>
      </c>
      <c r="AD4077">
        <v>0.1717948717948718</v>
      </c>
      <c r="AE4077" t="s">
        <v>58</v>
      </c>
      <c r="AF4077" t="s">
        <v>114</v>
      </c>
      <c r="AG4077">
        <v>11</v>
      </c>
      <c r="AH4077" t="s">
        <v>68</v>
      </c>
      <c r="AI4077">
        <f>--AND(OR(Dashboard!$B$4="All",Data!$E4077=Dashboard!$B$4),OR(Dashboard!$D$4="All",Data!$D4077=Dashboard!$D$4),OR(Dashboard!$F$4="All",Data!$F4077=Dashboard!$F$4),OR(Dashboard!$J$4="All",Data!$G4077=Dashboard!$J$4),OR(Dashboard!$H$4="All",Data!$N4077=Dashboard!$H$4),OR(Dashboard!$L$4="All",Data!$W4077=Dashboard!$L$4))</f>
        <v>1</v>
      </c>
    </row>
    <row r="4078" spans="1:35" x14ac:dyDescent="0.25">
      <c r="A4078" t="s">
        <v>4192</v>
      </c>
      <c r="B4078" s="1">
        <v>46024</v>
      </c>
      <c r="C4078" s="2">
        <v>-0.65416666666666667</v>
      </c>
      <c r="D4078" t="s">
        <v>99</v>
      </c>
      <c r="E4078" t="s">
        <v>51</v>
      </c>
      <c r="F4078" t="s">
        <v>85</v>
      </c>
      <c r="G4078" t="s">
        <v>111</v>
      </c>
      <c r="H4078">
        <v>8.6</v>
      </c>
      <c r="I4078">
        <v>64</v>
      </c>
      <c r="J4078">
        <v>44</v>
      </c>
      <c r="K4078">
        <v>1073</v>
      </c>
      <c r="L4078">
        <v>51</v>
      </c>
      <c r="M4078">
        <v>17</v>
      </c>
      <c r="N4078" t="s">
        <v>65</v>
      </c>
      <c r="O4078">
        <v>3</v>
      </c>
      <c r="P4078" t="s">
        <v>41</v>
      </c>
      <c r="Q4078" t="s">
        <v>73</v>
      </c>
      <c r="R4078">
        <v>25</v>
      </c>
      <c r="S4078" t="s">
        <v>43</v>
      </c>
      <c r="T4078" t="s">
        <v>44</v>
      </c>
      <c r="U4078">
        <v>2026</v>
      </c>
      <c r="V4078">
        <v>1</v>
      </c>
      <c r="W4078" t="s">
        <v>102</v>
      </c>
      <c r="X4078">
        <v>1</v>
      </c>
      <c r="Y4078">
        <v>2</v>
      </c>
      <c r="Z4078">
        <v>1</v>
      </c>
      <c r="AA4078">
        <v>8</v>
      </c>
      <c r="AB4078" t="s">
        <v>44</v>
      </c>
      <c r="AC4078">
        <v>1107</v>
      </c>
      <c r="AD4078">
        <v>0.13437499999999999</v>
      </c>
      <c r="AE4078" t="s">
        <v>109</v>
      </c>
      <c r="AF4078" t="s">
        <v>114</v>
      </c>
      <c r="AG4078">
        <v>20</v>
      </c>
      <c r="AH4078" t="s">
        <v>68</v>
      </c>
      <c r="AI4078">
        <f>--AND(OR(Dashboard!$B$4="All",Data!$E4078=Dashboard!$B$4),OR(Dashboard!$D$4="All",Data!$D4078=Dashboard!$D$4),OR(Dashboard!$F$4="All",Data!$F4078=Dashboard!$F$4),OR(Dashboard!$J$4="All",Data!$G4078=Dashboard!$J$4),OR(Dashboard!$H$4="All",Data!$N4078=Dashboard!$H$4),OR(Dashboard!$L$4="All",Data!$W4078=Dashboard!$L$4))</f>
        <v>1</v>
      </c>
    </row>
    <row r="4079" spans="1:35" x14ac:dyDescent="0.25">
      <c r="A4079" t="s">
        <v>4193</v>
      </c>
      <c r="B4079" s="1">
        <v>46148</v>
      </c>
      <c r="C4079" s="2">
        <v>-0.34652777777777782</v>
      </c>
      <c r="D4079" t="s">
        <v>193</v>
      </c>
      <c r="E4079" t="s">
        <v>71</v>
      </c>
      <c r="F4079" t="s">
        <v>91</v>
      </c>
      <c r="G4079" t="s">
        <v>105</v>
      </c>
      <c r="H4079">
        <v>13.8</v>
      </c>
      <c r="I4079">
        <v>36</v>
      </c>
      <c r="J4079">
        <v>30</v>
      </c>
      <c r="K4079">
        <v>719</v>
      </c>
      <c r="L4079">
        <v>45</v>
      </c>
      <c r="M4079">
        <v>10</v>
      </c>
      <c r="N4079" t="s">
        <v>65</v>
      </c>
      <c r="O4079">
        <v>2</v>
      </c>
      <c r="P4079" t="s">
        <v>41</v>
      </c>
      <c r="Q4079" t="s">
        <v>42</v>
      </c>
      <c r="R4079">
        <v>41</v>
      </c>
      <c r="S4079" t="s">
        <v>55</v>
      </c>
      <c r="T4079" t="s">
        <v>75</v>
      </c>
      <c r="U4079">
        <v>2026</v>
      </c>
      <c r="V4079">
        <v>5</v>
      </c>
      <c r="W4079" t="s">
        <v>88</v>
      </c>
      <c r="X4079">
        <v>2</v>
      </c>
      <c r="Y4079">
        <v>6</v>
      </c>
      <c r="Z4079">
        <v>2</v>
      </c>
      <c r="AA4079">
        <v>15</v>
      </c>
      <c r="AB4079" t="s">
        <v>57</v>
      </c>
      <c r="AC4079">
        <v>754</v>
      </c>
      <c r="AD4079">
        <v>0.38333333333333341</v>
      </c>
      <c r="AE4079" t="s">
        <v>58</v>
      </c>
      <c r="AF4079" t="s">
        <v>47</v>
      </c>
      <c r="AG4079">
        <v>6</v>
      </c>
      <c r="AH4079" t="s">
        <v>68</v>
      </c>
      <c r="AI4079">
        <f>--AND(OR(Dashboard!$B$4="All",Data!$E4079=Dashboard!$B$4),OR(Dashboard!$D$4="All",Data!$D4079=Dashboard!$D$4),OR(Dashboard!$F$4="All",Data!$F4079=Dashboard!$F$4),OR(Dashboard!$J$4="All",Data!$G4079=Dashboard!$J$4),OR(Dashboard!$H$4="All",Data!$N4079=Dashboard!$H$4),OR(Dashboard!$L$4="All",Data!$W4079=Dashboard!$L$4))</f>
        <v>1</v>
      </c>
    </row>
    <row r="4080" spans="1:35" x14ac:dyDescent="0.25">
      <c r="A4080" t="s">
        <v>4194</v>
      </c>
      <c r="B4080" s="1">
        <v>46053</v>
      </c>
      <c r="C4080" s="2">
        <v>-0.4458333333333333</v>
      </c>
      <c r="D4080" t="s">
        <v>79</v>
      </c>
      <c r="E4080" t="s">
        <v>131</v>
      </c>
      <c r="F4080" t="s">
        <v>91</v>
      </c>
      <c r="G4080" t="s">
        <v>39</v>
      </c>
      <c r="H4080">
        <v>12</v>
      </c>
      <c r="I4080">
        <v>38</v>
      </c>
      <c r="J4080">
        <v>42</v>
      </c>
      <c r="K4080">
        <v>909</v>
      </c>
      <c r="L4080">
        <v>46</v>
      </c>
      <c r="M4080">
        <v>34</v>
      </c>
      <c r="N4080" t="s">
        <v>65</v>
      </c>
      <c r="O4080">
        <v>5</v>
      </c>
      <c r="P4080" t="s">
        <v>41</v>
      </c>
      <c r="Q4080" t="s">
        <v>73</v>
      </c>
      <c r="R4080">
        <v>60</v>
      </c>
      <c r="S4080" t="s">
        <v>81</v>
      </c>
      <c r="T4080" t="s">
        <v>97</v>
      </c>
      <c r="U4080">
        <v>2026</v>
      </c>
      <c r="V4080">
        <v>1</v>
      </c>
      <c r="W4080" t="s">
        <v>102</v>
      </c>
      <c r="X4080">
        <v>1</v>
      </c>
      <c r="Y4080">
        <v>31</v>
      </c>
      <c r="Z4080">
        <v>5</v>
      </c>
      <c r="AA4080">
        <v>13</v>
      </c>
      <c r="AB4080" t="s">
        <v>76</v>
      </c>
      <c r="AC4080">
        <v>921</v>
      </c>
      <c r="AD4080">
        <v>0.31578947368421051</v>
      </c>
      <c r="AE4080" t="s">
        <v>77</v>
      </c>
      <c r="AF4080" t="s">
        <v>59</v>
      </c>
      <c r="AG4080">
        <v>-4</v>
      </c>
      <c r="AH4080" t="s">
        <v>48</v>
      </c>
      <c r="AI4080">
        <f>--AND(OR(Dashboard!$B$4="All",Data!$E4080=Dashboard!$B$4),OR(Dashboard!$D$4="All",Data!$D4080=Dashboard!$D$4),OR(Dashboard!$F$4="All",Data!$F4080=Dashboard!$F$4),OR(Dashboard!$J$4="All",Data!$G4080=Dashboard!$J$4),OR(Dashboard!$H$4="All",Data!$N4080=Dashboard!$H$4),OR(Dashboard!$L$4="All",Data!$W4080=Dashboard!$L$4))</f>
        <v>1</v>
      </c>
    </row>
    <row r="4081" spans="1:35" x14ac:dyDescent="0.25">
      <c r="A4081" t="s">
        <v>4195</v>
      </c>
      <c r="B4081" s="1">
        <v>46104</v>
      </c>
      <c r="C4081" s="2">
        <v>-0.59513888888888888</v>
      </c>
      <c r="D4081" t="s">
        <v>79</v>
      </c>
      <c r="E4081" t="s">
        <v>71</v>
      </c>
      <c r="F4081" t="s">
        <v>96</v>
      </c>
      <c r="G4081" t="s">
        <v>53</v>
      </c>
      <c r="H4081">
        <v>7.7</v>
      </c>
      <c r="I4081">
        <v>40</v>
      </c>
      <c r="J4081">
        <v>44</v>
      </c>
      <c r="K4081">
        <v>1126</v>
      </c>
      <c r="L4081">
        <v>37</v>
      </c>
      <c r="M4081">
        <v>85</v>
      </c>
      <c r="N4081" t="s">
        <v>101</v>
      </c>
      <c r="O4081">
        <v>5</v>
      </c>
      <c r="P4081" t="s">
        <v>41</v>
      </c>
      <c r="Q4081" t="s">
        <v>42</v>
      </c>
      <c r="R4081">
        <v>33</v>
      </c>
      <c r="S4081" t="s">
        <v>74</v>
      </c>
      <c r="T4081" t="s">
        <v>44</v>
      </c>
      <c r="U4081">
        <v>2026</v>
      </c>
      <c r="V4081">
        <v>3</v>
      </c>
      <c r="W4081" t="s">
        <v>66</v>
      </c>
      <c r="X4081">
        <v>1</v>
      </c>
      <c r="Y4081">
        <v>23</v>
      </c>
      <c r="Z4081">
        <v>5</v>
      </c>
      <c r="AA4081">
        <v>9</v>
      </c>
      <c r="AB4081" t="s">
        <v>44</v>
      </c>
      <c r="AC4081">
        <v>1078</v>
      </c>
      <c r="AD4081">
        <v>0.1925</v>
      </c>
      <c r="AE4081" t="s">
        <v>77</v>
      </c>
      <c r="AF4081" t="s">
        <v>67</v>
      </c>
      <c r="AG4081">
        <v>-4</v>
      </c>
      <c r="AH4081" t="s">
        <v>48</v>
      </c>
      <c r="AI4081">
        <f>--AND(OR(Dashboard!$B$4="All",Data!$E4081=Dashboard!$B$4),OR(Dashboard!$D$4="All",Data!$D4081=Dashboard!$D$4),OR(Dashboard!$F$4="All",Data!$F4081=Dashboard!$F$4),OR(Dashboard!$J$4="All",Data!$G4081=Dashboard!$J$4),OR(Dashboard!$H$4="All",Data!$N4081=Dashboard!$H$4),OR(Dashboard!$L$4="All",Data!$W4081=Dashboard!$L$4))</f>
        <v>1</v>
      </c>
    </row>
    <row r="4082" spans="1:35" x14ac:dyDescent="0.25">
      <c r="A4082" t="s">
        <v>4196</v>
      </c>
      <c r="B4082" s="1">
        <v>46130</v>
      </c>
      <c r="C4082" s="2">
        <v>-0.51388888888888884</v>
      </c>
      <c r="D4082" t="s">
        <v>84</v>
      </c>
      <c r="E4082" t="s">
        <v>62</v>
      </c>
      <c r="F4082" t="s">
        <v>72</v>
      </c>
      <c r="G4082" t="s">
        <v>105</v>
      </c>
      <c r="H4082">
        <v>5.5</v>
      </c>
      <c r="I4082">
        <v>17</v>
      </c>
      <c r="J4082">
        <v>20</v>
      </c>
      <c r="K4082">
        <v>603</v>
      </c>
      <c r="L4082">
        <v>25</v>
      </c>
      <c r="M4082">
        <v>31</v>
      </c>
      <c r="N4082" t="s">
        <v>101</v>
      </c>
      <c r="O4082">
        <v>5</v>
      </c>
      <c r="P4082" t="s">
        <v>41</v>
      </c>
      <c r="Q4082" t="s">
        <v>42</v>
      </c>
      <c r="R4082">
        <v>54</v>
      </c>
      <c r="S4082" t="s">
        <v>81</v>
      </c>
      <c r="T4082" t="s">
        <v>75</v>
      </c>
      <c r="U4082">
        <v>2026</v>
      </c>
      <c r="V4082">
        <v>4</v>
      </c>
      <c r="W4082" t="s">
        <v>113</v>
      </c>
      <c r="X4082">
        <v>2</v>
      </c>
      <c r="Y4082">
        <v>18</v>
      </c>
      <c r="Z4082">
        <v>3</v>
      </c>
      <c r="AA4082">
        <v>11</v>
      </c>
      <c r="AB4082" t="s">
        <v>76</v>
      </c>
      <c r="AC4082">
        <v>597</v>
      </c>
      <c r="AD4082">
        <v>0.3235294117647059</v>
      </c>
      <c r="AE4082" t="s">
        <v>77</v>
      </c>
      <c r="AF4082" t="s">
        <v>59</v>
      </c>
      <c r="AG4082">
        <v>-3</v>
      </c>
      <c r="AH4082" t="s">
        <v>48</v>
      </c>
      <c r="AI4082">
        <f>--AND(OR(Dashboard!$B$4="All",Data!$E4082=Dashboard!$B$4),OR(Dashboard!$D$4="All",Data!$D4082=Dashboard!$D$4),OR(Dashboard!$F$4="All",Data!$F4082=Dashboard!$F$4),OR(Dashboard!$J$4="All",Data!$G4082=Dashboard!$J$4),OR(Dashboard!$H$4="All",Data!$N4082=Dashboard!$H$4),OR(Dashboard!$L$4="All",Data!$W4082=Dashboard!$L$4))</f>
        <v>1</v>
      </c>
    </row>
    <row r="4083" spans="1:35" x14ac:dyDescent="0.25">
      <c r="A4083" t="s">
        <v>4197</v>
      </c>
      <c r="B4083" s="1">
        <v>46084</v>
      </c>
      <c r="C4083" s="2">
        <v>-0.61458333333333326</v>
      </c>
      <c r="D4083" t="s">
        <v>36</v>
      </c>
      <c r="E4083" t="s">
        <v>62</v>
      </c>
      <c r="F4083" t="s">
        <v>96</v>
      </c>
      <c r="G4083" t="s">
        <v>64</v>
      </c>
      <c r="H4083">
        <v>10.9</v>
      </c>
      <c r="I4083">
        <v>43</v>
      </c>
      <c r="J4083">
        <v>35</v>
      </c>
      <c r="K4083">
        <v>323</v>
      </c>
      <c r="L4083">
        <v>50</v>
      </c>
      <c r="M4083">
        <v>179</v>
      </c>
      <c r="N4083" t="s">
        <v>40</v>
      </c>
      <c r="O4083">
        <v>1</v>
      </c>
      <c r="P4083" t="s">
        <v>41</v>
      </c>
      <c r="Q4083" t="s">
        <v>42</v>
      </c>
      <c r="R4083">
        <v>54</v>
      </c>
      <c r="S4083" t="s">
        <v>127</v>
      </c>
      <c r="T4083" t="s">
        <v>44</v>
      </c>
      <c r="U4083">
        <v>2026</v>
      </c>
      <c r="V4083">
        <v>3</v>
      </c>
      <c r="W4083" t="s">
        <v>66</v>
      </c>
      <c r="X4083">
        <v>1</v>
      </c>
      <c r="Y4083">
        <v>3</v>
      </c>
      <c r="Z4083">
        <v>2</v>
      </c>
      <c r="AA4083">
        <v>9</v>
      </c>
      <c r="AB4083" t="s">
        <v>44</v>
      </c>
      <c r="AC4083">
        <v>194</v>
      </c>
      <c r="AD4083">
        <v>0.25348837209302327</v>
      </c>
      <c r="AE4083" t="s">
        <v>58</v>
      </c>
      <c r="AF4083" t="s">
        <v>59</v>
      </c>
      <c r="AG4083">
        <v>8</v>
      </c>
      <c r="AH4083" t="s">
        <v>68</v>
      </c>
      <c r="AI4083">
        <f>--AND(OR(Dashboard!$B$4="All",Data!$E4083=Dashboard!$B$4),OR(Dashboard!$D$4="All",Data!$D4083=Dashboard!$D$4),OR(Dashboard!$F$4="All",Data!$F4083=Dashboard!$F$4),OR(Dashboard!$J$4="All",Data!$G4083=Dashboard!$J$4),OR(Dashboard!$H$4="All",Data!$N4083=Dashboard!$H$4),OR(Dashboard!$L$4="All",Data!$W4083=Dashboard!$L$4))</f>
        <v>1</v>
      </c>
    </row>
    <row r="4084" spans="1:35" x14ac:dyDescent="0.25">
      <c r="A4084" t="s">
        <v>4198</v>
      </c>
      <c r="B4084" s="1">
        <v>46064</v>
      </c>
      <c r="C4084" s="2">
        <v>-0.39722222222222231</v>
      </c>
      <c r="D4084" t="s">
        <v>70</v>
      </c>
      <c r="E4084" t="s">
        <v>51</v>
      </c>
      <c r="F4084" t="s">
        <v>80</v>
      </c>
      <c r="G4084" t="s">
        <v>119</v>
      </c>
      <c r="H4084">
        <v>12.2</v>
      </c>
      <c r="I4084">
        <v>33</v>
      </c>
      <c r="J4084">
        <v>34</v>
      </c>
      <c r="K4084">
        <v>233</v>
      </c>
      <c r="L4084">
        <v>27</v>
      </c>
      <c r="M4084">
        <v>35</v>
      </c>
      <c r="N4084" t="s">
        <v>86</v>
      </c>
      <c r="O4084">
        <v>1</v>
      </c>
      <c r="P4084" t="s">
        <v>41</v>
      </c>
      <c r="Q4084" t="s">
        <v>42</v>
      </c>
      <c r="R4084">
        <v>26</v>
      </c>
      <c r="S4084" t="s">
        <v>55</v>
      </c>
      <c r="T4084" t="s">
        <v>97</v>
      </c>
      <c r="U4084">
        <v>2026</v>
      </c>
      <c r="V4084">
        <v>2</v>
      </c>
      <c r="W4084" t="s">
        <v>45</v>
      </c>
      <c r="X4084">
        <v>1</v>
      </c>
      <c r="Y4084">
        <v>11</v>
      </c>
      <c r="Z4084">
        <v>3</v>
      </c>
      <c r="AA4084">
        <v>14</v>
      </c>
      <c r="AB4084" t="s">
        <v>76</v>
      </c>
      <c r="AC4084">
        <v>225</v>
      </c>
      <c r="AD4084">
        <v>0.36969696969696969</v>
      </c>
      <c r="AE4084" t="s">
        <v>58</v>
      </c>
      <c r="AF4084" t="s">
        <v>67</v>
      </c>
      <c r="AG4084">
        <v>-1</v>
      </c>
      <c r="AH4084" t="s">
        <v>48</v>
      </c>
      <c r="AI4084">
        <f>--AND(OR(Dashboard!$B$4="All",Data!$E4084=Dashboard!$B$4),OR(Dashboard!$D$4="All",Data!$D4084=Dashboard!$D$4),OR(Dashboard!$F$4="All",Data!$F4084=Dashboard!$F$4),OR(Dashboard!$J$4="All",Data!$G4084=Dashboard!$J$4),OR(Dashboard!$H$4="All",Data!$N4084=Dashboard!$H$4),OR(Dashboard!$L$4="All",Data!$W4084=Dashboard!$L$4))</f>
        <v>1</v>
      </c>
    </row>
    <row r="4085" spans="1:35" x14ac:dyDescent="0.25">
      <c r="A4085" t="s">
        <v>4199</v>
      </c>
      <c r="B4085" s="1">
        <v>46062</v>
      </c>
      <c r="C4085" s="2">
        <v>-0.1027777777777777</v>
      </c>
      <c r="D4085" t="s">
        <v>61</v>
      </c>
      <c r="E4085" t="s">
        <v>129</v>
      </c>
      <c r="F4085" t="s">
        <v>143</v>
      </c>
      <c r="G4085" t="s">
        <v>53</v>
      </c>
      <c r="H4085">
        <v>1.3</v>
      </c>
      <c r="I4085">
        <v>46</v>
      </c>
      <c r="J4085">
        <v>35</v>
      </c>
      <c r="K4085">
        <v>779</v>
      </c>
      <c r="L4085">
        <v>57</v>
      </c>
      <c r="M4085">
        <v>53</v>
      </c>
      <c r="N4085" t="s">
        <v>65</v>
      </c>
      <c r="O4085">
        <v>4</v>
      </c>
      <c r="P4085" t="s">
        <v>41</v>
      </c>
      <c r="Q4085" t="s">
        <v>42</v>
      </c>
      <c r="R4085">
        <v>36</v>
      </c>
      <c r="S4085" t="s">
        <v>74</v>
      </c>
      <c r="T4085" t="s">
        <v>56</v>
      </c>
      <c r="U4085">
        <v>2026</v>
      </c>
      <c r="V4085">
        <v>2</v>
      </c>
      <c r="W4085" t="s">
        <v>45</v>
      </c>
      <c r="X4085">
        <v>1</v>
      </c>
      <c r="Y4085">
        <v>9</v>
      </c>
      <c r="Z4085">
        <v>3</v>
      </c>
      <c r="AA4085">
        <v>21</v>
      </c>
      <c r="AB4085" t="s">
        <v>82</v>
      </c>
      <c r="AC4085">
        <v>783</v>
      </c>
      <c r="AD4085">
        <v>2.8260869565217391E-2</v>
      </c>
      <c r="AE4085" t="s">
        <v>46</v>
      </c>
      <c r="AF4085" t="s">
        <v>47</v>
      </c>
      <c r="AG4085">
        <v>11</v>
      </c>
      <c r="AH4085" t="s">
        <v>68</v>
      </c>
      <c r="AI4085">
        <f>--AND(OR(Dashboard!$B$4="All",Data!$E4085=Dashboard!$B$4),OR(Dashboard!$D$4="All",Data!$D4085=Dashboard!$D$4),OR(Dashboard!$F$4="All",Data!$F4085=Dashboard!$F$4),OR(Dashboard!$J$4="All",Data!$G4085=Dashboard!$J$4),OR(Dashboard!$H$4="All",Data!$N4085=Dashboard!$H$4),OR(Dashboard!$L$4="All",Data!$W4085=Dashboard!$L$4))</f>
        <v>1</v>
      </c>
    </row>
    <row r="4086" spans="1:35" x14ac:dyDescent="0.25">
      <c r="A4086" t="s">
        <v>4200</v>
      </c>
      <c r="B4086" s="1">
        <v>46049</v>
      </c>
      <c r="C4086" s="2">
        <v>-0.21319444444444449</v>
      </c>
      <c r="D4086" t="s">
        <v>79</v>
      </c>
      <c r="E4086" t="s">
        <v>100</v>
      </c>
      <c r="F4086" t="s">
        <v>72</v>
      </c>
      <c r="G4086" t="s">
        <v>119</v>
      </c>
      <c r="H4086">
        <v>3.4</v>
      </c>
      <c r="I4086">
        <v>31</v>
      </c>
      <c r="J4086">
        <v>32</v>
      </c>
      <c r="K4086">
        <v>992</v>
      </c>
      <c r="L4086">
        <v>30</v>
      </c>
      <c r="M4086">
        <v>96</v>
      </c>
      <c r="N4086" t="s">
        <v>65</v>
      </c>
      <c r="O4086">
        <v>3</v>
      </c>
      <c r="P4086" t="s">
        <v>41</v>
      </c>
      <c r="Q4086" t="s">
        <v>73</v>
      </c>
      <c r="R4086">
        <v>22</v>
      </c>
      <c r="S4086" t="s">
        <v>127</v>
      </c>
      <c r="T4086" t="s">
        <v>56</v>
      </c>
      <c r="U4086">
        <v>2026</v>
      </c>
      <c r="V4086">
        <v>1</v>
      </c>
      <c r="W4086" t="s">
        <v>102</v>
      </c>
      <c r="X4086">
        <v>1</v>
      </c>
      <c r="Y4086">
        <v>27</v>
      </c>
      <c r="Z4086">
        <v>5</v>
      </c>
      <c r="AA4086">
        <v>18</v>
      </c>
      <c r="AB4086" t="s">
        <v>57</v>
      </c>
      <c r="AC4086">
        <v>926</v>
      </c>
      <c r="AD4086">
        <v>0.1096774193548387</v>
      </c>
      <c r="AE4086" t="s">
        <v>109</v>
      </c>
      <c r="AF4086" t="s">
        <v>114</v>
      </c>
      <c r="AG4086">
        <v>-1</v>
      </c>
      <c r="AH4086" t="s">
        <v>48</v>
      </c>
      <c r="AI4086">
        <f>--AND(OR(Dashboard!$B$4="All",Data!$E4086=Dashboard!$B$4),OR(Dashboard!$D$4="All",Data!$D4086=Dashboard!$D$4),OR(Dashboard!$F$4="All",Data!$F4086=Dashboard!$F$4),OR(Dashboard!$J$4="All",Data!$G4086=Dashboard!$J$4),OR(Dashboard!$H$4="All",Data!$N4086=Dashboard!$H$4),OR(Dashboard!$L$4="All",Data!$W4086=Dashboard!$L$4))</f>
        <v>1</v>
      </c>
    </row>
    <row r="4087" spans="1:35" x14ac:dyDescent="0.25">
      <c r="A4087" t="s">
        <v>4201</v>
      </c>
      <c r="B4087" s="1">
        <v>46157</v>
      </c>
      <c r="C4087" s="2">
        <v>-0.38194444444444442</v>
      </c>
      <c r="D4087" t="s">
        <v>79</v>
      </c>
      <c r="E4087" t="s">
        <v>131</v>
      </c>
      <c r="F4087" t="s">
        <v>63</v>
      </c>
      <c r="G4087" t="s">
        <v>53</v>
      </c>
      <c r="H4087">
        <v>4.8</v>
      </c>
      <c r="I4087">
        <v>32</v>
      </c>
      <c r="J4087">
        <v>27</v>
      </c>
      <c r="K4087">
        <v>320</v>
      </c>
      <c r="L4087">
        <v>22</v>
      </c>
      <c r="M4087">
        <v>1</v>
      </c>
      <c r="N4087" t="s">
        <v>86</v>
      </c>
      <c r="O4087">
        <v>5</v>
      </c>
      <c r="P4087" t="s">
        <v>41</v>
      </c>
      <c r="Q4087" t="s">
        <v>42</v>
      </c>
      <c r="R4087">
        <v>38</v>
      </c>
      <c r="S4087" t="s">
        <v>43</v>
      </c>
      <c r="T4087" t="s">
        <v>97</v>
      </c>
      <c r="U4087">
        <v>2026</v>
      </c>
      <c r="V4087">
        <v>5</v>
      </c>
      <c r="W4087" t="s">
        <v>88</v>
      </c>
      <c r="X4087">
        <v>2</v>
      </c>
      <c r="Y4087">
        <v>15</v>
      </c>
      <c r="Z4087">
        <v>3</v>
      </c>
      <c r="AA4087">
        <v>14</v>
      </c>
      <c r="AB4087" t="s">
        <v>76</v>
      </c>
      <c r="AC4087">
        <v>341</v>
      </c>
      <c r="AD4087">
        <v>0.15</v>
      </c>
      <c r="AE4087" t="s">
        <v>77</v>
      </c>
      <c r="AF4087" t="s">
        <v>47</v>
      </c>
      <c r="AG4087">
        <v>5</v>
      </c>
      <c r="AH4087" t="s">
        <v>68</v>
      </c>
      <c r="AI4087">
        <f>--AND(OR(Dashboard!$B$4="All",Data!$E4087=Dashboard!$B$4),OR(Dashboard!$D$4="All",Data!$D4087=Dashboard!$D$4),OR(Dashboard!$F$4="All",Data!$F4087=Dashboard!$F$4),OR(Dashboard!$J$4="All",Data!$G4087=Dashboard!$J$4),OR(Dashboard!$H$4="All",Data!$N4087=Dashboard!$H$4),OR(Dashboard!$L$4="All",Data!$W4087=Dashboard!$L$4))</f>
        <v>1</v>
      </c>
    </row>
    <row r="4088" spans="1:35" x14ac:dyDescent="0.25">
      <c r="A4088" t="s">
        <v>4202</v>
      </c>
      <c r="B4088" s="1">
        <v>46073</v>
      </c>
      <c r="C4088" s="2">
        <v>-0.21458333333333329</v>
      </c>
      <c r="D4088" t="s">
        <v>156</v>
      </c>
      <c r="E4088" t="s">
        <v>108</v>
      </c>
      <c r="F4088" t="s">
        <v>38</v>
      </c>
      <c r="G4088" t="s">
        <v>105</v>
      </c>
      <c r="H4088">
        <v>13.3</v>
      </c>
      <c r="I4088">
        <v>49</v>
      </c>
      <c r="J4088">
        <v>42</v>
      </c>
      <c r="K4088">
        <v>179</v>
      </c>
      <c r="L4088">
        <v>25</v>
      </c>
      <c r="M4088">
        <v>42</v>
      </c>
      <c r="N4088" t="s">
        <v>101</v>
      </c>
      <c r="O4088">
        <v>5</v>
      </c>
      <c r="P4088" t="s">
        <v>41</v>
      </c>
      <c r="Q4088" t="s">
        <v>42</v>
      </c>
      <c r="R4088">
        <v>46</v>
      </c>
      <c r="S4088" t="s">
        <v>43</v>
      </c>
      <c r="T4088" t="s">
        <v>56</v>
      </c>
      <c r="U4088">
        <v>2026</v>
      </c>
      <c r="V4088">
        <v>2</v>
      </c>
      <c r="W4088" t="s">
        <v>45</v>
      </c>
      <c r="X4088">
        <v>1</v>
      </c>
      <c r="Y4088">
        <v>20</v>
      </c>
      <c r="Z4088">
        <v>4</v>
      </c>
      <c r="AA4088">
        <v>18</v>
      </c>
      <c r="AB4088" t="s">
        <v>57</v>
      </c>
      <c r="AC4088">
        <v>162</v>
      </c>
      <c r="AD4088">
        <v>0.27142857142857152</v>
      </c>
      <c r="AE4088" t="s">
        <v>77</v>
      </c>
      <c r="AF4088" t="s">
        <v>59</v>
      </c>
      <c r="AG4088">
        <v>7</v>
      </c>
      <c r="AH4088" t="s">
        <v>68</v>
      </c>
      <c r="AI4088">
        <f>--AND(OR(Dashboard!$B$4="All",Data!$E4088=Dashboard!$B$4),OR(Dashboard!$D$4="All",Data!$D4088=Dashboard!$D$4),OR(Dashboard!$F$4="All",Data!$F4088=Dashboard!$F$4),OR(Dashboard!$J$4="All",Data!$G4088=Dashboard!$J$4),OR(Dashboard!$H$4="All",Data!$N4088=Dashboard!$H$4),OR(Dashboard!$L$4="All",Data!$W4088=Dashboard!$L$4))</f>
        <v>1</v>
      </c>
    </row>
    <row r="4089" spans="1:35" x14ac:dyDescent="0.25">
      <c r="A4089" t="s">
        <v>4203</v>
      </c>
      <c r="B4089" s="1">
        <v>46048</v>
      </c>
      <c r="C4089" s="2">
        <v>-6.5277777777777768E-2</v>
      </c>
      <c r="D4089" t="s">
        <v>193</v>
      </c>
      <c r="E4089" t="s">
        <v>129</v>
      </c>
      <c r="F4089" t="s">
        <v>91</v>
      </c>
      <c r="G4089" t="s">
        <v>119</v>
      </c>
      <c r="H4089">
        <v>14.2</v>
      </c>
      <c r="I4089">
        <v>30</v>
      </c>
      <c r="J4089">
        <v>21</v>
      </c>
      <c r="K4089">
        <v>202</v>
      </c>
      <c r="L4089">
        <v>53</v>
      </c>
      <c r="M4089">
        <v>179</v>
      </c>
      <c r="N4089" t="s">
        <v>54</v>
      </c>
      <c r="O4089">
        <v>2</v>
      </c>
      <c r="P4089" t="s">
        <v>41</v>
      </c>
      <c r="Q4089" t="s">
        <v>73</v>
      </c>
      <c r="R4089">
        <v>54</v>
      </c>
      <c r="S4089" t="s">
        <v>74</v>
      </c>
      <c r="T4089" t="s">
        <v>75</v>
      </c>
      <c r="U4089">
        <v>2026</v>
      </c>
      <c r="V4089">
        <v>1</v>
      </c>
      <c r="W4089" t="s">
        <v>102</v>
      </c>
      <c r="X4089">
        <v>1</v>
      </c>
      <c r="Y4089">
        <v>26</v>
      </c>
      <c r="Z4089">
        <v>5</v>
      </c>
      <c r="AA4089">
        <v>22</v>
      </c>
      <c r="AB4089" t="s">
        <v>82</v>
      </c>
      <c r="AC4089">
        <v>76</v>
      </c>
      <c r="AD4089">
        <v>0.47333333333333327</v>
      </c>
      <c r="AE4089" t="s">
        <v>58</v>
      </c>
      <c r="AF4089" t="s">
        <v>59</v>
      </c>
      <c r="AG4089">
        <v>9</v>
      </c>
      <c r="AH4089" t="s">
        <v>68</v>
      </c>
      <c r="AI4089">
        <f>--AND(OR(Dashboard!$B$4="All",Data!$E4089=Dashboard!$B$4),OR(Dashboard!$D$4="All",Data!$D4089=Dashboard!$D$4),OR(Dashboard!$F$4="All",Data!$F4089=Dashboard!$F$4),OR(Dashboard!$J$4="All",Data!$G4089=Dashboard!$J$4),OR(Dashboard!$H$4="All",Data!$N4089=Dashboard!$H$4),OR(Dashboard!$L$4="All",Data!$W4089=Dashboard!$L$4))</f>
        <v>1</v>
      </c>
    </row>
    <row r="4090" spans="1:35" x14ac:dyDescent="0.25">
      <c r="A4090" t="s">
        <v>4204</v>
      </c>
      <c r="B4090" s="1">
        <v>46104</v>
      </c>
      <c r="C4090" s="2">
        <v>-0.50277777777777777</v>
      </c>
      <c r="D4090" t="s">
        <v>193</v>
      </c>
      <c r="E4090" t="s">
        <v>37</v>
      </c>
      <c r="F4090" t="s">
        <v>96</v>
      </c>
      <c r="G4090" t="s">
        <v>105</v>
      </c>
      <c r="H4090">
        <v>14.6</v>
      </c>
      <c r="I4090">
        <v>38</v>
      </c>
      <c r="J4090">
        <v>20</v>
      </c>
      <c r="K4090">
        <v>669</v>
      </c>
      <c r="L4090">
        <v>26</v>
      </c>
      <c r="M4090">
        <v>178</v>
      </c>
      <c r="N4090" t="s">
        <v>65</v>
      </c>
      <c r="O4090">
        <v>4</v>
      </c>
      <c r="P4090" t="s">
        <v>135</v>
      </c>
      <c r="Q4090" t="s">
        <v>73</v>
      </c>
      <c r="R4090">
        <v>51</v>
      </c>
      <c r="S4090" t="s">
        <v>74</v>
      </c>
      <c r="T4090" t="s">
        <v>75</v>
      </c>
      <c r="U4090">
        <v>2026</v>
      </c>
      <c r="V4090">
        <v>3</v>
      </c>
      <c r="W4090" t="s">
        <v>66</v>
      </c>
      <c r="X4090">
        <v>1</v>
      </c>
      <c r="Y4090">
        <v>23</v>
      </c>
      <c r="Z4090">
        <v>5</v>
      </c>
      <c r="AA4090">
        <v>11</v>
      </c>
      <c r="AB4090" t="s">
        <v>76</v>
      </c>
      <c r="AC4090">
        <v>517</v>
      </c>
      <c r="AD4090">
        <v>0.38421052631578939</v>
      </c>
      <c r="AE4090" t="s">
        <v>46</v>
      </c>
      <c r="AF4090" t="s">
        <v>59</v>
      </c>
      <c r="AG4090">
        <v>18</v>
      </c>
      <c r="AH4090" t="s">
        <v>68</v>
      </c>
      <c r="AI4090">
        <f>--AND(OR(Dashboard!$B$4="All",Data!$E4090=Dashboard!$B$4),OR(Dashboard!$D$4="All",Data!$D4090=Dashboard!$D$4),OR(Dashboard!$F$4="All",Data!$F4090=Dashboard!$F$4),OR(Dashboard!$J$4="All",Data!$G4090=Dashboard!$J$4),OR(Dashboard!$H$4="All",Data!$N4090=Dashboard!$H$4),OR(Dashboard!$L$4="All",Data!$W4090=Dashboard!$L$4))</f>
        <v>1</v>
      </c>
    </row>
    <row r="4091" spans="1:35" x14ac:dyDescent="0.25">
      <c r="A4091" t="s">
        <v>4205</v>
      </c>
      <c r="B4091" s="1">
        <v>46027</v>
      </c>
      <c r="C4091" s="2">
        <v>-0.34513888888888888</v>
      </c>
      <c r="D4091" t="s">
        <v>61</v>
      </c>
      <c r="E4091" t="s">
        <v>62</v>
      </c>
      <c r="F4091" t="s">
        <v>143</v>
      </c>
      <c r="G4091" t="s">
        <v>111</v>
      </c>
      <c r="H4091">
        <v>1.4</v>
      </c>
      <c r="I4091">
        <v>29</v>
      </c>
      <c r="J4091">
        <v>29</v>
      </c>
      <c r="K4091">
        <v>590</v>
      </c>
      <c r="L4091">
        <v>42</v>
      </c>
      <c r="M4091">
        <v>28</v>
      </c>
      <c r="N4091" t="s">
        <v>54</v>
      </c>
      <c r="O4091">
        <v>1</v>
      </c>
      <c r="P4091" t="s">
        <v>41</v>
      </c>
      <c r="Q4091" t="s">
        <v>73</v>
      </c>
      <c r="R4091">
        <v>51</v>
      </c>
      <c r="S4091" t="s">
        <v>74</v>
      </c>
      <c r="T4091" t="s">
        <v>75</v>
      </c>
      <c r="U4091">
        <v>2026</v>
      </c>
      <c r="V4091">
        <v>1</v>
      </c>
      <c r="W4091" t="s">
        <v>102</v>
      </c>
      <c r="X4091">
        <v>1</v>
      </c>
      <c r="Y4091">
        <v>5</v>
      </c>
      <c r="Z4091">
        <v>2</v>
      </c>
      <c r="AA4091">
        <v>15</v>
      </c>
      <c r="AB4091" t="s">
        <v>57</v>
      </c>
      <c r="AC4091">
        <v>604</v>
      </c>
      <c r="AD4091">
        <v>4.8275862068965517E-2</v>
      </c>
      <c r="AE4091" t="s">
        <v>58</v>
      </c>
      <c r="AF4091" t="s">
        <v>59</v>
      </c>
      <c r="AG4091">
        <v>0</v>
      </c>
      <c r="AH4091" t="s">
        <v>48</v>
      </c>
      <c r="AI4091">
        <f>--AND(OR(Dashboard!$B$4="All",Data!$E4091=Dashboard!$B$4),OR(Dashboard!$D$4="All",Data!$D4091=Dashboard!$D$4),OR(Dashboard!$F$4="All",Data!$F4091=Dashboard!$F$4),OR(Dashboard!$J$4="All",Data!$G4091=Dashboard!$J$4),OR(Dashboard!$H$4="All",Data!$N4091=Dashboard!$H$4),OR(Dashboard!$L$4="All",Data!$W4091=Dashboard!$L$4))</f>
        <v>1</v>
      </c>
    </row>
    <row r="4092" spans="1:35" x14ac:dyDescent="0.25">
      <c r="A4092" t="s">
        <v>4206</v>
      </c>
      <c r="B4092" s="1">
        <v>46160</v>
      </c>
      <c r="C4092" s="2">
        <v>-0.33958333333333329</v>
      </c>
      <c r="D4092" t="s">
        <v>99</v>
      </c>
      <c r="E4092" t="s">
        <v>129</v>
      </c>
      <c r="F4092" t="s">
        <v>80</v>
      </c>
      <c r="G4092" t="s">
        <v>64</v>
      </c>
      <c r="H4092">
        <v>14.1</v>
      </c>
      <c r="I4092">
        <v>45</v>
      </c>
      <c r="J4092">
        <v>28</v>
      </c>
      <c r="K4092">
        <v>382</v>
      </c>
      <c r="L4092">
        <v>25</v>
      </c>
      <c r="M4092">
        <v>110</v>
      </c>
      <c r="N4092" t="s">
        <v>65</v>
      </c>
      <c r="O4092">
        <v>2</v>
      </c>
      <c r="P4092" t="s">
        <v>41</v>
      </c>
      <c r="Q4092" t="s">
        <v>42</v>
      </c>
      <c r="R4092">
        <v>33</v>
      </c>
      <c r="S4092" t="s">
        <v>74</v>
      </c>
      <c r="T4092" t="s">
        <v>75</v>
      </c>
      <c r="U4092">
        <v>2026</v>
      </c>
      <c r="V4092">
        <v>5</v>
      </c>
      <c r="W4092" t="s">
        <v>88</v>
      </c>
      <c r="X4092">
        <v>2</v>
      </c>
      <c r="Y4092">
        <v>18</v>
      </c>
      <c r="Z4092">
        <v>4</v>
      </c>
      <c r="AA4092">
        <v>15</v>
      </c>
      <c r="AB4092" t="s">
        <v>57</v>
      </c>
      <c r="AC4092">
        <v>297</v>
      </c>
      <c r="AD4092">
        <v>0.31333333333333341</v>
      </c>
      <c r="AE4092" t="s">
        <v>58</v>
      </c>
      <c r="AF4092" t="s">
        <v>67</v>
      </c>
      <c r="AG4092">
        <v>17</v>
      </c>
      <c r="AH4092" t="s">
        <v>68</v>
      </c>
      <c r="AI4092">
        <f>--AND(OR(Dashboard!$B$4="All",Data!$E4092=Dashboard!$B$4),OR(Dashboard!$D$4="All",Data!$D4092=Dashboard!$D$4),OR(Dashboard!$F$4="All",Data!$F4092=Dashboard!$F$4),OR(Dashboard!$J$4="All",Data!$G4092=Dashboard!$J$4),OR(Dashboard!$H$4="All",Data!$N4092=Dashboard!$H$4),OR(Dashboard!$L$4="All",Data!$W4092=Dashboard!$L$4))</f>
        <v>1</v>
      </c>
    </row>
    <row r="4093" spans="1:35" x14ac:dyDescent="0.25">
      <c r="A4093" t="s">
        <v>4207</v>
      </c>
      <c r="B4093" s="1">
        <v>46042</v>
      </c>
      <c r="C4093" s="2">
        <v>-0.44027777777777782</v>
      </c>
      <c r="D4093" t="s">
        <v>99</v>
      </c>
      <c r="E4093" t="s">
        <v>100</v>
      </c>
      <c r="F4093" t="s">
        <v>85</v>
      </c>
      <c r="G4093" t="s">
        <v>39</v>
      </c>
      <c r="H4093">
        <v>13.6</v>
      </c>
      <c r="I4093">
        <v>60</v>
      </c>
      <c r="J4093">
        <v>43</v>
      </c>
      <c r="K4093">
        <v>905</v>
      </c>
      <c r="L4093">
        <v>47</v>
      </c>
      <c r="M4093">
        <v>189</v>
      </c>
      <c r="N4093" t="s">
        <v>65</v>
      </c>
      <c r="O4093">
        <v>1</v>
      </c>
      <c r="P4093" t="s">
        <v>41</v>
      </c>
      <c r="Q4093" t="s">
        <v>42</v>
      </c>
      <c r="R4093">
        <v>50</v>
      </c>
      <c r="S4093" t="s">
        <v>127</v>
      </c>
      <c r="T4093" t="s">
        <v>97</v>
      </c>
      <c r="U4093">
        <v>2026</v>
      </c>
      <c r="V4093">
        <v>1</v>
      </c>
      <c r="W4093" t="s">
        <v>102</v>
      </c>
      <c r="X4093">
        <v>1</v>
      </c>
      <c r="Y4093">
        <v>20</v>
      </c>
      <c r="Z4093">
        <v>4</v>
      </c>
      <c r="AA4093">
        <v>13</v>
      </c>
      <c r="AB4093" t="s">
        <v>76</v>
      </c>
      <c r="AC4093">
        <v>763</v>
      </c>
      <c r="AD4093">
        <v>0.22666666666666671</v>
      </c>
      <c r="AE4093" t="s">
        <v>58</v>
      </c>
      <c r="AF4093" t="s">
        <v>59</v>
      </c>
      <c r="AG4093">
        <v>17</v>
      </c>
      <c r="AH4093" t="s">
        <v>68</v>
      </c>
      <c r="AI4093">
        <f>--AND(OR(Dashboard!$B$4="All",Data!$E4093=Dashboard!$B$4),OR(Dashboard!$D$4="All",Data!$D4093=Dashboard!$D$4),OR(Dashboard!$F$4="All",Data!$F4093=Dashboard!$F$4),OR(Dashboard!$J$4="All",Data!$G4093=Dashboard!$J$4),OR(Dashboard!$H$4="All",Data!$N4093=Dashboard!$H$4),OR(Dashboard!$L$4="All",Data!$W4093=Dashboard!$L$4))</f>
        <v>1</v>
      </c>
    </row>
    <row r="4094" spans="1:35" x14ac:dyDescent="0.25">
      <c r="A4094" t="s">
        <v>4208</v>
      </c>
      <c r="B4094" s="1">
        <v>46029</v>
      </c>
      <c r="C4094" s="2">
        <v>-0.6645833333333333</v>
      </c>
      <c r="D4094" t="s">
        <v>99</v>
      </c>
      <c r="E4094" t="s">
        <v>95</v>
      </c>
      <c r="F4094" t="s">
        <v>38</v>
      </c>
      <c r="G4094" t="s">
        <v>111</v>
      </c>
      <c r="H4094">
        <v>14.2</v>
      </c>
      <c r="I4094">
        <v>36</v>
      </c>
      <c r="J4094">
        <v>24</v>
      </c>
      <c r="K4094">
        <v>422</v>
      </c>
      <c r="L4094">
        <v>39</v>
      </c>
      <c r="M4094">
        <v>167</v>
      </c>
      <c r="N4094" t="s">
        <v>54</v>
      </c>
      <c r="O4094">
        <v>5</v>
      </c>
      <c r="P4094" t="s">
        <v>135</v>
      </c>
      <c r="Q4094" t="s">
        <v>73</v>
      </c>
      <c r="R4094">
        <v>21</v>
      </c>
      <c r="S4094" t="s">
        <v>55</v>
      </c>
      <c r="T4094" t="s">
        <v>44</v>
      </c>
      <c r="U4094">
        <v>2026</v>
      </c>
      <c r="V4094">
        <v>1</v>
      </c>
      <c r="W4094" t="s">
        <v>102</v>
      </c>
      <c r="X4094">
        <v>1</v>
      </c>
      <c r="Y4094">
        <v>7</v>
      </c>
      <c r="Z4094">
        <v>2</v>
      </c>
      <c r="AA4094">
        <v>8</v>
      </c>
      <c r="AB4094" t="s">
        <v>44</v>
      </c>
      <c r="AC4094">
        <v>294</v>
      </c>
      <c r="AD4094">
        <v>0.39444444444444438</v>
      </c>
      <c r="AE4094" t="s">
        <v>77</v>
      </c>
      <c r="AF4094" t="s">
        <v>114</v>
      </c>
      <c r="AG4094">
        <v>12</v>
      </c>
      <c r="AH4094" t="s">
        <v>68</v>
      </c>
      <c r="AI4094">
        <f>--AND(OR(Dashboard!$B$4="All",Data!$E4094=Dashboard!$B$4),OR(Dashboard!$D$4="All",Data!$D4094=Dashboard!$D$4),OR(Dashboard!$F$4="All",Data!$F4094=Dashboard!$F$4),OR(Dashboard!$J$4="All",Data!$G4094=Dashboard!$J$4),OR(Dashboard!$H$4="All",Data!$N4094=Dashboard!$H$4),OR(Dashboard!$L$4="All",Data!$W4094=Dashboard!$L$4))</f>
        <v>1</v>
      </c>
    </row>
    <row r="4095" spans="1:35" x14ac:dyDescent="0.25">
      <c r="A4095" t="s">
        <v>4209</v>
      </c>
      <c r="B4095" s="1">
        <v>46168</v>
      </c>
      <c r="C4095" s="2">
        <v>-0.55208333333333326</v>
      </c>
      <c r="D4095" t="s">
        <v>118</v>
      </c>
      <c r="E4095" t="s">
        <v>62</v>
      </c>
      <c r="F4095" t="s">
        <v>91</v>
      </c>
      <c r="G4095" t="s">
        <v>64</v>
      </c>
      <c r="H4095">
        <v>6.8</v>
      </c>
      <c r="I4095">
        <v>56</v>
      </c>
      <c r="J4095">
        <v>44</v>
      </c>
      <c r="K4095">
        <v>537</v>
      </c>
      <c r="L4095">
        <v>43</v>
      </c>
      <c r="M4095">
        <v>120</v>
      </c>
      <c r="N4095" t="s">
        <v>101</v>
      </c>
      <c r="O4095">
        <v>2</v>
      </c>
      <c r="P4095" t="s">
        <v>41</v>
      </c>
      <c r="Q4095" t="s">
        <v>73</v>
      </c>
      <c r="R4095">
        <v>47</v>
      </c>
      <c r="S4095" t="s">
        <v>127</v>
      </c>
      <c r="T4095" t="s">
        <v>44</v>
      </c>
      <c r="U4095">
        <v>2026</v>
      </c>
      <c r="V4095">
        <v>5</v>
      </c>
      <c r="W4095" t="s">
        <v>88</v>
      </c>
      <c r="X4095">
        <v>2</v>
      </c>
      <c r="Y4095">
        <v>26</v>
      </c>
      <c r="Z4095">
        <v>5</v>
      </c>
      <c r="AA4095">
        <v>10</v>
      </c>
      <c r="AB4095" t="s">
        <v>76</v>
      </c>
      <c r="AC4095">
        <v>460</v>
      </c>
      <c r="AD4095">
        <v>0.1214285714285714</v>
      </c>
      <c r="AE4095" t="s">
        <v>58</v>
      </c>
      <c r="AF4095" t="s">
        <v>59</v>
      </c>
      <c r="AG4095">
        <v>12</v>
      </c>
      <c r="AH4095" t="s">
        <v>68</v>
      </c>
      <c r="AI4095">
        <f>--AND(OR(Dashboard!$B$4="All",Data!$E4095=Dashboard!$B$4),OR(Dashboard!$D$4="All",Data!$D4095=Dashboard!$D$4),OR(Dashboard!$F$4="All",Data!$F4095=Dashboard!$F$4),OR(Dashboard!$J$4="All",Data!$G4095=Dashboard!$J$4),OR(Dashboard!$H$4="All",Data!$N4095=Dashboard!$H$4),OR(Dashboard!$L$4="All",Data!$W4095=Dashboard!$L$4))</f>
        <v>1</v>
      </c>
    </row>
    <row r="4096" spans="1:35" x14ac:dyDescent="0.25">
      <c r="A4096" t="s">
        <v>4210</v>
      </c>
      <c r="B4096" s="1">
        <v>46149</v>
      </c>
      <c r="C4096" s="2">
        <v>-0.1277777777777778</v>
      </c>
      <c r="D4096" t="s">
        <v>61</v>
      </c>
      <c r="E4096" t="s">
        <v>129</v>
      </c>
      <c r="F4096" t="s">
        <v>85</v>
      </c>
      <c r="G4096" t="s">
        <v>119</v>
      </c>
      <c r="H4096">
        <v>12.3</v>
      </c>
      <c r="I4096">
        <v>26</v>
      </c>
      <c r="J4096">
        <v>25</v>
      </c>
      <c r="K4096">
        <v>846</v>
      </c>
      <c r="L4096">
        <v>34</v>
      </c>
      <c r="M4096">
        <v>94</v>
      </c>
      <c r="N4096" t="s">
        <v>86</v>
      </c>
      <c r="O4096">
        <v>5</v>
      </c>
      <c r="P4096" t="s">
        <v>41</v>
      </c>
      <c r="Q4096" t="s">
        <v>42</v>
      </c>
      <c r="R4096">
        <v>35</v>
      </c>
      <c r="S4096" t="s">
        <v>87</v>
      </c>
      <c r="T4096" t="s">
        <v>56</v>
      </c>
      <c r="U4096">
        <v>2026</v>
      </c>
      <c r="V4096">
        <v>5</v>
      </c>
      <c r="W4096" t="s">
        <v>88</v>
      </c>
      <c r="X4096">
        <v>2</v>
      </c>
      <c r="Y4096">
        <v>7</v>
      </c>
      <c r="Z4096">
        <v>2</v>
      </c>
      <c r="AA4096">
        <v>20</v>
      </c>
      <c r="AB4096" t="s">
        <v>82</v>
      </c>
      <c r="AC4096">
        <v>786</v>
      </c>
      <c r="AD4096">
        <v>0.47307692307692312</v>
      </c>
      <c r="AE4096" t="s">
        <v>77</v>
      </c>
      <c r="AF4096" t="s">
        <v>67</v>
      </c>
      <c r="AG4096">
        <v>1</v>
      </c>
      <c r="AH4096" t="s">
        <v>68</v>
      </c>
      <c r="AI4096">
        <f>--AND(OR(Dashboard!$B$4="All",Data!$E4096=Dashboard!$B$4),OR(Dashboard!$D$4="All",Data!$D4096=Dashboard!$D$4),OR(Dashboard!$F$4="All",Data!$F4096=Dashboard!$F$4),OR(Dashboard!$J$4="All",Data!$G4096=Dashboard!$J$4),OR(Dashboard!$H$4="All",Data!$N4096=Dashboard!$H$4),OR(Dashboard!$L$4="All",Data!$W4096=Dashboard!$L$4))</f>
        <v>1</v>
      </c>
    </row>
    <row r="4097" spans="1:35" x14ac:dyDescent="0.25">
      <c r="A4097" t="s">
        <v>4211</v>
      </c>
      <c r="B4097" s="1">
        <v>46037</v>
      </c>
      <c r="C4097" s="2">
        <v>-0.1166666666666667</v>
      </c>
      <c r="D4097" t="s">
        <v>99</v>
      </c>
      <c r="E4097" t="s">
        <v>140</v>
      </c>
      <c r="F4097" t="s">
        <v>104</v>
      </c>
      <c r="G4097" t="s">
        <v>39</v>
      </c>
      <c r="H4097">
        <v>8.8000000000000007</v>
      </c>
      <c r="I4097">
        <v>43</v>
      </c>
      <c r="J4097">
        <v>38</v>
      </c>
      <c r="K4097">
        <v>324</v>
      </c>
      <c r="L4097">
        <v>29</v>
      </c>
      <c r="M4097">
        <v>18</v>
      </c>
      <c r="N4097" t="s">
        <v>40</v>
      </c>
      <c r="O4097">
        <v>3</v>
      </c>
      <c r="P4097" t="s">
        <v>41</v>
      </c>
      <c r="Q4097" t="s">
        <v>42</v>
      </c>
      <c r="R4097">
        <v>49</v>
      </c>
      <c r="S4097" t="s">
        <v>87</v>
      </c>
      <c r="T4097" t="s">
        <v>56</v>
      </c>
      <c r="U4097">
        <v>2026</v>
      </c>
      <c r="V4097">
        <v>1</v>
      </c>
      <c r="W4097" t="s">
        <v>102</v>
      </c>
      <c r="X4097">
        <v>1</v>
      </c>
      <c r="Y4097">
        <v>15</v>
      </c>
      <c r="Z4097">
        <v>3</v>
      </c>
      <c r="AA4097">
        <v>21</v>
      </c>
      <c r="AB4097" t="s">
        <v>82</v>
      </c>
      <c r="AC4097">
        <v>335</v>
      </c>
      <c r="AD4097">
        <v>0.2046511627906977</v>
      </c>
      <c r="AE4097" t="s">
        <v>109</v>
      </c>
      <c r="AF4097" t="s">
        <v>59</v>
      </c>
      <c r="AG4097">
        <v>5</v>
      </c>
      <c r="AH4097" t="s">
        <v>68</v>
      </c>
      <c r="AI4097">
        <f>--AND(OR(Dashboard!$B$4="All",Data!$E4097=Dashboard!$B$4),OR(Dashboard!$D$4="All",Data!$D4097=Dashboard!$D$4),OR(Dashboard!$F$4="All",Data!$F4097=Dashboard!$F$4),OR(Dashboard!$J$4="All",Data!$G4097=Dashboard!$J$4),OR(Dashboard!$H$4="All",Data!$N4097=Dashboard!$H$4),OR(Dashboard!$L$4="All",Data!$W4097=Dashboard!$L$4))</f>
        <v>1</v>
      </c>
    </row>
    <row r="4098" spans="1:35" x14ac:dyDescent="0.25">
      <c r="A4098" t="s">
        <v>4212</v>
      </c>
      <c r="B4098" s="1">
        <v>46051</v>
      </c>
      <c r="C4098" s="2">
        <v>-0.42499999999999999</v>
      </c>
      <c r="D4098" t="s">
        <v>134</v>
      </c>
      <c r="E4098" t="s">
        <v>129</v>
      </c>
      <c r="F4098" t="s">
        <v>38</v>
      </c>
      <c r="G4098" t="s">
        <v>39</v>
      </c>
      <c r="H4098">
        <v>8.1999999999999993</v>
      </c>
      <c r="I4098">
        <v>36</v>
      </c>
      <c r="J4098">
        <v>22</v>
      </c>
      <c r="K4098">
        <v>198</v>
      </c>
      <c r="L4098">
        <v>30</v>
      </c>
      <c r="M4098">
        <v>153</v>
      </c>
      <c r="N4098" t="s">
        <v>65</v>
      </c>
      <c r="O4098">
        <v>2</v>
      </c>
      <c r="P4098" t="s">
        <v>135</v>
      </c>
      <c r="Q4098" t="s">
        <v>42</v>
      </c>
      <c r="R4098">
        <v>41</v>
      </c>
      <c r="S4098" t="s">
        <v>87</v>
      </c>
      <c r="T4098" t="s">
        <v>97</v>
      </c>
      <c r="U4098">
        <v>2026</v>
      </c>
      <c r="V4098">
        <v>1</v>
      </c>
      <c r="W4098" t="s">
        <v>102</v>
      </c>
      <c r="X4098">
        <v>1</v>
      </c>
      <c r="Y4098">
        <v>29</v>
      </c>
      <c r="Z4098">
        <v>5</v>
      </c>
      <c r="AA4098">
        <v>13</v>
      </c>
      <c r="AB4098" t="s">
        <v>76</v>
      </c>
      <c r="AC4098">
        <v>75</v>
      </c>
      <c r="AD4098">
        <v>0.22777777777777769</v>
      </c>
      <c r="AE4098" t="s">
        <v>58</v>
      </c>
      <c r="AF4098" t="s">
        <v>47</v>
      </c>
      <c r="AG4098">
        <v>14</v>
      </c>
      <c r="AH4098" t="s">
        <v>68</v>
      </c>
      <c r="AI4098">
        <f>--AND(OR(Dashboard!$B$4="All",Data!$E4098=Dashboard!$B$4),OR(Dashboard!$D$4="All",Data!$D4098=Dashboard!$D$4),OR(Dashboard!$F$4="All",Data!$F4098=Dashboard!$F$4),OR(Dashboard!$J$4="All",Data!$G4098=Dashboard!$J$4),OR(Dashboard!$H$4="All",Data!$N4098=Dashboard!$H$4),OR(Dashboard!$L$4="All",Data!$W4098=Dashboard!$L$4))</f>
        <v>1</v>
      </c>
    </row>
    <row r="4099" spans="1:35" x14ac:dyDescent="0.25">
      <c r="A4099" t="s">
        <v>4213</v>
      </c>
      <c r="B4099" s="1">
        <v>46127</v>
      </c>
      <c r="C4099" s="2">
        <v>-0.50972222222222219</v>
      </c>
      <c r="D4099" t="s">
        <v>122</v>
      </c>
      <c r="E4099" t="s">
        <v>129</v>
      </c>
      <c r="F4099" t="s">
        <v>63</v>
      </c>
      <c r="G4099" t="s">
        <v>39</v>
      </c>
      <c r="H4099">
        <v>5.9</v>
      </c>
      <c r="I4099">
        <v>23</v>
      </c>
      <c r="J4099">
        <v>26</v>
      </c>
      <c r="K4099">
        <v>758</v>
      </c>
      <c r="L4099">
        <v>49</v>
      </c>
      <c r="M4099">
        <v>166</v>
      </c>
      <c r="N4099" t="s">
        <v>101</v>
      </c>
      <c r="O4099">
        <v>5</v>
      </c>
      <c r="P4099" t="s">
        <v>41</v>
      </c>
      <c r="Q4099" t="s">
        <v>42</v>
      </c>
      <c r="R4099">
        <v>47</v>
      </c>
      <c r="S4099" t="s">
        <v>55</v>
      </c>
      <c r="T4099" t="s">
        <v>75</v>
      </c>
      <c r="U4099">
        <v>2026</v>
      </c>
      <c r="V4099">
        <v>4</v>
      </c>
      <c r="W4099" t="s">
        <v>113</v>
      </c>
      <c r="X4099">
        <v>2</v>
      </c>
      <c r="Y4099">
        <v>15</v>
      </c>
      <c r="Z4099">
        <v>3</v>
      </c>
      <c r="AA4099">
        <v>11</v>
      </c>
      <c r="AB4099" t="s">
        <v>76</v>
      </c>
      <c r="AC4099">
        <v>641</v>
      </c>
      <c r="AD4099">
        <v>0.2565217391304348</v>
      </c>
      <c r="AE4099" t="s">
        <v>77</v>
      </c>
      <c r="AF4099" t="s">
        <v>59</v>
      </c>
      <c r="AG4099">
        <v>-3</v>
      </c>
      <c r="AH4099" t="s">
        <v>48</v>
      </c>
      <c r="AI4099">
        <f>--AND(OR(Dashboard!$B$4="All",Data!$E4099=Dashboard!$B$4),OR(Dashboard!$D$4="All",Data!$D4099=Dashboard!$D$4),OR(Dashboard!$F$4="All",Data!$F4099=Dashboard!$F$4),OR(Dashboard!$J$4="All",Data!$G4099=Dashboard!$J$4),OR(Dashboard!$H$4="All",Data!$N4099=Dashboard!$H$4),OR(Dashboard!$L$4="All",Data!$W4099=Dashboard!$L$4))</f>
        <v>1</v>
      </c>
    </row>
    <row r="4100" spans="1:35" x14ac:dyDescent="0.25">
      <c r="A4100" t="s">
        <v>4214</v>
      </c>
      <c r="B4100" s="1">
        <v>46124</v>
      </c>
      <c r="C4100" s="2">
        <v>-0.46666666666666667</v>
      </c>
      <c r="D4100" t="s">
        <v>126</v>
      </c>
      <c r="E4100" t="s">
        <v>140</v>
      </c>
      <c r="F4100" t="s">
        <v>104</v>
      </c>
      <c r="G4100" t="s">
        <v>111</v>
      </c>
      <c r="H4100">
        <v>2.1</v>
      </c>
      <c r="I4100">
        <v>28</v>
      </c>
      <c r="J4100">
        <v>33</v>
      </c>
      <c r="K4100">
        <v>684</v>
      </c>
      <c r="L4100">
        <v>57</v>
      </c>
      <c r="M4100">
        <v>61</v>
      </c>
      <c r="N4100" t="s">
        <v>65</v>
      </c>
      <c r="O4100">
        <v>2</v>
      </c>
      <c r="P4100" t="s">
        <v>41</v>
      </c>
      <c r="Q4100" t="s">
        <v>73</v>
      </c>
      <c r="R4100">
        <v>46</v>
      </c>
      <c r="S4100" t="s">
        <v>145</v>
      </c>
      <c r="T4100" t="s">
        <v>97</v>
      </c>
      <c r="U4100">
        <v>2026</v>
      </c>
      <c r="V4100">
        <v>4</v>
      </c>
      <c r="W4100" t="s">
        <v>113</v>
      </c>
      <c r="X4100">
        <v>2</v>
      </c>
      <c r="Y4100">
        <v>12</v>
      </c>
      <c r="Z4100">
        <v>2</v>
      </c>
      <c r="AA4100">
        <v>12</v>
      </c>
      <c r="AB4100" t="s">
        <v>76</v>
      </c>
      <c r="AC4100">
        <v>680</v>
      </c>
      <c r="AD4100">
        <v>7.4999999999999997E-2</v>
      </c>
      <c r="AE4100" t="s">
        <v>58</v>
      </c>
      <c r="AF4100" t="s">
        <v>59</v>
      </c>
      <c r="AG4100">
        <v>-5</v>
      </c>
      <c r="AH4100" t="s">
        <v>48</v>
      </c>
      <c r="AI4100">
        <f>--AND(OR(Dashboard!$B$4="All",Data!$E4100=Dashboard!$B$4),OR(Dashboard!$D$4="All",Data!$D4100=Dashboard!$D$4),OR(Dashboard!$F$4="All",Data!$F4100=Dashboard!$F$4),OR(Dashboard!$J$4="All",Data!$G4100=Dashboard!$J$4),OR(Dashboard!$H$4="All",Data!$N4100=Dashboard!$H$4),OR(Dashboard!$L$4="All",Data!$W4100=Dashboard!$L$4))</f>
        <v>1</v>
      </c>
    </row>
    <row r="4101" spans="1:35" x14ac:dyDescent="0.25">
      <c r="A4101" t="s">
        <v>4215</v>
      </c>
      <c r="B4101" s="1">
        <v>46127</v>
      </c>
      <c r="C4101" s="2">
        <v>-9.027777777777779E-2</v>
      </c>
      <c r="D4101" t="s">
        <v>107</v>
      </c>
      <c r="E4101" t="s">
        <v>100</v>
      </c>
      <c r="F4101" t="s">
        <v>80</v>
      </c>
      <c r="G4101" t="s">
        <v>105</v>
      </c>
      <c r="H4101">
        <v>9</v>
      </c>
      <c r="I4101">
        <v>40</v>
      </c>
      <c r="J4101">
        <v>41</v>
      </c>
      <c r="K4101">
        <v>588</v>
      </c>
      <c r="L4101">
        <v>20</v>
      </c>
      <c r="M4101">
        <v>33</v>
      </c>
      <c r="N4101" t="s">
        <v>86</v>
      </c>
      <c r="O4101">
        <v>2</v>
      </c>
      <c r="P4101" t="s">
        <v>41</v>
      </c>
      <c r="Q4101" t="s">
        <v>73</v>
      </c>
      <c r="R4101">
        <v>54</v>
      </c>
      <c r="S4101" t="s">
        <v>55</v>
      </c>
      <c r="T4101" t="s">
        <v>56</v>
      </c>
      <c r="U4101">
        <v>2026</v>
      </c>
      <c r="V4101">
        <v>4</v>
      </c>
      <c r="W4101" t="s">
        <v>113</v>
      </c>
      <c r="X4101">
        <v>2</v>
      </c>
      <c r="Y4101">
        <v>15</v>
      </c>
      <c r="Z4101">
        <v>3</v>
      </c>
      <c r="AA4101">
        <v>21</v>
      </c>
      <c r="AB4101" t="s">
        <v>82</v>
      </c>
      <c r="AC4101">
        <v>575</v>
      </c>
      <c r="AD4101">
        <v>0.22500000000000001</v>
      </c>
      <c r="AE4101" t="s">
        <v>58</v>
      </c>
      <c r="AF4101" t="s">
        <v>59</v>
      </c>
      <c r="AG4101">
        <v>-1</v>
      </c>
      <c r="AH4101" t="s">
        <v>48</v>
      </c>
      <c r="AI4101">
        <f>--AND(OR(Dashboard!$B$4="All",Data!$E4101=Dashboard!$B$4),OR(Dashboard!$D$4="All",Data!$D4101=Dashboard!$D$4),OR(Dashboard!$F$4="All",Data!$F4101=Dashboard!$F$4),OR(Dashboard!$J$4="All",Data!$G4101=Dashboard!$J$4),OR(Dashboard!$H$4="All",Data!$N4101=Dashboard!$H$4),OR(Dashboard!$L$4="All",Data!$W4101=Dashboard!$L$4))</f>
        <v>1</v>
      </c>
    </row>
    <row r="4102" spans="1:35" x14ac:dyDescent="0.25">
      <c r="A4102" t="s">
        <v>4216</v>
      </c>
      <c r="B4102" s="1">
        <v>46154</v>
      </c>
      <c r="C4102" s="2">
        <v>-0.12986111111111109</v>
      </c>
      <c r="D4102" t="s">
        <v>193</v>
      </c>
      <c r="E4102" t="s">
        <v>100</v>
      </c>
      <c r="F4102" t="s">
        <v>63</v>
      </c>
      <c r="G4102" t="s">
        <v>39</v>
      </c>
      <c r="H4102">
        <v>6.3</v>
      </c>
      <c r="I4102">
        <v>41</v>
      </c>
      <c r="J4102">
        <v>22</v>
      </c>
      <c r="K4102">
        <v>186</v>
      </c>
      <c r="L4102">
        <v>28</v>
      </c>
      <c r="M4102">
        <v>21</v>
      </c>
      <c r="N4102" t="s">
        <v>40</v>
      </c>
      <c r="O4102">
        <v>5</v>
      </c>
      <c r="P4102" t="s">
        <v>41</v>
      </c>
      <c r="Q4102" t="s">
        <v>42</v>
      </c>
      <c r="R4102">
        <v>44</v>
      </c>
      <c r="S4102" t="s">
        <v>127</v>
      </c>
      <c r="T4102" t="s">
        <v>56</v>
      </c>
      <c r="U4102">
        <v>2026</v>
      </c>
      <c r="V4102">
        <v>5</v>
      </c>
      <c r="W4102" t="s">
        <v>88</v>
      </c>
      <c r="X4102">
        <v>2</v>
      </c>
      <c r="Y4102">
        <v>12</v>
      </c>
      <c r="Z4102">
        <v>3</v>
      </c>
      <c r="AA4102">
        <v>20</v>
      </c>
      <c r="AB4102" t="s">
        <v>82</v>
      </c>
      <c r="AC4102">
        <v>193</v>
      </c>
      <c r="AD4102">
        <v>0.15365853658536591</v>
      </c>
      <c r="AE4102" t="s">
        <v>77</v>
      </c>
      <c r="AF4102" t="s">
        <v>47</v>
      </c>
      <c r="AG4102">
        <v>19</v>
      </c>
      <c r="AH4102" t="s">
        <v>68</v>
      </c>
      <c r="AI4102">
        <f>--AND(OR(Dashboard!$B$4="All",Data!$E4102=Dashboard!$B$4),OR(Dashboard!$D$4="All",Data!$D4102=Dashboard!$D$4),OR(Dashboard!$F$4="All",Data!$F4102=Dashboard!$F$4),OR(Dashboard!$J$4="All",Data!$G4102=Dashboard!$J$4),OR(Dashboard!$H$4="All",Data!$N4102=Dashboard!$H$4),OR(Dashboard!$L$4="All",Data!$W4102=Dashboard!$L$4))</f>
        <v>1</v>
      </c>
    </row>
    <row r="4103" spans="1:35" x14ac:dyDescent="0.25">
      <c r="A4103" t="s">
        <v>4217</v>
      </c>
      <c r="B4103" s="1">
        <v>46186</v>
      </c>
      <c r="C4103" s="2">
        <v>-4.7222222222222283E-2</v>
      </c>
      <c r="D4103" t="s">
        <v>50</v>
      </c>
      <c r="E4103" t="s">
        <v>131</v>
      </c>
      <c r="F4103" t="s">
        <v>52</v>
      </c>
      <c r="G4103" t="s">
        <v>53</v>
      </c>
      <c r="H4103">
        <v>12.6</v>
      </c>
      <c r="I4103">
        <v>50</v>
      </c>
      <c r="J4103">
        <v>34</v>
      </c>
      <c r="K4103">
        <v>368</v>
      </c>
      <c r="L4103">
        <v>30</v>
      </c>
      <c r="M4103">
        <v>181</v>
      </c>
      <c r="N4103" t="s">
        <v>86</v>
      </c>
      <c r="O4103">
        <v>3</v>
      </c>
      <c r="P4103" t="s">
        <v>135</v>
      </c>
      <c r="Q4103" t="s">
        <v>73</v>
      </c>
      <c r="R4103">
        <v>46</v>
      </c>
      <c r="S4103" t="s">
        <v>81</v>
      </c>
      <c r="T4103" t="s">
        <v>75</v>
      </c>
      <c r="U4103">
        <v>2026</v>
      </c>
      <c r="V4103">
        <v>6</v>
      </c>
      <c r="W4103" t="s">
        <v>120</v>
      </c>
      <c r="X4103">
        <v>2</v>
      </c>
      <c r="Y4103">
        <v>13</v>
      </c>
      <c r="Z4103">
        <v>2</v>
      </c>
      <c r="AA4103">
        <v>22</v>
      </c>
      <c r="AB4103" t="s">
        <v>82</v>
      </c>
      <c r="AC4103">
        <v>217</v>
      </c>
      <c r="AD4103">
        <v>0.252</v>
      </c>
      <c r="AE4103" t="s">
        <v>109</v>
      </c>
      <c r="AF4103" t="s">
        <v>59</v>
      </c>
      <c r="AG4103">
        <v>16</v>
      </c>
      <c r="AH4103" t="s">
        <v>68</v>
      </c>
      <c r="AI4103">
        <f>--AND(OR(Dashboard!$B$4="All",Data!$E4103=Dashboard!$B$4),OR(Dashboard!$D$4="All",Data!$D4103=Dashboard!$D$4),OR(Dashboard!$F$4="All",Data!$F4103=Dashboard!$F$4),OR(Dashboard!$J$4="All",Data!$G4103=Dashboard!$J$4),OR(Dashboard!$H$4="All",Data!$N4103=Dashboard!$H$4),OR(Dashboard!$L$4="All",Data!$W4103=Dashboard!$L$4))</f>
        <v>1</v>
      </c>
    </row>
    <row r="4104" spans="1:35" x14ac:dyDescent="0.25">
      <c r="A4104" t="s">
        <v>4218</v>
      </c>
      <c r="B4104" s="1">
        <v>46184</v>
      </c>
      <c r="C4104" s="2">
        <v>-0.3881944444444444</v>
      </c>
      <c r="D4104" t="s">
        <v>36</v>
      </c>
      <c r="E4104" t="s">
        <v>131</v>
      </c>
      <c r="F4104" t="s">
        <v>143</v>
      </c>
      <c r="G4104" t="s">
        <v>39</v>
      </c>
      <c r="H4104">
        <v>9.6999999999999993</v>
      </c>
      <c r="I4104">
        <v>49</v>
      </c>
      <c r="J4104">
        <v>41</v>
      </c>
      <c r="K4104">
        <v>685</v>
      </c>
      <c r="L4104">
        <v>23</v>
      </c>
      <c r="M4104">
        <v>30</v>
      </c>
      <c r="N4104" t="s">
        <v>86</v>
      </c>
      <c r="O4104">
        <v>4</v>
      </c>
      <c r="P4104" t="s">
        <v>41</v>
      </c>
      <c r="Q4104" t="s">
        <v>73</v>
      </c>
      <c r="R4104">
        <v>45</v>
      </c>
      <c r="S4104" t="s">
        <v>87</v>
      </c>
      <c r="T4104" t="s">
        <v>97</v>
      </c>
      <c r="U4104">
        <v>2026</v>
      </c>
      <c r="V4104">
        <v>6</v>
      </c>
      <c r="W4104" t="s">
        <v>120</v>
      </c>
      <c r="X4104">
        <v>2</v>
      </c>
      <c r="Y4104">
        <v>11</v>
      </c>
      <c r="Z4104">
        <v>2</v>
      </c>
      <c r="AA4104">
        <v>14</v>
      </c>
      <c r="AB4104" t="s">
        <v>76</v>
      </c>
      <c r="AC4104">
        <v>678</v>
      </c>
      <c r="AD4104">
        <v>0.1979591836734694</v>
      </c>
      <c r="AE4104" t="s">
        <v>46</v>
      </c>
      <c r="AF4104" t="s">
        <v>47</v>
      </c>
      <c r="AG4104">
        <v>8</v>
      </c>
      <c r="AH4104" t="s">
        <v>68</v>
      </c>
      <c r="AI4104">
        <f>--AND(OR(Dashboard!$B$4="All",Data!$E4104=Dashboard!$B$4),OR(Dashboard!$D$4="All",Data!$D4104=Dashboard!$D$4),OR(Dashboard!$F$4="All",Data!$F4104=Dashboard!$F$4),OR(Dashboard!$J$4="All",Data!$G4104=Dashboard!$J$4),OR(Dashboard!$H$4="All",Data!$N4104=Dashboard!$H$4),OR(Dashboard!$L$4="All",Data!$W4104=Dashboard!$L$4))</f>
        <v>1</v>
      </c>
    </row>
    <row r="4105" spans="1:35" x14ac:dyDescent="0.25">
      <c r="A4105" t="s">
        <v>4219</v>
      </c>
      <c r="B4105" s="1">
        <v>46026</v>
      </c>
      <c r="C4105" s="2">
        <v>-0.40069444444444452</v>
      </c>
      <c r="D4105" t="s">
        <v>99</v>
      </c>
      <c r="E4105" t="s">
        <v>129</v>
      </c>
      <c r="F4105" t="s">
        <v>38</v>
      </c>
      <c r="G4105" t="s">
        <v>105</v>
      </c>
      <c r="H4105">
        <v>10.7</v>
      </c>
      <c r="I4105">
        <v>45</v>
      </c>
      <c r="J4105">
        <v>35</v>
      </c>
      <c r="K4105">
        <v>850</v>
      </c>
      <c r="L4105">
        <v>28</v>
      </c>
      <c r="M4105">
        <v>28</v>
      </c>
      <c r="N4105" t="s">
        <v>40</v>
      </c>
      <c r="O4105">
        <v>3</v>
      </c>
      <c r="P4105" t="s">
        <v>41</v>
      </c>
      <c r="Q4105" t="s">
        <v>42</v>
      </c>
      <c r="R4105">
        <v>37</v>
      </c>
      <c r="S4105" t="s">
        <v>145</v>
      </c>
      <c r="T4105" t="s">
        <v>97</v>
      </c>
      <c r="U4105">
        <v>2026</v>
      </c>
      <c r="V4105">
        <v>1</v>
      </c>
      <c r="W4105" t="s">
        <v>102</v>
      </c>
      <c r="X4105">
        <v>1</v>
      </c>
      <c r="Y4105">
        <v>4</v>
      </c>
      <c r="Z4105">
        <v>1</v>
      </c>
      <c r="AA4105">
        <v>14</v>
      </c>
      <c r="AB4105" t="s">
        <v>76</v>
      </c>
      <c r="AC4105">
        <v>850</v>
      </c>
      <c r="AD4105">
        <v>0.23777777777777781</v>
      </c>
      <c r="AE4105" t="s">
        <v>109</v>
      </c>
      <c r="AF4105" t="s">
        <v>47</v>
      </c>
      <c r="AG4105">
        <v>10</v>
      </c>
      <c r="AH4105" t="s">
        <v>68</v>
      </c>
      <c r="AI4105">
        <f>--AND(OR(Dashboard!$B$4="All",Data!$E4105=Dashboard!$B$4),OR(Dashboard!$D$4="All",Data!$D4105=Dashboard!$D$4),OR(Dashboard!$F$4="All",Data!$F4105=Dashboard!$F$4),OR(Dashboard!$J$4="All",Data!$G4105=Dashboard!$J$4),OR(Dashboard!$H$4="All",Data!$N4105=Dashboard!$H$4),OR(Dashboard!$L$4="All",Data!$W4105=Dashboard!$L$4))</f>
        <v>1</v>
      </c>
    </row>
    <row r="4106" spans="1:35" x14ac:dyDescent="0.25">
      <c r="A4106" t="s">
        <v>4220</v>
      </c>
      <c r="B4106" s="1">
        <v>46044</v>
      </c>
      <c r="C4106" s="2">
        <v>-0.30486111111111108</v>
      </c>
      <c r="D4106" t="s">
        <v>90</v>
      </c>
      <c r="E4106" t="s">
        <v>140</v>
      </c>
      <c r="F4106" t="s">
        <v>96</v>
      </c>
      <c r="G4106" t="s">
        <v>64</v>
      </c>
      <c r="H4106">
        <v>11.5</v>
      </c>
      <c r="I4106">
        <v>29</v>
      </c>
      <c r="J4106">
        <v>20</v>
      </c>
      <c r="K4106">
        <v>778</v>
      </c>
      <c r="L4106">
        <v>50</v>
      </c>
      <c r="M4106">
        <v>18</v>
      </c>
      <c r="N4106" t="s">
        <v>54</v>
      </c>
      <c r="O4106">
        <v>2</v>
      </c>
      <c r="P4106" t="s">
        <v>41</v>
      </c>
      <c r="Q4106" t="s">
        <v>73</v>
      </c>
      <c r="R4106">
        <v>55</v>
      </c>
      <c r="S4106" t="s">
        <v>87</v>
      </c>
      <c r="T4106" t="s">
        <v>75</v>
      </c>
      <c r="U4106">
        <v>2026</v>
      </c>
      <c r="V4106">
        <v>1</v>
      </c>
      <c r="W4106" t="s">
        <v>102</v>
      </c>
      <c r="X4106">
        <v>1</v>
      </c>
      <c r="Y4106">
        <v>22</v>
      </c>
      <c r="Z4106">
        <v>4</v>
      </c>
      <c r="AA4106">
        <v>16</v>
      </c>
      <c r="AB4106" t="s">
        <v>57</v>
      </c>
      <c r="AC4106">
        <v>810</v>
      </c>
      <c r="AD4106">
        <v>0.39655172413793099</v>
      </c>
      <c r="AE4106" t="s">
        <v>58</v>
      </c>
      <c r="AF4106" t="s">
        <v>59</v>
      </c>
      <c r="AG4106">
        <v>9</v>
      </c>
      <c r="AH4106" t="s">
        <v>68</v>
      </c>
      <c r="AI4106">
        <f>--AND(OR(Dashboard!$B$4="All",Data!$E4106=Dashboard!$B$4),OR(Dashboard!$D$4="All",Data!$D4106=Dashboard!$D$4),OR(Dashboard!$F$4="All",Data!$F4106=Dashboard!$F$4),OR(Dashboard!$J$4="All",Data!$G4106=Dashboard!$J$4),OR(Dashboard!$H$4="All",Data!$N4106=Dashboard!$H$4),OR(Dashboard!$L$4="All",Data!$W4106=Dashboard!$L$4))</f>
        <v>1</v>
      </c>
    </row>
    <row r="4107" spans="1:35" x14ac:dyDescent="0.25">
      <c r="A4107" t="s">
        <v>4221</v>
      </c>
      <c r="B4107" s="1">
        <v>46067</v>
      </c>
      <c r="C4107" s="2">
        <v>-6.4583333333333326E-2</v>
      </c>
      <c r="D4107" t="s">
        <v>36</v>
      </c>
      <c r="E4107" t="s">
        <v>140</v>
      </c>
      <c r="F4107" t="s">
        <v>38</v>
      </c>
      <c r="G4107" t="s">
        <v>111</v>
      </c>
      <c r="H4107">
        <v>4.2</v>
      </c>
      <c r="I4107">
        <v>40</v>
      </c>
      <c r="J4107">
        <v>26</v>
      </c>
      <c r="K4107">
        <v>442</v>
      </c>
      <c r="L4107">
        <v>50</v>
      </c>
      <c r="M4107">
        <v>36</v>
      </c>
      <c r="N4107" t="s">
        <v>86</v>
      </c>
      <c r="O4107">
        <v>4</v>
      </c>
      <c r="P4107" t="s">
        <v>41</v>
      </c>
      <c r="Q4107" t="s">
        <v>73</v>
      </c>
      <c r="R4107">
        <v>38</v>
      </c>
      <c r="S4107" t="s">
        <v>81</v>
      </c>
      <c r="T4107" t="s">
        <v>75</v>
      </c>
      <c r="U4107">
        <v>2026</v>
      </c>
      <c r="V4107">
        <v>2</v>
      </c>
      <c r="W4107" t="s">
        <v>45</v>
      </c>
      <c r="X4107">
        <v>1</v>
      </c>
      <c r="Y4107">
        <v>14</v>
      </c>
      <c r="Z4107">
        <v>3</v>
      </c>
      <c r="AA4107">
        <v>22</v>
      </c>
      <c r="AB4107" t="s">
        <v>82</v>
      </c>
      <c r="AC4107">
        <v>456</v>
      </c>
      <c r="AD4107">
        <v>0.105</v>
      </c>
      <c r="AE4107" t="s">
        <v>46</v>
      </c>
      <c r="AF4107" t="s">
        <v>47</v>
      </c>
      <c r="AG4107">
        <v>14</v>
      </c>
      <c r="AH4107" t="s">
        <v>68</v>
      </c>
      <c r="AI4107">
        <f>--AND(OR(Dashboard!$B$4="All",Data!$E4107=Dashboard!$B$4),OR(Dashboard!$D$4="All",Data!$D4107=Dashboard!$D$4),OR(Dashboard!$F$4="All",Data!$F4107=Dashboard!$F$4),OR(Dashboard!$J$4="All",Data!$G4107=Dashboard!$J$4),OR(Dashboard!$H$4="All",Data!$N4107=Dashboard!$H$4),OR(Dashboard!$L$4="All",Data!$W4107=Dashboard!$L$4))</f>
        <v>1</v>
      </c>
    </row>
    <row r="4108" spans="1:35" x14ac:dyDescent="0.25">
      <c r="A4108" t="s">
        <v>4222</v>
      </c>
      <c r="B4108" s="1">
        <v>46076</v>
      </c>
      <c r="C4108" s="2">
        <v>-3.9583333333333297E-2</v>
      </c>
      <c r="D4108" t="s">
        <v>126</v>
      </c>
      <c r="E4108" t="s">
        <v>51</v>
      </c>
      <c r="F4108" t="s">
        <v>96</v>
      </c>
      <c r="G4108" t="s">
        <v>53</v>
      </c>
      <c r="H4108">
        <v>9.1999999999999993</v>
      </c>
      <c r="I4108">
        <v>41</v>
      </c>
      <c r="J4108">
        <v>26</v>
      </c>
      <c r="K4108">
        <v>984</v>
      </c>
      <c r="L4108">
        <v>40</v>
      </c>
      <c r="M4108">
        <v>11</v>
      </c>
      <c r="N4108" t="s">
        <v>65</v>
      </c>
      <c r="O4108">
        <v>2</v>
      </c>
      <c r="P4108" t="s">
        <v>41</v>
      </c>
      <c r="Q4108" t="s">
        <v>42</v>
      </c>
      <c r="R4108">
        <v>27</v>
      </c>
      <c r="S4108" t="s">
        <v>74</v>
      </c>
      <c r="T4108" t="s">
        <v>75</v>
      </c>
      <c r="U4108">
        <v>2026</v>
      </c>
      <c r="V4108">
        <v>2</v>
      </c>
      <c r="W4108" t="s">
        <v>45</v>
      </c>
      <c r="X4108">
        <v>1</v>
      </c>
      <c r="Y4108">
        <v>23</v>
      </c>
      <c r="Z4108">
        <v>5</v>
      </c>
      <c r="AA4108">
        <v>23</v>
      </c>
      <c r="AB4108" t="s">
        <v>93</v>
      </c>
      <c r="AC4108">
        <v>1013</v>
      </c>
      <c r="AD4108">
        <v>0.224390243902439</v>
      </c>
      <c r="AE4108" t="s">
        <v>58</v>
      </c>
      <c r="AF4108" t="s">
        <v>67</v>
      </c>
      <c r="AG4108">
        <v>15</v>
      </c>
      <c r="AH4108" t="s">
        <v>68</v>
      </c>
      <c r="AI4108">
        <f>--AND(OR(Dashboard!$B$4="All",Data!$E4108=Dashboard!$B$4),OR(Dashboard!$D$4="All",Data!$D4108=Dashboard!$D$4),OR(Dashboard!$F$4="All",Data!$F4108=Dashboard!$F$4),OR(Dashboard!$J$4="All",Data!$G4108=Dashboard!$J$4),OR(Dashboard!$H$4="All",Data!$N4108=Dashboard!$H$4),OR(Dashboard!$L$4="All",Data!$W4108=Dashboard!$L$4))</f>
        <v>1</v>
      </c>
    </row>
    <row r="4109" spans="1:35" x14ac:dyDescent="0.25">
      <c r="A4109" t="s">
        <v>4223</v>
      </c>
      <c r="B4109" s="1">
        <v>46074</v>
      </c>
      <c r="C4109" s="2">
        <v>-0.36944444444444452</v>
      </c>
      <c r="D4109" t="s">
        <v>118</v>
      </c>
      <c r="E4109" t="s">
        <v>62</v>
      </c>
      <c r="F4109" t="s">
        <v>143</v>
      </c>
      <c r="G4109" t="s">
        <v>39</v>
      </c>
      <c r="H4109">
        <v>10.1</v>
      </c>
      <c r="I4109">
        <v>31</v>
      </c>
      <c r="J4109">
        <v>21</v>
      </c>
      <c r="K4109">
        <v>707</v>
      </c>
      <c r="L4109">
        <v>47</v>
      </c>
      <c r="M4109">
        <v>117</v>
      </c>
      <c r="N4109" t="s">
        <v>101</v>
      </c>
      <c r="O4109">
        <v>4</v>
      </c>
      <c r="P4109" t="s">
        <v>41</v>
      </c>
      <c r="Q4109" t="s">
        <v>73</v>
      </c>
      <c r="R4109">
        <v>40</v>
      </c>
      <c r="S4109" t="s">
        <v>81</v>
      </c>
      <c r="T4109" t="s">
        <v>75</v>
      </c>
      <c r="U4109">
        <v>2026</v>
      </c>
      <c r="V4109">
        <v>2</v>
      </c>
      <c r="W4109" t="s">
        <v>45</v>
      </c>
      <c r="X4109">
        <v>1</v>
      </c>
      <c r="Y4109">
        <v>21</v>
      </c>
      <c r="Z4109">
        <v>4</v>
      </c>
      <c r="AA4109">
        <v>15</v>
      </c>
      <c r="AB4109" t="s">
        <v>57</v>
      </c>
      <c r="AC4109">
        <v>637</v>
      </c>
      <c r="AD4109">
        <v>0.32580645161290323</v>
      </c>
      <c r="AE4109" t="s">
        <v>46</v>
      </c>
      <c r="AF4109" t="s">
        <v>47</v>
      </c>
      <c r="AG4109">
        <v>10</v>
      </c>
      <c r="AH4109" t="s">
        <v>68</v>
      </c>
      <c r="AI4109">
        <f>--AND(OR(Dashboard!$B$4="All",Data!$E4109=Dashboard!$B$4),OR(Dashboard!$D$4="All",Data!$D4109=Dashboard!$D$4),OR(Dashboard!$F$4="All",Data!$F4109=Dashboard!$F$4),OR(Dashboard!$J$4="All",Data!$G4109=Dashboard!$J$4),OR(Dashboard!$H$4="All",Data!$N4109=Dashboard!$H$4),OR(Dashboard!$L$4="All",Data!$W4109=Dashboard!$L$4))</f>
        <v>1</v>
      </c>
    </row>
    <row r="4110" spans="1:35" x14ac:dyDescent="0.25">
      <c r="A4110" t="s">
        <v>4224</v>
      </c>
      <c r="B4110" s="1">
        <v>46141</v>
      </c>
      <c r="C4110" s="2">
        <v>-0.39583333333333343</v>
      </c>
      <c r="D4110" t="s">
        <v>79</v>
      </c>
      <c r="E4110" t="s">
        <v>95</v>
      </c>
      <c r="F4110" t="s">
        <v>91</v>
      </c>
      <c r="G4110" t="s">
        <v>64</v>
      </c>
      <c r="H4110">
        <v>10.199999999999999</v>
      </c>
      <c r="I4110">
        <v>42</v>
      </c>
      <c r="J4110">
        <v>27</v>
      </c>
      <c r="K4110">
        <v>807</v>
      </c>
      <c r="L4110">
        <v>32</v>
      </c>
      <c r="M4110">
        <v>115</v>
      </c>
      <c r="N4110" t="s">
        <v>101</v>
      </c>
      <c r="O4110">
        <v>4</v>
      </c>
      <c r="P4110" t="s">
        <v>41</v>
      </c>
      <c r="Q4110" t="s">
        <v>42</v>
      </c>
      <c r="R4110">
        <v>41</v>
      </c>
      <c r="S4110" t="s">
        <v>55</v>
      </c>
      <c r="T4110" t="s">
        <v>97</v>
      </c>
      <c r="U4110">
        <v>2026</v>
      </c>
      <c r="V4110">
        <v>4</v>
      </c>
      <c r="W4110" t="s">
        <v>113</v>
      </c>
      <c r="X4110">
        <v>2</v>
      </c>
      <c r="Y4110">
        <v>29</v>
      </c>
      <c r="Z4110">
        <v>5</v>
      </c>
      <c r="AA4110">
        <v>14</v>
      </c>
      <c r="AB4110" t="s">
        <v>76</v>
      </c>
      <c r="AC4110">
        <v>724</v>
      </c>
      <c r="AD4110">
        <v>0.2428571428571428</v>
      </c>
      <c r="AE4110" t="s">
        <v>46</v>
      </c>
      <c r="AF4110" t="s">
        <v>47</v>
      </c>
      <c r="AG4110">
        <v>15</v>
      </c>
      <c r="AH4110" t="s">
        <v>68</v>
      </c>
      <c r="AI4110">
        <f>--AND(OR(Dashboard!$B$4="All",Data!$E4110=Dashboard!$B$4),OR(Dashboard!$D$4="All",Data!$D4110=Dashboard!$D$4),OR(Dashboard!$F$4="All",Data!$F4110=Dashboard!$F$4),OR(Dashboard!$J$4="All",Data!$G4110=Dashboard!$J$4),OR(Dashboard!$H$4="All",Data!$N4110=Dashboard!$H$4),OR(Dashboard!$L$4="All",Data!$W4110=Dashboard!$L$4))</f>
        <v>1</v>
      </c>
    </row>
    <row r="4111" spans="1:35" x14ac:dyDescent="0.25">
      <c r="A4111" t="s">
        <v>4225</v>
      </c>
      <c r="B4111" s="1">
        <v>46036</v>
      </c>
      <c r="C4111" s="2">
        <v>-6.7361111111111094E-2</v>
      </c>
      <c r="D4111" t="s">
        <v>126</v>
      </c>
      <c r="E4111" t="s">
        <v>95</v>
      </c>
      <c r="F4111" t="s">
        <v>38</v>
      </c>
      <c r="G4111" t="s">
        <v>105</v>
      </c>
      <c r="H4111">
        <v>6.5</v>
      </c>
      <c r="I4111">
        <v>28</v>
      </c>
      <c r="J4111">
        <v>33</v>
      </c>
      <c r="K4111">
        <v>205</v>
      </c>
      <c r="L4111">
        <v>56</v>
      </c>
      <c r="M4111">
        <v>183</v>
      </c>
      <c r="N4111" t="s">
        <v>86</v>
      </c>
      <c r="O4111">
        <v>4</v>
      </c>
      <c r="P4111" t="s">
        <v>41</v>
      </c>
      <c r="Q4111" t="s">
        <v>73</v>
      </c>
      <c r="R4111">
        <v>59</v>
      </c>
      <c r="S4111" t="s">
        <v>55</v>
      </c>
      <c r="T4111" t="s">
        <v>75</v>
      </c>
      <c r="U4111">
        <v>2026</v>
      </c>
      <c r="V4111">
        <v>1</v>
      </c>
      <c r="W4111" t="s">
        <v>102</v>
      </c>
      <c r="X4111">
        <v>1</v>
      </c>
      <c r="Y4111">
        <v>14</v>
      </c>
      <c r="Z4111">
        <v>3</v>
      </c>
      <c r="AA4111">
        <v>22</v>
      </c>
      <c r="AB4111" t="s">
        <v>82</v>
      </c>
      <c r="AC4111">
        <v>78</v>
      </c>
      <c r="AD4111">
        <v>0.23214285714285721</v>
      </c>
      <c r="AE4111" t="s">
        <v>46</v>
      </c>
      <c r="AF4111" t="s">
        <v>59</v>
      </c>
      <c r="AG4111">
        <v>-5</v>
      </c>
      <c r="AH4111" t="s">
        <v>48</v>
      </c>
      <c r="AI4111">
        <f>--AND(OR(Dashboard!$B$4="All",Data!$E4111=Dashboard!$B$4),OR(Dashboard!$D$4="All",Data!$D4111=Dashboard!$D$4),OR(Dashboard!$F$4="All",Data!$F4111=Dashboard!$F$4),OR(Dashboard!$J$4="All",Data!$G4111=Dashboard!$J$4),OR(Dashboard!$H$4="All",Data!$N4111=Dashboard!$H$4),OR(Dashboard!$L$4="All",Data!$W4111=Dashboard!$L$4))</f>
        <v>1</v>
      </c>
    </row>
    <row r="4112" spans="1:35" x14ac:dyDescent="0.25">
      <c r="A4112" t="s">
        <v>4226</v>
      </c>
      <c r="B4112" s="1">
        <v>46198</v>
      </c>
      <c r="C4112" s="2">
        <v>-0.62569444444444444</v>
      </c>
      <c r="D4112" t="s">
        <v>61</v>
      </c>
      <c r="E4112" t="s">
        <v>37</v>
      </c>
      <c r="F4112" t="s">
        <v>96</v>
      </c>
      <c r="G4112" t="s">
        <v>105</v>
      </c>
      <c r="H4112">
        <v>7.1</v>
      </c>
      <c r="I4112">
        <v>20</v>
      </c>
      <c r="J4112">
        <v>25</v>
      </c>
      <c r="K4112">
        <v>608</v>
      </c>
      <c r="L4112">
        <v>44</v>
      </c>
      <c r="M4112">
        <v>194</v>
      </c>
      <c r="N4112" t="s">
        <v>101</v>
      </c>
      <c r="O4112">
        <v>1</v>
      </c>
      <c r="P4112" t="s">
        <v>135</v>
      </c>
      <c r="Q4112" t="s">
        <v>42</v>
      </c>
      <c r="R4112">
        <v>37</v>
      </c>
      <c r="S4112" t="s">
        <v>87</v>
      </c>
      <c r="T4112" t="s">
        <v>44</v>
      </c>
      <c r="U4112">
        <v>2026</v>
      </c>
      <c r="V4112">
        <v>6</v>
      </c>
      <c r="W4112" t="s">
        <v>120</v>
      </c>
      <c r="X4112">
        <v>2</v>
      </c>
      <c r="Y4112">
        <v>25</v>
      </c>
      <c r="Z4112">
        <v>4</v>
      </c>
      <c r="AA4112">
        <v>8</v>
      </c>
      <c r="AB4112" t="s">
        <v>44</v>
      </c>
      <c r="AC4112">
        <v>458</v>
      </c>
      <c r="AD4112">
        <v>0.35499999999999998</v>
      </c>
      <c r="AE4112" t="s">
        <v>58</v>
      </c>
      <c r="AF4112" t="s">
        <v>47</v>
      </c>
      <c r="AG4112">
        <v>-5</v>
      </c>
      <c r="AH4112" t="s">
        <v>48</v>
      </c>
      <c r="AI4112">
        <f>--AND(OR(Dashboard!$B$4="All",Data!$E4112=Dashboard!$B$4),OR(Dashboard!$D$4="All",Data!$D4112=Dashboard!$D$4),OR(Dashboard!$F$4="All",Data!$F4112=Dashboard!$F$4),OR(Dashboard!$J$4="All",Data!$G4112=Dashboard!$J$4),OR(Dashboard!$H$4="All",Data!$N4112=Dashboard!$H$4),OR(Dashboard!$L$4="All",Data!$W4112=Dashboard!$L$4))</f>
        <v>1</v>
      </c>
    </row>
    <row r="4113" spans="1:35" x14ac:dyDescent="0.25">
      <c r="A4113" t="s">
        <v>4227</v>
      </c>
      <c r="B4113" s="1">
        <v>46185</v>
      </c>
      <c r="C4113" s="2">
        <v>-0.53125</v>
      </c>
      <c r="D4113" t="s">
        <v>193</v>
      </c>
      <c r="E4113" t="s">
        <v>37</v>
      </c>
      <c r="F4113" t="s">
        <v>63</v>
      </c>
      <c r="G4113" t="s">
        <v>119</v>
      </c>
      <c r="H4113">
        <v>2.1</v>
      </c>
      <c r="I4113">
        <v>48</v>
      </c>
      <c r="J4113">
        <v>30</v>
      </c>
      <c r="K4113">
        <v>259</v>
      </c>
      <c r="L4113">
        <v>31</v>
      </c>
      <c r="M4113">
        <v>58</v>
      </c>
      <c r="N4113" t="s">
        <v>54</v>
      </c>
      <c r="O4113">
        <v>4</v>
      </c>
      <c r="P4113" t="s">
        <v>41</v>
      </c>
      <c r="Q4113" t="s">
        <v>73</v>
      </c>
      <c r="R4113">
        <v>51</v>
      </c>
      <c r="S4113" t="s">
        <v>43</v>
      </c>
      <c r="T4113" t="s">
        <v>75</v>
      </c>
      <c r="U4113">
        <v>2026</v>
      </c>
      <c r="V4113">
        <v>6</v>
      </c>
      <c r="W4113" t="s">
        <v>120</v>
      </c>
      <c r="X4113">
        <v>2</v>
      </c>
      <c r="Y4113">
        <v>12</v>
      </c>
      <c r="Z4113">
        <v>2</v>
      </c>
      <c r="AA4113">
        <v>11</v>
      </c>
      <c r="AB4113" t="s">
        <v>76</v>
      </c>
      <c r="AC4113">
        <v>232</v>
      </c>
      <c r="AD4113">
        <v>4.3749999999999997E-2</v>
      </c>
      <c r="AE4113" t="s">
        <v>46</v>
      </c>
      <c r="AF4113" t="s">
        <v>59</v>
      </c>
      <c r="AG4113">
        <v>18</v>
      </c>
      <c r="AH4113" t="s">
        <v>68</v>
      </c>
      <c r="AI4113">
        <f>--AND(OR(Dashboard!$B$4="All",Data!$E4113=Dashboard!$B$4),OR(Dashboard!$D$4="All",Data!$D4113=Dashboard!$D$4),OR(Dashboard!$F$4="All",Data!$F4113=Dashboard!$F$4),OR(Dashboard!$J$4="All",Data!$G4113=Dashboard!$J$4),OR(Dashboard!$H$4="All",Data!$N4113=Dashboard!$H$4),OR(Dashboard!$L$4="All",Data!$W4113=Dashboard!$L$4))</f>
        <v>1</v>
      </c>
    </row>
    <row r="4114" spans="1:35" x14ac:dyDescent="0.25">
      <c r="A4114" t="s">
        <v>4228</v>
      </c>
      <c r="B4114" s="1">
        <v>46101</v>
      </c>
      <c r="C4114" s="2">
        <v>-0.63819444444444451</v>
      </c>
      <c r="D4114" t="s">
        <v>90</v>
      </c>
      <c r="E4114" t="s">
        <v>129</v>
      </c>
      <c r="F4114" t="s">
        <v>143</v>
      </c>
      <c r="G4114" t="s">
        <v>39</v>
      </c>
      <c r="H4114">
        <v>11.4</v>
      </c>
      <c r="I4114">
        <v>51</v>
      </c>
      <c r="J4114">
        <v>37</v>
      </c>
      <c r="K4114">
        <v>986</v>
      </c>
      <c r="L4114">
        <v>44</v>
      </c>
      <c r="M4114">
        <v>183</v>
      </c>
      <c r="N4114" t="s">
        <v>101</v>
      </c>
      <c r="O4114">
        <v>2</v>
      </c>
      <c r="P4114" t="s">
        <v>41</v>
      </c>
      <c r="Q4114" t="s">
        <v>73</v>
      </c>
      <c r="R4114">
        <v>18</v>
      </c>
      <c r="S4114" t="s">
        <v>43</v>
      </c>
      <c r="T4114" t="s">
        <v>44</v>
      </c>
      <c r="U4114">
        <v>2026</v>
      </c>
      <c r="V4114">
        <v>3</v>
      </c>
      <c r="W4114" t="s">
        <v>66</v>
      </c>
      <c r="X4114">
        <v>1</v>
      </c>
      <c r="Y4114">
        <v>20</v>
      </c>
      <c r="Z4114">
        <v>4</v>
      </c>
      <c r="AA4114">
        <v>8</v>
      </c>
      <c r="AB4114" t="s">
        <v>44</v>
      </c>
      <c r="AC4114">
        <v>847</v>
      </c>
      <c r="AD4114">
        <v>0.22352941176470589</v>
      </c>
      <c r="AE4114" t="s">
        <v>58</v>
      </c>
      <c r="AF4114" t="s">
        <v>114</v>
      </c>
      <c r="AG4114">
        <v>14</v>
      </c>
      <c r="AH4114" t="s">
        <v>68</v>
      </c>
      <c r="AI4114">
        <f>--AND(OR(Dashboard!$B$4="All",Data!$E4114=Dashboard!$B$4),OR(Dashboard!$D$4="All",Data!$D4114=Dashboard!$D$4),OR(Dashboard!$F$4="All",Data!$F4114=Dashboard!$F$4),OR(Dashboard!$J$4="All",Data!$G4114=Dashboard!$J$4),OR(Dashboard!$H$4="All",Data!$N4114=Dashboard!$H$4),OR(Dashboard!$L$4="All",Data!$W4114=Dashboard!$L$4))</f>
        <v>1</v>
      </c>
    </row>
    <row r="4115" spans="1:35" x14ac:dyDescent="0.25">
      <c r="A4115" t="s">
        <v>4229</v>
      </c>
      <c r="B4115" s="1">
        <v>46176</v>
      </c>
      <c r="C4115" s="2">
        <v>-0.64236111111111116</v>
      </c>
      <c r="D4115" t="s">
        <v>118</v>
      </c>
      <c r="E4115" t="s">
        <v>62</v>
      </c>
      <c r="F4115" t="s">
        <v>52</v>
      </c>
      <c r="G4115" t="s">
        <v>64</v>
      </c>
      <c r="H4115">
        <v>11.9</v>
      </c>
      <c r="I4115">
        <v>36</v>
      </c>
      <c r="J4115">
        <v>32</v>
      </c>
      <c r="K4115">
        <v>751</v>
      </c>
      <c r="L4115">
        <v>57</v>
      </c>
      <c r="M4115">
        <v>191</v>
      </c>
      <c r="N4115" t="s">
        <v>54</v>
      </c>
      <c r="O4115">
        <v>5</v>
      </c>
      <c r="P4115" t="s">
        <v>41</v>
      </c>
      <c r="Q4115" t="s">
        <v>42</v>
      </c>
      <c r="R4115">
        <v>52</v>
      </c>
      <c r="S4115" t="s">
        <v>55</v>
      </c>
      <c r="T4115" t="s">
        <v>44</v>
      </c>
      <c r="U4115">
        <v>2026</v>
      </c>
      <c r="V4115">
        <v>6</v>
      </c>
      <c r="W4115" t="s">
        <v>120</v>
      </c>
      <c r="X4115">
        <v>2</v>
      </c>
      <c r="Y4115">
        <v>3</v>
      </c>
      <c r="Z4115">
        <v>1</v>
      </c>
      <c r="AA4115">
        <v>8</v>
      </c>
      <c r="AB4115" t="s">
        <v>44</v>
      </c>
      <c r="AC4115">
        <v>617</v>
      </c>
      <c r="AD4115">
        <v>0.33055555555555549</v>
      </c>
      <c r="AE4115" t="s">
        <v>77</v>
      </c>
      <c r="AF4115" t="s">
        <v>59</v>
      </c>
      <c r="AG4115">
        <v>4</v>
      </c>
      <c r="AH4115" t="s">
        <v>68</v>
      </c>
      <c r="AI4115">
        <f>--AND(OR(Dashboard!$B$4="All",Data!$E4115=Dashboard!$B$4),OR(Dashboard!$D$4="All",Data!$D4115=Dashboard!$D$4),OR(Dashboard!$F$4="All",Data!$F4115=Dashboard!$F$4),OR(Dashboard!$J$4="All",Data!$G4115=Dashboard!$J$4),OR(Dashboard!$H$4="All",Data!$N4115=Dashboard!$H$4),OR(Dashboard!$L$4="All",Data!$W4115=Dashboard!$L$4))</f>
        <v>1</v>
      </c>
    </row>
    <row r="4116" spans="1:35" x14ac:dyDescent="0.25">
      <c r="A4116" t="s">
        <v>4230</v>
      </c>
      <c r="B4116" s="1">
        <v>46200</v>
      </c>
      <c r="C4116" s="2">
        <v>-5.0000000000000037E-2</v>
      </c>
      <c r="D4116" t="s">
        <v>50</v>
      </c>
      <c r="E4116" t="s">
        <v>51</v>
      </c>
      <c r="F4116" t="s">
        <v>80</v>
      </c>
      <c r="G4116" t="s">
        <v>39</v>
      </c>
      <c r="H4116">
        <v>7.5</v>
      </c>
      <c r="I4116">
        <v>42</v>
      </c>
      <c r="J4116">
        <v>35</v>
      </c>
      <c r="K4116">
        <v>757</v>
      </c>
      <c r="L4116">
        <v>59</v>
      </c>
      <c r="M4116">
        <v>90</v>
      </c>
      <c r="N4116" t="s">
        <v>65</v>
      </c>
      <c r="O4116">
        <v>3</v>
      </c>
      <c r="P4116" t="s">
        <v>41</v>
      </c>
      <c r="Q4116" t="s">
        <v>42</v>
      </c>
      <c r="R4116">
        <v>27</v>
      </c>
      <c r="S4116" t="s">
        <v>81</v>
      </c>
      <c r="T4116" t="s">
        <v>75</v>
      </c>
      <c r="U4116">
        <v>2026</v>
      </c>
      <c r="V4116">
        <v>6</v>
      </c>
      <c r="W4116" t="s">
        <v>120</v>
      </c>
      <c r="X4116">
        <v>2</v>
      </c>
      <c r="Y4116">
        <v>27</v>
      </c>
      <c r="Z4116">
        <v>4</v>
      </c>
      <c r="AA4116">
        <v>22</v>
      </c>
      <c r="AB4116" t="s">
        <v>82</v>
      </c>
      <c r="AC4116">
        <v>726</v>
      </c>
      <c r="AD4116">
        <v>0.1785714285714286</v>
      </c>
      <c r="AE4116" t="s">
        <v>109</v>
      </c>
      <c r="AF4116" t="s">
        <v>67</v>
      </c>
      <c r="AG4116">
        <v>7</v>
      </c>
      <c r="AH4116" t="s">
        <v>68</v>
      </c>
      <c r="AI4116">
        <f>--AND(OR(Dashboard!$B$4="All",Data!$E4116=Dashboard!$B$4),OR(Dashboard!$D$4="All",Data!$D4116=Dashboard!$D$4),OR(Dashboard!$F$4="All",Data!$F4116=Dashboard!$F$4),OR(Dashboard!$J$4="All",Data!$G4116=Dashboard!$J$4),OR(Dashboard!$H$4="All",Data!$N4116=Dashboard!$H$4),OR(Dashboard!$L$4="All",Data!$W4116=Dashboard!$L$4))</f>
        <v>1</v>
      </c>
    </row>
    <row r="4117" spans="1:35" x14ac:dyDescent="0.25">
      <c r="A4117" t="s">
        <v>4231</v>
      </c>
      <c r="B4117" s="1">
        <v>46077</v>
      </c>
      <c r="C4117" s="2">
        <v>-0.13958333333333331</v>
      </c>
      <c r="D4117" t="s">
        <v>193</v>
      </c>
      <c r="E4117" t="s">
        <v>129</v>
      </c>
      <c r="F4117" t="s">
        <v>72</v>
      </c>
      <c r="G4117" t="s">
        <v>39</v>
      </c>
      <c r="H4117">
        <v>5.7</v>
      </c>
      <c r="I4117">
        <v>48</v>
      </c>
      <c r="J4117">
        <v>30</v>
      </c>
      <c r="K4117">
        <v>490</v>
      </c>
      <c r="L4117">
        <v>23</v>
      </c>
      <c r="M4117">
        <v>7</v>
      </c>
      <c r="N4117" t="s">
        <v>65</v>
      </c>
      <c r="O4117">
        <v>5</v>
      </c>
      <c r="P4117" t="s">
        <v>41</v>
      </c>
      <c r="Q4117" t="s">
        <v>42</v>
      </c>
      <c r="R4117">
        <v>28</v>
      </c>
      <c r="S4117" t="s">
        <v>127</v>
      </c>
      <c r="T4117" t="s">
        <v>56</v>
      </c>
      <c r="U4117">
        <v>2026</v>
      </c>
      <c r="V4117">
        <v>2</v>
      </c>
      <c r="W4117" t="s">
        <v>45</v>
      </c>
      <c r="X4117">
        <v>1</v>
      </c>
      <c r="Y4117">
        <v>24</v>
      </c>
      <c r="Z4117">
        <v>5</v>
      </c>
      <c r="AA4117">
        <v>20</v>
      </c>
      <c r="AB4117" t="s">
        <v>82</v>
      </c>
      <c r="AC4117">
        <v>506</v>
      </c>
      <c r="AD4117">
        <v>0.11874999999999999</v>
      </c>
      <c r="AE4117" t="s">
        <v>77</v>
      </c>
      <c r="AF4117" t="s">
        <v>67</v>
      </c>
      <c r="AG4117">
        <v>18</v>
      </c>
      <c r="AH4117" t="s">
        <v>68</v>
      </c>
      <c r="AI4117">
        <f>--AND(OR(Dashboard!$B$4="All",Data!$E4117=Dashboard!$B$4),OR(Dashboard!$D$4="All",Data!$D4117=Dashboard!$D$4),OR(Dashboard!$F$4="All",Data!$F4117=Dashboard!$F$4),OR(Dashboard!$J$4="All",Data!$G4117=Dashboard!$J$4),OR(Dashboard!$H$4="All",Data!$N4117=Dashboard!$H$4),OR(Dashboard!$L$4="All",Data!$W4117=Dashboard!$L$4))</f>
        <v>1</v>
      </c>
    </row>
    <row r="4118" spans="1:35" x14ac:dyDescent="0.25">
      <c r="A4118" t="s">
        <v>4232</v>
      </c>
      <c r="B4118" s="1">
        <v>46039</v>
      </c>
      <c r="C4118" s="2">
        <v>-7.4305555555555514E-2</v>
      </c>
      <c r="D4118" t="s">
        <v>50</v>
      </c>
      <c r="E4118" t="s">
        <v>95</v>
      </c>
      <c r="F4118" t="s">
        <v>80</v>
      </c>
      <c r="G4118" t="s">
        <v>105</v>
      </c>
      <c r="H4118">
        <v>11.1</v>
      </c>
      <c r="I4118">
        <v>28</v>
      </c>
      <c r="J4118">
        <v>26</v>
      </c>
      <c r="K4118">
        <v>660</v>
      </c>
      <c r="L4118">
        <v>22</v>
      </c>
      <c r="M4118">
        <v>46</v>
      </c>
      <c r="N4118" t="s">
        <v>65</v>
      </c>
      <c r="O4118">
        <v>1</v>
      </c>
      <c r="P4118" t="s">
        <v>41</v>
      </c>
      <c r="Q4118" t="s">
        <v>73</v>
      </c>
      <c r="R4118">
        <v>33</v>
      </c>
      <c r="S4118" t="s">
        <v>81</v>
      </c>
      <c r="T4118" t="s">
        <v>75</v>
      </c>
      <c r="U4118">
        <v>2026</v>
      </c>
      <c r="V4118">
        <v>1</v>
      </c>
      <c r="W4118" t="s">
        <v>102</v>
      </c>
      <c r="X4118">
        <v>1</v>
      </c>
      <c r="Y4118">
        <v>17</v>
      </c>
      <c r="Z4118">
        <v>3</v>
      </c>
      <c r="AA4118">
        <v>22</v>
      </c>
      <c r="AB4118" t="s">
        <v>82</v>
      </c>
      <c r="AC4118">
        <v>636</v>
      </c>
      <c r="AD4118">
        <v>0.39642857142857141</v>
      </c>
      <c r="AE4118" t="s">
        <v>58</v>
      </c>
      <c r="AF4118" t="s">
        <v>67</v>
      </c>
      <c r="AG4118">
        <v>2</v>
      </c>
      <c r="AH4118" t="s">
        <v>68</v>
      </c>
      <c r="AI4118">
        <f>--AND(OR(Dashboard!$B$4="All",Data!$E4118=Dashboard!$B$4),OR(Dashboard!$D$4="All",Data!$D4118=Dashboard!$D$4),OR(Dashboard!$F$4="All",Data!$F4118=Dashboard!$F$4),OR(Dashboard!$J$4="All",Data!$G4118=Dashboard!$J$4),OR(Dashboard!$H$4="All",Data!$N4118=Dashboard!$H$4),OR(Dashboard!$L$4="All",Data!$W4118=Dashboard!$L$4))</f>
        <v>1</v>
      </c>
    </row>
    <row r="4119" spans="1:35" x14ac:dyDescent="0.25">
      <c r="A4119" t="s">
        <v>4233</v>
      </c>
      <c r="B4119" s="1">
        <v>46078</v>
      </c>
      <c r="C4119" s="2">
        <v>-0.61041666666666661</v>
      </c>
      <c r="D4119" t="s">
        <v>79</v>
      </c>
      <c r="E4119" t="s">
        <v>131</v>
      </c>
      <c r="F4119" t="s">
        <v>143</v>
      </c>
      <c r="G4119" t="s">
        <v>119</v>
      </c>
      <c r="H4119">
        <v>11.8</v>
      </c>
      <c r="I4119">
        <v>42</v>
      </c>
      <c r="J4119">
        <v>24</v>
      </c>
      <c r="K4119">
        <v>942</v>
      </c>
      <c r="L4119">
        <v>39</v>
      </c>
      <c r="M4119">
        <v>36</v>
      </c>
      <c r="N4119" t="s">
        <v>54</v>
      </c>
      <c r="O4119">
        <v>3</v>
      </c>
      <c r="P4119" t="s">
        <v>41</v>
      </c>
      <c r="Q4119" t="s">
        <v>42</v>
      </c>
      <c r="R4119">
        <v>48</v>
      </c>
      <c r="S4119" t="s">
        <v>55</v>
      </c>
      <c r="T4119" t="s">
        <v>44</v>
      </c>
      <c r="U4119">
        <v>2026</v>
      </c>
      <c r="V4119">
        <v>2</v>
      </c>
      <c r="W4119" t="s">
        <v>45</v>
      </c>
      <c r="X4119">
        <v>1</v>
      </c>
      <c r="Y4119">
        <v>25</v>
      </c>
      <c r="Z4119">
        <v>5</v>
      </c>
      <c r="AA4119">
        <v>9</v>
      </c>
      <c r="AB4119" t="s">
        <v>44</v>
      </c>
      <c r="AC4119">
        <v>945</v>
      </c>
      <c r="AD4119">
        <v>0.28095238095238101</v>
      </c>
      <c r="AE4119" t="s">
        <v>109</v>
      </c>
      <c r="AF4119" t="s">
        <v>59</v>
      </c>
      <c r="AG4119">
        <v>18</v>
      </c>
      <c r="AH4119" t="s">
        <v>68</v>
      </c>
      <c r="AI4119">
        <f>--AND(OR(Dashboard!$B$4="All",Data!$E4119=Dashboard!$B$4),OR(Dashboard!$D$4="All",Data!$D4119=Dashboard!$D$4),OR(Dashboard!$F$4="All",Data!$F4119=Dashboard!$F$4),OR(Dashboard!$J$4="All",Data!$G4119=Dashboard!$J$4),OR(Dashboard!$H$4="All",Data!$N4119=Dashboard!$H$4),OR(Dashboard!$L$4="All",Data!$W4119=Dashboard!$L$4))</f>
        <v>1</v>
      </c>
    </row>
    <row r="4120" spans="1:35" x14ac:dyDescent="0.25">
      <c r="A4120" t="s">
        <v>4234</v>
      </c>
      <c r="B4120" s="1">
        <v>46186</v>
      </c>
      <c r="C4120" s="2">
        <v>-6.3888888888888884E-2</v>
      </c>
      <c r="D4120" t="s">
        <v>134</v>
      </c>
      <c r="E4120" t="s">
        <v>131</v>
      </c>
      <c r="F4120" t="s">
        <v>143</v>
      </c>
      <c r="G4120" t="s">
        <v>53</v>
      </c>
      <c r="H4120">
        <v>3</v>
      </c>
      <c r="I4120">
        <v>27</v>
      </c>
      <c r="J4120">
        <v>31</v>
      </c>
      <c r="K4120">
        <v>1046</v>
      </c>
      <c r="L4120">
        <v>24</v>
      </c>
      <c r="M4120">
        <v>5</v>
      </c>
      <c r="N4120" t="s">
        <v>86</v>
      </c>
      <c r="O4120">
        <v>1</v>
      </c>
      <c r="P4120" t="s">
        <v>41</v>
      </c>
      <c r="Q4120" t="s">
        <v>73</v>
      </c>
      <c r="R4120">
        <v>42</v>
      </c>
      <c r="S4120" t="s">
        <v>81</v>
      </c>
      <c r="T4120" t="s">
        <v>75</v>
      </c>
      <c r="U4120">
        <v>2026</v>
      </c>
      <c r="V4120">
        <v>6</v>
      </c>
      <c r="W4120" t="s">
        <v>120</v>
      </c>
      <c r="X4120">
        <v>2</v>
      </c>
      <c r="Y4120">
        <v>13</v>
      </c>
      <c r="Z4120">
        <v>2</v>
      </c>
      <c r="AA4120">
        <v>22</v>
      </c>
      <c r="AB4120" t="s">
        <v>82</v>
      </c>
      <c r="AC4120">
        <v>1065</v>
      </c>
      <c r="AD4120">
        <v>0.1111111111111111</v>
      </c>
      <c r="AE4120" t="s">
        <v>58</v>
      </c>
      <c r="AF4120" t="s">
        <v>47</v>
      </c>
      <c r="AG4120">
        <v>-4</v>
      </c>
      <c r="AH4120" t="s">
        <v>48</v>
      </c>
      <c r="AI4120">
        <f>--AND(OR(Dashboard!$B$4="All",Data!$E4120=Dashboard!$B$4),OR(Dashboard!$D$4="All",Data!$D4120=Dashboard!$D$4),OR(Dashboard!$F$4="All",Data!$F4120=Dashboard!$F$4),OR(Dashboard!$J$4="All",Data!$G4120=Dashboard!$J$4),OR(Dashboard!$H$4="All",Data!$N4120=Dashboard!$H$4),OR(Dashboard!$L$4="All",Data!$W4120=Dashboard!$L$4))</f>
        <v>1</v>
      </c>
    </row>
    <row r="4121" spans="1:35" x14ac:dyDescent="0.25">
      <c r="A4121" t="s">
        <v>4235</v>
      </c>
      <c r="B4121" s="1">
        <v>46099</v>
      </c>
      <c r="C4121" s="2">
        <v>-0.29513888888888878</v>
      </c>
      <c r="D4121" t="s">
        <v>90</v>
      </c>
      <c r="E4121" t="s">
        <v>108</v>
      </c>
      <c r="F4121" t="s">
        <v>143</v>
      </c>
      <c r="G4121" t="s">
        <v>64</v>
      </c>
      <c r="H4121">
        <v>6.6</v>
      </c>
      <c r="I4121">
        <v>37</v>
      </c>
      <c r="J4121">
        <v>36</v>
      </c>
      <c r="K4121">
        <v>458</v>
      </c>
      <c r="L4121">
        <v>26</v>
      </c>
      <c r="M4121">
        <v>29</v>
      </c>
      <c r="N4121" t="s">
        <v>40</v>
      </c>
      <c r="O4121">
        <v>5</v>
      </c>
      <c r="P4121" t="s">
        <v>41</v>
      </c>
      <c r="Q4121" t="s">
        <v>73</v>
      </c>
      <c r="R4121">
        <v>22</v>
      </c>
      <c r="S4121" t="s">
        <v>55</v>
      </c>
      <c r="T4121" t="s">
        <v>75</v>
      </c>
      <c r="U4121">
        <v>2026</v>
      </c>
      <c r="V4121">
        <v>3</v>
      </c>
      <c r="W4121" t="s">
        <v>66</v>
      </c>
      <c r="X4121">
        <v>1</v>
      </c>
      <c r="Y4121">
        <v>18</v>
      </c>
      <c r="Z4121">
        <v>4</v>
      </c>
      <c r="AA4121">
        <v>16</v>
      </c>
      <c r="AB4121" t="s">
        <v>57</v>
      </c>
      <c r="AC4121">
        <v>455</v>
      </c>
      <c r="AD4121">
        <v>0.17837837837837839</v>
      </c>
      <c r="AE4121" t="s">
        <v>77</v>
      </c>
      <c r="AF4121" t="s">
        <v>114</v>
      </c>
      <c r="AG4121">
        <v>1</v>
      </c>
      <c r="AH4121" t="s">
        <v>68</v>
      </c>
      <c r="AI4121">
        <f>--AND(OR(Dashboard!$B$4="All",Data!$E4121=Dashboard!$B$4),OR(Dashboard!$D$4="All",Data!$D4121=Dashboard!$D$4),OR(Dashboard!$F$4="All",Data!$F4121=Dashboard!$F$4),OR(Dashboard!$J$4="All",Data!$G4121=Dashboard!$J$4),OR(Dashboard!$H$4="All",Data!$N4121=Dashboard!$H$4),OR(Dashboard!$L$4="All",Data!$W4121=Dashboard!$L$4))</f>
        <v>1</v>
      </c>
    </row>
    <row r="4122" spans="1:35" x14ac:dyDescent="0.25">
      <c r="A4122" t="s">
        <v>4236</v>
      </c>
      <c r="B4122" s="1">
        <v>46117</v>
      </c>
      <c r="C4122" s="2">
        <v>-0.3125</v>
      </c>
      <c r="D4122" t="s">
        <v>193</v>
      </c>
      <c r="E4122" t="s">
        <v>62</v>
      </c>
      <c r="F4122" t="s">
        <v>96</v>
      </c>
      <c r="G4122" t="s">
        <v>64</v>
      </c>
      <c r="H4122">
        <v>14.5</v>
      </c>
      <c r="I4122">
        <v>48</v>
      </c>
      <c r="J4122">
        <v>42</v>
      </c>
      <c r="K4122">
        <v>899</v>
      </c>
      <c r="L4122">
        <v>57</v>
      </c>
      <c r="M4122">
        <v>33</v>
      </c>
      <c r="N4122" t="s">
        <v>40</v>
      </c>
      <c r="O4122">
        <v>3</v>
      </c>
      <c r="P4122" t="s">
        <v>41</v>
      </c>
      <c r="Q4122" t="s">
        <v>42</v>
      </c>
      <c r="R4122">
        <v>23</v>
      </c>
      <c r="S4122" t="s">
        <v>145</v>
      </c>
      <c r="T4122" t="s">
        <v>75</v>
      </c>
      <c r="U4122">
        <v>2026</v>
      </c>
      <c r="V4122">
        <v>4</v>
      </c>
      <c r="W4122" t="s">
        <v>113</v>
      </c>
      <c r="X4122">
        <v>2</v>
      </c>
      <c r="Y4122">
        <v>5</v>
      </c>
      <c r="Z4122">
        <v>1</v>
      </c>
      <c r="AA4122">
        <v>16</v>
      </c>
      <c r="AB4122" t="s">
        <v>57</v>
      </c>
      <c r="AC4122">
        <v>923</v>
      </c>
      <c r="AD4122">
        <v>0.30208333333333331</v>
      </c>
      <c r="AE4122" t="s">
        <v>109</v>
      </c>
      <c r="AF4122" t="s">
        <v>114</v>
      </c>
      <c r="AG4122">
        <v>6</v>
      </c>
      <c r="AH4122" t="s">
        <v>68</v>
      </c>
      <c r="AI4122">
        <f>--AND(OR(Dashboard!$B$4="All",Data!$E4122=Dashboard!$B$4),OR(Dashboard!$D$4="All",Data!$D4122=Dashboard!$D$4),OR(Dashboard!$F$4="All",Data!$F4122=Dashboard!$F$4),OR(Dashboard!$J$4="All",Data!$G4122=Dashboard!$J$4),OR(Dashboard!$H$4="All",Data!$N4122=Dashboard!$H$4),OR(Dashboard!$L$4="All",Data!$W4122=Dashboard!$L$4))</f>
        <v>1</v>
      </c>
    </row>
    <row r="4123" spans="1:35" x14ac:dyDescent="0.25">
      <c r="A4123" t="s">
        <v>4237</v>
      </c>
      <c r="B4123" s="1">
        <v>46046</v>
      </c>
      <c r="C4123" s="2">
        <v>-0.59097222222222223</v>
      </c>
      <c r="D4123" t="s">
        <v>99</v>
      </c>
      <c r="E4123" t="s">
        <v>131</v>
      </c>
      <c r="F4123" t="s">
        <v>96</v>
      </c>
      <c r="G4123" t="s">
        <v>111</v>
      </c>
      <c r="H4123">
        <v>11.5</v>
      </c>
      <c r="I4123">
        <v>30</v>
      </c>
      <c r="J4123">
        <v>24</v>
      </c>
      <c r="K4123">
        <v>549</v>
      </c>
      <c r="L4123">
        <v>44</v>
      </c>
      <c r="M4123">
        <v>12</v>
      </c>
      <c r="N4123" t="s">
        <v>101</v>
      </c>
      <c r="O4123">
        <v>2</v>
      </c>
      <c r="P4123" t="s">
        <v>41</v>
      </c>
      <c r="Q4123" t="s">
        <v>42</v>
      </c>
      <c r="R4123">
        <v>38</v>
      </c>
      <c r="S4123" t="s">
        <v>81</v>
      </c>
      <c r="T4123" t="s">
        <v>44</v>
      </c>
      <c r="U4123">
        <v>2026</v>
      </c>
      <c r="V4123">
        <v>1</v>
      </c>
      <c r="W4123" t="s">
        <v>102</v>
      </c>
      <c r="X4123">
        <v>1</v>
      </c>
      <c r="Y4123">
        <v>24</v>
      </c>
      <c r="Z4123">
        <v>4</v>
      </c>
      <c r="AA4123">
        <v>9</v>
      </c>
      <c r="AB4123" t="s">
        <v>44</v>
      </c>
      <c r="AC4123">
        <v>581</v>
      </c>
      <c r="AD4123">
        <v>0.38333333333333341</v>
      </c>
      <c r="AE4123" t="s">
        <v>58</v>
      </c>
      <c r="AF4123" t="s">
        <v>47</v>
      </c>
      <c r="AG4123">
        <v>6</v>
      </c>
      <c r="AH4123" t="s">
        <v>68</v>
      </c>
      <c r="AI4123">
        <f>--AND(OR(Dashboard!$B$4="All",Data!$E4123=Dashboard!$B$4),OR(Dashboard!$D$4="All",Data!$D4123=Dashboard!$D$4),OR(Dashboard!$F$4="All",Data!$F4123=Dashboard!$F$4),OR(Dashboard!$J$4="All",Data!$G4123=Dashboard!$J$4),OR(Dashboard!$H$4="All",Data!$N4123=Dashboard!$H$4),OR(Dashboard!$L$4="All",Data!$W4123=Dashboard!$L$4))</f>
        <v>1</v>
      </c>
    </row>
    <row r="4124" spans="1:35" x14ac:dyDescent="0.25">
      <c r="A4124" t="s">
        <v>4238</v>
      </c>
      <c r="B4124" s="1">
        <v>46043</v>
      </c>
      <c r="C4124" s="2">
        <v>-8.8888888888888906E-2</v>
      </c>
      <c r="D4124" t="s">
        <v>79</v>
      </c>
      <c r="E4124" t="s">
        <v>108</v>
      </c>
      <c r="F4124" t="s">
        <v>80</v>
      </c>
      <c r="G4124" t="s">
        <v>119</v>
      </c>
      <c r="H4124">
        <v>3.1</v>
      </c>
      <c r="I4124">
        <v>21</v>
      </c>
      <c r="J4124">
        <v>20</v>
      </c>
      <c r="K4124">
        <v>766</v>
      </c>
      <c r="L4124">
        <v>54</v>
      </c>
      <c r="M4124">
        <v>182</v>
      </c>
      <c r="N4124" t="s">
        <v>54</v>
      </c>
      <c r="O4124">
        <v>5</v>
      </c>
      <c r="P4124" t="s">
        <v>41</v>
      </c>
      <c r="Q4124" t="s">
        <v>42</v>
      </c>
      <c r="R4124">
        <v>46</v>
      </c>
      <c r="S4124" t="s">
        <v>55</v>
      </c>
      <c r="T4124" t="s">
        <v>56</v>
      </c>
      <c r="U4124">
        <v>2026</v>
      </c>
      <c r="V4124">
        <v>1</v>
      </c>
      <c r="W4124" t="s">
        <v>102</v>
      </c>
      <c r="X4124">
        <v>1</v>
      </c>
      <c r="Y4124">
        <v>21</v>
      </c>
      <c r="Z4124">
        <v>4</v>
      </c>
      <c r="AA4124">
        <v>21</v>
      </c>
      <c r="AB4124" t="s">
        <v>82</v>
      </c>
      <c r="AC4124">
        <v>638</v>
      </c>
      <c r="AD4124">
        <v>0.14761904761904759</v>
      </c>
      <c r="AE4124" t="s">
        <v>77</v>
      </c>
      <c r="AF4124" t="s">
        <v>59</v>
      </c>
      <c r="AG4124">
        <v>1</v>
      </c>
      <c r="AH4124" t="s">
        <v>68</v>
      </c>
      <c r="AI4124">
        <f>--AND(OR(Dashboard!$B$4="All",Data!$E4124=Dashboard!$B$4),OR(Dashboard!$D$4="All",Data!$D4124=Dashboard!$D$4),OR(Dashboard!$F$4="All",Data!$F4124=Dashboard!$F$4),OR(Dashboard!$J$4="All",Data!$G4124=Dashboard!$J$4),OR(Dashboard!$H$4="All",Data!$N4124=Dashboard!$H$4),OR(Dashboard!$L$4="All",Data!$W4124=Dashboard!$L$4))</f>
        <v>1</v>
      </c>
    </row>
    <row r="4125" spans="1:35" x14ac:dyDescent="0.25">
      <c r="A4125" t="s">
        <v>4239</v>
      </c>
      <c r="B4125" s="1">
        <v>46156</v>
      </c>
      <c r="C4125" s="2">
        <v>-0.58194444444444438</v>
      </c>
      <c r="D4125" t="s">
        <v>193</v>
      </c>
      <c r="E4125" t="s">
        <v>71</v>
      </c>
      <c r="F4125" t="s">
        <v>96</v>
      </c>
      <c r="G4125" t="s">
        <v>119</v>
      </c>
      <c r="H4125">
        <v>5</v>
      </c>
      <c r="I4125">
        <v>37</v>
      </c>
      <c r="J4125">
        <v>38</v>
      </c>
      <c r="K4125">
        <v>1032</v>
      </c>
      <c r="L4125">
        <v>47</v>
      </c>
      <c r="M4125">
        <v>0</v>
      </c>
      <c r="N4125" t="s">
        <v>101</v>
      </c>
      <c r="O4125">
        <v>2</v>
      </c>
      <c r="P4125" t="s">
        <v>135</v>
      </c>
      <c r="Q4125" t="s">
        <v>73</v>
      </c>
      <c r="R4125">
        <v>44</v>
      </c>
      <c r="S4125" t="s">
        <v>87</v>
      </c>
      <c r="T4125" t="s">
        <v>44</v>
      </c>
      <c r="U4125">
        <v>2026</v>
      </c>
      <c r="V4125">
        <v>5</v>
      </c>
      <c r="W4125" t="s">
        <v>88</v>
      </c>
      <c r="X4125">
        <v>2</v>
      </c>
      <c r="Y4125">
        <v>14</v>
      </c>
      <c r="Z4125">
        <v>3</v>
      </c>
      <c r="AA4125">
        <v>10</v>
      </c>
      <c r="AB4125" t="s">
        <v>76</v>
      </c>
      <c r="AC4125">
        <v>1079</v>
      </c>
      <c r="AD4125">
        <v>0.13513513513513509</v>
      </c>
      <c r="AE4125" t="s">
        <v>58</v>
      </c>
      <c r="AF4125" t="s">
        <v>47</v>
      </c>
      <c r="AG4125">
        <v>-1</v>
      </c>
      <c r="AH4125" t="s">
        <v>48</v>
      </c>
      <c r="AI4125">
        <f>--AND(OR(Dashboard!$B$4="All",Data!$E4125=Dashboard!$B$4),OR(Dashboard!$D$4="All",Data!$D4125=Dashboard!$D$4),OR(Dashboard!$F$4="All",Data!$F4125=Dashboard!$F$4),OR(Dashboard!$J$4="All",Data!$G4125=Dashboard!$J$4),OR(Dashboard!$H$4="All",Data!$N4125=Dashboard!$H$4),OR(Dashboard!$L$4="All",Data!$W4125=Dashboard!$L$4))</f>
        <v>1</v>
      </c>
    </row>
    <row r="4126" spans="1:35" x14ac:dyDescent="0.25">
      <c r="A4126" t="s">
        <v>4240</v>
      </c>
      <c r="B4126" s="1">
        <v>46162</v>
      </c>
      <c r="C4126" s="2">
        <v>-0.2944444444444444</v>
      </c>
      <c r="D4126" t="s">
        <v>107</v>
      </c>
      <c r="E4126" t="s">
        <v>140</v>
      </c>
      <c r="F4126" t="s">
        <v>96</v>
      </c>
      <c r="G4126" t="s">
        <v>111</v>
      </c>
      <c r="H4126">
        <v>1.2</v>
      </c>
      <c r="I4126">
        <v>45</v>
      </c>
      <c r="J4126">
        <v>36</v>
      </c>
      <c r="K4126">
        <v>566</v>
      </c>
      <c r="L4126">
        <v>45</v>
      </c>
      <c r="M4126">
        <v>96</v>
      </c>
      <c r="N4126" t="s">
        <v>54</v>
      </c>
      <c r="O4126">
        <v>3</v>
      </c>
      <c r="P4126" t="s">
        <v>41</v>
      </c>
      <c r="Q4126" t="s">
        <v>42</v>
      </c>
      <c r="R4126">
        <v>35</v>
      </c>
      <c r="S4126" t="s">
        <v>55</v>
      </c>
      <c r="T4126" t="s">
        <v>75</v>
      </c>
      <c r="U4126">
        <v>2026</v>
      </c>
      <c r="V4126">
        <v>5</v>
      </c>
      <c r="W4126" t="s">
        <v>88</v>
      </c>
      <c r="X4126">
        <v>2</v>
      </c>
      <c r="Y4126">
        <v>20</v>
      </c>
      <c r="Z4126">
        <v>4</v>
      </c>
      <c r="AA4126">
        <v>16</v>
      </c>
      <c r="AB4126" t="s">
        <v>57</v>
      </c>
      <c r="AC4126">
        <v>515</v>
      </c>
      <c r="AD4126">
        <v>2.6666666666666661E-2</v>
      </c>
      <c r="AE4126" t="s">
        <v>109</v>
      </c>
      <c r="AF4126" t="s">
        <v>67</v>
      </c>
      <c r="AG4126">
        <v>9</v>
      </c>
      <c r="AH4126" t="s">
        <v>68</v>
      </c>
      <c r="AI4126">
        <f>--AND(OR(Dashboard!$B$4="All",Data!$E4126=Dashboard!$B$4),OR(Dashboard!$D$4="All",Data!$D4126=Dashboard!$D$4),OR(Dashboard!$F$4="All",Data!$F4126=Dashboard!$F$4),OR(Dashboard!$J$4="All",Data!$G4126=Dashboard!$J$4),OR(Dashboard!$H$4="All",Data!$N4126=Dashboard!$H$4),OR(Dashboard!$L$4="All",Data!$W4126=Dashboard!$L$4))</f>
        <v>1</v>
      </c>
    </row>
    <row r="4127" spans="1:35" x14ac:dyDescent="0.25">
      <c r="A4127" t="s">
        <v>4241</v>
      </c>
      <c r="B4127" s="1">
        <v>46077</v>
      </c>
      <c r="C4127" s="2">
        <v>-0.46736111111111112</v>
      </c>
      <c r="D4127" t="s">
        <v>36</v>
      </c>
      <c r="E4127" t="s">
        <v>51</v>
      </c>
      <c r="F4127" t="s">
        <v>80</v>
      </c>
      <c r="G4127" t="s">
        <v>39</v>
      </c>
      <c r="H4127">
        <v>4.0999999999999996</v>
      </c>
      <c r="I4127">
        <v>55</v>
      </c>
      <c r="J4127">
        <v>38</v>
      </c>
      <c r="K4127">
        <v>869</v>
      </c>
      <c r="L4127">
        <v>38</v>
      </c>
      <c r="M4127">
        <v>132</v>
      </c>
      <c r="N4127" t="s">
        <v>101</v>
      </c>
      <c r="O4127">
        <v>4</v>
      </c>
      <c r="P4127" t="s">
        <v>41</v>
      </c>
      <c r="Q4127" t="s">
        <v>73</v>
      </c>
      <c r="R4127">
        <v>41</v>
      </c>
      <c r="S4127" t="s">
        <v>127</v>
      </c>
      <c r="T4127" t="s">
        <v>97</v>
      </c>
      <c r="U4127">
        <v>2026</v>
      </c>
      <c r="V4127">
        <v>2</v>
      </c>
      <c r="W4127" t="s">
        <v>45</v>
      </c>
      <c r="X4127">
        <v>1</v>
      </c>
      <c r="Y4127">
        <v>24</v>
      </c>
      <c r="Z4127">
        <v>5</v>
      </c>
      <c r="AA4127">
        <v>12</v>
      </c>
      <c r="AB4127" t="s">
        <v>76</v>
      </c>
      <c r="AC4127">
        <v>775</v>
      </c>
      <c r="AD4127">
        <v>7.454545454545454E-2</v>
      </c>
      <c r="AE4127" t="s">
        <v>46</v>
      </c>
      <c r="AF4127" t="s">
        <v>47</v>
      </c>
      <c r="AG4127">
        <v>17</v>
      </c>
      <c r="AH4127" t="s">
        <v>68</v>
      </c>
      <c r="AI4127">
        <f>--AND(OR(Dashboard!$B$4="All",Data!$E4127=Dashboard!$B$4),OR(Dashboard!$D$4="All",Data!$D4127=Dashboard!$D$4),OR(Dashboard!$F$4="All",Data!$F4127=Dashboard!$F$4),OR(Dashboard!$J$4="All",Data!$G4127=Dashboard!$J$4),OR(Dashboard!$H$4="All",Data!$N4127=Dashboard!$H$4),OR(Dashboard!$L$4="All",Data!$W4127=Dashboard!$L$4))</f>
        <v>1</v>
      </c>
    </row>
    <row r="4128" spans="1:35" x14ac:dyDescent="0.25">
      <c r="A4128" t="s">
        <v>4242</v>
      </c>
      <c r="B4128" s="1">
        <v>46165</v>
      </c>
      <c r="C4128" s="2">
        <v>-0.52638888888888891</v>
      </c>
      <c r="D4128" t="s">
        <v>156</v>
      </c>
      <c r="E4128" t="s">
        <v>108</v>
      </c>
      <c r="F4128" t="s">
        <v>52</v>
      </c>
      <c r="G4128" t="s">
        <v>105</v>
      </c>
      <c r="H4128">
        <v>1.1000000000000001</v>
      </c>
      <c r="I4128">
        <v>37</v>
      </c>
      <c r="J4128">
        <v>41</v>
      </c>
      <c r="K4128">
        <v>534</v>
      </c>
      <c r="L4128">
        <v>32</v>
      </c>
      <c r="M4128">
        <v>36</v>
      </c>
      <c r="N4128" t="s">
        <v>54</v>
      </c>
      <c r="O4128">
        <v>2</v>
      </c>
      <c r="P4128" t="s">
        <v>41</v>
      </c>
      <c r="Q4128" t="s">
        <v>42</v>
      </c>
      <c r="R4128">
        <v>49</v>
      </c>
      <c r="S4128" t="s">
        <v>81</v>
      </c>
      <c r="T4128" t="s">
        <v>75</v>
      </c>
      <c r="U4128">
        <v>2026</v>
      </c>
      <c r="V4128">
        <v>5</v>
      </c>
      <c r="W4128" t="s">
        <v>88</v>
      </c>
      <c r="X4128">
        <v>2</v>
      </c>
      <c r="Y4128">
        <v>23</v>
      </c>
      <c r="Z4128">
        <v>4</v>
      </c>
      <c r="AA4128">
        <v>11</v>
      </c>
      <c r="AB4128" t="s">
        <v>76</v>
      </c>
      <c r="AC4128">
        <v>530</v>
      </c>
      <c r="AD4128">
        <v>2.9729729729729731E-2</v>
      </c>
      <c r="AE4128" t="s">
        <v>58</v>
      </c>
      <c r="AF4128" t="s">
        <v>59</v>
      </c>
      <c r="AG4128">
        <v>-4</v>
      </c>
      <c r="AH4128" t="s">
        <v>48</v>
      </c>
      <c r="AI4128">
        <f>--AND(OR(Dashboard!$B$4="All",Data!$E4128=Dashboard!$B$4),OR(Dashboard!$D$4="All",Data!$D4128=Dashboard!$D$4),OR(Dashboard!$F$4="All",Data!$F4128=Dashboard!$F$4),OR(Dashboard!$J$4="All",Data!$G4128=Dashboard!$J$4),OR(Dashboard!$H$4="All",Data!$N4128=Dashboard!$H$4),OR(Dashboard!$L$4="All",Data!$W4128=Dashboard!$L$4))</f>
        <v>1</v>
      </c>
    </row>
    <row r="4129" spans="1:35" x14ac:dyDescent="0.25">
      <c r="A4129" t="s">
        <v>4243</v>
      </c>
      <c r="B4129" s="1">
        <v>46147</v>
      </c>
      <c r="C4129" s="2">
        <v>-0.3569444444444444</v>
      </c>
      <c r="D4129" t="s">
        <v>126</v>
      </c>
      <c r="E4129" t="s">
        <v>71</v>
      </c>
      <c r="F4129" t="s">
        <v>85</v>
      </c>
      <c r="G4129" t="s">
        <v>105</v>
      </c>
      <c r="H4129">
        <v>6.6</v>
      </c>
      <c r="I4129">
        <v>44</v>
      </c>
      <c r="J4129">
        <v>33</v>
      </c>
      <c r="K4129">
        <v>472</v>
      </c>
      <c r="L4129">
        <v>50</v>
      </c>
      <c r="M4129">
        <v>96</v>
      </c>
      <c r="N4129" t="s">
        <v>40</v>
      </c>
      <c r="O4129">
        <v>4</v>
      </c>
      <c r="P4129" t="s">
        <v>41</v>
      </c>
      <c r="Q4129" t="s">
        <v>73</v>
      </c>
      <c r="R4129">
        <v>28</v>
      </c>
      <c r="S4129" t="s">
        <v>127</v>
      </c>
      <c r="T4129" t="s">
        <v>75</v>
      </c>
      <c r="U4129">
        <v>2026</v>
      </c>
      <c r="V4129">
        <v>5</v>
      </c>
      <c r="W4129" t="s">
        <v>88</v>
      </c>
      <c r="X4129">
        <v>2</v>
      </c>
      <c r="Y4129">
        <v>5</v>
      </c>
      <c r="Z4129">
        <v>2</v>
      </c>
      <c r="AA4129">
        <v>15</v>
      </c>
      <c r="AB4129" t="s">
        <v>57</v>
      </c>
      <c r="AC4129">
        <v>426</v>
      </c>
      <c r="AD4129">
        <v>0.15</v>
      </c>
      <c r="AE4129" t="s">
        <v>46</v>
      </c>
      <c r="AF4129" t="s">
        <v>67</v>
      </c>
      <c r="AG4129">
        <v>11</v>
      </c>
      <c r="AH4129" t="s">
        <v>68</v>
      </c>
      <c r="AI4129">
        <f>--AND(OR(Dashboard!$B$4="All",Data!$E4129=Dashboard!$B$4),OR(Dashboard!$D$4="All",Data!$D4129=Dashboard!$D$4),OR(Dashboard!$F$4="All",Data!$F4129=Dashboard!$F$4),OR(Dashboard!$J$4="All",Data!$G4129=Dashboard!$J$4),OR(Dashboard!$H$4="All",Data!$N4129=Dashboard!$H$4),OR(Dashboard!$L$4="All",Data!$W4129=Dashboard!$L$4))</f>
        <v>1</v>
      </c>
    </row>
    <row r="4130" spans="1:35" x14ac:dyDescent="0.25">
      <c r="A4130" t="s">
        <v>4244</v>
      </c>
      <c r="B4130" s="1">
        <v>46154</v>
      </c>
      <c r="C4130" s="2">
        <v>-0.41666666666666657</v>
      </c>
      <c r="D4130" t="s">
        <v>134</v>
      </c>
      <c r="E4130" t="s">
        <v>51</v>
      </c>
      <c r="F4130" t="s">
        <v>38</v>
      </c>
      <c r="G4130" t="s">
        <v>119</v>
      </c>
      <c r="H4130">
        <v>8</v>
      </c>
      <c r="I4130">
        <v>42</v>
      </c>
      <c r="J4130">
        <v>40</v>
      </c>
      <c r="K4130">
        <v>231</v>
      </c>
      <c r="L4130">
        <v>29</v>
      </c>
      <c r="M4130">
        <v>180</v>
      </c>
      <c r="N4130" t="s">
        <v>86</v>
      </c>
      <c r="O4130">
        <v>2</v>
      </c>
      <c r="P4130" t="s">
        <v>41</v>
      </c>
      <c r="Q4130" t="s">
        <v>73</v>
      </c>
      <c r="R4130">
        <v>29</v>
      </c>
      <c r="S4130" t="s">
        <v>127</v>
      </c>
      <c r="T4130" t="s">
        <v>97</v>
      </c>
      <c r="U4130">
        <v>2026</v>
      </c>
      <c r="V4130">
        <v>5</v>
      </c>
      <c r="W4130" t="s">
        <v>88</v>
      </c>
      <c r="X4130">
        <v>2</v>
      </c>
      <c r="Y4130">
        <v>12</v>
      </c>
      <c r="Z4130">
        <v>3</v>
      </c>
      <c r="AA4130">
        <v>14</v>
      </c>
      <c r="AB4130" t="s">
        <v>76</v>
      </c>
      <c r="AC4130">
        <v>80</v>
      </c>
      <c r="AD4130">
        <v>0.19047619047619049</v>
      </c>
      <c r="AE4130" t="s">
        <v>58</v>
      </c>
      <c r="AF4130" t="s">
        <v>67</v>
      </c>
      <c r="AG4130">
        <v>2</v>
      </c>
      <c r="AH4130" t="s">
        <v>68</v>
      </c>
      <c r="AI4130">
        <f>--AND(OR(Dashboard!$B$4="All",Data!$E4130=Dashboard!$B$4),OR(Dashboard!$D$4="All",Data!$D4130=Dashboard!$D$4),OR(Dashboard!$F$4="All",Data!$F4130=Dashboard!$F$4),OR(Dashboard!$J$4="All",Data!$G4130=Dashboard!$J$4),OR(Dashboard!$H$4="All",Data!$N4130=Dashboard!$H$4),OR(Dashboard!$L$4="All",Data!$W4130=Dashboard!$L$4))</f>
        <v>1</v>
      </c>
    </row>
    <row r="4131" spans="1:35" x14ac:dyDescent="0.25">
      <c r="A4131" t="s">
        <v>4245</v>
      </c>
      <c r="B4131" s="1">
        <v>46144</v>
      </c>
      <c r="C4131" s="2">
        <v>-0.45486111111111122</v>
      </c>
      <c r="D4131" t="s">
        <v>193</v>
      </c>
      <c r="E4131" t="s">
        <v>100</v>
      </c>
      <c r="F4131" t="s">
        <v>80</v>
      </c>
      <c r="G4131" t="s">
        <v>64</v>
      </c>
      <c r="H4131">
        <v>2.9</v>
      </c>
      <c r="I4131">
        <v>45</v>
      </c>
      <c r="J4131">
        <v>37</v>
      </c>
      <c r="K4131">
        <v>221</v>
      </c>
      <c r="L4131">
        <v>57</v>
      </c>
      <c r="M4131">
        <v>19</v>
      </c>
      <c r="N4131" t="s">
        <v>40</v>
      </c>
      <c r="O4131">
        <v>3</v>
      </c>
      <c r="P4131" t="s">
        <v>41</v>
      </c>
      <c r="Q4131" t="s">
        <v>73</v>
      </c>
      <c r="R4131">
        <v>36</v>
      </c>
      <c r="S4131" t="s">
        <v>81</v>
      </c>
      <c r="T4131" t="s">
        <v>97</v>
      </c>
      <c r="U4131">
        <v>2026</v>
      </c>
      <c r="V4131">
        <v>5</v>
      </c>
      <c r="W4131" t="s">
        <v>88</v>
      </c>
      <c r="X4131">
        <v>2</v>
      </c>
      <c r="Y4131">
        <v>2</v>
      </c>
      <c r="Z4131">
        <v>1</v>
      </c>
      <c r="AA4131">
        <v>13</v>
      </c>
      <c r="AB4131" t="s">
        <v>76</v>
      </c>
      <c r="AC4131">
        <v>259</v>
      </c>
      <c r="AD4131">
        <v>6.4444444444444443E-2</v>
      </c>
      <c r="AE4131" t="s">
        <v>109</v>
      </c>
      <c r="AF4131" t="s">
        <v>47</v>
      </c>
      <c r="AG4131">
        <v>8</v>
      </c>
      <c r="AH4131" t="s">
        <v>68</v>
      </c>
      <c r="AI4131">
        <f>--AND(OR(Dashboard!$B$4="All",Data!$E4131=Dashboard!$B$4),OR(Dashboard!$D$4="All",Data!$D4131=Dashboard!$D$4),OR(Dashboard!$F$4="All",Data!$F4131=Dashboard!$F$4),OR(Dashboard!$J$4="All",Data!$G4131=Dashboard!$J$4),OR(Dashboard!$H$4="All",Data!$N4131=Dashboard!$H$4),OR(Dashboard!$L$4="All",Data!$W4131=Dashboard!$L$4))</f>
        <v>1</v>
      </c>
    </row>
    <row r="4132" spans="1:35" x14ac:dyDescent="0.25">
      <c r="A4132" t="s">
        <v>4246</v>
      </c>
      <c r="B4132" s="1">
        <v>46028</v>
      </c>
      <c r="C4132" s="2">
        <v>-0.2076388888888889</v>
      </c>
      <c r="D4132" t="s">
        <v>90</v>
      </c>
      <c r="E4132" t="s">
        <v>71</v>
      </c>
      <c r="F4132" t="s">
        <v>72</v>
      </c>
      <c r="G4132" t="s">
        <v>64</v>
      </c>
      <c r="H4132">
        <v>4.4000000000000004</v>
      </c>
      <c r="I4132">
        <v>57</v>
      </c>
      <c r="J4132">
        <v>45</v>
      </c>
      <c r="K4132">
        <v>166</v>
      </c>
      <c r="L4132">
        <v>50</v>
      </c>
      <c r="M4132">
        <v>15</v>
      </c>
      <c r="N4132" t="s">
        <v>54</v>
      </c>
      <c r="O4132">
        <v>2</v>
      </c>
      <c r="P4132" t="s">
        <v>41</v>
      </c>
      <c r="Q4132" t="s">
        <v>42</v>
      </c>
      <c r="R4132">
        <v>20</v>
      </c>
      <c r="S4132" t="s">
        <v>127</v>
      </c>
      <c r="T4132" t="s">
        <v>56</v>
      </c>
      <c r="U4132">
        <v>2026</v>
      </c>
      <c r="V4132">
        <v>1</v>
      </c>
      <c r="W4132" t="s">
        <v>102</v>
      </c>
      <c r="X4132">
        <v>1</v>
      </c>
      <c r="Y4132">
        <v>6</v>
      </c>
      <c r="Z4132">
        <v>2</v>
      </c>
      <c r="AA4132">
        <v>19</v>
      </c>
      <c r="AB4132" t="s">
        <v>82</v>
      </c>
      <c r="AC4132">
        <v>201</v>
      </c>
      <c r="AD4132">
        <v>7.7192982456140355E-2</v>
      </c>
      <c r="AE4132" t="s">
        <v>58</v>
      </c>
      <c r="AF4132" t="s">
        <v>114</v>
      </c>
      <c r="AG4132">
        <v>12</v>
      </c>
      <c r="AH4132" t="s">
        <v>68</v>
      </c>
      <c r="AI4132">
        <f>--AND(OR(Dashboard!$B$4="All",Data!$E4132=Dashboard!$B$4),OR(Dashboard!$D$4="All",Data!$D4132=Dashboard!$D$4),OR(Dashboard!$F$4="All",Data!$F4132=Dashboard!$F$4),OR(Dashboard!$J$4="All",Data!$G4132=Dashboard!$J$4),OR(Dashboard!$H$4="All",Data!$N4132=Dashboard!$H$4),OR(Dashboard!$L$4="All",Data!$W4132=Dashboard!$L$4))</f>
        <v>1</v>
      </c>
    </row>
    <row r="4133" spans="1:35" x14ac:dyDescent="0.25">
      <c r="A4133" t="s">
        <v>4247</v>
      </c>
      <c r="B4133" s="1">
        <v>46049</v>
      </c>
      <c r="C4133" s="2">
        <v>-0.46805555555555561</v>
      </c>
      <c r="D4133" t="s">
        <v>156</v>
      </c>
      <c r="E4133" t="s">
        <v>129</v>
      </c>
      <c r="F4133" t="s">
        <v>38</v>
      </c>
      <c r="G4133" t="s">
        <v>105</v>
      </c>
      <c r="H4133">
        <v>11.4</v>
      </c>
      <c r="I4133">
        <v>50</v>
      </c>
      <c r="J4133">
        <v>41</v>
      </c>
      <c r="K4133">
        <v>676</v>
      </c>
      <c r="L4133">
        <v>41</v>
      </c>
      <c r="M4133">
        <v>164</v>
      </c>
      <c r="N4133" t="s">
        <v>40</v>
      </c>
      <c r="O4133">
        <v>1</v>
      </c>
      <c r="P4133" t="s">
        <v>41</v>
      </c>
      <c r="Q4133" t="s">
        <v>42</v>
      </c>
      <c r="R4133">
        <v>33</v>
      </c>
      <c r="S4133" t="s">
        <v>127</v>
      </c>
      <c r="T4133" t="s">
        <v>97</v>
      </c>
      <c r="U4133">
        <v>2026</v>
      </c>
      <c r="V4133">
        <v>1</v>
      </c>
      <c r="W4133" t="s">
        <v>102</v>
      </c>
      <c r="X4133">
        <v>1</v>
      </c>
      <c r="Y4133">
        <v>27</v>
      </c>
      <c r="Z4133">
        <v>5</v>
      </c>
      <c r="AA4133">
        <v>12</v>
      </c>
      <c r="AB4133" t="s">
        <v>76</v>
      </c>
      <c r="AC4133">
        <v>553</v>
      </c>
      <c r="AD4133">
        <v>0.22800000000000001</v>
      </c>
      <c r="AE4133" t="s">
        <v>58</v>
      </c>
      <c r="AF4133" t="s">
        <v>67</v>
      </c>
      <c r="AG4133">
        <v>9</v>
      </c>
      <c r="AH4133" t="s">
        <v>68</v>
      </c>
      <c r="AI4133">
        <f>--AND(OR(Dashboard!$B$4="All",Data!$E4133=Dashboard!$B$4),OR(Dashboard!$D$4="All",Data!$D4133=Dashboard!$D$4),OR(Dashboard!$F$4="All",Data!$F4133=Dashboard!$F$4),OR(Dashboard!$J$4="All",Data!$G4133=Dashboard!$J$4),OR(Dashboard!$H$4="All",Data!$N4133=Dashboard!$H$4),OR(Dashboard!$L$4="All",Data!$W4133=Dashboard!$L$4))</f>
        <v>1</v>
      </c>
    </row>
    <row r="4134" spans="1:35" x14ac:dyDescent="0.25">
      <c r="A4134" t="s">
        <v>4248</v>
      </c>
      <c r="B4134" s="1">
        <v>46162</v>
      </c>
      <c r="C4134" s="2">
        <v>-0.36944444444444452</v>
      </c>
      <c r="D4134" t="s">
        <v>118</v>
      </c>
      <c r="E4134" t="s">
        <v>62</v>
      </c>
      <c r="F4134" t="s">
        <v>91</v>
      </c>
      <c r="G4134" t="s">
        <v>119</v>
      </c>
      <c r="H4134">
        <v>3.1</v>
      </c>
      <c r="I4134">
        <v>39</v>
      </c>
      <c r="J4134">
        <v>42</v>
      </c>
      <c r="K4134">
        <v>982</v>
      </c>
      <c r="L4134">
        <v>49</v>
      </c>
      <c r="M4134">
        <v>53</v>
      </c>
      <c r="N4134" t="s">
        <v>54</v>
      </c>
      <c r="O4134">
        <v>4</v>
      </c>
      <c r="P4134" t="s">
        <v>41</v>
      </c>
      <c r="Q4134" t="s">
        <v>73</v>
      </c>
      <c r="R4134">
        <v>31</v>
      </c>
      <c r="S4134" t="s">
        <v>55</v>
      </c>
      <c r="T4134" t="s">
        <v>75</v>
      </c>
      <c r="U4134">
        <v>2026</v>
      </c>
      <c r="V4134">
        <v>5</v>
      </c>
      <c r="W4134" t="s">
        <v>88</v>
      </c>
      <c r="X4134">
        <v>2</v>
      </c>
      <c r="Y4134">
        <v>20</v>
      </c>
      <c r="Z4134">
        <v>4</v>
      </c>
      <c r="AA4134">
        <v>15</v>
      </c>
      <c r="AB4134" t="s">
        <v>57</v>
      </c>
      <c r="AC4134">
        <v>978</v>
      </c>
      <c r="AD4134">
        <v>7.9487179487179496E-2</v>
      </c>
      <c r="AE4134" t="s">
        <v>46</v>
      </c>
      <c r="AF4134" t="s">
        <v>67</v>
      </c>
      <c r="AG4134">
        <v>-3</v>
      </c>
      <c r="AH4134" t="s">
        <v>48</v>
      </c>
      <c r="AI4134">
        <f>--AND(OR(Dashboard!$B$4="All",Data!$E4134=Dashboard!$B$4),OR(Dashboard!$D$4="All",Data!$D4134=Dashboard!$D$4),OR(Dashboard!$F$4="All",Data!$F4134=Dashboard!$F$4),OR(Dashboard!$J$4="All",Data!$G4134=Dashboard!$J$4),OR(Dashboard!$H$4="All",Data!$N4134=Dashboard!$H$4),OR(Dashboard!$L$4="All",Data!$W4134=Dashboard!$L$4))</f>
        <v>1</v>
      </c>
    </row>
    <row r="4135" spans="1:35" x14ac:dyDescent="0.25">
      <c r="A4135" t="s">
        <v>4249</v>
      </c>
      <c r="B4135" s="1">
        <v>46185</v>
      </c>
      <c r="C4135" s="2">
        <v>-6.3194444444444442E-2</v>
      </c>
      <c r="D4135" t="s">
        <v>122</v>
      </c>
      <c r="E4135" t="s">
        <v>100</v>
      </c>
      <c r="F4135" t="s">
        <v>96</v>
      </c>
      <c r="G4135" t="s">
        <v>111</v>
      </c>
      <c r="H4135">
        <v>9.9</v>
      </c>
      <c r="I4135">
        <v>38</v>
      </c>
      <c r="J4135">
        <v>40</v>
      </c>
      <c r="K4135">
        <v>257</v>
      </c>
      <c r="L4135">
        <v>26</v>
      </c>
      <c r="M4135">
        <v>117</v>
      </c>
      <c r="N4135" t="s">
        <v>86</v>
      </c>
      <c r="O4135">
        <v>2</v>
      </c>
      <c r="P4135" t="s">
        <v>41</v>
      </c>
      <c r="Q4135" t="s">
        <v>42</v>
      </c>
      <c r="R4135">
        <v>48</v>
      </c>
      <c r="S4135" t="s">
        <v>43</v>
      </c>
      <c r="T4135" t="s">
        <v>75</v>
      </c>
      <c r="U4135">
        <v>2026</v>
      </c>
      <c r="V4135">
        <v>6</v>
      </c>
      <c r="W4135" t="s">
        <v>120</v>
      </c>
      <c r="X4135">
        <v>2</v>
      </c>
      <c r="Y4135">
        <v>12</v>
      </c>
      <c r="Z4135">
        <v>2</v>
      </c>
      <c r="AA4135">
        <v>22</v>
      </c>
      <c r="AB4135" t="s">
        <v>82</v>
      </c>
      <c r="AC4135">
        <v>166</v>
      </c>
      <c r="AD4135">
        <v>0.26052631578947372</v>
      </c>
      <c r="AE4135" t="s">
        <v>58</v>
      </c>
      <c r="AF4135" t="s">
        <v>59</v>
      </c>
      <c r="AG4135">
        <v>-2</v>
      </c>
      <c r="AH4135" t="s">
        <v>48</v>
      </c>
      <c r="AI4135">
        <f>--AND(OR(Dashboard!$B$4="All",Data!$E4135=Dashboard!$B$4),OR(Dashboard!$D$4="All",Data!$D4135=Dashboard!$D$4),OR(Dashboard!$F$4="All",Data!$F4135=Dashboard!$F$4),OR(Dashboard!$J$4="All",Data!$G4135=Dashboard!$J$4),OR(Dashboard!$H$4="All",Data!$N4135=Dashboard!$H$4),OR(Dashboard!$L$4="All",Data!$W4135=Dashboard!$L$4))</f>
        <v>1</v>
      </c>
    </row>
    <row r="4136" spans="1:35" x14ac:dyDescent="0.25">
      <c r="A4136" t="s">
        <v>4250</v>
      </c>
      <c r="B4136" s="1">
        <v>46070</v>
      </c>
      <c r="C4136" s="2">
        <v>-0.63749999999999996</v>
      </c>
      <c r="D4136" t="s">
        <v>122</v>
      </c>
      <c r="E4136" t="s">
        <v>108</v>
      </c>
      <c r="F4136" t="s">
        <v>104</v>
      </c>
      <c r="G4136" t="s">
        <v>64</v>
      </c>
      <c r="H4136">
        <v>12.5</v>
      </c>
      <c r="I4136">
        <v>42</v>
      </c>
      <c r="J4136">
        <v>31</v>
      </c>
      <c r="K4136">
        <v>193</v>
      </c>
      <c r="L4136">
        <v>47</v>
      </c>
      <c r="M4136">
        <v>116</v>
      </c>
      <c r="N4136" t="s">
        <v>40</v>
      </c>
      <c r="O4136">
        <v>1</v>
      </c>
      <c r="P4136" t="s">
        <v>41</v>
      </c>
      <c r="Q4136" t="s">
        <v>73</v>
      </c>
      <c r="R4136">
        <v>47</v>
      </c>
      <c r="S4136" t="s">
        <v>127</v>
      </c>
      <c r="T4136" t="s">
        <v>44</v>
      </c>
      <c r="U4136">
        <v>2026</v>
      </c>
      <c r="V4136">
        <v>2</v>
      </c>
      <c r="W4136" t="s">
        <v>45</v>
      </c>
      <c r="X4136">
        <v>1</v>
      </c>
      <c r="Y4136">
        <v>17</v>
      </c>
      <c r="Z4136">
        <v>4</v>
      </c>
      <c r="AA4136">
        <v>8</v>
      </c>
      <c r="AB4136" t="s">
        <v>44</v>
      </c>
      <c r="AC4136">
        <v>124</v>
      </c>
      <c r="AD4136">
        <v>0.29761904761904762</v>
      </c>
      <c r="AE4136" t="s">
        <v>58</v>
      </c>
      <c r="AF4136" t="s">
        <v>59</v>
      </c>
      <c r="AG4136">
        <v>11</v>
      </c>
      <c r="AH4136" t="s">
        <v>68</v>
      </c>
      <c r="AI4136">
        <f>--AND(OR(Dashboard!$B$4="All",Data!$E4136=Dashboard!$B$4),OR(Dashboard!$D$4="All",Data!$D4136=Dashboard!$D$4),OR(Dashboard!$F$4="All",Data!$F4136=Dashboard!$F$4),OR(Dashboard!$J$4="All",Data!$G4136=Dashboard!$J$4),OR(Dashboard!$H$4="All",Data!$N4136=Dashboard!$H$4),OR(Dashboard!$L$4="All",Data!$W4136=Dashboard!$L$4))</f>
        <v>1</v>
      </c>
    </row>
    <row r="4137" spans="1:35" x14ac:dyDescent="0.25">
      <c r="A4137" t="s">
        <v>4251</v>
      </c>
      <c r="B4137" s="1">
        <v>46043</v>
      </c>
      <c r="C4137" s="2">
        <v>-0.29097222222222219</v>
      </c>
      <c r="D4137" t="s">
        <v>122</v>
      </c>
      <c r="E4137" t="s">
        <v>100</v>
      </c>
      <c r="F4137" t="s">
        <v>38</v>
      </c>
      <c r="G4137" t="s">
        <v>53</v>
      </c>
      <c r="H4137">
        <v>3.1</v>
      </c>
      <c r="I4137">
        <v>41</v>
      </c>
      <c r="J4137">
        <v>38</v>
      </c>
      <c r="K4137">
        <v>442</v>
      </c>
      <c r="L4137">
        <v>33</v>
      </c>
      <c r="M4137">
        <v>188</v>
      </c>
      <c r="N4137" t="s">
        <v>54</v>
      </c>
      <c r="O4137">
        <v>5</v>
      </c>
      <c r="P4137" t="s">
        <v>41</v>
      </c>
      <c r="Q4137" t="s">
        <v>73</v>
      </c>
      <c r="R4137">
        <v>38</v>
      </c>
      <c r="S4137" t="s">
        <v>55</v>
      </c>
      <c r="T4137" t="s">
        <v>75</v>
      </c>
      <c r="U4137">
        <v>2026</v>
      </c>
      <c r="V4137">
        <v>1</v>
      </c>
      <c r="W4137" t="s">
        <v>102</v>
      </c>
      <c r="X4137">
        <v>1</v>
      </c>
      <c r="Y4137">
        <v>21</v>
      </c>
      <c r="Z4137">
        <v>4</v>
      </c>
      <c r="AA4137">
        <v>17</v>
      </c>
      <c r="AB4137" t="s">
        <v>57</v>
      </c>
      <c r="AC4137">
        <v>287</v>
      </c>
      <c r="AD4137">
        <v>7.5609756097560973E-2</v>
      </c>
      <c r="AE4137" t="s">
        <v>77</v>
      </c>
      <c r="AF4137" t="s">
        <v>47</v>
      </c>
      <c r="AG4137">
        <v>3</v>
      </c>
      <c r="AH4137" t="s">
        <v>68</v>
      </c>
      <c r="AI4137">
        <f>--AND(OR(Dashboard!$B$4="All",Data!$E4137=Dashboard!$B$4),OR(Dashboard!$D$4="All",Data!$D4137=Dashboard!$D$4),OR(Dashboard!$F$4="All",Data!$F4137=Dashboard!$F$4),OR(Dashboard!$J$4="All",Data!$G4137=Dashboard!$J$4),OR(Dashboard!$H$4="All",Data!$N4137=Dashboard!$H$4),OR(Dashboard!$L$4="All",Data!$W4137=Dashboard!$L$4))</f>
        <v>1</v>
      </c>
    </row>
    <row r="4138" spans="1:35" x14ac:dyDescent="0.25">
      <c r="A4138" t="s">
        <v>4252</v>
      </c>
      <c r="B4138" s="1">
        <v>46105</v>
      </c>
      <c r="C4138" s="2">
        <v>-0.48749999999999999</v>
      </c>
      <c r="D4138" t="s">
        <v>79</v>
      </c>
      <c r="E4138" t="s">
        <v>140</v>
      </c>
      <c r="F4138" t="s">
        <v>85</v>
      </c>
      <c r="G4138" t="s">
        <v>39</v>
      </c>
      <c r="H4138">
        <v>13.4</v>
      </c>
      <c r="I4138">
        <v>28</v>
      </c>
      <c r="J4138">
        <v>23</v>
      </c>
      <c r="K4138">
        <v>959</v>
      </c>
      <c r="L4138">
        <v>28</v>
      </c>
      <c r="M4138">
        <v>14</v>
      </c>
      <c r="N4138" t="s">
        <v>40</v>
      </c>
      <c r="O4138">
        <v>4</v>
      </c>
      <c r="P4138" t="s">
        <v>41</v>
      </c>
      <c r="Q4138" t="s">
        <v>42</v>
      </c>
      <c r="R4138">
        <v>46</v>
      </c>
      <c r="S4138" t="s">
        <v>127</v>
      </c>
      <c r="T4138" t="s">
        <v>97</v>
      </c>
      <c r="U4138">
        <v>2026</v>
      </c>
      <c r="V4138">
        <v>3</v>
      </c>
      <c r="W4138" t="s">
        <v>66</v>
      </c>
      <c r="X4138">
        <v>1</v>
      </c>
      <c r="Y4138">
        <v>24</v>
      </c>
      <c r="Z4138">
        <v>5</v>
      </c>
      <c r="AA4138">
        <v>12</v>
      </c>
      <c r="AB4138" t="s">
        <v>76</v>
      </c>
      <c r="AC4138">
        <v>973</v>
      </c>
      <c r="AD4138">
        <v>0.47857142857142859</v>
      </c>
      <c r="AE4138" t="s">
        <v>46</v>
      </c>
      <c r="AF4138" t="s">
        <v>59</v>
      </c>
      <c r="AG4138">
        <v>5</v>
      </c>
      <c r="AH4138" t="s">
        <v>68</v>
      </c>
      <c r="AI4138">
        <f>--AND(OR(Dashboard!$B$4="All",Data!$E4138=Dashboard!$B$4),OR(Dashboard!$D$4="All",Data!$D4138=Dashboard!$D$4),OR(Dashboard!$F$4="All",Data!$F4138=Dashboard!$F$4),OR(Dashboard!$J$4="All",Data!$G4138=Dashboard!$J$4),OR(Dashboard!$H$4="All",Data!$N4138=Dashboard!$H$4),OR(Dashboard!$L$4="All",Data!$W4138=Dashboard!$L$4))</f>
        <v>1</v>
      </c>
    </row>
    <row r="4139" spans="1:35" x14ac:dyDescent="0.25">
      <c r="A4139" t="s">
        <v>4253</v>
      </c>
      <c r="B4139" s="1">
        <v>46103</v>
      </c>
      <c r="C4139" s="2">
        <v>-0.44861111111111113</v>
      </c>
      <c r="D4139" t="s">
        <v>118</v>
      </c>
      <c r="E4139" t="s">
        <v>140</v>
      </c>
      <c r="F4139" t="s">
        <v>143</v>
      </c>
      <c r="G4139" t="s">
        <v>111</v>
      </c>
      <c r="H4139">
        <v>3.1</v>
      </c>
      <c r="I4139">
        <v>46</v>
      </c>
      <c r="J4139">
        <v>37</v>
      </c>
      <c r="K4139">
        <v>1122</v>
      </c>
      <c r="L4139">
        <v>37</v>
      </c>
      <c r="M4139">
        <v>101</v>
      </c>
      <c r="N4139" t="s">
        <v>54</v>
      </c>
      <c r="O4139">
        <v>3</v>
      </c>
      <c r="P4139" t="s">
        <v>41</v>
      </c>
      <c r="Q4139" t="s">
        <v>42</v>
      </c>
      <c r="R4139">
        <v>20</v>
      </c>
      <c r="S4139" t="s">
        <v>145</v>
      </c>
      <c r="T4139" t="s">
        <v>97</v>
      </c>
      <c r="U4139">
        <v>2026</v>
      </c>
      <c r="V4139">
        <v>3</v>
      </c>
      <c r="W4139" t="s">
        <v>66</v>
      </c>
      <c r="X4139">
        <v>1</v>
      </c>
      <c r="Y4139">
        <v>22</v>
      </c>
      <c r="Z4139">
        <v>4</v>
      </c>
      <c r="AA4139">
        <v>13</v>
      </c>
      <c r="AB4139" t="s">
        <v>76</v>
      </c>
      <c r="AC4139">
        <v>1058</v>
      </c>
      <c r="AD4139">
        <v>6.7391304347826086E-2</v>
      </c>
      <c r="AE4139" t="s">
        <v>109</v>
      </c>
      <c r="AF4139" t="s">
        <v>114</v>
      </c>
      <c r="AG4139">
        <v>9</v>
      </c>
      <c r="AH4139" t="s">
        <v>68</v>
      </c>
      <c r="AI4139">
        <f>--AND(OR(Dashboard!$B$4="All",Data!$E4139=Dashboard!$B$4),OR(Dashboard!$D$4="All",Data!$D4139=Dashboard!$D$4),OR(Dashboard!$F$4="All",Data!$F4139=Dashboard!$F$4),OR(Dashboard!$J$4="All",Data!$G4139=Dashboard!$J$4),OR(Dashboard!$H$4="All",Data!$N4139=Dashboard!$H$4),OR(Dashboard!$L$4="All",Data!$W4139=Dashboard!$L$4))</f>
        <v>1</v>
      </c>
    </row>
    <row r="4140" spans="1:35" x14ac:dyDescent="0.25">
      <c r="A4140" t="s">
        <v>4254</v>
      </c>
      <c r="B4140" s="1">
        <v>46099</v>
      </c>
      <c r="C4140" s="2">
        <v>-0.1166666666666667</v>
      </c>
      <c r="D4140" t="s">
        <v>84</v>
      </c>
      <c r="E4140" t="s">
        <v>71</v>
      </c>
      <c r="F4140" t="s">
        <v>143</v>
      </c>
      <c r="G4140" t="s">
        <v>64</v>
      </c>
      <c r="H4140">
        <v>5.7</v>
      </c>
      <c r="I4140">
        <v>63</v>
      </c>
      <c r="J4140">
        <v>44</v>
      </c>
      <c r="K4140">
        <v>1167</v>
      </c>
      <c r="L4140">
        <v>25</v>
      </c>
      <c r="M4140">
        <v>192</v>
      </c>
      <c r="N4140" t="s">
        <v>86</v>
      </c>
      <c r="O4140">
        <v>5</v>
      </c>
      <c r="P4140" t="s">
        <v>41</v>
      </c>
      <c r="Q4140" t="s">
        <v>73</v>
      </c>
      <c r="R4140">
        <v>45</v>
      </c>
      <c r="S4140" t="s">
        <v>55</v>
      </c>
      <c r="T4140" t="s">
        <v>56</v>
      </c>
      <c r="U4140">
        <v>2026</v>
      </c>
      <c r="V4140">
        <v>3</v>
      </c>
      <c r="W4140" t="s">
        <v>66</v>
      </c>
      <c r="X4140">
        <v>1</v>
      </c>
      <c r="Y4140">
        <v>18</v>
      </c>
      <c r="Z4140">
        <v>4</v>
      </c>
      <c r="AA4140">
        <v>21</v>
      </c>
      <c r="AB4140" t="s">
        <v>82</v>
      </c>
      <c r="AC4140">
        <v>1000</v>
      </c>
      <c r="AD4140">
        <v>9.0476190476190474E-2</v>
      </c>
      <c r="AE4140" t="s">
        <v>77</v>
      </c>
      <c r="AF4140" t="s">
        <v>47</v>
      </c>
      <c r="AG4140">
        <v>19</v>
      </c>
      <c r="AH4140" t="s">
        <v>68</v>
      </c>
      <c r="AI4140">
        <f>--AND(OR(Dashboard!$B$4="All",Data!$E4140=Dashboard!$B$4),OR(Dashboard!$D$4="All",Data!$D4140=Dashboard!$D$4),OR(Dashboard!$F$4="All",Data!$F4140=Dashboard!$F$4),OR(Dashboard!$J$4="All",Data!$G4140=Dashboard!$J$4),OR(Dashboard!$H$4="All",Data!$N4140=Dashboard!$H$4),OR(Dashboard!$L$4="All",Data!$W4140=Dashboard!$L$4))</f>
        <v>1</v>
      </c>
    </row>
    <row r="4141" spans="1:35" x14ac:dyDescent="0.25">
      <c r="A4141" t="s">
        <v>4255</v>
      </c>
      <c r="B4141" s="1">
        <v>46048</v>
      </c>
      <c r="C4141" s="2">
        <v>-0.34375</v>
      </c>
      <c r="D4141" t="s">
        <v>84</v>
      </c>
      <c r="E4141" t="s">
        <v>129</v>
      </c>
      <c r="F4141" t="s">
        <v>143</v>
      </c>
      <c r="G4141" t="s">
        <v>111</v>
      </c>
      <c r="H4141">
        <v>2.4</v>
      </c>
      <c r="I4141">
        <v>29</v>
      </c>
      <c r="J4141">
        <v>32</v>
      </c>
      <c r="K4141">
        <v>555</v>
      </c>
      <c r="L4141">
        <v>25</v>
      </c>
      <c r="M4141">
        <v>161</v>
      </c>
      <c r="N4141" t="s">
        <v>40</v>
      </c>
      <c r="O4141">
        <v>5</v>
      </c>
      <c r="P4141" t="s">
        <v>41</v>
      </c>
      <c r="Q4141" t="s">
        <v>42</v>
      </c>
      <c r="R4141">
        <v>60</v>
      </c>
      <c r="S4141" t="s">
        <v>74</v>
      </c>
      <c r="T4141" t="s">
        <v>75</v>
      </c>
      <c r="U4141">
        <v>2026</v>
      </c>
      <c r="V4141">
        <v>1</v>
      </c>
      <c r="W4141" t="s">
        <v>102</v>
      </c>
      <c r="X4141">
        <v>1</v>
      </c>
      <c r="Y4141">
        <v>26</v>
      </c>
      <c r="Z4141">
        <v>5</v>
      </c>
      <c r="AA4141">
        <v>15</v>
      </c>
      <c r="AB4141" t="s">
        <v>57</v>
      </c>
      <c r="AC4141">
        <v>419</v>
      </c>
      <c r="AD4141">
        <v>8.2758620689655171E-2</v>
      </c>
      <c r="AE4141" t="s">
        <v>77</v>
      </c>
      <c r="AF4141" t="s">
        <v>59</v>
      </c>
      <c r="AG4141">
        <v>-3</v>
      </c>
      <c r="AH4141" t="s">
        <v>48</v>
      </c>
      <c r="AI4141">
        <f>--AND(OR(Dashboard!$B$4="All",Data!$E4141=Dashboard!$B$4),OR(Dashboard!$D$4="All",Data!$D4141=Dashboard!$D$4),OR(Dashboard!$F$4="All",Data!$F4141=Dashboard!$F$4),OR(Dashboard!$J$4="All",Data!$G4141=Dashboard!$J$4),OR(Dashboard!$H$4="All",Data!$N4141=Dashboard!$H$4),OR(Dashboard!$L$4="All",Data!$W4141=Dashboard!$L$4))</f>
        <v>1</v>
      </c>
    </row>
    <row r="4142" spans="1:35" x14ac:dyDescent="0.25">
      <c r="A4142" t="s">
        <v>4256</v>
      </c>
      <c r="B4142" s="1">
        <v>46093</v>
      </c>
      <c r="C4142" s="2">
        <v>-0.45694444444444449</v>
      </c>
      <c r="D4142" t="s">
        <v>122</v>
      </c>
      <c r="E4142" t="s">
        <v>62</v>
      </c>
      <c r="F4142" t="s">
        <v>96</v>
      </c>
      <c r="G4142" t="s">
        <v>111</v>
      </c>
      <c r="H4142">
        <v>10.1</v>
      </c>
      <c r="I4142">
        <v>53</v>
      </c>
      <c r="J4142">
        <v>40</v>
      </c>
      <c r="K4142">
        <v>1110</v>
      </c>
      <c r="L4142">
        <v>28</v>
      </c>
      <c r="M4142">
        <v>78</v>
      </c>
      <c r="N4142" t="s">
        <v>86</v>
      </c>
      <c r="O4142">
        <v>2</v>
      </c>
      <c r="P4142" t="s">
        <v>41</v>
      </c>
      <c r="Q4142" t="s">
        <v>73</v>
      </c>
      <c r="R4142">
        <v>28</v>
      </c>
      <c r="S4142" t="s">
        <v>87</v>
      </c>
      <c r="T4142" t="s">
        <v>97</v>
      </c>
      <c r="U4142">
        <v>2026</v>
      </c>
      <c r="V4142">
        <v>3</v>
      </c>
      <c r="W4142" t="s">
        <v>66</v>
      </c>
      <c r="X4142">
        <v>1</v>
      </c>
      <c r="Y4142">
        <v>12</v>
      </c>
      <c r="Z4142">
        <v>3</v>
      </c>
      <c r="AA4142">
        <v>13</v>
      </c>
      <c r="AB4142" t="s">
        <v>76</v>
      </c>
      <c r="AC4142">
        <v>1060</v>
      </c>
      <c r="AD4142">
        <v>0.19056603773584899</v>
      </c>
      <c r="AE4142" t="s">
        <v>58</v>
      </c>
      <c r="AF4142" t="s">
        <v>67</v>
      </c>
      <c r="AG4142">
        <v>13</v>
      </c>
      <c r="AH4142" t="s">
        <v>68</v>
      </c>
      <c r="AI4142">
        <f>--AND(OR(Dashboard!$B$4="All",Data!$E4142=Dashboard!$B$4),OR(Dashboard!$D$4="All",Data!$D4142=Dashboard!$D$4),OR(Dashboard!$F$4="All",Data!$F4142=Dashboard!$F$4),OR(Dashboard!$J$4="All",Data!$G4142=Dashboard!$J$4),OR(Dashboard!$H$4="All",Data!$N4142=Dashboard!$H$4),OR(Dashboard!$L$4="All",Data!$W4142=Dashboard!$L$4))</f>
        <v>1</v>
      </c>
    </row>
    <row r="4143" spans="1:35" x14ac:dyDescent="0.25">
      <c r="A4143" t="s">
        <v>4257</v>
      </c>
      <c r="B4143" s="1">
        <v>46165</v>
      </c>
      <c r="C4143" s="2">
        <v>-0.41736111111111113</v>
      </c>
      <c r="D4143" t="s">
        <v>90</v>
      </c>
      <c r="E4143" t="s">
        <v>62</v>
      </c>
      <c r="F4143" t="s">
        <v>85</v>
      </c>
      <c r="G4143" t="s">
        <v>53</v>
      </c>
      <c r="H4143">
        <v>4.0999999999999996</v>
      </c>
      <c r="I4143">
        <v>48</v>
      </c>
      <c r="J4143">
        <v>34</v>
      </c>
      <c r="K4143">
        <v>827</v>
      </c>
      <c r="L4143">
        <v>33</v>
      </c>
      <c r="M4143">
        <v>117</v>
      </c>
      <c r="N4143" t="s">
        <v>101</v>
      </c>
      <c r="O4143">
        <v>5</v>
      </c>
      <c r="P4143" t="s">
        <v>41</v>
      </c>
      <c r="Q4143" t="s">
        <v>73</v>
      </c>
      <c r="R4143">
        <v>36</v>
      </c>
      <c r="S4143" t="s">
        <v>81</v>
      </c>
      <c r="T4143" t="s">
        <v>97</v>
      </c>
      <c r="U4143">
        <v>2026</v>
      </c>
      <c r="V4143">
        <v>5</v>
      </c>
      <c r="W4143" t="s">
        <v>88</v>
      </c>
      <c r="X4143">
        <v>2</v>
      </c>
      <c r="Y4143">
        <v>23</v>
      </c>
      <c r="Z4143">
        <v>4</v>
      </c>
      <c r="AA4143">
        <v>13</v>
      </c>
      <c r="AB4143" t="s">
        <v>76</v>
      </c>
      <c r="AC4143">
        <v>743</v>
      </c>
      <c r="AD4143">
        <v>8.5416666666666655E-2</v>
      </c>
      <c r="AE4143" t="s">
        <v>77</v>
      </c>
      <c r="AF4143" t="s">
        <v>47</v>
      </c>
      <c r="AG4143">
        <v>14</v>
      </c>
      <c r="AH4143" t="s">
        <v>68</v>
      </c>
      <c r="AI4143">
        <f>--AND(OR(Dashboard!$B$4="All",Data!$E4143=Dashboard!$B$4),OR(Dashboard!$D$4="All",Data!$D4143=Dashboard!$D$4),OR(Dashboard!$F$4="All",Data!$F4143=Dashboard!$F$4),OR(Dashboard!$J$4="All",Data!$G4143=Dashboard!$J$4),OR(Dashboard!$H$4="All",Data!$N4143=Dashboard!$H$4),OR(Dashboard!$L$4="All",Data!$W4143=Dashboard!$L$4))</f>
        <v>1</v>
      </c>
    </row>
    <row r="4144" spans="1:35" x14ac:dyDescent="0.25">
      <c r="A4144" t="s">
        <v>4258</v>
      </c>
      <c r="B4144" s="1">
        <v>46155</v>
      </c>
      <c r="C4144" s="2">
        <v>-0.60416666666666674</v>
      </c>
      <c r="D4144" t="s">
        <v>79</v>
      </c>
      <c r="E4144" t="s">
        <v>100</v>
      </c>
      <c r="F4144" t="s">
        <v>80</v>
      </c>
      <c r="G4144" t="s">
        <v>39</v>
      </c>
      <c r="H4144">
        <v>12.3</v>
      </c>
      <c r="I4144">
        <v>37</v>
      </c>
      <c r="J4144">
        <v>20</v>
      </c>
      <c r="K4144">
        <v>350</v>
      </c>
      <c r="L4144">
        <v>59</v>
      </c>
      <c r="M4144">
        <v>129</v>
      </c>
      <c r="N4144" t="s">
        <v>101</v>
      </c>
      <c r="O4144">
        <v>5</v>
      </c>
      <c r="P4144" t="s">
        <v>41</v>
      </c>
      <c r="Q4144" t="s">
        <v>73</v>
      </c>
      <c r="R4144">
        <v>31</v>
      </c>
      <c r="S4144" t="s">
        <v>55</v>
      </c>
      <c r="T4144" t="s">
        <v>44</v>
      </c>
      <c r="U4144">
        <v>2026</v>
      </c>
      <c r="V4144">
        <v>5</v>
      </c>
      <c r="W4144" t="s">
        <v>88</v>
      </c>
      <c r="X4144">
        <v>2</v>
      </c>
      <c r="Y4144">
        <v>13</v>
      </c>
      <c r="Z4144">
        <v>3</v>
      </c>
      <c r="AA4144">
        <v>9</v>
      </c>
      <c r="AB4144" t="s">
        <v>44</v>
      </c>
      <c r="AC4144">
        <v>280</v>
      </c>
      <c r="AD4144">
        <v>0.33243243243243248</v>
      </c>
      <c r="AE4144" t="s">
        <v>77</v>
      </c>
      <c r="AF4144" t="s">
        <v>67</v>
      </c>
      <c r="AG4144">
        <v>17</v>
      </c>
      <c r="AH4144" t="s">
        <v>68</v>
      </c>
      <c r="AI4144">
        <f>--AND(OR(Dashboard!$B$4="All",Data!$E4144=Dashboard!$B$4),OR(Dashboard!$D$4="All",Data!$D4144=Dashboard!$D$4),OR(Dashboard!$F$4="All",Data!$F4144=Dashboard!$F$4),OR(Dashboard!$J$4="All",Data!$G4144=Dashboard!$J$4),OR(Dashboard!$H$4="All",Data!$N4144=Dashboard!$H$4),OR(Dashboard!$L$4="All",Data!$W4144=Dashboard!$L$4))</f>
        <v>1</v>
      </c>
    </row>
    <row r="4145" spans="1:35" x14ac:dyDescent="0.25">
      <c r="A4145" t="s">
        <v>4259</v>
      </c>
      <c r="B4145" s="1">
        <v>46136</v>
      </c>
      <c r="C4145" s="2">
        <v>-7.1527777777777746E-2</v>
      </c>
      <c r="D4145" t="s">
        <v>70</v>
      </c>
      <c r="E4145" t="s">
        <v>108</v>
      </c>
      <c r="F4145" t="s">
        <v>104</v>
      </c>
      <c r="G4145" t="s">
        <v>105</v>
      </c>
      <c r="H4145">
        <v>11.7</v>
      </c>
      <c r="I4145">
        <v>62</v>
      </c>
      <c r="J4145">
        <v>44</v>
      </c>
      <c r="K4145">
        <v>542</v>
      </c>
      <c r="L4145">
        <v>55</v>
      </c>
      <c r="M4145">
        <v>46</v>
      </c>
      <c r="N4145" t="s">
        <v>86</v>
      </c>
      <c r="O4145">
        <v>4</v>
      </c>
      <c r="P4145" t="s">
        <v>41</v>
      </c>
      <c r="Q4145" t="s">
        <v>42</v>
      </c>
      <c r="R4145">
        <v>32</v>
      </c>
      <c r="S4145" t="s">
        <v>43</v>
      </c>
      <c r="T4145" t="s">
        <v>75</v>
      </c>
      <c r="U4145">
        <v>2026</v>
      </c>
      <c r="V4145">
        <v>4</v>
      </c>
      <c r="W4145" t="s">
        <v>113</v>
      </c>
      <c r="X4145">
        <v>2</v>
      </c>
      <c r="Y4145">
        <v>24</v>
      </c>
      <c r="Z4145">
        <v>4</v>
      </c>
      <c r="AA4145">
        <v>22</v>
      </c>
      <c r="AB4145" t="s">
        <v>82</v>
      </c>
      <c r="AC4145">
        <v>551</v>
      </c>
      <c r="AD4145">
        <v>0.18870967741935479</v>
      </c>
      <c r="AE4145" t="s">
        <v>46</v>
      </c>
      <c r="AF4145" t="s">
        <v>67</v>
      </c>
      <c r="AG4145">
        <v>18</v>
      </c>
      <c r="AH4145" t="s">
        <v>68</v>
      </c>
      <c r="AI4145">
        <f>--AND(OR(Dashboard!$B$4="All",Data!$E4145=Dashboard!$B$4),OR(Dashboard!$D$4="All",Data!$D4145=Dashboard!$D$4),OR(Dashboard!$F$4="All",Data!$F4145=Dashboard!$F$4),OR(Dashboard!$J$4="All",Data!$G4145=Dashboard!$J$4),OR(Dashboard!$H$4="All",Data!$N4145=Dashboard!$H$4),OR(Dashboard!$L$4="All",Data!$W4145=Dashboard!$L$4))</f>
        <v>1</v>
      </c>
    </row>
    <row r="4146" spans="1:35" x14ac:dyDescent="0.25">
      <c r="A4146" t="s">
        <v>4260</v>
      </c>
      <c r="B4146" s="1">
        <v>46124</v>
      </c>
      <c r="C4146" s="2">
        <v>-0.15555555555555561</v>
      </c>
      <c r="D4146" t="s">
        <v>50</v>
      </c>
      <c r="E4146" t="s">
        <v>37</v>
      </c>
      <c r="F4146" t="s">
        <v>80</v>
      </c>
      <c r="G4146" t="s">
        <v>119</v>
      </c>
      <c r="H4146">
        <v>10.4</v>
      </c>
      <c r="I4146">
        <v>40</v>
      </c>
      <c r="J4146">
        <v>40</v>
      </c>
      <c r="K4146">
        <v>411</v>
      </c>
      <c r="L4146">
        <v>47</v>
      </c>
      <c r="M4146">
        <v>114</v>
      </c>
      <c r="N4146" t="s">
        <v>86</v>
      </c>
      <c r="O4146">
        <v>1</v>
      </c>
      <c r="P4146" t="s">
        <v>41</v>
      </c>
      <c r="Q4146" t="s">
        <v>73</v>
      </c>
      <c r="R4146">
        <v>18</v>
      </c>
      <c r="S4146" t="s">
        <v>145</v>
      </c>
      <c r="T4146" t="s">
        <v>56</v>
      </c>
      <c r="U4146">
        <v>2026</v>
      </c>
      <c r="V4146">
        <v>4</v>
      </c>
      <c r="W4146" t="s">
        <v>113</v>
      </c>
      <c r="X4146">
        <v>2</v>
      </c>
      <c r="Y4146">
        <v>12</v>
      </c>
      <c r="Z4146">
        <v>2</v>
      </c>
      <c r="AA4146">
        <v>20</v>
      </c>
      <c r="AB4146" t="s">
        <v>82</v>
      </c>
      <c r="AC4146">
        <v>344</v>
      </c>
      <c r="AD4146">
        <v>0.26</v>
      </c>
      <c r="AE4146" t="s">
        <v>58</v>
      </c>
      <c r="AF4146" t="s">
        <v>114</v>
      </c>
      <c r="AG4146">
        <v>0</v>
      </c>
      <c r="AH4146" t="s">
        <v>48</v>
      </c>
      <c r="AI4146">
        <f>--AND(OR(Dashboard!$B$4="All",Data!$E4146=Dashboard!$B$4),OR(Dashboard!$D$4="All",Data!$D4146=Dashboard!$D$4),OR(Dashboard!$F$4="All",Data!$F4146=Dashboard!$F$4),OR(Dashboard!$J$4="All",Data!$G4146=Dashboard!$J$4),OR(Dashboard!$H$4="All",Data!$N4146=Dashboard!$H$4),OR(Dashboard!$L$4="All",Data!$W4146=Dashboard!$L$4))</f>
        <v>1</v>
      </c>
    </row>
    <row r="4147" spans="1:35" x14ac:dyDescent="0.25">
      <c r="A4147" t="s">
        <v>4261</v>
      </c>
      <c r="B4147" s="1">
        <v>46128</v>
      </c>
      <c r="C4147" s="2">
        <v>-0.2479166666666667</v>
      </c>
      <c r="D4147" t="s">
        <v>122</v>
      </c>
      <c r="E4147" t="s">
        <v>108</v>
      </c>
      <c r="F4147" t="s">
        <v>38</v>
      </c>
      <c r="G4147" t="s">
        <v>119</v>
      </c>
      <c r="H4147">
        <v>2.9</v>
      </c>
      <c r="I4147">
        <v>34</v>
      </c>
      <c r="J4147">
        <v>29</v>
      </c>
      <c r="K4147">
        <v>168</v>
      </c>
      <c r="L4147">
        <v>34</v>
      </c>
      <c r="M4147">
        <v>139</v>
      </c>
      <c r="N4147" t="s">
        <v>54</v>
      </c>
      <c r="O4147">
        <v>2</v>
      </c>
      <c r="P4147" t="s">
        <v>41</v>
      </c>
      <c r="Q4147" t="s">
        <v>42</v>
      </c>
      <c r="R4147">
        <v>18</v>
      </c>
      <c r="S4147" t="s">
        <v>87</v>
      </c>
      <c r="T4147" t="s">
        <v>56</v>
      </c>
      <c r="U4147">
        <v>2026</v>
      </c>
      <c r="V4147">
        <v>4</v>
      </c>
      <c r="W4147" t="s">
        <v>113</v>
      </c>
      <c r="X4147">
        <v>2</v>
      </c>
      <c r="Y4147">
        <v>16</v>
      </c>
      <c r="Z4147">
        <v>3</v>
      </c>
      <c r="AA4147">
        <v>18</v>
      </c>
      <c r="AB4147" t="s">
        <v>57</v>
      </c>
      <c r="AC4147">
        <v>63</v>
      </c>
      <c r="AD4147">
        <v>8.5294117647058826E-2</v>
      </c>
      <c r="AE4147" t="s">
        <v>58</v>
      </c>
      <c r="AF4147" t="s">
        <v>114</v>
      </c>
      <c r="AG4147">
        <v>5</v>
      </c>
      <c r="AH4147" t="s">
        <v>68</v>
      </c>
      <c r="AI4147">
        <f>--AND(OR(Dashboard!$B$4="All",Data!$E4147=Dashboard!$B$4),OR(Dashboard!$D$4="All",Data!$D4147=Dashboard!$D$4),OR(Dashboard!$F$4="All",Data!$F4147=Dashboard!$F$4),OR(Dashboard!$J$4="All",Data!$G4147=Dashboard!$J$4),OR(Dashboard!$H$4="All",Data!$N4147=Dashboard!$H$4),OR(Dashboard!$L$4="All",Data!$W4147=Dashboard!$L$4))</f>
        <v>1</v>
      </c>
    </row>
    <row r="4148" spans="1:35" x14ac:dyDescent="0.25">
      <c r="A4148" t="s">
        <v>4262</v>
      </c>
      <c r="B4148" s="1">
        <v>46123</v>
      </c>
      <c r="C4148" s="2">
        <v>-3.472222222222221E-2</v>
      </c>
      <c r="D4148" t="s">
        <v>156</v>
      </c>
      <c r="E4148" t="s">
        <v>95</v>
      </c>
      <c r="F4148" t="s">
        <v>38</v>
      </c>
      <c r="G4148" t="s">
        <v>119</v>
      </c>
      <c r="H4148">
        <v>4.0999999999999996</v>
      </c>
      <c r="I4148">
        <v>46</v>
      </c>
      <c r="J4148">
        <v>37</v>
      </c>
      <c r="K4148">
        <v>1173</v>
      </c>
      <c r="L4148">
        <v>20</v>
      </c>
      <c r="M4148">
        <v>126</v>
      </c>
      <c r="N4148" t="s">
        <v>40</v>
      </c>
      <c r="O4148">
        <v>5</v>
      </c>
      <c r="P4148" t="s">
        <v>41</v>
      </c>
      <c r="Q4148" t="s">
        <v>73</v>
      </c>
      <c r="R4148">
        <v>48</v>
      </c>
      <c r="S4148" t="s">
        <v>81</v>
      </c>
      <c r="T4148" t="s">
        <v>75</v>
      </c>
      <c r="U4148">
        <v>2026</v>
      </c>
      <c r="V4148">
        <v>4</v>
      </c>
      <c r="W4148" t="s">
        <v>113</v>
      </c>
      <c r="X4148">
        <v>2</v>
      </c>
      <c r="Y4148">
        <v>11</v>
      </c>
      <c r="Z4148">
        <v>2</v>
      </c>
      <c r="AA4148">
        <v>23</v>
      </c>
      <c r="AB4148" t="s">
        <v>93</v>
      </c>
      <c r="AC4148">
        <v>1067</v>
      </c>
      <c r="AD4148">
        <v>8.9130434782608695E-2</v>
      </c>
      <c r="AE4148" t="s">
        <v>77</v>
      </c>
      <c r="AF4148" t="s">
        <v>59</v>
      </c>
      <c r="AG4148">
        <v>9</v>
      </c>
      <c r="AH4148" t="s">
        <v>68</v>
      </c>
      <c r="AI4148">
        <f>--AND(OR(Dashboard!$B$4="All",Data!$E4148=Dashboard!$B$4),OR(Dashboard!$D$4="All",Data!$D4148=Dashboard!$D$4),OR(Dashboard!$F$4="All",Data!$F4148=Dashboard!$F$4),OR(Dashboard!$J$4="All",Data!$G4148=Dashboard!$J$4),OR(Dashboard!$H$4="All",Data!$N4148=Dashboard!$H$4),OR(Dashboard!$L$4="All",Data!$W4148=Dashboard!$L$4))</f>
        <v>1</v>
      </c>
    </row>
    <row r="4149" spans="1:35" x14ac:dyDescent="0.25">
      <c r="A4149" t="s">
        <v>4263</v>
      </c>
      <c r="B4149" s="1">
        <v>46106</v>
      </c>
      <c r="C4149" s="2">
        <v>-0.44791666666666657</v>
      </c>
      <c r="D4149" t="s">
        <v>118</v>
      </c>
      <c r="E4149" t="s">
        <v>131</v>
      </c>
      <c r="F4149" t="s">
        <v>80</v>
      </c>
      <c r="G4149" t="s">
        <v>39</v>
      </c>
      <c r="H4149">
        <v>5.4</v>
      </c>
      <c r="I4149">
        <v>53</v>
      </c>
      <c r="J4149">
        <v>45</v>
      </c>
      <c r="K4149">
        <v>756</v>
      </c>
      <c r="L4149">
        <v>36</v>
      </c>
      <c r="M4149">
        <v>17</v>
      </c>
      <c r="N4149" t="s">
        <v>54</v>
      </c>
      <c r="O4149">
        <v>4</v>
      </c>
      <c r="P4149" t="s">
        <v>41</v>
      </c>
      <c r="Q4149" t="s">
        <v>42</v>
      </c>
      <c r="R4149">
        <v>33</v>
      </c>
      <c r="S4149" t="s">
        <v>55</v>
      </c>
      <c r="T4149" t="s">
        <v>97</v>
      </c>
      <c r="U4149">
        <v>2026</v>
      </c>
      <c r="V4149">
        <v>3</v>
      </c>
      <c r="W4149" t="s">
        <v>66</v>
      </c>
      <c r="X4149">
        <v>1</v>
      </c>
      <c r="Y4149">
        <v>25</v>
      </c>
      <c r="Z4149">
        <v>5</v>
      </c>
      <c r="AA4149">
        <v>13</v>
      </c>
      <c r="AB4149" t="s">
        <v>76</v>
      </c>
      <c r="AC4149">
        <v>775</v>
      </c>
      <c r="AD4149">
        <v>0.10188679245283019</v>
      </c>
      <c r="AE4149" t="s">
        <v>46</v>
      </c>
      <c r="AF4149" t="s">
        <v>67</v>
      </c>
      <c r="AG4149">
        <v>8</v>
      </c>
      <c r="AH4149" t="s">
        <v>68</v>
      </c>
      <c r="AI4149">
        <f>--AND(OR(Dashboard!$B$4="All",Data!$E4149=Dashboard!$B$4),OR(Dashboard!$D$4="All",Data!$D4149=Dashboard!$D$4),OR(Dashboard!$F$4="All",Data!$F4149=Dashboard!$F$4),OR(Dashboard!$J$4="All",Data!$G4149=Dashboard!$J$4),OR(Dashboard!$H$4="All",Data!$N4149=Dashboard!$H$4),OR(Dashboard!$L$4="All",Data!$W4149=Dashboard!$L$4))</f>
        <v>1</v>
      </c>
    </row>
    <row r="4150" spans="1:35" x14ac:dyDescent="0.25">
      <c r="A4150" t="s">
        <v>4264</v>
      </c>
      <c r="B4150" s="1">
        <v>46179</v>
      </c>
      <c r="C4150" s="2">
        <v>-0.59166666666666667</v>
      </c>
      <c r="D4150" t="s">
        <v>107</v>
      </c>
      <c r="E4150" t="s">
        <v>71</v>
      </c>
      <c r="F4150" t="s">
        <v>38</v>
      </c>
      <c r="G4150" t="s">
        <v>111</v>
      </c>
      <c r="H4150">
        <v>13.3</v>
      </c>
      <c r="I4150">
        <v>51</v>
      </c>
      <c r="J4150">
        <v>31</v>
      </c>
      <c r="K4150">
        <v>1184</v>
      </c>
      <c r="L4150">
        <v>52</v>
      </c>
      <c r="M4150">
        <v>128</v>
      </c>
      <c r="N4150" t="s">
        <v>54</v>
      </c>
      <c r="O4150">
        <v>3</v>
      </c>
      <c r="P4150" t="s">
        <v>41</v>
      </c>
      <c r="Q4150" t="s">
        <v>42</v>
      </c>
      <c r="R4150">
        <v>37</v>
      </c>
      <c r="S4150" t="s">
        <v>81</v>
      </c>
      <c r="T4150" t="s">
        <v>44</v>
      </c>
      <c r="U4150">
        <v>2026</v>
      </c>
      <c r="V4150">
        <v>6</v>
      </c>
      <c r="W4150" t="s">
        <v>120</v>
      </c>
      <c r="X4150">
        <v>2</v>
      </c>
      <c r="Y4150">
        <v>6</v>
      </c>
      <c r="Z4150">
        <v>1</v>
      </c>
      <c r="AA4150">
        <v>9</v>
      </c>
      <c r="AB4150" t="s">
        <v>44</v>
      </c>
      <c r="AC4150">
        <v>1108</v>
      </c>
      <c r="AD4150">
        <v>0.26078431372549021</v>
      </c>
      <c r="AE4150" t="s">
        <v>109</v>
      </c>
      <c r="AF4150" t="s">
        <v>47</v>
      </c>
      <c r="AG4150">
        <v>20</v>
      </c>
      <c r="AH4150" t="s">
        <v>68</v>
      </c>
      <c r="AI4150">
        <f>--AND(OR(Dashboard!$B$4="All",Data!$E4150=Dashboard!$B$4),OR(Dashboard!$D$4="All",Data!$D4150=Dashboard!$D$4),OR(Dashboard!$F$4="All",Data!$F4150=Dashboard!$F$4),OR(Dashboard!$J$4="All",Data!$G4150=Dashboard!$J$4),OR(Dashboard!$H$4="All",Data!$N4150=Dashboard!$H$4),OR(Dashboard!$L$4="All",Data!$W4150=Dashboard!$L$4))</f>
        <v>1</v>
      </c>
    </row>
    <row r="4151" spans="1:35" x14ac:dyDescent="0.25">
      <c r="A4151" t="s">
        <v>4265</v>
      </c>
      <c r="B4151" s="1">
        <v>46103</v>
      </c>
      <c r="C4151" s="2">
        <v>-0.65972222222222221</v>
      </c>
      <c r="D4151" t="s">
        <v>122</v>
      </c>
      <c r="E4151" t="s">
        <v>131</v>
      </c>
      <c r="F4151" t="s">
        <v>63</v>
      </c>
      <c r="G4151" t="s">
        <v>111</v>
      </c>
      <c r="H4151">
        <v>9.5</v>
      </c>
      <c r="I4151">
        <v>22</v>
      </c>
      <c r="J4151">
        <v>23</v>
      </c>
      <c r="K4151">
        <v>851</v>
      </c>
      <c r="L4151">
        <v>32</v>
      </c>
      <c r="M4151">
        <v>151</v>
      </c>
      <c r="N4151" t="s">
        <v>65</v>
      </c>
      <c r="O4151">
        <v>5</v>
      </c>
      <c r="P4151" t="s">
        <v>41</v>
      </c>
      <c r="Q4151" t="s">
        <v>42</v>
      </c>
      <c r="R4151">
        <v>25</v>
      </c>
      <c r="S4151" t="s">
        <v>145</v>
      </c>
      <c r="T4151" t="s">
        <v>44</v>
      </c>
      <c r="U4151">
        <v>2026</v>
      </c>
      <c r="V4151">
        <v>3</v>
      </c>
      <c r="W4151" t="s">
        <v>66</v>
      </c>
      <c r="X4151">
        <v>1</v>
      </c>
      <c r="Y4151">
        <v>22</v>
      </c>
      <c r="Z4151">
        <v>4</v>
      </c>
      <c r="AA4151">
        <v>8</v>
      </c>
      <c r="AB4151" t="s">
        <v>44</v>
      </c>
      <c r="AC4151">
        <v>732</v>
      </c>
      <c r="AD4151">
        <v>0.43181818181818182</v>
      </c>
      <c r="AE4151" t="s">
        <v>77</v>
      </c>
      <c r="AF4151" t="s">
        <v>114</v>
      </c>
      <c r="AG4151">
        <v>-1</v>
      </c>
      <c r="AH4151" t="s">
        <v>48</v>
      </c>
      <c r="AI4151">
        <f>--AND(OR(Dashboard!$B$4="All",Data!$E4151=Dashboard!$B$4),OR(Dashboard!$D$4="All",Data!$D4151=Dashboard!$D$4),OR(Dashboard!$F$4="All",Data!$F4151=Dashboard!$F$4),OR(Dashboard!$J$4="All",Data!$G4151=Dashboard!$J$4),OR(Dashboard!$H$4="All",Data!$N4151=Dashboard!$H$4),OR(Dashboard!$L$4="All",Data!$W4151=Dashboard!$L$4))</f>
        <v>1</v>
      </c>
    </row>
    <row r="4152" spans="1:35" x14ac:dyDescent="0.25">
      <c r="A4152" t="s">
        <v>4266</v>
      </c>
      <c r="B4152" s="1">
        <v>46044</v>
      </c>
      <c r="C4152" s="2">
        <v>-0.66527777777777786</v>
      </c>
      <c r="D4152" t="s">
        <v>134</v>
      </c>
      <c r="E4152" t="s">
        <v>100</v>
      </c>
      <c r="F4152" t="s">
        <v>85</v>
      </c>
      <c r="G4152" t="s">
        <v>111</v>
      </c>
      <c r="H4152">
        <v>10.3</v>
      </c>
      <c r="I4152">
        <v>54</v>
      </c>
      <c r="J4152">
        <v>37</v>
      </c>
      <c r="K4152">
        <v>290</v>
      </c>
      <c r="L4152">
        <v>31</v>
      </c>
      <c r="M4152">
        <v>174</v>
      </c>
      <c r="N4152" t="s">
        <v>101</v>
      </c>
      <c r="O4152">
        <v>1</v>
      </c>
      <c r="P4152" t="s">
        <v>41</v>
      </c>
      <c r="Q4152" t="s">
        <v>73</v>
      </c>
      <c r="R4152">
        <v>26</v>
      </c>
      <c r="S4152" t="s">
        <v>87</v>
      </c>
      <c r="T4152" t="s">
        <v>44</v>
      </c>
      <c r="U4152">
        <v>2026</v>
      </c>
      <c r="V4152">
        <v>1</v>
      </c>
      <c r="W4152" t="s">
        <v>102</v>
      </c>
      <c r="X4152">
        <v>1</v>
      </c>
      <c r="Y4152">
        <v>22</v>
      </c>
      <c r="Z4152">
        <v>4</v>
      </c>
      <c r="AA4152">
        <v>8</v>
      </c>
      <c r="AB4152" t="s">
        <v>44</v>
      </c>
      <c r="AC4152">
        <v>147</v>
      </c>
      <c r="AD4152">
        <v>0.19074074074074079</v>
      </c>
      <c r="AE4152" t="s">
        <v>58</v>
      </c>
      <c r="AF4152" t="s">
        <v>67</v>
      </c>
      <c r="AG4152">
        <v>17</v>
      </c>
      <c r="AH4152" t="s">
        <v>68</v>
      </c>
      <c r="AI4152">
        <f>--AND(OR(Dashboard!$B$4="All",Data!$E4152=Dashboard!$B$4),OR(Dashboard!$D$4="All",Data!$D4152=Dashboard!$D$4),OR(Dashboard!$F$4="All",Data!$F4152=Dashboard!$F$4),OR(Dashboard!$J$4="All",Data!$G4152=Dashboard!$J$4),OR(Dashboard!$H$4="All",Data!$N4152=Dashboard!$H$4),OR(Dashboard!$L$4="All",Data!$W4152=Dashboard!$L$4))</f>
        <v>1</v>
      </c>
    </row>
    <row r="4153" spans="1:35" x14ac:dyDescent="0.25">
      <c r="A4153" t="s">
        <v>4267</v>
      </c>
      <c r="B4153" s="1">
        <v>46158</v>
      </c>
      <c r="C4153" s="2">
        <v>-0.35486111111111113</v>
      </c>
      <c r="D4153" t="s">
        <v>107</v>
      </c>
      <c r="E4153" t="s">
        <v>71</v>
      </c>
      <c r="F4153" t="s">
        <v>91</v>
      </c>
      <c r="G4153" t="s">
        <v>64</v>
      </c>
      <c r="H4153">
        <v>1.2</v>
      </c>
      <c r="I4153">
        <v>53</v>
      </c>
      <c r="J4153">
        <v>35</v>
      </c>
      <c r="K4153">
        <v>1141</v>
      </c>
      <c r="L4153">
        <v>22</v>
      </c>
      <c r="M4153">
        <v>60</v>
      </c>
      <c r="N4153" t="s">
        <v>65</v>
      </c>
      <c r="O4153">
        <v>1</v>
      </c>
      <c r="P4153" t="s">
        <v>41</v>
      </c>
      <c r="Q4153" t="s">
        <v>42</v>
      </c>
      <c r="R4153">
        <v>23</v>
      </c>
      <c r="S4153" t="s">
        <v>81</v>
      </c>
      <c r="T4153" t="s">
        <v>75</v>
      </c>
      <c r="U4153">
        <v>2026</v>
      </c>
      <c r="V4153">
        <v>5</v>
      </c>
      <c r="W4153" t="s">
        <v>88</v>
      </c>
      <c r="X4153">
        <v>2</v>
      </c>
      <c r="Y4153">
        <v>16</v>
      </c>
      <c r="Z4153">
        <v>3</v>
      </c>
      <c r="AA4153">
        <v>15</v>
      </c>
      <c r="AB4153" t="s">
        <v>57</v>
      </c>
      <c r="AC4153">
        <v>1103</v>
      </c>
      <c r="AD4153">
        <v>2.2641509433962259E-2</v>
      </c>
      <c r="AE4153" t="s">
        <v>58</v>
      </c>
      <c r="AF4153" t="s">
        <v>114</v>
      </c>
      <c r="AG4153">
        <v>18</v>
      </c>
      <c r="AH4153" t="s">
        <v>68</v>
      </c>
      <c r="AI4153">
        <f>--AND(OR(Dashboard!$B$4="All",Data!$E4153=Dashboard!$B$4),OR(Dashboard!$D$4="All",Data!$D4153=Dashboard!$D$4),OR(Dashboard!$F$4="All",Data!$F4153=Dashboard!$F$4),OR(Dashboard!$J$4="All",Data!$G4153=Dashboard!$J$4),OR(Dashboard!$H$4="All",Data!$N4153=Dashboard!$H$4),OR(Dashboard!$L$4="All",Data!$W4153=Dashboard!$L$4))</f>
        <v>1</v>
      </c>
    </row>
    <row r="4154" spans="1:35" x14ac:dyDescent="0.25">
      <c r="A4154" t="s">
        <v>4268</v>
      </c>
      <c r="B4154" s="1">
        <v>46042</v>
      </c>
      <c r="C4154" s="2">
        <v>-0.58194444444444438</v>
      </c>
      <c r="D4154" t="s">
        <v>107</v>
      </c>
      <c r="E4154" t="s">
        <v>108</v>
      </c>
      <c r="F4154" t="s">
        <v>52</v>
      </c>
      <c r="G4154" t="s">
        <v>105</v>
      </c>
      <c r="H4154">
        <v>14.6</v>
      </c>
      <c r="I4154">
        <v>42</v>
      </c>
      <c r="J4154">
        <v>23</v>
      </c>
      <c r="K4154">
        <v>466</v>
      </c>
      <c r="L4154">
        <v>57</v>
      </c>
      <c r="M4154">
        <v>91</v>
      </c>
      <c r="N4154" t="s">
        <v>54</v>
      </c>
      <c r="O4154">
        <v>1</v>
      </c>
      <c r="P4154" t="s">
        <v>41</v>
      </c>
      <c r="Q4154" t="s">
        <v>73</v>
      </c>
      <c r="R4154">
        <v>46</v>
      </c>
      <c r="S4154" t="s">
        <v>127</v>
      </c>
      <c r="T4154" t="s">
        <v>44</v>
      </c>
      <c r="U4154">
        <v>2026</v>
      </c>
      <c r="V4154">
        <v>1</v>
      </c>
      <c r="W4154" t="s">
        <v>102</v>
      </c>
      <c r="X4154">
        <v>1</v>
      </c>
      <c r="Y4154">
        <v>20</v>
      </c>
      <c r="Z4154">
        <v>4</v>
      </c>
      <c r="AA4154">
        <v>10</v>
      </c>
      <c r="AB4154" t="s">
        <v>76</v>
      </c>
      <c r="AC4154">
        <v>432</v>
      </c>
      <c r="AD4154">
        <v>0.34761904761904761</v>
      </c>
      <c r="AE4154" t="s">
        <v>58</v>
      </c>
      <c r="AF4154" t="s">
        <v>59</v>
      </c>
      <c r="AG4154">
        <v>19</v>
      </c>
      <c r="AH4154" t="s">
        <v>68</v>
      </c>
      <c r="AI4154">
        <f>--AND(OR(Dashboard!$B$4="All",Data!$E4154=Dashboard!$B$4),OR(Dashboard!$D$4="All",Data!$D4154=Dashboard!$D$4),OR(Dashboard!$F$4="All",Data!$F4154=Dashboard!$F$4),OR(Dashboard!$J$4="All",Data!$G4154=Dashboard!$J$4),OR(Dashboard!$H$4="All",Data!$N4154=Dashboard!$H$4),OR(Dashboard!$L$4="All",Data!$W4154=Dashboard!$L$4))</f>
        <v>1</v>
      </c>
    </row>
    <row r="4155" spans="1:35" x14ac:dyDescent="0.25">
      <c r="A4155" t="s">
        <v>4269</v>
      </c>
      <c r="B4155" s="1">
        <v>46082</v>
      </c>
      <c r="C4155" s="2">
        <v>-0.61041666666666661</v>
      </c>
      <c r="D4155" t="s">
        <v>79</v>
      </c>
      <c r="E4155" t="s">
        <v>51</v>
      </c>
      <c r="F4155" t="s">
        <v>85</v>
      </c>
      <c r="G4155" t="s">
        <v>119</v>
      </c>
      <c r="H4155">
        <v>4.7</v>
      </c>
      <c r="I4155">
        <v>41</v>
      </c>
      <c r="J4155">
        <v>24</v>
      </c>
      <c r="K4155">
        <v>837</v>
      </c>
      <c r="L4155">
        <v>24</v>
      </c>
      <c r="M4155">
        <v>177</v>
      </c>
      <c r="N4155" t="s">
        <v>54</v>
      </c>
      <c r="O4155">
        <v>5</v>
      </c>
      <c r="P4155" t="s">
        <v>41</v>
      </c>
      <c r="Q4155" t="s">
        <v>73</v>
      </c>
      <c r="R4155">
        <v>51</v>
      </c>
      <c r="S4155" t="s">
        <v>145</v>
      </c>
      <c r="T4155" t="s">
        <v>44</v>
      </c>
      <c r="U4155">
        <v>2026</v>
      </c>
      <c r="V4155">
        <v>3</v>
      </c>
      <c r="W4155" t="s">
        <v>66</v>
      </c>
      <c r="X4155">
        <v>1</v>
      </c>
      <c r="Y4155">
        <v>1</v>
      </c>
      <c r="Z4155">
        <v>1</v>
      </c>
      <c r="AA4155">
        <v>9</v>
      </c>
      <c r="AB4155" t="s">
        <v>44</v>
      </c>
      <c r="AC4155">
        <v>684</v>
      </c>
      <c r="AD4155">
        <v>0.11463414634146341</v>
      </c>
      <c r="AE4155" t="s">
        <v>77</v>
      </c>
      <c r="AF4155" t="s">
        <v>59</v>
      </c>
      <c r="AG4155">
        <v>17</v>
      </c>
      <c r="AH4155" t="s">
        <v>68</v>
      </c>
      <c r="AI4155">
        <f>--AND(OR(Dashboard!$B$4="All",Data!$E4155=Dashboard!$B$4),OR(Dashboard!$D$4="All",Data!$D4155=Dashboard!$D$4),OR(Dashboard!$F$4="All",Data!$F4155=Dashboard!$F$4),OR(Dashboard!$J$4="All",Data!$G4155=Dashboard!$J$4),OR(Dashboard!$H$4="All",Data!$N4155=Dashboard!$H$4),OR(Dashboard!$L$4="All",Data!$W4155=Dashboard!$L$4))</f>
        <v>1</v>
      </c>
    </row>
    <row r="4156" spans="1:35" x14ac:dyDescent="0.25">
      <c r="A4156" t="s">
        <v>4270</v>
      </c>
      <c r="B4156" s="1">
        <v>46200</v>
      </c>
      <c r="C4156" s="2">
        <v>-0.58611111111111114</v>
      </c>
      <c r="D4156" t="s">
        <v>107</v>
      </c>
      <c r="E4156" t="s">
        <v>51</v>
      </c>
      <c r="F4156" t="s">
        <v>72</v>
      </c>
      <c r="G4156" t="s">
        <v>119</v>
      </c>
      <c r="H4156">
        <v>5.9</v>
      </c>
      <c r="I4156">
        <v>52</v>
      </c>
      <c r="J4156">
        <v>36</v>
      </c>
      <c r="K4156">
        <v>421</v>
      </c>
      <c r="L4156">
        <v>39</v>
      </c>
      <c r="M4156">
        <v>81</v>
      </c>
      <c r="N4156" t="s">
        <v>40</v>
      </c>
      <c r="O4156">
        <v>2</v>
      </c>
      <c r="P4156" t="s">
        <v>135</v>
      </c>
      <c r="Q4156" t="s">
        <v>73</v>
      </c>
      <c r="R4156">
        <v>21</v>
      </c>
      <c r="S4156" t="s">
        <v>81</v>
      </c>
      <c r="T4156" t="s">
        <v>44</v>
      </c>
      <c r="U4156">
        <v>2026</v>
      </c>
      <c r="V4156">
        <v>6</v>
      </c>
      <c r="W4156" t="s">
        <v>120</v>
      </c>
      <c r="X4156">
        <v>2</v>
      </c>
      <c r="Y4156">
        <v>27</v>
      </c>
      <c r="Z4156">
        <v>4</v>
      </c>
      <c r="AA4156">
        <v>9</v>
      </c>
      <c r="AB4156" t="s">
        <v>44</v>
      </c>
      <c r="AC4156">
        <v>379</v>
      </c>
      <c r="AD4156">
        <v>0.1134615384615385</v>
      </c>
      <c r="AE4156" t="s">
        <v>58</v>
      </c>
      <c r="AF4156" t="s">
        <v>114</v>
      </c>
      <c r="AG4156">
        <v>16</v>
      </c>
      <c r="AH4156" t="s">
        <v>68</v>
      </c>
      <c r="AI4156">
        <f>--AND(OR(Dashboard!$B$4="All",Data!$E4156=Dashboard!$B$4),OR(Dashboard!$D$4="All",Data!$D4156=Dashboard!$D$4),OR(Dashboard!$F$4="All",Data!$F4156=Dashboard!$F$4),OR(Dashboard!$J$4="All",Data!$G4156=Dashboard!$J$4),OR(Dashboard!$H$4="All",Data!$N4156=Dashboard!$H$4),OR(Dashboard!$L$4="All",Data!$W4156=Dashboard!$L$4))</f>
        <v>1</v>
      </c>
    </row>
    <row r="4157" spans="1:35" x14ac:dyDescent="0.25">
      <c r="A4157" t="s">
        <v>4271</v>
      </c>
      <c r="B4157" s="1">
        <v>46110</v>
      </c>
      <c r="C4157" s="2">
        <v>-0.36875000000000002</v>
      </c>
      <c r="D4157" t="s">
        <v>126</v>
      </c>
      <c r="E4157" t="s">
        <v>131</v>
      </c>
      <c r="F4157" t="s">
        <v>38</v>
      </c>
      <c r="G4157" t="s">
        <v>64</v>
      </c>
      <c r="H4157">
        <v>14</v>
      </c>
      <c r="I4157">
        <v>33</v>
      </c>
      <c r="J4157">
        <v>30</v>
      </c>
      <c r="K4157">
        <v>814</v>
      </c>
      <c r="L4157">
        <v>53</v>
      </c>
      <c r="M4157">
        <v>11</v>
      </c>
      <c r="N4157" t="s">
        <v>65</v>
      </c>
      <c r="O4157">
        <v>3</v>
      </c>
      <c r="P4157" t="s">
        <v>41</v>
      </c>
      <c r="Q4157" t="s">
        <v>73</v>
      </c>
      <c r="R4157">
        <v>37</v>
      </c>
      <c r="S4157" t="s">
        <v>145</v>
      </c>
      <c r="T4157" t="s">
        <v>75</v>
      </c>
      <c r="U4157">
        <v>2026</v>
      </c>
      <c r="V4157">
        <v>3</v>
      </c>
      <c r="W4157" t="s">
        <v>66</v>
      </c>
      <c r="X4157">
        <v>1</v>
      </c>
      <c r="Y4157">
        <v>29</v>
      </c>
      <c r="Z4157">
        <v>5</v>
      </c>
      <c r="AA4157">
        <v>15</v>
      </c>
      <c r="AB4157" t="s">
        <v>57</v>
      </c>
      <c r="AC4157">
        <v>856</v>
      </c>
      <c r="AD4157">
        <v>0.42424242424242431</v>
      </c>
      <c r="AE4157" t="s">
        <v>109</v>
      </c>
      <c r="AF4157" t="s">
        <v>47</v>
      </c>
      <c r="AG4157">
        <v>3</v>
      </c>
      <c r="AH4157" t="s">
        <v>68</v>
      </c>
      <c r="AI4157">
        <f>--AND(OR(Dashboard!$B$4="All",Data!$E4157=Dashboard!$B$4),OR(Dashboard!$D$4="All",Data!$D4157=Dashboard!$D$4),OR(Dashboard!$F$4="All",Data!$F4157=Dashboard!$F$4),OR(Dashboard!$J$4="All",Data!$G4157=Dashboard!$J$4),OR(Dashboard!$H$4="All",Data!$N4157=Dashboard!$H$4),OR(Dashboard!$L$4="All",Data!$W4157=Dashboard!$L$4))</f>
        <v>1</v>
      </c>
    </row>
    <row r="4158" spans="1:35" x14ac:dyDescent="0.25">
      <c r="A4158" t="s">
        <v>4272</v>
      </c>
      <c r="B4158" s="1">
        <v>46083</v>
      </c>
      <c r="C4158" s="2">
        <v>-0.44097222222222221</v>
      </c>
      <c r="D4158" t="s">
        <v>118</v>
      </c>
      <c r="E4158" t="s">
        <v>100</v>
      </c>
      <c r="F4158" t="s">
        <v>63</v>
      </c>
      <c r="G4158" t="s">
        <v>64</v>
      </c>
      <c r="H4158">
        <v>8.4</v>
      </c>
      <c r="I4158">
        <v>25</v>
      </c>
      <c r="J4158">
        <v>22</v>
      </c>
      <c r="K4158">
        <v>1084</v>
      </c>
      <c r="L4158">
        <v>57</v>
      </c>
      <c r="M4158">
        <v>169</v>
      </c>
      <c r="N4158" t="s">
        <v>65</v>
      </c>
      <c r="O4158">
        <v>1</v>
      </c>
      <c r="P4158" t="s">
        <v>41</v>
      </c>
      <c r="Q4158" t="s">
        <v>73</v>
      </c>
      <c r="R4158">
        <v>52</v>
      </c>
      <c r="S4158" t="s">
        <v>74</v>
      </c>
      <c r="T4158" t="s">
        <v>97</v>
      </c>
      <c r="U4158">
        <v>2026</v>
      </c>
      <c r="V4158">
        <v>3</v>
      </c>
      <c r="W4158" t="s">
        <v>66</v>
      </c>
      <c r="X4158">
        <v>1</v>
      </c>
      <c r="Y4158">
        <v>2</v>
      </c>
      <c r="Z4158">
        <v>2</v>
      </c>
      <c r="AA4158">
        <v>13</v>
      </c>
      <c r="AB4158" t="s">
        <v>76</v>
      </c>
      <c r="AC4158">
        <v>972</v>
      </c>
      <c r="AD4158">
        <v>0.33600000000000002</v>
      </c>
      <c r="AE4158" t="s">
        <v>58</v>
      </c>
      <c r="AF4158" t="s">
        <v>59</v>
      </c>
      <c r="AG4158">
        <v>3</v>
      </c>
      <c r="AH4158" t="s">
        <v>68</v>
      </c>
      <c r="AI4158">
        <f>--AND(OR(Dashboard!$B$4="All",Data!$E4158=Dashboard!$B$4),OR(Dashboard!$D$4="All",Data!$D4158=Dashboard!$D$4),OR(Dashboard!$F$4="All",Data!$F4158=Dashboard!$F$4),OR(Dashboard!$J$4="All",Data!$G4158=Dashboard!$J$4),OR(Dashboard!$H$4="All",Data!$N4158=Dashboard!$H$4),OR(Dashboard!$L$4="All",Data!$W4158=Dashboard!$L$4))</f>
        <v>1</v>
      </c>
    </row>
    <row r="4159" spans="1:35" x14ac:dyDescent="0.25">
      <c r="A4159" t="s">
        <v>4273</v>
      </c>
      <c r="B4159" s="1">
        <v>46156</v>
      </c>
      <c r="C4159" s="2">
        <v>-0.1104166666666667</v>
      </c>
      <c r="D4159" t="s">
        <v>79</v>
      </c>
      <c r="E4159" t="s">
        <v>51</v>
      </c>
      <c r="F4159" t="s">
        <v>96</v>
      </c>
      <c r="G4159" t="s">
        <v>39</v>
      </c>
      <c r="H4159">
        <v>2.2999999999999998</v>
      </c>
      <c r="I4159">
        <v>37</v>
      </c>
      <c r="J4159">
        <v>23</v>
      </c>
      <c r="K4159">
        <v>915</v>
      </c>
      <c r="L4159">
        <v>54</v>
      </c>
      <c r="M4159">
        <v>180</v>
      </c>
      <c r="N4159" t="s">
        <v>86</v>
      </c>
      <c r="O4159">
        <v>3</v>
      </c>
      <c r="P4159" t="s">
        <v>41</v>
      </c>
      <c r="Q4159" t="s">
        <v>42</v>
      </c>
      <c r="R4159">
        <v>52</v>
      </c>
      <c r="S4159" t="s">
        <v>87</v>
      </c>
      <c r="T4159" t="s">
        <v>56</v>
      </c>
      <c r="U4159">
        <v>2026</v>
      </c>
      <c r="V4159">
        <v>5</v>
      </c>
      <c r="W4159" t="s">
        <v>88</v>
      </c>
      <c r="X4159">
        <v>2</v>
      </c>
      <c r="Y4159">
        <v>14</v>
      </c>
      <c r="Z4159">
        <v>3</v>
      </c>
      <c r="AA4159">
        <v>21</v>
      </c>
      <c r="AB4159" t="s">
        <v>82</v>
      </c>
      <c r="AC4159">
        <v>789</v>
      </c>
      <c r="AD4159">
        <v>6.2162162162162159E-2</v>
      </c>
      <c r="AE4159" t="s">
        <v>109</v>
      </c>
      <c r="AF4159" t="s">
        <v>59</v>
      </c>
      <c r="AG4159">
        <v>14</v>
      </c>
      <c r="AH4159" t="s">
        <v>68</v>
      </c>
      <c r="AI4159">
        <f>--AND(OR(Dashboard!$B$4="All",Data!$E4159=Dashboard!$B$4),OR(Dashboard!$D$4="All",Data!$D4159=Dashboard!$D$4),OR(Dashboard!$F$4="All",Data!$F4159=Dashboard!$F$4),OR(Dashboard!$J$4="All",Data!$G4159=Dashboard!$J$4),OR(Dashboard!$H$4="All",Data!$N4159=Dashboard!$H$4),OR(Dashboard!$L$4="All",Data!$W4159=Dashboard!$L$4))</f>
        <v>1</v>
      </c>
    </row>
    <row r="4160" spans="1:35" x14ac:dyDescent="0.25">
      <c r="A4160" t="s">
        <v>4274</v>
      </c>
      <c r="B4160" s="1">
        <v>46099</v>
      </c>
      <c r="C4160" s="2">
        <v>-0.37222222222222218</v>
      </c>
      <c r="D4160" t="s">
        <v>122</v>
      </c>
      <c r="E4160" t="s">
        <v>129</v>
      </c>
      <c r="F4160" t="s">
        <v>104</v>
      </c>
      <c r="G4160" t="s">
        <v>119</v>
      </c>
      <c r="H4160">
        <v>9.8000000000000007</v>
      </c>
      <c r="I4160">
        <v>53</v>
      </c>
      <c r="J4160">
        <v>39</v>
      </c>
      <c r="K4160">
        <v>554</v>
      </c>
      <c r="L4160">
        <v>38</v>
      </c>
      <c r="M4160">
        <v>145</v>
      </c>
      <c r="N4160" t="s">
        <v>54</v>
      </c>
      <c r="O4160">
        <v>1</v>
      </c>
      <c r="P4160" t="s">
        <v>41</v>
      </c>
      <c r="Q4160" t="s">
        <v>42</v>
      </c>
      <c r="R4160">
        <v>32</v>
      </c>
      <c r="S4160" t="s">
        <v>55</v>
      </c>
      <c r="T4160" t="s">
        <v>75</v>
      </c>
      <c r="U4160">
        <v>2026</v>
      </c>
      <c r="V4160">
        <v>3</v>
      </c>
      <c r="W4160" t="s">
        <v>66</v>
      </c>
      <c r="X4160">
        <v>1</v>
      </c>
      <c r="Y4160">
        <v>18</v>
      </c>
      <c r="Z4160">
        <v>4</v>
      </c>
      <c r="AA4160">
        <v>15</v>
      </c>
      <c r="AB4160" t="s">
        <v>57</v>
      </c>
      <c r="AC4160">
        <v>447</v>
      </c>
      <c r="AD4160">
        <v>0.18490566037735851</v>
      </c>
      <c r="AE4160" t="s">
        <v>58</v>
      </c>
      <c r="AF4160" t="s">
        <v>67</v>
      </c>
      <c r="AG4160">
        <v>14</v>
      </c>
      <c r="AH4160" t="s">
        <v>68</v>
      </c>
      <c r="AI4160">
        <f>--AND(OR(Dashboard!$B$4="All",Data!$E4160=Dashboard!$B$4),OR(Dashboard!$D$4="All",Data!$D4160=Dashboard!$D$4),OR(Dashboard!$F$4="All",Data!$F4160=Dashboard!$F$4),OR(Dashboard!$J$4="All",Data!$G4160=Dashboard!$J$4),OR(Dashboard!$H$4="All",Data!$N4160=Dashboard!$H$4),OR(Dashboard!$L$4="All",Data!$W4160=Dashboard!$L$4))</f>
        <v>1</v>
      </c>
    </row>
    <row r="4161" spans="1:35" x14ac:dyDescent="0.25">
      <c r="A4161" t="s">
        <v>4275</v>
      </c>
      <c r="B4161" s="1">
        <v>46114</v>
      </c>
      <c r="C4161" s="2">
        <v>-0.38194444444444442</v>
      </c>
      <c r="D4161" t="s">
        <v>36</v>
      </c>
      <c r="E4161" t="s">
        <v>62</v>
      </c>
      <c r="F4161" t="s">
        <v>52</v>
      </c>
      <c r="G4161" t="s">
        <v>105</v>
      </c>
      <c r="H4161">
        <v>4.0999999999999996</v>
      </c>
      <c r="I4161">
        <v>58</v>
      </c>
      <c r="J4161">
        <v>43</v>
      </c>
      <c r="K4161">
        <v>784</v>
      </c>
      <c r="L4161">
        <v>60</v>
      </c>
      <c r="M4161">
        <v>181</v>
      </c>
      <c r="N4161" t="s">
        <v>65</v>
      </c>
      <c r="O4161">
        <v>2</v>
      </c>
      <c r="P4161" t="s">
        <v>41</v>
      </c>
      <c r="Q4161" t="s">
        <v>73</v>
      </c>
      <c r="R4161">
        <v>58</v>
      </c>
      <c r="S4161" t="s">
        <v>87</v>
      </c>
      <c r="T4161" t="s">
        <v>97</v>
      </c>
      <c r="U4161">
        <v>2026</v>
      </c>
      <c r="V4161">
        <v>4</v>
      </c>
      <c r="W4161" t="s">
        <v>113</v>
      </c>
      <c r="X4161">
        <v>2</v>
      </c>
      <c r="Y4161">
        <v>2</v>
      </c>
      <c r="Z4161">
        <v>1</v>
      </c>
      <c r="AA4161">
        <v>14</v>
      </c>
      <c r="AB4161" t="s">
        <v>76</v>
      </c>
      <c r="AC4161">
        <v>663</v>
      </c>
      <c r="AD4161">
        <v>7.0689655172413782E-2</v>
      </c>
      <c r="AE4161" t="s">
        <v>58</v>
      </c>
      <c r="AF4161" t="s">
        <v>59</v>
      </c>
      <c r="AG4161">
        <v>15</v>
      </c>
      <c r="AH4161" t="s">
        <v>68</v>
      </c>
      <c r="AI4161">
        <f>--AND(OR(Dashboard!$B$4="All",Data!$E4161=Dashboard!$B$4),OR(Dashboard!$D$4="All",Data!$D4161=Dashboard!$D$4),OR(Dashboard!$F$4="All",Data!$F4161=Dashboard!$F$4),OR(Dashboard!$J$4="All",Data!$G4161=Dashboard!$J$4),OR(Dashboard!$H$4="All",Data!$N4161=Dashboard!$H$4),OR(Dashboard!$L$4="All",Data!$W4161=Dashboard!$L$4))</f>
        <v>1</v>
      </c>
    </row>
    <row r="4162" spans="1:35" x14ac:dyDescent="0.25">
      <c r="A4162" t="s">
        <v>4276</v>
      </c>
      <c r="B4162" s="1">
        <v>46196</v>
      </c>
      <c r="C4162" s="2">
        <v>-0.66666666666666674</v>
      </c>
      <c r="D4162" t="s">
        <v>193</v>
      </c>
      <c r="E4162" t="s">
        <v>100</v>
      </c>
      <c r="F4162" t="s">
        <v>91</v>
      </c>
      <c r="G4162" t="s">
        <v>105</v>
      </c>
      <c r="H4162">
        <v>5.0999999999999996</v>
      </c>
      <c r="I4162">
        <v>30</v>
      </c>
      <c r="J4162">
        <v>32</v>
      </c>
      <c r="K4162">
        <v>544</v>
      </c>
      <c r="L4162">
        <v>34</v>
      </c>
      <c r="M4162">
        <v>200</v>
      </c>
      <c r="N4162" t="s">
        <v>40</v>
      </c>
      <c r="O4162">
        <v>2</v>
      </c>
      <c r="P4162" t="s">
        <v>41</v>
      </c>
      <c r="Q4162" t="s">
        <v>73</v>
      </c>
      <c r="R4162">
        <v>20</v>
      </c>
      <c r="S4162" t="s">
        <v>127</v>
      </c>
      <c r="T4162" t="s">
        <v>44</v>
      </c>
      <c r="U4162">
        <v>2026</v>
      </c>
      <c r="V4162">
        <v>6</v>
      </c>
      <c r="W4162" t="s">
        <v>120</v>
      </c>
      <c r="X4162">
        <v>2</v>
      </c>
      <c r="Y4162">
        <v>23</v>
      </c>
      <c r="Z4162">
        <v>4</v>
      </c>
      <c r="AA4162">
        <v>8</v>
      </c>
      <c r="AB4162" t="s">
        <v>44</v>
      </c>
      <c r="AC4162">
        <v>378</v>
      </c>
      <c r="AD4162">
        <v>0.17</v>
      </c>
      <c r="AE4162" t="s">
        <v>58</v>
      </c>
      <c r="AF4162" t="s">
        <v>114</v>
      </c>
      <c r="AG4162">
        <v>-2</v>
      </c>
      <c r="AH4162" t="s">
        <v>48</v>
      </c>
      <c r="AI4162">
        <f>--AND(OR(Dashboard!$B$4="All",Data!$E4162=Dashboard!$B$4),OR(Dashboard!$D$4="All",Data!$D4162=Dashboard!$D$4),OR(Dashboard!$F$4="All",Data!$F4162=Dashboard!$F$4),OR(Dashboard!$J$4="All",Data!$G4162=Dashboard!$J$4),OR(Dashboard!$H$4="All",Data!$N4162=Dashboard!$H$4),OR(Dashboard!$L$4="All",Data!$W4162=Dashboard!$L$4))</f>
        <v>1</v>
      </c>
    </row>
    <row r="4163" spans="1:35" x14ac:dyDescent="0.25">
      <c r="A4163" t="s">
        <v>4277</v>
      </c>
      <c r="B4163" s="1">
        <v>46049</v>
      </c>
      <c r="C4163" s="2">
        <v>-0.62777777777777777</v>
      </c>
      <c r="D4163" t="s">
        <v>126</v>
      </c>
      <c r="E4163" t="s">
        <v>131</v>
      </c>
      <c r="F4163" t="s">
        <v>85</v>
      </c>
      <c r="G4163" t="s">
        <v>111</v>
      </c>
      <c r="H4163">
        <v>6.3</v>
      </c>
      <c r="I4163">
        <v>47</v>
      </c>
      <c r="J4163">
        <v>41</v>
      </c>
      <c r="K4163">
        <v>234</v>
      </c>
      <c r="L4163">
        <v>22</v>
      </c>
      <c r="M4163">
        <v>13</v>
      </c>
      <c r="N4163" t="s">
        <v>54</v>
      </c>
      <c r="O4163">
        <v>3</v>
      </c>
      <c r="P4163" t="s">
        <v>41</v>
      </c>
      <c r="Q4163" t="s">
        <v>42</v>
      </c>
      <c r="R4163">
        <v>60</v>
      </c>
      <c r="S4163" t="s">
        <v>127</v>
      </c>
      <c r="T4163" t="s">
        <v>44</v>
      </c>
      <c r="U4163">
        <v>2026</v>
      </c>
      <c r="V4163">
        <v>1</v>
      </c>
      <c r="W4163" t="s">
        <v>102</v>
      </c>
      <c r="X4163">
        <v>1</v>
      </c>
      <c r="Y4163">
        <v>27</v>
      </c>
      <c r="Z4163">
        <v>5</v>
      </c>
      <c r="AA4163">
        <v>8</v>
      </c>
      <c r="AB4163" t="s">
        <v>44</v>
      </c>
      <c r="AC4163">
        <v>243</v>
      </c>
      <c r="AD4163">
        <v>0.13404255319148939</v>
      </c>
      <c r="AE4163" t="s">
        <v>109</v>
      </c>
      <c r="AF4163" t="s">
        <v>59</v>
      </c>
      <c r="AG4163">
        <v>6</v>
      </c>
      <c r="AH4163" t="s">
        <v>68</v>
      </c>
      <c r="AI4163">
        <f>--AND(OR(Dashboard!$B$4="All",Data!$E4163=Dashboard!$B$4),OR(Dashboard!$D$4="All",Data!$D4163=Dashboard!$D$4),OR(Dashboard!$F$4="All",Data!$F4163=Dashboard!$F$4),OR(Dashboard!$J$4="All",Data!$G4163=Dashboard!$J$4),OR(Dashboard!$H$4="All",Data!$N4163=Dashboard!$H$4),OR(Dashboard!$L$4="All",Data!$W4163=Dashboard!$L$4))</f>
        <v>1</v>
      </c>
    </row>
    <row r="4164" spans="1:35" x14ac:dyDescent="0.25">
      <c r="A4164" t="s">
        <v>4278</v>
      </c>
      <c r="B4164" s="1">
        <v>46078</v>
      </c>
      <c r="C4164" s="2">
        <v>-0.19305555555555551</v>
      </c>
      <c r="D4164" t="s">
        <v>99</v>
      </c>
      <c r="E4164" t="s">
        <v>140</v>
      </c>
      <c r="F4164" t="s">
        <v>80</v>
      </c>
      <c r="G4164" t="s">
        <v>119</v>
      </c>
      <c r="H4164">
        <v>4.8</v>
      </c>
      <c r="I4164">
        <v>45</v>
      </c>
      <c r="J4164">
        <v>42</v>
      </c>
      <c r="K4164">
        <v>1198</v>
      </c>
      <c r="L4164">
        <v>59</v>
      </c>
      <c r="M4164">
        <v>197</v>
      </c>
      <c r="N4164" t="s">
        <v>54</v>
      </c>
      <c r="O4164">
        <v>2</v>
      </c>
      <c r="P4164" t="s">
        <v>41</v>
      </c>
      <c r="Q4164" t="s">
        <v>42</v>
      </c>
      <c r="R4164">
        <v>27</v>
      </c>
      <c r="S4164" t="s">
        <v>55</v>
      </c>
      <c r="T4164" t="s">
        <v>56</v>
      </c>
      <c r="U4164">
        <v>2026</v>
      </c>
      <c r="V4164">
        <v>2</v>
      </c>
      <c r="W4164" t="s">
        <v>45</v>
      </c>
      <c r="X4164">
        <v>1</v>
      </c>
      <c r="Y4164">
        <v>25</v>
      </c>
      <c r="Z4164">
        <v>5</v>
      </c>
      <c r="AA4164">
        <v>19</v>
      </c>
      <c r="AB4164" t="s">
        <v>82</v>
      </c>
      <c r="AC4164">
        <v>1060</v>
      </c>
      <c r="AD4164">
        <v>0.1066666666666667</v>
      </c>
      <c r="AE4164" t="s">
        <v>58</v>
      </c>
      <c r="AF4164" t="s">
        <v>67</v>
      </c>
      <c r="AG4164">
        <v>3</v>
      </c>
      <c r="AH4164" t="s">
        <v>68</v>
      </c>
      <c r="AI4164">
        <f>--AND(OR(Dashboard!$B$4="All",Data!$E4164=Dashboard!$B$4),OR(Dashboard!$D$4="All",Data!$D4164=Dashboard!$D$4),OR(Dashboard!$F$4="All",Data!$F4164=Dashboard!$F$4),OR(Dashboard!$J$4="All",Data!$G4164=Dashboard!$J$4),OR(Dashboard!$H$4="All",Data!$N4164=Dashboard!$H$4),OR(Dashboard!$L$4="All",Data!$W4164=Dashboard!$L$4))</f>
        <v>1</v>
      </c>
    </row>
    <row r="4165" spans="1:35" x14ac:dyDescent="0.25">
      <c r="A4165" t="s">
        <v>4279</v>
      </c>
      <c r="B4165" s="1">
        <v>46125</v>
      </c>
      <c r="C4165" s="2">
        <v>-0.5854166666666667</v>
      </c>
      <c r="D4165" t="s">
        <v>70</v>
      </c>
      <c r="E4165" t="s">
        <v>51</v>
      </c>
      <c r="F4165" t="s">
        <v>52</v>
      </c>
      <c r="G4165" t="s">
        <v>39</v>
      </c>
      <c r="H4165">
        <v>12.6</v>
      </c>
      <c r="I4165">
        <v>24</v>
      </c>
      <c r="J4165">
        <v>23</v>
      </c>
      <c r="K4165">
        <v>1188</v>
      </c>
      <c r="L4165">
        <v>55</v>
      </c>
      <c r="M4165">
        <v>23</v>
      </c>
      <c r="N4165" t="s">
        <v>101</v>
      </c>
      <c r="O4165">
        <v>4</v>
      </c>
      <c r="P4165" t="s">
        <v>135</v>
      </c>
      <c r="Q4165" t="s">
        <v>73</v>
      </c>
      <c r="R4165">
        <v>44</v>
      </c>
      <c r="S4165" t="s">
        <v>74</v>
      </c>
      <c r="T4165" t="s">
        <v>44</v>
      </c>
      <c r="U4165">
        <v>2026</v>
      </c>
      <c r="V4165">
        <v>4</v>
      </c>
      <c r="W4165" t="s">
        <v>113</v>
      </c>
      <c r="X4165">
        <v>2</v>
      </c>
      <c r="Y4165">
        <v>13</v>
      </c>
      <c r="Z4165">
        <v>3</v>
      </c>
      <c r="AA4165">
        <v>9</v>
      </c>
      <c r="AB4165" t="s">
        <v>44</v>
      </c>
      <c r="AC4165">
        <v>1220</v>
      </c>
      <c r="AD4165">
        <v>0.52500000000000002</v>
      </c>
      <c r="AE4165" t="s">
        <v>46</v>
      </c>
      <c r="AF4165" t="s">
        <v>47</v>
      </c>
      <c r="AG4165">
        <v>1</v>
      </c>
      <c r="AH4165" t="s">
        <v>68</v>
      </c>
      <c r="AI4165">
        <f>--AND(OR(Dashboard!$B$4="All",Data!$E4165=Dashboard!$B$4),OR(Dashboard!$D$4="All",Data!$D4165=Dashboard!$D$4),OR(Dashboard!$F$4="All",Data!$F4165=Dashboard!$F$4),OR(Dashboard!$J$4="All",Data!$G4165=Dashboard!$J$4),OR(Dashboard!$H$4="All",Data!$N4165=Dashboard!$H$4),OR(Dashboard!$L$4="All",Data!$W4165=Dashboard!$L$4))</f>
        <v>1</v>
      </c>
    </row>
    <row r="4166" spans="1:35" x14ac:dyDescent="0.25">
      <c r="A4166" t="s">
        <v>4280</v>
      </c>
      <c r="B4166" s="1">
        <v>46044</v>
      </c>
      <c r="C4166" s="2">
        <v>-0.56041666666666667</v>
      </c>
      <c r="D4166" t="s">
        <v>99</v>
      </c>
      <c r="E4166" t="s">
        <v>37</v>
      </c>
      <c r="F4166" t="s">
        <v>85</v>
      </c>
      <c r="G4166" t="s">
        <v>64</v>
      </c>
      <c r="H4166">
        <v>13.8</v>
      </c>
      <c r="I4166">
        <v>43</v>
      </c>
      <c r="J4166">
        <v>29</v>
      </c>
      <c r="K4166">
        <v>173</v>
      </c>
      <c r="L4166">
        <v>40</v>
      </c>
      <c r="M4166">
        <v>37</v>
      </c>
      <c r="N4166" t="s">
        <v>40</v>
      </c>
      <c r="O4166">
        <v>2</v>
      </c>
      <c r="P4166" t="s">
        <v>41</v>
      </c>
      <c r="Q4166" t="s">
        <v>73</v>
      </c>
      <c r="R4166">
        <v>19</v>
      </c>
      <c r="S4166" t="s">
        <v>87</v>
      </c>
      <c r="T4166" t="s">
        <v>44</v>
      </c>
      <c r="U4166">
        <v>2026</v>
      </c>
      <c r="V4166">
        <v>1</v>
      </c>
      <c r="W4166" t="s">
        <v>102</v>
      </c>
      <c r="X4166">
        <v>1</v>
      </c>
      <c r="Y4166">
        <v>22</v>
      </c>
      <c r="Z4166">
        <v>4</v>
      </c>
      <c r="AA4166">
        <v>10</v>
      </c>
      <c r="AB4166" t="s">
        <v>76</v>
      </c>
      <c r="AC4166">
        <v>176</v>
      </c>
      <c r="AD4166">
        <v>0.32093023255813963</v>
      </c>
      <c r="AE4166" t="s">
        <v>58</v>
      </c>
      <c r="AF4166" t="s">
        <v>114</v>
      </c>
      <c r="AG4166">
        <v>14</v>
      </c>
      <c r="AH4166" t="s">
        <v>68</v>
      </c>
      <c r="AI4166">
        <f>--AND(OR(Dashboard!$B$4="All",Data!$E4166=Dashboard!$B$4),OR(Dashboard!$D$4="All",Data!$D4166=Dashboard!$D$4),OR(Dashboard!$F$4="All",Data!$F4166=Dashboard!$F$4),OR(Dashboard!$J$4="All",Data!$G4166=Dashboard!$J$4),OR(Dashboard!$H$4="All",Data!$N4166=Dashboard!$H$4),OR(Dashboard!$L$4="All",Data!$W4166=Dashboard!$L$4))</f>
        <v>1</v>
      </c>
    </row>
    <row r="4167" spans="1:35" x14ac:dyDescent="0.25">
      <c r="A4167" t="s">
        <v>4281</v>
      </c>
      <c r="B4167" s="1">
        <v>46161</v>
      </c>
      <c r="C4167" s="2">
        <v>-1.736111111111116E-2</v>
      </c>
      <c r="D4167" t="s">
        <v>126</v>
      </c>
      <c r="E4167" t="s">
        <v>108</v>
      </c>
      <c r="F4167" t="s">
        <v>52</v>
      </c>
      <c r="G4167" t="s">
        <v>39</v>
      </c>
      <c r="H4167">
        <v>12.4</v>
      </c>
      <c r="I4167">
        <v>32</v>
      </c>
      <c r="J4167">
        <v>29</v>
      </c>
      <c r="K4167">
        <v>511</v>
      </c>
      <c r="L4167">
        <v>42</v>
      </c>
      <c r="M4167">
        <v>173</v>
      </c>
      <c r="N4167" t="s">
        <v>54</v>
      </c>
      <c r="O4167">
        <v>4</v>
      </c>
      <c r="P4167" t="s">
        <v>135</v>
      </c>
      <c r="Q4167" t="s">
        <v>73</v>
      </c>
      <c r="R4167">
        <v>38</v>
      </c>
      <c r="S4167" t="s">
        <v>127</v>
      </c>
      <c r="T4167" t="s">
        <v>75</v>
      </c>
      <c r="U4167">
        <v>2026</v>
      </c>
      <c r="V4167">
        <v>5</v>
      </c>
      <c r="W4167" t="s">
        <v>88</v>
      </c>
      <c r="X4167">
        <v>2</v>
      </c>
      <c r="Y4167">
        <v>19</v>
      </c>
      <c r="Z4167">
        <v>4</v>
      </c>
      <c r="AA4167">
        <v>23</v>
      </c>
      <c r="AB4167" t="s">
        <v>93</v>
      </c>
      <c r="AC4167">
        <v>380</v>
      </c>
      <c r="AD4167">
        <v>0.38750000000000001</v>
      </c>
      <c r="AE4167" t="s">
        <v>46</v>
      </c>
      <c r="AF4167" t="s">
        <v>47</v>
      </c>
      <c r="AG4167">
        <v>3</v>
      </c>
      <c r="AH4167" t="s">
        <v>68</v>
      </c>
      <c r="AI4167">
        <f>--AND(OR(Dashboard!$B$4="All",Data!$E4167=Dashboard!$B$4),OR(Dashboard!$D$4="All",Data!$D4167=Dashboard!$D$4),OR(Dashboard!$F$4="All",Data!$F4167=Dashboard!$F$4),OR(Dashboard!$J$4="All",Data!$G4167=Dashboard!$J$4),OR(Dashboard!$H$4="All",Data!$N4167=Dashboard!$H$4),OR(Dashboard!$L$4="All",Data!$W4167=Dashboard!$L$4))</f>
        <v>1</v>
      </c>
    </row>
    <row r="4168" spans="1:35" x14ac:dyDescent="0.25">
      <c r="A4168" t="s">
        <v>4282</v>
      </c>
      <c r="B4168" s="1">
        <v>46107</v>
      </c>
      <c r="C4168" s="2">
        <v>-3.819444444444442E-2</v>
      </c>
      <c r="D4168" t="s">
        <v>36</v>
      </c>
      <c r="E4168" t="s">
        <v>37</v>
      </c>
      <c r="F4168" t="s">
        <v>85</v>
      </c>
      <c r="G4168" t="s">
        <v>39</v>
      </c>
      <c r="H4168">
        <v>8</v>
      </c>
      <c r="I4168">
        <v>30</v>
      </c>
      <c r="J4168">
        <v>34</v>
      </c>
      <c r="K4168">
        <v>250</v>
      </c>
      <c r="L4168">
        <v>48</v>
      </c>
      <c r="M4168">
        <v>191</v>
      </c>
      <c r="N4168" t="s">
        <v>54</v>
      </c>
      <c r="O4168">
        <v>2</v>
      </c>
      <c r="P4168" t="s">
        <v>41</v>
      </c>
      <c r="Q4168" t="s">
        <v>73</v>
      </c>
      <c r="R4168">
        <v>51</v>
      </c>
      <c r="S4168" t="s">
        <v>87</v>
      </c>
      <c r="T4168" t="s">
        <v>75</v>
      </c>
      <c r="U4168">
        <v>2026</v>
      </c>
      <c r="V4168">
        <v>3</v>
      </c>
      <c r="W4168" t="s">
        <v>66</v>
      </c>
      <c r="X4168">
        <v>1</v>
      </c>
      <c r="Y4168">
        <v>26</v>
      </c>
      <c r="Z4168">
        <v>5</v>
      </c>
      <c r="AA4168">
        <v>23</v>
      </c>
      <c r="AB4168" t="s">
        <v>93</v>
      </c>
      <c r="AC4168">
        <v>107</v>
      </c>
      <c r="AD4168">
        <v>0.26666666666666672</v>
      </c>
      <c r="AE4168" t="s">
        <v>58</v>
      </c>
      <c r="AF4168" t="s">
        <v>59</v>
      </c>
      <c r="AG4168">
        <v>-4</v>
      </c>
      <c r="AH4168" t="s">
        <v>48</v>
      </c>
      <c r="AI4168">
        <f>--AND(OR(Dashboard!$B$4="All",Data!$E4168=Dashboard!$B$4),OR(Dashboard!$D$4="All",Data!$D4168=Dashboard!$D$4),OR(Dashboard!$F$4="All",Data!$F4168=Dashboard!$F$4),OR(Dashboard!$J$4="All",Data!$G4168=Dashboard!$J$4),OR(Dashboard!$H$4="All",Data!$N4168=Dashboard!$H$4),OR(Dashboard!$L$4="All",Data!$W4168=Dashboard!$L$4))</f>
        <v>1</v>
      </c>
    </row>
    <row r="4169" spans="1:35" x14ac:dyDescent="0.25">
      <c r="A4169" t="s">
        <v>4283</v>
      </c>
      <c r="B4169" s="1">
        <v>46065</v>
      </c>
      <c r="C4169" s="2">
        <v>-0.60763888888888884</v>
      </c>
      <c r="D4169" t="s">
        <v>61</v>
      </c>
      <c r="E4169" t="s">
        <v>131</v>
      </c>
      <c r="F4169" t="s">
        <v>80</v>
      </c>
      <c r="G4169" t="s">
        <v>39</v>
      </c>
      <c r="H4169">
        <v>5.0999999999999996</v>
      </c>
      <c r="I4169">
        <v>23</v>
      </c>
      <c r="J4169">
        <v>22</v>
      </c>
      <c r="K4169">
        <v>347</v>
      </c>
      <c r="L4169">
        <v>40</v>
      </c>
      <c r="M4169">
        <v>40</v>
      </c>
      <c r="N4169" t="s">
        <v>101</v>
      </c>
      <c r="O4169">
        <v>1</v>
      </c>
      <c r="P4169" t="s">
        <v>41</v>
      </c>
      <c r="Q4169" t="s">
        <v>42</v>
      </c>
      <c r="R4169">
        <v>54</v>
      </c>
      <c r="S4169" t="s">
        <v>87</v>
      </c>
      <c r="T4169" t="s">
        <v>44</v>
      </c>
      <c r="U4169">
        <v>2026</v>
      </c>
      <c r="V4169">
        <v>2</v>
      </c>
      <c r="W4169" t="s">
        <v>45</v>
      </c>
      <c r="X4169">
        <v>1</v>
      </c>
      <c r="Y4169">
        <v>12</v>
      </c>
      <c r="Z4169">
        <v>3</v>
      </c>
      <c r="AA4169">
        <v>9</v>
      </c>
      <c r="AB4169" t="s">
        <v>44</v>
      </c>
      <c r="AC4169">
        <v>347</v>
      </c>
      <c r="AD4169">
        <v>0.22173913043478261</v>
      </c>
      <c r="AE4169" t="s">
        <v>58</v>
      </c>
      <c r="AF4169" t="s">
        <v>59</v>
      </c>
      <c r="AG4169">
        <v>1</v>
      </c>
      <c r="AH4169" t="s">
        <v>68</v>
      </c>
      <c r="AI4169">
        <f>--AND(OR(Dashboard!$B$4="All",Data!$E4169=Dashboard!$B$4),OR(Dashboard!$D$4="All",Data!$D4169=Dashboard!$D$4),OR(Dashboard!$F$4="All",Data!$F4169=Dashboard!$F$4),OR(Dashboard!$J$4="All",Data!$G4169=Dashboard!$J$4),OR(Dashboard!$H$4="All",Data!$N4169=Dashboard!$H$4),OR(Dashboard!$L$4="All",Data!$W4169=Dashboard!$L$4))</f>
        <v>1</v>
      </c>
    </row>
    <row r="4170" spans="1:35" x14ac:dyDescent="0.25">
      <c r="A4170" t="s">
        <v>4284</v>
      </c>
      <c r="B4170" s="1">
        <v>46062</v>
      </c>
      <c r="C4170" s="2">
        <v>-0.43958333333333333</v>
      </c>
      <c r="D4170" t="s">
        <v>134</v>
      </c>
      <c r="E4170" t="s">
        <v>95</v>
      </c>
      <c r="F4170" t="s">
        <v>85</v>
      </c>
      <c r="G4170" t="s">
        <v>53</v>
      </c>
      <c r="H4170">
        <v>12.3</v>
      </c>
      <c r="I4170">
        <v>17</v>
      </c>
      <c r="J4170">
        <v>21</v>
      </c>
      <c r="K4170">
        <v>401</v>
      </c>
      <c r="L4170">
        <v>41</v>
      </c>
      <c r="M4170">
        <v>162</v>
      </c>
      <c r="N4170" t="s">
        <v>101</v>
      </c>
      <c r="O4170">
        <v>5</v>
      </c>
      <c r="P4170" t="s">
        <v>41</v>
      </c>
      <c r="Q4170" t="s">
        <v>42</v>
      </c>
      <c r="R4170">
        <v>24</v>
      </c>
      <c r="S4170" t="s">
        <v>74</v>
      </c>
      <c r="T4170" t="s">
        <v>97</v>
      </c>
      <c r="U4170">
        <v>2026</v>
      </c>
      <c r="V4170">
        <v>2</v>
      </c>
      <c r="W4170" t="s">
        <v>45</v>
      </c>
      <c r="X4170">
        <v>1</v>
      </c>
      <c r="Y4170">
        <v>9</v>
      </c>
      <c r="Z4170">
        <v>3</v>
      </c>
      <c r="AA4170">
        <v>13</v>
      </c>
      <c r="AB4170" t="s">
        <v>76</v>
      </c>
      <c r="AC4170">
        <v>280</v>
      </c>
      <c r="AD4170">
        <v>0.72352941176470598</v>
      </c>
      <c r="AE4170" t="s">
        <v>77</v>
      </c>
      <c r="AF4170" t="s">
        <v>114</v>
      </c>
      <c r="AG4170">
        <v>-4</v>
      </c>
      <c r="AH4170" t="s">
        <v>48</v>
      </c>
      <c r="AI4170">
        <f>--AND(OR(Dashboard!$B$4="All",Data!$E4170=Dashboard!$B$4),OR(Dashboard!$D$4="All",Data!$D4170=Dashboard!$D$4),OR(Dashboard!$F$4="All",Data!$F4170=Dashboard!$F$4),OR(Dashboard!$J$4="All",Data!$G4170=Dashboard!$J$4),OR(Dashboard!$H$4="All",Data!$N4170=Dashboard!$H$4),OR(Dashboard!$L$4="All",Data!$W4170=Dashboard!$L$4))</f>
        <v>1</v>
      </c>
    </row>
    <row r="4171" spans="1:35" x14ac:dyDescent="0.25">
      <c r="A4171" t="s">
        <v>4285</v>
      </c>
      <c r="B4171" s="1">
        <v>46159</v>
      </c>
      <c r="C4171" s="2">
        <v>-0.61388888888888893</v>
      </c>
      <c r="D4171" t="s">
        <v>84</v>
      </c>
      <c r="E4171" t="s">
        <v>140</v>
      </c>
      <c r="F4171" t="s">
        <v>143</v>
      </c>
      <c r="G4171" t="s">
        <v>111</v>
      </c>
      <c r="H4171">
        <v>3.7</v>
      </c>
      <c r="I4171">
        <v>34</v>
      </c>
      <c r="J4171">
        <v>29</v>
      </c>
      <c r="K4171">
        <v>534</v>
      </c>
      <c r="L4171">
        <v>50</v>
      </c>
      <c r="M4171">
        <v>99</v>
      </c>
      <c r="N4171" t="s">
        <v>54</v>
      </c>
      <c r="O4171">
        <v>1</v>
      </c>
      <c r="P4171" t="s">
        <v>41</v>
      </c>
      <c r="Q4171" t="s">
        <v>42</v>
      </c>
      <c r="R4171">
        <v>20</v>
      </c>
      <c r="S4171" t="s">
        <v>145</v>
      </c>
      <c r="T4171" t="s">
        <v>44</v>
      </c>
      <c r="U4171">
        <v>2026</v>
      </c>
      <c r="V4171">
        <v>5</v>
      </c>
      <c r="W4171" t="s">
        <v>88</v>
      </c>
      <c r="X4171">
        <v>2</v>
      </c>
      <c r="Y4171">
        <v>17</v>
      </c>
      <c r="Z4171">
        <v>3</v>
      </c>
      <c r="AA4171">
        <v>9</v>
      </c>
      <c r="AB4171" t="s">
        <v>44</v>
      </c>
      <c r="AC4171">
        <v>485</v>
      </c>
      <c r="AD4171">
        <v>0.10882352941176469</v>
      </c>
      <c r="AE4171" t="s">
        <v>58</v>
      </c>
      <c r="AF4171" t="s">
        <v>114</v>
      </c>
      <c r="AG4171">
        <v>5</v>
      </c>
      <c r="AH4171" t="s">
        <v>68</v>
      </c>
      <c r="AI4171">
        <f>--AND(OR(Dashboard!$B$4="All",Data!$E4171=Dashboard!$B$4),OR(Dashboard!$D$4="All",Data!$D4171=Dashboard!$D$4),OR(Dashboard!$F$4="All",Data!$F4171=Dashboard!$F$4),OR(Dashboard!$J$4="All",Data!$G4171=Dashboard!$J$4),OR(Dashboard!$H$4="All",Data!$N4171=Dashboard!$H$4),OR(Dashboard!$L$4="All",Data!$W4171=Dashboard!$L$4))</f>
        <v>1</v>
      </c>
    </row>
    <row r="4172" spans="1:35" x14ac:dyDescent="0.25">
      <c r="A4172" t="s">
        <v>4286</v>
      </c>
      <c r="B4172" s="1">
        <v>46143</v>
      </c>
      <c r="C4172" s="2">
        <v>-0.21249999999999999</v>
      </c>
      <c r="D4172" t="s">
        <v>84</v>
      </c>
      <c r="E4172" t="s">
        <v>140</v>
      </c>
      <c r="F4172" t="s">
        <v>104</v>
      </c>
      <c r="G4172" t="s">
        <v>111</v>
      </c>
      <c r="H4172">
        <v>6.4</v>
      </c>
      <c r="I4172">
        <v>56</v>
      </c>
      <c r="J4172">
        <v>42</v>
      </c>
      <c r="K4172">
        <v>527</v>
      </c>
      <c r="L4172">
        <v>46</v>
      </c>
      <c r="M4172">
        <v>196</v>
      </c>
      <c r="N4172" t="s">
        <v>54</v>
      </c>
      <c r="O4172">
        <v>5</v>
      </c>
      <c r="P4172" t="s">
        <v>41</v>
      </c>
      <c r="Q4172" t="s">
        <v>73</v>
      </c>
      <c r="R4172">
        <v>37</v>
      </c>
      <c r="S4172" t="s">
        <v>43</v>
      </c>
      <c r="T4172" t="s">
        <v>56</v>
      </c>
      <c r="U4172">
        <v>2026</v>
      </c>
      <c r="V4172">
        <v>5</v>
      </c>
      <c r="W4172" t="s">
        <v>88</v>
      </c>
      <c r="X4172">
        <v>2</v>
      </c>
      <c r="Y4172">
        <v>1</v>
      </c>
      <c r="Z4172">
        <v>1</v>
      </c>
      <c r="AA4172">
        <v>18</v>
      </c>
      <c r="AB4172" t="s">
        <v>57</v>
      </c>
      <c r="AC4172">
        <v>377</v>
      </c>
      <c r="AD4172">
        <v>0.1142857142857143</v>
      </c>
      <c r="AE4172" t="s">
        <v>77</v>
      </c>
      <c r="AF4172" t="s">
        <v>47</v>
      </c>
      <c r="AG4172">
        <v>14</v>
      </c>
      <c r="AH4172" t="s">
        <v>68</v>
      </c>
      <c r="AI4172">
        <f>--AND(OR(Dashboard!$B$4="All",Data!$E4172=Dashboard!$B$4),OR(Dashboard!$D$4="All",Data!$D4172=Dashboard!$D$4),OR(Dashboard!$F$4="All",Data!$F4172=Dashboard!$F$4),OR(Dashboard!$J$4="All",Data!$G4172=Dashboard!$J$4),OR(Dashboard!$H$4="All",Data!$N4172=Dashboard!$H$4),OR(Dashboard!$L$4="All",Data!$W4172=Dashboard!$L$4))</f>
        <v>1</v>
      </c>
    </row>
    <row r="4173" spans="1:35" x14ac:dyDescent="0.25">
      <c r="A4173" t="s">
        <v>4287</v>
      </c>
      <c r="B4173" s="1">
        <v>46114</v>
      </c>
      <c r="C4173" s="2">
        <v>-0.1020833333333333</v>
      </c>
      <c r="D4173" t="s">
        <v>61</v>
      </c>
      <c r="E4173" t="s">
        <v>37</v>
      </c>
      <c r="F4173" t="s">
        <v>52</v>
      </c>
      <c r="G4173" t="s">
        <v>64</v>
      </c>
      <c r="H4173">
        <v>4.3</v>
      </c>
      <c r="I4173">
        <v>26</v>
      </c>
      <c r="J4173">
        <v>28</v>
      </c>
      <c r="K4173">
        <v>379</v>
      </c>
      <c r="L4173">
        <v>59</v>
      </c>
      <c r="M4173">
        <v>170</v>
      </c>
      <c r="N4173" t="s">
        <v>101</v>
      </c>
      <c r="O4173">
        <v>2</v>
      </c>
      <c r="P4173" t="s">
        <v>41</v>
      </c>
      <c r="Q4173" t="s">
        <v>42</v>
      </c>
      <c r="R4173">
        <v>40</v>
      </c>
      <c r="S4173" t="s">
        <v>87</v>
      </c>
      <c r="T4173" t="s">
        <v>56</v>
      </c>
      <c r="U4173">
        <v>2026</v>
      </c>
      <c r="V4173">
        <v>4</v>
      </c>
      <c r="W4173" t="s">
        <v>113</v>
      </c>
      <c r="X4173">
        <v>2</v>
      </c>
      <c r="Y4173">
        <v>2</v>
      </c>
      <c r="Z4173">
        <v>1</v>
      </c>
      <c r="AA4173">
        <v>21</v>
      </c>
      <c r="AB4173" t="s">
        <v>82</v>
      </c>
      <c r="AC4173">
        <v>268</v>
      </c>
      <c r="AD4173">
        <v>0.16538461538461541</v>
      </c>
      <c r="AE4173" t="s">
        <v>58</v>
      </c>
      <c r="AF4173" t="s">
        <v>47</v>
      </c>
      <c r="AG4173">
        <v>-2</v>
      </c>
      <c r="AH4173" t="s">
        <v>48</v>
      </c>
      <c r="AI4173">
        <f>--AND(OR(Dashboard!$B$4="All",Data!$E4173=Dashboard!$B$4),OR(Dashboard!$D$4="All",Data!$D4173=Dashboard!$D$4),OR(Dashboard!$F$4="All",Data!$F4173=Dashboard!$F$4),OR(Dashboard!$J$4="All",Data!$G4173=Dashboard!$J$4),OR(Dashboard!$H$4="All",Data!$N4173=Dashboard!$H$4),OR(Dashboard!$L$4="All",Data!$W4173=Dashboard!$L$4))</f>
        <v>1</v>
      </c>
    </row>
    <row r="4174" spans="1:35" x14ac:dyDescent="0.25">
      <c r="A4174" t="s">
        <v>4288</v>
      </c>
      <c r="B4174" s="1">
        <v>46061</v>
      </c>
      <c r="C4174" s="2">
        <v>-4.6527777777777717E-2</v>
      </c>
      <c r="D4174" t="s">
        <v>193</v>
      </c>
      <c r="E4174" t="s">
        <v>95</v>
      </c>
      <c r="F4174" t="s">
        <v>96</v>
      </c>
      <c r="G4174" t="s">
        <v>119</v>
      </c>
      <c r="H4174">
        <v>8.3000000000000007</v>
      </c>
      <c r="I4174">
        <v>43</v>
      </c>
      <c r="J4174">
        <v>26</v>
      </c>
      <c r="K4174">
        <v>804</v>
      </c>
      <c r="L4174">
        <v>59</v>
      </c>
      <c r="M4174">
        <v>52</v>
      </c>
      <c r="N4174" t="s">
        <v>86</v>
      </c>
      <c r="O4174">
        <v>4</v>
      </c>
      <c r="P4174" t="s">
        <v>41</v>
      </c>
      <c r="Q4174" t="s">
        <v>73</v>
      </c>
      <c r="R4174">
        <v>52</v>
      </c>
      <c r="S4174" t="s">
        <v>145</v>
      </c>
      <c r="T4174" t="s">
        <v>75</v>
      </c>
      <c r="U4174">
        <v>2026</v>
      </c>
      <c r="V4174">
        <v>2</v>
      </c>
      <c r="W4174" t="s">
        <v>45</v>
      </c>
      <c r="X4174">
        <v>1</v>
      </c>
      <c r="Y4174">
        <v>8</v>
      </c>
      <c r="Z4174">
        <v>2</v>
      </c>
      <c r="AA4174">
        <v>22</v>
      </c>
      <c r="AB4174" t="s">
        <v>82</v>
      </c>
      <c r="AC4174">
        <v>811</v>
      </c>
      <c r="AD4174">
        <v>0.19302325581395349</v>
      </c>
      <c r="AE4174" t="s">
        <v>46</v>
      </c>
      <c r="AF4174" t="s">
        <v>59</v>
      </c>
      <c r="AG4174">
        <v>17</v>
      </c>
      <c r="AH4174" t="s">
        <v>68</v>
      </c>
      <c r="AI4174">
        <f>--AND(OR(Dashboard!$B$4="All",Data!$E4174=Dashboard!$B$4),OR(Dashboard!$D$4="All",Data!$D4174=Dashboard!$D$4),OR(Dashboard!$F$4="All",Data!$F4174=Dashboard!$F$4),OR(Dashboard!$J$4="All",Data!$G4174=Dashboard!$J$4),OR(Dashboard!$H$4="All",Data!$N4174=Dashboard!$H$4),OR(Dashboard!$L$4="All",Data!$W4174=Dashboard!$L$4))</f>
        <v>1</v>
      </c>
    </row>
    <row r="4175" spans="1:35" x14ac:dyDescent="0.25">
      <c r="A4175" t="s">
        <v>4289</v>
      </c>
      <c r="B4175" s="1">
        <v>46088</v>
      </c>
      <c r="C4175" s="2">
        <v>-0.60555555555555562</v>
      </c>
      <c r="D4175" t="s">
        <v>50</v>
      </c>
      <c r="E4175" t="s">
        <v>140</v>
      </c>
      <c r="F4175" t="s">
        <v>80</v>
      </c>
      <c r="G4175" t="s">
        <v>105</v>
      </c>
      <c r="H4175">
        <v>13.5</v>
      </c>
      <c r="I4175">
        <v>51</v>
      </c>
      <c r="J4175">
        <v>36</v>
      </c>
      <c r="K4175">
        <v>690</v>
      </c>
      <c r="L4175">
        <v>28</v>
      </c>
      <c r="M4175">
        <v>48</v>
      </c>
      <c r="N4175" t="s">
        <v>65</v>
      </c>
      <c r="O4175">
        <v>2</v>
      </c>
      <c r="P4175" t="s">
        <v>41</v>
      </c>
      <c r="Q4175" t="s">
        <v>42</v>
      </c>
      <c r="R4175">
        <v>31</v>
      </c>
      <c r="S4175" t="s">
        <v>81</v>
      </c>
      <c r="T4175" t="s">
        <v>44</v>
      </c>
      <c r="U4175">
        <v>2026</v>
      </c>
      <c r="V4175">
        <v>3</v>
      </c>
      <c r="W4175" t="s">
        <v>66</v>
      </c>
      <c r="X4175">
        <v>1</v>
      </c>
      <c r="Y4175">
        <v>7</v>
      </c>
      <c r="Z4175">
        <v>2</v>
      </c>
      <c r="AA4175">
        <v>9</v>
      </c>
      <c r="AB4175" t="s">
        <v>44</v>
      </c>
      <c r="AC4175">
        <v>670</v>
      </c>
      <c r="AD4175">
        <v>0.26470588235294118</v>
      </c>
      <c r="AE4175" t="s">
        <v>58</v>
      </c>
      <c r="AF4175" t="s">
        <v>67</v>
      </c>
      <c r="AG4175">
        <v>15</v>
      </c>
      <c r="AH4175" t="s">
        <v>68</v>
      </c>
      <c r="AI4175">
        <f>--AND(OR(Dashboard!$B$4="All",Data!$E4175=Dashboard!$B$4),OR(Dashboard!$D$4="All",Data!$D4175=Dashboard!$D$4),OR(Dashboard!$F$4="All",Data!$F4175=Dashboard!$F$4),OR(Dashboard!$J$4="All",Data!$G4175=Dashboard!$J$4),OR(Dashboard!$H$4="All",Data!$N4175=Dashboard!$H$4),OR(Dashboard!$L$4="All",Data!$W4175=Dashboard!$L$4))</f>
        <v>1</v>
      </c>
    </row>
    <row r="4176" spans="1:35" x14ac:dyDescent="0.25">
      <c r="A4176" t="s">
        <v>4290</v>
      </c>
      <c r="B4176" s="1">
        <v>46136</v>
      </c>
      <c r="C4176" s="2">
        <v>-0.52361111111111114</v>
      </c>
      <c r="D4176" t="s">
        <v>134</v>
      </c>
      <c r="E4176" t="s">
        <v>140</v>
      </c>
      <c r="F4176" t="s">
        <v>104</v>
      </c>
      <c r="G4176" t="s">
        <v>64</v>
      </c>
      <c r="H4176">
        <v>8.1</v>
      </c>
      <c r="I4176">
        <v>51</v>
      </c>
      <c r="J4176">
        <v>38</v>
      </c>
      <c r="K4176">
        <v>366</v>
      </c>
      <c r="L4176">
        <v>46</v>
      </c>
      <c r="M4176">
        <v>158</v>
      </c>
      <c r="N4176" t="s">
        <v>86</v>
      </c>
      <c r="O4176">
        <v>3</v>
      </c>
      <c r="P4176" t="s">
        <v>41</v>
      </c>
      <c r="Q4176" t="s">
        <v>73</v>
      </c>
      <c r="R4176">
        <v>36</v>
      </c>
      <c r="S4176" t="s">
        <v>43</v>
      </c>
      <c r="T4176" t="s">
        <v>75</v>
      </c>
      <c r="U4176">
        <v>2026</v>
      </c>
      <c r="V4176">
        <v>4</v>
      </c>
      <c r="W4176" t="s">
        <v>113</v>
      </c>
      <c r="X4176">
        <v>2</v>
      </c>
      <c r="Y4176">
        <v>24</v>
      </c>
      <c r="Z4176">
        <v>4</v>
      </c>
      <c r="AA4176">
        <v>11</v>
      </c>
      <c r="AB4176" t="s">
        <v>76</v>
      </c>
      <c r="AC4176">
        <v>254</v>
      </c>
      <c r="AD4176">
        <v>0.1588235294117647</v>
      </c>
      <c r="AE4176" t="s">
        <v>109</v>
      </c>
      <c r="AF4176" t="s">
        <v>47</v>
      </c>
      <c r="AG4176">
        <v>13</v>
      </c>
      <c r="AH4176" t="s">
        <v>68</v>
      </c>
      <c r="AI4176">
        <f>--AND(OR(Dashboard!$B$4="All",Data!$E4176=Dashboard!$B$4),OR(Dashboard!$D$4="All",Data!$D4176=Dashboard!$D$4),OR(Dashboard!$F$4="All",Data!$F4176=Dashboard!$F$4),OR(Dashboard!$J$4="All",Data!$G4176=Dashboard!$J$4),OR(Dashboard!$H$4="All",Data!$N4176=Dashboard!$H$4),OR(Dashboard!$L$4="All",Data!$W4176=Dashboard!$L$4))</f>
        <v>1</v>
      </c>
    </row>
    <row r="4177" spans="1:35" x14ac:dyDescent="0.25">
      <c r="A4177" t="s">
        <v>4291</v>
      </c>
      <c r="B4177" s="1">
        <v>46036</v>
      </c>
      <c r="C4177" s="2">
        <v>-0.33194444444444449</v>
      </c>
      <c r="D4177" t="s">
        <v>61</v>
      </c>
      <c r="E4177" t="s">
        <v>100</v>
      </c>
      <c r="F4177" t="s">
        <v>85</v>
      </c>
      <c r="G4177" t="s">
        <v>39</v>
      </c>
      <c r="H4177">
        <v>2.6</v>
      </c>
      <c r="I4177">
        <v>34</v>
      </c>
      <c r="J4177">
        <v>27</v>
      </c>
      <c r="K4177">
        <v>1048</v>
      </c>
      <c r="L4177">
        <v>23</v>
      </c>
      <c r="M4177">
        <v>152</v>
      </c>
      <c r="N4177" t="s">
        <v>101</v>
      </c>
      <c r="O4177">
        <v>5</v>
      </c>
      <c r="P4177" t="s">
        <v>41</v>
      </c>
      <c r="Q4177" t="s">
        <v>73</v>
      </c>
      <c r="R4177">
        <v>31</v>
      </c>
      <c r="S4177" t="s">
        <v>55</v>
      </c>
      <c r="T4177" t="s">
        <v>75</v>
      </c>
      <c r="U4177">
        <v>2026</v>
      </c>
      <c r="V4177">
        <v>1</v>
      </c>
      <c r="W4177" t="s">
        <v>102</v>
      </c>
      <c r="X4177">
        <v>1</v>
      </c>
      <c r="Y4177">
        <v>14</v>
      </c>
      <c r="Z4177">
        <v>3</v>
      </c>
      <c r="AA4177">
        <v>16</v>
      </c>
      <c r="AB4177" t="s">
        <v>57</v>
      </c>
      <c r="AC4177">
        <v>919</v>
      </c>
      <c r="AD4177">
        <v>7.6470588235294124E-2</v>
      </c>
      <c r="AE4177" t="s">
        <v>77</v>
      </c>
      <c r="AF4177" t="s">
        <v>67</v>
      </c>
      <c r="AG4177">
        <v>7</v>
      </c>
      <c r="AH4177" t="s">
        <v>68</v>
      </c>
      <c r="AI4177">
        <f>--AND(OR(Dashboard!$B$4="All",Data!$E4177=Dashboard!$B$4),OR(Dashboard!$D$4="All",Data!$D4177=Dashboard!$D$4),OR(Dashboard!$F$4="All",Data!$F4177=Dashboard!$F$4),OR(Dashboard!$J$4="All",Data!$G4177=Dashboard!$J$4),OR(Dashboard!$H$4="All",Data!$N4177=Dashboard!$H$4),OR(Dashboard!$L$4="All",Data!$W4177=Dashboard!$L$4))</f>
        <v>1</v>
      </c>
    </row>
    <row r="4178" spans="1:35" x14ac:dyDescent="0.25">
      <c r="A4178" t="s">
        <v>4292</v>
      </c>
      <c r="B4178" s="1">
        <v>46026</v>
      </c>
      <c r="C4178" s="2">
        <v>-0.57777777777777772</v>
      </c>
      <c r="D4178" t="s">
        <v>193</v>
      </c>
      <c r="E4178" t="s">
        <v>129</v>
      </c>
      <c r="F4178" t="s">
        <v>52</v>
      </c>
      <c r="G4178" t="s">
        <v>64</v>
      </c>
      <c r="H4178">
        <v>5.8</v>
      </c>
      <c r="I4178">
        <v>38</v>
      </c>
      <c r="J4178">
        <v>42</v>
      </c>
      <c r="K4178">
        <v>391</v>
      </c>
      <c r="L4178">
        <v>42</v>
      </c>
      <c r="M4178">
        <v>195</v>
      </c>
      <c r="N4178" t="s">
        <v>86</v>
      </c>
      <c r="O4178">
        <v>5</v>
      </c>
      <c r="P4178" t="s">
        <v>41</v>
      </c>
      <c r="Q4178" t="s">
        <v>42</v>
      </c>
      <c r="R4178">
        <v>42</v>
      </c>
      <c r="S4178" t="s">
        <v>145</v>
      </c>
      <c r="T4178" t="s">
        <v>44</v>
      </c>
      <c r="U4178">
        <v>2026</v>
      </c>
      <c r="V4178">
        <v>1</v>
      </c>
      <c r="W4178" t="s">
        <v>102</v>
      </c>
      <c r="X4178">
        <v>1</v>
      </c>
      <c r="Y4178">
        <v>4</v>
      </c>
      <c r="Z4178">
        <v>1</v>
      </c>
      <c r="AA4178">
        <v>10</v>
      </c>
      <c r="AB4178" t="s">
        <v>76</v>
      </c>
      <c r="AC4178">
        <v>238</v>
      </c>
      <c r="AD4178">
        <v>0.1526315789473684</v>
      </c>
      <c r="AE4178" t="s">
        <v>77</v>
      </c>
      <c r="AF4178" t="s">
        <v>47</v>
      </c>
      <c r="AG4178">
        <v>-4</v>
      </c>
      <c r="AH4178" t="s">
        <v>48</v>
      </c>
      <c r="AI4178">
        <f>--AND(OR(Dashboard!$B$4="All",Data!$E4178=Dashboard!$B$4),OR(Dashboard!$D$4="All",Data!$D4178=Dashboard!$D$4),OR(Dashboard!$F$4="All",Data!$F4178=Dashboard!$F$4),OR(Dashboard!$J$4="All",Data!$G4178=Dashboard!$J$4),OR(Dashboard!$H$4="All",Data!$N4178=Dashboard!$H$4),OR(Dashboard!$L$4="All",Data!$W4178=Dashboard!$L$4))</f>
        <v>1</v>
      </c>
    </row>
    <row r="4179" spans="1:35" x14ac:dyDescent="0.25">
      <c r="A4179" t="s">
        <v>4293</v>
      </c>
      <c r="B4179" s="1">
        <v>46175</v>
      </c>
      <c r="C4179" s="2">
        <v>-0.49513888888888891</v>
      </c>
      <c r="D4179" t="s">
        <v>134</v>
      </c>
      <c r="E4179" t="s">
        <v>140</v>
      </c>
      <c r="F4179" t="s">
        <v>72</v>
      </c>
      <c r="G4179" t="s">
        <v>64</v>
      </c>
      <c r="H4179">
        <v>8</v>
      </c>
      <c r="I4179">
        <v>45</v>
      </c>
      <c r="J4179">
        <v>32</v>
      </c>
      <c r="K4179">
        <v>1119</v>
      </c>
      <c r="L4179">
        <v>30</v>
      </c>
      <c r="M4179">
        <v>68</v>
      </c>
      <c r="N4179" t="s">
        <v>86</v>
      </c>
      <c r="O4179">
        <v>5</v>
      </c>
      <c r="P4179" t="s">
        <v>41</v>
      </c>
      <c r="Q4179" t="s">
        <v>73</v>
      </c>
      <c r="R4179">
        <v>20</v>
      </c>
      <c r="S4179" t="s">
        <v>127</v>
      </c>
      <c r="T4179" t="s">
        <v>97</v>
      </c>
      <c r="U4179">
        <v>2026</v>
      </c>
      <c r="V4179">
        <v>6</v>
      </c>
      <c r="W4179" t="s">
        <v>120</v>
      </c>
      <c r="X4179">
        <v>2</v>
      </c>
      <c r="Y4179">
        <v>2</v>
      </c>
      <c r="Z4179">
        <v>1</v>
      </c>
      <c r="AA4179">
        <v>12</v>
      </c>
      <c r="AB4179" t="s">
        <v>76</v>
      </c>
      <c r="AC4179">
        <v>1081</v>
      </c>
      <c r="AD4179">
        <v>0.17777777777777781</v>
      </c>
      <c r="AE4179" t="s">
        <v>77</v>
      </c>
      <c r="AF4179" t="s">
        <v>114</v>
      </c>
      <c r="AG4179">
        <v>13</v>
      </c>
      <c r="AH4179" t="s">
        <v>68</v>
      </c>
      <c r="AI4179">
        <f>--AND(OR(Dashboard!$B$4="All",Data!$E4179=Dashboard!$B$4),OR(Dashboard!$D$4="All",Data!$D4179=Dashboard!$D$4),OR(Dashboard!$F$4="All",Data!$F4179=Dashboard!$F$4),OR(Dashboard!$J$4="All",Data!$G4179=Dashboard!$J$4),OR(Dashboard!$H$4="All",Data!$N4179=Dashboard!$H$4),OR(Dashboard!$L$4="All",Data!$W4179=Dashboard!$L$4))</f>
        <v>1</v>
      </c>
    </row>
    <row r="4180" spans="1:35" x14ac:dyDescent="0.25">
      <c r="A4180" t="s">
        <v>4294</v>
      </c>
      <c r="B4180" s="1">
        <v>46058</v>
      </c>
      <c r="C4180" s="2">
        <v>-0.38402777777777769</v>
      </c>
      <c r="D4180" t="s">
        <v>107</v>
      </c>
      <c r="E4180" t="s">
        <v>71</v>
      </c>
      <c r="F4180" t="s">
        <v>91</v>
      </c>
      <c r="G4180" t="s">
        <v>111</v>
      </c>
      <c r="H4180">
        <v>13.6</v>
      </c>
      <c r="I4180">
        <v>42</v>
      </c>
      <c r="J4180">
        <v>29</v>
      </c>
      <c r="K4180">
        <v>589</v>
      </c>
      <c r="L4180">
        <v>45</v>
      </c>
      <c r="M4180">
        <v>5</v>
      </c>
      <c r="N4180" t="s">
        <v>101</v>
      </c>
      <c r="O4180">
        <v>2</v>
      </c>
      <c r="P4180" t="s">
        <v>41</v>
      </c>
      <c r="Q4180" t="s">
        <v>42</v>
      </c>
      <c r="R4180">
        <v>49</v>
      </c>
      <c r="S4180" t="s">
        <v>87</v>
      </c>
      <c r="T4180" t="s">
        <v>97</v>
      </c>
      <c r="U4180">
        <v>2026</v>
      </c>
      <c r="V4180">
        <v>2</v>
      </c>
      <c r="W4180" t="s">
        <v>45</v>
      </c>
      <c r="X4180">
        <v>1</v>
      </c>
      <c r="Y4180">
        <v>5</v>
      </c>
      <c r="Z4180">
        <v>2</v>
      </c>
      <c r="AA4180">
        <v>14</v>
      </c>
      <c r="AB4180" t="s">
        <v>76</v>
      </c>
      <c r="AC4180">
        <v>629</v>
      </c>
      <c r="AD4180">
        <v>0.32380952380952382</v>
      </c>
      <c r="AE4180" t="s">
        <v>58</v>
      </c>
      <c r="AF4180" t="s">
        <v>59</v>
      </c>
      <c r="AG4180">
        <v>13</v>
      </c>
      <c r="AH4180" t="s">
        <v>68</v>
      </c>
      <c r="AI4180">
        <f>--AND(OR(Dashboard!$B$4="All",Data!$E4180=Dashboard!$B$4),OR(Dashboard!$D$4="All",Data!$D4180=Dashboard!$D$4),OR(Dashboard!$F$4="All",Data!$F4180=Dashboard!$F$4),OR(Dashboard!$J$4="All",Data!$G4180=Dashboard!$J$4),OR(Dashboard!$H$4="All",Data!$N4180=Dashboard!$H$4),OR(Dashboard!$L$4="All",Data!$W4180=Dashboard!$L$4))</f>
        <v>1</v>
      </c>
    </row>
    <row r="4181" spans="1:35" x14ac:dyDescent="0.25">
      <c r="A4181" t="s">
        <v>4295</v>
      </c>
      <c r="B4181" s="1">
        <v>46183</v>
      </c>
      <c r="C4181" s="2">
        <v>-0.18263888888888891</v>
      </c>
      <c r="D4181" t="s">
        <v>126</v>
      </c>
      <c r="E4181" t="s">
        <v>62</v>
      </c>
      <c r="F4181" t="s">
        <v>143</v>
      </c>
      <c r="G4181" t="s">
        <v>105</v>
      </c>
      <c r="H4181">
        <v>6.9</v>
      </c>
      <c r="I4181">
        <v>54</v>
      </c>
      <c r="J4181">
        <v>38</v>
      </c>
      <c r="K4181">
        <v>452</v>
      </c>
      <c r="L4181">
        <v>26</v>
      </c>
      <c r="M4181">
        <v>193</v>
      </c>
      <c r="N4181" t="s">
        <v>40</v>
      </c>
      <c r="O4181">
        <v>5</v>
      </c>
      <c r="P4181" t="s">
        <v>41</v>
      </c>
      <c r="Q4181" t="s">
        <v>73</v>
      </c>
      <c r="R4181">
        <v>46</v>
      </c>
      <c r="S4181" t="s">
        <v>55</v>
      </c>
      <c r="T4181" t="s">
        <v>56</v>
      </c>
      <c r="U4181">
        <v>2026</v>
      </c>
      <c r="V4181">
        <v>6</v>
      </c>
      <c r="W4181" t="s">
        <v>120</v>
      </c>
      <c r="X4181">
        <v>2</v>
      </c>
      <c r="Y4181">
        <v>10</v>
      </c>
      <c r="Z4181">
        <v>2</v>
      </c>
      <c r="AA4181">
        <v>19</v>
      </c>
      <c r="AB4181" t="s">
        <v>82</v>
      </c>
      <c r="AC4181">
        <v>285</v>
      </c>
      <c r="AD4181">
        <v>0.1277777777777778</v>
      </c>
      <c r="AE4181" t="s">
        <v>77</v>
      </c>
      <c r="AF4181" t="s">
        <v>59</v>
      </c>
      <c r="AG4181">
        <v>16</v>
      </c>
      <c r="AH4181" t="s">
        <v>68</v>
      </c>
      <c r="AI4181">
        <f>--AND(OR(Dashboard!$B$4="All",Data!$E4181=Dashboard!$B$4),OR(Dashboard!$D$4="All",Data!$D4181=Dashboard!$D$4),OR(Dashboard!$F$4="All",Data!$F4181=Dashboard!$F$4),OR(Dashboard!$J$4="All",Data!$G4181=Dashboard!$J$4),OR(Dashboard!$H$4="All",Data!$N4181=Dashboard!$H$4),OR(Dashboard!$L$4="All",Data!$W4181=Dashboard!$L$4))</f>
        <v>1</v>
      </c>
    </row>
    <row r="4182" spans="1:35" x14ac:dyDescent="0.25">
      <c r="A4182" t="s">
        <v>4296</v>
      </c>
      <c r="B4182" s="1">
        <v>46043</v>
      </c>
      <c r="C4182" s="2">
        <v>-0.28333333333333333</v>
      </c>
      <c r="D4182" t="s">
        <v>107</v>
      </c>
      <c r="E4182" t="s">
        <v>71</v>
      </c>
      <c r="F4182" t="s">
        <v>85</v>
      </c>
      <c r="G4182" t="s">
        <v>64</v>
      </c>
      <c r="H4182">
        <v>8.3000000000000007</v>
      </c>
      <c r="I4182">
        <v>46</v>
      </c>
      <c r="J4182">
        <v>45</v>
      </c>
      <c r="K4182">
        <v>372</v>
      </c>
      <c r="L4182">
        <v>24</v>
      </c>
      <c r="M4182">
        <v>53</v>
      </c>
      <c r="N4182" t="s">
        <v>40</v>
      </c>
      <c r="O4182">
        <v>1</v>
      </c>
      <c r="P4182" t="s">
        <v>41</v>
      </c>
      <c r="Q4182" t="s">
        <v>42</v>
      </c>
      <c r="R4182">
        <v>36</v>
      </c>
      <c r="S4182" t="s">
        <v>55</v>
      </c>
      <c r="T4182" t="s">
        <v>75</v>
      </c>
      <c r="U4182">
        <v>2026</v>
      </c>
      <c r="V4182">
        <v>1</v>
      </c>
      <c r="W4182" t="s">
        <v>102</v>
      </c>
      <c r="X4182">
        <v>1</v>
      </c>
      <c r="Y4182">
        <v>21</v>
      </c>
      <c r="Z4182">
        <v>4</v>
      </c>
      <c r="AA4182">
        <v>17</v>
      </c>
      <c r="AB4182" t="s">
        <v>57</v>
      </c>
      <c r="AC4182">
        <v>343</v>
      </c>
      <c r="AD4182">
        <v>0.18043478260869569</v>
      </c>
      <c r="AE4182" t="s">
        <v>58</v>
      </c>
      <c r="AF4182" t="s">
        <v>47</v>
      </c>
      <c r="AG4182">
        <v>1</v>
      </c>
      <c r="AH4182" t="s">
        <v>68</v>
      </c>
      <c r="AI4182">
        <f>--AND(OR(Dashboard!$B$4="All",Data!$E4182=Dashboard!$B$4),OR(Dashboard!$D$4="All",Data!$D4182=Dashboard!$D$4),OR(Dashboard!$F$4="All",Data!$F4182=Dashboard!$F$4),OR(Dashboard!$J$4="All",Data!$G4182=Dashboard!$J$4),OR(Dashboard!$H$4="All",Data!$N4182=Dashboard!$H$4),OR(Dashboard!$L$4="All",Data!$W4182=Dashboard!$L$4))</f>
        <v>1</v>
      </c>
    </row>
    <row r="4183" spans="1:35" x14ac:dyDescent="0.25">
      <c r="A4183" t="s">
        <v>4297</v>
      </c>
      <c r="B4183" s="1">
        <v>46166</v>
      </c>
      <c r="C4183" s="2">
        <v>-0.3256944444444444</v>
      </c>
      <c r="D4183" t="s">
        <v>90</v>
      </c>
      <c r="E4183" t="s">
        <v>71</v>
      </c>
      <c r="F4183" t="s">
        <v>91</v>
      </c>
      <c r="G4183" t="s">
        <v>39</v>
      </c>
      <c r="H4183">
        <v>8.1999999999999993</v>
      </c>
      <c r="I4183">
        <v>41</v>
      </c>
      <c r="J4183">
        <v>25</v>
      </c>
      <c r="K4183">
        <v>189</v>
      </c>
      <c r="L4183">
        <v>57</v>
      </c>
      <c r="M4183">
        <v>107</v>
      </c>
      <c r="N4183" t="s">
        <v>101</v>
      </c>
      <c r="O4183">
        <v>5</v>
      </c>
      <c r="P4183" t="s">
        <v>135</v>
      </c>
      <c r="Q4183" t="s">
        <v>73</v>
      </c>
      <c r="R4183">
        <v>47</v>
      </c>
      <c r="S4183" t="s">
        <v>145</v>
      </c>
      <c r="T4183" t="s">
        <v>75</v>
      </c>
      <c r="U4183">
        <v>2026</v>
      </c>
      <c r="V4183">
        <v>5</v>
      </c>
      <c r="W4183" t="s">
        <v>88</v>
      </c>
      <c r="X4183">
        <v>2</v>
      </c>
      <c r="Y4183">
        <v>24</v>
      </c>
      <c r="Z4183">
        <v>4</v>
      </c>
      <c r="AA4183">
        <v>16</v>
      </c>
      <c r="AB4183" t="s">
        <v>57</v>
      </c>
      <c r="AC4183">
        <v>139</v>
      </c>
      <c r="AD4183">
        <v>0.2</v>
      </c>
      <c r="AE4183" t="s">
        <v>77</v>
      </c>
      <c r="AF4183" t="s">
        <v>59</v>
      </c>
      <c r="AG4183">
        <v>16</v>
      </c>
      <c r="AH4183" t="s">
        <v>68</v>
      </c>
      <c r="AI4183">
        <f>--AND(OR(Dashboard!$B$4="All",Data!$E4183=Dashboard!$B$4),OR(Dashboard!$D$4="All",Data!$D4183=Dashboard!$D$4),OR(Dashboard!$F$4="All",Data!$F4183=Dashboard!$F$4),OR(Dashboard!$J$4="All",Data!$G4183=Dashboard!$J$4),OR(Dashboard!$H$4="All",Data!$N4183=Dashboard!$H$4),OR(Dashboard!$L$4="All",Data!$W4183=Dashboard!$L$4))</f>
        <v>1</v>
      </c>
    </row>
    <row r="4184" spans="1:35" x14ac:dyDescent="0.25">
      <c r="A4184" t="s">
        <v>4298</v>
      </c>
      <c r="B4184" s="1">
        <v>46176</v>
      </c>
      <c r="C4184" s="2">
        <v>-0.1479166666666667</v>
      </c>
      <c r="D4184" t="s">
        <v>99</v>
      </c>
      <c r="E4184" t="s">
        <v>108</v>
      </c>
      <c r="F4184" t="s">
        <v>38</v>
      </c>
      <c r="G4184" t="s">
        <v>53</v>
      </c>
      <c r="H4184">
        <v>1.3</v>
      </c>
      <c r="I4184">
        <v>42</v>
      </c>
      <c r="J4184">
        <v>34</v>
      </c>
      <c r="K4184">
        <v>346</v>
      </c>
      <c r="L4184">
        <v>47</v>
      </c>
      <c r="M4184">
        <v>78</v>
      </c>
      <c r="N4184" t="s">
        <v>101</v>
      </c>
      <c r="O4184">
        <v>3</v>
      </c>
      <c r="P4184" t="s">
        <v>41</v>
      </c>
      <c r="Q4184" t="s">
        <v>42</v>
      </c>
      <c r="R4184">
        <v>52</v>
      </c>
      <c r="S4184" t="s">
        <v>55</v>
      </c>
      <c r="T4184" t="s">
        <v>56</v>
      </c>
      <c r="U4184">
        <v>2026</v>
      </c>
      <c r="V4184">
        <v>6</v>
      </c>
      <c r="W4184" t="s">
        <v>120</v>
      </c>
      <c r="X4184">
        <v>2</v>
      </c>
      <c r="Y4184">
        <v>3</v>
      </c>
      <c r="Z4184">
        <v>1</v>
      </c>
      <c r="AA4184">
        <v>20</v>
      </c>
      <c r="AB4184" t="s">
        <v>82</v>
      </c>
      <c r="AC4184">
        <v>315</v>
      </c>
      <c r="AD4184">
        <v>3.095238095238095E-2</v>
      </c>
      <c r="AE4184" t="s">
        <v>109</v>
      </c>
      <c r="AF4184" t="s">
        <v>59</v>
      </c>
      <c r="AG4184">
        <v>8</v>
      </c>
      <c r="AH4184" t="s">
        <v>68</v>
      </c>
      <c r="AI4184">
        <f>--AND(OR(Dashboard!$B$4="All",Data!$E4184=Dashboard!$B$4),OR(Dashboard!$D$4="All",Data!$D4184=Dashboard!$D$4),OR(Dashboard!$F$4="All",Data!$F4184=Dashboard!$F$4),OR(Dashboard!$J$4="All",Data!$G4184=Dashboard!$J$4),OR(Dashboard!$H$4="All",Data!$N4184=Dashboard!$H$4),OR(Dashboard!$L$4="All",Data!$W4184=Dashboard!$L$4))</f>
        <v>1</v>
      </c>
    </row>
    <row r="4185" spans="1:35" x14ac:dyDescent="0.25">
      <c r="A4185" t="s">
        <v>4299</v>
      </c>
      <c r="B4185" s="1">
        <v>46042</v>
      </c>
      <c r="C4185" s="2">
        <v>-0.57430555555555562</v>
      </c>
      <c r="D4185" t="s">
        <v>118</v>
      </c>
      <c r="E4185" t="s">
        <v>95</v>
      </c>
      <c r="F4185" t="s">
        <v>72</v>
      </c>
      <c r="G4185" t="s">
        <v>105</v>
      </c>
      <c r="H4185">
        <v>5.3</v>
      </c>
      <c r="I4185">
        <v>28</v>
      </c>
      <c r="J4185">
        <v>28</v>
      </c>
      <c r="K4185">
        <v>385</v>
      </c>
      <c r="L4185">
        <v>41</v>
      </c>
      <c r="M4185">
        <v>10</v>
      </c>
      <c r="N4185" t="s">
        <v>65</v>
      </c>
      <c r="O4185">
        <v>5</v>
      </c>
      <c r="P4185" t="s">
        <v>41</v>
      </c>
      <c r="Q4185" t="s">
        <v>42</v>
      </c>
      <c r="R4185">
        <v>55</v>
      </c>
      <c r="S4185" t="s">
        <v>127</v>
      </c>
      <c r="T4185" t="s">
        <v>44</v>
      </c>
      <c r="U4185">
        <v>2026</v>
      </c>
      <c r="V4185">
        <v>1</v>
      </c>
      <c r="W4185" t="s">
        <v>102</v>
      </c>
      <c r="X4185">
        <v>1</v>
      </c>
      <c r="Y4185">
        <v>20</v>
      </c>
      <c r="Z4185">
        <v>4</v>
      </c>
      <c r="AA4185">
        <v>10</v>
      </c>
      <c r="AB4185" t="s">
        <v>76</v>
      </c>
      <c r="AC4185">
        <v>416</v>
      </c>
      <c r="AD4185">
        <v>0.18928571428571431</v>
      </c>
      <c r="AE4185" t="s">
        <v>77</v>
      </c>
      <c r="AF4185" t="s">
        <v>59</v>
      </c>
      <c r="AG4185">
        <v>0</v>
      </c>
      <c r="AH4185" t="s">
        <v>48</v>
      </c>
      <c r="AI4185">
        <f>--AND(OR(Dashboard!$B$4="All",Data!$E4185=Dashboard!$B$4),OR(Dashboard!$D$4="All",Data!$D4185=Dashboard!$D$4),OR(Dashboard!$F$4="All",Data!$F4185=Dashboard!$F$4),OR(Dashboard!$J$4="All",Data!$G4185=Dashboard!$J$4),OR(Dashboard!$H$4="All",Data!$N4185=Dashboard!$H$4),OR(Dashboard!$L$4="All",Data!$W4185=Dashboard!$L$4))</f>
        <v>1</v>
      </c>
    </row>
    <row r="4186" spans="1:35" x14ac:dyDescent="0.25">
      <c r="A4186" t="s">
        <v>4300</v>
      </c>
      <c r="B4186" s="1">
        <v>46145</v>
      </c>
      <c r="C4186" s="2">
        <v>-7.4999999999999956E-2</v>
      </c>
      <c r="D4186" t="s">
        <v>134</v>
      </c>
      <c r="E4186" t="s">
        <v>140</v>
      </c>
      <c r="F4186" t="s">
        <v>80</v>
      </c>
      <c r="G4186" t="s">
        <v>111</v>
      </c>
      <c r="H4186">
        <v>10</v>
      </c>
      <c r="I4186">
        <v>41</v>
      </c>
      <c r="J4186">
        <v>30</v>
      </c>
      <c r="K4186">
        <v>668</v>
      </c>
      <c r="L4186">
        <v>52</v>
      </c>
      <c r="M4186">
        <v>199</v>
      </c>
      <c r="N4186" t="s">
        <v>40</v>
      </c>
      <c r="O4186">
        <v>2</v>
      </c>
      <c r="P4186" t="s">
        <v>41</v>
      </c>
      <c r="Q4186" t="s">
        <v>42</v>
      </c>
      <c r="R4186">
        <v>30</v>
      </c>
      <c r="S4186" t="s">
        <v>145</v>
      </c>
      <c r="T4186" t="s">
        <v>75</v>
      </c>
      <c r="U4186">
        <v>2026</v>
      </c>
      <c r="V4186">
        <v>5</v>
      </c>
      <c r="W4186" t="s">
        <v>88</v>
      </c>
      <c r="X4186">
        <v>2</v>
      </c>
      <c r="Y4186">
        <v>3</v>
      </c>
      <c r="Z4186">
        <v>1</v>
      </c>
      <c r="AA4186">
        <v>22</v>
      </c>
      <c r="AB4186" t="s">
        <v>82</v>
      </c>
      <c r="AC4186">
        <v>521</v>
      </c>
      <c r="AD4186">
        <v>0.24390243902439021</v>
      </c>
      <c r="AE4186" t="s">
        <v>58</v>
      </c>
      <c r="AF4186" t="s">
        <v>67</v>
      </c>
      <c r="AG4186">
        <v>11</v>
      </c>
      <c r="AH4186" t="s">
        <v>68</v>
      </c>
      <c r="AI4186">
        <f>--AND(OR(Dashboard!$B$4="All",Data!$E4186=Dashboard!$B$4),OR(Dashboard!$D$4="All",Data!$D4186=Dashboard!$D$4),OR(Dashboard!$F$4="All",Data!$F4186=Dashboard!$F$4),OR(Dashboard!$J$4="All",Data!$G4186=Dashboard!$J$4),OR(Dashboard!$H$4="All",Data!$N4186=Dashboard!$H$4),OR(Dashboard!$L$4="All",Data!$W4186=Dashboard!$L$4))</f>
        <v>1</v>
      </c>
    </row>
    <row r="4187" spans="1:35" x14ac:dyDescent="0.25">
      <c r="A4187" t="s">
        <v>4301</v>
      </c>
      <c r="B4187" s="1">
        <v>46041</v>
      </c>
      <c r="C4187" s="2">
        <v>-0.38124999999999998</v>
      </c>
      <c r="D4187" t="s">
        <v>79</v>
      </c>
      <c r="E4187" t="s">
        <v>131</v>
      </c>
      <c r="F4187" t="s">
        <v>38</v>
      </c>
      <c r="G4187" t="s">
        <v>105</v>
      </c>
      <c r="H4187">
        <v>12.2</v>
      </c>
      <c r="I4187">
        <v>54</v>
      </c>
      <c r="J4187">
        <v>37</v>
      </c>
      <c r="K4187">
        <v>406</v>
      </c>
      <c r="L4187">
        <v>48</v>
      </c>
      <c r="M4187">
        <v>148</v>
      </c>
      <c r="N4187" t="s">
        <v>101</v>
      </c>
      <c r="O4187">
        <v>5</v>
      </c>
      <c r="P4187" t="s">
        <v>135</v>
      </c>
      <c r="Q4187" t="s">
        <v>42</v>
      </c>
      <c r="R4187">
        <v>36</v>
      </c>
      <c r="S4187" t="s">
        <v>74</v>
      </c>
      <c r="T4187" t="s">
        <v>97</v>
      </c>
      <c r="U4187">
        <v>2026</v>
      </c>
      <c r="V4187">
        <v>1</v>
      </c>
      <c r="W4187" t="s">
        <v>102</v>
      </c>
      <c r="X4187">
        <v>1</v>
      </c>
      <c r="Y4187">
        <v>19</v>
      </c>
      <c r="Z4187">
        <v>4</v>
      </c>
      <c r="AA4187">
        <v>14</v>
      </c>
      <c r="AB4187" t="s">
        <v>76</v>
      </c>
      <c r="AC4187">
        <v>306</v>
      </c>
      <c r="AD4187">
        <v>0.22592592592592589</v>
      </c>
      <c r="AE4187" t="s">
        <v>77</v>
      </c>
      <c r="AF4187" t="s">
        <v>47</v>
      </c>
      <c r="AG4187">
        <v>17</v>
      </c>
      <c r="AH4187" t="s">
        <v>68</v>
      </c>
      <c r="AI4187">
        <f>--AND(OR(Dashboard!$B$4="All",Data!$E4187=Dashboard!$B$4),OR(Dashboard!$D$4="All",Data!$D4187=Dashboard!$D$4),OR(Dashboard!$F$4="All",Data!$F4187=Dashboard!$F$4),OR(Dashboard!$J$4="All",Data!$G4187=Dashboard!$J$4),OR(Dashboard!$H$4="All",Data!$N4187=Dashboard!$H$4),OR(Dashboard!$L$4="All",Data!$W4187=Dashboard!$L$4))</f>
        <v>1</v>
      </c>
    </row>
    <row r="4188" spans="1:35" x14ac:dyDescent="0.25">
      <c r="A4188" t="s">
        <v>4302</v>
      </c>
      <c r="B4188" s="1">
        <v>46166</v>
      </c>
      <c r="C4188" s="2">
        <v>-0.32152777777777769</v>
      </c>
      <c r="D4188" t="s">
        <v>118</v>
      </c>
      <c r="E4188" t="s">
        <v>62</v>
      </c>
      <c r="F4188" t="s">
        <v>63</v>
      </c>
      <c r="G4188" t="s">
        <v>39</v>
      </c>
      <c r="H4188">
        <v>11.1</v>
      </c>
      <c r="I4188">
        <v>52</v>
      </c>
      <c r="J4188">
        <v>45</v>
      </c>
      <c r="K4188">
        <v>607</v>
      </c>
      <c r="L4188">
        <v>57</v>
      </c>
      <c r="M4188">
        <v>100</v>
      </c>
      <c r="N4188" t="s">
        <v>40</v>
      </c>
      <c r="O4188">
        <v>4</v>
      </c>
      <c r="P4188" t="s">
        <v>41</v>
      </c>
      <c r="Q4188" t="s">
        <v>42</v>
      </c>
      <c r="R4188">
        <v>44</v>
      </c>
      <c r="S4188" t="s">
        <v>145</v>
      </c>
      <c r="T4188" t="s">
        <v>75</v>
      </c>
      <c r="U4188">
        <v>2026</v>
      </c>
      <c r="V4188">
        <v>5</v>
      </c>
      <c r="W4188" t="s">
        <v>88</v>
      </c>
      <c r="X4188">
        <v>2</v>
      </c>
      <c r="Y4188">
        <v>24</v>
      </c>
      <c r="Z4188">
        <v>4</v>
      </c>
      <c r="AA4188">
        <v>16</v>
      </c>
      <c r="AB4188" t="s">
        <v>57</v>
      </c>
      <c r="AC4188">
        <v>564</v>
      </c>
      <c r="AD4188">
        <v>0.21346153846153851</v>
      </c>
      <c r="AE4188" t="s">
        <v>46</v>
      </c>
      <c r="AF4188" t="s">
        <v>47</v>
      </c>
      <c r="AG4188">
        <v>7</v>
      </c>
      <c r="AH4188" t="s">
        <v>68</v>
      </c>
      <c r="AI4188">
        <f>--AND(OR(Dashboard!$B$4="All",Data!$E4188=Dashboard!$B$4),OR(Dashboard!$D$4="All",Data!$D4188=Dashboard!$D$4),OR(Dashboard!$F$4="All",Data!$F4188=Dashboard!$F$4),OR(Dashboard!$J$4="All",Data!$G4188=Dashboard!$J$4),OR(Dashboard!$H$4="All",Data!$N4188=Dashboard!$H$4),OR(Dashboard!$L$4="All",Data!$W4188=Dashboard!$L$4))</f>
        <v>1</v>
      </c>
    </row>
    <row r="4189" spans="1:35" x14ac:dyDescent="0.25">
      <c r="A4189" t="s">
        <v>4303</v>
      </c>
      <c r="B4189" s="1">
        <v>46169</v>
      </c>
      <c r="C4189" s="2">
        <v>-0.38402777777777769</v>
      </c>
      <c r="D4189" t="s">
        <v>90</v>
      </c>
      <c r="E4189" t="s">
        <v>140</v>
      </c>
      <c r="F4189" t="s">
        <v>52</v>
      </c>
      <c r="G4189" t="s">
        <v>53</v>
      </c>
      <c r="H4189">
        <v>1.1000000000000001</v>
      </c>
      <c r="I4189">
        <v>26</v>
      </c>
      <c r="J4189">
        <v>30</v>
      </c>
      <c r="K4189">
        <v>806</v>
      </c>
      <c r="L4189">
        <v>57</v>
      </c>
      <c r="M4189">
        <v>3</v>
      </c>
      <c r="N4189" t="s">
        <v>86</v>
      </c>
      <c r="O4189">
        <v>1</v>
      </c>
      <c r="P4189" t="s">
        <v>41</v>
      </c>
      <c r="Q4189" t="s">
        <v>73</v>
      </c>
      <c r="R4189">
        <v>27</v>
      </c>
      <c r="S4189" t="s">
        <v>55</v>
      </c>
      <c r="T4189" t="s">
        <v>97</v>
      </c>
      <c r="U4189">
        <v>2026</v>
      </c>
      <c r="V4189">
        <v>5</v>
      </c>
      <c r="W4189" t="s">
        <v>88</v>
      </c>
      <c r="X4189">
        <v>2</v>
      </c>
      <c r="Y4189">
        <v>27</v>
      </c>
      <c r="Z4189">
        <v>5</v>
      </c>
      <c r="AA4189">
        <v>14</v>
      </c>
      <c r="AB4189" t="s">
        <v>76</v>
      </c>
      <c r="AC4189">
        <v>860</v>
      </c>
      <c r="AD4189">
        <v>4.230769230769231E-2</v>
      </c>
      <c r="AE4189" t="s">
        <v>58</v>
      </c>
      <c r="AF4189" t="s">
        <v>67</v>
      </c>
      <c r="AG4189">
        <v>-4</v>
      </c>
      <c r="AH4189" t="s">
        <v>48</v>
      </c>
      <c r="AI4189">
        <f>--AND(OR(Dashboard!$B$4="All",Data!$E4189=Dashboard!$B$4),OR(Dashboard!$D$4="All",Data!$D4189=Dashboard!$D$4),OR(Dashboard!$F$4="All",Data!$F4189=Dashboard!$F$4),OR(Dashboard!$J$4="All",Data!$G4189=Dashboard!$J$4),OR(Dashboard!$H$4="All",Data!$N4189=Dashboard!$H$4),OR(Dashboard!$L$4="All",Data!$W4189=Dashboard!$L$4))</f>
        <v>1</v>
      </c>
    </row>
    <row r="4190" spans="1:35" x14ac:dyDescent="0.25">
      <c r="A4190" t="s">
        <v>4304</v>
      </c>
      <c r="B4190" s="1">
        <v>46114</v>
      </c>
      <c r="C4190" s="2">
        <v>-0.19305555555555551</v>
      </c>
      <c r="D4190" t="s">
        <v>107</v>
      </c>
      <c r="E4190" t="s">
        <v>131</v>
      </c>
      <c r="F4190" t="s">
        <v>72</v>
      </c>
      <c r="G4190" t="s">
        <v>119</v>
      </c>
      <c r="H4190">
        <v>4.0999999999999996</v>
      </c>
      <c r="I4190">
        <v>39</v>
      </c>
      <c r="J4190">
        <v>36</v>
      </c>
      <c r="K4190">
        <v>374</v>
      </c>
      <c r="L4190">
        <v>30</v>
      </c>
      <c r="M4190">
        <v>196</v>
      </c>
      <c r="N4190" t="s">
        <v>101</v>
      </c>
      <c r="O4190">
        <v>3</v>
      </c>
      <c r="P4190" t="s">
        <v>41</v>
      </c>
      <c r="Q4190" t="s">
        <v>42</v>
      </c>
      <c r="R4190">
        <v>51</v>
      </c>
      <c r="S4190" t="s">
        <v>87</v>
      </c>
      <c r="T4190" t="s">
        <v>56</v>
      </c>
      <c r="U4190">
        <v>2026</v>
      </c>
      <c r="V4190">
        <v>4</v>
      </c>
      <c r="W4190" t="s">
        <v>113</v>
      </c>
      <c r="X4190">
        <v>2</v>
      </c>
      <c r="Y4190">
        <v>2</v>
      </c>
      <c r="Z4190">
        <v>1</v>
      </c>
      <c r="AA4190">
        <v>19</v>
      </c>
      <c r="AB4190" t="s">
        <v>82</v>
      </c>
      <c r="AC4190">
        <v>208</v>
      </c>
      <c r="AD4190">
        <v>0.1051282051282051</v>
      </c>
      <c r="AE4190" t="s">
        <v>109</v>
      </c>
      <c r="AF4190" t="s">
        <v>59</v>
      </c>
      <c r="AG4190">
        <v>3</v>
      </c>
      <c r="AH4190" t="s">
        <v>68</v>
      </c>
      <c r="AI4190">
        <f>--AND(OR(Dashboard!$B$4="All",Data!$E4190=Dashboard!$B$4),OR(Dashboard!$D$4="All",Data!$D4190=Dashboard!$D$4),OR(Dashboard!$F$4="All",Data!$F4190=Dashboard!$F$4),OR(Dashboard!$J$4="All",Data!$G4190=Dashboard!$J$4),OR(Dashboard!$H$4="All",Data!$N4190=Dashboard!$H$4),OR(Dashboard!$L$4="All",Data!$W4190=Dashboard!$L$4))</f>
        <v>1</v>
      </c>
    </row>
    <row r="4191" spans="1:35" x14ac:dyDescent="0.25">
      <c r="A4191" t="s">
        <v>4305</v>
      </c>
      <c r="B4191" s="1">
        <v>46033</v>
      </c>
      <c r="C4191" s="2">
        <v>-0.26458333333333328</v>
      </c>
      <c r="D4191" t="s">
        <v>118</v>
      </c>
      <c r="E4191" t="s">
        <v>62</v>
      </c>
      <c r="F4191" t="s">
        <v>143</v>
      </c>
      <c r="G4191" t="s">
        <v>39</v>
      </c>
      <c r="H4191">
        <v>5.9</v>
      </c>
      <c r="I4191">
        <v>57</v>
      </c>
      <c r="J4191">
        <v>43</v>
      </c>
      <c r="K4191">
        <v>1107</v>
      </c>
      <c r="L4191">
        <v>38</v>
      </c>
      <c r="M4191">
        <v>136</v>
      </c>
      <c r="N4191" t="s">
        <v>54</v>
      </c>
      <c r="O4191">
        <v>5</v>
      </c>
      <c r="P4191" t="s">
        <v>41</v>
      </c>
      <c r="Q4191" t="s">
        <v>73</v>
      </c>
      <c r="R4191">
        <v>28</v>
      </c>
      <c r="S4191" t="s">
        <v>145</v>
      </c>
      <c r="T4191" t="s">
        <v>75</v>
      </c>
      <c r="U4191">
        <v>2026</v>
      </c>
      <c r="V4191">
        <v>1</v>
      </c>
      <c r="W4191" t="s">
        <v>102</v>
      </c>
      <c r="X4191">
        <v>1</v>
      </c>
      <c r="Y4191">
        <v>11</v>
      </c>
      <c r="Z4191">
        <v>2</v>
      </c>
      <c r="AA4191">
        <v>17</v>
      </c>
      <c r="AB4191" t="s">
        <v>57</v>
      </c>
      <c r="AC4191">
        <v>1009</v>
      </c>
      <c r="AD4191">
        <v>0.10350877192982461</v>
      </c>
      <c r="AE4191" t="s">
        <v>77</v>
      </c>
      <c r="AF4191" t="s">
        <v>67</v>
      </c>
      <c r="AG4191">
        <v>14</v>
      </c>
      <c r="AH4191" t="s">
        <v>68</v>
      </c>
      <c r="AI4191">
        <f>--AND(OR(Dashboard!$B$4="All",Data!$E4191=Dashboard!$B$4),OR(Dashboard!$D$4="All",Data!$D4191=Dashboard!$D$4),OR(Dashboard!$F$4="All",Data!$F4191=Dashboard!$F$4),OR(Dashboard!$J$4="All",Data!$G4191=Dashboard!$J$4),OR(Dashboard!$H$4="All",Data!$N4191=Dashboard!$H$4),OR(Dashboard!$L$4="All",Data!$W4191=Dashboard!$L$4))</f>
        <v>1</v>
      </c>
    </row>
    <row r="4192" spans="1:35" x14ac:dyDescent="0.25">
      <c r="A4192" t="s">
        <v>4306</v>
      </c>
      <c r="B4192" s="1">
        <v>46108</v>
      </c>
      <c r="C4192" s="2">
        <v>-0.1763888888888889</v>
      </c>
      <c r="D4192" t="s">
        <v>79</v>
      </c>
      <c r="E4192" t="s">
        <v>71</v>
      </c>
      <c r="F4192" t="s">
        <v>72</v>
      </c>
      <c r="G4192" t="s">
        <v>105</v>
      </c>
      <c r="H4192">
        <v>14.8</v>
      </c>
      <c r="I4192">
        <v>47</v>
      </c>
      <c r="J4192">
        <v>41</v>
      </c>
      <c r="K4192">
        <v>159</v>
      </c>
      <c r="L4192">
        <v>35</v>
      </c>
      <c r="M4192">
        <v>31</v>
      </c>
      <c r="N4192" t="s">
        <v>101</v>
      </c>
      <c r="O4192">
        <v>3</v>
      </c>
      <c r="P4192" t="s">
        <v>41</v>
      </c>
      <c r="Q4192" t="s">
        <v>42</v>
      </c>
      <c r="R4192">
        <v>38</v>
      </c>
      <c r="S4192" t="s">
        <v>43</v>
      </c>
      <c r="T4192" t="s">
        <v>56</v>
      </c>
      <c r="U4192">
        <v>2026</v>
      </c>
      <c r="V4192">
        <v>3</v>
      </c>
      <c r="W4192" t="s">
        <v>66</v>
      </c>
      <c r="X4192">
        <v>1</v>
      </c>
      <c r="Y4192">
        <v>27</v>
      </c>
      <c r="Z4192">
        <v>5</v>
      </c>
      <c r="AA4192">
        <v>19</v>
      </c>
      <c r="AB4192" t="s">
        <v>82</v>
      </c>
      <c r="AC4192">
        <v>163</v>
      </c>
      <c r="AD4192">
        <v>0.31489361702127661</v>
      </c>
      <c r="AE4192" t="s">
        <v>109</v>
      </c>
      <c r="AF4192" t="s">
        <v>47</v>
      </c>
      <c r="AG4192">
        <v>6</v>
      </c>
      <c r="AH4192" t="s">
        <v>68</v>
      </c>
      <c r="AI4192">
        <f>--AND(OR(Dashboard!$B$4="All",Data!$E4192=Dashboard!$B$4),OR(Dashboard!$D$4="All",Data!$D4192=Dashboard!$D$4),OR(Dashboard!$F$4="All",Data!$F4192=Dashboard!$F$4),OR(Dashboard!$J$4="All",Data!$G4192=Dashboard!$J$4),OR(Dashboard!$H$4="All",Data!$N4192=Dashboard!$H$4),OR(Dashboard!$L$4="All",Data!$W4192=Dashboard!$L$4))</f>
        <v>1</v>
      </c>
    </row>
    <row r="4193" spans="1:35" x14ac:dyDescent="0.25">
      <c r="A4193" t="s">
        <v>4307</v>
      </c>
      <c r="B4193" s="1">
        <v>46097</v>
      </c>
      <c r="C4193" s="2">
        <v>-0.37083333333333329</v>
      </c>
      <c r="D4193" t="s">
        <v>50</v>
      </c>
      <c r="E4193" t="s">
        <v>108</v>
      </c>
      <c r="F4193" t="s">
        <v>80</v>
      </c>
      <c r="G4193" t="s">
        <v>53</v>
      </c>
      <c r="H4193">
        <v>5.0999999999999996</v>
      </c>
      <c r="I4193">
        <v>47</v>
      </c>
      <c r="J4193">
        <v>32</v>
      </c>
      <c r="K4193">
        <v>1044</v>
      </c>
      <c r="L4193">
        <v>31</v>
      </c>
      <c r="M4193">
        <v>200</v>
      </c>
      <c r="N4193" t="s">
        <v>40</v>
      </c>
      <c r="O4193">
        <v>1</v>
      </c>
      <c r="P4193" t="s">
        <v>41</v>
      </c>
      <c r="Q4193" t="s">
        <v>42</v>
      </c>
      <c r="R4193">
        <v>20</v>
      </c>
      <c r="S4193" t="s">
        <v>74</v>
      </c>
      <c r="T4193" t="s">
        <v>75</v>
      </c>
      <c r="U4193">
        <v>2026</v>
      </c>
      <c r="V4193">
        <v>3</v>
      </c>
      <c r="W4193" t="s">
        <v>66</v>
      </c>
      <c r="X4193">
        <v>1</v>
      </c>
      <c r="Y4193">
        <v>16</v>
      </c>
      <c r="Z4193">
        <v>4</v>
      </c>
      <c r="AA4193">
        <v>15</v>
      </c>
      <c r="AB4193" t="s">
        <v>57</v>
      </c>
      <c r="AC4193">
        <v>875</v>
      </c>
      <c r="AD4193">
        <v>0.1085106382978723</v>
      </c>
      <c r="AE4193" t="s">
        <v>58</v>
      </c>
      <c r="AF4193" t="s">
        <v>114</v>
      </c>
      <c r="AG4193">
        <v>15</v>
      </c>
      <c r="AH4193" t="s">
        <v>68</v>
      </c>
      <c r="AI4193">
        <f>--AND(OR(Dashboard!$B$4="All",Data!$E4193=Dashboard!$B$4),OR(Dashboard!$D$4="All",Data!$D4193=Dashboard!$D$4),OR(Dashboard!$F$4="All",Data!$F4193=Dashboard!$F$4),OR(Dashboard!$J$4="All",Data!$G4193=Dashboard!$J$4),OR(Dashboard!$H$4="All",Data!$N4193=Dashboard!$H$4),OR(Dashboard!$L$4="All",Data!$W4193=Dashboard!$L$4))</f>
        <v>1</v>
      </c>
    </row>
    <row r="4194" spans="1:35" x14ac:dyDescent="0.25">
      <c r="A4194" t="s">
        <v>4308</v>
      </c>
      <c r="B4194" s="1">
        <v>46136</v>
      </c>
      <c r="C4194" s="2">
        <v>-4.5833333333333282E-2</v>
      </c>
      <c r="D4194" t="s">
        <v>134</v>
      </c>
      <c r="E4194" t="s">
        <v>51</v>
      </c>
      <c r="F4194" t="s">
        <v>96</v>
      </c>
      <c r="G4194" t="s">
        <v>119</v>
      </c>
      <c r="H4194">
        <v>8.5</v>
      </c>
      <c r="I4194">
        <v>48</v>
      </c>
      <c r="J4194">
        <v>29</v>
      </c>
      <c r="K4194">
        <v>1088</v>
      </c>
      <c r="L4194">
        <v>49</v>
      </c>
      <c r="M4194">
        <v>65</v>
      </c>
      <c r="N4194" t="s">
        <v>65</v>
      </c>
      <c r="O4194">
        <v>1</v>
      </c>
      <c r="P4194" t="s">
        <v>41</v>
      </c>
      <c r="Q4194" t="s">
        <v>42</v>
      </c>
      <c r="R4194">
        <v>44</v>
      </c>
      <c r="S4194" t="s">
        <v>43</v>
      </c>
      <c r="T4194" t="s">
        <v>75</v>
      </c>
      <c r="U4194">
        <v>2026</v>
      </c>
      <c r="V4194">
        <v>4</v>
      </c>
      <c r="W4194" t="s">
        <v>113</v>
      </c>
      <c r="X4194">
        <v>2</v>
      </c>
      <c r="Y4194">
        <v>24</v>
      </c>
      <c r="Z4194">
        <v>4</v>
      </c>
      <c r="AA4194">
        <v>22</v>
      </c>
      <c r="AB4194" t="s">
        <v>82</v>
      </c>
      <c r="AC4194">
        <v>1072</v>
      </c>
      <c r="AD4194">
        <v>0.17708333333333329</v>
      </c>
      <c r="AE4194" t="s">
        <v>58</v>
      </c>
      <c r="AF4194" t="s">
        <v>47</v>
      </c>
      <c r="AG4194">
        <v>19</v>
      </c>
      <c r="AH4194" t="s">
        <v>68</v>
      </c>
      <c r="AI4194">
        <f>--AND(OR(Dashboard!$B$4="All",Data!$E4194=Dashboard!$B$4),OR(Dashboard!$D$4="All",Data!$D4194=Dashboard!$D$4),OR(Dashboard!$F$4="All",Data!$F4194=Dashboard!$F$4),OR(Dashboard!$J$4="All",Data!$G4194=Dashboard!$J$4),OR(Dashboard!$H$4="All",Data!$N4194=Dashboard!$H$4),OR(Dashboard!$L$4="All",Data!$W4194=Dashboard!$L$4))</f>
        <v>1</v>
      </c>
    </row>
    <row r="4195" spans="1:35" x14ac:dyDescent="0.25">
      <c r="A4195" t="s">
        <v>4309</v>
      </c>
      <c r="B4195" s="1">
        <v>46162</v>
      </c>
      <c r="C4195" s="2">
        <v>-0.12013888888888891</v>
      </c>
      <c r="D4195" t="s">
        <v>70</v>
      </c>
      <c r="E4195" t="s">
        <v>37</v>
      </c>
      <c r="F4195" t="s">
        <v>143</v>
      </c>
      <c r="G4195" t="s">
        <v>119</v>
      </c>
      <c r="H4195">
        <v>13.9</v>
      </c>
      <c r="I4195">
        <v>51</v>
      </c>
      <c r="J4195">
        <v>40</v>
      </c>
      <c r="K4195">
        <v>991</v>
      </c>
      <c r="L4195">
        <v>43</v>
      </c>
      <c r="M4195">
        <v>68</v>
      </c>
      <c r="N4195" t="s">
        <v>40</v>
      </c>
      <c r="O4195">
        <v>1</v>
      </c>
      <c r="P4195" t="s">
        <v>41</v>
      </c>
      <c r="Q4195" t="s">
        <v>73</v>
      </c>
      <c r="R4195">
        <v>22</v>
      </c>
      <c r="S4195" t="s">
        <v>55</v>
      </c>
      <c r="T4195" t="s">
        <v>56</v>
      </c>
      <c r="U4195">
        <v>2026</v>
      </c>
      <c r="V4195">
        <v>5</v>
      </c>
      <c r="W4195" t="s">
        <v>88</v>
      </c>
      <c r="X4195">
        <v>2</v>
      </c>
      <c r="Y4195">
        <v>20</v>
      </c>
      <c r="Z4195">
        <v>4</v>
      </c>
      <c r="AA4195">
        <v>21</v>
      </c>
      <c r="AB4195" t="s">
        <v>82</v>
      </c>
      <c r="AC4195">
        <v>966</v>
      </c>
      <c r="AD4195">
        <v>0.27254901960784322</v>
      </c>
      <c r="AE4195" t="s">
        <v>58</v>
      </c>
      <c r="AF4195" t="s">
        <v>114</v>
      </c>
      <c r="AG4195">
        <v>11</v>
      </c>
      <c r="AH4195" t="s">
        <v>68</v>
      </c>
      <c r="AI4195">
        <f>--AND(OR(Dashboard!$B$4="All",Data!$E4195=Dashboard!$B$4),OR(Dashboard!$D$4="All",Data!$D4195=Dashboard!$D$4),OR(Dashboard!$F$4="All",Data!$F4195=Dashboard!$F$4),OR(Dashboard!$J$4="All",Data!$G4195=Dashboard!$J$4),OR(Dashboard!$H$4="All",Data!$N4195=Dashboard!$H$4),OR(Dashboard!$L$4="All",Data!$W4195=Dashboard!$L$4))</f>
        <v>1</v>
      </c>
    </row>
    <row r="4196" spans="1:35" x14ac:dyDescent="0.25">
      <c r="A4196" t="s">
        <v>4310</v>
      </c>
      <c r="B4196" s="1">
        <v>46049</v>
      </c>
      <c r="C4196" s="2">
        <v>-2.29166666666667E-2</v>
      </c>
      <c r="D4196" t="s">
        <v>84</v>
      </c>
      <c r="E4196" t="s">
        <v>100</v>
      </c>
      <c r="F4196" t="s">
        <v>63</v>
      </c>
      <c r="G4196" t="s">
        <v>39</v>
      </c>
      <c r="H4196">
        <v>8</v>
      </c>
      <c r="I4196">
        <v>55</v>
      </c>
      <c r="J4196">
        <v>41</v>
      </c>
      <c r="K4196">
        <v>590</v>
      </c>
      <c r="L4196">
        <v>35</v>
      </c>
      <c r="M4196">
        <v>56</v>
      </c>
      <c r="N4196" t="s">
        <v>101</v>
      </c>
      <c r="O4196">
        <v>4</v>
      </c>
      <c r="P4196" t="s">
        <v>41</v>
      </c>
      <c r="Q4196" t="s">
        <v>73</v>
      </c>
      <c r="R4196">
        <v>31</v>
      </c>
      <c r="S4196" t="s">
        <v>127</v>
      </c>
      <c r="T4196" t="s">
        <v>75</v>
      </c>
      <c r="U4196">
        <v>2026</v>
      </c>
      <c r="V4196">
        <v>1</v>
      </c>
      <c r="W4196" t="s">
        <v>102</v>
      </c>
      <c r="X4196">
        <v>1</v>
      </c>
      <c r="Y4196">
        <v>27</v>
      </c>
      <c r="Z4196">
        <v>5</v>
      </c>
      <c r="AA4196">
        <v>23</v>
      </c>
      <c r="AB4196" t="s">
        <v>93</v>
      </c>
      <c r="AC4196">
        <v>569</v>
      </c>
      <c r="AD4196">
        <v>0.14545454545454539</v>
      </c>
      <c r="AE4196" t="s">
        <v>46</v>
      </c>
      <c r="AF4196" t="s">
        <v>67</v>
      </c>
      <c r="AG4196">
        <v>14</v>
      </c>
      <c r="AH4196" t="s">
        <v>68</v>
      </c>
      <c r="AI4196">
        <f>--AND(OR(Dashboard!$B$4="All",Data!$E4196=Dashboard!$B$4),OR(Dashboard!$D$4="All",Data!$D4196=Dashboard!$D$4),OR(Dashboard!$F$4="All",Data!$F4196=Dashboard!$F$4),OR(Dashboard!$J$4="All",Data!$G4196=Dashboard!$J$4),OR(Dashboard!$H$4="All",Data!$N4196=Dashboard!$H$4),OR(Dashboard!$L$4="All",Data!$W4196=Dashboard!$L$4))</f>
        <v>1</v>
      </c>
    </row>
    <row r="4197" spans="1:35" x14ac:dyDescent="0.25">
      <c r="A4197" t="s">
        <v>4311</v>
      </c>
      <c r="B4197" s="1">
        <v>46063</v>
      </c>
      <c r="C4197" s="2">
        <v>-9.7222222222221877E-3</v>
      </c>
      <c r="D4197" t="s">
        <v>99</v>
      </c>
      <c r="E4197" t="s">
        <v>108</v>
      </c>
      <c r="F4197" t="s">
        <v>63</v>
      </c>
      <c r="G4197" t="s">
        <v>53</v>
      </c>
      <c r="H4197">
        <v>14.3</v>
      </c>
      <c r="I4197">
        <v>51</v>
      </c>
      <c r="J4197">
        <v>43</v>
      </c>
      <c r="K4197">
        <v>519</v>
      </c>
      <c r="L4197">
        <v>22</v>
      </c>
      <c r="M4197">
        <v>26</v>
      </c>
      <c r="N4197" t="s">
        <v>65</v>
      </c>
      <c r="O4197">
        <v>1</v>
      </c>
      <c r="P4197" t="s">
        <v>41</v>
      </c>
      <c r="Q4197" t="s">
        <v>73</v>
      </c>
      <c r="R4197">
        <v>44</v>
      </c>
      <c r="S4197" t="s">
        <v>127</v>
      </c>
      <c r="T4197" t="s">
        <v>75</v>
      </c>
      <c r="U4197">
        <v>2026</v>
      </c>
      <c r="V4197">
        <v>2</v>
      </c>
      <c r="W4197" t="s">
        <v>45</v>
      </c>
      <c r="X4197">
        <v>1</v>
      </c>
      <c r="Y4197">
        <v>10</v>
      </c>
      <c r="Z4197">
        <v>3</v>
      </c>
      <c r="AA4197">
        <v>23</v>
      </c>
      <c r="AB4197" t="s">
        <v>93</v>
      </c>
      <c r="AC4197">
        <v>515</v>
      </c>
      <c r="AD4197">
        <v>0.2803921568627451</v>
      </c>
      <c r="AE4197" t="s">
        <v>58</v>
      </c>
      <c r="AF4197" t="s">
        <v>47</v>
      </c>
      <c r="AG4197">
        <v>8</v>
      </c>
      <c r="AH4197" t="s">
        <v>68</v>
      </c>
      <c r="AI4197">
        <f>--AND(OR(Dashboard!$B$4="All",Data!$E4197=Dashboard!$B$4),OR(Dashboard!$D$4="All",Data!$D4197=Dashboard!$D$4),OR(Dashboard!$F$4="All",Data!$F4197=Dashboard!$F$4),OR(Dashboard!$J$4="All",Data!$G4197=Dashboard!$J$4),OR(Dashboard!$H$4="All",Data!$N4197=Dashboard!$H$4),OR(Dashboard!$L$4="All",Data!$W4197=Dashboard!$L$4))</f>
        <v>1</v>
      </c>
    </row>
    <row r="4198" spans="1:35" x14ac:dyDescent="0.25">
      <c r="A4198" t="s">
        <v>4312</v>
      </c>
      <c r="B4198" s="1">
        <v>46186</v>
      </c>
      <c r="C4198" s="2">
        <v>-0.61041666666666661</v>
      </c>
      <c r="D4198" t="s">
        <v>193</v>
      </c>
      <c r="E4198" t="s">
        <v>71</v>
      </c>
      <c r="F4198" t="s">
        <v>85</v>
      </c>
      <c r="G4198" t="s">
        <v>111</v>
      </c>
      <c r="H4198">
        <v>3.8</v>
      </c>
      <c r="I4198">
        <v>34</v>
      </c>
      <c r="J4198">
        <v>30</v>
      </c>
      <c r="K4198">
        <v>1145</v>
      </c>
      <c r="L4198">
        <v>44</v>
      </c>
      <c r="M4198">
        <v>4</v>
      </c>
      <c r="N4198" t="s">
        <v>65</v>
      </c>
      <c r="O4198">
        <v>2</v>
      </c>
      <c r="P4198" t="s">
        <v>41</v>
      </c>
      <c r="Q4198" t="s">
        <v>73</v>
      </c>
      <c r="R4198">
        <v>30</v>
      </c>
      <c r="S4198" t="s">
        <v>81</v>
      </c>
      <c r="T4198" t="s">
        <v>44</v>
      </c>
      <c r="U4198">
        <v>2026</v>
      </c>
      <c r="V4198">
        <v>6</v>
      </c>
      <c r="W4198" t="s">
        <v>120</v>
      </c>
      <c r="X4198">
        <v>2</v>
      </c>
      <c r="Y4198">
        <v>13</v>
      </c>
      <c r="Z4198">
        <v>2</v>
      </c>
      <c r="AA4198">
        <v>9</v>
      </c>
      <c r="AB4198" t="s">
        <v>44</v>
      </c>
      <c r="AC4198">
        <v>1185</v>
      </c>
      <c r="AD4198">
        <v>0.1117647058823529</v>
      </c>
      <c r="AE4198" t="s">
        <v>58</v>
      </c>
      <c r="AF4198" t="s">
        <v>67</v>
      </c>
      <c r="AG4198">
        <v>4</v>
      </c>
      <c r="AH4198" t="s">
        <v>68</v>
      </c>
      <c r="AI4198">
        <f>--AND(OR(Dashboard!$B$4="All",Data!$E4198=Dashboard!$B$4),OR(Dashboard!$D$4="All",Data!$D4198=Dashboard!$D$4),OR(Dashboard!$F$4="All",Data!$F4198=Dashboard!$F$4),OR(Dashboard!$J$4="All",Data!$G4198=Dashboard!$J$4),OR(Dashboard!$H$4="All",Data!$N4198=Dashboard!$H$4),OR(Dashboard!$L$4="All",Data!$W4198=Dashboard!$L$4))</f>
        <v>1</v>
      </c>
    </row>
    <row r="4199" spans="1:35" x14ac:dyDescent="0.25">
      <c r="A4199" t="s">
        <v>4313</v>
      </c>
      <c r="B4199" s="1">
        <v>46115</v>
      </c>
      <c r="C4199" s="2">
        <v>-5.4166666666666703E-2</v>
      </c>
      <c r="D4199" t="s">
        <v>156</v>
      </c>
      <c r="E4199" t="s">
        <v>100</v>
      </c>
      <c r="F4199" t="s">
        <v>63</v>
      </c>
      <c r="G4199" t="s">
        <v>39</v>
      </c>
      <c r="H4199">
        <v>1.5</v>
      </c>
      <c r="I4199">
        <v>30</v>
      </c>
      <c r="J4199">
        <v>35</v>
      </c>
      <c r="K4199">
        <v>767</v>
      </c>
      <c r="L4199">
        <v>34</v>
      </c>
      <c r="M4199">
        <v>114</v>
      </c>
      <c r="N4199" t="s">
        <v>40</v>
      </c>
      <c r="O4199">
        <v>1</v>
      </c>
      <c r="P4199" t="s">
        <v>41</v>
      </c>
      <c r="Q4199" t="s">
        <v>42</v>
      </c>
      <c r="R4199">
        <v>59</v>
      </c>
      <c r="S4199" t="s">
        <v>43</v>
      </c>
      <c r="T4199" t="s">
        <v>75</v>
      </c>
      <c r="U4199">
        <v>2026</v>
      </c>
      <c r="V4199">
        <v>4</v>
      </c>
      <c r="W4199" t="s">
        <v>113</v>
      </c>
      <c r="X4199">
        <v>2</v>
      </c>
      <c r="Y4199">
        <v>3</v>
      </c>
      <c r="Z4199">
        <v>1</v>
      </c>
      <c r="AA4199">
        <v>22</v>
      </c>
      <c r="AB4199" t="s">
        <v>82</v>
      </c>
      <c r="AC4199">
        <v>687</v>
      </c>
      <c r="AD4199">
        <v>0.05</v>
      </c>
      <c r="AE4199" t="s">
        <v>58</v>
      </c>
      <c r="AF4199" t="s">
        <v>59</v>
      </c>
      <c r="AG4199">
        <v>-5</v>
      </c>
      <c r="AH4199" t="s">
        <v>48</v>
      </c>
      <c r="AI4199">
        <f>--AND(OR(Dashboard!$B$4="All",Data!$E4199=Dashboard!$B$4),OR(Dashboard!$D$4="All",Data!$D4199=Dashboard!$D$4),OR(Dashboard!$F$4="All",Data!$F4199=Dashboard!$F$4),OR(Dashboard!$J$4="All",Data!$G4199=Dashboard!$J$4),OR(Dashboard!$H$4="All",Data!$N4199=Dashboard!$H$4),OR(Dashboard!$L$4="All",Data!$W4199=Dashboard!$L$4))</f>
        <v>1</v>
      </c>
    </row>
    <row r="4200" spans="1:35" x14ac:dyDescent="0.25">
      <c r="A4200" t="s">
        <v>4314</v>
      </c>
      <c r="B4200" s="1">
        <v>46131</v>
      </c>
      <c r="C4200" s="2">
        <v>-0.14444444444444449</v>
      </c>
      <c r="D4200" t="s">
        <v>84</v>
      </c>
      <c r="E4200" t="s">
        <v>37</v>
      </c>
      <c r="F4200" t="s">
        <v>63</v>
      </c>
      <c r="G4200" t="s">
        <v>53</v>
      </c>
      <c r="H4200">
        <v>12</v>
      </c>
      <c r="I4200">
        <v>30</v>
      </c>
      <c r="J4200">
        <v>31</v>
      </c>
      <c r="K4200">
        <v>197</v>
      </c>
      <c r="L4200">
        <v>24</v>
      </c>
      <c r="M4200">
        <v>14</v>
      </c>
      <c r="N4200" t="s">
        <v>86</v>
      </c>
      <c r="O4200">
        <v>5</v>
      </c>
      <c r="P4200" t="s">
        <v>41</v>
      </c>
      <c r="Q4200" t="s">
        <v>73</v>
      </c>
      <c r="R4200">
        <v>56</v>
      </c>
      <c r="S4200" t="s">
        <v>145</v>
      </c>
      <c r="T4200" t="s">
        <v>56</v>
      </c>
      <c r="U4200">
        <v>2026</v>
      </c>
      <c r="V4200">
        <v>4</v>
      </c>
      <c r="W4200" t="s">
        <v>113</v>
      </c>
      <c r="X4200">
        <v>2</v>
      </c>
      <c r="Y4200">
        <v>19</v>
      </c>
      <c r="Z4200">
        <v>3</v>
      </c>
      <c r="AA4200">
        <v>20</v>
      </c>
      <c r="AB4200" t="s">
        <v>82</v>
      </c>
      <c r="AC4200">
        <v>207</v>
      </c>
      <c r="AD4200">
        <v>0.4</v>
      </c>
      <c r="AE4200" t="s">
        <v>77</v>
      </c>
      <c r="AF4200" t="s">
        <v>59</v>
      </c>
      <c r="AG4200">
        <v>-1</v>
      </c>
      <c r="AH4200" t="s">
        <v>48</v>
      </c>
      <c r="AI4200">
        <f>--AND(OR(Dashboard!$B$4="All",Data!$E4200=Dashboard!$B$4),OR(Dashboard!$D$4="All",Data!$D4200=Dashboard!$D$4),OR(Dashboard!$F$4="All",Data!$F4200=Dashboard!$F$4),OR(Dashboard!$J$4="All",Data!$G4200=Dashboard!$J$4),OR(Dashboard!$H$4="All",Data!$N4200=Dashboard!$H$4),OR(Dashboard!$L$4="All",Data!$W4200=Dashboard!$L$4))</f>
        <v>1</v>
      </c>
    </row>
    <row r="4201" spans="1:35" x14ac:dyDescent="0.25">
      <c r="A4201" t="s">
        <v>4315</v>
      </c>
      <c r="B4201" s="1">
        <v>46109</v>
      </c>
      <c r="C4201" s="2">
        <v>-0.4</v>
      </c>
      <c r="D4201" t="s">
        <v>70</v>
      </c>
      <c r="E4201" t="s">
        <v>95</v>
      </c>
      <c r="F4201" t="s">
        <v>143</v>
      </c>
      <c r="G4201" t="s">
        <v>53</v>
      </c>
      <c r="H4201">
        <v>8.8000000000000007</v>
      </c>
      <c r="I4201">
        <v>36</v>
      </c>
      <c r="J4201">
        <v>21</v>
      </c>
      <c r="K4201">
        <v>1150</v>
      </c>
      <c r="L4201">
        <v>56</v>
      </c>
      <c r="M4201">
        <v>60</v>
      </c>
      <c r="N4201" t="s">
        <v>54</v>
      </c>
      <c r="O4201">
        <v>5</v>
      </c>
      <c r="P4201" t="s">
        <v>135</v>
      </c>
      <c r="Q4201" t="s">
        <v>73</v>
      </c>
      <c r="R4201">
        <v>44</v>
      </c>
      <c r="S4201" t="s">
        <v>81</v>
      </c>
      <c r="T4201" t="s">
        <v>97</v>
      </c>
      <c r="U4201">
        <v>2026</v>
      </c>
      <c r="V4201">
        <v>3</v>
      </c>
      <c r="W4201" t="s">
        <v>66</v>
      </c>
      <c r="X4201">
        <v>1</v>
      </c>
      <c r="Y4201">
        <v>28</v>
      </c>
      <c r="Z4201">
        <v>5</v>
      </c>
      <c r="AA4201">
        <v>14</v>
      </c>
      <c r="AB4201" t="s">
        <v>76</v>
      </c>
      <c r="AC4201">
        <v>1146</v>
      </c>
      <c r="AD4201">
        <v>0.24444444444444449</v>
      </c>
      <c r="AE4201" t="s">
        <v>77</v>
      </c>
      <c r="AF4201" t="s">
        <v>47</v>
      </c>
      <c r="AG4201">
        <v>15</v>
      </c>
      <c r="AH4201" t="s">
        <v>68</v>
      </c>
      <c r="AI4201">
        <f>--AND(OR(Dashboard!$B$4="All",Data!$E4201=Dashboard!$B$4),OR(Dashboard!$D$4="All",Data!$D4201=Dashboard!$D$4),OR(Dashboard!$F$4="All",Data!$F4201=Dashboard!$F$4),OR(Dashboard!$J$4="All",Data!$G4201=Dashboard!$J$4),OR(Dashboard!$H$4="All",Data!$N4201=Dashboard!$H$4),OR(Dashboard!$L$4="All",Data!$W4201=Dashboard!$L$4))</f>
        <v>1</v>
      </c>
    </row>
    <row r="4202" spans="1:35" x14ac:dyDescent="0.25">
      <c r="A4202" t="s">
        <v>4316</v>
      </c>
      <c r="B4202" s="1">
        <v>46133</v>
      </c>
      <c r="C4202" s="2">
        <v>-0.66111111111111109</v>
      </c>
      <c r="D4202" t="s">
        <v>118</v>
      </c>
      <c r="E4202" t="s">
        <v>108</v>
      </c>
      <c r="F4202" t="s">
        <v>91</v>
      </c>
      <c r="G4202" t="s">
        <v>64</v>
      </c>
      <c r="H4202">
        <v>9</v>
      </c>
      <c r="I4202">
        <v>27</v>
      </c>
      <c r="J4202">
        <v>27</v>
      </c>
      <c r="K4202">
        <v>943</v>
      </c>
      <c r="L4202">
        <v>28</v>
      </c>
      <c r="M4202">
        <v>162</v>
      </c>
      <c r="N4202" t="s">
        <v>101</v>
      </c>
      <c r="O4202">
        <v>4</v>
      </c>
      <c r="P4202" t="s">
        <v>41</v>
      </c>
      <c r="Q4202" t="s">
        <v>73</v>
      </c>
      <c r="R4202">
        <v>46</v>
      </c>
      <c r="S4202" t="s">
        <v>127</v>
      </c>
      <c r="T4202" t="s">
        <v>44</v>
      </c>
      <c r="U4202">
        <v>2026</v>
      </c>
      <c r="V4202">
        <v>4</v>
      </c>
      <c r="W4202" t="s">
        <v>113</v>
      </c>
      <c r="X4202">
        <v>2</v>
      </c>
      <c r="Y4202">
        <v>21</v>
      </c>
      <c r="Z4202">
        <v>4</v>
      </c>
      <c r="AA4202">
        <v>8</v>
      </c>
      <c r="AB4202" t="s">
        <v>44</v>
      </c>
      <c r="AC4202">
        <v>809</v>
      </c>
      <c r="AD4202">
        <v>0.33333333333333331</v>
      </c>
      <c r="AE4202" t="s">
        <v>46</v>
      </c>
      <c r="AF4202" t="s">
        <v>59</v>
      </c>
      <c r="AG4202">
        <v>0</v>
      </c>
      <c r="AH4202" t="s">
        <v>48</v>
      </c>
      <c r="AI4202">
        <f>--AND(OR(Dashboard!$B$4="All",Data!$E4202=Dashboard!$B$4),OR(Dashboard!$D$4="All",Data!$D4202=Dashboard!$D$4),OR(Dashboard!$F$4="All",Data!$F4202=Dashboard!$F$4),OR(Dashboard!$J$4="All",Data!$G4202=Dashboard!$J$4),OR(Dashboard!$H$4="All",Data!$N4202=Dashboard!$H$4),OR(Dashboard!$L$4="All",Data!$W4202=Dashboard!$L$4))</f>
        <v>1</v>
      </c>
    </row>
    <row r="4203" spans="1:35" x14ac:dyDescent="0.25">
      <c r="A4203" t="s">
        <v>4317</v>
      </c>
      <c r="B4203" s="1">
        <v>46058</v>
      </c>
      <c r="C4203" s="2">
        <v>-0.30972222222222218</v>
      </c>
      <c r="D4203" t="s">
        <v>50</v>
      </c>
      <c r="E4203" t="s">
        <v>62</v>
      </c>
      <c r="F4203" t="s">
        <v>63</v>
      </c>
      <c r="G4203" t="s">
        <v>105</v>
      </c>
      <c r="H4203">
        <v>8.8000000000000007</v>
      </c>
      <c r="I4203">
        <v>33</v>
      </c>
      <c r="J4203">
        <v>30</v>
      </c>
      <c r="K4203">
        <v>1198</v>
      </c>
      <c r="L4203">
        <v>27</v>
      </c>
      <c r="M4203">
        <v>191</v>
      </c>
      <c r="N4203" t="s">
        <v>86</v>
      </c>
      <c r="O4203">
        <v>5</v>
      </c>
      <c r="P4203" t="s">
        <v>41</v>
      </c>
      <c r="Q4203" t="s">
        <v>73</v>
      </c>
      <c r="R4203">
        <v>48</v>
      </c>
      <c r="S4203" t="s">
        <v>87</v>
      </c>
      <c r="T4203" t="s">
        <v>75</v>
      </c>
      <c r="U4203">
        <v>2026</v>
      </c>
      <c r="V4203">
        <v>2</v>
      </c>
      <c r="W4203" t="s">
        <v>45</v>
      </c>
      <c r="X4203">
        <v>1</v>
      </c>
      <c r="Y4203">
        <v>5</v>
      </c>
      <c r="Z4203">
        <v>2</v>
      </c>
      <c r="AA4203">
        <v>16</v>
      </c>
      <c r="AB4203" t="s">
        <v>57</v>
      </c>
      <c r="AC4203">
        <v>1034</v>
      </c>
      <c r="AD4203">
        <v>0.26666666666666672</v>
      </c>
      <c r="AE4203" t="s">
        <v>77</v>
      </c>
      <c r="AF4203" t="s">
        <v>59</v>
      </c>
      <c r="AG4203">
        <v>3</v>
      </c>
      <c r="AH4203" t="s">
        <v>68</v>
      </c>
      <c r="AI4203">
        <f>--AND(OR(Dashboard!$B$4="All",Data!$E4203=Dashboard!$B$4),OR(Dashboard!$D$4="All",Data!$D4203=Dashboard!$D$4),OR(Dashboard!$F$4="All",Data!$F4203=Dashboard!$F$4),OR(Dashboard!$J$4="All",Data!$G4203=Dashboard!$J$4),OR(Dashboard!$H$4="All",Data!$N4203=Dashboard!$H$4),OR(Dashboard!$L$4="All",Data!$W4203=Dashboard!$L$4))</f>
        <v>1</v>
      </c>
    </row>
    <row r="4204" spans="1:35" x14ac:dyDescent="0.25">
      <c r="A4204" t="s">
        <v>4318</v>
      </c>
      <c r="B4204" s="1">
        <v>46132</v>
      </c>
      <c r="C4204" s="2">
        <v>-0.1125</v>
      </c>
      <c r="D4204" t="s">
        <v>90</v>
      </c>
      <c r="E4204" t="s">
        <v>131</v>
      </c>
      <c r="F4204" t="s">
        <v>96</v>
      </c>
      <c r="G4204" t="s">
        <v>53</v>
      </c>
      <c r="H4204">
        <v>5.6</v>
      </c>
      <c r="I4204">
        <v>44</v>
      </c>
      <c r="J4204">
        <v>44</v>
      </c>
      <c r="K4204">
        <v>659</v>
      </c>
      <c r="L4204">
        <v>28</v>
      </c>
      <c r="M4204">
        <v>13</v>
      </c>
      <c r="N4204" t="s">
        <v>101</v>
      </c>
      <c r="O4204">
        <v>3</v>
      </c>
      <c r="P4204" t="s">
        <v>41</v>
      </c>
      <c r="Q4204" t="s">
        <v>73</v>
      </c>
      <c r="R4204">
        <v>40</v>
      </c>
      <c r="S4204" t="s">
        <v>74</v>
      </c>
      <c r="T4204" t="s">
        <v>56</v>
      </c>
      <c r="U4204">
        <v>2026</v>
      </c>
      <c r="V4204">
        <v>4</v>
      </c>
      <c r="W4204" t="s">
        <v>113</v>
      </c>
      <c r="X4204">
        <v>2</v>
      </c>
      <c r="Y4204">
        <v>20</v>
      </c>
      <c r="Z4204">
        <v>4</v>
      </c>
      <c r="AA4204">
        <v>21</v>
      </c>
      <c r="AB4204" t="s">
        <v>82</v>
      </c>
      <c r="AC4204">
        <v>674</v>
      </c>
      <c r="AD4204">
        <v>0.12727272727272729</v>
      </c>
      <c r="AE4204" t="s">
        <v>109</v>
      </c>
      <c r="AF4204" t="s">
        <v>47</v>
      </c>
      <c r="AG4204">
        <v>0</v>
      </c>
      <c r="AH4204" t="s">
        <v>48</v>
      </c>
      <c r="AI4204">
        <f>--AND(OR(Dashboard!$B$4="All",Data!$E4204=Dashboard!$B$4),OR(Dashboard!$D$4="All",Data!$D4204=Dashboard!$D$4),OR(Dashboard!$F$4="All",Data!$F4204=Dashboard!$F$4),OR(Dashboard!$J$4="All",Data!$G4204=Dashboard!$J$4),OR(Dashboard!$H$4="All",Data!$N4204=Dashboard!$H$4),OR(Dashboard!$L$4="All",Data!$W4204=Dashboard!$L$4))</f>
        <v>1</v>
      </c>
    </row>
    <row r="4205" spans="1:35" x14ac:dyDescent="0.25">
      <c r="A4205" t="s">
        <v>4319</v>
      </c>
      <c r="B4205" s="1">
        <v>46137</v>
      </c>
      <c r="C4205" s="2">
        <v>-0.65902777777777777</v>
      </c>
      <c r="D4205" t="s">
        <v>84</v>
      </c>
      <c r="E4205" t="s">
        <v>51</v>
      </c>
      <c r="F4205" t="s">
        <v>85</v>
      </c>
      <c r="G4205" t="s">
        <v>119</v>
      </c>
      <c r="H4205">
        <v>12.1</v>
      </c>
      <c r="I4205">
        <v>25</v>
      </c>
      <c r="J4205">
        <v>27</v>
      </c>
      <c r="K4205">
        <v>475</v>
      </c>
      <c r="L4205">
        <v>51</v>
      </c>
      <c r="M4205">
        <v>99</v>
      </c>
      <c r="N4205" t="s">
        <v>86</v>
      </c>
      <c r="O4205">
        <v>2</v>
      </c>
      <c r="P4205" t="s">
        <v>41</v>
      </c>
      <c r="Q4205" t="s">
        <v>73</v>
      </c>
      <c r="R4205">
        <v>53</v>
      </c>
      <c r="S4205" t="s">
        <v>81</v>
      </c>
      <c r="T4205" t="s">
        <v>44</v>
      </c>
      <c r="U4205">
        <v>2026</v>
      </c>
      <c r="V4205">
        <v>4</v>
      </c>
      <c r="W4205" t="s">
        <v>113</v>
      </c>
      <c r="X4205">
        <v>2</v>
      </c>
      <c r="Y4205">
        <v>25</v>
      </c>
      <c r="Z4205">
        <v>4</v>
      </c>
      <c r="AA4205">
        <v>8</v>
      </c>
      <c r="AB4205" t="s">
        <v>44</v>
      </c>
      <c r="AC4205">
        <v>427</v>
      </c>
      <c r="AD4205">
        <v>0.48399999999999999</v>
      </c>
      <c r="AE4205" t="s">
        <v>58</v>
      </c>
      <c r="AF4205" t="s">
        <v>59</v>
      </c>
      <c r="AG4205">
        <v>-2</v>
      </c>
      <c r="AH4205" t="s">
        <v>48</v>
      </c>
      <c r="AI4205">
        <f>--AND(OR(Dashboard!$B$4="All",Data!$E4205=Dashboard!$B$4),OR(Dashboard!$D$4="All",Data!$D4205=Dashboard!$D$4),OR(Dashboard!$F$4="All",Data!$F4205=Dashboard!$F$4),OR(Dashboard!$J$4="All",Data!$G4205=Dashboard!$J$4),OR(Dashboard!$H$4="All",Data!$N4205=Dashboard!$H$4),OR(Dashboard!$L$4="All",Data!$W4205=Dashboard!$L$4))</f>
        <v>1</v>
      </c>
    </row>
    <row r="4206" spans="1:35" x14ac:dyDescent="0.25">
      <c r="A4206" t="s">
        <v>4320</v>
      </c>
      <c r="B4206" s="1">
        <v>46089</v>
      </c>
      <c r="C4206" s="2">
        <v>-0.58194444444444438</v>
      </c>
      <c r="D4206" t="s">
        <v>50</v>
      </c>
      <c r="E4206" t="s">
        <v>37</v>
      </c>
      <c r="F4206" t="s">
        <v>38</v>
      </c>
      <c r="G4206" t="s">
        <v>105</v>
      </c>
      <c r="H4206">
        <v>12.7</v>
      </c>
      <c r="I4206">
        <v>46</v>
      </c>
      <c r="J4206">
        <v>26</v>
      </c>
      <c r="K4206">
        <v>817</v>
      </c>
      <c r="L4206">
        <v>46</v>
      </c>
      <c r="M4206">
        <v>45</v>
      </c>
      <c r="N4206" t="s">
        <v>54</v>
      </c>
      <c r="O4206">
        <v>2</v>
      </c>
      <c r="P4206" t="s">
        <v>135</v>
      </c>
      <c r="Q4206" t="s">
        <v>73</v>
      </c>
      <c r="R4206">
        <v>28</v>
      </c>
      <c r="S4206" t="s">
        <v>145</v>
      </c>
      <c r="T4206" t="s">
        <v>44</v>
      </c>
      <c r="U4206">
        <v>2026</v>
      </c>
      <c r="V4206">
        <v>3</v>
      </c>
      <c r="W4206" t="s">
        <v>66</v>
      </c>
      <c r="X4206">
        <v>1</v>
      </c>
      <c r="Y4206">
        <v>8</v>
      </c>
      <c r="Z4206">
        <v>2</v>
      </c>
      <c r="AA4206">
        <v>10</v>
      </c>
      <c r="AB4206" t="s">
        <v>76</v>
      </c>
      <c r="AC4206">
        <v>818</v>
      </c>
      <c r="AD4206">
        <v>0.27608695652173909</v>
      </c>
      <c r="AE4206" t="s">
        <v>58</v>
      </c>
      <c r="AF4206" t="s">
        <v>67</v>
      </c>
      <c r="AG4206">
        <v>20</v>
      </c>
      <c r="AH4206" t="s">
        <v>68</v>
      </c>
      <c r="AI4206">
        <f>--AND(OR(Dashboard!$B$4="All",Data!$E4206=Dashboard!$B$4),OR(Dashboard!$D$4="All",Data!$D4206=Dashboard!$D$4),OR(Dashboard!$F$4="All",Data!$F4206=Dashboard!$F$4),OR(Dashboard!$J$4="All",Data!$G4206=Dashboard!$J$4),OR(Dashboard!$H$4="All",Data!$N4206=Dashboard!$H$4),OR(Dashboard!$L$4="All",Data!$W4206=Dashboard!$L$4))</f>
        <v>1</v>
      </c>
    </row>
    <row r="4207" spans="1:35" x14ac:dyDescent="0.25">
      <c r="A4207" t="s">
        <v>4321</v>
      </c>
      <c r="B4207" s="1">
        <v>46047</v>
      </c>
      <c r="C4207" s="2">
        <v>-0.27986111111111112</v>
      </c>
      <c r="D4207" t="s">
        <v>193</v>
      </c>
      <c r="E4207" t="s">
        <v>129</v>
      </c>
      <c r="F4207" t="s">
        <v>52</v>
      </c>
      <c r="G4207" t="s">
        <v>64</v>
      </c>
      <c r="H4207">
        <v>10.3</v>
      </c>
      <c r="I4207">
        <v>38</v>
      </c>
      <c r="J4207">
        <v>37</v>
      </c>
      <c r="K4207">
        <v>511</v>
      </c>
      <c r="L4207">
        <v>44</v>
      </c>
      <c r="M4207">
        <v>74</v>
      </c>
      <c r="N4207" t="s">
        <v>40</v>
      </c>
      <c r="O4207">
        <v>5</v>
      </c>
      <c r="P4207" t="s">
        <v>41</v>
      </c>
      <c r="Q4207" t="s">
        <v>42</v>
      </c>
      <c r="R4207">
        <v>53</v>
      </c>
      <c r="S4207" t="s">
        <v>145</v>
      </c>
      <c r="T4207" t="s">
        <v>75</v>
      </c>
      <c r="U4207">
        <v>2026</v>
      </c>
      <c r="V4207">
        <v>1</v>
      </c>
      <c r="W4207" t="s">
        <v>102</v>
      </c>
      <c r="X4207">
        <v>1</v>
      </c>
      <c r="Y4207">
        <v>25</v>
      </c>
      <c r="Z4207">
        <v>4</v>
      </c>
      <c r="AA4207">
        <v>17</v>
      </c>
      <c r="AB4207" t="s">
        <v>57</v>
      </c>
      <c r="AC4207">
        <v>481</v>
      </c>
      <c r="AD4207">
        <v>0.27105263157894738</v>
      </c>
      <c r="AE4207" t="s">
        <v>77</v>
      </c>
      <c r="AF4207" t="s">
        <v>59</v>
      </c>
      <c r="AG4207">
        <v>1</v>
      </c>
      <c r="AH4207" t="s">
        <v>68</v>
      </c>
      <c r="AI4207">
        <f>--AND(OR(Dashboard!$B$4="All",Data!$E4207=Dashboard!$B$4),OR(Dashboard!$D$4="All",Data!$D4207=Dashboard!$D$4),OR(Dashboard!$F$4="All",Data!$F4207=Dashboard!$F$4),OR(Dashboard!$J$4="All",Data!$G4207=Dashboard!$J$4),OR(Dashboard!$H$4="All",Data!$N4207=Dashboard!$H$4),OR(Dashboard!$L$4="All",Data!$W4207=Dashboard!$L$4))</f>
        <v>1</v>
      </c>
    </row>
    <row r="4208" spans="1:35" x14ac:dyDescent="0.25">
      <c r="A4208" t="s">
        <v>4322</v>
      </c>
      <c r="B4208" s="1">
        <v>46164</v>
      </c>
      <c r="C4208" s="2">
        <v>-0.35625000000000001</v>
      </c>
      <c r="D4208" t="s">
        <v>122</v>
      </c>
      <c r="E4208" t="s">
        <v>71</v>
      </c>
      <c r="F4208" t="s">
        <v>91</v>
      </c>
      <c r="G4208" t="s">
        <v>64</v>
      </c>
      <c r="H4208">
        <v>2.9</v>
      </c>
      <c r="I4208">
        <v>53</v>
      </c>
      <c r="J4208">
        <v>43</v>
      </c>
      <c r="K4208">
        <v>774</v>
      </c>
      <c r="L4208">
        <v>56</v>
      </c>
      <c r="M4208">
        <v>186</v>
      </c>
      <c r="N4208" t="s">
        <v>54</v>
      </c>
      <c r="O4208">
        <v>1</v>
      </c>
      <c r="P4208" t="s">
        <v>41</v>
      </c>
      <c r="Q4208" t="s">
        <v>73</v>
      </c>
      <c r="R4208">
        <v>22</v>
      </c>
      <c r="S4208" t="s">
        <v>43</v>
      </c>
      <c r="T4208" t="s">
        <v>75</v>
      </c>
      <c r="U4208">
        <v>2026</v>
      </c>
      <c r="V4208">
        <v>5</v>
      </c>
      <c r="W4208" t="s">
        <v>88</v>
      </c>
      <c r="X4208">
        <v>2</v>
      </c>
      <c r="Y4208">
        <v>22</v>
      </c>
      <c r="Z4208">
        <v>4</v>
      </c>
      <c r="AA4208">
        <v>15</v>
      </c>
      <c r="AB4208" t="s">
        <v>57</v>
      </c>
      <c r="AC4208">
        <v>644</v>
      </c>
      <c r="AD4208">
        <v>5.4716981132075473E-2</v>
      </c>
      <c r="AE4208" t="s">
        <v>58</v>
      </c>
      <c r="AF4208" t="s">
        <v>114</v>
      </c>
      <c r="AG4208">
        <v>10</v>
      </c>
      <c r="AH4208" t="s">
        <v>68</v>
      </c>
      <c r="AI4208">
        <f>--AND(OR(Dashboard!$B$4="All",Data!$E4208=Dashboard!$B$4),OR(Dashboard!$D$4="All",Data!$D4208=Dashboard!$D$4),OR(Dashboard!$F$4="All",Data!$F4208=Dashboard!$F$4),OR(Dashboard!$J$4="All",Data!$G4208=Dashboard!$J$4),OR(Dashboard!$H$4="All",Data!$N4208=Dashboard!$H$4),OR(Dashboard!$L$4="All",Data!$W4208=Dashboard!$L$4))</f>
        <v>1</v>
      </c>
    </row>
    <row r="4209" spans="1:35" x14ac:dyDescent="0.25">
      <c r="A4209" t="s">
        <v>4323</v>
      </c>
      <c r="B4209" s="1">
        <v>46039</v>
      </c>
      <c r="C4209" s="2">
        <v>-0.53125</v>
      </c>
      <c r="D4209" t="s">
        <v>84</v>
      </c>
      <c r="E4209" t="s">
        <v>95</v>
      </c>
      <c r="F4209" t="s">
        <v>72</v>
      </c>
      <c r="G4209" t="s">
        <v>64</v>
      </c>
      <c r="H4209">
        <v>14.8</v>
      </c>
      <c r="I4209">
        <v>39</v>
      </c>
      <c r="J4209">
        <v>35</v>
      </c>
      <c r="K4209">
        <v>329</v>
      </c>
      <c r="L4209">
        <v>43</v>
      </c>
      <c r="M4209">
        <v>67</v>
      </c>
      <c r="N4209" t="s">
        <v>54</v>
      </c>
      <c r="O4209">
        <v>1</v>
      </c>
      <c r="P4209" t="s">
        <v>41</v>
      </c>
      <c r="Q4209" t="s">
        <v>73</v>
      </c>
      <c r="R4209">
        <v>35</v>
      </c>
      <c r="S4209" t="s">
        <v>81</v>
      </c>
      <c r="T4209" t="s">
        <v>75</v>
      </c>
      <c r="U4209">
        <v>2026</v>
      </c>
      <c r="V4209">
        <v>1</v>
      </c>
      <c r="W4209" t="s">
        <v>102</v>
      </c>
      <c r="X4209">
        <v>1</v>
      </c>
      <c r="Y4209">
        <v>17</v>
      </c>
      <c r="Z4209">
        <v>3</v>
      </c>
      <c r="AA4209">
        <v>11</v>
      </c>
      <c r="AB4209" t="s">
        <v>76</v>
      </c>
      <c r="AC4209">
        <v>305</v>
      </c>
      <c r="AD4209">
        <v>0.37948717948717953</v>
      </c>
      <c r="AE4209" t="s">
        <v>58</v>
      </c>
      <c r="AF4209" t="s">
        <v>67</v>
      </c>
      <c r="AG4209">
        <v>4</v>
      </c>
      <c r="AH4209" t="s">
        <v>68</v>
      </c>
      <c r="AI4209">
        <f>--AND(OR(Dashboard!$B$4="All",Data!$E4209=Dashboard!$B$4),OR(Dashboard!$D$4="All",Data!$D4209=Dashboard!$D$4),OR(Dashboard!$F$4="All",Data!$F4209=Dashboard!$F$4),OR(Dashboard!$J$4="All",Data!$G4209=Dashboard!$J$4),OR(Dashboard!$H$4="All",Data!$N4209=Dashboard!$H$4),OR(Dashboard!$L$4="All",Data!$W4209=Dashboard!$L$4))</f>
        <v>1</v>
      </c>
    </row>
    <row r="4210" spans="1:35" x14ac:dyDescent="0.25">
      <c r="A4210" t="s">
        <v>4324</v>
      </c>
      <c r="B4210" s="1">
        <v>46127</v>
      </c>
      <c r="C4210" s="2">
        <v>-0.1902777777777778</v>
      </c>
      <c r="D4210" t="s">
        <v>122</v>
      </c>
      <c r="E4210" t="s">
        <v>51</v>
      </c>
      <c r="F4210" t="s">
        <v>63</v>
      </c>
      <c r="G4210" t="s">
        <v>64</v>
      </c>
      <c r="H4210">
        <v>12.6</v>
      </c>
      <c r="I4210">
        <v>37</v>
      </c>
      <c r="J4210">
        <v>42</v>
      </c>
      <c r="K4210">
        <v>349</v>
      </c>
      <c r="L4210">
        <v>44</v>
      </c>
      <c r="M4210">
        <v>135</v>
      </c>
      <c r="N4210" t="s">
        <v>40</v>
      </c>
      <c r="O4210">
        <v>3</v>
      </c>
      <c r="P4210" t="s">
        <v>41</v>
      </c>
      <c r="Q4210" t="s">
        <v>73</v>
      </c>
      <c r="R4210">
        <v>53</v>
      </c>
      <c r="S4210" t="s">
        <v>55</v>
      </c>
      <c r="T4210" t="s">
        <v>56</v>
      </c>
      <c r="U4210">
        <v>2026</v>
      </c>
      <c r="V4210">
        <v>4</v>
      </c>
      <c r="W4210" t="s">
        <v>113</v>
      </c>
      <c r="X4210">
        <v>2</v>
      </c>
      <c r="Y4210">
        <v>15</v>
      </c>
      <c r="Z4210">
        <v>3</v>
      </c>
      <c r="AA4210">
        <v>19</v>
      </c>
      <c r="AB4210" t="s">
        <v>82</v>
      </c>
      <c r="AC4210">
        <v>258</v>
      </c>
      <c r="AD4210">
        <v>0.3405405405405405</v>
      </c>
      <c r="AE4210" t="s">
        <v>109</v>
      </c>
      <c r="AF4210" t="s">
        <v>59</v>
      </c>
      <c r="AG4210">
        <v>-5</v>
      </c>
      <c r="AH4210" t="s">
        <v>48</v>
      </c>
      <c r="AI4210">
        <f>--AND(OR(Dashboard!$B$4="All",Data!$E4210=Dashboard!$B$4),OR(Dashboard!$D$4="All",Data!$D4210=Dashboard!$D$4),OR(Dashboard!$F$4="All",Data!$F4210=Dashboard!$F$4),OR(Dashboard!$J$4="All",Data!$G4210=Dashboard!$J$4),OR(Dashboard!$H$4="All",Data!$N4210=Dashboard!$H$4),OR(Dashboard!$L$4="All",Data!$W4210=Dashboard!$L$4))</f>
        <v>1</v>
      </c>
    </row>
    <row r="4211" spans="1:35" x14ac:dyDescent="0.25">
      <c r="A4211" t="s">
        <v>4325</v>
      </c>
      <c r="B4211" s="1">
        <v>46030</v>
      </c>
      <c r="C4211" s="2">
        <v>-0.34305555555555561</v>
      </c>
      <c r="D4211" t="s">
        <v>84</v>
      </c>
      <c r="E4211" t="s">
        <v>131</v>
      </c>
      <c r="F4211" t="s">
        <v>85</v>
      </c>
      <c r="G4211" t="s">
        <v>111</v>
      </c>
      <c r="H4211">
        <v>2.5</v>
      </c>
      <c r="I4211">
        <v>24</v>
      </c>
      <c r="J4211">
        <v>24</v>
      </c>
      <c r="K4211">
        <v>643</v>
      </c>
      <c r="L4211">
        <v>26</v>
      </c>
      <c r="M4211">
        <v>158</v>
      </c>
      <c r="N4211" t="s">
        <v>65</v>
      </c>
      <c r="O4211">
        <v>2</v>
      </c>
      <c r="P4211" t="s">
        <v>41</v>
      </c>
      <c r="Q4211" t="s">
        <v>73</v>
      </c>
      <c r="R4211">
        <v>53</v>
      </c>
      <c r="S4211" t="s">
        <v>87</v>
      </c>
      <c r="T4211" t="s">
        <v>75</v>
      </c>
      <c r="U4211">
        <v>2026</v>
      </c>
      <c r="V4211">
        <v>1</v>
      </c>
      <c r="W4211" t="s">
        <v>102</v>
      </c>
      <c r="X4211">
        <v>1</v>
      </c>
      <c r="Y4211">
        <v>8</v>
      </c>
      <c r="Z4211">
        <v>2</v>
      </c>
      <c r="AA4211">
        <v>15</v>
      </c>
      <c r="AB4211" t="s">
        <v>57</v>
      </c>
      <c r="AC4211">
        <v>511</v>
      </c>
      <c r="AD4211">
        <v>0.1041666666666667</v>
      </c>
      <c r="AE4211" t="s">
        <v>58</v>
      </c>
      <c r="AF4211" t="s">
        <v>59</v>
      </c>
      <c r="AG4211">
        <v>0</v>
      </c>
      <c r="AH4211" t="s">
        <v>48</v>
      </c>
      <c r="AI4211">
        <f>--AND(OR(Dashboard!$B$4="All",Data!$E4211=Dashboard!$B$4),OR(Dashboard!$D$4="All",Data!$D4211=Dashboard!$D$4),OR(Dashboard!$F$4="All",Data!$F4211=Dashboard!$F$4),OR(Dashboard!$J$4="All",Data!$G4211=Dashboard!$J$4),OR(Dashboard!$H$4="All",Data!$N4211=Dashboard!$H$4),OR(Dashboard!$L$4="All",Data!$W4211=Dashboard!$L$4))</f>
        <v>1</v>
      </c>
    </row>
    <row r="4212" spans="1:35" x14ac:dyDescent="0.25">
      <c r="A4212" t="s">
        <v>4326</v>
      </c>
      <c r="B4212" s="1">
        <v>46163</v>
      </c>
      <c r="C4212" s="2">
        <v>-0.12569444444444439</v>
      </c>
      <c r="D4212" t="s">
        <v>79</v>
      </c>
      <c r="E4212" t="s">
        <v>51</v>
      </c>
      <c r="F4212" t="s">
        <v>38</v>
      </c>
      <c r="G4212" t="s">
        <v>111</v>
      </c>
      <c r="H4212">
        <v>14.2</v>
      </c>
      <c r="I4212">
        <v>43</v>
      </c>
      <c r="J4212">
        <v>37</v>
      </c>
      <c r="K4212">
        <v>1045</v>
      </c>
      <c r="L4212">
        <v>52</v>
      </c>
      <c r="M4212">
        <v>78</v>
      </c>
      <c r="N4212" t="s">
        <v>65</v>
      </c>
      <c r="O4212">
        <v>5</v>
      </c>
      <c r="P4212" t="s">
        <v>41</v>
      </c>
      <c r="Q4212" t="s">
        <v>73</v>
      </c>
      <c r="R4212">
        <v>59</v>
      </c>
      <c r="S4212" t="s">
        <v>87</v>
      </c>
      <c r="T4212" t="s">
        <v>56</v>
      </c>
      <c r="U4212">
        <v>2026</v>
      </c>
      <c r="V4212">
        <v>5</v>
      </c>
      <c r="W4212" t="s">
        <v>88</v>
      </c>
      <c r="X4212">
        <v>2</v>
      </c>
      <c r="Y4212">
        <v>21</v>
      </c>
      <c r="Z4212">
        <v>4</v>
      </c>
      <c r="AA4212">
        <v>20</v>
      </c>
      <c r="AB4212" t="s">
        <v>82</v>
      </c>
      <c r="AC4212">
        <v>1019</v>
      </c>
      <c r="AD4212">
        <v>0.33023255813953489</v>
      </c>
      <c r="AE4212" t="s">
        <v>77</v>
      </c>
      <c r="AF4212" t="s">
        <v>59</v>
      </c>
      <c r="AG4212">
        <v>6</v>
      </c>
      <c r="AH4212" t="s">
        <v>68</v>
      </c>
      <c r="AI4212">
        <f>--AND(OR(Dashboard!$B$4="All",Data!$E4212=Dashboard!$B$4),OR(Dashboard!$D$4="All",Data!$D4212=Dashboard!$D$4),OR(Dashboard!$F$4="All",Data!$F4212=Dashboard!$F$4),OR(Dashboard!$J$4="All",Data!$G4212=Dashboard!$J$4),OR(Dashboard!$H$4="All",Data!$N4212=Dashboard!$H$4),OR(Dashboard!$L$4="All",Data!$W4212=Dashboard!$L$4))</f>
        <v>1</v>
      </c>
    </row>
    <row r="4213" spans="1:35" x14ac:dyDescent="0.25">
      <c r="A4213" t="s">
        <v>4327</v>
      </c>
      <c r="B4213" s="1">
        <v>46128</v>
      </c>
      <c r="C4213" s="2">
        <v>-6.5277777777777768E-2</v>
      </c>
      <c r="D4213" t="s">
        <v>50</v>
      </c>
      <c r="E4213" t="s">
        <v>140</v>
      </c>
      <c r="F4213" t="s">
        <v>63</v>
      </c>
      <c r="G4213" t="s">
        <v>64</v>
      </c>
      <c r="H4213">
        <v>14.5</v>
      </c>
      <c r="I4213">
        <v>42</v>
      </c>
      <c r="J4213">
        <v>38</v>
      </c>
      <c r="K4213">
        <v>348</v>
      </c>
      <c r="L4213">
        <v>39</v>
      </c>
      <c r="M4213">
        <v>58</v>
      </c>
      <c r="N4213" t="s">
        <v>86</v>
      </c>
      <c r="O4213">
        <v>2</v>
      </c>
      <c r="P4213" t="s">
        <v>135</v>
      </c>
      <c r="Q4213" t="s">
        <v>73</v>
      </c>
      <c r="R4213">
        <v>51</v>
      </c>
      <c r="S4213" t="s">
        <v>87</v>
      </c>
      <c r="T4213" t="s">
        <v>75</v>
      </c>
      <c r="U4213">
        <v>2026</v>
      </c>
      <c r="V4213">
        <v>4</v>
      </c>
      <c r="W4213" t="s">
        <v>113</v>
      </c>
      <c r="X4213">
        <v>2</v>
      </c>
      <c r="Y4213">
        <v>16</v>
      </c>
      <c r="Z4213">
        <v>3</v>
      </c>
      <c r="AA4213">
        <v>22</v>
      </c>
      <c r="AB4213" t="s">
        <v>82</v>
      </c>
      <c r="AC4213">
        <v>329</v>
      </c>
      <c r="AD4213">
        <v>0.34523809523809518</v>
      </c>
      <c r="AE4213" t="s">
        <v>58</v>
      </c>
      <c r="AF4213" t="s">
        <v>59</v>
      </c>
      <c r="AG4213">
        <v>4</v>
      </c>
      <c r="AH4213" t="s">
        <v>68</v>
      </c>
      <c r="AI4213">
        <f>--AND(OR(Dashboard!$B$4="All",Data!$E4213=Dashboard!$B$4),OR(Dashboard!$D$4="All",Data!$D4213=Dashboard!$D$4),OR(Dashboard!$F$4="All",Data!$F4213=Dashboard!$F$4),OR(Dashboard!$J$4="All",Data!$G4213=Dashboard!$J$4),OR(Dashboard!$H$4="All",Data!$N4213=Dashboard!$H$4),OR(Dashboard!$L$4="All",Data!$W4213=Dashboard!$L$4))</f>
        <v>1</v>
      </c>
    </row>
    <row r="4214" spans="1:35" x14ac:dyDescent="0.25">
      <c r="A4214" t="s">
        <v>4328</v>
      </c>
      <c r="B4214" s="1">
        <v>46173</v>
      </c>
      <c r="C4214" s="2">
        <v>-0.3354166666666667</v>
      </c>
      <c r="D4214" t="s">
        <v>79</v>
      </c>
      <c r="E4214" t="s">
        <v>129</v>
      </c>
      <c r="F4214" t="s">
        <v>52</v>
      </c>
      <c r="G4214" t="s">
        <v>39</v>
      </c>
      <c r="H4214">
        <v>4.9000000000000004</v>
      </c>
      <c r="I4214">
        <v>27</v>
      </c>
      <c r="J4214">
        <v>23</v>
      </c>
      <c r="K4214">
        <v>180</v>
      </c>
      <c r="L4214">
        <v>43</v>
      </c>
      <c r="M4214">
        <v>135</v>
      </c>
      <c r="N4214" t="s">
        <v>65</v>
      </c>
      <c r="O4214">
        <v>4</v>
      </c>
      <c r="P4214" t="s">
        <v>41</v>
      </c>
      <c r="Q4214" t="s">
        <v>42</v>
      </c>
      <c r="R4214">
        <v>19</v>
      </c>
      <c r="S4214" t="s">
        <v>145</v>
      </c>
      <c r="T4214" t="s">
        <v>75</v>
      </c>
      <c r="U4214">
        <v>2026</v>
      </c>
      <c r="V4214">
        <v>5</v>
      </c>
      <c r="W4214" t="s">
        <v>88</v>
      </c>
      <c r="X4214">
        <v>2</v>
      </c>
      <c r="Y4214">
        <v>31</v>
      </c>
      <c r="Z4214">
        <v>5</v>
      </c>
      <c r="AA4214">
        <v>15</v>
      </c>
      <c r="AB4214" t="s">
        <v>57</v>
      </c>
      <c r="AC4214">
        <v>88</v>
      </c>
      <c r="AD4214">
        <v>0.18148148148148149</v>
      </c>
      <c r="AE4214" t="s">
        <v>46</v>
      </c>
      <c r="AF4214" t="s">
        <v>114</v>
      </c>
      <c r="AG4214">
        <v>4</v>
      </c>
      <c r="AH4214" t="s">
        <v>68</v>
      </c>
      <c r="AI4214">
        <f>--AND(OR(Dashboard!$B$4="All",Data!$E4214=Dashboard!$B$4),OR(Dashboard!$D$4="All",Data!$D4214=Dashboard!$D$4),OR(Dashboard!$F$4="All",Data!$F4214=Dashboard!$F$4),OR(Dashboard!$J$4="All",Data!$G4214=Dashboard!$J$4),OR(Dashboard!$H$4="All",Data!$N4214=Dashboard!$H$4),OR(Dashboard!$L$4="All",Data!$W4214=Dashboard!$L$4))</f>
        <v>1</v>
      </c>
    </row>
    <row r="4215" spans="1:35" x14ac:dyDescent="0.25">
      <c r="A4215" t="s">
        <v>4329</v>
      </c>
      <c r="B4215" s="1">
        <v>46042</v>
      </c>
      <c r="C4215" s="2">
        <v>-0.1270833333333333</v>
      </c>
      <c r="D4215" t="s">
        <v>134</v>
      </c>
      <c r="E4215" t="s">
        <v>51</v>
      </c>
      <c r="F4215" t="s">
        <v>38</v>
      </c>
      <c r="G4215" t="s">
        <v>64</v>
      </c>
      <c r="H4215">
        <v>14.1</v>
      </c>
      <c r="I4215">
        <v>36</v>
      </c>
      <c r="J4215">
        <v>21</v>
      </c>
      <c r="K4215">
        <v>191</v>
      </c>
      <c r="L4215">
        <v>33</v>
      </c>
      <c r="M4215">
        <v>71</v>
      </c>
      <c r="N4215" t="s">
        <v>65</v>
      </c>
      <c r="O4215">
        <v>5</v>
      </c>
      <c r="P4215" t="s">
        <v>135</v>
      </c>
      <c r="Q4215" t="s">
        <v>42</v>
      </c>
      <c r="R4215">
        <v>48</v>
      </c>
      <c r="S4215" t="s">
        <v>127</v>
      </c>
      <c r="T4215" t="s">
        <v>56</v>
      </c>
      <c r="U4215">
        <v>2026</v>
      </c>
      <c r="V4215">
        <v>1</v>
      </c>
      <c r="W4215" t="s">
        <v>102</v>
      </c>
      <c r="X4215">
        <v>1</v>
      </c>
      <c r="Y4215">
        <v>20</v>
      </c>
      <c r="Z4215">
        <v>4</v>
      </c>
      <c r="AA4215">
        <v>20</v>
      </c>
      <c r="AB4215" t="s">
        <v>82</v>
      </c>
      <c r="AC4215">
        <v>153</v>
      </c>
      <c r="AD4215">
        <v>0.39166666666666672</v>
      </c>
      <c r="AE4215" t="s">
        <v>77</v>
      </c>
      <c r="AF4215" t="s">
        <v>59</v>
      </c>
      <c r="AG4215">
        <v>15</v>
      </c>
      <c r="AH4215" t="s">
        <v>68</v>
      </c>
      <c r="AI4215">
        <f>--AND(OR(Dashboard!$B$4="All",Data!$E4215=Dashboard!$B$4),OR(Dashboard!$D$4="All",Data!$D4215=Dashboard!$D$4),OR(Dashboard!$F$4="All",Data!$F4215=Dashboard!$F$4),OR(Dashboard!$J$4="All",Data!$G4215=Dashboard!$J$4),OR(Dashboard!$H$4="All",Data!$N4215=Dashboard!$H$4),OR(Dashboard!$L$4="All",Data!$W4215=Dashboard!$L$4))</f>
        <v>1</v>
      </c>
    </row>
    <row r="4216" spans="1:35" x14ac:dyDescent="0.25">
      <c r="A4216" t="s">
        <v>4330</v>
      </c>
      <c r="B4216" s="1">
        <v>46159</v>
      </c>
      <c r="C4216" s="2">
        <v>-0.47916666666666657</v>
      </c>
      <c r="D4216" t="s">
        <v>50</v>
      </c>
      <c r="E4216" t="s">
        <v>62</v>
      </c>
      <c r="F4216" t="s">
        <v>85</v>
      </c>
      <c r="G4216" t="s">
        <v>39</v>
      </c>
      <c r="H4216">
        <v>8</v>
      </c>
      <c r="I4216">
        <v>22</v>
      </c>
      <c r="J4216">
        <v>22</v>
      </c>
      <c r="K4216">
        <v>1018</v>
      </c>
      <c r="L4216">
        <v>56</v>
      </c>
      <c r="M4216">
        <v>18</v>
      </c>
      <c r="N4216" t="s">
        <v>54</v>
      </c>
      <c r="O4216">
        <v>1</v>
      </c>
      <c r="P4216" t="s">
        <v>41</v>
      </c>
      <c r="Q4216" t="s">
        <v>73</v>
      </c>
      <c r="R4216">
        <v>48</v>
      </c>
      <c r="S4216" t="s">
        <v>145</v>
      </c>
      <c r="T4216" t="s">
        <v>97</v>
      </c>
      <c r="U4216">
        <v>2026</v>
      </c>
      <c r="V4216">
        <v>5</v>
      </c>
      <c r="W4216" t="s">
        <v>88</v>
      </c>
      <c r="X4216">
        <v>2</v>
      </c>
      <c r="Y4216">
        <v>17</v>
      </c>
      <c r="Z4216">
        <v>3</v>
      </c>
      <c r="AA4216">
        <v>12</v>
      </c>
      <c r="AB4216" t="s">
        <v>76</v>
      </c>
      <c r="AC4216">
        <v>1056</v>
      </c>
      <c r="AD4216">
        <v>0.36363636363636359</v>
      </c>
      <c r="AE4216" t="s">
        <v>58</v>
      </c>
      <c r="AF4216" t="s">
        <v>59</v>
      </c>
      <c r="AG4216">
        <v>0</v>
      </c>
      <c r="AH4216" t="s">
        <v>48</v>
      </c>
      <c r="AI4216">
        <f>--AND(OR(Dashboard!$B$4="All",Data!$E4216=Dashboard!$B$4),OR(Dashboard!$D$4="All",Data!$D4216=Dashboard!$D$4),OR(Dashboard!$F$4="All",Data!$F4216=Dashboard!$F$4),OR(Dashboard!$J$4="All",Data!$G4216=Dashboard!$J$4),OR(Dashboard!$H$4="All",Data!$N4216=Dashboard!$H$4),OR(Dashboard!$L$4="All",Data!$W4216=Dashboard!$L$4))</f>
        <v>1</v>
      </c>
    </row>
    <row r="4217" spans="1:35" x14ac:dyDescent="0.25">
      <c r="A4217" t="s">
        <v>4331</v>
      </c>
      <c r="B4217" s="1">
        <v>46140</v>
      </c>
      <c r="C4217" s="2">
        <v>-0.66041666666666665</v>
      </c>
      <c r="D4217" t="s">
        <v>90</v>
      </c>
      <c r="E4217" t="s">
        <v>51</v>
      </c>
      <c r="F4217" t="s">
        <v>63</v>
      </c>
      <c r="G4217" t="s">
        <v>53</v>
      </c>
      <c r="H4217">
        <v>2</v>
      </c>
      <c r="I4217">
        <v>34</v>
      </c>
      <c r="J4217">
        <v>37</v>
      </c>
      <c r="K4217">
        <v>339</v>
      </c>
      <c r="L4217">
        <v>45</v>
      </c>
      <c r="M4217">
        <v>97</v>
      </c>
      <c r="N4217" t="s">
        <v>40</v>
      </c>
      <c r="O4217">
        <v>2</v>
      </c>
      <c r="P4217" t="s">
        <v>41</v>
      </c>
      <c r="Q4217" t="s">
        <v>42</v>
      </c>
      <c r="R4217">
        <v>20</v>
      </c>
      <c r="S4217" t="s">
        <v>127</v>
      </c>
      <c r="T4217" t="s">
        <v>44</v>
      </c>
      <c r="U4217">
        <v>2026</v>
      </c>
      <c r="V4217">
        <v>4</v>
      </c>
      <c r="W4217" t="s">
        <v>113</v>
      </c>
      <c r="X4217">
        <v>2</v>
      </c>
      <c r="Y4217">
        <v>28</v>
      </c>
      <c r="Z4217">
        <v>5</v>
      </c>
      <c r="AA4217">
        <v>8</v>
      </c>
      <c r="AB4217" t="s">
        <v>44</v>
      </c>
      <c r="AC4217">
        <v>287</v>
      </c>
      <c r="AD4217">
        <v>5.8823529411764712E-2</v>
      </c>
      <c r="AE4217" t="s">
        <v>58</v>
      </c>
      <c r="AF4217" t="s">
        <v>114</v>
      </c>
      <c r="AG4217">
        <v>-3</v>
      </c>
      <c r="AH4217" t="s">
        <v>48</v>
      </c>
      <c r="AI4217">
        <f>--AND(OR(Dashboard!$B$4="All",Data!$E4217=Dashboard!$B$4),OR(Dashboard!$D$4="All",Data!$D4217=Dashboard!$D$4),OR(Dashboard!$F$4="All",Data!$F4217=Dashboard!$F$4),OR(Dashboard!$J$4="All",Data!$G4217=Dashboard!$J$4),OR(Dashboard!$H$4="All",Data!$N4217=Dashboard!$H$4),OR(Dashboard!$L$4="All",Data!$W4217=Dashboard!$L$4))</f>
        <v>1</v>
      </c>
    </row>
    <row r="4218" spans="1:35" x14ac:dyDescent="0.25">
      <c r="A4218" t="s">
        <v>4332</v>
      </c>
      <c r="B4218" s="1">
        <v>46054</v>
      </c>
      <c r="C4218" s="2">
        <v>-6.1805555555555558E-2</v>
      </c>
      <c r="D4218" t="s">
        <v>50</v>
      </c>
      <c r="E4218" t="s">
        <v>62</v>
      </c>
      <c r="F4218" t="s">
        <v>80</v>
      </c>
      <c r="G4218" t="s">
        <v>53</v>
      </c>
      <c r="H4218">
        <v>3.1</v>
      </c>
      <c r="I4218">
        <v>32</v>
      </c>
      <c r="J4218">
        <v>36</v>
      </c>
      <c r="K4218">
        <v>800</v>
      </c>
      <c r="L4218">
        <v>45</v>
      </c>
      <c r="M4218">
        <v>60</v>
      </c>
      <c r="N4218" t="s">
        <v>40</v>
      </c>
      <c r="O4218">
        <v>2</v>
      </c>
      <c r="P4218" t="s">
        <v>41</v>
      </c>
      <c r="Q4218" t="s">
        <v>73</v>
      </c>
      <c r="R4218">
        <v>45</v>
      </c>
      <c r="S4218" t="s">
        <v>145</v>
      </c>
      <c r="T4218" t="s">
        <v>75</v>
      </c>
      <c r="U4218">
        <v>2026</v>
      </c>
      <c r="V4218">
        <v>2</v>
      </c>
      <c r="W4218" t="s">
        <v>45</v>
      </c>
      <c r="X4218">
        <v>1</v>
      </c>
      <c r="Y4218">
        <v>1</v>
      </c>
      <c r="Z4218">
        <v>1</v>
      </c>
      <c r="AA4218">
        <v>22</v>
      </c>
      <c r="AB4218" t="s">
        <v>82</v>
      </c>
      <c r="AC4218">
        <v>785</v>
      </c>
      <c r="AD4218">
        <v>9.6875000000000003E-2</v>
      </c>
      <c r="AE4218" t="s">
        <v>58</v>
      </c>
      <c r="AF4218" t="s">
        <v>47</v>
      </c>
      <c r="AG4218">
        <v>-4</v>
      </c>
      <c r="AH4218" t="s">
        <v>48</v>
      </c>
      <c r="AI4218">
        <f>--AND(OR(Dashboard!$B$4="All",Data!$E4218=Dashboard!$B$4),OR(Dashboard!$D$4="All",Data!$D4218=Dashboard!$D$4),OR(Dashboard!$F$4="All",Data!$F4218=Dashboard!$F$4),OR(Dashboard!$J$4="All",Data!$G4218=Dashboard!$J$4),OR(Dashboard!$H$4="All",Data!$N4218=Dashboard!$H$4),OR(Dashboard!$L$4="All",Data!$W4218=Dashboard!$L$4))</f>
        <v>1</v>
      </c>
    </row>
    <row r="4219" spans="1:35" x14ac:dyDescent="0.25">
      <c r="A4219" t="s">
        <v>4333</v>
      </c>
      <c r="B4219" s="1">
        <v>46108</v>
      </c>
      <c r="C4219" s="2">
        <v>-0.43819444444444439</v>
      </c>
      <c r="D4219" t="s">
        <v>193</v>
      </c>
      <c r="E4219" t="s">
        <v>71</v>
      </c>
      <c r="F4219" t="s">
        <v>96</v>
      </c>
      <c r="G4219" t="s">
        <v>53</v>
      </c>
      <c r="H4219">
        <v>9.1</v>
      </c>
      <c r="I4219">
        <v>60</v>
      </c>
      <c r="J4219">
        <v>40</v>
      </c>
      <c r="K4219">
        <v>224</v>
      </c>
      <c r="L4219">
        <v>49</v>
      </c>
      <c r="M4219">
        <v>140</v>
      </c>
      <c r="N4219" t="s">
        <v>65</v>
      </c>
      <c r="O4219">
        <v>1</v>
      </c>
      <c r="P4219" t="s">
        <v>41</v>
      </c>
      <c r="Q4219" t="s">
        <v>42</v>
      </c>
      <c r="R4219">
        <v>19</v>
      </c>
      <c r="S4219" t="s">
        <v>43</v>
      </c>
      <c r="T4219" t="s">
        <v>97</v>
      </c>
      <c r="U4219">
        <v>2026</v>
      </c>
      <c r="V4219">
        <v>3</v>
      </c>
      <c r="W4219" t="s">
        <v>66</v>
      </c>
      <c r="X4219">
        <v>1</v>
      </c>
      <c r="Y4219">
        <v>27</v>
      </c>
      <c r="Z4219">
        <v>5</v>
      </c>
      <c r="AA4219">
        <v>13</v>
      </c>
      <c r="AB4219" t="s">
        <v>76</v>
      </c>
      <c r="AC4219">
        <v>133</v>
      </c>
      <c r="AD4219">
        <v>0.1516666666666667</v>
      </c>
      <c r="AE4219" t="s">
        <v>58</v>
      </c>
      <c r="AF4219" t="s">
        <v>114</v>
      </c>
      <c r="AG4219">
        <v>20</v>
      </c>
      <c r="AH4219" t="s">
        <v>68</v>
      </c>
      <c r="AI4219">
        <f>--AND(OR(Dashboard!$B$4="All",Data!$E4219=Dashboard!$B$4),OR(Dashboard!$D$4="All",Data!$D4219=Dashboard!$D$4),OR(Dashboard!$F$4="All",Data!$F4219=Dashboard!$F$4),OR(Dashboard!$J$4="All",Data!$G4219=Dashboard!$J$4),OR(Dashboard!$H$4="All",Data!$N4219=Dashboard!$H$4),OR(Dashboard!$L$4="All",Data!$W4219=Dashboard!$L$4))</f>
        <v>1</v>
      </c>
    </row>
    <row r="4220" spans="1:35" x14ac:dyDescent="0.25">
      <c r="A4220" t="s">
        <v>4334</v>
      </c>
      <c r="B4220" s="1">
        <v>46033</v>
      </c>
      <c r="C4220" s="2">
        <v>-0.23541666666666669</v>
      </c>
      <c r="D4220" t="s">
        <v>61</v>
      </c>
      <c r="E4220" t="s">
        <v>100</v>
      </c>
      <c r="F4220" t="s">
        <v>143</v>
      </c>
      <c r="G4220" t="s">
        <v>53</v>
      </c>
      <c r="H4220">
        <v>3</v>
      </c>
      <c r="I4220">
        <v>56</v>
      </c>
      <c r="J4220">
        <v>39</v>
      </c>
      <c r="K4220">
        <v>1147</v>
      </c>
      <c r="L4220">
        <v>52</v>
      </c>
      <c r="M4220">
        <v>200</v>
      </c>
      <c r="N4220" t="s">
        <v>86</v>
      </c>
      <c r="O4220">
        <v>1</v>
      </c>
      <c r="P4220" t="s">
        <v>41</v>
      </c>
      <c r="Q4220" t="s">
        <v>42</v>
      </c>
      <c r="R4220">
        <v>22</v>
      </c>
      <c r="S4220" t="s">
        <v>145</v>
      </c>
      <c r="T4220" t="s">
        <v>56</v>
      </c>
      <c r="U4220">
        <v>2026</v>
      </c>
      <c r="V4220">
        <v>1</v>
      </c>
      <c r="W4220" t="s">
        <v>102</v>
      </c>
      <c r="X4220">
        <v>1</v>
      </c>
      <c r="Y4220">
        <v>11</v>
      </c>
      <c r="Z4220">
        <v>2</v>
      </c>
      <c r="AA4220">
        <v>18</v>
      </c>
      <c r="AB4220" t="s">
        <v>57</v>
      </c>
      <c r="AC4220">
        <v>999</v>
      </c>
      <c r="AD4220">
        <v>5.3571428571428568E-2</v>
      </c>
      <c r="AE4220" t="s">
        <v>58</v>
      </c>
      <c r="AF4220" t="s">
        <v>114</v>
      </c>
      <c r="AG4220">
        <v>17</v>
      </c>
      <c r="AH4220" t="s">
        <v>68</v>
      </c>
      <c r="AI4220">
        <f>--AND(OR(Dashboard!$B$4="All",Data!$E4220=Dashboard!$B$4),OR(Dashboard!$D$4="All",Data!$D4220=Dashboard!$D$4),OR(Dashboard!$F$4="All",Data!$F4220=Dashboard!$F$4),OR(Dashboard!$J$4="All",Data!$G4220=Dashboard!$J$4),OR(Dashboard!$H$4="All",Data!$N4220=Dashboard!$H$4),OR(Dashboard!$L$4="All",Data!$W4220=Dashboard!$L$4))</f>
        <v>1</v>
      </c>
    </row>
    <row r="4221" spans="1:35" x14ac:dyDescent="0.25">
      <c r="A4221" t="s">
        <v>4335</v>
      </c>
      <c r="B4221" s="1">
        <v>46038</v>
      </c>
      <c r="C4221" s="2">
        <v>-0.47916666666666657</v>
      </c>
      <c r="D4221" t="s">
        <v>134</v>
      </c>
      <c r="E4221" t="s">
        <v>71</v>
      </c>
      <c r="F4221" t="s">
        <v>143</v>
      </c>
      <c r="G4221" t="s">
        <v>119</v>
      </c>
      <c r="H4221">
        <v>11.9</v>
      </c>
      <c r="I4221">
        <v>28</v>
      </c>
      <c r="J4221">
        <v>30</v>
      </c>
      <c r="K4221">
        <v>982</v>
      </c>
      <c r="L4221">
        <v>57</v>
      </c>
      <c r="M4221">
        <v>115</v>
      </c>
      <c r="N4221" t="s">
        <v>54</v>
      </c>
      <c r="O4221">
        <v>1</v>
      </c>
      <c r="P4221" t="s">
        <v>41</v>
      </c>
      <c r="Q4221" t="s">
        <v>73</v>
      </c>
      <c r="R4221">
        <v>21</v>
      </c>
      <c r="S4221" t="s">
        <v>43</v>
      </c>
      <c r="T4221" t="s">
        <v>97</v>
      </c>
      <c r="U4221">
        <v>2026</v>
      </c>
      <c r="V4221">
        <v>1</v>
      </c>
      <c r="W4221" t="s">
        <v>102</v>
      </c>
      <c r="X4221">
        <v>1</v>
      </c>
      <c r="Y4221">
        <v>16</v>
      </c>
      <c r="Z4221">
        <v>3</v>
      </c>
      <c r="AA4221">
        <v>12</v>
      </c>
      <c r="AB4221" t="s">
        <v>76</v>
      </c>
      <c r="AC4221">
        <v>924</v>
      </c>
      <c r="AD4221">
        <v>0.42499999999999999</v>
      </c>
      <c r="AE4221" t="s">
        <v>58</v>
      </c>
      <c r="AF4221" t="s">
        <v>114</v>
      </c>
      <c r="AG4221">
        <v>-2</v>
      </c>
      <c r="AH4221" t="s">
        <v>48</v>
      </c>
      <c r="AI4221">
        <f>--AND(OR(Dashboard!$B$4="All",Data!$E4221=Dashboard!$B$4),OR(Dashboard!$D$4="All",Data!$D4221=Dashboard!$D$4),OR(Dashboard!$F$4="All",Data!$F4221=Dashboard!$F$4),OR(Dashboard!$J$4="All",Data!$G4221=Dashboard!$J$4),OR(Dashboard!$H$4="All",Data!$N4221=Dashboard!$H$4),OR(Dashboard!$L$4="All",Data!$W4221=Dashboard!$L$4))</f>
        <v>1</v>
      </c>
    </row>
    <row r="4222" spans="1:35" x14ac:dyDescent="0.25">
      <c r="A4222" t="s">
        <v>4336</v>
      </c>
      <c r="B4222" s="1">
        <v>46167</v>
      </c>
      <c r="C4222" s="2">
        <v>-0.37916666666666671</v>
      </c>
      <c r="D4222" t="s">
        <v>61</v>
      </c>
      <c r="E4222" t="s">
        <v>71</v>
      </c>
      <c r="F4222" t="s">
        <v>72</v>
      </c>
      <c r="G4222" t="s">
        <v>64</v>
      </c>
      <c r="H4222">
        <v>13.8</v>
      </c>
      <c r="I4222">
        <v>62</v>
      </c>
      <c r="J4222">
        <v>44</v>
      </c>
      <c r="K4222">
        <v>685</v>
      </c>
      <c r="L4222">
        <v>28</v>
      </c>
      <c r="M4222">
        <v>30</v>
      </c>
      <c r="N4222" t="s">
        <v>86</v>
      </c>
      <c r="O4222">
        <v>2</v>
      </c>
      <c r="P4222" t="s">
        <v>41</v>
      </c>
      <c r="Q4222" t="s">
        <v>42</v>
      </c>
      <c r="R4222">
        <v>18</v>
      </c>
      <c r="S4222" t="s">
        <v>74</v>
      </c>
      <c r="T4222" t="s">
        <v>97</v>
      </c>
      <c r="U4222">
        <v>2026</v>
      </c>
      <c r="V4222">
        <v>5</v>
      </c>
      <c r="W4222" t="s">
        <v>88</v>
      </c>
      <c r="X4222">
        <v>2</v>
      </c>
      <c r="Y4222">
        <v>25</v>
      </c>
      <c r="Z4222">
        <v>5</v>
      </c>
      <c r="AA4222">
        <v>14</v>
      </c>
      <c r="AB4222" t="s">
        <v>76</v>
      </c>
      <c r="AC4222">
        <v>683</v>
      </c>
      <c r="AD4222">
        <v>0.22258064516129031</v>
      </c>
      <c r="AE4222" t="s">
        <v>58</v>
      </c>
      <c r="AF4222" t="s">
        <v>114</v>
      </c>
      <c r="AG4222">
        <v>18</v>
      </c>
      <c r="AH4222" t="s">
        <v>68</v>
      </c>
      <c r="AI4222">
        <f>--AND(OR(Dashboard!$B$4="All",Data!$E4222=Dashboard!$B$4),OR(Dashboard!$D$4="All",Data!$D4222=Dashboard!$D$4),OR(Dashboard!$F$4="All",Data!$F4222=Dashboard!$F$4),OR(Dashboard!$J$4="All",Data!$G4222=Dashboard!$J$4),OR(Dashboard!$H$4="All",Data!$N4222=Dashboard!$H$4),OR(Dashboard!$L$4="All",Data!$W4222=Dashboard!$L$4))</f>
        <v>1</v>
      </c>
    </row>
    <row r="4223" spans="1:35" x14ac:dyDescent="0.25">
      <c r="A4223" t="s">
        <v>4337</v>
      </c>
      <c r="B4223" s="1">
        <v>46144</v>
      </c>
      <c r="C4223" s="2">
        <v>-0.24444444444444449</v>
      </c>
      <c r="D4223" t="s">
        <v>122</v>
      </c>
      <c r="E4223" t="s">
        <v>108</v>
      </c>
      <c r="F4223" t="s">
        <v>96</v>
      </c>
      <c r="G4223" t="s">
        <v>64</v>
      </c>
      <c r="H4223">
        <v>14.7</v>
      </c>
      <c r="I4223">
        <v>36</v>
      </c>
      <c r="J4223">
        <v>21</v>
      </c>
      <c r="K4223">
        <v>268</v>
      </c>
      <c r="L4223">
        <v>25</v>
      </c>
      <c r="M4223">
        <v>87</v>
      </c>
      <c r="N4223" t="s">
        <v>101</v>
      </c>
      <c r="O4223">
        <v>5</v>
      </c>
      <c r="P4223" t="s">
        <v>41</v>
      </c>
      <c r="Q4223" t="s">
        <v>73</v>
      </c>
      <c r="R4223">
        <v>42</v>
      </c>
      <c r="S4223" t="s">
        <v>81</v>
      </c>
      <c r="T4223" t="s">
        <v>56</v>
      </c>
      <c r="U4223">
        <v>2026</v>
      </c>
      <c r="V4223">
        <v>5</v>
      </c>
      <c r="W4223" t="s">
        <v>88</v>
      </c>
      <c r="X4223">
        <v>2</v>
      </c>
      <c r="Y4223">
        <v>2</v>
      </c>
      <c r="Z4223">
        <v>1</v>
      </c>
      <c r="AA4223">
        <v>18</v>
      </c>
      <c r="AB4223" t="s">
        <v>57</v>
      </c>
      <c r="AC4223">
        <v>206</v>
      </c>
      <c r="AD4223">
        <v>0.40833333333333333</v>
      </c>
      <c r="AE4223" t="s">
        <v>77</v>
      </c>
      <c r="AF4223" t="s">
        <v>47</v>
      </c>
      <c r="AG4223">
        <v>15</v>
      </c>
      <c r="AH4223" t="s">
        <v>68</v>
      </c>
      <c r="AI4223">
        <f>--AND(OR(Dashboard!$B$4="All",Data!$E4223=Dashboard!$B$4),OR(Dashboard!$D$4="All",Data!$D4223=Dashboard!$D$4),OR(Dashboard!$F$4="All",Data!$F4223=Dashboard!$F$4),OR(Dashboard!$J$4="All",Data!$G4223=Dashboard!$J$4),OR(Dashboard!$H$4="All",Data!$N4223=Dashboard!$H$4),OR(Dashboard!$L$4="All",Data!$W4223=Dashboard!$L$4))</f>
        <v>1</v>
      </c>
    </row>
    <row r="4224" spans="1:35" x14ac:dyDescent="0.25">
      <c r="A4224" t="s">
        <v>4338</v>
      </c>
      <c r="B4224" s="1">
        <v>46053</v>
      </c>
      <c r="C4224" s="2">
        <v>-0.4194444444444444</v>
      </c>
      <c r="D4224" t="s">
        <v>61</v>
      </c>
      <c r="E4224" t="s">
        <v>140</v>
      </c>
      <c r="F4224" t="s">
        <v>96</v>
      </c>
      <c r="G4224" t="s">
        <v>64</v>
      </c>
      <c r="H4224">
        <v>5.3</v>
      </c>
      <c r="I4224">
        <v>44</v>
      </c>
      <c r="J4224">
        <v>37</v>
      </c>
      <c r="K4224">
        <v>959</v>
      </c>
      <c r="L4224">
        <v>26</v>
      </c>
      <c r="M4224">
        <v>24</v>
      </c>
      <c r="N4224" t="s">
        <v>65</v>
      </c>
      <c r="O4224">
        <v>1</v>
      </c>
      <c r="P4224" t="s">
        <v>41</v>
      </c>
      <c r="Q4224" t="s">
        <v>42</v>
      </c>
      <c r="R4224">
        <v>60</v>
      </c>
      <c r="S4224" t="s">
        <v>81</v>
      </c>
      <c r="T4224" t="s">
        <v>97</v>
      </c>
      <c r="U4224">
        <v>2026</v>
      </c>
      <c r="V4224">
        <v>1</v>
      </c>
      <c r="W4224" t="s">
        <v>102</v>
      </c>
      <c r="X4224">
        <v>1</v>
      </c>
      <c r="Y4224">
        <v>31</v>
      </c>
      <c r="Z4224">
        <v>5</v>
      </c>
      <c r="AA4224">
        <v>13</v>
      </c>
      <c r="AB4224" t="s">
        <v>76</v>
      </c>
      <c r="AC4224">
        <v>961</v>
      </c>
      <c r="AD4224">
        <v>0.12045454545454549</v>
      </c>
      <c r="AE4224" t="s">
        <v>58</v>
      </c>
      <c r="AF4224" t="s">
        <v>59</v>
      </c>
      <c r="AG4224">
        <v>7</v>
      </c>
      <c r="AH4224" t="s">
        <v>68</v>
      </c>
      <c r="AI4224">
        <f>--AND(OR(Dashboard!$B$4="All",Data!$E4224=Dashboard!$B$4),OR(Dashboard!$D$4="All",Data!$D4224=Dashboard!$D$4),OR(Dashboard!$F$4="All",Data!$F4224=Dashboard!$F$4),OR(Dashboard!$J$4="All",Data!$G4224=Dashboard!$J$4),OR(Dashboard!$H$4="All",Data!$N4224=Dashboard!$H$4),OR(Dashboard!$L$4="All",Data!$W4224=Dashboard!$L$4))</f>
        <v>1</v>
      </c>
    </row>
    <row r="4225" spans="1:35" x14ac:dyDescent="0.25">
      <c r="A4225" t="s">
        <v>4339</v>
      </c>
      <c r="B4225" s="1">
        <v>46090</v>
      </c>
      <c r="C4225" s="2">
        <v>-0.22222222222222221</v>
      </c>
      <c r="D4225" t="s">
        <v>50</v>
      </c>
      <c r="E4225" t="s">
        <v>71</v>
      </c>
      <c r="F4225" t="s">
        <v>85</v>
      </c>
      <c r="G4225" t="s">
        <v>39</v>
      </c>
      <c r="H4225">
        <v>1.3</v>
      </c>
      <c r="I4225">
        <v>49</v>
      </c>
      <c r="J4225">
        <v>38</v>
      </c>
      <c r="K4225">
        <v>235</v>
      </c>
      <c r="L4225">
        <v>21</v>
      </c>
      <c r="M4225">
        <v>105</v>
      </c>
      <c r="N4225" t="s">
        <v>86</v>
      </c>
      <c r="O4225">
        <v>3</v>
      </c>
      <c r="P4225" t="s">
        <v>41</v>
      </c>
      <c r="Q4225" t="s">
        <v>73</v>
      </c>
      <c r="R4225">
        <v>59</v>
      </c>
      <c r="S4225" t="s">
        <v>74</v>
      </c>
      <c r="T4225" t="s">
        <v>56</v>
      </c>
      <c r="U4225">
        <v>2026</v>
      </c>
      <c r="V4225">
        <v>3</v>
      </c>
      <c r="W4225" t="s">
        <v>66</v>
      </c>
      <c r="X4225">
        <v>1</v>
      </c>
      <c r="Y4225">
        <v>9</v>
      </c>
      <c r="Z4225">
        <v>3</v>
      </c>
      <c r="AA4225">
        <v>18</v>
      </c>
      <c r="AB4225" t="s">
        <v>57</v>
      </c>
      <c r="AC4225">
        <v>151</v>
      </c>
      <c r="AD4225">
        <v>2.6530612244897962E-2</v>
      </c>
      <c r="AE4225" t="s">
        <v>109</v>
      </c>
      <c r="AF4225" t="s">
        <v>59</v>
      </c>
      <c r="AG4225">
        <v>11</v>
      </c>
      <c r="AH4225" t="s">
        <v>68</v>
      </c>
      <c r="AI4225">
        <f>--AND(OR(Dashboard!$B$4="All",Data!$E4225=Dashboard!$B$4),OR(Dashboard!$D$4="All",Data!$D4225=Dashboard!$D$4),OR(Dashboard!$F$4="All",Data!$F4225=Dashboard!$F$4),OR(Dashboard!$J$4="All",Data!$G4225=Dashboard!$J$4),OR(Dashboard!$H$4="All",Data!$N4225=Dashboard!$H$4),OR(Dashboard!$L$4="All",Data!$W4225=Dashboard!$L$4))</f>
        <v>1</v>
      </c>
    </row>
    <row r="4226" spans="1:35" x14ac:dyDescent="0.25">
      <c r="A4226" t="s">
        <v>4340</v>
      </c>
      <c r="B4226" s="1">
        <v>46055</v>
      </c>
      <c r="C4226" s="2">
        <v>-0.53402777777777777</v>
      </c>
      <c r="D4226" t="s">
        <v>70</v>
      </c>
      <c r="E4226" t="s">
        <v>51</v>
      </c>
      <c r="F4226" t="s">
        <v>38</v>
      </c>
      <c r="G4226" t="s">
        <v>39</v>
      </c>
      <c r="H4226">
        <v>12.9</v>
      </c>
      <c r="I4226">
        <v>25</v>
      </c>
      <c r="J4226">
        <v>27</v>
      </c>
      <c r="K4226">
        <v>594</v>
      </c>
      <c r="L4226">
        <v>38</v>
      </c>
      <c r="M4226">
        <v>137</v>
      </c>
      <c r="N4226" t="s">
        <v>86</v>
      </c>
      <c r="O4226">
        <v>4</v>
      </c>
      <c r="P4226" t="s">
        <v>41</v>
      </c>
      <c r="Q4226" t="s">
        <v>42</v>
      </c>
      <c r="R4226">
        <v>55</v>
      </c>
      <c r="S4226" t="s">
        <v>74</v>
      </c>
      <c r="T4226" t="s">
        <v>75</v>
      </c>
      <c r="U4226">
        <v>2026</v>
      </c>
      <c r="V4226">
        <v>2</v>
      </c>
      <c r="W4226" t="s">
        <v>45</v>
      </c>
      <c r="X4226">
        <v>1</v>
      </c>
      <c r="Y4226">
        <v>2</v>
      </c>
      <c r="Z4226">
        <v>2</v>
      </c>
      <c r="AA4226">
        <v>11</v>
      </c>
      <c r="AB4226" t="s">
        <v>76</v>
      </c>
      <c r="AC4226">
        <v>495</v>
      </c>
      <c r="AD4226">
        <v>0.51600000000000001</v>
      </c>
      <c r="AE4226" t="s">
        <v>46</v>
      </c>
      <c r="AF4226" t="s">
        <v>59</v>
      </c>
      <c r="AG4226">
        <v>-2</v>
      </c>
      <c r="AH4226" t="s">
        <v>48</v>
      </c>
      <c r="AI4226">
        <f>--AND(OR(Dashboard!$B$4="All",Data!$E4226=Dashboard!$B$4),OR(Dashboard!$D$4="All",Data!$D4226=Dashboard!$D$4),OR(Dashboard!$F$4="All",Data!$F4226=Dashboard!$F$4),OR(Dashboard!$J$4="All",Data!$G4226=Dashboard!$J$4),OR(Dashboard!$H$4="All",Data!$N4226=Dashboard!$H$4),OR(Dashboard!$L$4="All",Data!$W4226=Dashboard!$L$4))</f>
        <v>1</v>
      </c>
    </row>
    <row r="4227" spans="1:35" x14ac:dyDescent="0.25">
      <c r="A4227" t="s">
        <v>4341</v>
      </c>
      <c r="B4227" s="1">
        <v>46055</v>
      </c>
      <c r="C4227" s="2">
        <v>-0.55555555555555558</v>
      </c>
      <c r="D4227" t="s">
        <v>70</v>
      </c>
      <c r="E4227" t="s">
        <v>129</v>
      </c>
      <c r="F4227" t="s">
        <v>38</v>
      </c>
      <c r="G4227" t="s">
        <v>53</v>
      </c>
      <c r="H4227">
        <v>1.7</v>
      </c>
      <c r="I4227">
        <v>34</v>
      </c>
      <c r="J4227">
        <v>22</v>
      </c>
      <c r="K4227">
        <v>724</v>
      </c>
      <c r="L4227">
        <v>43</v>
      </c>
      <c r="M4227">
        <v>15</v>
      </c>
      <c r="N4227" t="s">
        <v>65</v>
      </c>
      <c r="O4227">
        <v>3</v>
      </c>
      <c r="P4227" t="s">
        <v>41</v>
      </c>
      <c r="Q4227" t="s">
        <v>73</v>
      </c>
      <c r="R4227">
        <v>43</v>
      </c>
      <c r="S4227" t="s">
        <v>74</v>
      </c>
      <c r="T4227" t="s">
        <v>44</v>
      </c>
      <c r="U4227">
        <v>2026</v>
      </c>
      <c r="V4227">
        <v>2</v>
      </c>
      <c r="W4227" t="s">
        <v>45</v>
      </c>
      <c r="X4227">
        <v>1</v>
      </c>
      <c r="Y4227">
        <v>2</v>
      </c>
      <c r="Z4227">
        <v>2</v>
      </c>
      <c r="AA4227">
        <v>10</v>
      </c>
      <c r="AB4227" t="s">
        <v>76</v>
      </c>
      <c r="AC4227">
        <v>752</v>
      </c>
      <c r="AD4227">
        <v>0.05</v>
      </c>
      <c r="AE4227" t="s">
        <v>109</v>
      </c>
      <c r="AF4227" t="s">
        <v>47</v>
      </c>
      <c r="AG4227">
        <v>12</v>
      </c>
      <c r="AH4227" t="s">
        <v>68</v>
      </c>
      <c r="AI4227">
        <f>--AND(OR(Dashboard!$B$4="All",Data!$E4227=Dashboard!$B$4),OR(Dashboard!$D$4="All",Data!$D4227=Dashboard!$D$4),OR(Dashboard!$F$4="All",Data!$F4227=Dashboard!$F$4),OR(Dashboard!$J$4="All",Data!$G4227=Dashboard!$J$4),OR(Dashboard!$H$4="All",Data!$N4227=Dashboard!$H$4),OR(Dashboard!$L$4="All",Data!$W4227=Dashboard!$L$4))</f>
        <v>1</v>
      </c>
    </row>
    <row r="4228" spans="1:35" x14ac:dyDescent="0.25">
      <c r="A4228" t="s">
        <v>4342</v>
      </c>
      <c r="B4228" s="1">
        <v>46128</v>
      </c>
      <c r="C4228" s="2">
        <v>-0.41736111111111113</v>
      </c>
      <c r="D4228" t="s">
        <v>118</v>
      </c>
      <c r="E4228" t="s">
        <v>140</v>
      </c>
      <c r="F4228" t="s">
        <v>96</v>
      </c>
      <c r="G4228" t="s">
        <v>64</v>
      </c>
      <c r="H4228">
        <v>2.8</v>
      </c>
      <c r="I4228">
        <v>44</v>
      </c>
      <c r="J4228">
        <v>32</v>
      </c>
      <c r="K4228">
        <v>392</v>
      </c>
      <c r="L4228">
        <v>36</v>
      </c>
      <c r="M4228">
        <v>32</v>
      </c>
      <c r="N4228" t="s">
        <v>101</v>
      </c>
      <c r="O4228">
        <v>2</v>
      </c>
      <c r="P4228" t="s">
        <v>135</v>
      </c>
      <c r="Q4228" t="s">
        <v>42</v>
      </c>
      <c r="R4228">
        <v>38</v>
      </c>
      <c r="S4228" t="s">
        <v>87</v>
      </c>
      <c r="T4228" t="s">
        <v>97</v>
      </c>
      <c r="U4228">
        <v>2026</v>
      </c>
      <c r="V4228">
        <v>4</v>
      </c>
      <c r="W4228" t="s">
        <v>113</v>
      </c>
      <c r="X4228">
        <v>2</v>
      </c>
      <c r="Y4228">
        <v>16</v>
      </c>
      <c r="Z4228">
        <v>3</v>
      </c>
      <c r="AA4228">
        <v>13</v>
      </c>
      <c r="AB4228" t="s">
        <v>76</v>
      </c>
      <c r="AC4228">
        <v>396</v>
      </c>
      <c r="AD4228">
        <v>6.363636363636363E-2</v>
      </c>
      <c r="AE4228" t="s">
        <v>58</v>
      </c>
      <c r="AF4228" t="s">
        <v>47</v>
      </c>
      <c r="AG4228">
        <v>12</v>
      </c>
      <c r="AH4228" t="s">
        <v>68</v>
      </c>
      <c r="AI4228">
        <f>--AND(OR(Dashboard!$B$4="All",Data!$E4228=Dashboard!$B$4),OR(Dashboard!$D$4="All",Data!$D4228=Dashboard!$D$4),OR(Dashboard!$F$4="All",Data!$F4228=Dashboard!$F$4),OR(Dashboard!$J$4="All",Data!$G4228=Dashboard!$J$4),OR(Dashboard!$H$4="All",Data!$N4228=Dashboard!$H$4),OR(Dashboard!$L$4="All",Data!$W4228=Dashboard!$L$4))</f>
        <v>1</v>
      </c>
    </row>
    <row r="4229" spans="1:35" x14ac:dyDescent="0.25">
      <c r="A4229" t="s">
        <v>4343</v>
      </c>
      <c r="B4229" s="1">
        <v>46181</v>
      </c>
      <c r="C4229" s="2">
        <v>-0.17291666666666669</v>
      </c>
      <c r="D4229" t="s">
        <v>36</v>
      </c>
      <c r="E4229" t="s">
        <v>129</v>
      </c>
      <c r="F4229" t="s">
        <v>72</v>
      </c>
      <c r="G4229" t="s">
        <v>111</v>
      </c>
      <c r="H4229">
        <v>2.6</v>
      </c>
      <c r="I4229">
        <v>56</v>
      </c>
      <c r="J4229">
        <v>40</v>
      </c>
      <c r="K4229">
        <v>506</v>
      </c>
      <c r="L4229">
        <v>37</v>
      </c>
      <c r="M4229">
        <v>156</v>
      </c>
      <c r="N4229" t="s">
        <v>40</v>
      </c>
      <c r="O4229">
        <v>4</v>
      </c>
      <c r="P4229" t="s">
        <v>41</v>
      </c>
      <c r="Q4229" t="s">
        <v>42</v>
      </c>
      <c r="R4229">
        <v>45</v>
      </c>
      <c r="S4229" t="s">
        <v>74</v>
      </c>
      <c r="T4229" t="s">
        <v>56</v>
      </c>
      <c r="U4229">
        <v>2026</v>
      </c>
      <c r="V4229">
        <v>6</v>
      </c>
      <c r="W4229" t="s">
        <v>120</v>
      </c>
      <c r="X4229">
        <v>2</v>
      </c>
      <c r="Y4229">
        <v>8</v>
      </c>
      <c r="Z4229">
        <v>2</v>
      </c>
      <c r="AA4229">
        <v>19</v>
      </c>
      <c r="AB4229" t="s">
        <v>82</v>
      </c>
      <c r="AC4229">
        <v>387</v>
      </c>
      <c r="AD4229">
        <v>4.642857142857143E-2</v>
      </c>
      <c r="AE4229" t="s">
        <v>46</v>
      </c>
      <c r="AF4229" t="s">
        <v>47</v>
      </c>
      <c r="AG4229">
        <v>16</v>
      </c>
      <c r="AH4229" t="s">
        <v>68</v>
      </c>
      <c r="AI4229">
        <f>--AND(OR(Dashboard!$B$4="All",Data!$E4229=Dashboard!$B$4),OR(Dashboard!$D$4="All",Data!$D4229=Dashboard!$D$4),OR(Dashboard!$F$4="All",Data!$F4229=Dashboard!$F$4),OR(Dashboard!$J$4="All",Data!$G4229=Dashboard!$J$4),OR(Dashboard!$H$4="All",Data!$N4229=Dashboard!$H$4),OR(Dashboard!$L$4="All",Data!$W4229=Dashboard!$L$4))</f>
        <v>1</v>
      </c>
    </row>
    <row r="4230" spans="1:35" x14ac:dyDescent="0.25">
      <c r="A4230" t="s">
        <v>4344</v>
      </c>
      <c r="B4230" s="1">
        <v>46033</v>
      </c>
      <c r="C4230" s="2">
        <v>-5.902777777777779E-2</v>
      </c>
      <c r="D4230" t="s">
        <v>99</v>
      </c>
      <c r="E4230" t="s">
        <v>129</v>
      </c>
      <c r="F4230" t="s">
        <v>80</v>
      </c>
      <c r="G4230" t="s">
        <v>119</v>
      </c>
      <c r="H4230">
        <v>7.1</v>
      </c>
      <c r="I4230">
        <v>32</v>
      </c>
      <c r="J4230">
        <v>29</v>
      </c>
      <c r="K4230">
        <v>485</v>
      </c>
      <c r="L4230">
        <v>21</v>
      </c>
      <c r="M4230">
        <v>148</v>
      </c>
      <c r="N4230" t="s">
        <v>86</v>
      </c>
      <c r="O4230">
        <v>1</v>
      </c>
      <c r="P4230" t="s">
        <v>41</v>
      </c>
      <c r="Q4230" t="s">
        <v>42</v>
      </c>
      <c r="R4230">
        <v>36</v>
      </c>
      <c r="S4230" t="s">
        <v>145</v>
      </c>
      <c r="T4230" t="s">
        <v>75</v>
      </c>
      <c r="U4230">
        <v>2026</v>
      </c>
      <c r="V4230">
        <v>1</v>
      </c>
      <c r="W4230" t="s">
        <v>102</v>
      </c>
      <c r="X4230">
        <v>1</v>
      </c>
      <c r="Y4230">
        <v>11</v>
      </c>
      <c r="Z4230">
        <v>2</v>
      </c>
      <c r="AA4230">
        <v>22</v>
      </c>
      <c r="AB4230" t="s">
        <v>82</v>
      </c>
      <c r="AC4230">
        <v>358</v>
      </c>
      <c r="AD4230">
        <v>0.22187499999999999</v>
      </c>
      <c r="AE4230" t="s">
        <v>58</v>
      </c>
      <c r="AF4230" t="s">
        <v>47</v>
      </c>
      <c r="AG4230">
        <v>3</v>
      </c>
      <c r="AH4230" t="s">
        <v>68</v>
      </c>
      <c r="AI4230">
        <f>--AND(OR(Dashboard!$B$4="All",Data!$E4230=Dashboard!$B$4),OR(Dashboard!$D$4="All",Data!$D4230=Dashboard!$D$4),OR(Dashboard!$F$4="All",Data!$F4230=Dashboard!$F$4),OR(Dashboard!$J$4="All",Data!$G4230=Dashboard!$J$4),OR(Dashboard!$H$4="All",Data!$N4230=Dashboard!$H$4),OR(Dashboard!$L$4="All",Data!$W4230=Dashboard!$L$4))</f>
        <v>1</v>
      </c>
    </row>
    <row r="4231" spans="1:35" x14ac:dyDescent="0.25">
      <c r="A4231" t="s">
        <v>4345</v>
      </c>
      <c r="B4231" s="1">
        <v>46169</v>
      </c>
      <c r="C4231" s="2">
        <v>-0.4194444444444444</v>
      </c>
      <c r="D4231" t="s">
        <v>99</v>
      </c>
      <c r="E4231" t="s">
        <v>51</v>
      </c>
      <c r="F4231" t="s">
        <v>52</v>
      </c>
      <c r="G4231" t="s">
        <v>105</v>
      </c>
      <c r="H4231">
        <v>11.8</v>
      </c>
      <c r="I4231">
        <v>31</v>
      </c>
      <c r="J4231">
        <v>20</v>
      </c>
      <c r="K4231">
        <v>962</v>
      </c>
      <c r="L4231">
        <v>30</v>
      </c>
      <c r="M4231">
        <v>56</v>
      </c>
      <c r="N4231" t="s">
        <v>86</v>
      </c>
      <c r="O4231">
        <v>2</v>
      </c>
      <c r="P4231" t="s">
        <v>41</v>
      </c>
      <c r="Q4231" t="s">
        <v>73</v>
      </c>
      <c r="R4231">
        <v>39</v>
      </c>
      <c r="S4231" t="s">
        <v>55</v>
      </c>
      <c r="T4231" t="s">
        <v>97</v>
      </c>
      <c r="U4231">
        <v>2026</v>
      </c>
      <c r="V4231">
        <v>5</v>
      </c>
      <c r="W4231" t="s">
        <v>88</v>
      </c>
      <c r="X4231">
        <v>2</v>
      </c>
      <c r="Y4231">
        <v>27</v>
      </c>
      <c r="Z4231">
        <v>5</v>
      </c>
      <c r="AA4231">
        <v>13</v>
      </c>
      <c r="AB4231" t="s">
        <v>76</v>
      </c>
      <c r="AC4231">
        <v>936</v>
      </c>
      <c r="AD4231">
        <v>0.38064516129032261</v>
      </c>
      <c r="AE4231" t="s">
        <v>58</v>
      </c>
      <c r="AF4231" t="s">
        <v>47</v>
      </c>
      <c r="AG4231">
        <v>11</v>
      </c>
      <c r="AH4231" t="s">
        <v>68</v>
      </c>
      <c r="AI4231">
        <f>--AND(OR(Dashboard!$B$4="All",Data!$E4231=Dashboard!$B$4),OR(Dashboard!$D$4="All",Data!$D4231=Dashboard!$D$4),OR(Dashboard!$F$4="All",Data!$F4231=Dashboard!$F$4),OR(Dashboard!$J$4="All",Data!$G4231=Dashboard!$J$4),OR(Dashboard!$H$4="All",Data!$N4231=Dashboard!$H$4),OR(Dashboard!$L$4="All",Data!$W4231=Dashboard!$L$4))</f>
        <v>1</v>
      </c>
    </row>
    <row r="4232" spans="1:35" x14ac:dyDescent="0.25">
      <c r="A4232" t="s">
        <v>4346</v>
      </c>
      <c r="B4232" s="1">
        <v>46196</v>
      </c>
      <c r="C4232" s="2">
        <v>-0.1243055555555556</v>
      </c>
      <c r="D4232" t="s">
        <v>84</v>
      </c>
      <c r="E4232" t="s">
        <v>71</v>
      </c>
      <c r="F4232" t="s">
        <v>104</v>
      </c>
      <c r="G4232" t="s">
        <v>64</v>
      </c>
      <c r="H4232">
        <v>6.9</v>
      </c>
      <c r="I4232">
        <v>35</v>
      </c>
      <c r="J4232">
        <v>23</v>
      </c>
      <c r="K4232">
        <v>880</v>
      </c>
      <c r="L4232">
        <v>32</v>
      </c>
      <c r="M4232">
        <v>0</v>
      </c>
      <c r="N4232" t="s">
        <v>86</v>
      </c>
      <c r="O4232">
        <v>3</v>
      </c>
      <c r="P4232" t="s">
        <v>135</v>
      </c>
      <c r="Q4232" t="s">
        <v>73</v>
      </c>
      <c r="R4232">
        <v>38</v>
      </c>
      <c r="S4232" t="s">
        <v>127</v>
      </c>
      <c r="T4232" t="s">
        <v>56</v>
      </c>
      <c r="U4232">
        <v>2026</v>
      </c>
      <c r="V4232">
        <v>6</v>
      </c>
      <c r="W4232" t="s">
        <v>120</v>
      </c>
      <c r="X4232">
        <v>2</v>
      </c>
      <c r="Y4232">
        <v>23</v>
      </c>
      <c r="Z4232">
        <v>4</v>
      </c>
      <c r="AA4232">
        <v>21</v>
      </c>
      <c r="AB4232" t="s">
        <v>82</v>
      </c>
      <c r="AC4232">
        <v>912</v>
      </c>
      <c r="AD4232">
        <v>0.19714285714285709</v>
      </c>
      <c r="AE4232" t="s">
        <v>109</v>
      </c>
      <c r="AF4232" t="s">
        <v>47</v>
      </c>
      <c r="AG4232">
        <v>12</v>
      </c>
      <c r="AH4232" t="s">
        <v>68</v>
      </c>
      <c r="AI4232">
        <f>--AND(OR(Dashboard!$B$4="All",Data!$E4232=Dashboard!$B$4),OR(Dashboard!$D$4="All",Data!$D4232=Dashboard!$D$4),OR(Dashboard!$F$4="All",Data!$F4232=Dashboard!$F$4),OR(Dashboard!$J$4="All",Data!$G4232=Dashboard!$J$4),OR(Dashboard!$H$4="All",Data!$N4232=Dashboard!$H$4),OR(Dashboard!$L$4="All",Data!$W4232=Dashboard!$L$4))</f>
        <v>1</v>
      </c>
    </row>
    <row r="4233" spans="1:35" x14ac:dyDescent="0.25">
      <c r="A4233" t="s">
        <v>4347</v>
      </c>
      <c r="B4233" s="1">
        <v>46041</v>
      </c>
      <c r="C4233" s="2">
        <v>-0.32152777777777769</v>
      </c>
      <c r="D4233" t="s">
        <v>84</v>
      </c>
      <c r="E4233" t="s">
        <v>95</v>
      </c>
      <c r="F4233" t="s">
        <v>80</v>
      </c>
      <c r="G4233" t="s">
        <v>119</v>
      </c>
      <c r="H4233">
        <v>13.4</v>
      </c>
      <c r="I4233">
        <v>25</v>
      </c>
      <c r="J4233">
        <v>22</v>
      </c>
      <c r="K4233">
        <v>312</v>
      </c>
      <c r="L4233">
        <v>27</v>
      </c>
      <c r="M4233">
        <v>173</v>
      </c>
      <c r="N4233" t="s">
        <v>40</v>
      </c>
      <c r="O4233">
        <v>5</v>
      </c>
      <c r="P4233" t="s">
        <v>135</v>
      </c>
      <c r="Q4233" t="s">
        <v>73</v>
      </c>
      <c r="R4233">
        <v>59</v>
      </c>
      <c r="S4233" t="s">
        <v>74</v>
      </c>
      <c r="T4233" t="s">
        <v>75</v>
      </c>
      <c r="U4233">
        <v>2026</v>
      </c>
      <c r="V4233">
        <v>1</v>
      </c>
      <c r="W4233" t="s">
        <v>102</v>
      </c>
      <c r="X4233">
        <v>1</v>
      </c>
      <c r="Y4233">
        <v>19</v>
      </c>
      <c r="Z4233">
        <v>4</v>
      </c>
      <c r="AA4233">
        <v>16</v>
      </c>
      <c r="AB4233" t="s">
        <v>57</v>
      </c>
      <c r="AC4233">
        <v>166</v>
      </c>
      <c r="AD4233">
        <v>0.53600000000000003</v>
      </c>
      <c r="AE4233" t="s">
        <v>77</v>
      </c>
      <c r="AF4233" t="s">
        <v>59</v>
      </c>
      <c r="AG4233">
        <v>3</v>
      </c>
      <c r="AH4233" t="s">
        <v>68</v>
      </c>
      <c r="AI4233">
        <f>--AND(OR(Dashboard!$B$4="All",Data!$E4233=Dashboard!$B$4),OR(Dashboard!$D$4="All",Data!$D4233=Dashboard!$D$4),OR(Dashboard!$F$4="All",Data!$F4233=Dashboard!$F$4),OR(Dashboard!$J$4="All",Data!$G4233=Dashboard!$J$4),OR(Dashboard!$H$4="All",Data!$N4233=Dashboard!$H$4),OR(Dashboard!$L$4="All",Data!$W4233=Dashboard!$L$4))</f>
        <v>1</v>
      </c>
    </row>
    <row r="4234" spans="1:35" x14ac:dyDescent="0.25">
      <c r="A4234" t="s">
        <v>4348</v>
      </c>
      <c r="B4234" s="1">
        <v>46201</v>
      </c>
      <c r="C4234" s="2">
        <v>-0.40138888888888891</v>
      </c>
      <c r="D4234" t="s">
        <v>50</v>
      </c>
      <c r="E4234" t="s">
        <v>140</v>
      </c>
      <c r="F4234" t="s">
        <v>52</v>
      </c>
      <c r="G4234" t="s">
        <v>64</v>
      </c>
      <c r="H4234">
        <v>1.6</v>
      </c>
      <c r="I4234">
        <v>53</v>
      </c>
      <c r="J4234">
        <v>40</v>
      </c>
      <c r="K4234">
        <v>699</v>
      </c>
      <c r="L4234">
        <v>56</v>
      </c>
      <c r="M4234">
        <v>157</v>
      </c>
      <c r="N4234" t="s">
        <v>65</v>
      </c>
      <c r="O4234">
        <v>4</v>
      </c>
      <c r="P4234" t="s">
        <v>41</v>
      </c>
      <c r="Q4234" t="s">
        <v>73</v>
      </c>
      <c r="R4234">
        <v>58</v>
      </c>
      <c r="S4234" t="s">
        <v>145</v>
      </c>
      <c r="T4234" t="s">
        <v>97</v>
      </c>
      <c r="U4234">
        <v>2026</v>
      </c>
      <c r="V4234">
        <v>6</v>
      </c>
      <c r="W4234" t="s">
        <v>120</v>
      </c>
      <c r="X4234">
        <v>2</v>
      </c>
      <c r="Y4234">
        <v>28</v>
      </c>
      <c r="Z4234">
        <v>4</v>
      </c>
      <c r="AA4234">
        <v>14</v>
      </c>
      <c r="AB4234" t="s">
        <v>76</v>
      </c>
      <c r="AC4234">
        <v>598</v>
      </c>
      <c r="AD4234">
        <v>3.0188679245283019E-2</v>
      </c>
      <c r="AE4234" t="s">
        <v>46</v>
      </c>
      <c r="AF4234" t="s">
        <v>59</v>
      </c>
      <c r="AG4234">
        <v>13</v>
      </c>
      <c r="AH4234" t="s">
        <v>68</v>
      </c>
      <c r="AI4234">
        <f>--AND(OR(Dashboard!$B$4="All",Data!$E4234=Dashboard!$B$4),OR(Dashboard!$D$4="All",Data!$D4234=Dashboard!$D$4),OR(Dashboard!$F$4="All",Data!$F4234=Dashboard!$F$4),OR(Dashboard!$J$4="All",Data!$G4234=Dashboard!$J$4),OR(Dashboard!$H$4="All",Data!$N4234=Dashboard!$H$4),OR(Dashboard!$L$4="All",Data!$W4234=Dashboard!$L$4))</f>
        <v>1</v>
      </c>
    </row>
    <row r="4235" spans="1:35" x14ac:dyDescent="0.25">
      <c r="A4235" t="s">
        <v>4349</v>
      </c>
      <c r="B4235" s="1">
        <v>46152</v>
      </c>
      <c r="C4235" s="2">
        <v>-0.62013888888888891</v>
      </c>
      <c r="D4235" t="s">
        <v>84</v>
      </c>
      <c r="E4235" t="s">
        <v>100</v>
      </c>
      <c r="F4235" t="s">
        <v>96</v>
      </c>
      <c r="G4235" t="s">
        <v>111</v>
      </c>
      <c r="H4235">
        <v>8.3000000000000007</v>
      </c>
      <c r="I4235">
        <v>41</v>
      </c>
      <c r="J4235">
        <v>26</v>
      </c>
      <c r="K4235">
        <v>636</v>
      </c>
      <c r="L4235">
        <v>45</v>
      </c>
      <c r="M4235">
        <v>106</v>
      </c>
      <c r="N4235" t="s">
        <v>54</v>
      </c>
      <c r="O4235">
        <v>1</v>
      </c>
      <c r="P4235" t="s">
        <v>135</v>
      </c>
      <c r="Q4235" t="s">
        <v>42</v>
      </c>
      <c r="R4235">
        <v>59</v>
      </c>
      <c r="S4235" t="s">
        <v>145</v>
      </c>
      <c r="T4235" t="s">
        <v>44</v>
      </c>
      <c r="U4235">
        <v>2026</v>
      </c>
      <c r="V4235">
        <v>5</v>
      </c>
      <c r="W4235" t="s">
        <v>88</v>
      </c>
      <c r="X4235">
        <v>2</v>
      </c>
      <c r="Y4235">
        <v>10</v>
      </c>
      <c r="Z4235">
        <v>2</v>
      </c>
      <c r="AA4235">
        <v>9</v>
      </c>
      <c r="AB4235" t="s">
        <v>44</v>
      </c>
      <c r="AC4235">
        <v>575</v>
      </c>
      <c r="AD4235">
        <v>0.20243902439024389</v>
      </c>
      <c r="AE4235" t="s">
        <v>58</v>
      </c>
      <c r="AF4235" t="s">
        <v>59</v>
      </c>
      <c r="AG4235">
        <v>15</v>
      </c>
      <c r="AH4235" t="s">
        <v>68</v>
      </c>
      <c r="AI4235">
        <f>--AND(OR(Dashboard!$B$4="All",Data!$E4235=Dashboard!$B$4),OR(Dashboard!$D$4="All",Data!$D4235=Dashboard!$D$4),OR(Dashboard!$F$4="All",Data!$F4235=Dashboard!$F$4),OR(Dashboard!$J$4="All",Data!$G4235=Dashboard!$J$4),OR(Dashboard!$H$4="All",Data!$N4235=Dashboard!$H$4),OR(Dashboard!$L$4="All",Data!$W4235=Dashboard!$L$4))</f>
        <v>1</v>
      </c>
    </row>
    <row r="4236" spans="1:35" x14ac:dyDescent="0.25">
      <c r="A4236" t="s">
        <v>4350</v>
      </c>
      <c r="B4236" s="1">
        <v>46147</v>
      </c>
      <c r="C4236" s="2">
        <v>-0.28472222222222221</v>
      </c>
      <c r="D4236" t="s">
        <v>84</v>
      </c>
      <c r="E4236" t="s">
        <v>100</v>
      </c>
      <c r="F4236" t="s">
        <v>38</v>
      </c>
      <c r="G4236" t="s">
        <v>119</v>
      </c>
      <c r="H4236">
        <v>10.9</v>
      </c>
      <c r="I4236">
        <v>22</v>
      </c>
      <c r="J4236">
        <v>24</v>
      </c>
      <c r="K4236">
        <v>926</v>
      </c>
      <c r="L4236">
        <v>59</v>
      </c>
      <c r="M4236">
        <v>140</v>
      </c>
      <c r="N4236" t="s">
        <v>86</v>
      </c>
      <c r="O4236">
        <v>1</v>
      </c>
      <c r="P4236" t="s">
        <v>41</v>
      </c>
      <c r="Q4236" t="s">
        <v>73</v>
      </c>
      <c r="R4236">
        <v>56</v>
      </c>
      <c r="S4236" t="s">
        <v>127</v>
      </c>
      <c r="T4236" t="s">
        <v>75</v>
      </c>
      <c r="U4236">
        <v>2026</v>
      </c>
      <c r="V4236">
        <v>5</v>
      </c>
      <c r="W4236" t="s">
        <v>88</v>
      </c>
      <c r="X4236">
        <v>2</v>
      </c>
      <c r="Y4236">
        <v>5</v>
      </c>
      <c r="Z4236">
        <v>2</v>
      </c>
      <c r="AA4236">
        <v>17</v>
      </c>
      <c r="AB4236" t="s">
        <v>57</v>
      </c>
      <c r="AC4236">
        <v>845</v>
      </c>
      <c r="AD4236">
        <v>0.49545454545454548</v>
      </c>
      <c r="AE4236" t="s">
        <v>58</v>
      </c>
      <c r="AF4236" t="s">
        <v>59</v>
      </c>
      <c r="AG4236">
        <v>-2</v>
      </c>
      <c r="AH4236" t="s">
        <v>48</v>
      </c>
      <c r="AI4236">
        <f>--AND(OR(Dashboard!$B$4="All",Data!$E4236=Dashboard!$B$4),OR(Dashboard!$D$4="All",Data!$D4236=Dashboard!$D$4),OR(Dashboard!$F$4="All",Data!$F4236=Dashboard!$F$4),OR(Dashboard!$J$4="All",Data!$G4236=Dashboard!$J$4),OR(Dashboard!$H$4="All",Data!$N4236=Dashboard!$H$4),OR(Dashboard!$L$4="All",Data!$W4236=Dashboard!$L$4))</f>
        <v>1</v>
      </c>
    </row>
    <row r="4237" spans="1:35" x14ac:dyDescent="0.25">
      <c r="A4237" t="s">
        <v>4351</v>
      </c>
      <c r="B4237" s="1">
        <v>46112</v>
      </c>
      <c r="C4237" s="2">
        <v>-0.1173611111111111</v>
      </c>
      <c r="D4237" t="s">
        <v>36</v>
      </c>
      <c r="E4237" t="s">
        <v>51</v>
      </c>
      <c r="F4237" t="s">
        <v>85</v>
      </c>
      <c r="G4237" t="s">
        <v>119</v>
      </c>
      <c r="H4237">
        <v>2.1</v>
      </c>
      <c r="I4237">
        <v>36</v>
      </c>
      <c r="J4237">
        <v>24</v>
      </c>
      <c r="K4237">
        <v>1194</v>
      </c>
      <c r="L4237">
        <v>56</v>
      </c>
      <c r="M4237">
        <v>121</v>
      </c>
      <c r="N4237" t="s">
        <v>54</v>
      </c>
      <c r="O4237">
        <v>1</v>
      </c>
      <c r="P4237" t="s">
        <v>41</v>
      </c>
      <c r="Q4237" t="s">
        <v>73</v>
      </c>
      <c r="R4237">
        <v>32</v>
      </c>
      <c r="S4237" t="s">
        <v>127</v>
      </c>
      <c r="T4237" t="s">
        <v>56</v>
      </c>
      <c r="U4237">
        <v>2026</v>
      </c>
      <c r="V4237">
        <v>3</v>
      </c>
      <c r="W4237" t="s">
        <v>66</v>
      </c>
      <c r="X4237">
        <v>1</v>
      </c>
      <c r="Y4237">
        <v>31</v>
      </c>
      <c r="Z4237">
        <v>6</v>
      </c>
      <c r="AA4237">
        <v>21</v>
      </c>
      <c r="AB4237" t="s">
        <v>82</v>
      </c>
      <c r="AC4237">
        <v>1129</v>
      </c>
      <c r="AD4237">
        <v>5.8333333333333327E-2</v>
      </c>
      <c r="AE4237" t="s">
        <v>58</v>
      </c>
      <c r="AF4237" t="s">
        <v>67</v>
      </c>
      <c r="AG4237">
        <v>12</v>
      </c>
      <c r="AH4237" t="s">
        <v>68</v>
      </c>
      <c r="AI4237">
        <f>--AND(OR(Dashboard!$B$4="All",Data!$E4237=Dashboard!$B$4),OR(Dashboard!$D$4="All",Data!$D4237=Dashboard!$D$4),OR(Dashboard!$F$4="All",Data!$F4237=Dashboard!$F$4),OR(Dashboard!$J$4="All",Data!$G4237=Dashboard!$J$4),OR(Dashboard!$H$4="All",Data!$N4237=Dashboard!$H$4),OR(Dashboard!$L$4="All",Data!$W4237=Dashboard!$L$4))</f>
        <v>1</v>
      </c>
    </row>
    <row r="4238" spans="1:35" x14ac:dyDescent="0.25">
      <c r="A4238" t="s">
        <v>4352</v>
      </c>
      <c r="B4238" s="1">
        <v>46172</v>
      </c>
      <c r="C4238" s="2">
        <v>-0.54097222222222219</v>
      </c>
      <c r="D4238" t="s">
        <v>107</v>
      </c>
      <c r="E4238" t="s">
        <v>100</v>
      </c>
      <c r="F4238" t="s">
        <v>104</v>
      </c>
      <c r="G4238" t="s">
        <v>64</v>
      </c>
      <c r="H4238">
        <v>9.4</v>
      </c>
      <c r="I4238">
        <v>34</v>
      </c>
      <c r="J4238">
        <v>22</v>
      </c>
      <c r="K4238">
        <v>751</v>
      </c>
      <c r="L4238">
        <v>51</v>
      </c>
      <c r="M4238">
        <v>112</v>
      </c>
      <c r="N4238" t="s">
        <v>86</v>
      </c>
      <c r="O4238">
        <v>2</v>
      </c>
      <c r="P4238" t="s">
        <v>41</v>
      </c>
      <c r="Q4238" t="s">
        <v>73</v>
      </c>
      <c r="R4238">
        <v>55</v>
      </c>
      <c r="S4238" t="s">
        <v>81</v>
      </c>
      <c r="T4238" t="s">
        <v>75</v>
      </c>
      <c r="U4238">
        <v>2026</v>
      </c>
      <c r="V4238">
        <v>5</v>
      </c>
      <c r="W4238" t="s">
        <v>88</v>
      </c>
      <c r="X4238">
        <v>2</v>
      </c>
      <c r="Y4238">
        <v>30</v>
      </c>
      <c r="Z4238">
        <v>5</v>
      </c>
      <c r="AA4238">
        <v>11</v>
      </c>
      <c r="AB4238" t="s">
        <v>76</v>
      </c>
      <c r="AC4238">
        <v>690</v>
      </c>
      <c r="AD4238">
        <v>0.27647058823529408</v>
      </c>
      <c r="AE4238" t="s">
        <v>58</v>
      </c>
      <c r="AF4238" t="s">
        <v>59</v>
      </c>
      <c r="AG4238">
        <v>12</v>
      </c>
      <c r="AH4238" t="s">
        <v>68</v>
      </c>
      <c r="AI4238">
        <f>--AND(OR(Dashboard!$B$4="All",Data!$E4238=Dashboard!$B$4),OR(Dashboard!$D$4="All",Data!$D4238=Dashboard!$D$4),OR(Dashboard!$F$4="All",Data!$F4238=Dashboard!$F$4),OR(Dashboard!$J$4="All",Data!$G4238=Dashboard!$J$4),OR(Dashboard!$H$4="All",Data!$N4238=Dashboard!$H$4),OR(Dashboard!$L$4="All",Data!$W4238=Dashboard!$L$4))</f>
        <v>1</v>
      </c>
    </row>
    <row r="4239" spans="1:35" x14ac:dyDescent="0.25">
      <c r="A4239" t="s">
        <v>4353</v>
      </c>
      <c r="B4239" s="1">
        <v>46165</v>
      </c>
      <c r="C4239" s="2">
        <v>-0.46597222222222218</v>
      </c>
      <c r="D4239" t="s">
        <v>99</v>
      </c>
      <c r="E4239" t="s">
        <v>71</v>
      </c>
      <c r="F4239" t="s">
        <v>63</v>
      </c>
      <c r="G4239" t="s">
        <v>105</v>
      </c>
      <c r="H4239">
        <v>9.9</v>
      </c>
      <c r="I4239">
        <v>33</v>
      </c>
      <c r="J4239">
        <v>34</v>
      </c>
      <c r="K4239">
        <v>662</v>
      </c>
      <c r="L4239">
        <v>29</v>
      </c>
      <c r="M4239">
        <v>100</v>
      </c>
      <c r="N4239" t="s">
        <v>65</v>
      </c>
      <c r="O4239">
        <v>2</v>
      </c>
      <c r="P4239" t="s">
        <v>41</v>
      </c>
      <c r="Q4239" t="s">
        <v>73</v>
      </c>
      <c r="R4239">
        <v>18</v>
      </c>
      <c r="S4239" t="s">
        <v>81</v>
      </c>
      <c r="T4239" t="s">
        <v>97</v>
      </c>
      <c r="U4239">
        <v>2026</v>
      </c>
      <c r="V4239">
        <v>5</v>
      </c>
      <c r="W4239" t="s">
        <v>88</v>
      </c>
      <c r="X4239">
        <v>2</v>
      </c>
      <c r="Y4239">
        <v>23</v>
      </c>
      <c r="Z4239">
        <v>4</v>
      </c>
      <c r="AA4239">
        <v>12</v>
      </c>
      <c r="AB4239" t="s">
        <v>76</v>
      </c>
      <c r="AC4239">
        <v>591</v>
      </c>
      <c r="AD4239">
        <v>0.3</v>
      </c>
      <c r="AE4239" t="s">
        <v>58</v>
      </c>
      <c r="AF4239" t="s">
        <v>114</v>
      </c>
      <c r="AG4239">
        <v>-1</v>
      </c>
      <c r="AH4239" t="s">
        <v>48</v>
      </c>
      <c r="AI4239">
        <f>--AND(OR(Dashboard!$B$4="All",Data!$E4239=Dashboard!$B$4),OR(Dashboard!$D$4="All",Data!$D4239=Dashboard!$D$4),OR(Dashboard!$F$4="All",Data!$F4239=Dashboard!$F$4),OR(Dashboard!$J$4="All",Data!$G4239=Dashboard!$J$4),OR(Dashboard!$H$4="All",Data!$N4239=Dashboard!$H$4),OR(Dashboard!$L$4="All",Data!$W4239=Dashboard!$L$4))</f>
        <v>1</v>
      </c>
    </row>
    <row r="4240" spans="1:35" x14ac:dyDescent="0.25">
      <c r="A4240" t="s">
        <v>4354</v>
      </c>
      <c r="B4240" s="1">
        <v>46028</v>
      </c>
      <c r="C4240" s="2">
        <v>-0.11805555555555559</v>
      </c>
      <c r="D4240" t="s">
        <v>122</v>
      </c>
      <c r="E4240" t="s">
        <v>37</v>
      </c>
      <c r="F4240" t="s">
        <v>91</v>
      </c>
      <c r="G4240" t="s">
        <v>119</v>
      </c>
      <c r="H4240">
        <v>13.7</v>
      </c>
      <c r="I4240">
        <v>47</v>
      </c>
      <c r="J4240">
        <v>44</v>
      </c>
      <c r="K4240">
        <v>973</v>
      </c>
      <c r="L4240">
        <v>32</v>
      </c>
      <c r="M4240">
        <v>20</v>
      </c>
      <c r="N4240" t="s">
        <v>54</v>
      </c>
      <c r="O4240">
        <v>5</v>
      </c>
      <c r="P4240" t="s">
        <v>41</v>
      </c>
      <c r="Q4240" t="s">
        <v>42</v>
      </c>
      <c r="R4240">
        <v>50</v>
      </c>
      <c r="S4240" t="s">
        <v>127</v>
      </c>
      <c r="T4240" t="s">
        <v>56</v>
      </c>
      <c r="U4240">
        <v>2026</v>
      </c>
      <c r="V4240">
        <v>1</v>
      </c>
      <c r="W4240" t="s">
        <v>102</v>
      </c>
      <c r="X4240">
        <v>1</v>
      </c>
      <c r="Y4240">
        <v>6</v>
      </c>
      <c r="Z4240">
        <v>2</v>
      </c>
      <c r="AA4240">
        <v>21</v>
      </c>
      <c r="AB4240" t="s">
        <v>82</v>
      </c>
      <c r="AC4240">
        <v>985</v>
      </c>
      <c r="AD4240">
        <v>0.29148936170212758</v>
      </c>
      <c r="AE4240" t="s">
        <v>77</v>
      </c>
      <c r="AF4240" t="s">
        <v>59</v>
      </c>
      <c r="AG4240">
        <v>3</v>
      </c>
      <c r="AH4240" t="s">
        <v>68</v>
      </c>
      <c r="AI4240">
        <f>--AND(OR(Dashboard!$B$4="All",Data!$E4240=Dashboard!$B$4),OR(Dashboard!$D$4="All",Data!$D4240=Dashboard!$D$4),OR(Dashboard!$F$4="All",Data!$F4240=Dashboard!$F$4),OR(Dashboard!$J$4="All",Data!$G4240=Dashboard!$J$4),OR(Dashboard!$H$4="All",Data!$N4240=Dashboard!$H$4),OR(Dashboard!$L$4="All",Data!$W4240=Dashboard!$L$4))</f>
        <v>1</v>
      </c>
    </row>
    <row r="4241" spans="1:35" x14ac:dyDescent="0.25">
      <c r="A4241" t="s">
        <v>4355</v>
      </c>
      <c r="B4241" s="1">
        <v>46146</v>
      </c>
      <c r="C4241" s="2">
        <v>-0.65972222222222221</v>
      </c>
      <c r="D4241" t="s">
        <v>134</v>
      </c>
      <c r="E4241" t="s">
        <v>51</v>
      </c>
      <c r="F4241" t="s">
        <v>85</v>
      </c>
      <c r="G4241" t="s">
        <v>39</v>
      </c>
      <c r="H4241">
        <v>10.4</v>
      </c>
      <c r="I4241">
        <v>20</v>
      </c>
      <c r="J4241">
        <v>20</v>
      </c>
      <c r="K4241">
        <v>483</v>
      </c>
      <c r="L4241">
        <v>56</v>
      </c>
      <c r="M4241">
        <v>183</v>
      </c>
      <c r="N4241" t="s">
        <v>54</v>
      </c>
      <c r="O4241">
        <v>5</v>
      </c>
      <c r="P4241" t="s">
        <v>41</v>
      </c>
      <c r="Q4241" t="s">
        <v>73</v>
      </c>
      <c r="R4241">
        <v>46</v>
      </c>
      <c r="S4241" t="s">
        <v>74</v>
      </c>
      <c r="T4241" t="s">
        <v>44</v>
      </c>
      <c r="U4241">
        <v>2026</v>
      </c>
      <c r="V4241">
        <v>5</v>
      </c>
      <c r="W4241" t="s">
        <v>88</v>
      </c>
      <c r="X4241">
        <v>2</v>
      </c>
      <c r="Y4241">
        <v>4</v>
      </c>
      <c r="Z4241">
        <v>2</v>
      </c>
      <c r="AA4241">
        <v>8</v>
      </c>
      <c r="AB4241" t="s">
        <v>44</v>
      </c>
      <c r="AC4241">
        <v>356</v>
      </c>
      <c r="AD4241">
        <v>0.52</v>
      </c>
      <c r="AE4241" t="s">
        <v>77</v>
      </c>
      <c r="AF4241" t="s">
        <v>59</v>
      </c>
      <c r="AG4241">
        <v>0</v>
      </c>
      <c r="AH4241" t="s">
        <v>48</v>
      </c>
      <c r="AI4241">
        <f>--AND(OR(Dashboard!$B$4="All",Data!$E4241=Dashboard!$B$4),OR(Dashboard!$D$4="All",Data!$D4241=Dashboard!$D$4),OR(Dashboard!$F$4="All",Data!$F4241=Dashboard!$F$4),OR(Dashboard!$J$4="All",Data!$G4241=Dashboard!$J$4),OR(Dashboard!$H$4="All",Data!$N4241=Dashboard!$H$4),OR(Dashboard!$L$4="All",Data!$W4241=Dashboard!$L$4))</f>
        <v>1</v>
      </c>
    </row>
    <row r="4242" spans="1:35" x14ac:dyDescent="0.25">
      <c r="A4242" t="s">
        <v>4356</v>
      </c>
      <c r="B4242" s="1">
        <v>46146</v>
      </c>
      <c r="C4242" s="2">
        <v>-0.26666666666666672</v>
      </c>
      <c r="D4242" t="s">
        <v>70</v>
      </c>
      <c r="E4242" t="s">
        <v>62</v>
      </c>
      <c r="F4242" t="s">
        <v>104</v>
      </c>
      <c r="G4242" t="s">
        <v>111</v>
      </c>
      <c r="H4242">
        <v>10</v>
      </c>
      <c r="I4242">
        <v>32</v>
      </c>
      <c r="J4242">
        <v>28</v>
      </c>
      <c r="K4242">
        <v>664</v>
      </c>
      <c r="L4242">
        <v>51</v>
      </c>
      <c r="M4242">
        <v>156</v>
      </c>
      <c r="N4242" t="s">
        <v>40</v>
      </c>
      <c r="O4242">
        <v>3</v>
      </c>
      <c r="P4242" t="s">
        <v>41</v>
      </c>
      <c r="Q4242" t="s">
        <v>42</v>
      </c>
      <c r="R4242">
        <v>22</v>
      </c>
      <c r="S4242" t="s">
        <v>74</v>
      </c>
      <c r="T4242" t="s">
        <v>75</v>
      </c>
      <c r="U4242">
        <v>2026</v>
      </c>
      <c r="V4242">
        <v>5</v>
      </c>
      <c r="W4242" t="s">
        <v>88</v>
      </c>
      <c r="X4242">
        <v>2</v>
      </c>
      <c r="Y4242">
        <v>4</v>
      </c>
      <c r="Z4242">
        <v>2</v>
      </c>
      <c r="AA4242">
        <v>17</v>
      </c>
      <c r="AB4242" t="s">
        <v>57</v>
      </c>
      <c r="AC4242">
        <v>559</v>
      </c>
      <c r="AD4242">
        <v>0.3125</v>
      </c>
      <c r="AE4242" t="s">
        <v>109</v>
      </c>
      <c r="AF4242" t="s">
        <v>114</v>
      </c>
      <c r="AG4242">
        <v>4</v>
      </c>
      <c r="AH4242" t="s">
        <v>68</v>
      </c>
      <c r="AI4242">
        <f>--AND(OR(Dashboard!$B$4="All",Data!$E4242=Dashboard!$B$4),OR(Dashboard!$D$4="All",Data!$D4242=Dashboard!$D$4),OR(Dashboard!$F$4="All",Data!$F4242=Dashboard!$F$4),OR(Dashboard!$J$4="All",Data!$G4242=Dashboard!$J$4),OR(Dashboard!$H$4="All",Data!$N4242=Dashboard!$H$4),OR(Dashboard!$L$4="All",Data!$W4242=Dashboard!$L$4))</f>
        <v>1</v>
      </c>
    </row>
    <row r="4243" spans="1:35" x14ac:dyDescent="0.25">
      <c r="A4243" t="s">
        <v>4357</v>
      </c>
      <c r="B4243" s="1">
        <v>46091</v>
      </c>
      <c r="C4243" s="2">
        <v>-0.54166666666666674</v>
      </c>
      <c r="D4243" t="s">
        <v>193</v>
      </c>
      <c r="E4243" t="s">
        <v>131</v>
      </c>
      <c r="F4243" t="s">
        <v>96</v>
      </c>
      <c r="G4243" t="s">
        <v>105</v>
      </c>
      <c r="H4243">
        <v>7.1</v>
      </c>
      <c r="I4243">
        <v>45</v>
      </c>
      <c r="J4243">
        <v>27</v>
      </c>
      <c r="K4243">
        <v>286</v>
      </c>
      <c r="L4243">
        <v>43</v>
      </c>
      <c r="M4243">
        <v>158</v>
      </c>
      <c r="N4243" t="s">
        <v>65</v>
      </c>
      <c r="O4243">
        <v>2</v>
      </c>
      <c r="P4243" t="s">
        <v>135</v>
      </c>
      <c r="Q4243" t="s">
        <v>42</v>
      </c>
      <c r="R4243">
        <v>41</v>
      </c>
      <c r="S4243" t="s">
        <v>127</v>
      </c>
      <c r="T4243" t="s">
        <v>75</v>
      </c>
      <c r="U4243">
        <v>2026</v>
      </c>
      <c r="V4243">
        <v>3</v>
      </c>
      <c r="W4243" t="s">
        <v>66</v>
      </c>
      <c r="X4243">
        <v>1</v>
      </c>
      <c r="Y4243">
        <v>10</v>
      </c>
      <c r="Z4243">
        <v>3</v>
      </c>
      <c r="AA4243">
        <v>11</v>
      </c>
      <c r="AB4243" t="s">
        <v>76</v>
      </c>
      <c r="AC4243">
        <v>171</v>
      </c>
      <c r="AD4243">
        <v>0.15777777777777779</v>
      </c>
      <c r="AE4243" t="s">
        <v>58</v>
      </c>
      <c r="AF4243" t="s">
        <v>47</v>
      </c>
      <c r="AG4243">
        <v>18</v>
      </c>
      <c r="AH4243" t="s">
        <v>68</v>
      </c>
      <c r="AI4243">
        <f>--AND(OR(Dashboard!$B$4="All",Data!$E4243=Dashboard!$B$4),OR(Dashboard!$D$4="All",Data!$D4243=Dashboard!$D$4),OR(Dashboard!$F$4="All",Data!$F4243=Dashboard!$F$4),OR(Dashboard!$J$4="All",Data!$G4243=Dashboard!$J$4),OR(Dashboard!$H$4="All",Data!$N4243=Dashboard!$H$4),OR(Dashboard!$L$4="All",Data!$W4243=Dashboard!$L$4))</f>
        <v>1</v>
      </c>
    </row>
    <row r="4244" spans="1:35" x14ac:dyDescent="0.25">
      <c r="A4244" t="s">
        <v>4358</v>
      </c>
      <c r="B4244" s="1">
        <v>46130</v>
      </c>
      <c r="C4244" s="2">
        <v>-0.52777777777777779</v>
      </c>
      <c r="D4244" t="s">
        <v>36</v>
      </c>
      <c r="E4244" t="s">
        <v>140</v>
      </c>
      <c r="F4244" t="s">
        <v>80</v>
      </c>
      <c r="G4244" t="s">
        <v>119</v>
      </c>
      <c r="H4244">
        <v>11.6</v>
      </c>
      <c r="I4244">
        <v>33</v>
      </c>
      <c r="J4244">
        <v>23</v>
      </c>
      <c r="K4244">
        <v>1004</v>
      </c>
      <c r="L4244">
        <v>36</v>
      </c>
      <c r="M4244">
        <v>146</v>
      </c>
      <c r="N4244" t="s">
        <v>101</v>
      </c>
      <c r="O4244">
        <v>4</v>
      </c>
      <c r="P4244" t="s">
        <v>41</v>
      </c>
      <c r="Q4244" t="s">
        <v>42</v>
      </c>
      <c r="R4244">
        <v>55</v>
      </c>
      <c r="S4244" t="s">
        <v>81</v>
      </c>
      <c r="T4244" t="s">
        <v>75</v>
      </c>
      <c r="U4244">
        <v>2026</v>
      </c>
      <c r="V4244">
        <v>4</v>
      </c>
      <c r="W4244" t="s">
        <v>113</v>
      </c>
      <c r="X4244">
        <v>2</v>
      </c>
      <c r="Y4244">
        <v>18</v>
      </c>
      <c r="Z4244">
        <v>3</v>
      </c>
      <c r="AA4244">
        <v>11</v>
      </c>
      <c r="AB4244" t="s">
        <v>76</v>
      </c>
      <c r="AC4244">
        <v>894</v>
      </c>
      <c r="AD4244">
        <v>0.3515151515151515</v>
      </c>
      <c r="AE4244" t="s">
        <v>46</v>
      </c>
      <c r="AF4244" t="s">
        <v>59</v>
      </c>
      <c r="AG4244">
        <v>10</v>
      </c>
      <c r="AH4244" t="s">
        <v>68</v>
      </c>
      <c r="AI4244">
        <f>--AND(OR(Dashboard!$B$4="All",Data!$E4244=Dashboard!$B$4),OR(Dashboard!$D$4="All",Data!$D4244=Dashboard!$D$4),OR(Dashboard!$F$4="All",Data!$F4244=Dashboard!$F$4),OR(Dashboard!$J$4="All",Data!$G4244=Dashboard!$J$4),OR(Dashboard!$H$4="All",Data!$N4244=Dashboard!$H$4),OR(Dashboard!$L$4="All",Data!$W4244=Dashboard!$L$4))</f>
        <v>1</v>
      </c>
    </row>
    <row r="4245" spans="1:35" x14ac:dyDescent="0.25">
      <c r="A4245" t="s">
        <v>4359</v>
      </c>
      <c r="B4245" s="1">
        <v>46123</v>
      </c>
      <c r="C4245" s="2">
        <v>-0.59166666666666667</v>
      </c>
      <c r="D4245" t="s">
        <v>118</v>
      </c>
      <c r="E4245" t="s">
        <v>71</v>
      </c>
      <c r="F4245" t="s">
        <v>143</v>
      </c>
      <c r="G4245" t="s">
        <v>105</v>
      </c>
      <c r="H4245">
        <v>9.8000000000000007</v>
      </c>
      <c r="I4245">
        <v>51</v>
      </c>
      <c r="J4245">
        <v>31</v>
      </c>
      <c r="K4245">
        <v>1070</v>
      </c>
      <c r="L4245">
        <v>26</v>
      </c>
      <c r="M4245">
        <v>167</v>
      </c>
      <c r="N4245" t="s">
        <v>40</v>
      </c>
      <c r="O4245">
        <v>2</v>
      </c>
      <c r="P4245" t="s">
        <v>41</v>
      </c>
      <c r="Q4245" t="s">
        <v>42</v>
      </c>
      <c r="R4245">
        <v>28</v>
      </c>
      <c r="S4245" t="s">
        <v>81</v>
      </c>
      <c r="T4245" t="s">
        <v>44</v>
      </c>
      <c r="U4245">
        <v>2026</v>
      </c>
      <c r="V4245">
        <v>4</v>
      </c>
      <c r="W4245" t="s">
        <v>113</v>
      </c>
      <c r="X4245">
        <v>2</v>
      </c>
      <c r="Y4245">
        <v>11</v>
      </c>
      <c r="Z4245">
        <v>2</v>
      </c>
      <c r="AA4245">
        <v>9</v>
      </c>
      <c r="AB4245" t="s">
        <v>44</v>
      </c>
      <c r="AC4245">
        <v>929</v>
      </c>
      <c r="AD4245">
        <v>0.19215686274509811</v>
      </c>
      <c r="AE4245" t="s">
        <v>58</v>
      </c>
      <c r="AF4245" t="s">
        <v>67</v>
      </c>
      <c r="AG4245">
        <v>20</v>
      </c>
      <c r="AH4245" t="s">
        <v>68</v>
      </c>
      <c r="AI4245">
        <f>--AND(OR(Dashboard!$B$4="All",Data!$E4245=Dashboard!$B$4),OR(Dashboard!$D$4="All",Data!$D4245=Dashboard!$D$4),OR(Dashboard!$F$4="All",Data!$F4245=Dashboard!$F$4),OR(Dashboard!$J$4="All",Data!$G4245=Dashboard!$J$4),OR(Dashboard!$H$4="All",Data!$N4245=Dashboard!$H$4),OR(Dashboard!$L$4="All",Data!$W4245=Dashboard!$L$4))</f>
        <v>1</v>
      </c>
    </row>
    <row r="4246" spans="1:35" x14ac:dyDescent="0.25">
      <c r="A4246" t="s">
        <v>4360</v>
      </c>
      <c r="B4246" s="1">
        <v>46154</v>
      </c>
      <c r="C4246" s="2">
        <v>-0.1159722222222223</v>
      </c>
      <c r="D4246" t="s">
        <v>99</v>
      </c>
      <c r="E4246" t="s">
        <v>71</v>
      </c>
      <c r="F4246" t="s">
        <v>143</v>
      </c>
      <c r="G4246" t="s">
        <v>111</v>
      </c>
      <c r="H4246">
        <v>2.2000000000000002</v>
      </c>
      <c r="I4246">
        <v>59</v>
      </c>
      <c r="J4246">
        <v>41</v>
      </c>
      <c r="K4246">
        <v>522</v>
      </c>
      <c r="L4246">
        <v>39</v>
      </c>
      <c r="M4246">
        <v>90</v>
      </c>
      <c r="N4246" t="s">
        <v>101</v>
      </c>
      <c r="O4246">
        <v>4</v>
      </c>
      <c r="P4246" t="s">
        <v>41</v>
      </c>
      <c r="Q4246" t="s">
        <v>42</v>
      </c>
      <c r="R4246">
        <v>38</v>
      </c>
      <c r="S4246" t="s">
        <v>127</v>
      </c>
      <c r="T4246" t="s">
        <v>56</v>
      </c>
      <c r="U4246">
        <v>2026</v>
      </c>
      <c r="V4246">
        <v>5</v>
      </c>
      <c r="W4246" t="s">
        <v>88</v>
      </c>
      <c r="X4246">
        <v>2</v>
      </c>
      <c r="Y4246">
        <v>12</v>
      </c>
      <c r="Z4246">
        <v>3</v>
      </c>
      <c r="AA4246">
        <v>21</v>
      </c>
      <c r="AB4246" t="s">
        <v>82</v>
      </c>
      <c r="AC4246">
        <v>471</v>
      </c>
      <c r="AD4246">
        <v>3.7288135593220341E-2</v>
      </c>
      <c r="AE4246" t="s">
        <v>46</v>
      </c>
      <c r="AF4246" t="s">
        <v>47</v>
      </c>
      <c r="AG4246">
        <v>18</v>
      </c>
      <c r="AH4246" t="s">
        <v>68</v>
      </c>
      <c r="AI4246">
        <f>--AND(OR(Dashboard!$B$4="All",Data!$E4246=Dashboard!$B$4),OR(Dashboard!$D$4="All",Data!$D4246=Dashboard!$D$4),OR(Dashboard!$F$4="All",Data!$F4246=Dashboard!$F$4),OR(Dashboard!$J$4="All",Data!$G4246=Dashboard!$J$4),OR(Dashboard!$H$4="All",Data!$N4246=Dashboard!$H$4),OR(Dashboard!$L$4="All",Data!$W4246=Dashboard!$L$4))</f>
        <v>1</v>
      </c>
    </row>
    <row r="4247" spans="1:35" x14ac:dyDescent="0.25">
      <c r="A4247" t="s">
        <v>4361</v>
      </c>
      <c r="B4247" s="1">
        <v>46174</v>
      </c>
      <c r="C4247" s="2">
        <v>-0.62083333333333335</v>
      </c>
      <c r="D4247" t="s">
        <v>118</v>
      </c>
      <c r="E4247" t="s">
        <v>71</v>
      </c>
      <c r="F4247" t="s">
        <v>52</v>
      </c>
      <c r="G4247" t="s">
        <v>64</v>
      </c>
      <c r="H4247">
        <v>3.9</v>
      </c>
      <c r="I4247">
        <v>30</v>
      </c>
      <c r="J4247">
        <v>32</v>
      </c>
      <c r="K4247">
        <v>853</v>
      </c>
      <c r="L4247">
        <v>56</v>
      </c>
      <c r="M4247">
        <v>172</v>
      </c>
      <c r="N4247" t="s">
        <v>65</v>
      </c>
      <c r="O4247">
        <v>3</v>
      </c>
      <c r="P4247" t="s">
        <v>41</v>
      </c>
      <c r="Q4247" t="s">
        <v>42</v>
      </c>
      <c r="R4247">
        <v>38</v>
      </c>
      <c r="S4247" t="s">
        <v>74</v>
      </c>
      <c r="T4247" t="s">
        <v>44</v>
      </c>
      <c r="U4247">
        <v>2026</v>
      </c>
      <c r="V4247">
        <v>6</v>
      </c>
      <c r="W4247" t="s">
        <v>120</v>
      </c>
      <c r="X4247">
        <v>2</v>
      </c>
      <c r="Y4247">
        <v>1</v>
      </c>
      <c r="Z4247">
        <v>1</v>
      </c>
      <c r="AA4247">
        <v>9</v>
      </c>
      <c r="AB4247" t="s">
        <v>44</v>
      </c>
      <c r="AC4247">
        <v>737</v>
      </c>
      <c r="AD4247">
        <v>0.13</v>
      </c>
      <c r="AE4247" t="s">
        <v>109</v>
      </c>
      <c r="AF4247" t="s">
        <v>47</v>
      </c>
      <c r="AG4247">
        <v>-2</v>
      </c>
      <c r="AH4247" t="s">
        <v>48</v>
      </c>
      <c r="AI4247">
        <f>--AND(OR(Dashboard!$B$4="All",Data!$E4247=Dashboard!$B$4),OR(Dashboard!$D$4="All",Data!$D4247=Dashboard!$D$4),OR(Dashboard!$F$4="All",Data!$F4247=Dashboard!$F$4),OR(Dashboard!$J$4="All",Data!$G4247=Dashboard!$J$4),OR(Dashboard!$H$4="All",Data!$N4247=Dashboard!$H$4),OR(Dashboard!$L$4="All",Data!$W4247=Dashboard!$L$4))</f>
        <v>1</v>
      </c>
    </row>
    <row r="4248" spans="1:35" x14ac:dyDescent="0.25">
      <c r="A4248" t="s">
        <v>4362</v>
      </c>
      <c r="B4248" s="1">
        <v>46031</v>
      </c>
      <c r="C4248" s="2">
        <v>-0.48611111111111122</v>
      </c>
      <c r="D4248" t="s">
        <v>79</v>
      </c>
      <c r="E4248" t="s">
        <v>71</v>
      </c>
      <c r="F4248" t="s">
        <v>63</v>
      </c>
      <c r="G4248" t="s">
        <v>105</v>
      </c>
      <c r="H4248">
        <v>12.6</v>
      </c>
      <c r="I4248">
        <v>40</v>
      </c>
      <c r="J4248">
        <v>31</v>
      </c>
      <c r="K4248">
        <v>435</v>
      </c>
      <c r="L4248">
        <v>50</v>
      </c>
      <c r="M4248">
        <v>133</v>
      </c>
      <c r="N4248" t="s">
        <v>101</v>
      </c>
      <c r="O4248">
        <v>1</v>
      </c>
      <c r="P4248" t="s">
        <v>41</v>
      </c>
      <c r="Q4248" t="s">
        <v>42</v>
      </c>
      <c r="R4248">
        <v>56</v>
      </c>
      <c r="S4248" t="s">
        <v>43</v>
      </c>
      <c r="T4248" t="s">
        <v>97</v>
      </c>
      <c r="U4248">
        <v>2026</v>
      </c>
      <c r="V4248">
        <v>1</v>
      </c>
      <c r="W4248" t="s">
        <v>102</v>
      </c>
      <c r="X4248">
        <v>1</v>
      </c>
      <c r="Y4248">
        <v>9</v>
      </c>
      <c r="Z4248">
        <v>2</v>
      </c>
      <c r="AA4248">
        <v>12</v>
      </c>
      <c r="AB4248" t="s">
        <v>76</v>
      </c>
      <c r="AC4248">
        <v>352</v>
      </c>
      <c r="AD4248">
        <v>0.315</v>
      </c>
      <c r="AE4248" t="s">
        <v>58</v>
      </c>
      <c r="AF4248" t="s">
        <v>59</v>
      </c>
      <c r="AG4248">
        <v>9</v>
      </c>
      <c r="AH4248" t="s">
        <v>68</v>
      </c>
      <c r="AI4248">
        <f>--AND(OR(Dashboard!$B$4="All",Data!$E4248=Dashboard!$B$4),OR(Dashboard!$D$4="All",Data!$D4248=Dashboard!$D$4),OR(Dashboard!$F$4="All",Data!$F4248=Dashboard!$F$4),OR(Dashboard!$J$4="All",Data!$G4248=Dashboard!$J$4),OR(Dashboard!$H$4="All",Data!$N4248=Dashboard!$H$4),OR(Dashboard!$L$4="All",Data!$W4248=Dashboard!$L$4))</f>
        <v>1</v>
      </c>
    </row>
    <row r="4249" spans="1:35" x14ac:dyDescent="0.25">
      <c r="A4249" t="s">
        <v>4363</v>
      </c>
      <c r="B4249" s="1">
        <v>46098</v>
      </c>
      <c r="C4249" s="2">
        <v>-0.66319444444444442</v>
      </c>
      <c r="D4249" t="s">
        <v>70</v>
      </c>
      <c r="E4249" t="s">
        <v>131</v>
      </c>
      <c r="F4249" t="s">
        <v>38</v>
      </c>
      <c r="G4249" t="s">
        <v>105</v>
      </c>
      <c r="H4249">
        <v>11.1</v>
      </c>
      <c r="I4249">
        <v>37</v>
      </c>
      <c r="J4249">
        <v>33</v>
      </c>
      <c r="K4249">
        <v>539</v>
      </c>
      <c r="L4249">
        <v>42</v>
      </c>
      <c r="M4249">
        <v>123</v>
      </c>
      <c r="N4249" t="s">
        <v>65</v>
      </c>
      <c r="O4249">
        <v>5</v>
      </c>
      <c r="P4249" t="s">
        <v>41</v>
      </c>
      <c r="Q4249" t="s">
        <v>73</v>
      </c>
      <c r="R4249">
        <v>54</v>
      </c>
      <c r="S4249" t="s">
        <v>127</v>
      </c>
      <c r="T4249" t="s">
        <v>44</v>
      </c>
      <c r="U4249">
        <v>2026</v>
      </c>
      <c r="V4249">
        <v>3</v>
      </c>
      <c r="W4249" t="s">
        <v>66</v>
      </c>
      <c r="X4249">
        <v>1</v>
      </c>
      <c r="Y4249">
        <v>17</v>
      </c>
      <c r="Z4249">
        <v>4</v>
      </c>
      <c r="AA4249">
        <v>8</v>
      </c>
      <c r="AB4249" t="s">
        <v>44</v>
      </c>
      <c r="AC4249">
        <v>458</v>
      </c>
      <c r="AD4249">
        <v>0.3</v>
      </c>
      <c r="AE4249" t="s">
        <v>77</v>
      </c>
      <c r="AF4249" t="s">
        <v>59</v>
      </c>
      <c r="AG4249">
        <v>4</v>
      </c>
      <c r="AH4249" t="s">
        <v>68</v>
      </c>
      <c r="AI4249">
        <f>--AND(OR(Dashboard!$B$4="All",Data!$E4249=Dashboard!$B$4),OR(Dashboard!$D$4="All",Data!$D4249=Dashboard!$D$4),OR(Dashboard!$F$4="All",Data!$F4249=Dashboard!$F$4),OR(Dashboard!$J$4="All",Data!$G4249=Dashboard!$J$4),OR(Dashboard!$H$4="All",Data!$N4249=Dashboard!$H$4),OR(Dashboard!$L$4="All",Data!$W4249=Dashboard!$L$4))</f>
        <v>1</v>
      </c>
    </row>
    <row r="4250" spans="1:35" x14ac:dyDescent="0.25">
      <c r="A4250" t="s">
        <v>4364</v>
      </c>
      <c r="B4250" s="1">
        <v>46179</v>
      </c>
      <c r="C4250" s="2">
        <v>-6.8055555555555536E-2</v>
      </c>
      <c r="D4250" t="s">
        <v>99</v>
      </c>
      <c r="E4250" t="s">
        <v>108</v>
      </c>
      <c r="F4250" t="s">
        <v>104</v>
      </c>
      <c r="G4250" t="s">
        <v>64</v>
      </c>
      <c r="H4250">
        <v>1</v>
      </c>
      <c r="I4250">
        <v>35</v>
      </c>
      <c r="J4250">
        <v>25</v>
      </c>
      <c r="K4250">
        <v>1155</v>
      </c>
      <c r="L4250">
        <v>39</v>
      </c>
      <c r="M4250">
        <v>193</v>
      </c>
      <c r="N4250" t="s">
        <v>54</v>
      </c>
      <c r="O4250">
        <v>5</v>
      </c>
      <c r="P4250" t="s">
        <v>41</v>
      </c>
      <c r="Q4250" t="s">
        <v>42</v>
      </c>
      <c r="R4250">
        <v>58</v>
      </c>
      <c r="S4250" t="s">
        <v>81</v>
      </c>
      <c r="T4250" t="s">
        <v>75</v>
      </c>
      <c r="U4250">
        <v>2026</v>
      </c>
      <c r="V4250">
        <v>6</v>
      </c>
      <c r="W4250" t="s">
        <v>120</v>
      </c>
      <c r="X4250">
        <v>2</v>
      </c>
      <c r="Y4250">
        <v>6</v>
      </c>
      <c r="Z4250">
        <v>1</v>
      </c>
      <c r="AA4250">
        <v>22</v>
      </c>
      <c r="AB4250" t="s">
        <v>82</v>
      </c>
      <c r="AC4250">
        <v>1001</v>
      </c>
      <c r="AD4250">
        <v>2.8571428571428571E-2</v>
      </c>
      <c r="AE4250" t="s">
        <v>77</v>
      </c>
      <c r="AF4250" t="s">
        <v>59</v>
      </c>
      <c r="AG4250">
        <v>10</v>
      </c>
      <c r="AH4250" t="s">
        <v>68</v>
      </c>
      <c r="AI4250">
        <f>--AND(OR(Dashboard!$B$4="All",Data!$E4250=Dashboard!$B$4),OR(Dashboard!$D$4="All",Data!$D4250=Dashboard!$D$4),OR(Dashboard!$F$4="All",Data!$F4250=Dashboard!$F$4),OR(Dashboard!$J$4="All",Data!$G4250=Dashboard!$J$4),OR(Dashboard!$H$4="All",Data!$N4250=Dashboard!$H$4),OR(Dashboard!$L$4="All",Data!$W4250=Dashboard!$L$4))</f>
        <v>1</v>
      </c>
    </row>
    <row r="4251" spans="1:35" x14ac:dyDescent="0.25">
      <c r="A4251" t="s">
        <v>4365</v>
      </c>
      <c r="B4251" s="1">
        <v>46043</v>
      </c>
      <c r="C4251" s="2">
        <v>-0.59166666666666667</v>
      </c>
      <c r="D4251" t="s">
        <v>79</v>
      </c>
      <c r="E4251" t="s">
        <v>108</v>
      </c>
      <c r="F4251" t="s">
        <v>91</v>
      </c>
      <c r="G4251" t="s">
        <v>64</v>
      </c>
      <c r="H4251">
        <v>12.6</v>
      </c>
      <c r="I4251">
        <v>42</v>
      </c>
      <c r="J4251">
        <v>27</v>
      </c>
      <c r="K4251">
        <v>419</v>
      </c>
      <c r="L4251">
        <v>35</v>
      </c>
      <c r="M4251">
        <v>73</v>
      </c>
      <c r="N4251" t="s">
        <v>54</v>
      </c>
      <c r="O4251">
        <v>2</v>
      </c>
      <c r="P4251" t="s">
        <v>41</v>
      </c>
      <c r="Q4251" t="s">
        <v>42</v>
      </c>
      <c r="R4251">
        <v>34</v>
      </c>
      <c r="S4251" t="s">
        <v>55</v>
      </c>
      <c r="T4251" t="s">
        <v>44</v>
      </c>
      <c r="U4251">
        <v>2026</v>
      </c>
      <c r="V4251">
        <v>1</v>
      </c>
      <c r="W4251" t="s">
        <v>102</v>
      </c>
      <c r="X4251">
        <v>1</v>
      </c>
      <c r="Y4251">
        <v>21</v>
      </c>
      <c r="Z4251">
        <v>4</v>
      </c>
      <c r="AA4251">
        <v>9</v>
      </c>
      <c r="AB4251" t="s">
        <v>44</v>
      </c>
      <c r="AC4251">
        <v>381</v>
      </c>
      <c r="AD4251">
        <v>0.3</v>
      </c>
      <c r="AE4251" t="s">
        <v>58</v>
      </c>
      <c r="AF4251" t="s">
        <v>67</v>
      </c>
      <c r="AG4251">
        <v>15</v>
      </c>
      <c r="AH4251" t="s">
        <v>68</v>
      </c>
      <c r="AI4251">
        <f>--AND(OR(Dashboard!$B$4="All",Data!$E4251=Dashboard!$B$4),OR(Dashboard!$D$4="All",Data!$D4251=Dashboard!$D$4),OR(Dashboard!$F$4="All",Data!$F4251=Dashboard!$F$4),OR(Dashboard!$J$4="All",Data!$G4251=Dashboard!$J$4),OR(Dashboard!$H$4="All",Data!$N4251=Dashboard!$H$4),OR(Dashboard!$L$4="All",Data!$W4251=Dashboard!$L$4))</f>
        <v>1</v>
      </c>
    </row>
    <row r="4252" spans="1:35" x14ac:dyDescent="0.25">
      <c r="A4252" t="s">
        <v>4366</v>
      </c>
      <c r="B4252" s="1">
        <v>46026</v>
      </c>
      <c r="C4252" s="2">
        <v>-0.15277777777777779</v>
      </c>
      <c r="D4252" t="s">
        <v>84</v>
      </c>
      <c r="E4252" t="s">
        <v>129</v>
      </c>
      <c r="F4252" t="s">
        <v>91</v>
      </c>
      <c r="G4252" t="s">
        <v>119</v>
      </c>
      <c r="H4252">
        <v>5.8</v>
      </c>
      <c r="I4252">
        <v>46</v>
      </c>
      <c r="J4252">
        <v>45</v>
      </c>
      <c r="K4252">
        <v>903</v>
      </c>
      <c r="L4252">
        <v>44</v>
      </c>
      <c r="M4252">
        <v>200</v>
      </c>
      <c r="N4252" t="s">
        <v>86</v>
      </c>
      <c r="O4252">
        <v>4</v>
      </c>
      <c r="P4252" t="s">
        <v>41</v>
      </c>
      <c r="Q4252" t="s">
        <v>73</v>
      </c>
      <c r="R4252">
        <v>38</v>
      </c>
      <c r="S4252" t="s">
        <v>145</v>
      </c>
      <c r="T4252" t="s">
        <v>56</v>
      </c>
      <c r="U4252">
        <v>2026</v>
      </c>
      <c r="V4252">
        <v>1</v>
      </c>
      <c r="W4252" t="s">
        <v>102</v>
      </c>
      <c r="X4252">
        <v>1</v>
      </c>
      <c r="Y4252">
        <v>4</v>
      </c>
      <c r="Z4252">
        <v>1</v>
      </c>
      <c r="AA4252">
        <v>20</v>
      </c>
      <c r="AB4252" t="s">
        <v>82</v>
      </c>
      <c r="AC4252">
        <v>747</v>
      </c>
      <c r="AD4252">
        <v>0.1260869565217391</v>
      </c>
      <c r="AE4252" t="s">
        <v>46</v>
      </c>
      <c r="AF4252" t="s">
        <v>47</v>
      </c>
      <c r="AG4252">
        <v>1</v>
      </c>
      <c r="AH4252" t="s">
        <v>68</v>
      </c>
      <c r="AI4252">
        <f>--AND(OR(Dashboard!$B$4="All",Data!$E4252=Dashboard!$B$4),OR(Dashboard!$D$4="All",Data!$D4252=Dashboard!$D$4),OR(Dashboard!$F$4="All",Data!$F4252=Dashboard!$F$4),OR(Dashboard!$J$4="All",Data!$G4252=Dashboard!$J$4),OR(Dashboard!$H$4="All",Data!$N4252=Dashboard!$H$4),OR(Dashboard!$L$4="All",Data!$W4252=Dashboard!$L$4))</f>
        <v>1</v>
      </c>
    </row>
    <row r="4253" spans="1:35" x14ac:dyDescent="0.25">
      <c r="A4253" t="s">
        <v>4367</v>
      </c>
      <c r="B4253" s="1">
        <v>46152</v>
      </c>
      <c r="C4253" s="2">
        <v>-0.45833333333333343</v>
      </c>
      <c r="D4253" t="s">
        <v>61</v>
      </c>
      <c r="E4253" t="s">
        <v>100</v>
      </c>
      <c r="F4253" t="s">
        <v>143</v>
      </c>
      <c r="G4253" t="s">
        <v>53</v>
      </c>
      <c r="H4253">
        <v>12.7</v>
      </c>
      <c r="I4253">
        <v>43</v>
      </c>
      <c r="J4253">
        <v>24</v>
      </c>
      <c r="K4253">
        <v>964</v>
      </c>
      <c r="L4253">
        <v>30</v>
      </c>
      <c r="M4253">
        <v>194</v>
      </c>
      <c r="N4253" t="s">
        <v>40</v>
      </c>
      <c r="O4253">
        <v>3</v>
      </c>
      <c r="P4253" t="s">
        <v>41</v>
      </c>
      <c r="Q4253" t="s">
        <v>42</v>
      </c>
      <c r="R4253">
        <v>26</v>
      </c>
      <c r="S4253" t="s">
        <v>145</v>
      </c>
      <c r="T4253" t="s">
        <v>97</v>
      </c>
      <c r="U4253">
        <v>2026</v>
      </c>
      <c r="V4253">
        <v>5</v>
      </c>
      <c r="W4253" t="s">
        <v>88</v>
      </c>
      <c r="X4253">
        <v>2</v>
      </c>
      <c r="Y4253">
        <v>10</v>
      </c>
      <c r="Z4253">
        <v>2</v>
      </c>
      <c r="AA4253">
        <v>13</v>
      </c>
      <c r="AB4253" t="s">
        <v>76</v>
      </c>
      <c r="AC4253">
        <v>800</v>
      </c>
      <c r="AD4253">
        <v>0.29534883720930227</v>
      </c>
      <c r="AE4253" t="s">
        <v>109</v>
      </c>
      <c r="AF4253" t="s">
        <v>67</v>
      </c>
      <c r="AG4253">
        <v>19</v>
      </c>
      <c r="AH4253" t="s">
        <v>68</v>
      </c>
      <c r="AI4253">
        <f>--AND(OR(Dashboard!$B$4="All",Data!$E4253=Dashboard!$B$4),OR(Dashboard!$D$4="All",Data!$D4253=Dashboard!$D$4),OR(Dashboard!$F$4="All",Data!$F4253=Dashboard!$F$4),OR(Dashboard!$J$4="All",Data!$G4253=Dashboard!$J$4),OR(Dashboard!$H$4="All",Data!$N4253=Dashboard!$H$4),OR(Dashboard!$L$4="All",Data!$W4253=Dashboard!$L$4))</f>
        <v>1</v>
      </c>
    </row>
    <row r="4254" spans="1:35" x14ac:dyDescent="0.25">
      <c r="A4254" t="s">
        <v>4368</v>
      </c>
      <c r="B4254" s="1">
        <v>46182</v>
      </c>
      <c r="C4254" s="2">
        <v>-7.2222222222222188E-2</v>
      </c>
      <c r="D4254" t="s">
        <v>90</v>
      </c>
      <c r="E4254" t="s">
        <v>129</v>
      </c>
      <c r="F4254" t="s">
        <v>85</v>
      </c>
      <c r="G4254" t="s">
        <v>64</v>
      </c>
      <c r="H4254">
        <v>3.8</v>
      </c>
      <c r="I4254">
        <v>26</v>
      </c>
      <c r="J4254">
        <v>25</v>
      </c>
      <c r="K4254">
        <v>748</v>
      </c>
      <c r="L4254">
        <v>52</v>
      </c>
      <c r="M4254">
        <v>142</v>
      </c>
      <c r="N4254" t="s">
        <v>101</v>
      </c>
      <c r="O4254">
        <v>1</v>
      </c>
      <c r="P4254" t="s">
        <v>135</v>
      </c>
      <c r="Q4254" t="s">
        <v>42</v>
      </c>
      <c r="R4254">
        <v>56</v>
      </c>
      <c r="S4254" t="s">
        <v>127</v>
      </c>
      <c r="T4254" t="s">
        <v>75</v>
      </c>
      <c r="U4254">
        <v>2026</v>
      </c>
      <c r="V4254">
        <v>6</v>
      </c>
      <c r="W4254" t="s">
        <v>120</v>
      </c>
      <c r="X4254">
        <v>2</v>
      </c>
      <c r="Y4254">
        <v>9</v>
      </c>
      <c r="Z4254">
        <v>2</v>
      </c>
      <c r="AA4254">
        <v>22</v>
      </c>
      <c r="AB4254" t="s">
        <v>82</v>
      </c>
      <c r="AC4254">
        <v>658</v>
      </c>
      <c r="AD4254">
        <v>0.14615384615384611</v>
      </c>
      <c r="AE4254" t="s">
        <v>58</v>
      </c>
      <c r="AF4254" t="s">
        <v>59</v>
      </c>
      <c r="AG4254">
        <v>1</v>
      </c>
      <c r="AH4254" t="s">
        <v>68</v>
      </c>
      <c r="AI4254">
        <f>--AND(OR(Dashboard!$B$4="All",Data!$E4254=Dashboard!$B$4),OR(Dashboard!$D$4="All",Data!$D4254=Dashboard!$D$4),OR(Dashboard!$F$4="All",Data!$F4254=Dashboard!$F$4),OR(Dashboard!$J$4="All",Data!$G4254=Dashboard!$J$4),OR(Dashboard!$H$4="All",Data!$N4254=Dashboard!$H$4),OR(Dashboard!$L$4="All",Data!$W4254=Dashboard!$L$4))</f>
        <v>1</v>
      </c>
    </row>
    <row r="4255" spans="1:35" x14ac:dyDescent="0.25">
      <c r="A4255" t="s">
        <v>4369</v>
      </c>
      <c r="B4255" s="1">
        <v>46162</v>
      </c>
      <c r="C4255" s="2">
        <v>-0.36111111111111122</v>
      </c>
      <c r="D4255" t="s">
        <v>134</v>
      </c>
      <c r="E4255" t="s">
        <v>95</v>
      </c>
      <c r="F4255" t="s">
        <v>85</v>
      </c>
      <c r="G4255" t="s">
        <v>111</v>
      </c>
      <c r="H4255">
        <v>13.1</v>
      </c>
      <c r="I4255">
        <v>22</v>
      </c>
      <c r="J4255">
        <v>21</v>
      </c>
      <c r="K4255">
        <v>1004</v>
      </c>
      <c r="L4255">
        <v>41</v>
      </c>
      <c r="M4255">
        <v>67</v>
      </c>
      <c r="N4255" t="s">
        <v>40</v>
      </c>
      <c r="O4255">
        <v>2</v>
      </c>
      <c r="P4255" t="s">
        <v>41</v>
      </c>
      <c r="Q4255" t="s">
        <v>42</v>
      </c>
      <c r="R4255">
        <v>22</v>
      </c>
      <c r="S4255" t="s">
        <v>55</v>
      </c>
      <c r="T4255" t="s">
        <v>75</v>
      </c>
      <c r="U4255">
        <v>2026</v>
      </c>
      <c r="V4255">
        <v>5</v>
      </c>
      <c r="W4255" t="s">
        <v>88</v>
      </c>
      <c r="X4255">
        <v>2</v>
      </c>
      <c r="Y4255">
        <v>20</v>
      </c>
      <c r="Z4255">
        <v>4</v>
      </c>
      <c r="AA4255">
        <v>15</v>
      </c>
      <c r="AB4255" t="s">
        <v>57</v>
      </c>
      <c r="AC4255">
        <v>978</v>
      </c>
      <c r="AD4255">
        <v>0.59545454545454546</v>
      </c>
      <c r="AE4255" t="s">
        <v>58</v>
      </c>
      <c r="AF4255" t="s">
        <v>114</v>
      </c>
      <c r="AG4255">
        <v>1</v>
      </c>
      <c r="AH4255" t="s">
        <v>68</v>
      </c>
      <c r="AI4255">
        <f>--AND(OR(Dashboard!$B$4="All",Data!$E4255=Dashboard!$B$4),OR(Dashboard!$D$4="All",Data!$D4255=Dashboard!$D$4),OR(Dashboard!$F$4="All",Data!$F4255=Dashboard!$F$4),OR(Dashboard!$J$4="All",Data!$G4255=Dashboard!$J$4),OR(Dashboard!$H$4="All",Data!$N4255=Dashboard!$H$4),OR(Dashboard!$L$4="All",Data!$W4255=Dashboard!$L$4))</f>
        <v>1</v>
      </c>
    </row>
    <row r="4256" spans="1:35" x14ac:dyDescent="0.25">
      <c r="A4256" t="s">
        <v>4370</v>
      </c>
      <c r="B4256" s="1">
        <v>46165</v>
      </c>
      <c r="C4256" s="2">
        <v>-0.38472222222222219</v>
      </c>
      <c r="D4256" t="s">
        <v>107</v>
      </c>
      <c r="E4256" t="s">
        <v>51</v>
      </c>
      <c r="F4256" t="s">
        <v>38</v>
      </c>
      <c r="G4256" t="s">
        <v>111</v>
      </c>
      <c r="H4256">
        <v>15</v>
      </c>
      <c r="I4256">
        <v>46</v>
      </c>
      <c r="J4256">
        <v>34</v>
      </c>
      <c r="K4256">
        <v>780</v>
      </c>
      <c r="L4256">
        <v>34</v>
      </c>
      <c r="M4256">
        <v>148</v>
      </c>
      <c r="N4256" t="s">
        <v>101</v>
      </c>
      <c r="O4256">
        <v>2</v>
      </c>
      <c r="P4256" t="s">
        <v>41</v>
      </c>
      <c r="Q4256" t="s">
        <v>42</v>
      </c>
      <c r="R4256">
        <v>29</v>
      </c>
      <c r="S4256" t="s">
        <v>81</v>
      </c>
      <c r="T4256" t="s">
        <v>97</v>
      </c>
      <c r="U4256">
        <v>2026</v>
      </c>
      <c r="V4256">
        <v>5</v>
      </c>
      <c r="W4256" t="s">
        <v>88</v>
      </c>
      <c r="X4256">
        <v>2</v>
      </c>
      <c r="Y4256">
        <v>23</v>
      </c>
      <c r="Z4256">
        <v>4</v>
      </c>
      <c r="AA4256">
        <v>14</v>
      </c>
      <c r="AB4256" t="s">
        <v>76</v>
      </c>
      <c r="AC4256">
        <v>666</v>
      </c>
      <c r="AD4256">
        <v>0.32608695652173908</v>
      </c>
      <c r="AE4256" t="s">
        <v>58</v>
      </c>
      <c r="AF4256" t="s">
        <v>67</v>
      </c>
      <c r="AG4256">
        <v>12</v>
      </c>
      <c r="AH4256" t="s">
        <v>68</v>
      </c>
      <c r="AI4256">
        <f>--AND(OR(Dashboard!$B$4="All",Data!$E4256=Dashboard!$B$4),OR(Dashboard!$D$4="All",Data!$D4256=Dashboard!$D$4),OR(Dashboard!$F$4="All",Data!$F4256=Dashboard!$F$4),OR(Dashboard!$J$4="All",Data!$G4256=Dashboard!$J$4),OR(Dashboard!$H$4="All",Data!$N4256=Dashboard!$H$4),OR(Dashboard!$L$4="All",Data!$W4256=Dashboard!$L$4))</f>
        <v>1</v>
      </c>
    </row>
    <row r="4257" spans="1:35" x14ac:dyDescent="0.25">
      <c r="A4257" t="s">
        <v>4371</v>
      </c>
      <c r="B4257" s="1">
        <v>46200</v>
      </c>
      <c r="C4257" s="2">
        <v>-0.35902777777777772</v>
      </c>
      <c r="D4257" t="s">
        <v>134</v>
      </c>
      <c r="E4257" t="s">
        <v>62</v>
      </c>
      <c r="F4257" t="s">
        <v>96</v>
      </c>
      <c r="G4257" t="s">
        <v>53</v>
      </c>
      <c r="H4257">
        <v>2.7</v>
      </c>
      <c r="I4257">
        <v>26</v>
      </c>
      <c r="J4257">
        <v>20</v>
      </c>
      <c r="K4257">
        <v>468</v>
      </c>
      <c r="L4257">
        <v>54</v>
      </c>
      <c r="M4257">
        <v>52</v>
      </c>
      <c r="N4257" t="s">
        <v>54</v>
      </c>
      <c r="O4257">
        <v>2</v>
      </c>
      <c r="P4257" t="s">
        <v>41</v>
      </c>
      <c r="Q4257" t="s">
        <v>42</v>
      </c>
      <c r="R4257">
        <v>40</v>
      </c>
      <c r="S4257" t="s">
        <v>81</v>
      </c>
      <c r="T4257" t="s">
        <v>75</v>
      </c>
      <c r="U4257">
        <v>2026</v>
      </c>
      <c r="V4257">
        <v>6</v>
      </c>
      <c r="W4257" t="s">
        <v>120</v>
      </c>
      <c r="X4257">
        <v>2</v>
      </c>
      <c r="Y4257">
        <v>27</v>
      </c>
      <c r="Z4257">
        <v>4</v>
      </c>
      <c r="AA4257">
        <v>15</v>
      </c>
      <c r="AB4257" t="s">
        <v>57</v>
      </c>
      <c r="AC4257">
        <v>470</v>
      </c>
      <c r="AD4257">
        <v>0.10384615384615389</v>
      </c>
      <c r="AE4257" t="s">
        <v>58</v>
      </c>
      <c r="AF4257" t="s">
        <v>47</v>
      </c>
      <c r="AG4257">
        <v>6</v>
      </c>
      <c r="AH4257" t="s">
        <v>68</v>
      </c>
      <c r="AI4257">
        <f>--AND(OR(Dashboard!$B$4="All",Data!$E4257=Dashboard!$B$4),OR(Dashboard!$D$4="All",Data!$D4257=Dashboard!$D$4),OR(Dashboard!$F$4="All",Data!$F4257=Dashboard!$F$4),OR(Dashboard!$J$4="All",Data!$G4257=Dashboard!$J$4),OR(Dashboard!$H$4="All",Data!$N4257=Dashboard!$H$4),OR(Dashboard!$L$4="All",Data!$W4257=Dashboard!$L$4))</f>
        <v>1</v>
      </c>
    </row>
    <row r="4258" spans="1:35" x14ac:dyDescent="0.25">
      <c r="A4258" t="s">
        <v>4372</v>
      </c>
      <c r="B4258" s="1">
        <v>46120</v>
      </c>
      <c r="C4258" s="2">
        <v>-0.19722222222222219</v>
      </c>
      <c r="D4258" t="s">
        <v>126</v>
      </c>
      <c r="E4258" t="s">
        <v>95</v>
      </c>
      <c r="F4258" t="s">
        <v>72</v>
      </c>
      <c r="G4258" t="s">
        <v>39</v>
      </c>
      <c r="H4258">
        <v>7.9</v>
      </c>
      <c r="I4258">
        <v>34</v>
      </c>
      <c r="J4258">
        <v>21</v>
      </c>
      <c r="K4258">
        <v>329</v>
      </c>
      <c r="L4258">
        <v>22</v>
      </c>
      <c r="M4258">
        <v>21</v>
      </c>
      <c r="N4258" t="s">
        <v>40</v>
      </c>
      <c r="O4258">
        <v>2</v>
      </c>
      <c r="P4258" t="s">
        <v>41</v>
      </c>
      <c r="Q4258" t="s">
        <v>42</v>
      </c>
      <c r="R4258">
        <v>27</v>
      </c>
      <c r="S4258" t="s">
        <v>55</v>
      </c>
      <c r="T4258" t="s">
        <v>56</v>
      </c>
      <c r="U4258">
        <v>2026</v>
      </c>
      <c r="V4258">
        <v>4</v>
      </c>
      <c r="W4258" t="s">
        <v>113</v>
      </c>
      <c r="X4258">
        <v>2</v>
      </c>
      <c r="Y4258">
        <v>8</v>
      </c>
      <c r="Z4258">
        <v>2</v>
      </c>
      <c r="AA4258">
        <v>19</v>
      </c>
      <c r="AB4258" t="s">
        <v>82</v>
      </c>
      <c r="AC4258">
        <v>330</v>
      </c>
      <c r="AD4258">
        <v>0.2323529411764706</v>
      </c>
      <c r="AE4258" t="s">
        <v>58</v>
      </c>
      <c r="AF4258" t="s">
        <v>67</v>
      </c>
      <c r="AG4258">
        <v>13</v>
      </c>
      <c r="AH4258" t="s">
        <v>68</v>
      </c>
      <c r="AI4258">
        <f>--AND(OR(Dashboard!$B$4="All",Data!$E4258=Dashboard!$B$4),OR(Dashboard!$D$4="All",Data!$D4258=Dashboard!$D$4),OR(Dashboard!$F$4="All",Data!$F4258=Dashboard!$F$4),OR(Dashboard!$J$4="All",Data!$G4258=Dashboard!$J$4),OR(Dashboard!$H$4="All",Data!$N4258=Dashboard!$H$4),OR(Dashboard!$L$4="All",Data!$W4258=Dashboard!$L$4))</f>
        <v>1</v>
      </c>
    </row>
    <row r="4259" spans="1:35" x14ac:dyDescent="0.25">
      <c r="A4259" t="s">
        <v>4373</v>
      </c>
      <c r="B4259" s="1">
        <v>46093</v>
      </c>
      <c r="C4259" s="2">
        <v>-0.22847222222222219</v>
      </c>
      <c r="D4259" t="s">
        <v>50</v>
      </c>
      <c r="E4259" t="s">
        <v>71</v>
      </c>
      <c r="F4259" t="s">
        <v>91</v>
      </c>
      <c r="G4259" t="s">
        <v>39</v>
      </c>
      <c r="H4259">
        <v>12.2</v>
      </c>
      <c r="I4259">
        <v>45</v>
      </c>
      <c r="J4259">
        <v>37</v>
      </c>
      <c r="K4259">
        <v>493</v>
      </c>
      <c r="L4259">
        <v>25</v>
      </c>
      <c r="M4259">
        <v>91</v>
      </c>
      <c r="N4259" t="s">
        <v>101</v>
      </c>
      <c r="O4259">
        <v>5</v>
      </c>
      <c r="P4259" t="s">
        <v>41</v>
      </c>
      <c r="Q4259" t="s">
        <v>73</v>
      </c>
      <c r="R4259">
        <v>27</v>
      </c>
      <c r="S4259" t="s">
        <v>87</v>
      </c>
      <c r="T4259" t="s">
        <v>56</v>
      </c>
      <c r="U4259">
        <v>2026</v>
      </c>
      <c r="V4259">
        <v>3</v>
      </c>
      <c r="W4259" t="s">
        <v>66</v>
      </c>
      <c r="X4259">
        <v>1</v>
      </c>
      <c r="Y4259">
        <v>12</v>
      </c>
      <c r="Z4259">
        <v>3</v>
      </c>
      <c r="AA4259">
        <v>18</v>
      </c>
      <c r="AB4259" t="s">
        <v>57</v>
      </c>
      <c r="AC4259">
        <v>427</v>
      </c>
      <c r="AD4259">
        <v>0.27111111111111108</v>
      </c>
      <c r="AE4259" t="s">
        <v>77</v>
      </c>
      <c r="AF4259" t="s">
        <v>67</v>
      </c>
      <c r="AG4259">
        <v>8</v>
      </c>
      <c r="AH4259" t="s">
        <v>68</v>
      </c>
      <c r="AI4259">
        <f>--AND(OR(Dashboard!$B$4="All",Data!$E4259=Dashboard!$B$4),OR(Dashboard!$D$4="All",Data!$D4259=Dashboard!$D$4),OR(Dashboard!$F$4="All",Data!$F4259=Dashboard!$F$4),OR(Dashboard!$J$4="All",Data!$G4259=Dashboard!$J$4),OR(Dashboard!$H$4="All",Data!$N4259=Dashboard!$H$4),OR(Dashboard!$L$4="All",Data!$W4259=Dashboard!$L$4))</f>
        <v>1</v>
      </c>
    </row>
    <row r="4260" spans="1:35" x14ac:dyDescent="0.25">
      <c r="A4260" t="s">
        <v>4374</v>
      </c>
      <c r="B4260" s="1">
        <v>46127</v>
      </c>
      <c r="C4260" s="2">
        <v>-0.42569444444444449</v>
      </c>
      <c r="D4260" t="s">
        <v>134</v>
      </c>
      <c r="E4260" t="s">
        <v>100</v>
      </c>
      <c r="F4260" t="s">
        <v>85</v>
      </c>
      <c r="G4260" t="s">
        <v>119</v>
      </c>
      <c r="H4260">
        <v>3.6</v>
      </c>
      <c r="I4260">
        <v>40</v>
      </c>
      <c r="J4260">
        <v>34</v>
      </c>
      <c r="K4260">
        <v>248</v>
      </c>
      <c r="L4260">
        <v>59</v>
      </c>
      <c r="M4260">
        <v>137</v>
      </c>
      <c r="N4260" t="s">
        <v>101</v>
      </c>
      <c r="O4260">
        <v>3</v>
      </c>
      <c r="P4260" t="s">
        <v>41</v>
      </c>
      <c r="Q4260" t="s">
        <v>42</v>
      </c>
      <c r="R4260">
        <v>24</v>
      </c>
      <c r="S4260" t="s">
        <v>55</v>
      </c>
      <c r="T4260" t="s">
        <v>97</v>
      </c>
      <c r="U4260">
        <v>2026</v>
      </c>
      <c r="V4260">
        <v>4</v>
      </c>
      <c r="W4260" t="s">
        <v>113</v>
      </c>
      <c r="X4260">
        <v>2</v>
      </c>
      <c r="Y4260">
        <v>15</v>
      </c>
      <c r="Z4260">
        <v>3</v>
      </c>
      <c r="AA4260">
        <v>13</v>
      </c>
      <c r="AB4260" t="s">
        <v>76</v>
      </c>
      <c r="AC4260">
        <v>170</v>
      </c>
      <c r="AD4260">
        <v>0.09</v>
      </c>
      <c r="AE4260" t="s">
        <v>109</v>
      </c>
      <c r="AF4260" t="s">
        <v>114</v>
      </c>
      <c r="AG4260">
        <v>6</v>
      </c>
      <c r="AH4260" t="s">
        <v>68</v>
      </c>
      <c r="AI4260">
        <f>--AND(OR(Dashboard!$B$4="All",Data!$E4260=Dashboard!$B$4),OR(Dashboard!$D$4="All",Data!$D4260=Dashboard!$D$4),OR(Dashboard!$F$4="All",Data!$F4260=Dashboard!$F$4),OR(Dashboard!$J$4="All",Data!$G4260=Dashboard!$J$4),OR(Dashboard!$H$4="All",Data!$N4260=Dashboard!$H$4),OR(Dashboard!$L$4="All",Data!$W4260=Dashboard!$L$4))</f>
        <v>1</v>
      </c>
    </row>
    <row r="4261" spans="1:35" x14ac:dyDescent="0.25">
      <c r="A4261" t="s">
        <v>4375</v>
      </c>
      <c r="B4261" s="1">
        <v>46120</v>
      </c>
      <c r="C4261" s="2">
        <v>-4.6527777777777717E-2</v>
      </c>
      <c r="D4261" t="s">
        <v>79</v>
      </c>
      <c r="E4261" t="s">
        <v>62</v>
      </c>
      <c r="F4261" t="s">
        <v>91</v>
      </c>
      <c r="G4261" t="s">
        <v>39</v>
      </c>
      <c r="H4261">
        <v>1.5</v>
      </c>
      <c r="I4261">
        <v>33</v>
      </c>
      <c r="J4261">
        <v>23</v>
      </c>
      <c r="K4261">
        <v>1086</v>
      </c>
      <c r="L4261">
        <v>33</v>
      </c>
      <c r="M4261">
        <v>119</v>
      </c>
      <c r="N4261" t="s">
        <v>86</v>
      </c>
      <c r="O4261">
        <v>2</v>
      </c>
      <c r="P4261" t="s">
        <v>41</v>
      </c>
      <c r="Q4261" t="s">
        <v>73</v>
      </c>
      <c r="R4261">
        <v>45</v>
      </c>
      <c r="S4261" t="s">
        <v>55</v>
      </c>
      <c r="T4261" t="s">
        <v>75</v>
      </c>
      <c r="U4261">
        <v>2026</v>
      </c>
      <c r="V4261">
        <v>4</v>
      </c>
      <c r="W4261" t="s">
        <v>113</v>
      </c>
      <c r="X4261">
        <v>2</v>
      </c>
      <c r="Y4261">
        <v>8</v>
      </c>
      <c r="Z4261">
        <v>2</v>
      </c>
      <c r="AA4261">
        <v>22</v>
      </c>
      <c r="AB4261" t="s">
        <v>82</v>
      </c>
      <c r="AC4261">
        <v>1000</v>
      </c>
      <c r="AD4261">
        <v>4.5454545454545463E-2</v>
      </c>
      <c r="AE4261" t="s">
        <v>58</v>
      </c>
      <c r="AF4261" t="s">
        <v>47</v>
      </c>
      <c r="AG4261">
        <v>10</v>
      </c>
      <c r="AH4261" t="s">
        <v>68</v>
      </c>
      <c r="AI4261">
        <f>--AND(OR(Dashboard!$B$4="All",Data!$E4261=Dashboard!$B$4),OR(Dashboard!$D$4="All",Data!$D4261=Dashboard!$D$4),OR(Dashboard!$F$4="All",Data!$F4261=Dashboard!$F$4),OR(Dashboard!$J$4="All",Data!$G4261=Dashboard!$J$4),OR(Dashboard!$H$4="All",Data!$N4261=Dashboard!$H$4),OR(Dashboard!$L$4="All",Data!$W4261=Dashboard!$L$4))</f>
        <v>1</v>
      </c>
    </row>
    <row r="4262" spans="1:35" x14ac:dyDescent="0.25">
      <c r="A4262" t="s">
        <v>4376</v>
      </c>
      <c r="B4262" s="1">
        <v>46124</v>
      </c>
      <c r="C4262" s="2">
        <v>-0.33680555555555558</v>
      </c>
      <c r="D4262" t="s">
        <v>134</v>
      </c>
      <c r="E4262" t="s">
        <v>51</v>
      </c>
      <c r="F4262" t="s">
        <v>72</v>
      </c>
      <c r="G4262" t="s">
        <v>39</v>
      </c>
      <c r="H4262">
        <v>13.4</v>
      </c>
      <c r="I4262">
        <v>42</v>
      </c>
      <c r="J4262">
        <v>45</v>
      </c>
      <c r="K4262">
        <v>909</v>
      </c>
      <c r="L4262">
        <v>41</v>
      </c>
      <c r="M4262">
        <v>153</v>
      </c>
      <c r="N4262" t="s">
        <v>101</v>
      </c>
      <c r="O4262">
        <v>2</v>
      </c>
      <c r="P4262" t="s">
        <v>41</v>
      </c>
      <c r="Q4262" t="s">
        <v>42</v>
      </c>
      <c r="R4262">
        <v>54</v>
      </c>
      <c r="S4262" t="s">
        <v>145</v>
      </c>
      <c r="T4262" t="s">
        <v>75</v>
      </c>
      <c r="U4262">
        <v>2026</v>
      </c>
      <c r="V4262">
        <v>4</v>
      </c>
      <c r="W4262" t="s">
        <v>113</v>
      </c>
      <c r="X4262">
        <v>2</v>
      </c>
      <c r="Y4262">
        <v>12</v>
      </c>
      <c r="Z4262">
        <v>2</v>
      </c>
      <c r="AA4262">
        <v>15</v>
      </c>
      <c r="AB4262" t="s">
        <v>57</v>
      </c>
      <c r="AC4262">
        <v>797</v>
      </c>
      <c r="AD4262">
        <v>0.31904761904761908</v>
      </c>
      <c r="AE4262" t="s">
        <v>58</v>
      </c>
      <c r="AF4262" t="s">
        <v>59</v>
      </c>
      <c r="AG4262">
        <v>-3</v>
      </c>
      <c r="AH4262" t="s">
        <v>48</v>
      </c>
      <c r="AI4262">
        <f>--AND(OR(Dashboard!$B$4="All",Data!$E4262=Dashboard!$B$4),OR(Dashboard!$D$4="All",Data!$D4262=Dashboard!$D$4),OR(Dashboard!$F$4="All",Data!$F4262=Dashboard!$F$4),OR(Dashboard!$J$4="All",Data!$G4262=Dashboard!$J$4),OR(Dashboard!$H$4="All",Data!$N4262=Dashboard!$H$4),OR(Dashboard!$L$4="All",Data!$W4262=Dashboard!$L$4))</f>
        <v>1</v>
      </c>
    </row>
    <row r="4263" spans="1:35" x14ac:dyDescent="0.25">
      <c r="A4263" t="s">
        <v>4377</v>
      </c>
      <c r="B4263" s="1">
        <v>46106</v>
      </c>
      <c r="C4263" s="2">
        <v>-0.66597222222222219</v>
      </c>
      <c r="D4263" t="s">
        <v>126</v>
      </c>
      <c r="E4263" t="s">
        <v>95</v>
      </c>
      <c r="F4263" t="s">
        <v>63</v>
      </c>
      <c r="G4263" t="s">
        <v>53</v>
      </c>
      <c r="H4263">
        <v>2.6</v>
      </c>
      <c r="I4263">
        <v>41</v>
      </c>
      <c r="J4263">
        <v>35</v>
      </c>
      <c r="K4263">
        <v>175</v>
      </c>
      <c r="L4263">
        <v>49</v>
      </c>
      <c r="M4263">
        <v>56</v>
      </c>
      <c r="N4263" t="s">
        <v>40</v>
      </c>
      <c r="O4263">
        <v>3</v>
      </c>
      <c r="P4263" t="s">
        <v>41</v>
      </c>
      <c r="Q4263" t="s">
        <v>73</v>
      </c>
      <c r="R4263">
        <v>21</v>
      </c>
      <c r="S4263" t="s">
        <v>55</v>
      </c>
      <c r="T4263" t="s">
        <v>44</v>
      </c>
      <c r="U4263">
        <v>2026</v>
      </c>
      <c r="V4263">
        <v>3</v>
      </c>
      <c r="W4263" t="s">
        <v>66</v>
      </c>
      <c r="X4263">
        <v>1</v>
      </c>
      <c r="Y4263">
        <v>25</v>
      </c>
      <c r="Z4263">
        <v>5</v>
      </c>
      <c r="AA4263">
        <v>8</v>
      </c>
      <c r="AB4263" t="s">
        <v>44</v>
      </c>
      <c r="AC4263">
        <v>168</v>
      </c>
      <c r="AD4263">
        <v>6.3414634146341464E-2</v>
      </c>
      <c r="AE4263" t="s">
        <v>109</v>
      </c>
      <c r="AF4263" t="s">
        <v>114</v>
      </c>
      <c r="AG4263">
        <v>6</v>
      </c>
      <c r="AH4263" t="s">
        <v>68</v>
      </c>
      <c r="AI4263">
        <f>--AND(OR(Dashboard!$B$4="All",Data!$E4263=Dashboard!$B$4),OR(Dashboard!$D$4="All",Data!$D4263=Dashboard!$D$4),OR(Dashboard!$F$4="All",Data!$F4263=Dashboard!$F$4),OR(Dashboard!$J$4="All",Data!$G4263=Dashboard!$J$4),OR(Dashboard!$H$4="All",Data!$N4263=Dashboard!$H$4),OR(Dashboard!$L$4="All",Data!$W4263=Dashboard!$L$4))</f>
        <v>1</v>
      </c>
    </row>
    <row r="4264" spans="1:35" x14ac:dyDescent="0.25">
      <c r="A4264" t="s">
        <v>4378</v>
      </c>
      <c r="B4264" s="1">
        <v>46072</v>
      </c>
      <c r="C4264" s="2">
        <v>-0.26666666666666672</v>
      </c>
      <c r="D4264" t="s">
        <v>70</v>
      </c>
      <c r="E4264" t="s">
        <v>100</v>
      </c>
      <c r="F4264" t="s">
        <v>85</v>
      </c>
      <c r="G4264" t="s">
        <v>64</v>
      </c>
      <c r="H4264">
        <v>8.9</v>
      </c>
      <c r="I4264">
        <v>42</v>
      </c>
      <c r="J4264">
        <v>44</v>
      </c>
      <c r="K4264">
        <v>1195</v>
      </c>
      <c r="L4264">
        <v>52</v>
      </c>
      <c r="M4264">
        <v>142</v>
      </c>
      <c r="N4264" t="s">
        <v>86</v>
      </c>
      <c r="O4264">
        <v>2</v>
      </c>
      <c r="P4264" t="s">
        <v>41</v>
      </c>
      <c r="Q4264" t="s">
        <v>73</v>
      </c>
      <c r="R4264">
        <v>19</v>
      </c>
      <c r="S4264" t="s">
        <v>87</v>
      </c>
      <c r="T4264" t="s">
        <v>75</v>
      </c>
      <c r="U4264">
        <v>2026</v>
      </c>
      <c r="V4264">
        <v>2</v>
      </c>
      <c r="W4264" t="s">
        <v>45</v>
      </c>
      <c r="X4264">
        <v>1</v>
      </c>
      <c r="Y4264">
        <v>19</v>
      </c>
      <c r="Z4264">
        <v>4</v>
      </c>
      <c r="AA4264">
        <v>17</v>
      </c>
      <c r="AB4264" t="s">
        <v>57</v>
      </c>
      <c r="AC4264">
        <v>1105</v>
      </c>
      <c r="AD4264">
        <v>0.2119047619047619</v>
      </c>
      <c r="AE4264" t="s">
        <v>58</v>
      </c>
      <c r="AF4264" t="s">
        <v>114</v>
      </c>
      <c r="AG4264">
        <v>-2</v>
      </c>
      <c r="AH4264" t="s">
        <v>48</v>
      </c>
      <c r="AI4264">
        <f>--AND(OR(Dashboard!$B$4="All",Data!$E4264=Dashboard!$B$4),OR(Dashboard!$D$4="All",Data!$D4264=Dashboard!$D$4),OR(Dashboard!$F$4="All",Data!$F4264=Dashboard!$F$4),OR(Dashboard!$J$4="All",Data!$G4264=Dashboard!$J$4),OR(Dashboard!$H$4="All",Data!$N4264=Dashboard!$H$4),OR(Dashboard!$L$4="All",Data!$W4264=Dashboard!$L$4))</f>
        <v>1</v>
      </c>
    </row>
    <row r="4265" spans="1:35" x14ac:dyDescent="0.25">
      <c r="A4265" t="s">
        <v>4379</v>
      </c>
      <c r="B4265" s="1">
        <v>46087</v>
      </c>
      <c r="C4265" s="2">
        <v>-0.13680555555555551</v>
      </c>
      <c r="D4265" t="s">
        <v>50</v>
      </c>
      <c r="E4265" t="s">
        <v>131</v>
      </c>
      <c r="F4265" t="s">
        <v>80</v>
      </c>
      <c r="G4265" t="s">
        <v>105</v>
      </c>
      <c r="H4265">
        <v>8.9</v>
      </c>
      <c r="I4265">
        <v>36</v>
      </c>
      <c r="J4265">
        <v>38</v>
      </c>
      <c r="K4265">
        <v>438</v>
      </c>
      <c r="L4265">
        <v>36</v>
      </c>
      <c r="M4265">
        <v>17</v>
      </c>
      <c r="N4265" t="s">
        <v>101</v>
      </c>
      <c r="O4265">
        <v>2</v>
      </c>
      <c r="P4265" t="s">
        <v>41</v>
      </c>
      <c r="Q4265" t="s">
        <v>42</v>
      </c>
      <c r="R4265">
        <v>35</v>
      </c>
      <c r="S4265" t="s">
        <v>43</v>
      </c>
      <c r="T4265" t="s">
        <v>56</v>
      </c>
      <c r="U4265">
        <v>2026</v>
      </c>
      <c r="V4265">
        <v>3</v>
      </c>
      <c r="W4265" t="s">
        <v>66</v>
      </c>
      <c r="X4265">
        <v>1</v>
      </c>
      <c r="Y4265">
        <v>6</v>
      </c>
      <c r="Z4265">
        <v>2</v>
      </c>
      <c r="AA4265">
        <v>20</v>
      </c>
      <c r="AB4265" t="s">
        <v>82</v>
      </c>
      <c r="AC4265">
        <v>457</v>
      </c>
      <c r="AD4265">
        <v>0.2472222222222222</v>
      </c>
      <c r="AE4265" t="s">
        <v>58</v>
      </c>
      <c r="AF4265" t="s">
        <v>67</v>
      </c>
      <c r="AG4265">
        <v>-2</v>
      </c>
      <c r="AH4265" t="s">
        <v>48</v>
      </c>
      <c r="AI4265">
        <f>--AND(OR(Dashboard!$B$4="All",Data!$E4265=Dashboard!$B$4),OR(Dashboard!$D$4="All",Data!$D4265=Dashboard!$D$4),OR(Dashboard!$F$4="All",Data!$F4265=Dashboard!$F$4),OR(Dashboard!$J$4="All",Data!$G4265=Dashboard!$J$4),OR(Dashboard!$H$4="All",Data!$N4265=Dashboard!$H$4),OR(Dashboard!$L$4="All",Data!$W4265=Dashboard!$L$4))</f>
        <v>1</v>
      </c>
    </row>
    <row r="4266" spans="1:35" x14ac:dyDescent="0.25">
      <c r="A4266" t="s">
        <v>4380</v>
      </c>
      <c r="B4266" s="1">
        <v>46054</v>
      </c>
      <c r="C4266" s="2">
        <v>-8.7500000000000022E-2</v>
      </c>
      <c r="D4266" t="s">
        <v>107</v>
      </c>
      <c r="E4266" t="s">
        <v>71</v>
      </c>
      <c r="F4266" t="s">
        <v>143</v>
      </c>
      <c r="G4266" t="s">
        <v>119</v>
      </c>
      <c r="H4266">
        <v>3.8</v>
      </c>
      <c r="I4266">
        <v>35</v>
      </c>
      <c r="J4266">
        <v>29</v>
      </c>
      <c r="K4266">
        <v>156</v>
      </c>
      <c r="L4266">
        <v>56</v>
      </c>
      <c r="M4266">
        <v>79</v>
      </c>
      <c r="N4266" t="s">
        <v>65</v>
      </c>
      <c r="O4266">
        <v>4</v>
      </c>
      <c r="P4266" t="s">
        <v>41</v>
      </c>
      <c r="Q4266" t="s">
        <v>42</v>
      </c>
      <c r="R4266">
        <v>36</v>
      </c>
      <c r="S4266" t="s">
        <v>145</v>
      </c>
      <c r="T4266" t="s">
        <v>56</v>
      </c>
      <c r="U4266">
        <v>2026</v>
      </c>
      <c r="V4266">
        <v>2</v>
      </c>
      <c r="W4266" t="s">
        <v>45</v>
      </c>
      <c r="X4266">
        <v>1</v>
      </c>
      <c r="Y4266">
        <v>1</v>
      </c>
      <c r="Z4266">
        <v>1</v>
      </c>
      <c r="AA4266">
        <v>21</v>
      </c>
      <c r="AB4266" t="s">
        <v>82</v>
      </c>
      <c r="AC4266">
        <v>133</v>
      </c>
      <c r="AD4266">
        <v>0.1085714285714286</v>
      </c>
      <c r="AE4266" t="s">
        <v>46</v>
      </c>
      <c r="AF4266" t="s">
        <v>47</v>
      </c>
      <c r="AG4266">
        <v>6</v>
      </c>
      <c r="AH4266" t="s">
        <v>68</v>
      </c>
      <c r="AI4266">
        <f>--AND(OR(Dashboard!$B$4="All",Data!$E4266=Dashboard!$B$4),OR(Dashboard!$D$4="All",Data!$D4266=Dashboard!$D$4),OR(Dashboard!$F$4="All",Data!$F4266=Dashboard!$F$4),OR(Dashboard!$J$4="All",Data!$G4266=Dashboard!$J$4),OR(Dashboard!$H$4="All",Data!$N4266=Dashboard!$H$4),OR(Dashboard!$L$4="All",Data!$W4266=Dashboard!$L$4))</f>
        <v>1</v>
      </c>
    </row>
    <row r="4267" spans="1:35" x14ac:dyDescent="0.25">
      <c r="A4267" t="s">
        <v>4381</v>
      </c>
      <c r="B4267" s="1">
        <v>46115</v>
      </c>
      <c r="C4267" s="2">
        <v>-0.40555555555555561</v>
      </c>
      <c r="D4267" t="s">
        <v>79</v>
      </c>
      <c r="E4267" t="s">
        <v>140</v>
      </c>
      <c r="F4267" t="s">
        <v>38</v>
      </c>
      <c r="G4267" t="s">
        <v>111</v>
      </c>
      <c r="H4267">
        <v>12.7</v>
      </c>
      <c r="I4267">
        <v>43</v>
      </c>
      <c r="J4267">
        <v>24</v>
      </c>
      <c r="K4267">
        <v>1061</v>
      </c>
      <c r="L4267">
        <v>21</v>
      </c>
      <c r="M4267">
        <v>45</v>
      </c>
      <c r="N4267" t="s">
        <v>86</v>
      </c>
      <c r="O4267">
        <v>4</v>
      </c>
      <c r="P4267" t="s">
        <v>41</v>
      </c>
      <c r="Q4267" t="s">
        <v>73</v>
      </c>
      <c r="R4267">
        <v>18</v>
      </c>
      <c r="S4267" t="s">
        <v>43</v>
      </c>
      <c r="T4267" t="s">
        <v>97</v>
      </c>
      <c r="U4267">
        <v>2026</v>
      </c>
      <c r="V4267">
        <v>4</v>
      </c>
      <c r="W4267" t="s">
        <v>113</v>
      </c>
      <c r="X4267">
        <v>2</v>
      </c>
      <c r="Y4267">
        <v>3</v>
      </c>
      <c r="Z4267">
        <v>1</v>
      </c>
      <c r="AA4267">
        <v>14</v>
      </c>
      <c r="AB4267" t="s">
        <v>76</v>
      </c>
      <c r="AC4267">
        <v>1037</v>
      </c>
      <c r="AD4267">
        <v>0.29534883720930227</v>
      </c>
      <c r="AE4267" t="s">
        <v>46</v>
      </c>
      <c r="AF4267" t="s">
        <v>114</v>
      </c>
      <c r="AG4267">
        <v>19</v>
      </c>
      <c r="AH4267" t="s">
        <v>68</v>
      </c>
      <c r="AI4267">
        <f>--AND(OR(Dashboard!$B$4="All",Data!$E4267=Dashboard!$B$4),OR(Dashboard!$D$4="All",Data!$D4267=Dashboard!$D$4),OR(Dashboard!$F$4="All",Data!$F4267=Dashboard!$F$4),OR(Dashboard!$J$4="All",Data!$G4267=Dashboard!$J$4),OR(Dashboard!$H$4="All",Data!$N4267=Dashboard!$H$4),OR(Dashboard!$L$4="All",Data!$W4267=Dashboard!$L$4))</f>
        <v>1</v>
      </c>
    </row>
    <row r="4268" spans="1:35" x14ac:dyDescent="0.25">
      <c r="A4268" t="s">
        <v>4382</v>
      </c>
      <c r="B4268" s="1">
        <v>46153</v>
      </c>
      <c r="C4268" s="2">
        <v>-0.27430555555555558</v>
      </c>
      <c r="D4268" t="s">
        <v>107</v>
      </c>
      <c r="E4268" t="s">
        <v>95</v>
      </c>
      <c r="F4268" t="s">
        <v>85</v>
      </c>
      <c r="G4268" t="s">
        <v>39</v>
      </c>
      <c r="H4268">
        <v>8.6999999999999993</v>
      </c>
      <c r="I4268">
        <v>34</v>
      </c>
      <c r="J4268">
        <v>28</v>
      </c>
      <c r="K4268">
        <v>595</v>
      </c>
      <c r="L4268">
        <v>55</v>
      </c>
      <c r="M4268">
        <v>44</v>
      </c>
      <c r="N4268" t="s">
        <v>101</v>
      </c>
      <c r="O4268">
        <v>3</v>
      </c>
      <c r="P4268" t="s">
        <v>135</v>
      </c>
      <c r="Q4268" t="s">
        <v>73</v>
      </c>
      <c r="R4268">
        <v>29</v>
      </c>
      <c r="S4268" t="s">
        <v>74</v>
      </c>
      <c r="T4268" t="s">
        <v>75</v>
      </c>
      <c r="U4268">
        <v>2026</v>
      </c>
      <c r="V4268">
        <v>5</v>
      </c>
      <c r="W4268" t="s">
        <v>88</v>
      </c>
      <c r="X4268">
        <v>2</v>
      </c>
      <c r="Y4268">
        <v>11</v>
      </c>
      <c r="Z4268">
        <v>3</v>
      </c>
      <c r="AA4268">
        <v>17</v>
      </c>
      <c r="AB4268" t="s">
        <v>57</v>
      </c>
      <c r="AC4268">
        <v>606</v>
      </c>
      <c r="AD4268">
        <v>0.25588235294117639</v>
      </c>
      <c r="AE4268" t="s">
        <v>109</v>
      </c>
      <c r="AF4268" t="s">
        <v>67</v>
      </c>
      <c r="AG4268">
        <v>6</v>
      </c>
      <c r="AH4268" t="s">
        <v>68</v>
      </c>
      <c r="AI4268">
        <f>--AND(OR(Dashboard!$B$4="All",Data!$E4268=Dashboard!$B$4),OR(Dashboard!$D$4="All",Data!$D4268=Dashboard!$D$4),OR(Dashboard!$F$4="All",Data!$F4268=Dashboard!$F$4),OR(Dashboard!$J$4="All",Data!$G4268=Dashboard!$J$4),OR(Dashboard!$H$4="All",Data!$N4268=Dashboard!$H$4),OR(Dashboard!$L$4="All",Data!$W4268=Dashboard!$L$4))</f>
        <v>1</v>
      </c>
    </row>
    <row r="4269" spans="1:35" x14ac:dyDescent="0.25">
      <c r="A4269" t="s">
        <v>4383</v>
      </c>
      <c r="B4269" s="1">
        <v>46144</v>
      </c>
      <c r="C4269" s="2">
        <v>-0.6333333333333333</v>
      </c>
      <c r="D4269" t="s">
        <v>126</v>
      </c>
      <c r="E4269" t="s">
        <v>140</v>
      </c>
      <c r="F4269" t="s">
        <v>96</v>
      </c>
      <c r="G4269" t="s">
        <v>105</v>
      </c>
      <c r="H4269">
        <v>7.9</v>
      </c>
      <c r="I4269">
        <v>34</v>
      </c>
      <c r="J4269">
        <v>29</v>
      </c>
      <c r="K4269">
        <v>868</v>
      </c>
      <c r="L4269">
        <v>35</v>
      </c>
      <c r="M4269">
        <v>10</v>
      </c>
      <c r="N4269" t="s">
        <v>86</v>
      </c>
      <c r="O4269">
        <v>3</v>
      </c>
      <c r="P4269" t="s">
        <v>41</v>
      </c>
      <c r="Q4269" t="s">
        <v>42</v>
      </c>
      <c r="R4269">
        <v>53</v>
      </c>
      <c r="S4269" t="s">
        <v>81</v>
      </c>
      <c r="T4269" t="s">
        <v>44</v>
      </c>
      <c r="U4269">
        <v>2026</v>
      </c>
      <c r="V4269">
        <v>5</v>
      </c>
      <c r="W4269" t="s">
        <v>88</v>
      </c>
      <c r="X4269">
        <v>2</v>
      </c>
      <c r="Y4269">
        <v>2</v>
      </c>
      <c r="Z4269">
        <v>1</v>
      </c>
      <c r="AA4269">
        <v>8</v>
      </c>
      <c r="AB4269" t="s">
        <v>44</v>
      </c>
      <c r="AC4269">
        <v>893</v>
      </c>
      <c r="AD4269">
        <v>0.2323529411764706</v>
      </c>
      <c r="AE4269" t="s">
        <v>109</v>
      </c>
      <c r="AF4269" t="s">
        <v>59</v>
      </c>
      <c r="AG4269">
        <v>5</v>
      </c>
      <c r="AH4269" t="s">
        <v>68</v>
      </c>
      <c r="AI4269">
        <f>--AND(OR(Dashboard!$B$4="All",Data!$E4269=Dashboard!$B$4),OR(Dashboard!$D$4="All",Data!$D4269=Dashboard!$D$4),OR(Dashboard!$F$4="All",Data!$F4269=Dashboard!$F$4),OR(Dashboard!$J$4="All",Data!$G4269=Dashboard!$J$4),OR(Dashboard!$H$4="All",Data!$N4269=Dashboard!$H$4),OR(Dashboard!$L$4="All",Data!$W4269=Dashboard!$L$4))</f>
        <v>1</v>
      </c>
    </row>
    <row r="4270" spans="1:35" x14ac:dyDescent="0.25">
      <c r="A4270" t="s">
        <v>4384</v>
      </c>
      <c r="B4270" s="1">
        <v>46108</v>
      </c>
      <c r="C4270" s="2">
        <v>-0.52986111111111112</v>
      </c>
      <c r="D4270" t="s">
        <v>79</v>
      </c>
      <c r="E4270" t="s">
        <v>140</v>
      </c>
      <c r="F4270" t="s">
        <v>52</v>
      </c>
      <c r="G4270" t="s">
        <v>39</v>
      </c>
      <c r="H4270">
        <v>9.5</v>
      </c>
      <c r="I4270">
        <v>41</v>
      </c>
      <c r="J4270">
        <v>41</v>
      </c>
      <c r="K4270">
        <v>903</v>
      </c>
      <c r="L4270">
        <v>47</v>
      </c>
      <c r="M4270">
        <v>51</v>
      </c>
      <c r="N4270" t="s">
        <v>101</v>
      </c>
      <c r="O4270">
        <v>4</v>
      </c>
      <c r="P4270" t="s">
        <v>41</v>
      </c>
      <c r="Q4270" t="s">
        <v>42</v>
      </c>
      <c r="R4270">
        <v>40</v>
      </c>
      <c r="S4270" t="s">
        <v>43</v>
      </c>
      <c r="T4270" t="s">
        <v>75</v>
      </c>
      <c r="U4270">
        <v>2026</v>
      </c>
      <c r="V4270">
        <v>3</v>
      </c>
      <c r="W4270" t="s">
        <v>66</v>
      </c>
      <c r="X4270">
        <v>1</v>
      </c>
      <c r="Y4270">
        <v>27</v>
      </c>
      <c r="Z4270">
        <v>5</v>
      </c>
      <c r="AA4270">
        <v>11</v>
      </c>
      <c r="AB4270" t="s">
        <v>76</v>
      </c>
      <c r="AC4270">
        <v>899</v>
      </c>
      <c r="AD4270">
        <v>0.23170731707317069</v>
      </c>
      <c r="AE4270" t="s">
        <v>46</v>
      </c>
      <c r="AF4270" t="s">
        <v>47</v>
      </c>
      <c r="AG4270">
        <v>0</v>
      </c>
      <c r="AH4270" t="s">
        <v>48</v>
      </c>
      <c r="AI4270">
        <f>--AND(OR(Dashboard!$B$4="All",Data!$E4270=Dashboard!$B$4),OR(Dashboard!$D$4="All",Data!$D4270=Dashboard!$D$4),OR(Dashboard!$F$4="All",Data!$F4270=Dashboard!$F$4),OR(Dashboard!$J$4="All",Data!$G4270=Dashboard!$J$4),OR(Dashboard!$H$4="All",Data!$N4270=Dashboard!$H$4),OR(Dashboard!$L$4="All",Data!$W4270=Dashboard!$L$4))</f>
        <v>1</v>
      </c>
    </row>
    <row r="4271" spans="1:35" x14ac:dyDescent="0.25">
      <c r="A4271" t="s">
        <v>4385</v>
      </c>
      <c r="B4271" s="1">
        <v>46193</v>
      </c>
      <c r="C4271" s="2">
        <v>-0.5541666666666667</v>
      </c>
      <c r="D4271" t="s">
        <v>134</v>
      </c>
      <c r="E4271" t="s">
        <v>51</v>
      </c>
      <c r="F4271" t="s">
        <v>85</v>
      </c>
      <c r="G4271" t="s">
        <v>39</v>
      </c>
      <c r="H4271">
        <v>3.5</v>
      </c>
      <c r="I4271">
        <v>34</v>
      </c>
      <c r="J4271">
        <v>20</v>
      </c>
      <c r="K4271">
        <v>850</v>
      </c>
      <c r="L4271">
        <v>49</v>
      </c>
      <c r="M4271">
        <v>89</v>
      </c>
      <c r="N4271" t="s">
        <v>65</v>
      </c>
      <c r="O4271">
        <v>5</v>
      </c>
      <c r="P4271" t="s">
        <v>41</v>
      </c>
      <c r="Q4271" t="s">
        <v>73</v>
      </c>
      <c r="R4271">
        <v>25</v>
      </c>
      <c r="S4271" t="s">
        <v>81</v>
      </c>
      <c r="T4271" t="s">
        <v>44</v>
      </c>
      <c r="U4271">
        <v>2026</v>
      </c>
      <c r="V4271">
        <v>6</v>
      </c>
      <c r="W4271" t="s">
        <v>120</v>
      </c>
      <c r="X4271">
        <v>2</v>
      </c>
      <c r="Y4271">
        <v>20</v>
      </c>
      <c r="Z4271">
        <v>3</v>
      </c>
      <c r="AA4271">
        <v>10</v>
      </c>
      <c r="AB4271" t="s">
        <v>76</v>
      </c>
      <c r="AC4271">
        <v>810</v>
      </c>
      <c r="AD4271">
        <v>0.1029411764705882</v>
      </c>
      <c r="AE4271" t="s">
        <v>77</v>
      </c>
      <c r="AF4271" t="s">
        <v>114</v>
      </c>
      <c r="AG4271">
        <v>14</v>
      </c>
      <c r="AH4271" t="s">
        <v>68</v>
      </c>
      <c r="AI4271">
        <f>--AND(OR(Dashboard!$B$4="All",Data!$E4271=Dashboard!$B$4),OR(Dashboard!$D$4="All",Data!$D4271=Dashboard!$D$4),OR(Dashboard!$F$4="All",Data!$F4271=Dashboard!$F$4),OR(Dashboard!$J$4="All",Data!$G4271=Dashboard!$J$4),OR(Dashboard!$H$4="All",Data!$N4271=Dashboard!$H$4),OR(Dashboard!$L$4="All",Data!$W4271=Dashboard!$L$4))</f>
        <v>1</v>
      </c>
    </row>
    <row r="4272" spans="1:35" x14ac:dyDescent="0.25">
      <c r="A4272" t="s">
        <v>4386</v>
      </c>
      <c r="B4272" s="1">
        <v>46161</v>
      </c>
      <c r="C4272" s="2">
        <v>-5.6250000000000022E-2</v>
      </c>
      <c r="D4272" t="s">
        <v>118</v>
      </c>
      <c r="E4272" t="s">
        <v>131</v>
      </c>
      <c r="F4272" t="s">
        <v>91</v>
      </c>
      <c r="G4272" t="s">
        <v>53</v>
      </c>
      <c r="H4272">
        <v>4.8</v>
      </c>
      <c r="I4272">
        <v>39</v>
      </c>
      <c r="J4272">
        <v>37</v>
      </c>
      <c r="K4272">
        <v>431</v>
      </c>
      <c r="L4272">
        <v>23</v>
      </c>
      <c r="M4272">
        <v>81</v>
      </c>
      <c r="N4272" t="s">
        <v>40</v>
      </c>
      <c r="O4272">
        <v>5</v>
      </c>
      <c r="P4272" t="s">
        <v>41</v>
      </c>
      <c r="Q4272" t="s">
        <v>73</v>
      </c>
      <c r="R4272">
        <v>47</v>
      </c>
      <c r="S4272" t="s">
        <v>127</v>
      </c>
      <c r="T4272" t="s">
        <v>75</v>
      </c>
      <c r="U4272">
        <v>2026</v>
      </c>
      <c r="V4272">
        <v>5</v>
      </c>
      <c r="W4272" t="s">
        <v>88</v>
      </c>
      <c r="X4272">
        <v>2</v>
      </c>
      <c r="Y4272">
        <v>19</v>
      </c>
      <c r="Z4272">
        <v>4</v>
      </c>
      <c r="AA4272">
        <v>22</v>
      </c>
      <c r="AB4272" t="s">
        <v>82</v>
      </c>
      <c r="AC4272">
        <v>373</v>
      </c>
      <c r="AD4272">
        <v>0.1230769230769231</v>
      </c>
      <c r="AE4272" t="s">
        <v>77</v>
      </c>
      <c r="AF4272" t="s">
        <v>59</v>
      </c>
      <c r="AG4272">
        <v>2</v>
      </c>
      <c r="AH4272" t="s">
        <v>68</v>
      </c>
      <c r="AI4272">
        <f>--AND(OR(Dashboard!$B$4="All",Data!$E4272=Dashboard!$B$4),OR(Dashboard!$D$4="All",Data!$D4272=Dashboard!$D$4),OR(Dashboard!$F$4="All",Data!$F4272=Dashboard!$F$4),OR(Dashboard!$J$4="All",Data!$G4272=Dashboard!$J$4),OR(Dashboard!$H$4="All",Data!$N4272=Dashboard!$H$4),OR(Dashboard!$L$4="All",Data!$W4272=Dashboard!$L$4))</f>
        <v>1</v>
      </c>
    </row>
    <row r="4273" spans="1:35" x14ac:dyDescent="0.25">
      <c r="A4273" t="s">
        <v>4387</v>
      </c>
      <c r="B4273" s="1">
        <v>46109</v>
      </c>
      <c r="C4273" s="2">
        <v>-0.64166666666666661</v>
      </c>
      <c r="D4273" t="s">
        <v>122</v>
      </c>
      <c r="E4273" t="s">
        <v>95</v>
      </c>
      <c r="F4273" t="s">
        <v>52</v>
      </c>
      <c r="G4273" t="s">
        <v>64</v>
      </c>
      <c r="H4273">
        <v>8.9</v>
      </c>
      <c r="I4273">
        <v>34</v>
      </c>
      <c r="J4273">
        <v>39</v>
      </c>
      <c r="K4273">
        <v>474</v>
      </c>
      <c r="L4273">
        <v>25</v>
      </c>
      <c r="M4273">
        <v>97</v>
      </c>
      <c r="N4273" t="s">
        <v>40</v>
      </c>
      <c r="O4273">
        <v>1</v>
      </c>
      <c r="P4273" t="s">
        <v>41</v>
      </c>
      <c r="Q4273" t="s">
        <v>42</v>
      </c>
      <c r="R4273">
        <v>23</v>
      </c>
      <c r="S4273" t="s">
        <v>81</v>
      </c>
      <c r="T4273" t="s">
        <v>44</v>
      </c>
      <c r="U4273">
        <v>2026</v>
      </c>
      <c r="V4273">
        <v>3</v>
      </c>
      <c r="W4273" t="s">
        <v>66</v>
      </c>
      <c r="X4273">
        <v>1</v>
      </c>
      <c r="Y4273">
        <v>28</v>
      </c>
      <c r="Z4273">
        <v>5</v>
      </c>
      <c r="AA4273">
        <v>8</v>
      </c>
      <c r="AB4273" t="s">
        <v>44</v>
      </c>
      <c r="AC4273">
        <v>402</v>
      </c>
      <c r="AD4273">
        <v>0.26176470588235301</v>
      </c>
      <c r="AE4273" t="s">
        <v>58</v>
      </c>
      <c r="AF4273" t="s">
        <v>114</v>
      </c>
      <c r="AG4273">
        <v>-5</v>
      </c>
      <c r="AH4273" t="s">
        <v>48</v>
      </c>
      <c r="AI4273">
        <f>--AND(OR(Dashboard!$B$4="All",Data!$E4273=Dashboard!$B$4),OR(Dashboard!$D$4="All",Data!$D4273=Dashboard!$D$4),OR(Dashboard!$F$4="All",Data!$F4273=Dashboard!$F$4),OR(Dashboard!$J$4="All",Data!$G4273=Dashboard!$J$4),OR(Dashboard!$H$4="All",Data!$N4273=Dashboard!$H$4),OR(Dashboard!$L$4="All",Data!$W4273=Dashboard!$L$4))</f>
        <v>1</v>
      </c>
    </row>
    <row r="4274" spans="1:35" x14ac:dyDescent="0.25">
      <c r="A4274" t="s">
        <v>4388</v>
      </c>
      <c r="B4274" s="1">
        <v>46197</v>
      </c>
      <c r="C4274" s="2">
        <v>-0.15694444444444439</v>
      </c>
      <c r="D4274" t="s">
        <v>84</v>
      </c>
      <c r="E4274" t="s">
        <v>129</v>
      </c>
      <c r="F4274" t="s">
        <v>91</v>
      </c>
      <c r="G4274" t="s">
        <v>105</v>
      </c>
      <c r="H4274">
        <v>13.6</v>
      </c>
      <c r="I4274">
        <v>29</v>
      </c>
      <c r="J4274">
        <v>33</v>
      </c>
      <c r="K4274">
        <v>625</v>
      </c>
      <c r="L4274">
        <v>54</v>
      </c>
      <c r="M4274">
        <v>83</v>
      </c>
      <c r="N4274" t="s">
        <v>54</v>
      </c>
      <c r="O4274">
        <v>4</v>
      </c>
      <c r="P4274" t="s">
        <v>41</v>
      </c>
      <c r="Q4274" t="s">
        <v>73</v>
      </c>
      <c r="R4274">
        <v>29</v>
      </c>
      <c r="S4274" t="s">
        <v>55</v>
      </c>
      <c r="T4274" t="s">
        <v>56</v>
      </c>
      <c r="U4274">
        <v>2026</v>
      </c>
      <c r="V4274">
        <v>6</v>
      </c>
      <c r="W4274" t="s">
        <v>120</v>
      </c>
      <c r="X4274">
        <v>2</v>
      </c>
      <c r="Y4274">
        <v>24</v>
      </c>
      <c r="Z4274">
        <v>4</v>
      </c>
      <c r="AA4274">
        <v>20</v>
      </c>
      <c r="AB4274" t="s">
        <v>82</v>
      </c>
      <c r="AC4274">
        <v>596</v>
      </c>
      <c r="AD4274">
        <v>0.4689655172413793</v>
      </c>
      <c r="AE4274" t="s">
        <v>46</v>
      </c>
      <c r="AF4274" t="s">
        <v>67</v>
      </c>
      <c r="AG4274">
        <v>-4</v>
      </c>
      <c r="AH4274" t="s">
        <v>48</v>
      </c>
      <c r="AI4274">
        <f>--AND(OR(Dashboard!$B$4="All",Data!$E4274=Dashboard!$B$4),OR(Dashboard!$D$4="All",Data!$D4274=Dashboard!$D$4),OR(Dashboard!$F$4="All",Data!$F4274=Dashboard!$F$4),OR(Dashboard!$J$4="All",Data!$G4274=Dashboard!$J$4),OR(Dashboard!$H$4="All",Data!$N4274=Dashboard!$H$4),OR(Dashboard!$L$4="All",Data!$W4274=Dashboard!$L$4))</f>
        <v>1</v>
      </c>
    </row>
    <row r="4275" spans="1:35" x14ac:dyDescent="0.25">
      <c r="A4275" t="s">
        <v>4389</v>
      </c>
      <c r="B4275" s="1">
        <v>46191</v>
      </c>
      <c r="C4275" s="2">
        <v>-0.25486111111111109</v>
      </c>
      <c r="D4275" t="s">
        <v>118</v>
      </c>
      <c r="E4275" t="s">
        <v>62</v>
      </c>
      <c r="F4275" t="s">
        <v>96</v>
      </c>
      <c r="G4275" t="s">
        <v>64</v>
      </c>
      <c r="H4275">
        <v>13.4</v>
      </c>
      <c r="I4275">
        <v>39</v>
      </c>
      <c r="J4275">
        <v>21</v>
      </c>
      <c r="K4275">
        <v>404</v>
      </c>
      <c r="L4275">
        <v>40</v>
      </c>
      <c r="M4275">
        <v>36</v>
      </c>
      <c r="N4275" t="s">
        <v>86</v>
      </c>
      <c r="O4275">
        <v>3</v>
      </c>
      <c r="P4275" t="s">
        <v>41</v>
      </c>
      <c r="Q4275" t="s">
        <v>42</v>
      </c>
      <c r="R4275">
        <v>50</v>
      </c>
      <c r="S4275" t="s">
        <v>87</v>
      </c>
      <c r="T4275" t="s">
        <v>75</v>
      </c>
      <c r="U4275">
        <v>2026</v>
      </c>
      <c r="V4275">
        <v>6</v>
      </c>
      <c r="W4275" t="s">
        <v>120</v>
      </c>
      <c r="X4275">
        <v>2</v>
      </c>
      <c r="Y4275">
        <v>18</v>
      </c>
      <c r="Z4275">
        <v>3</v>
      </c>
      <c r="AA4275">
        <v>17</v>
      </c>
      <c r="AB4275" t="s">
        <v>57</v>
      </c>
      <c r="AC4275">
        <v>408</v>
      </c>
      <c r="AD4275">
        <v>0.34358974358974359</v>
      </c>
      <c r="AE4275" t="s">
        <v>109</v>
      </c>
      <c r="AF4275" t="s">
        <v>59</v>
      </c>
      <c r="AG4275">
        <v>18</v>
      </c>
      <c r="AH4275" t="s">
        <v>68</v>
      </c>
      <c r="AI4275">
        <f>--AND(OR(Dashboard!$B$4="All",Data!$E4275=Dashboard!$B$4),OR(Dashboard!$D$4="All",Data!$D4275=Dashboard!$D$4),OR(Dashboard!$F$4="All",Data!$F4275=Dashboard!$F$4),OR(Dashboard!$J$4="All",Data!$G4275=Dashboard!$J$4),OR(Dashboard!$H$4="All",Data!$N4275=Dashboard!$H$4),OR(Dashboard!$L$4="All",Data!$W4275=Dashboard!$L$4))</f>
        <v>1</v>
      </c>
    </row>
    <row r="4276" spans="1:35" x14ac:dyDescent="0.25">
      <c r="A4276" t="s">
        <v>4390</v>
      </c>
      <c r="B4276" s="1">
        <v>46194</v>
      </c>
      <c r="C4276" s="2">
        <v>-0.31805555555555548</v>
      </c>
      <c r="D4276" t="s">
        <v>50</v>
      </c>
      <c r="E4276" t="s">
        <v>131</v>
      </c>
      <c r="F4276" t="s">
        <v>80</v>
      </c>
      <c r="G4276" t="s">
        <v>105</v>
      </c>
      <c r="H4276">
        <v>14.3</v>
      </c>
      <c r="I4276">
        <v>39</v>
      </c>
      <c r="J4276">
        <v>31</v>
      </c>
      <c r="K4276">
        <v>182</v>
      </c>
      <c r="L4276">
        <v>35</v>
      </c>
      <c r="M4276">
        <v>110</v>
      </c>
      <c r="N4276" t="s">
        <v>54</v>
      </c>
      <c r="O4276">
        <v>2</v>
      </c>
      <c r="P4276" t="s">
        <v>41</v>
      </c>
      <c r="Q4276" t="s">
        <v>42</v>
      </c>
      <c r="R4276">
        <v>38</v>
      </c>
      <c r="S4276" t="s">
        <v>145</v>
      </c>
      <c r="T4276" t="s">
        <v>75</v>
      </c>
      <c r="U4276">
        <v>2026</v>
      </c>
      <c r="V4276">
        <v>6</v>
      </c>
      <c r="W4276" t="s">
        <v>120</v>
      </c>
      <c r="X4276">
        <v>2</v>
      </c>
      <c r="Y4276">
        <v>21</v>
      </c>
      <c r="Z4276">
        <v>3</v>
      </c>
      <c r="AA4276">
        <v>16</v>
      </c>
      <c r="AB4276" t="s">
        <v>57</v>
      </c>
      <c r="AC4276">
        <v>107</v>
      </c>
      <c r="AD4276">
        <v>0.3666666666666667</v>
      </c>
      <c r="AE4276" t="s">
        <v>58</v>
      </c>
      <c r="AF4276" t="s">
        <v>47</v>
      </c>
      <c r="AG4276">
        <v>8</v>
      </c>
      <c r="AH4276" t="s">
        <v>68</v>
      </c>
      <c r="AI4276">
        <f>--AND(OR(Dashboard!$B$4="All",Data!$E4276=Dashboard!$B$4),OR(Dashboard!$D$4="All",Data!$D4276=Dashboard!$D$4),OR(Dashboard!$F$4="All",Data!$F4276=Dashboard!$F$4),OR(Dashboard!$J$4="All",Data!$G4276=Dashboard!$J$4),OR(Dashboard!$H$4="All",Data!$N4276=Dashboard!$H$4),OR(Dashboard!$L$4="All",Data!$W4276=Dashboard!$L$4))</f>
        <v>1</v>
      </c>
    </row>
    <row r="4277" spans="1:35" x14ac:dyDescent="0.25">
      <c r="A4277" t="s">
        <v>4391</v>
      </c>
      <c r="B4277" s="1">
        <v>46092</v>
      </c>
      <c r="C4277" s="2">
        <v>-0.47777777777777769</v>
      </c>
      <c r="D4277" t="s">
        <v>126</v>
      </c>
      <c r="E4277" t="s">
        <v>129</v>
      </c>
      <c r="F4277" t="s">
        <v>80</v>
      </c>
      <c r="G4277" t="s">
        <v>111</v>
      </c>
      <c r="H4277">
        <v>6</v>
      </c>
      <c r="I4277">
        <v>54</v>
      </c>
      <c r="J4277">
        <v>39</v>
      </c>
      <c r="K4277">
        <v>536</v>
      </c>
      <c r="L4277">
        <v>47</v>
      </c>
      <c r="M4277">
        <v>91</v>
      </c>
      <c r="N4277" t="s">
        <v>101</v>
      </c>
      <c r="O4277">
        <v>2</v>
      </c>
      <c r="P4277" t="s">
        <v>41</v>
      </c>
      <c r="Q4277" t="s">
        <v>42</v>
      </c>
      <c r="R4277">
        <v>21</v>
      </c>
      <c r="S4277" t="s">
        <v>55</v>
      </c>
      <c r="T4277" t="s">
        <v>97</v>
      </c>
      <c r="U4277">
        <v>2026</v>
      </c>
      <c r="V4277">
        <v>3</v>
      </c>
      <c r="W4277" t="s">
        <v>66</v>
      </c>
      <c r="X4277">
        <v>1</v>
      </c>
      <c r="Y4277">
        <v>11</v>
      </c>
      <c r="Z4277">
        <v>3</v>
      </c>
      <c r="AA4277">
        <v>12</v>
      </c>
      <c r="AB4277" t="s">
        <v>76</v>
      </c>
      <c r="AC4277">
        <v>492</v>
      </c>
      <c r="AD4277">
        <v>0.1111111111111111</v>
      </c>
      <c r="AE4277" t="s">
        <v>58</v>
      </c>
      <c r="AF4277" t="s">
        <v>114</v>
      </c>
      <c r="AG4277">
        <v>15</v>
      </c>
      <c r="AH4277" t="s">
        <v>68</v>
      </c>
      <c r="AI4277">
        <f>--AND(OR(Dashboard!$B$4="All",Data!$E4277=Dashboard!$B$4),OR(Dashboard!$D$4="All",Data!$D4277=Dashboard!$D$4),OR(Dashboard!$F$4="All",Data!$F4277=Dashboard!$F$4),OR(Dashboard!$J$4="All",Data!$G4277=Dashboard!$J$4),OR(Dashboard!$H$4="All",Data!$N4277=Dashboard!$H$4),OR(Dashboard!$L$4="All",Data!$W4277=Dashboard!$L$4))</f>
        <v>1</v>
      </c>
    </row>
    <row r="4278" spans="1:35" x14ac:dyDescent="0.25">
      <c r="A4278" t="s">
        <v>4392</v>
      </c>
      <c r="B4278" s="1">
        <v>46087</v>
      </c>
      <c r="C4278" s="2">
        <v>-0.41736111111111113</v>
      </c>
      <c r="D4278" t="s">
        <v>122</v>
      </c>
      <c r="E4278" t="s">
        <v>140</v>
      </c>
      <c r="F4278" t="s">
        <v>63</v>
      </c>
      <c r="G4278" t="s">
        <v>39</v>
      </c>
      <c r="H4278">
        <v>2.1</v>
      </c>
      <c r="I4278">
        <v>46</v>
      </c>
      <c r="J4278">
        <v>33</v>
      </c>
      <c r="K4278">
        <v>222</v>
      </c>
      <c r="L4278">
        <v>60</v>
      </c>
      <c r="M4278">
        <v>96</v>
      </c>
      <c r="N4278" t="s">
        <v>86</v>
      </c>
      <c r="O4278">
        <v>4</v>
      </c>
      <c r="P4278" t="s">
        <v>41</v>
      </c>
      <c r="Q4278" t="s">
        <v>42</v>
      </c>
      <c r="R4278">
        <v>27</v>
      </c>
      <c r="S4278" t="s">
        <v>43</v>
      </c>
      <c r="T4278" t="s">
        <v>97</v>
      </c>
      <c r="U4278">
        <v>2026</v>
      </c>
      <c r="V4278">
        <v>3</v>
      </c>
      <c r="W4278" t="s">
        <v>66</v>
      </c>
      <c r="X4278">
        <v>1</v>
      </c>
      <c r="Y4278">
        <v>6</v>
      </c>
      <c r="Z4278">
        <v>2</v>
      </c>
      <c r="AA4278">
        <v>13</v>
      </c>
      <c r="AB4278" t="s">
        <v>76</v>
      </c>
      <c r="AC4278">
        <v>186</v>
      </c>
      <c r="AD4278">
        <v>4.5652173913043478E-2</v>
      </c>
      <c r="AE4278" t="s">
        <v>46</v>
      </c>
      <c r="AF4278" t="s">
        <v>67</v>
      </c>
      <c r="AG4278">
        <v>13</v>
      </c>
      <c r="AH4278" t="s">
        <v>68</v>
      </c>
      <c r="AI4278">
        <f>--AND(OR(Dashboard!$B$4="All",Data!$E4278=Dashboard!$B$4),OR(Dashboard!$D$4="All",Data!$D4278=Dashboard!$D$4),OR(Dashboard!$F$4="All",Data!$F4278=Dashboard!$F$4),OR(Dashboard!$J$4="All",Data!$G4278=Dashboard!$J$4),OR(Dashboard!$H$4="All",Data!$N4278=Dashboard!$H$4),OR(Dashboard!$L$4="All",Data!$W4278=Dashboard!$L$4))</f>
        <v>1</v>
      </c>
    </row>
    <row r="4279" spans="1:35" x14ac:dyDescent="0.25">
      <c r="A4279" t="s">
        <v>4393</v>
      </c>
      <c r="B4279" s="1">
        <v>46073</v>
      </c>
      <c r="C4279" s="2">
        <v>-0.17013888888888881</v>
      </c>
      <c r="D4279" t="s">
        <v>70</v>
      </c>
      <c r="E4279" t="s">
        <v>71</v>
      </c>
      <c r="F4279" t="s">
        <v>85</v>
      </c>
      <c r="G4279" t="s">
        <v>105</v>
      </c>
      <c r="H4279">
        <v>8.6999999999999993</v>
      </c>
      <c r="I4279">
        <v>20</v>
      </c>
      <c r="J4279">
        <v>20</v>
      </c>
      <c r="K4279">
        <v>1041</v>
      </c>
      <c r="L4279">
        <v>30</v>
      </c>
      <c r="M4279">
        <v>47</v>
      </c>
      <c r="N4279" t="s">
        <v>65</v>
      </c>
      <c r="O4279">
        <v>1</v>
      </c>
      <c r="P4279" t="s">
        <v>41</v>
      </c>
      <c r="Q4279" t="s">
        <v>42</v>
      </c>
      <c r="R4279">
        <v>21</v>
      </c>
      <c r="S4279" t="s">
        <v>43</v>
      </c>
      <c r="T4279" t="s">
        <v>56</v>
      </c>
      <c r="U4279">
        <v>2026</v>
      </c>
      <c r="V4279">
        <v>2</v>
      </c>
      <c r="W4279" t="s">
        <v>45</v>
      </c>
      <c r="X4279">
        <v>1</v>
      </c>
      <c r="Y4279">
        <v>20</v>
      </c>
      <c r="Z4279">
        <v>4</v>
      </c>
      <c r="AA4279">
        <v>19</v>
      </c>
      <c r="AB4279" t="s">
        <v>82</v>
      </c>
      <c r="AC4279">
        <v>1024</v>
      </c>
      <c r="AD4279">
        <v>0.43499999999999989</v>
      </c>
      <c r="AE4279" t="s">
        <v>58</v>
      </c>
      <c r="AF4279" t="s">
        <v>114</v>
      </c>
      <c r="AG4279">
        <v>0</v>
      </c>
      <c r="AH4279" t="s">
        <v>48</v>
      </c>
      <c r="AI4279">
        <f>--AND(OR(Dashboard!$B$4="All",Data!$E4279=Dashboard!$B$4),OR(Dashboard!$D$4="All",Data!$D4279=Dashboard!$D$4),OR(Dashboard!$F$4="All",Data!$F4279=Dashboard!$F$4),OR(Dashboard!$J$4="All",Data!$G4279=Dashboard!$J$4),OR(Dashboard!$H$4="All",Data!$N4279=Dashboard!$H$4),OR(Dashboard!$L$4="All",Data!$W4279=Dashboard!$L$4))</f>
        <v>1</v>
      </c>
    </row>
    <row r="4280" spans="1:35" x14ac:dyDescent="0.25">
      <c r="A4280" t="s">
        <v>4394</v>
      </c>
      <c r="B4280" s="1">
        <v>46062</v>
      </c>
      <c r="C4280" s="2">
        <v>-0.64652777777777781</v>
      </c>
      <c r="D4280" t="s">
        <v>126</v>
      </c>
      <c r="E4280" t="s">
        <v>108</v>
      </c>
      <c r="F4280" t="s">
        <v>80</v>
      </c>
      <c r="G4280" t="s">
        <v>105</v>
      </c>
      <c r="H4280">
        <v>13.5</v>
      </c>
      <c r="I4280">
        <v>50</v>
      </c>
      <c r="J4280">
        <v>41</v>
      </c>
      <c r="K4280">
        <v>653</v>
      </c>
      <c r="L4280">
        <v>56</v>
      </c>
      <c r="M4280">
        <v>15</v>
      </c>
      <c r="N4280" t="s">
        <v>40</v>
      </c>
      <c r="O4280">
        <v>4</v>
      </c>
      <c r="P4280" t="s">
        <v>41</v>
      </c>
      <c r="Q4280" t="s">
        <v>42</v>
      </c>
      <c r="R4280">
        <v>33</v>
      </c>
      <c r="S4280" t="s">
        <v>74</v>
      </c>
      <c r="T4280" t="s">
        <v>44</v>
      </c>
      <c r="U4280">
        <v>2026</v>
      </c>
      <c r="V4280">
        <v>2</v>
      </c>
      <c r="W4280" t="s">
        <v>45</v>
      </c>
      <c r="X4280">
        <v>1</v>
      </c>
      <c r="Y4280">
        <v>9</v>
      </c>
      <c r="Z4280">
        <v>3</v>
      </c>
      <c r="AA4280">
        <v>8</v>
      </c>
      <c r="AB4280" t="s">
        <v>44</v>
      </c>
      <c r="AC4280">
        <v>694</v>
      </c>
      <c r="AD4280">
        <v>0.27</v>
      </c>
      <c r="AE4280" t="s">
        <v>46</v>
      </c>
      <c r="AF4280" t="s">
        <v>67</v>
      </c>
      <c r="AG4280">
        <v>9</v>
      </c>
      <c r="AH4280" t="s">
        <v>68</v>
      </c>
      <c r="AI4280">
        <f>--AND(OR(Dashboard!$B$4="All",Data!$E4280=Dashboard!$B$4),OR(Dashboard!$D$4="All",Data!$D4280=Dashboard!$D$4),OR(Dashboard!$F$4="All",Data!$F4280=Dashboard!$F$4),OR(Dashboard!$J$4="All",Data!$G4280=Dashboard!$J$4),OR(Dashboard!$H$4="All",Data!$N4280=Dashboard!$H$4),OR(Dashboard!$L$4="All",Data!$W4280=Dashboard!$L$4))</f>
        <v>1</v>
      </c>
    </row>
    <row r="4281" spans="1:35" x14ac:dyDescent="0.25">
      <c r="A4281" t="s">
        <v>4395</v>
      </c>
      <c r="B4281" s="1">
        <v>46144</v>
      </c>
      <c r="C4281" s="2">
        <v>-2.5000000000000019E-2</v>
      </c>
      <c r="D4281" t="s">
        <v>126</v>
      </c>
      <c r="E4281" t="s">
        <v>100</v>
      </c>
      <c r="F4281" t="s">
        <v>63</v>
      </c>
      <c r="G4281" t="s">
        <v>39</v>
      </c>
      <c r="H4281">
        <v>2.6</v>
      </c>
      <c r="I4281">
        <v>55</v>
      </c>
      <c r="J4281">
        <v>43</v>
      </c>
      <c r="K4281">
        <v>320</v>
      </c>
      <c r="L4281">
        <v>36</v>
      </c>
      <c r="M4281">
        <v>131</v>
      </c>
      <c r="N4281" t="s">
        <v>54</v>
      </c>
      <c r="O4281">
        <v>3</v>
      </c>
      <c r="P4281" t="s">
        <v>41</v>
      </c>
      <c r="Q4281" t="s">
        <v>42</v>
      </c>
      <c r="R4281">
        <v>53</v>
      </c>
      <c r="S4281" t="s">
        <v>81</v>
      </c>
      <c r="T4281" t="s">
        <v>75</v>
      </c>
      <c r="U4281">
        <v>2026</v>
      </c>
      <c r="V4281">
        <v>5</v>
      </c>
      <c r="W4281" t="s">
        <v>88</v>
      </c>
      <c r="X4281">
        <v>2</v>
      </c>
      <c r="Y4281">
        <v>2</v>
      </c>
      <c r="Z4281">
        <v>1</v>
      </c>
      <c r="AA4281">
        <v>23</v>
      </c>
      <c r="AB4281" t="s">
        <v>93</v>
      </c>
      <c r="AC4281">
        <v>225</v>
      </c>
      <c r="AD4281">
        <v>4.7272727272727272E-2</v>
      </c>
      <c r="AE4281" t="s">
        <v>109</v>
      </c>
      <c r="AF4281" t="s">
        <v>59</v>
      </c>
      <c r="AG4281">
        <v>12</v>
      </c>
      <c r="AH4281" t="s">
        <v>68</v>
      </c>
      <c r="AI4281">
        <f>--AND(OR(Dashboard!$B$4="All",Data!$E4281=Dashboard!$B$4),OR(Dashboard!$D$4="All",Data!$D4281=Dashboard!$D$4),OR(Dashboard!$F$4="All",Data!$F4281=Dashboard!$F$4),OR(Dashboard!$J$4="All",Data!$G4281=Dashboard!$J$4),OR(Dashboard!$H$4="All",Data!$N4281=Dashboard!$H$4),OR(Dashboard!$L$4="All",Data!$W4281=Dashboard!$L$4))</f>
        <v>1</v>
      </c>
    </row>
    <row r="4282" spans="1:35" x14ac:dyDescent="0.25">
      <c r="A4282" t="s">
        <v>4396</v>
      </c>
      <c r="B4282" s="1">
        <v>46108</v>
      </c>
      <c r="C4282" s="2">
        <v>-9.375E-2</v>
      </c>
      <c r="D4282" t="s">
        <v>99</v>
      </c>
      <c r="E4282" t="s">
        <v>140</v>
      </c>
      <c r="F4282" t="s">
        <v>91</v>
      </c>
      <c r="G4282" t="s">
        <v>105</v>
      </c>
      <c r="H4282">
        <v>7.7</v>
      </c>
      <c r="I4282">
        <v>46</v>
      </c>
      <c r="J4282">
        <v>35</v>
      </c>
      <c r="K4282">
        <v>556</v>
      </c>
      <c r="L4282">
        <v>29</v>
      </c>
      <c r="M4282">
        <v>152</v>
      </c>
      <c r="N4282" t="s">
        <v>65</v>
      </c>
      <c r="O4282">
        <v>1</v>
      </c>
      <c r="P4282" t="s">
        <v>41</v>
      </c>
      <c r="Q4282" t="s">
        <v>73</v>
      </c>
      <c r="R4282">
        <v>44</v>
      </c>
      <c r="S4282" t="s">
        <v>43</v>
      </c>
      <c r="T4282" t="s">
        <v>56</v>
      </c>
      <c r="U4282">
        <v>2026</v>
      </c>
      <c r="V4282">
        <v>3</v>
      </c>
      <c r="W4282" t="s">
        <v>66</v>
      </c>
      <c r="X4282">
        <v>1</v>
      </c>
      <c r="Y4282">
        <v>27</v>
      </c>
      <c r="Z4282">
        <v>5</v>
      </c>
      <c r="AA4282">
        <v>21</v>
      </c>
      <c r="AB4282" t="s">
        <v>82</v>
      </c>
      <c r="AC4282">
        <v>433</v>
      </c>
      <c r="AD4282">
        <v>0.16739130434782609</v>
      </c>
      <c r="AE4282" t="s">
        <v>58</v>
      </c>
      <c r="AF4282" t="s">
        <v>47</v>
      </c>
      <c r="AG4282">
        <v>11</v>
      </c>
      <c r="AH4282" t="s">
        <v>68</v>
      </c>
      <c r="AI4282">
        <f>--AND(OR(Dashboard!$B$4="All",Data!$E4282=Dashboard!$B$4),OR(Dashboard!$D$4="All",Data!$D4282=Dashboard!$D$4),OR(Dashboard!$F$4="All",Data!$F4282=Dashboard!$F$4),OR(Dashboard!$J$4="All",Data!$G4282=Dashboard!$J$4),OR(Dashboard!$H$4="All",Data!$N4282=Dashboard!$H$4),OR(Dashboard!$L$4="All",Data!$W4282=Dashboard!$L$4))</f>
        <v>1</v>
      </c>
    </row>
    <row r="4283" spans="1:35" x14ac:dyDescent="0.25">
      <c r="A4283" t="s">
        <v>4397</v>
      </c>
      <c r="B4283" s="1">
        <v>46156</v>
      </c>
      <c r="C4283" s="2">
        <v>-0.1159722222222223</v>
      </c>
      <c r="D4283" t="s">
        <v>122</v>
      </c>
      <c r="E4283" t="s">
        <v>131</v>
      </c>
      <c r="F4283" t="s">
        <v>85</v>
      </c>
      <c r="G4283" t="s">
        <v>105</v>
      </c>
      <c r="H4283">
        <v>8.5</v>
      </c>
      <c r="I4283">
        <v>37</v>
      </c>
      <c r="J4283">
        <v>27</v>
      </c>
      <c r="K4283">
        <v>625</v>
      </c>
      <c r="L4283">
        <v>46</v>
      </c>
      <c r="M4283">
        <v>128</v>
      </c>
      <c r="N4283" t="s">
        <v>101</v>
      </c>
      <c r="O4283">
        <v>2</v>
      </c>
      <c r="P4283" t="s">
        <v>135</v>
      </c>
      <c r="Q4283" t="s">
        <v>73</v>
      </c>
      <c r="R4283">
        <v>22</v>
      </c>
      <c r="S4283" t="s">
        <v>87</v>
      </c>
      <c r="T4283" t="s">
        <v>56</v>
      </c>
      <c r="U4283">
        <v>2026</v>
      </c>
      <c r="V4283">
        <v>5</v>
      </c>
      <c r="W4283" t="s">
        <v>88</v>
      </c>
      <c r="X4283">
        <v>2</v>
      </c>
      <c r="Y4283">
        <v>14</v>
      </c>
      <c r="Z4283">
        <v>3</v>
      </c>
      <c r="AA4283">
        <v>21</v>
      </c>
      <c r="AB4283" t="s">
        <v>82</v>
      </c>
      <c r="AC4283">
        <v>543</v>
      </c>
      <c r="AD4283">
        <v>0.22972972972972969</v>
      </c>
      <c r="AE4283" t="s">
        <v>58</v>
      </c>
      <c r="AF4283" t="s">
        <v>114</v>
      </c>
      <c r="AG4283">
        <v>10</v>
      </c>
      <c r="AH4283" t="s">
        <v>68</v>
      </c>
      <c r="AI4283">
        <f>--AND(OR(Dashboard!$B$4="All",Data!$E4283=Dashboard!$B$4),OR(Dashboard!$D$4="All",Data!$D4283=Dashboard!$D$4),OR(Dashboard!$F$4="All",Data!$F4283=Dashboard!$F$4),OR(Dashboard!$J$4="All",Data!$G4283=Dashboard!$J$4),OR(Dashboard!$H$4="All",Data!$N4283=Dashboard!$H$4),OR(Dashboard!$L$4="All",Data!$W4283=Dashboard!$L$4))</f>
        <v>1</v>
      </c>
    </row>
    <row r="4284" spans="1:35" x14ac:dyDescent="0.25">
      <c r="A4284" t="s">
        <v>4398</v>
      </c>
      <c r="B4284" s="1">
        <v>46182</v>
      </c>
      <c r="C4284" s="2">
        <v>-0.42569444444444449</v>
      </c>
      <c r="D4284" t="s">
        <v>122</v>
      </c>
      <c r="E4284" t="s">
        <v>51</v>
      </c>
      <c r="F4284" t="s">
        <v>143</v>
      </c>
      <c r="G4284" t="s">
        <v>111</v>
      </c>
      <c r="H4284">
        <v>2.2999999999999998</v>
      </c>
      <c r="I4284">
        <v>40</v>
      </c>
      <c r="J4284">
        <v>35</v>
      </c>
      <c r="K4284">
        <v>627</v>
      </c>
      <c r="L4284">
        <v>39</v>
      </c>
      <c r="M4284">
        <v>192</v>
      </c>
      <c r="N4284" t="s">
        <v>54</v>
      </c>
      <c r="O4284">
        <v>1</v>
      </c>
      <c r="P4284" t="s">
        <v>41</v>
      </c>
      <c r="Q4284" t="s">
        <v>73</v>
      </c>
      <c r="R4284">
        <v>59</v>
      </c>
      <c r="S4284" t="s">
        <v>127</v>
      </c>
      <c r="T4284" t="s">
        <v>97</v>
      </c>
      <c r="U4284">
        <v>2026</v>
      </c>
      <c r="V4284">
        <v>6</v>
      </c>
      <c r="W4284" t="s">
        <v>120</v>
      </c>
      <c r="X4284">
        <v>2</v>
      </c>
      <c r="Y4284">
        <v>9</v>
      </c>
      <c r="Z4284">
        <v>2</v>
      </c>
      <c r="AA4284">
        <v>13</v>
      </c>
      <c r="AB4284" t="s">
        <v>76</v>
      </c>
      <c r="AC4284">
        <v>474</v>
      </c>
      <c r="AD4284">
        <v>5.7500000000000002E-2</v>
      </c>
      <c r="AE4284" t="s">
        <v>58</v>
      </c>
      <c r="AF4284" t="s">
        <v>59</v>
      </c>
      <c r="AG4284">
        <v>5</v>
      </c>
      <c r="AH4284" t="s">
        <v>68</v>
      </c>
      <c r="AI4284">
        <f>--AND(OR(Dashboard!$B$4="All",Data!$E4284=Dashboard!$B$4),OR(Dashboard!$D$4="All",Data!$D4284=Dashboard!$D$4),OR(Dashboard!$F$4="All",Data!$F4284=Dashboard!$F$4),OR(Dashboard!$J$4="All",Data!$G4284=Dashboard!$J$4),OR(Dashboard!$H$4="All",Data!$N4284=Dashboard!$H$4),OR(Dashboard!$L$4="All",Data!$W4284=Dashboard!$L$4))</f>
        <v>1</v>
      </c>
    </row>
    <row r="4285" spans="1:35" x14ac:dyDescent="0.25">
      <c r="A4285" t="s">
        <v>4399</v>
      </c>
      <c r="B4285" s="1">
        <v>46146</v>
      </c>
      <c r="C4285" s="2">
        <v>-0.66249999999999998</v>
      </c>
      <c r="D4285" t="s">
        <v>126</v>
      </c>
      <c r="E4285" t="s">
        <v>140</v>
      </c>
      <c r="F4285" t="s">
        <v>143</v>
      </c>
      <c r="G4285" t="s">
        <v>105</v>
      </c>
      <c r="H4285">
        <v>10.4</v>
      </c>
      <c r="I4285">
        <v>28</v>
      </c>
      <c r="J4285">
        <v>24</v>
      </c>
      <c r="K4285">
        <v>721</v>
      </c>
      <c r="L4285">
        <v>50</v>
      </c>
      <c r="M4285">
        <v>57</v>
      </c>
      <c r="N4285" t="s">
        <v>40</v>
      </c>
      <c r="O4285">
        <v>2</v>
      </c>
      <c r="P4285" t="s">
        <v>41</v>
      </c>
      <c r="Q4285" t="s">
        <v>73</v>
      </c>
      <c r="R4285">
        <v>25</v>
      </c>
      <c r="S4285" t="s">
        <v>74</v>
      </c>
      <c r="T4285" t="s">
        <v>44</v>
      </c>
      <c r="U4285">
        <v>2026</v>
      </c>
      <c r="V4285">
        <v>5</v>
      </c>
      <c r="W4285" t="s">
        <v>88</v>
      </c>
      <c r="X4285">
        <v>2</v>
      </c>
      <c r="Y4285">
        <v>4</v>
      </c>
      <c r="Z4285">
        <v>2</v>
      </c>
      <c r="AA4285">
        <v>8</v>
      </c>
      <c r="AB4285" t="s">
        <v>44</v>
      </c>
      <c r="AC4285">
        <v>714</v>
      </c>
      <c r="AD4285">
        <v>0.37142857142857139</v>
      </c>
      <c r="AE4285" t="s">
        <v>58</v>
      </c>
      <c r="AF4285" t="s">
        <v>114</v>
      </c>
      <c r="AG4285">
        <v>4</v>
      </c>
      <c r="AH4285" t="s">
        <v>68</v>
      </c>
      <c r="AI4285">
        <f>--AND(OR(Dashboard!$B$4="All",Data!$E4285=Dashboard!$B$4),OR(Dashboard!$D$4="All",Data!$D4285=Dashboard!$D$4),OR(Dashboard!$F$4="All",Data!$F4285=Dashboard!$F$4),OR(Dashboard!$J$4="All",Data!$G4285=Dashboard!$J$4),OR(Dashboard!$H$4="All",Data!$N4285=Dashboard!$H$4),OR(Dashboard!$L$4="All",Data!$W4285=Dashboard!$L$4))</f>
        <v>1</v>
      </c>
    </row>
    <row r="4286" spans="1:35" x14ac:dyDescent="0.25">
      <c r="A4286" t="s">
        <v>4400</v>
      </c>
      <c r="B4286" s="1">
        <v>46110</v>
      </c>
      <c r="C4286" s="2">
        <v>-0.44305555555555548</v>
      </c>
      <c r="D4286" t="s">
        <v>193</v>
      </c>
      <c r="E4286" t="s">
        <v>131</v>
      </c>
      <c r="F4286" t="s">
        <v>72</v>
      </c>
      <c r="G4286" t="s">
        <v>64</v>
      </c>
      <c r="H4286">
        <v>12.6</v>
      </c>
      <c r="I4286">
        <v>27</v>
      </c>
      <c r="J4286">
        <v>24</v>
      </c>
      <c r="K4286">
        <v>290</v>
      </c>
      <c r="L4286">
        <v>38</v>
      </c>
      <c r="M4286">
        <v>199</v>
      </c>
      <c r="N4286" t="s">
        <v>54</v>
      </c>
      <c r="O4286">
        <v>1</v>
      </c>
      <c r="P4286" t="s">
        <v>135</v>
      </c>
      <c r="Q4286" t="s">
        <v>42</v>
      </c>
      <c r="R4286">
        <v>40</v>
      </c>
      <c r="S4286" t="s">
        <v>145</v>
      </c>
      <c r="T4286" t="s">
        <v>97</v>
      </c>
      <c r="U4286">
        <v>2026</v>
      </c>
      <c r="V4286">
        <v>3</v>
      </c>
      <c r="W4286" t="s">
        <v>66</v>
      </c>
      <c r="X4286">
        <v>1</v>
      </c>
      <c r="Y4286">
        <v>29</v>
      </c>
      <c r="Z4286">
        <v>5</v>
      </c>
      <c r="AA4286">
        <v>13</v>
      </c>
      <c r="AB4286" t="s">
        <v>76</v>
      </c>
      <c r="AC4286">
        <v>129</v>
      </c>
      <c r="AD4286">
        <v>0.46666666666666667</v>
      </c>
      <c r="AE4286" t="s">
        <v>58</v>
      </c>
      <c r="AF4286" t="s">
        <v>47</v>
      </c>
      <c r="AG4286">
        <v>3</v>
      </c>
      <c r="AH4286" t="s">
        <v>68</v>
      </c>
      <c r="AI4286">
        <f>--AND(OR(Dashboard!$B$4="All",Data!$E4286=Dashboard!$B$4),OR(Dashboard!$D$4="All",Data!$D4286=Dashboard!$D$4),OR(Dashboard!$F$4="All",Data!$F4286=Dashboard!$F$4),OR(Dashboard!$J$4="All",Data!$G4286=Dashboard!$J$4),OR(Dashboard!$H$4="All",Data!$N4286=Dashboard!$H$4),OR(Dashboard!$L$4="All",Data!$W4286=Dashboard!$L$4))</f>
        <v>1</v>
      </c>
    </row>
    <row r="4287" spans="1:35" x14ac:dyDescent="0.25">
      <c r="A4287" t="s">
        <v>4401</v>
      </c>
      <c r="B4287" s="1">
        <v>46173</v>
      </c>
      <c r="C4287" s="2">
        <v>-0.44930555555555551</v>
      </c>
      <c r="D4287" t="s">
        <v>156</v>
      </c>
      <c r="E4287" t="s">
        <v>108</v>
      </c>
      <c r="F4287" t="s">
        <v>85</v>
      </c>
      <c r="G4287" t="s">
        <v>119</v>
      </c>
      <c r="H4287">
        <v>3.2</v>
      </c>
      <c r="I4287">
        <v>35</v>
      </c>
      <c r="J4287">
        <v>29</v>
      </c>
      <c r="K4287">
        <v>822</v>
      </c>
      <c r="L4287">
        <v>33</v>
      </c>
      <c r="M4287">
        <v>82</v>
      </c>
      <c r="N4287" t="s">
        <v>86</v>
      </c>
      <c r="O4287">
        <v>2</v>
      </c>
      <c r="P4287" t="s">
        <v>41</v>
      </c>
      <c r="Q4287" t="s">
        <v>73</v>
      </c>
      <c r="R4287">
        <v>30</v>
      </c>
      <c r="S4287" t="s">
        <v>145</v>
      </c>
      <c r="T4287" t="s">
        <v>97</v>
      </c>
      <c r="U4287">
        <v>2026</v>
      </c>
      <c r="V4287">
        <v>5</v>
      </c>
      <c r="W4287" t="s">
        <v>88</v>
      </c>
      <c r="X4287">
        <v>2</v>
      </c>
      <c r="Y4287">
        <v>31</v>
      </c>
      <c r="Z4287">
        <v>5</v>
      </c>
      <c r="AA4287">
        <v>13</v>
      </c>
      <c r="AB4287" t="s">
        <v>76</v>
      </c>
      <c r="AC4287">
        <v>773</v>
      </c>
      <c r="AD4287">
        <v>9.1428571428571428E-2</v>
      </c>
      <c r="AE4287" t="s">
        <v>58</v>
      </c>
      <c r="AF4287" t="s">
        <v>67</v>
      </c>
      <c r="AG4287">
        <v>6</v>
      </c>
      <c r="AH4287" t="s">
        <v>68</v>
      </c>
      <c r="AI4287">
        <f>--AND(OR(Dashboard!$B$4="All",Data!$E4287=Dashboard!$B$4),OR(Dashboard!$D$4="All",Data!$D4287=Dashboard!$D$4),OR(Dashboard!$F$4="All",Data!$F4287=Dashboard!$F$4),OR(Dashboard!$J$4="All",Data!$G4287=Dashboard!$J$4),OR(Dashboard!$H$4="All",Data!$N4287=Dashboard!$H$4),OR(Dashboard!$L$4="All",Data!$W4287=Dashboard!$L$4))</f>
        <v>1</v>
      </c>
    </row>
    <row r="4288" spans="1:35" x14ac:dyDescent="0.25">
      <c r="A4288" t="s">
        <v>4402</v>
      </c>
      <c r="B4288" s="1">
        <v>46142</v>
      </c>
      <c r="C4288" s="2">
        <v>-0.63819444444444451</v>
      </c>
      <c r="D4288" t="s">
        <v>118</v>
      </c>
      <c r="E4288" t="s">
        <v>37</v>
      </c>
      <c r="F4288" t="s">
        <v>72</v>
      </c>
      <c r="G4288" t="s">
        <v>39</v>
      </c>
      <c r="H4288">
        <v>4.0999999999999996</v>
      </c>
      <c r="I4288">
        <v>47</v>
      </c>
      <c r="J4288">
        <v>40</v>
      </c>
      <c r="K4288">
        <v>672</v>
      </c>
      <c r="L4288">
        <v>60</v>
      </c>
      <c r="M4288">
        <v>77</v>
      </c>
      <c r="N4288" t="s">
        <v>101</v>
      </c>
      <c r="O4288">
        <v>1</v>
      </c>
      <c r="P4288" t="s">
        <v>41</v>
      </c>
      <c r="Q4288" t="s">
        <v>73</v>
      </c>
      <c r="R4288">
        <v>24</v>
      </c>
      <c r="S4288" t="s">
        <v>87</v>
      </c>
      <c r="T4288" t="s">
        <v>44</v>
      </c>
      <c r="U4288">
        <v>2026</v>
      </c>
      <c r="V4288">
        <v>4</v>
      </c>
      <c r="W4288" t="s">
        <v>113</v>
      </c>
      <c r="X4288">
        <v>2</v>
      </c>
      <c r="Y4288">
        <v>30</v>
      </c>
      <c r="Z4288">
        <v>5</v>
      </c>
      <c r="AA4288">
        <v>8</v>
      </c>
      <c r="AB4288" t="s">
        <v>44</v>
      </c>
      <c r="AC4288">
        <v>655</v>
      </c>
      <c r="AD4288">
        <v>8.7234042553191476E-2</v>
      </c>
      <c r="AE4288" t="s">
        <v>58</v>
      </c>
      <c r="AF4288" t="s">
        <v>114</v>
      </c>
      <c r="AG4288">
        <v>7</v>
      </c>
      <c r="AH4288" t="s">
        <v>68</v>
      </c>
      <c r="AI4288">
        <f>--AND(OR(Dashboard!$B$4="All",Data!$E4288=Dashboard!$B$4),OR(Dashboard!$D$4="All",Data!$D4288=Dashboard!$D$4),OR(Dashboard!$F$4="All",Data!$F4288=Dashboard!$F$4),OR(Dashboard!$J$4="All",Data!$G4288=Dashboard!$J$4),OR(Dashboard!$H$4="All",Data!$N4288=Dashboard!$H$4),OR(Dashboard!$L$4="All",Data!$W4288=Dashboard!$L$4))</f>
        <v>1</v>
      </c>
    </row>
    <row r="4289" spans="1:35" x14ac:dyDescent="0.25">
      <c r="A4289" t="s">
        <v>4403</v>
      </c>
      <c r="B4289" s="1">
        <v>46170</v>
      </c>
      <c r="C4289" s="2">
        <v>-3.2638888888888877E-2</v>
      </c>
      <c r="D4289" t="s">
        <v>50</v>
      </c>
      <c r="E4289" t="s">
        <v>62</v>
      </c>
      <c r="F4289" t="s">
        <v>72</v>
      </c>
      <c r="G4289" t="s">
        <v>105</v>
      </c>
      <c r="H4289">
        <v>3.7</v>
      </c>
      <c r="I4289">
        <v>30</v>
      </c>
      <c r="J4289">
        <v>26</v>
      </c>
      <c r="K4289">
        <v>487</v>
      </c>
      <c r="L4289">
        <v>58</v>
      </c>
      <c r="M4289">
        <v>41</v>
      </c>
      <c r="N4289" t="s">
        <v>101</v>
      </c>
      <c r="O4289">
        <v>2</v>
      </c>
      <c r="P4289" t="s">
        <v>135</v>
      </c>
      <c r="Q4289" t="s">
        <v>42</v>
      </c>
      <c r="R4289">
        <v>25</v>
      </c>
      <c r="S4289" t="s">
        <v>87</v>
      </c>
      <c r="T4289" t="s">
        <v>75</v>
      </c>
      <c r="U4289">
        <v>2026</v>
      </c>
      <c r="V4289">
        <v>5</v>
      </c>
      <c r="W4289" t="s">
        <v>88</v>
      </c>
      <c r="X4289">
        <v>2</v>
      </c>
      <c r="Y4289">
        <v>28</v>
      </c>
      <c r="Z4289">
        <v>5</v>
      </c>
      <c r="AA4289">
        <v>23</v>
      </c>
      <c r="AB4289" t="s">
        <v>93</v>
      </c>
      <c r="AC4289">
        <v>504</v>
      </c>
      <c r="AD4289">
        <v>0.12333333333333329</v>
      </c>
      <c r="AE4289" t="s">
        <v>58</v>
      </c>
      <c r="AF4289" t="s">
        <v>114</v>
      </c>
      <c r="AG4289">
        <v>4</v>
      </c>
      <c r="AH4289" t="s">
        <v>68</v>
      </c>
      <c r="AI4289">
        <f>--AND(OR(Dashboard!$B$4="All",Data!$E4289=Dashboard!$B$4),OR(Dashboard!$D$4="All",Data!$D4289=Dashboard!$D$4),OR(Dashboard!$F$4="All",Data!$F4289=Dashboard!$F$4),OR(Dashboard!$J$4="All",Data!$G4289=Dashboard!$J$4),OR(Dashboard!$H$4="All",Data!$N4289=Dashboard!$H$4),OR(Dashboard!$L$4="All",Data!$W4289=Dashboard!$L$4))</f>
        <v>1</v>
      </c>
    </row>
    <row r="4290" spans="1:35" x14ac:dyDescent="0.25">
      <c r="A4290" t="s">
        <v>4404</v>
      </c>
      <c r="B4290" s="1">
        <v>46177</v>
      </c>
      <c r="C4290" s="2">
        <v>-0.38750000000000001</v>
      </c>
      <c r="D4290" t="s">
        <v>79</v>
      </c>
      <c r="E4290" t="s">
        <v>140</v>
      </c>
      <c r="F4290" t="s">
        <v>104</v>
      </c>
      <c r="G4290" t="s">
        <v>111</v>
      </c>
      <c r="H4290">
        <v>3.3</v>
      </c>
      <c r="I4290">
        <v>33</v>
      </c>
      <c r="J4290">
        <v>28</v>
      </c>
      <c r="K4290">
        <v>1002</v>
      </c>
      <c r="L4290">
        <v>39</v>
      </c>
      <c r="M4290">
        <v>127</v>
      </c>
      <c r="N4290" t="s">
        <v>86</v>
      </c>
      <c r="O4290">
        <v>1</v>
      </c>
      <c r="P4290" t="s">
        <v>41</v>
      </c>
      <c r="Q4290" t="s">
        <v>73</v>
      </c>
      <c r="R4290">
        <v>36</v>
      </c>
      <c r="S4290" t="s">
        <v>87</v>
      </c>
      <c r="T4290" t="s">
        <v>97</v>
      </c>
      <c r="U4290">
        <v>2026</v>
      </c>
      <c r="V4290">
        <v>6</v>
      </c>
      <c r="W4290" t="s">
        <v>120</v>
      </c>
      <c r="X4290">
        <v>2</v>
      </c>
      <c r="Y4290">
        <v>4</v>
      </c>
      <c r="Z4290">
        <v>1</v>
      </c>
      <c r="AA4290">
        <v>14</v>
      </c>
      <c r="AB4290" t="s">
        <v>76</v>
      </c>
      <c r="AC4290">
        <v>914</v>
      </c>
      <c r="AD4290">
        <v>9.9999999999999992E-2</v>
      </c>
      <c r="AE4290" t="s">
        <v>58</v>
      </c>
      <c r="AF4290" t="s">
        <v>47</v>
      </c>
      <c r="AG4290">
        <v>5</v>
      </c>
      <c r="AH4290" t="s">
        <v>68</v>
      </c>
      <c r="AI4290">
        <f>--AND(OR(Dashboard!$B$4="All",Data!$E4290=Dashboard!$B$4),OR(Dashboard!$D$4="All",Data!$D4290=Dashboard!$D$4),OR(Dashboard!$F$4="All",Data!$F4290=Dashboard!$F$4),OR(Dashboard!$J$4="All",Data!$G4290=Dashboard!$J$4),OR(Dashboard!$H$4="All",Data!$N4290=Dashboard!$H$4),OR(Dashboard!$L$4="All",Data!$W4290=Dashboard!$L$4))</f>
        <v>1</v>
      </c>
    </row>
    <row r="4291" spans="1:35" x14ac:dyDescent="0.25">
      <c r="A4291" t="s">
        <v>4405</v>
      </c>
      <c r="B4291" s="1">
        <v>46170</v>
      </c>
      <c r="C4291" s="2">
        <v>-0.65833333333333333</v>
      </c>
      <c r="D4291" t="s">
        <v>193</v>
      </c>
      <c r="E4291" t="s">
        <v>71</v>
      </c>
      <c r="F4291" t="s">
        <v>96</v>
      </c>
      <c r="G4291" t="s">
        <v>64</v>
      </c>
      <c r="H4291">
        <v>3.8</v>
      </c>
      <c r="I4291">
        <v>44</v>
      </c>
      <c r="J4291">
        <v>38</v>
      </c>
      <c r="K4291">
        <v>269</v>
      </c>
      <c r="L4291">
        <v>53</v>
      </c>
      <c r="M4291">
        <v>14</v>
      </c>
      <c r="N4291" t="s">
        <v>65</v>
      </c>
      <c r="O4291">
        <v>5</v>
      </c>
      <c r="P4291" t="s">
        <v>41</v>
      </c>
      <c r="Q4291" t="s">
        <v>42</v>
      </c>
      <c r="R4291">
        <v>46</v>
      </c>
      <c r="S4291" t="s">
        <v>87</v>
      </c>
      <c r="T4291" t="s">
        <v>44</v>
      </c>
      <c r="U4291">
        <v>2026</v>
      </c>
      <c r="V4291">
        <v>5</v>
      </c>
      <c r="W4291" t="s">
        <v>88</v>
      </c>
      <c r="X4291">
        <v>2</v>
      </c>
      <c r="Y4291">
        <v>28</v>
      </c>
      <c r="Z4291">
        <v>5</v>
      </c>
      <c r="AA4291">
        <v>8</v>
      </c>
      <c r="AB4291" t="s">
        <v>44</v>
      </c>
      <c r="AC4291">
        <v>308</v>
      </c>
      <c r="AD4291">
        <v>8.6363636363636365E-2</v>
      </c>
      <c r="AE4291" t="s">
        <v>77</v>
      </c>
      <c r="AF4291" t="s">
        <v>59</v>
      </c>
      <c r="AG4291">
        <v>6</v>
      </c>
      <c r="AH4291" t="s">
        <v>68</v>
      </c>
      <c r="AI4291">
        <f>--AND(OR(Dashboard!$B$4="All",Data!$E4291=Dashboard!$B$4),OR(Dashboard!$D$4="All",Data!$D4291=Dashboard!$D$4),OR(Dashboard!$F$4="All",Data!$F4291=Dashboard!$F$4),OR(Dashboard!$J$4="All",Data!$G4291=Dashboard!$J$4),OR(Dashboard!$H$4="All",Data!$N4291=Dashboard!$H$4),OR(Dashboard!$L$4="All",Data!$W4291=Dashboard!$L$4))</f>
        <v>1</v>
      </c>
    </row>
    <row r="4292" spans="1:35" x14ac:dyDescent="0.25">
      <c r="A4292" t="s">
        <v>4406</v>
      </c>
      <c r="B4292" s="1">
        <v>46073</v>
      </c>
      <c r="C4292" s="2">
        <v>-0.27777777777777779</v>
      </c>
      <c r="D4292" t="s">
        <v>134</v>
      </c>
      <c r="E4292" t="s">
        <v>51</v>
      </c>
      <c r="F4292" t="s">
        <v>143</v>
      </c>
      <c r="G4292" t="s">
        <v>105</v>
      </c>
      <c r="H4292">
        <v>13.9</v>
      </c>
      <c r="I4292">
        <v>43</v>
      </c>
      <c r="J4292">
        <v>36</v>
      </c>
      <c r="K4292">
        <v>1184</v>
      </c>
      <c r="L4292">
        <v>48</v>
      </c>
      <c r="M4292">
        <v>95</v>
      </c>
      <c r="N4292" t="s">
        <v>101</v>
      </c>
      <c r="O4292">
        <v>2</v>
      </c>
      <c r="P4292" t="s">
        <v>41</v>
      </c>
      <c r="Q4292" t="s">
        <v>73</v>
      </c>
      <c r="R4292">
        <v>49</v>
      </c>
      <c r="S4292" t="s">
        <v>43</v>
      </c>
      <c r="T4292" t="s">
        <v>75</v>
      </c>
      <c r="U4292">
        <v>2026</v>
      </c>
      <c r="V4292">
        <v>2</v>
      </c>
      <c r="W4292" t="s">
        <v>45</v>
      </c>
      <c r="X4292">
        <v>1</v>
      </c>
      <c r="Y4292">
        <v>20</v>
      </c>
      <c r="Z4292">
        <v>4</v>
      </c>
      <c r="AA4292">
        <v>17</v>
      </c>
      <c r="AB4292" t="s">
        <v>57</v>
      </c>
      <c r="AC4292">
        <v>1137</v>
      </c>
      <c r="AD4292">
        <v>0.3232558139534884</v>
      </c>
      <c r="AE4292" t="s">
        <v>58</v>
      </c>
      <c r="AF4292" t="s">
        <v>59</v>
      </c>
      <c r="AG4292">
        <v>7</v>
      </c>
      <c r="AH4292" t="s">
        <v>68</v>
      </c>
      <c r="AI4292">
        <f>--AND(OR(Dashboard!$B$4="All",Data!$E4292=Dashboard!$B$4),OR(Dashboard!$D$4="All",Data!$D4292=Dashboard!$D$4),OR(Dashboard!$F$4="All",Data!$F4292=Dashboard!$F$4),OR(Dashboard!$J$4="All",Data!$G4292=Dashboard!$J$4),OR(Dashboard!$H$4="All",Data!$N4292=Dashboard!$H$4),OR(Dashboard!$L$4="All",Data!$W4292=Dashboard!$L$4))</f>
        <v>1</v>
      </c>
    </row>
    <row r="4293" spans="1:35" x14ac:dyDescent="0.25">
      <c r="A4293" t="s">
        <v>4407</v>
      </c>
      <c r="B4293" s="1">
        <v>46171</v>
      </c>
      <c r="C4293" s="2">
        <v>-0.44930555555555551</v>
      </c>
      <c r="D4293" t="s">
        <v>70</v>
      </c>
      <c r="E4293" t="s">
        <v>131</v>
      </c>
      <c r="F4293" t="s">
        <v>38</v>
      </c>
      <c r="G4293" t="s">
        <v>111</v>
      </c>
      <c r="H4293">
        <v>6.2</v>
      </c>
      <c r="I4293">
        <v>32</v>
      </c>
      <c r="J4293">
        <v>26</v>
      </c>
      <c r="K4293">
        <v>204</v>
      </c>
      <c r="L4293">
        <v>43</v>
      </c>
      <c r="M4293">
        <v>32</v>
      </c>
      <c r="N4293" t="s">
        <v>40</v>
      </c>
      <c r="O4293">
        <v>1</v>
      </c>
      <c r="P4293" t="s">
        <v>41</v>
      </c>
      <c r="Q4293" t="s">
        <v>73</v>
      </c>
      <c r="R4293">
        <v>58</v>
      </c>
      <c r="S4293" t="s">
        <v>43</v>
      </c>
      <c r="T4293" t="s">
        <v>97</v>
      </c>
      <c r="U4293">
        <v>2026</v>
      </c>
      <c r="V4293">
        <v>5</v>
      </c>
      <c r="W4293" t="s">
        <v>88</v>
      </c>
      <c r="X4293">
        <v>2</v>
      </c>
      <c r="Y4293">
        <v>29</v>
      </c>
      <c r="Z4293">
        <v>5</v>
      </c>
      <c r="AA4293">
        <v>13</v>
      </c>
      <c r="AB4293" t="s">
        <v>76</v>
      </c>
      <c r="AC4293">
        <v>215</v>
      </c>
      <c r="AD4293">
        <v>0.19375000000000001</v>
      </c>
      <c r="AE4293" t="s">
        <v>58</v>
      </c>
      <c r="AF4293" t="s">
        <v>59</v>
      </c>
      <c r="AG4293">
        <v>6</v>
      </c>
      <c r="AH4293" t="s">
        <v>68</v>
      </c>
      <c r="AI4293">
        <f>--AND(OR(Dashboard!$B$4="All",Data!$E4293=Dashboard!$B$4),OR(Dashboard!$D$4="All",Data!$D4293=Dashboard!$D$4),OR(Dashboard!$F$4="All",Data!$F4293=Dashboard!$F$4),OR(Dashboard!$J$4="All",Data!$G4293=Dashboard!$J$4),OR(Dashboard!$H$4="All",Data!$N4293=Dashboard!$H$4),OR(Dashboard!$L$4="All",Data!$W4293=Dashboard!$L$4))</f>
        <v>1</v>
      </c>
    </row>
    <row r="4294" spans="1:35" x14ac:dyDescent="0.25">
      <c r="A4294" t="s">
        <v>4408</v>
      </c>
      <c r="B4294" s="1">
        <v>46080</v>
      </c>
      <c r="C4294" s="2">
        <v>-0.375</v>
      </c>
      <c r="D4294" t="s">
        <v>99</v>
      </c>
      <c r="E4294" t="s">
        <v>95</v>
      </c>
      <c r="F4294" t="s">
        <v>80</v>
      </c>
      <c r="G4294" t="s">
        <v>119</v>
      </c>
      <c r="H4294">
        <v>3.2</v>
      </c>
      <c r="I4294">
        <v>33</v>
      </c>
      <c r="J4294">
        <v>34</v>
      </c>
      <c r="K4294">
        <v>679</v>
      </c>
      <c r="L4294">
        <v>29</v>
      </c>
      <c r="M4294">
        <v>66</v>
      </c>
      <c r="N4294" t="s">
        <v>54</v>
      </c>
      <c r="O4294">
        <v>2</v>
      </c>
      <c r="P4294" t="s">
        <v>41</v>
      </c>
      <c r="Q4294" t="s">
        <v>42</v>
      </c>
      <c r="R4294">
        <v>34</v>
      </c>
      <c r="S4294" t="s">
        <v>43</v>
      </c>
      <c r="T4294" t="s">
        <v>75</v>
      </c>
      <c r="U4294">
        <v>2026</v>
      </c>
      <c r="V4294">
        <v>2</v>
      </c>
      <c r="W4294" t="s">
        <v>45</v>
      </c>
      <c r="X4294">
        <v>1</v>
      </c>
      <c r="Y4294">
        <v>27</v>
      </c>
      <c r="Z4294">
        <v>5</v>
      </c>
      <c r="AA4294">
        <v>15</v>
      </c>
      <c r="AB4294" t="s">
        <v>76</v>
      </c>
      <c r="AC4294">
        <v>642</v>
      </c>
      <c r="AD4294">
        <v>9.696969696969697E-2</v>
      </c>
      <c r="AE4294" t="s">
        <v>58</v>
      </c>
      <c r="AF4294" t="s">
        <v>67</v>
      </c>
      <c r="AG4294">
        <v>-1</v>
      </c>
      <c r="AH4294" t="s">
        <v>48</v>
      </c>
      <c r="AI4294">
        <f>--AND(OR(Dashboard!$B$4="All",Data!$E4294=Dashboard!$B$4),OR(Dashboard!$D$4="All",Data!$D4294=Dashboard!$D$4),OR(Dashboard!$F$4="All",Data!$F4294=Dashboard!$F$4),OR(Dashboard!$J$4="All",Data!$G4294=Dashboard!$J$4),OR(Dashboard!$H$4="All",Data!$N4294=Dashboard!$H$4),OR(Dashboard!$L$4="All",Data!$W4294=Dashboard!$L$4))</f>
        <v>1</v>
      </c>
    </row>
    <row r="4295" spans="1:35" x14ac:dyDescent="0.25">
      <c r="A4295" t="s">
        <v>4409</v>
      </c>
      <c r="B4295" s="1">
        <v>46137</v>
      </c>
      <c r="C4295" s="2">
        <v>-0.1270833333333333</v>
      </c>
      <c r="D4295" t="s">
        <v>84</v>
      </c>
      <c r="E4295" t="s">
        <v>108</v>
      </c>
      <c r="F4295" t="s">
        <v>80</v>
      </c>
      <c r="G4295" t="s">
        <v>53</v>
      </c>
      <c r="H4295">
        <v>6.4</v>
      </c>
      <c r="I4295">
        <v>50</v>
      </c>
      <c r="J4295">
        <v>32</v>
      </c>
      <c r="K4295">
        <v>354</v>
      </c>
      <c r="L4295">
        <v>26</v>
      </c>
      <c r="M4295">
        <v>182</v>
      </c>
      <c r="N4295" t="s">
        <v>86</v>
      </c>
      <c r="O4295">
        <v>3</v>
      </c>
      <c r="P4295" t="s">
        <v>41</v>
      </c>
      <c r="Q4295" t="s">
        <v>42</v>
      </c>
      <c r="R4295">
        <v>39</v>
      </c>
      <c r="S4295" t="s">
        <v>81</v>
      </c>
      <c r="T4295" t="s">
        <v>56</v>
      </c>
      <c r="U4295">
        <v>2026</v>
      </c>
      <c r="V4295">
        <v>4</v>
      </c>
      <c r="W4295" t="s">
        <v>113</v>
      </c>
      <c r="X4295">
        <v>2</v>
      </c>
      <c r="Y4295">
        <v>25</v>
      </c>
      <c r="Z4295">
        <v>4</v>
      </c>
      <c r="AA4295">
        <v>20</v>
      </c>
      <c r="AB4295" t="s">
        <v>82</v>
      </c>
      <c r="AC4295">
        <v>198</v>
      </c>
      <c r="AD4295">
        <v>0.128</v>
      </c>
      <c r="AE4295" t="s">
        <v>109</v>
      </c>
      <c r="AF4295" t="s">
        <v>47</v>
      </c>
      <c r="AG4295">
        <v>18</v>
      </c>
      <c r="AH4295" t="s">
        <v>68</v>
      </c>
      <c r="AI4295">
        <f>--AND(OR(Dashboard!$B$4="All",Data!$E4295=Dashboard!$B$4),OR(Dashboard!$D$4="All",Data!$D4295=Dashboard!$D$4),OR(Dashboard!$F$4="All",Data!$F4295=Dashboard!$F$4),OR(Dashboard!$J$4="All",Data!$G4295=Dashboard!$J$4),OR(Dashboard!$H$4="All",Data!$N4295=Dashboard!$H$4),OR(Dashboard!$L$4="All",Data!$W4295=Dashboard!$L$4))</f>
        <v>1</v>
      </c>
    </row>
    <row r="4296" spans="1:35" x14ac:dyDescent="0.25">
      <c r="A4296" t="s">
        <v>4410</v>
      </c>
      <c r="B4296" s="1">
        <v>46105</v>
      </c>
      <c r="C4296" s="2">
        <v>-0.60833333333333339</v>
      </c>
      <c r="D4296" t="s">
        <v>126</v>
      </c>
      <c r="E4296" t="s">
        <v>129</v>
      </c>
      <c r="F4296" t="s">
        <v>143</v>
      </c>
      <c r="G4296" t="s">
        <v>105</v>
      </c>
      <c r="H4296">
        <v>2.2999999999999998</v>
      </c>
      <c r="I4296">
        <v>49</v>
      </c>
      <c r="J4296">
        <v>38</v>
      </c>
      <c r="K4296">
        <v>614</v>
      </c>
      <c r="L4296">
        <v>52</v>
      </c>
      <c r="M4296">
        <v>81</v>
      </c>
      <c r="N4296" t="s">
        <v>54</v>
      </c>
      <c r="O4296">
        <v>4</v>
      </c>
      <c r="P4296" t="s">
        <v>41</v>
      </c>
      <c r="Q4296" t="s">
        <v>73</v>
      </c>
      <c r="R4296">
        <v>52</v>
      </c>
      <c r="S4296" t="s">
        <v>127</v>
      </c>
      <c r="T4296" t="s">
        <v>44</v>
      </c>
      <c r="U4296">
        <v>2026</v>
      </c>
      <c r="V4296">
        <v>3</v>
      </c>
      <c r="W4296" t="s">
        <v>66</v>
      </c>
      <c r="X4296">
        <v>1</v>
      </c>
      <c r="Y4296">
        <v>24</v>
      </c>
      <c r="Z4296">
        <v>5</v>
      </c>
      <c r="AA4296">
        <v>9</v>
      </c>
      <c r="AB4296" t="s">
        <v>44</v>
      </c>
      <c r="AC4296">
        <v>585</v>
      </c>
      <c r="AD4296">
        <v>4.6938775510204082E-2</v>
      </c>
      <c r="AE4296" t="s">
        <v>46</v>
      </c>
      <c r="AF4296" t="s">
        <v>59</v>
      </c>
      <c r="AG4296">
        <v>11</v>
      </c>
      <c r="AH4296" t="s">
        <v>68</v>
      </c>
      <c r="AI4296">
        <f>--AND(OR(Dashboard!$B$4="All",Data!$E4296=Dashboard!$B$4),OR(Dashboard!$D$4="All",Data!$D4296=Dashboard!$D$4),OR(Dashboard!$F$4="All",Data!$F4296=Dashboard!$F$4),OR(Dashboard!$J$4="All",Data!$G4296=Dashboard!$J$4),OR(Dashboard!$H$4="All",Data!$N4296=Dashboard!$H$4),OR(Dashboard!$L$4="All",Data!$W4296=Dashboard!$L$4))</f>
        <v>1</v>
      </c>
    </row>
    <row r="4297" spans="1:35" x14ac:dyDescent="0.25">
      <c r="A4297" t="s">
        <v>4411</v>
      </c>
      <c r="B4297" s="1">
        <v>46028</v>
      </c>
      <c r="C4297" s="2">
        <v>-0.64027777777777772</v>
      </c>
      <c r="D4297" t="s">
        <v>118</v>
      </c>
      <c r="E4297" t="s">
        <v>51</v>
      </c>
      <c r="F4297" t="s">
        <v>52</v>
      </c>
      <c r="G4297" t="s">
        <v>105</v>
      </c>
      <c r="H4297">
        <v>11.8</v>
      </c>
      <c r="I4297">
        <v>46</v>
      </c>
      <c r="J4297">
        <v>45</v>
      </c>
      <c r="K4297">
        <v>974</v>
      </c>
      <c r="L4297">
        <v>60</v>
      </c>
      <c r="M4297">
        <v>6</v>
      </c>
      <c r="N4297" t="s">
        <v>40</v>
      </c>
      <c r="O4297">
        <v>2</v>
      </c>
      <c r="P4297" t="s">
        <v>41</v>
      </c>
      <c r="Q4297" t="s">
        <v>42</v>
      </c>
      <c r="R4297">
        <v>45</v>
      </c>
      <c r="S4297" t="s">
        <v>127</v>
      </c>
      <c r="T4297" t="s">
        <v>44</v>
      </c>
      <c r="U4297">
        <v>2026</v>
      </c>
      <c r="V4297">
        <v>1</v>
      </c>
      <c r="W4297" t="s">
        <v>102</v>
      </c>
      <c r="X4297">
        <v>1</v>
      </c>
      <c r="Y4297">
        <v>6</v>
      </c>
      <c r="Z4297">
        <v>2</v>
      </c>
      <c r="AA4297">
        <v>8</v>
      </c>
      <c r="AB4297" t="s">
        <v>44</v>
      </c>
      <c r="AC4297">
        <v>1028</v>
      </c>
      <c r="AD4297">
        <v>0.2565217391304348</v>
      </c>
      <c r="AE4297" t="s">
        <v>58</v>
      </c>
      <c r="AF4297" t="s">
        <v>47</v>
      </c>
      <c r="AG4297">
        <v>1</v>
      </c>
      <c r="AH4297" t="s">
        <v>68</v>
      </c>
      <c r="AI4297">
        <f>--AND(OR(Dashboard!$B$4="All",Data!$E4297=Dashboard!$B$4),OR(Dashboard!$D$4="All",Data!$D4297=Dashboard!$D$4),OR(Dashboard!$F$4="All",Data!$F4297=Dashboard!$F$4),OR(Dashboard!$J$4="All",Data!$G4297=Dashboard!$J$4),OR(Dashboard!$H$4="All",Data!$N4297=Dashboard!$H$4),OR(Dashboard!$L$4="All",Data!$W4297=Dashboard!$L$4))</f>
        <v>1</v>
      </c>
    </row>
    <row r="4298" spans="1:35" x14ac:dyDescent="0.25">
      <c r="A4298" t="s">
        <v>4412</v>
      </c>
      <c r="B4298" s="1">
        <v>46102</v>
      </c>
      <c r="C4298" s="2">
        <v>-8.0555555555555602E-2</v>
      </c>
      <c r="D4298" t="s">
        <v>156</v>
      </c>
      <c r="E4298" t="s">
        <v>51</v>
      </c>
      <c r="F4298" t="s">
        <v>91</v>
      </c>
      <c r="G4298" t="s">
        <v>39</v>
      </c>
      <c r="H4298">
        <v>6.9</v>
      </c>
      <c r="I4298">
        <v>30</v>
      </c>
      <c r="J4298">
        <v>33</v>
      </c>
      <c r="K4298">
        <v>635</v>
      </c>
      <c r="L4298">
        <v>51</v>
      </c>
      <c r="M4298">
        <v>97</v>
      </c>
      <c r="N4298" t="s">
        <v>101</v>
      </c>
      <c r="O4298">
        <v>1</v>
      </c>
      <c r="P4298" t="s">
        <v>135</v>
      </c>
      <c r="Q4298" t="s">
        <v>42</v>
      </c>
      <c r="R4298">
        <v>30</v>
      </c>
      <c r="S4298" t="s">
        <v>81</v>
      </c>
      <c r="T4298" t="s">
        <v>75</v>
      </c>
      <c r="U4298">
        <v>2026</v>
      </c>
      <c r="V4298">
        <v>3</v>
      </c>
      <c r="W4298" t="s">
        <v>66</v>
      </c>
      <c r="X4298">
        <v>1</v>
      </c>
      <c r="Y4298">
        <v>21</v>
      </c>
      <c r="Z4298">
        <v>4</v>
      </c>
      <c r="AA4298">
        <v>22</v>
      </c>
      <c r="AB4298" t="s">
        <v>82</v>
      </c>
      <c r="AC4298">
        <v>589</v>
      </c>
      <c r="AD4298">
        <v>0.23</v>
      </c>
      <c r="AE4298" t="s">
        <v>58</v>
      </c>
      <c r="AF4298" t="s">
        <v>67</v>
      </c>
      <c r="AG4298">
        <v>-3</v>
      </c>
      <c r="AH4298" t="s">
        <v>48</v>
      </c>
      <c r="AI4298">
        <f>--AND(OR(Dashboard!$B$4="All",Data!$E4298=Dashboard!$B$4),OR(Dashboard!$D$4="All",Data!$D4298=Dashboard!$D$4),OR(Dashboard!$F$4="All",Data!$F4298=Dashboard!$F$4),OR(Dashboard!$J$4="All",Data!$G4298=Dashboard!$J$4),OR(Dashboard!$H$4="All",Data!$N4298=Dashboard!$H$4),OR(Dashboard!$L$4="All",Data!$W4298=Dashboard!$L$4))</f>
        <v>1</v>
      </c>
    </row>
    <row r="4299" spans="1:35" x14ac:dyDescent="0.25">
      <c r="A4299" t="s">
        <v>4413</v>
      </c>
      <c r="B4299" s="1">
        <v>46049</v>
      </c>
      <c r="C4299" s="2">
        <v>-0.1173611111111111</v>
      </c>
      <c r="D4299" t="s">
        <v>99</v>
      </c>
      <c r="E4299" t="s">
        <v>37</v>
      </c>
      <c r="F4299" t="s">
        <v>104</v>
      </c>
      <c r="G4299" t="s">
        <v>39</v>
      </c>
      <c r="H4299">
        <v>9</v>
      </c>
      <c r="I4299">
        <v>48</v>
      </c>
      <c r="J4299">
        <v>45</v>
      </c>
      <c r="K4299">
        <v>821</v>
      </c>
      <c r="L4299">
        <v>48</v>
      </c>
      <c r="M4299">
        <v>66</v>
      </c>
      <c r="N4299" t="s">
        <v>40</v>
      </c>
      <c r="O4299">
        <v>1</v>
      </c>
      <c r="P4299" t="s">
        <v>41</v>
      </c>
      <c r="Q4299" t="s">
        <v>73</v>
      </c>
      <c r="R4299">
        <v>53</v>
      </c>
      <c r="S4299" t="s">
        <v>127</v>
      </c>
      <c r="T4299" t="s">
        <v>56</v>
      </c>
      <c r="U4299">
        <v>2026</v>
      </c>
      <c r="V4299">
        <v>1</v>
      </c>
      <c r="W4299" t="s">
        <v>102</v>
      </c>
      <c r="X4299">
        <v>1</v>
      </c>
      <c r="Y4299">
        <v>27</v>
      </c>
      <c r="Z4299">
        <v>5</v>
      </c>
      <c r="AA4299">
        <v>21</v>
      </c>
      <c r="AB4299" t="s">
        <v>82</v>
      </c>
      <c r="AC4299">
        <v>803</v>
      </c>
      <c r="AD4299">
        <v>0.1875</v>
      </c>
      <c r="AE4299" t="s">
        <v>58</v>
      </c>
      <c r="AF4299" t="s">
        <v>59</v>
      </c>
      <c r="AG4299">
        <v>3</v>
      </c>
      <c r="AH4299" t="s">
        <v>68</v>
      </c>
      <c r="AI4299">
        <f>--AND(OR(Dashboard!$B$4="All",Data!$E4299=Dashboard!$B$4),OR(Dashboard!$D$4="All",Data!$D4299=Dashboard!$D$4),OR(Dashboard!$F$4="All",Data!$F4299=Dashboard!$F$4),OR(Dashboard!$J$4="All",Data!$G4299=Dashboard!$J$4),OR(Dashboard!$H$4="All",Data!$N4299=Dashboard!$H$4),OR(Dashboard!$L$4="All",Data!$W4299=Dashboard!$L$4))</f>
        <v>1</v>
      </c>
    </row>
    <row r="4300" spans="1:35" x14ac:dyDescent="0.25">
      <c r="A4300" t="s">
        <v>4414</v>
      </c>
      <c r="B4300" s="1">
        <v>46133</v>
      </c>
      <c r="C4300" s="2">
        <v>-0.28194444444444439</v>
      </c>
      <c r="D4300" t="s">
        <v>61</v>
      </c>
      <c r="E4300" t="s">
        <v>129</v>
      </c>
      <c r="F4300" t="s">
        <v>52</v>
      </c>
      <c r="G4300" t="s">
        <v>64</v>
      </c>
      <c r="H4300">
        <v>2.2000000000000002</v>
      </c>
      <c r="I4300">
        <v>39</v>
      </c>
      <c r="J4300">
        <v>44</v>
      </c>
      <c r="K4300">
        <v>797</v>
      </c>
      <c r="L4300">
        <v>22</v>
      </c>
      <c r="M4300">
        <v>168</v>
      </c>
      <c r="N4300" t="s">
        <v>101</v>
      </c>
      <c r="O4300">
        <v>4</v>
      </c>
      <c r="P4300" t="s">
        <v>41</v>
      </c>
      <c r="Q4300" t="s">
        <v>42</v>
      </c>
      <c r="R4300">
        <v>38</v>
      </c>
      <c r="S4300" t="s">
        <v>127</v>
      </c>
      <c r="T4300" t="s">
        <v>75</v>
      </c>
      <c r="U4300">
        <v>2026</v>
      </c>
      <c r="V4300">
        <v>4</v>
      </c>
      <c r="W4300" t="s">
        <v>113</v>
      </c>
      <c r="X4300">
        <v>2</v>
      </c>
      <c r="Y4300">
        <v>21</v>
      </c>
      <c r="Z4300">
        <v>4</v>
      </c>
      <c r="AA4300">
        <v>17</v>
      </c>
      <c r="AB4300" t="s">
        <v>57</v>
      </c>
      <c r="AC4300">
        <v>651</v>
      </c>
      <c r="AD4300">
        <v>5.6410256410256418E-2</v>
      </c>
      <c r="AE4300" t="s">
        <v>46</v>
      </c>
      <c r="AF4300" t="s">
        <v>47</v>
      </c>
      <c r="AG4300">
        <v>-5</v>
      </c>
      <c r="AH4300" t="s">
        <v>48</v>
      </c>
      <c r="AI4300">
        <f>--AND(OR(Dashboard!$B$4="All",Data!$E4300=Dashboard!$B$4),OR(Dashboard!$D$4="All",Data!$D4300=Dashboard!$D$4),OR(Dashboard!$F$4="All",Data!$F4300=Dashboard!$F$4),OR(Dashboard!$J$4="All",Data!$G4300=Dashboard!$J$4),OR(Dashboard!$H$4="All",Data!$N4300=Dashboard!$H$4),OR(Dashboard!$L$4="All",Data!$W4300=Dashboard!$L$4))</f>
        <v>1</v>
      </c>
    </row>
    <row r="4301" spans="1:35" x14ac:dyDescent="0.25">
      <c r="A4301" t="s">
        <v>4415</v>
      </c>
      <c r="B4301" s="1">
        <v>46043</v>
      </c>
      <c r="C4301" s="2">
        <v>-0.40486111111111112</v>
      </c>
      <c r="D4301" t="s">
        <v>156</v>
      </c>
      <c r="E4301" t="s">
        <v>62</v>
      </c>
      <c r="F4301" t="s">
        <v>91</v>
      </c>
      <c r="G4301" t="s">
        <v>53</v>
      </c>
      <c r="H4301">
        <v>6.7</v>
      </c>
      <c r="I4301">
        <v>57</v>
      </c>
      <c r="J4301">
        <v>37</v>
      </c>
      <c r="K4301">
        <v>833</v>
      </c>
      <c r="L4301">
        <v>51</v>
      </c>
      <c r="M4301">
        <v>150</v>
      </c>
      <c r="N4301" t="s">
        <v>65</v>
      </c>
      <c r="O4301">
        <v>4</v>
      </c>
      <c r="P4301" t="s">
        <v>41</v>
      </c>
      <c r="Q4301" t="s">
        <v>42</v>
      </c>
      <c r="R4301">
        <v>57</v>
      </c>
      <c r="S4301" t="s">
        <v>55</v>
      </c>
      <c r="T4301" t="s">
        <v>97</v>
      </c>
      <c r="U4301">
        <v>2026</v>
      </c>
      <c r="V4301">
        <v>1</v>
      </c>
      <c r="W4301" t="s">
        <v>102</v>
      </c>
      <c r="X4301">
        <v>1</v>
      </c>
      <c r="Y4301">
        <v>21</v>
      </c>
      <c r="Z4301">
        <v>4</v>
      </c>
      <c r="AA4301">
        <v>14</v>
      </c>
      <c r="AB4301" t="s">
        <v>76</v>
      </c>
      <c r="AC4301">
        <v>734</v>
      </c>
      <c r="AD4301">
        <v>0.1175438596491228</v>
      </c>
      <c r="AE4301" t="s">
        <v>46</v>
      </c>
      <c r="AF4301" t="s">
        <v>59</v>
      </c>
      <c r="AG4301">
        <v>20</v>
      </c>
      <c r="AH4301" t="s">
        <v>68</v>
      </c>
      <c r="AI4301">
        <f>--AND(OR(Dashboard!$B$4="All",Data!$E4301=Dashboard!$B$4),OR(Dashboard!$D$4="All",Data!$D4301=Dashboard!$D$4),OR(Dashboard!$F$4="All",Data!$F4301=Dashboard!$F$4),OR(Dashboard!$J$4="All",Data!$G4301=Dashboard!$J$4),OR(Dashboard!$H$4="All",Data!$N4301=Dashboard!$H$4),OR(Dashboard!$L$4="All",Data!$W4301=Dashboard!$L$4))</f>
        <v>1</v>
      </c>
    </row>
    <row r="4302" spans="1:35" x14ac:dyDescent="0.25">
      <c r="A4302" t="s">
        <v>4416</v>
      </c>
      <c r="B4302" s="1">
        <v>46197</v>
      </c>
      <c r="C4302" s="2">
        <v>-0.54166666666666674</v>
      </c>
      <c r="D4302" t="s">
        <v>193</v>
      </c>
      <c r="E4302" t="s">
        <v>129</v>
      </c>
      <c r="F4302" t="s">
        <v>91</v>
      </c>
      <c r="G4302" t="s">
        <v>111</v>
      </c>
      <c r="H4302">
        <v>5.5</v>
      </c>
      <c r="I4302">
        <v>64</v>
      </c>
      <c r="J4302">
        <v>44</v>
      </c>
      <c r="K4302">
        <v>457</v>
      </c>
      <c r="L4302">
        <v>59</v>
      </c>
      <c r="M4302">
        <v>15</v>
      </c>
      <c r="N4302" t="s">
        <v>86</v>
      </c>
      <c r="O4302">
        <v>1</v>
      </c>
      <c r="P4302" t="s">
        <v>41</v>
      </c>
      <c r="Q4302" t="s">
        <v>42</v>
      </c>
      <c r="R4302">
        <v>56</v>
      </c>
      <c r="S4302" t="s">
        <v>55</v>
      </c>
      <c r="T4302" t="s">
        <v>75</v>
      </c>
      <c r="U4302">
        <v>2026</v>
      </c>
      <c r="V4302">
        <v>6</v>
      </c>
      <c r="W4302" t="s">
        <v>120</v>
      </c>
      <c r="X4302">
        <v>2</v>
      </c>
      <c r="Y4302">
        <v>24</v>
      </c>
      <c r="Z4302">
        <v>4</v>
      </c>
      <c r="AA4302">
        <v>11</v>
      </c>
      <c r="AB4302" t="s">
        <v>76</v>
      </c>
      <c r="AC4302">
        <v>501</v>
      </c>
      <c r="AD4302">
        <v>8.59375E-2</v>
      </c>
      <c r="AE4302" t="s">
        <v>58</v>
      </c>
      <c r="AF4302" t="s">
        <v>59</v>
      </c>
      <c r="AG4302">
        <v>20</v>
      </c>
      <c r="AH4302" t="s">
        <v>68</v>
      </c>
      <c r="AI4302">
        <f>--AND(OR(Dashboard!$B$4="All",Data!$E4302=Dashboard!$B$4),OR(Dashboard!$D$4="All",Data!$D4302=Dashboard!$D$4),OR(Dashboard!$F$4="All",Data!$F4302=Dashboard!$F$4),OR(Dashboard!$J$4="All",Data!$G4302=Dashboard!$J$4),OR(Dashboard!$H$4="All",Data!$N4302=Dashboard!$H$4),OR(Dashboard!$L$4="All",Data!$W4302=Dashboard!$L$4))</f>
        <v>1</v>
      </c>
    </row>
    <row r="4303" spans="1:35" x14ac:dyDescent="0.25">
      <c r="A4303" t="s">
        <v>4417</v>
      </c>
      <c r="B4303" s="1">
        <v>46051</v>
      </c>
      <c r="C4303" s="2">
        <v>-0.27361111111111108</v>
      </c>
      <c r="D4303" t="s">
        <v>50</v>
      </c>
      <c r="E4303" t="s">
        <v>62</v>
      </c>
      <c r="F4303" t="s">
        <v>104</v>
      </c>
      <c r="G4303" t="s">
        <v>39</v>
      </c>
      <c r="H4303">
        <v>4.0999999999999996</v>
      </c>
      <c r="I4303">
        <v>49</v>
      </c>
      <c r="J4303">
        <v>32</v>
      </c>
      <c r="K4303">
        <v>959</v>
      </c>
      <c r="L4303">
        <v>28</v>
      </c>
      <c r="M4303">
        <v>147</v>
      </c>
      <c r="N4303" t="s">
        <v>86</v>
      </c>
      <c r="O4303">
        <v>4</v>
      </c>
      <c r="P4303" t="s">
        <v>41</v>
      </c>
      <c r="Q4303" t="s">
        <v>73</v>
      </c>
      <c r="R4303">
        <v>45</v>
      </c>
      <c r="S4303" t="s">
        <v>87</v>
      </c>
      <c r="T4303" t="s">
        <v>75</v>
      </c>
      <c r="U4303">
        <v>2026</v>
      </c>
      <c r="V4303">
        <v>1</v>
      </c>
      <c r="W4303" t="s">
        <v>102</v>
      </c>
      <c r="X4303">
        <v>1</v>
      </c>
      <c r="Y4303">
        <v>29</v>
      </c>
      <c r="Z4303">
        <v>5</v>
      </c>
      <c r="AA4303">
        <v>17</v>
      </c>
      <c r="AB4303" t="s">
        <v>57</v>
      </c>
      <c r="AC4303">
        <v>840</v>
      </c>
      <c r="AD4303">
        <v>8.3673469387755092E-2</v>
      </c>
      <c r="AE4303" t="s">
        <v>46</v>
      </c>
      <c r="AF4303" t="s">
        <v>47</v>
      </c>
      <c r="AG4303">
        <v>17</v>
      </c>
      <c r="AH4303" t="s">
        <v>68</v>
      </c>
      <c r="AI4303">
        <f>--AND(OR(Dashboard!$B$4="All",Data!$E4303=Dashboard!$B$4),OR(Dashboard!$D$4="All",Data!$D4303=Dashboard!$D$4),OR(Dashboard!$F$4="All",Data!$F4303=Dashboard!$F$4),OR(Dashboard!$J$4="All",Data!$G4303=Dashboard!$J$4),OR(Dashboard!$H$4="All",Data!$N4303=Dashboard!$H$4),OR(Dashboard!$L$4="All",Data!$W4303=Dashboard!$L$4))</f>
        <v>1</v>
      </c>
    </row>
    <row r="4304" spans="1:35" x14ac:dyDescent="0.25">
      <c r="A4304" t="s">
        <v>4418</v>
      </c>
      <c r="B4304" s="1">
        <v>46029</v>
      </c>
      <c r="C4304" s="2">
        <v>-0.57986111111111116</v>
      </c>
      <c r="D4304" t="s">
        <v>126</v>
      </c>
      <c r="E4304" t="s">
        <v>95</v>
      </c>
      <c r="F4304" t="s">
        <v>91</v>
      </c>
      <c r="G4304" t="s">
        <v>119</v>
      </c>
      <c r="H4304">
        <v>10.3</v>
      </c>
      <c r="I4304">
        <v>28</v>
      </c>
      <c r="J4304">
        <v>33</v>
      </c>
      <c r="K4304">
        <v>914</v>
      </c>
      <c r="L4304">
        <v>34</v>
      </c>
      <c r="M4304">
        <v>52</v>
      </c>
      <c r="N4304" t="s">
        <v>86</v>
      </c>
      <c r="O4304">
        <v>2</v>
      </c>
      <c r="P4304" t="s">
        <v>41</v>
      </c>
      <c r="Q4304" t="s">
        <v>42</v>
      </c>
      <c r="R4304">
        <v>40</v>
      </c>
      <c r="S4304" t="s">
        <v>55</v>
      </c>
      <c r="T4304" t="s">
        <v>44</v>
      </c>
      <c r="U4304">
        <v>2026</v>
      </c>
      <c r="V4304">
        <v>1</v>
      </c>
      <c r="W4304" t="s">
        <v>102</v>
      </c>
      <c r="X4304">
        <v>1</v>
      </c>
      <c r="Y4304">
        <v>7</v>
      </c>
      <c r="Z4304">
        <v>2</v>
      </c>
      <c r="AA4304">
        <v>10</v>
      </c>
      <c r="AB4304" t="s">
        <v>76</v>
      </c>
      <c r="AC4304">
        <v>896</v>
      </c>
      <c r="AD4304">
        <v>0.36785714285714288</v>
      </c>
      <c r="AE4304" t="s">
        <v>58</v>
      </c>
      <c r="AF4304" t="s">
        <v>47</v>
      </c>
      <c r="AG4304">
        <v>-5</v>
      </c>
      <c r="AH4304" t="s">
        <v>48</v>
      </c>
      <c r="AI4304">
        <f>--AND(OR(Dashboard!$B$4="All",Data!$E4304=Dashboard!$B$4),OR(Dashboard!$D$4="All",Data!$D4304=Dashboard!$D$4),OR(Dashboard!$F$4="All",Data!$F4304=Dashboard!$F$4),OR(Dashboard!$J$4="All",Data!$G4304=Dashboard!$J$4),OR(Dashboard!$H$4="All",Data!$N4304=Dashboard!$H$4),OR(Dashboard!$L$4="All",Data!$W4304=Dashboard!$L$4))</f>
        <v>1</v>
      </c>
    </row>
    <row r="4305" spans="1:35" x14ac:dyDescent="0.25">
      <c r="A4305" t="s">
        <v>4419</v>
      </c>
      <c r="B4305" s="1">
        <v>46108</v>
      </c>
      <c r="C4305" s="2">
        <v>-0.39374999999999999</v>
      </c>
      <c r="D4305" t="s">
        <v>50</v>
      </c>
      <c r="E4305" t="s">
        <v>131</v>
      </c>
      <c r="F4305" t="s">
        <v>96</v>
      </c>
      <c r="G4305" t="s">
        <v>53</v>
      </c>
      <c r="H4305">
        <v>3.6</v>
      </c>
      <c r="I4305">
        <v>22</v>
      </c>
      <c r="J4305">
        <v>20</v>
      </c>
      <c r="K4305">
        <v>753</v>
      </c>
      <c r="L4305">
        <v>38</v>
      </c>
      <c r="M4305">
        <v>184</v>
      </c>
      <c r="N4305" t="s">
        <v>40</v>
      </c>
      <c r="O4305">
        <v>4</v>
      </c>
      <c r="P4305" t="s">
        <v>41</v>
      </c>
      <c r="Q4305" t="s">
        <v>73</v>
      </c>
      <c r="R4305">
        <v>49</v>
      </c>
      <c r="S4305" t="s">
        <v>43</v>
      </c>
      <c r="T4305" t="s">
        <v>97</v>
      </c>
      <c r="U4305">
        <v>2026</v>
      </c>
      <c r="V4305">
        <v>3</v>
      </c>
      <c r="W4305" t="s">
        <v>66</v>
      </c>
      <c r="X4305">
        <v>1</v>
      </c>
      <c r="Y4305">
        <v>27</v>
      </c>
      <c r="Z4305">
        <v>5</v>
      </c>
      <c r="AA4305">
        <v>14</v>
      </c>
      <c r="AB4305" t="s">
        <v>76</v>
      </c>
      <c r="AC4305">
        <v>607</v>
      </c>
      <c r="AD4305">
        <v>0.16363636363636361</v>
      </c>
      <c r="AE4305" t="s">
        <v>46</v>
      </c>
      <c r="AF4305" t="s">
        <v>59</v>
      </c>
      <c r="AG4305">
        <v>2</v>
      </c>
      <c r="AH4305" t="s">
        <v>68</v>
      </c>
      <c r="AI4305">
        <f>--AND(OR(Dashboard!$B$4="All",Data!$E4305=Dashboard!$B$4),OR(Dashboard!$D$4="All",Data!$D4305=Dashboard!$D$4),OR(Dashboard!$F$4="All",Data!$F4305=Dashboard!$F$4),OR(Dashboard!$J$4="All",Data!$G4305=Dashboard!$J$4),OR(Dashboard!$H$4="All",Data!$N4305=Dashboard!$H$4),OR(Dashboard!$L$4="All",Data!$W4305=Dashboard!$L$4))</f>
        <v>1</v>
      </c>
    </row>
    <row r="4306" spans="1:35" x14ac:dyDescent="0.25">
      <c r="A4306" t="s">
        <v>4420</v>
      </c>
      <c r="B4306" s="1">
        <v>46188</v>
      </c>
      <c r="C4306" s="2">
        <v>-0.53888888888888886</v>
      </c>
      <c r="D4306" t="s">
        <v>122</v>
      </c>
      <c r="E4306" t="s">
        <v>131</v>
      </c>
      <c r="F4306" t="s">
        <v>72</v>
      </c>
      <c r="G4306" t="s">
        <v>111</v>
      </c>
      <c r="H4306">
        <v>12.4</v>
      </c>
      <c r="I4306">
        <v>65</v>
      </c>
      <c r="J4306">
        <v>45</v>
      </c>
      <c r="K4306">
        <v>842</v>
      </c>
      <c r="L4306">
        <v>32</v>
      </c>
      <c r="M4306">
        <v>141</v>
      </c>
      <c r="N4306" t="s">
        <v>65</v>
      </c>
      <c r="O4306">
        <v>2</v>
      </c>
      <c r="P4306" t="s">
        <v>41</v>
      </c>
      <c r="Q4306" t="s">
        <v>73</v>
      </c>
      <c r="R4306">
        <v>33</v>
      </c>
      <c r="S4306" t="s">
        <v>74</v>
      </c>
      <c r="T4306" t="s">
        <v>75</v>
      </c>
      <c r="U4306">
        <v>2026</v>
      </c>
      <c r="V4306">
        <v>6</v>
      </c>
      <c r="W4306" t="s">
        <v>120</v>
      </c>
      <c r="X4306">
        <v>2</v>
      </c>
      <c r="Y4306">
        <v>15</v>
      </c>
      <c r="Z4306">
        <v>3</v>
      </c>
      <c r="AA4306">
        <v>11</v>
      </c>
      <c r="AB4306" t="s">
        <v>76</v>
      </c>
      <c r="AC4306">
        <v>733</v>
      </c>
      <c r="AD4306">
        <v>0.1907692307692308</v>
      </c>
      <c r="AE4306" t="s">
        <v>58</v>
      </c>
      <c r="AF4306" t="s">
        <v>67</v>
      </c>
      <c r="AG4306">
        <v>20</v>
      </c>
      <c r="AH4306" t="s">
        <v>68</v>
      </c>
      <c r="AI4306">
        <f>--AND(OR(Dashboard!$B$4="All",Data!$E4306=Dashboard!$B$4),OR(Dashboard!$D$4="All",Data!$D4306=Dashboard!$D$4),OR(Dashboard!$F$4="All",Data!$F4306=Dashboard!$F$4),OR(Dashboard!$J$4="All",Data!$G4306=Dashboard!$J$4),OR(Dashboard!$H$4="All",Data!$N4306=Dashboard!$H$4),OR(Dashboard!$L$4="All",Data!$W4306=Dashboard!$L$4))</f>
        <v>1</v>
      </c>
    </row>
    <row r="4307" spans="1:35" x14ac:dyDescent="0.25">
      <c r="A4307" t="s">
        <v>4421</v>
      </c>
      <c r="B4307" s="1">
        <v>46174</v>
      </c>
      <c r="C4307" s="2">
        <v>-7.9166666666666718E-2</v>
      </c>
      <c r="D4307" t="s">
        <v>84</v>
      </c>
      <c r="E4307" t="s">
        <v>129</v>
      </c>
      <c r="F4307" t="s">
        <v>52</v>
      </c>
      <c r="G4307" t="s">
        <v>111</v>
      </c>
      <c r="H4307">
        <v>11</v>
      </c>
      <c r="I4307">
        <v>40</v>
      </c>
      <c r="J4307">
        <v>24</v>
      </c>
      <c r="K4307">
        <v>465</v>
      </c>
      <c r="L4307">
        <v>52</v>
      </c>
      <c r="M4307">
        <v>181</v>
      </c>
      <c r="N4307" t="s">
        <v>101</v>
      </c>
      <c r="O4307">
        <v>3</v>
      </c>
      <c r="P4307" t="s">
        <v>41</v>
      </c>
      <c r="Q4307" t="s">
        <v>73</v>
      </c>
      <c r="R4307">
        <v>52</v>
      </c>
      <c r="S4307" t="s">
        <v>74</v>
      </c>
      <c r="T4307" t="s">
        <v>75</v>
      </c>
      <c r="U4307">
        <v>2026</v>
      </c>
      <c r="V4307">
        <v>6</v>
      </c>
      <c r="W4307" t="s">
        <v>120</v>
      </c>
      <c r="X4307">
        <v>2</v>
      </c>
      <c r="Y4307">
        <v>1</v>
      </c>
      <c r="Z4307">
        <v>1</v>
      </c>
      <c r="AA4307">
        <v>22</v>
      </c>
      <c r="AB4307" t="s">
        <v>82</v>
      </c>
      <c r="AC4307">
        <v>336</v>
      </c>
      <c r="AD4307">
        <v>0.27500000000000002</v>
      </c>
      <c r="AE4307" t="s">
        <v>109</v>
      </c>
      <c r="AF4307" t="s">
        <v>59</v>
      </c>
      <c r="AG4307">
        <v>16</v>
      </c>
      <c r="AH4307" t="s">
        <v>68</v>
      </c>
      <c r="AI4307">
        <f>--AND(OR(Dashboard!$B$4="All",Data!$E4307=Dashboard!$B$4),OR(Dashboard!$D$4="All",Data!$D4307=Dashboard!$D$4),OR(Dashboard!$F$4="All",Data!$F4307=Dashboard!$F$4),OR(Dashboard!$J$4="All",Data!$G4307=Dashboard!$J$4),OR(Dashboard!$H$4="All",Data!$N4307=Dashboard!$H$4),OR(Dashboard!$L$4="All",Data!$W4307=Dashboard!$L$4))</f>
        <v>1</v>
      </c>
    </row>
    <row r="4308" spans="1:35" x14ac:dyDescent="0.25">
      <c r="A4308" t="s">
        <v>4422</v>
      </c>
      <c r="B4308" s="1">
        <v>46180</v>
      </c>
      <c r="C4308" s="2">
        <v>-0.58611111111111114</v>
      </c>
      <c r="D4308" t="s">
        <v>107</v>
      </c>
      <c r="E4308" t="s">
        <v>37</v>
      </c>
      <c r="F4308" t="s">
        <v>63</v>
      </c>
      <c r="G4308" t="s">
        <v>64</v>
      </c>
      <c r="H4308">
        <v>6.4</v>
      </c>
      <c r="I4308">
        <v>40</v>
      </c>
      <c r="J4308">
        <v>38</v>
      </c>
      <c r="K4308">
        <v>287</v>
      </c>
      <c r="L4308">
        <v>30</v>
      </c>
      <c r="M4308">
        <v>24</v>
      </c>
      <c r="N4308" t="s">
        <v>40</v>
      </c>
      <c r="O4308">
        <v>5</v>
      </c>
      <c r="P4308" t="s">
        <v>41</v>
      </c>
      <c r="Q4308" t="s">
        <v>42</v>
      </c>
      <c r="R4308">
        <v>46</v>
      </c>
      <c r="S4308" t="s">
        <v>145</v>
      </c>
      <c r="T4308" t="s">
        <v>44</v>
      </c>
      <c r="U4308">
        <v>2026</v>
      </c>
      <c r="V4308">
        <v>6</v>
      </c>
      <c r="W4308" t="s">
        <v>120</v>
      </c>
      <c r="X4308">
        <v>2</v>
      </c>
      <c r="Y4308">
        <v>7</v>
      </c>
      <c r="Z4308">
        <v>1</v>
      </c>
      <c r="AA4308">
        <v>9</v>
      </c>
      <c r="AB4308" t="s">
        <v>44</v>
      </c>
      <c r="AC4308">
        <v>293</v>
      </c>
      <c r="AD4308">
        <v>0.16</v>
      </c>
      <c r="AE4308" t="s">
        <v>77</v>
      </c>
      <c r="AF4308" t="s">
        <v>59</v>
      </c>
      <c r="AG4308">
        <v>2</v>
      </c>
      <c r="AH4308" t="s">
        <v>68</v>
      </c>
      <c r="AI4308">
        <f>--AND(OR(Dashboard!$B$4="All",Data!$E4308=Dashboard!$B$4),OR(Dashboard!$D$4="All",Data!$D4308=Dashboard!$D$4),OR(Dashboard!$F$4="All",Data!$F4308=Dashboard!$F$4),OR(Dashboard!$J$4="All",Data!$G4308=Dashboard!$J$4),OR(Dashboard!$H$4="All",Data!$N4308=Dashboard!$H$4),OR(Dashboard!$L$4="All",Data!$W4308=Dashboard!$L$4))</f>
        <v>1</v>
      </c>
    </row>
    <row r="4309" spans="1:35" x14ac:dyDescent="0.25">
      <c r="A4309" t="s">
        <v>4423</v>
      </c>
      <c r="B4309" s="1">
        <v>46078</v>
      </c>
      <c r="C4309" s="2">
        <v>-1.458333333333328E-2</v>
      </c>
      <c r="D4309" t="s">
        <v>61</v>
      </c>
      <c r="E4309" t="s">
        <v>108</v>
      </c>
      <c r="F4309" t="s">
        <v>52</v>
      </c>
      <c r="G4309" t="s">
        <v>111</v>
      </c>
      <c r="H4309">
        <v>9.4</v>
      </c>
      <c r="I4309">
        <v>40</v>
      </c>
      <c r="J4309">
        <v>36</v>
      </c>
      <c r="K4309">
        <v>1193</v>
      </c>
      <c r="L4309">
        <v>22</v>
      </c>
      <c r="M4309">
        <v>65</v>
      </c>
      <c r="N4309" t="s">
        <v>86</v>
      </c>
      <c r="O4309">
        <v>2</v>
      </c>
      <c r="P4309" t="s">
        <v>41</v>
      </c>
      <c r="Q4309" t="s">
        <v>42</v>
      </c>
      <c r="R4309">
        <v>35</v>
      </c>
      <c r="S4309" t="s">
        <v>55</v>
      </c>
      <c r="T4309" t="s">
        <v>75</v>
      </c>
      <c r="U4309">
        <v>2026</v>
      </c>
      <c r="V4309">
        <v>2</v>
      </c>
      <c r="W4309" t="s">
        <v>45</v>
      </c>
      <c r="X4309">
        <v>1</v>
      </c>
      <c r="Y4309">
        <v>25</v>
      </c>
      <c r="Z4309">
        <v>5</v>
      </c>
      <c r="AA4309">
        <v>23</v>
      </c>
      <c r="AB4309" t="s">
        <v>93</v>
      </c>
      <c r="AC4309">
        <v>1150</v>
      </c>
      <c r="AD4309">
        <v>0.23499999999999999</v>
      </c>
      <c r="AE4309" t="s">
        <v>58</v>
      </c>
      <c r="AF4309" t="s">
        <v>67</v>
      </c>
      <c r="AG4309">
        <v>4</v>
      </c>
      <c r="AH4309" t="s">
        <v>68</v>
      </c>
      <c r="AI4309">
        <f>--AND(OR(Dashboard!$B$4="All",Data!$E4309=Dashboard!$B$4),OR(Dashboard!$D$4="All",Data!$D4309=Dashboard!$D$4),OR(Dashboard!$F$4="All",Data!$F4309=Dashboard!$F$4),OR(Dashboard!$J$4="All",Data!$G4309=Dashboard!$J$4),OR(Dashboard!$H$4="All",Data!$N4309=Dashboard!$H$4),OR(Dashboard!$L$4="All",Data!$W4309=Dashboard!$L$4))</f>
        <v>1</v>
      </c>
    </row>
    <row r="4310" spans="1:35" x14ac:dyDescent="0.25">
      <c r="A4310" t="s">
        <v>4424</v>
      </c>
      <c r="B4310" s="1">
        <v>46159</v>
      </c>
      <c r="C4310" s="2">
        <v>-4.861111111111116E-2</v>
      </c>
      <c r="D4310" t="s">
        <v>70</v>
      </c>
      <c r="E4310" t="s">
        <v>71</v>
      </c>
      <c r="F4310" t="s">
        <v>52</v>
      </c>
      <c r="G4310" t="s">
        <v>111</v>
      </c>
      <c r="H4310">
        <v>5</v>
      </c>
      <c r="I4310">
        <v>48</v>
      </c>
      <c r="J4310">
        <v>39</v>
      </c>
      <c r="K4310">
        <v>346</v>
      </c>
      <c r="L4310">
        <v>23</v>
      </c>
      <c r="M4310">
        <v>196</v>
      </c>
      <c r="N4310" t="s">
        <v>54</v>
      </c>
      <c r="O4310">
        <v>5</v>
      </c>
      <c r="P4310" t="s">
        <v>135</v>
      </c>
      <c r="Q4310" t="s">
        <v>42</v>
      </c>
      <c r="R4310">
        <v>54</v>
      </c>
      <c r="S4310" t="s">
        <v>145</v>
      </c>
      <c r="T4310" t="s">
        <v>75</v>
      </c>
      <c r="U4310">
        <v>2026</v>
      </c>
      <c r="V4310">
        <v>5</v>
      </c>
      <c r="W4310" t="s">
        <v>88</v>
      </c>
      <c r="X4310">
        <v>2</v>
      </c>
      <c r="Y4310">
        <v>17</v>
      </c>
      <c r="Z4310">
        <v>3</v>
      </c>
      <c r="AA4310">
        <v>22</v>
      </c>
      <c r="AB4310" t="s">
        <v>82</v>
      </c>
      <c r="AC4310">
        <v>173</v>
      </c>
      <c r="AD4310">
        <v>0.1041666666666667</v>
      </c>
      <c r="AE4310" t="s">
        <v>77</v>
      </c>
      <c r="AF4310" t="s">
        <v>59</v>
      </c>
      <c r="AG4310">
        <v>9</v>
      </c>
      <c r="AH4310" t="s">
        <v>68</v>
      </c>
      <c r="AI4310">
        <f>--AND(OR(Dashboard!$B$4="All",Data!$E4310=Dashboard!$B$4),OR(Dashboard!$D$4="All",Data!$D4310=Dashboard!$D$4),OR(Dashboard!$F$4="All",Data!$F4310=Dashboard!$F$4),OR(Dashboard!$J$4="All",Data!$G4310=Dashboard!$J$4),OR(Dashboard!$H$4="All",Data!$N4310=Dashboard!$H$4),OR(Dashboard!$L$4="All",Data!$W4310=Dashboard!$L$4))</f>
        <v>1</v>
      </c>
    </row>
    <row r="4311" spans="1:35" x14ac:dyDescent="0.25">
      <c r="A4311" t="s">
        <v>4425</v>
      </c>
      <c r="B4311" s="1">
        <v>46110</v>
      </c>
      <c r="C4311" s="2">
        <v>-0.63124999999999998</v>
      </c>
      <c r="D4311" t="s">
        <v>36</v>
      </c>
      <c r="E4311" t="s">
        <v>37</v>
      </c>
      <c r="F4311" t="s">
        <v>63</v>
      </c>
      <c r="G4311" t="s">
        <v>119</v>
      </c>
      <c r="H4311">
        <v>3</v>
      </c>
      <c r="I4311">
        <v>42</v>
      </c>
      <c r="J4311">
        <v>29</v>
      </c>
      <c r="K4311">
        <v>576</v>
      </c>
      <c r="L4311">
        <v>53</v>
      </c>
      <c r="M4311">
        <v>166</v>
      </c>
      <c r="N4311" t="s">
        <v>101</v>
      </c>
      <c r="O4311">
        <v>5</v>
      </c>
      <c r="P4311" t="s">
        <v>41</v>
      </c>
      <c r="Q4311" t="s">
        <v>42</v>
      </c>
      <c r="R4311">
        <v>37</v>
      </c>
      <c r="S4311" t="s">
        <v>145</v>
      </c>
      <c r="T4311" t="s">
        <v>44</v>
      </c>
      <c r="U4311">
        <v>2026</v>
      </c>
      <c r="V4311">
        <v>3</v>
      </c>
      <c r="W4311" t="s">
        <v>66</v>
      </c>
      <c r="X4311">
        <v>1</v>
      </c>
      <c r="Y4311">
        <v>29</v>
      </c>
      <c r="Z4311">
        <v>5</v>
      </c>
      <c r="AA4311">
        <v>8</v>
      </c>
      <c r="AB4311" t="s">
        <v>44</v>
      </c>
      <c r="AC4311">
        <v>463</v>
      </c>
      <c r="AD4311">
        <v>7.1428571428571425E-2</v>
      </c>
      <c r="AE4311" t="s">
        <v>77</v>
      </c>
      <c r="AF4311" t="s">
        <v>47</v>
      </c>
      <c r="AG4311">
        <v>13</v>
      </c>
      <c r="AH4311" t="s">
        <v>68</v>
      </c>
      <c r="AI4311">
        <f>--AND(OR(Dashboard!$B$4="All",Data!$E4311=Dashboard!$B$4),OR(Dashboard!$D$4="All",Data!$D4311=Dashboard!$D$4),OR(Dashboard!$F$4="All",Data!$F4311=Dashboard!$F$4),OR(Dashboard!$J$4="All",Data!$G4311=Dashboard!$J$4),OR(Dashboard!$H$4="All",Data!$N4311=Dashboard!$H$4),OR(Dashboard!$L$4="All",Data!$W4311=Dashboard!$L$4))</f>
        <v>1</v>
      </c>
    </row>
    <row r="4312" spans="1:35" x14ac:dyDescent="0.25">
      <c r="A4312" t="s">
        <v>4426</v>
      </c>
      <c r="B4312" s="1">
        <v>46175</v>
      </c>
      <c r="C4312" s="2">
        <v>-0.1791666666666667</v>
      </c>
      <c r="D4312" t="s">
        <v>156</v>
      </c>
      <c r="E4312" t="s">
        <v>51</v>
      </c>
      <c r="F4312" t="s">
        <v>63</v>
      </c>
      <c r="G4312" t="s">
        <v>105</v>
      </c>
      <c r="H4312">
        <v>2.9</v>
      </c>
      <c r="I4312">
        <v>27</v>
      </c>
      <c r="J4312">
        <v>25</v>
      </c>
      <c r="K4312">
        <v>552</v>
      </c>
      <c r="L4312">
        <v>60</v>
      </c>
      <c r="M4312">
        <v>4</v>
      </c>
      <c r="N4312" t="s">
        <v>86</v>
      </c>
      <c r="O4312">
        <v>3</v>
      </c>
      <c r="P4312" t="s">
        <v>41</v>
      </c>
      <c r="Q4312" t="s">
        <v>42</v>
      </c>
      <c r="R4312">
        <v>45</v>
      </c>
      <c r="S4312" t="s">
        <v>127</v>
      </c>
      <c r="T4312" t="s">
        <v>56</v>
      </c>
      <c r="U4312">
        <v>2026</v>
      </c>
      <c r="V4312">
        <v>6</v>
      </c>
      <c r="W4312" t="s">
        <v>120</v>
      </c>
      <c r="X4312">
        <v>2</v>
      </c>
      <c r="Y4312">
        <v>2</v>
      </c>
      <c r="Z4312">
        <v>1</v>
      </c>
      <c r="AA4312">
        <v>19</v>
      </c>
      <c r="AB4312" t="s">
        <v>82</v>
      </c>
      <c r="AC4312">
        <v>608</v>
      </c>
      <c r="AD4312">
        <v>0.1074074074074074</v>
      </c>
      <c r="AE4312" t="s">
        <v>109</v>
      </c>
      <c r="AF4312" t="s">
        <v>47</v>
      </c>
      <c r="AG4312">
        <v>2</v>
      </c>
      <c r="AH4312" t="s">
        <v>68</v>
      </c>
      <c r="AI4312">
        <f>--AND(OR(Dashboard!$B$4="All",Data!$E4312=Dashboard!$B$4),OR(Dashboard!$D$4="All",Data!$D4312=Dashboard!$D$4),OR(Dashboard!$F$4="All",Data!$F4312=Dashboard!$F$4),OR(Dashboard!$J$4="All",Data!$G4312=Dashboard!$J$4),OR(Dashboard!$H$4="All",Data!$N4312=Dashboard!$H$4),OR(Dashboard!$L$4="All",Data!$W4312=Dashboard!$L$4))</f>
        <v>1</v>
      </c>
    </row>
    <row r="4313" spans="1:35" x14ac:dyDescent="0.25">
      <c r="A4313" t="s">
        <v>4427</v>
      </c>
      <c r="B4313" s="1">
        <v>46200</v>
      </c>
      <c r="C4313" s="2">
        <v>-0.66041666666666665</v>
      </c>
      <c r="D4313" t="s">
        <v>61</v>
      </c>
      <c r="E4313" t="s">
        <v>140</v>
      </c>
      <c r="F4313" t="s">
        <v>52</v>
      </c>
      <c r="G4313" t="s">
        <v>119</v>
      </c>
      <c r="H4313">
        <v>10.9</v>
      </c>
      <c r="I4313">
        <v>48</v>
      </c>
      <c r="J4313">
        <v>39</v>
      </c>
      <c r="K4313">
        <v>444</v>
      </c>
      <c r="L4313">
        <v>47</v>
      </c>
      <c r="M4313">
        <v>176</v>
      </c>
      <c r="N4313" t="s">
        <v>54</v>
      </c>
      <c r="O4313">
        <v>2</v>
      </c>
      <c r="P4313" t="s">
        <v>41</v>
      </c>
      <c r="Q4313" t="s">
        <v>42</v>
      </c>
      <c r="R4313">
        <v>59</v>
      </c>
      <c r="S4313" t="s">
        <v>81</v>
      </c>
      <c r="T4313" t="s">
        <v>44</v>
      </c>
      <c r="U4313">
        <v>2026</v>
      </c>
      <c r="V4313">
        <v>6</v>
      </c>
      <c r="W4313" t="s">
        <v>120</v>
      </c>
      <c r="X4313">
        <v>2</v>
      </c>
      <c r="Y4313">
        <v>27</v>
      </c>
      <c r="Z4313">
        <v>4</v>
      </c>
      <c r="AA4313">
        <v>8</v>
      </c>
      <c r="AB4313" t="s">
        <v>44</v>
      </c>
      <c r="AC4313">
        <v>315</v>
      </c>
      <c r="AD4313">
        <v>0.2270833333333333</v>
      </c>
      <c r="AE4313" t="s">
        <v>58</v>
      </c>
      <c r="AF4313" t="s">
        <v>59</v>
      </c>
      <c r="AG4313">
        <v>9</v>
      </c>
      <c r="AH4313" t="s">
        <v>68</v>
      </c>
      <c r="AI4313">
        <f>--AND(OR(Dashboard!$B$4="All",Data!$E4313=Dashboard!$B$4),OR(Dashboard!$D$4="All",Data!$D4313=Dashboard!$D$4),OR(Dashboard!$F$4="All",Data!$F4313=Dashboard!$F$4),OR(Dashboard!$J$4="All",Data!$G4313=Dashboard!$J$4),OR(Dashboard!$H$4="All",Data!$N4313=Dashboard!$H$4),OR(Dashboard!$L$4="All",Data!$W4313=Dashboard!$L$4))</f>
        <v>1</v>
      </c>
    </row>
    <row r="4314" spans="1:35" x14ac:dyDescent="0.25">
      <c r="A4314" t="s">
        <v>4428</v>
      </c>
      <c r="B4314" s="1">
        <v>46201</v>
      </c>
      <c r="C4314" s="2">
        <v>-7.4305555555555514E-2</v>
      </c>
      <c r="D4314" t="s">
        <v>99</v>
      </c>
      <c r="E4314" t="s">
        <v>51</v>
      </c>
      <c r="F4314" t="s">
        <v>85</v>
      </c>
      <c r="G4314" t="s">
        <v>53</v>
      </c>
      <c r="H4314">
        <v>7.4</v>
      </c>
      <c r="I4314">
        <v>55</v>
      </c>
      <c r="J4314">
        <v>40</v>
      </c>
      <c r="K4314">
        <v>767</v>
      </c>
      <c r="L4314">
        <v>27</v>
      </c>
      <c r="M4314">
        <v>63</v>
      </c>
      <c r="N4314" t="s">
        <v>65</v>
      </c>
      <c r="O4314">
        <v>2</v>
      </c>
      <c r="P4314" t="s">
        <v>41</v>
      </c>
      <c r="Q4314" t="s">
        <v>73</v>
      </c>
      <c r="R4314">
        <v>52</v>
      </c>
      <c r="S4314" t="s">
        <v>145</v>
      </c>
      <c r="T4314" t="s">
        <v>75</v>
      </c>
      <c r="U4314">
        <v>2026</v>
      </c>
      <c r="V4314">
        <v>6</v>
      </c>
      <c r="W4314" t="s">
        <v>120</v>
      </c>
      <c r="X4314">
        <v>2</v>
      </c>
      <c r="Y4314">
        <v>28</v>
      </c>
      <c r="Z4314">
        <v>4</v>
      </c>
      <c r="AA4314">
        <v>22</v>
      </c>
      <c r="AB4314" t="s">
        <v>82</v>
      </c>
      <c r="AC4314">
        <v>731</v>
      </c>
      <c r="AD4314">
        <v>0.13454545454545461</v>
      </c>
      <c r="AE4314" t="s">
        <v>58</v>
      </c>
      <c r="AF4314" t="s">
        <v>59</v>
      </c>
      <c r="AG4314">
        <v>15</v>
      </c>
      <c r="AH4314" t="s">
        <v>68</v>
      </c>
      <c r="AI4314">
        <f>--AND(OR(Dashboard!$B$4="All",Data!$E4314=Dashboard!$B$4),OR(Dashboard!$D$4="All",Data!$D4314=Dashboard!$D$4),OR(Dashboard!$F$4="All",Data!$F4314=Dashboard!$F$4),OR(Dashboard!$J$4="All",Data!$G4314=Dashboard!$J$4),OR(Dashboard!$H$4="All",Data!$N4314=Dashboard!$H$4),OR(Dashboard!$L$4="All",Data!$W4314=Dashboard!$L$4))</f>
        <v>1</v>
      </c>
    </row>
    <row r="4315" spans="1:35" x14ac:dyDescent="0.25">
      <c r="A4315" t="s">
        <v>4429</v>
      </c>
      <c r="B4315" s="1">
        <v>46092</v>
      </c>
      <c r="C4315" s="2">
        <v>-0.6020833333333333</v>
      </c>
      <c r="D4315" t="s">
        <v>122</v>
      </c>
      <c r="E4315" t="s">
        <v>62</v>
      </c>
      <c r="F4315" t="s">
        <v>91</v>
      </c>
      <c r="G4315" t="s">
        <v>111</v>
      </c>
      <c r="H4315">
        <v>11.2</v>
      </c>
      <c r="I4315">
        <v>50</v>
      </c>
      <c r="J4315">
        <v>34</v>
      </c>
      <c r="K4315">
        <v>1079</v>
      </c>
      <c r="L4315">
        <v>26</v>
      </c>
      <c r="M4315">
        <v>149</v>
      </c>
      <c r="N4315" t="s">
        <v>86</v>
      </c>
      <c r="O4315">
        <v>5</v>
      </c>
      <c r="P4315" t="s">
        <v>41</v>
      </c>
      <c r="Q4315" t="s">
        <v>73</v>
      </c>
      <c r="R4315">
        <v>47</v>
      </c>
      <c r="S4315" t="s">
        <v>55</v>
      </c>
      <c r="T4315" t="s">
        <v>44</v>
      </c>
      <c r="U4315">
        <v>2026</v>
      </c>
      <c r="V4315">
        <v>3</v>
      </c>
      <c r="W4315" t="s">
        <v>66</v>
      </c>
      <c r="X4315">
        <v>1</v>
      </c>
      <c r="Y4315">
        <v>11</v>
      </c>
      <c r="Z4315">
        <v>3</v>
      </c>
      <c r="AA4315">
        <v>9</v>
      </c>
      <c r="AB4315" t="s">
        <v>44</v>
      </c>
      <c r="AC4315">
        <v>956</v>
      </c>
      <c r="AD4315">
        <v>0.224</v>
      </c>
      <c r="AE4315" t="s">
        <v>77</v>
      </c>
      <c r="AF4315" t="s">
        <v>59</v>
      </c>
      <c r="AG4315">
        <v>16</v>
      </c>
      <c r="AH4315" t="s">
        <v>68</v>
      </c>
      <c r="AI4315">
        <f>--AND(OR(Dashboard!$B$4="All",Data!$E4315=Dashboard!$B$4),OR(Dashboard!$D$4="All",Data!$D4315=Dashboard!$D$4),OR(Dashboard!$F$4="All",Data!$F4315=Dashboard!$F$4),OR(Dashboard!$J$4="All",Data!$G4315=Dashboard!$J$4),OR(Dashboard!$H$4="All",Data!$N4315=Dashboard!$H$4),OR(Dashboard!$L$4="All",Data!$W4315=Dashboard!$L$4))</f>
        <v>1</v>
      </c>
    </row>
    <row r="4316" spans="1:35" x14ac:dyDescent="0.25">
      <c r="A4316" t="s">
        <v>4430</v>
      </c>
      <c r="B4316" s="1">
        <v>46118</v>
      </c>
      <c r="C4316" s="2">
        <v>-0.48958333333333343</v>
      </c>
      <c r="D4316" t="s">
        <v>156</v>
      </c>
      <c r="E4316" t="s">
        <v>51</v>
      </c>
      <c r="F4316" t="s">
        <v>38</v>
      </c>
      <c r="G4316" t="s">
        <v>105</v>
      </c>
      <c r="H4316">
        <v>3.9</v>
      </c>
      <c r="I4316">
        <v>48</v>
      </c>
      <c r="J4316">
        <v>37</v>
      </c>
      <c r="K4316">
        <v>578</v>
      </c>
      <c r="L4316">
        <v>40</v>
      </c>
      <c r="M4316">
        <v>105</v>
      </c>
      <c r="N4316" t="s">
        <v>101</v>
      </c>
      <c r="O4316">
        <v>4</v>
      </c>
      <c r="P4316" t="s">
        <v>41</v>
      </c>
      <c r="Q4316" t="s">
        <v>73</v>
      </c>
      <c r="R4316">
        <v>26</v>
      </c>
      <c r="S4316" t="s">
        <v>74</v>
      </c>
      <c r="T4316" t="s">
        <v>97</v>
      </c>
      <c r="U4316">
        <v>2026</v>
      </c>
      <c r="V4316">
        <v>4</v>
      </c>
      <c r="W4316" t="s">
        <v>113</v>
      </c>
      <c r="X4316">
        <v>2</v>
      </c>
      <c r="Y4316">
        <v>6</v>
      </c>
      <c r="Z4316">
        <v>2</v>
      </c>
      <c r="AA4316">
        <v>12</v>
      </c>
      <c r="AB4316" t="s">
        <v>76</v>
      </c>
      <c r="AC4316">
        <v>513</v>
      </c>
      <c r="AD4316">
        <v>8.1250000000000003E-2</v>
      </c>
      <c r="AE4316" t="s">
        <v>46</v>
      </c>
      <c r="AF4316" t="s">
        <v>67</v>
      </c>
      <c r="AG4316">
        <v>11</v>
      </c>
      <c r="AH4316" t="s">
        <v>68</v>
      </c>
      <c r="AI4316">
        <f>--AND(OR(Dashboard!$B$4="All",Data!$E4316=Dashboard!$B$4),OR(Dashboard!$D$4="All",Data!$D4316=Dashboard!$D$4),OR(Dashboard!$F$4="All",Data!$F4316=Dashboard!$F$4),OR(Dashboard!$J$4="All",Data!$G4316=Dashboard!$J$4),OR(Dashboard!$H$4="All",Data!$N4316=Dashboard!$H$4),OR(Dashboard!$L$4="All",Data!$W4316=Dashboard!$L$4))</f>
        <v>1</v>
      </c>
    </row>
    <row r="4317" spans="1:35" x14ac:dyDescent="0.25">
      <c r="A4317" t="s">
        <v>4431</v>
      </c>
      <c r="B4317" s="1">
        <v>46040</v>
      </c>
      <c r="C4317" s="2">
        <v>-0.42708333333333343</v>
      </c>
      <c r="D4317" t="s">
        <v>118</v>
      </c>
      <c r="E4317" t="s">
        <v>51</v>
      </c>
      <c r="F4317" t="s">
        <v>104</v>
      </c>
      <c r="G4317" t="s">
        <v>119</v>
      </c>
      <c r="H4317">
        <v>11.1</v>
      </c>
      <c r="I4317">
        <v>39</v>
      </c>
      <c r="J4317">
        <v>40</v>
      </c>
      <c r="K4317">
        <v>383</v>
      </c>
      <c r="L4317">
        <v>37</v>
      </c>
      <c r="M4317">
        <v>119</v>
      </c>
      <c r="N4317" t="s">
        <v>54</v>
      </c>
      <c r="O4317">
        <v>3</v>
      </c>
      <c r="P4317" t="s">
        <v>41</v>
      </c>
      <c r="Q4317" t="s">
        <v>73</v>
      </c>
      <c r="R4317">
        <v>26</v>
      </c>
      <c r="S4317" t="s">
        <v>145</v>
      </c>
      <c r="T4317" t="s">
        <v>97</v>
      </c>
      <c r="U4317">
        <v>2026</v>
      </c>
      <c r="V4317">
        <v>1</v>
      </c>
      <c r="W4317" t="s">
        <v>102</v>
      </c>
      <c r="X4317">
        <v>1</v>
      </c>
      <c r="Y4317">
        <v>18</v>
      </c>
      <c r="Z4317">
        <v>3</v>
      </c>
      <c r="AA4317">
        <v>13</v>
      </c>
      <c r="AB4317" t="s">
        <v>76</v>
      </c>
      <c r="AC4317">
        <v>301</v>
      </c>
      <c r="AD4317">
        <v>0.2846153846153846</v>
      </c>
      <c r="AE4317" t="s">
        <v>109</v>
      </c>
      <c r="AF4317" t="s">
        <v>67</v>
      </c>
      <c r="AG4317">
        <v>-1</v>
      </c>
      <c r="AH4317" t="s">
        <v>48</v>
      </c>
      <c r="AI4317">
        <f>--AND(OR(Dashboard!$B$4="All",Data!$E4317=Dashboard!$B$4),OR(Dashboard!$D$4="All",Data!$D4317=Dashboard!$D$4),OR(Dashboard!$F$4="All",Data!$F4317=Dashboard!$F$4),OR(Dashboard!$J$4="All",Data!$G4317=Dashboard!$J$4),OR(Dashboard!$H$4="All",Data!$N4317=Dashboard!$H$4),OR(Dashboard!$L$4="All",Data!$W4317=Dashboard!$L$4))</f>
        <v>1</v>
      </c>
    </row>
    <row r="4318" spans="1:35" x14ac:dyDescent="0.25">
      <c r="A4318" t="s">
        <v>4432</v>
      </c>
      <c r="B4318" s="1">
        <v>46141</v>
      </c>
      <c r="C4318" s="2">
        <v>-0.23125000000000001</v>
      </c>
      <c r="D4318" t="s">
        <v>156</v>
      </c>
      <c r="E4318" t="s">
        <v>62</v>
      </c>
      <c r="F4318" t="s">
        <v>104</v>
      </c>
      <c r="G4318" t="s">
        <v>53</v>
      </c>
      <c r="H4318">
        <v>3.7</v>
      </c>
      <c r="I4318">
        <v>31</v>
      </c>
      <c r="J4318">
        <v>23</v>
      </c>
      <c r="K4318">
        <v>482</v>
      </c>
      <c r="L4318">
        <v>58</v>
      </c>
      <c r="M4318">
        <v>80</v>
      </c>
      <c r="N4318" t="s">
        <v>86</v>
      </c>
      <c r="O4318">
        <v>1</v>
      </c>
      <c r="P4318" t="s">
        <v>41</v>
      </c>
      <c r="Q4318" t="s">
        <v>73</v>
      </c>
      <c r="R4318">
        <v>42</v>
      </c>
      <c r="S4318" t="s">
        <v>55</v>
      </c>
      <c r="T4318" t="s">
        <v>56</v>
      </c>
      <c r="U4318">
        <v>2026</v>
      </c>
      <c r="V4318">
        <v>4</v>
      </c>
      <c r="W4318" t="s">
        <v>113</v>
      </c>
      <c r="X4318">
        <v>2</v>
      </c>
      <c r="Y4318">
        <v>29</v>
      </c>
      <c r="Z4318">
        <v>5</v>
      </c>
      <c r="AA4318">
        <v>18</v>
      </c>
      <c r="AB4318" t="s">
        <v>57</v>
      </c>
      <c r="AC4318">
        <v>460</v>
      </c>
      <c r="AD4318">
        <v>0.1193548387096774</v>
      </c>
      <c r="AE4318" t="s">
        <v>58</v>
      </c>
      <c r="AF4318" t="s">
        <v>47</v>
      </c>
      <c r="AG4318">
        <v>8</v>
      </c>
      <c r="AH4318" t="s">
        <v>68</v>
      </c>
      <c r="AI4318">
        <f>--AND(OR(Dashboard!$B$4="All",Data!$E4318=Dashboard!$B$4),OR(Dashboard!$D$4="All",Data!$D4318=Dashboard!$D$4),OR(Dashboard!$F$4="All",Data!$F4318=Dashboard!$F$4),OR(Dashboard!$J$4="All",Data!$G4318=Dashboard!$J$4),OR(Dashboard!$H$4="All",Data!$N4318=Dashboard!$H$4),OR(Dashboard!$L$4="All",Data!$W4318=Dashboard!$L$4))</f>
        <v>1</v>
      </c>
    </row>
    <row r="4319" spans="1:35" x14ac:dyDescent="0.25">
      <c r="A4319" t="s">
        <v>4433</v>
      </c>
      <c r="B4319" s="1">
        <v>46158</v>
      </c>
      <c r="C4319" s="2">
        <v>-0.56111111111111112</v>
      </c>
      <c r="D4319" t="s">
        <v>79</v>
      </c>
      <c r="E4319" t="s">
        <v>71</v>
      </c>
      <c r="F4319" t="s">
        <v>104</v>
      </c>
      <c r="G4319" t="s">
        <v>105</v>
      </c>
      <c r="H4319">
        <v>1.5</v>
      </c>
      <c r="I4319">
        <v>37</v>
      </c>
      <c r="J4319">
        <v>42</v>
      </c>
      <c r="K4319">
        <v>273</v>
      </c>
      <c r="L4319">
        <v>20</v>
      </c>
      <c r="M4319">
        <v>111</v>
      </c>
      <c r="N4319" t="s">
        <v>86</v>
      </c>
      <c r="O4319">
        <v>3</v>
      </c>
      <c r="P4319" t="s">
        <v>41</v>
      </c>
      <c r="Q4319" t="s">
        <v>42</v>
      </c>
      <c r="R4319">
        <v>57</v>
      </c>
      <c r="S4319" t="s">
        <v>81</v>
      </c>
      <c r="T4319" t="s">
        <v>44</v>
      </c>
      <c r="U4319">
        <v>2026</v>
      </c>
      <c r="V4319">
        <v>5</v>
      </c>
      <c r="W4319" t="s">
        <v>88</v>
      </c>
      <c r="X4319">
        <v>2</v>
      </c>
      <c r="Y4319">
        <v>16</v>
      </c>
      <c r="Z4319">
        <v>3</v>
      </c>
      <c r="AA4319">
        <v>10</v>
      </c>
      <c r="AB4319" t="s">
        <v>76</v>
      </c>
      <c r="AC4319">
        <v>182</v>
      </c>
      <c r="AD4319">
        <v>4.0540540540540543E-2</v>
      </c>
      <c r="AE4319" t="s">
        <v>109</v>
      </c>
      <c r="AF4319" t="s">
        <v>59</v>
      </c>
      <c r="AG4319">
        <v>-5</v>
      </c>
      <c r="AH4319" t="s">
        <v>48</v>
      </c>
      <c r="AI4319">
        <f>--AND(OR(Dashboard!$B$4="All",Data!$E4319=Dashboard!$B$4),OR(Dashboard!$D$4="All",Data!$D4319=Dashboard!$D$4),OR(Dashboard!$F$4="All",Data!$F4319=Dashboard!$F$4),OR(Dashboard!$J$4="All",Data!$G4319=Dashboard!$J$4),OR(Dashboard!$H$4="All",Data!$N4319=Dashboard!$H$4),OR(Dashboard!$L$4="All",Data!$W4319=Dashboard!$L$4))</f>
        <v>1</v>
      </c>
    </row>
    <row r="4320" spans="1:35" x14ac:dyDescent="0.25">
      <c r="A4320" t="s">
        <v>4434</v>
      </c>
      <c r="B4320" s="1">
        <v>46069</v>
      </c>
      <c r="C4320" s="2">
        <v>-0.60833333333333339</v>
      </c>
      <c r="D4320" t="s">
        <v>99</v>
      </c>
      <c r="E4320" t="s">
        <v>131</v>
      </c>
      <c r="F4320" t="s">
        <v>72</v>
      </c>
      <c r="G4320" t="s">
        <v>39</v>
      </c>
      <c r="H4320">
        <v>5.5</v>
      </c>
      <c r="I4320">
        <v>32</v>
      </c>
      <c r="J4320">
        <v>29</v>
      </c>
      <c r="K4320">
        <v>545</v>
      </c>
      <c r="L4320">
        <v>45</v>
      </c>
      <c r="M4320">
        <v>67</v>
      </c>
      <c r="N4320" t="s">
        <v>65</v>
      </c>
      <c r="O4320">
        <v>1</v>
      </c>
      <c r="P4320" t="s">
        <v>41</v>
      </c>
      <c r="Q4320" t="s">
        <v>73</v>
      </c>
      <c r="R4320">
        <v>31</v>
      </c>
      <c r="S4320" t="s">
        <v>74</v>
      </c>
      <c r="T4320" t="s">
        <v>44</v>
      </c>
      <c r="U4320">
        <v>2026</v>
      </c>
      <c r="V4320">
        <v>2</v>
      </c>
      <c r="W4320" t="s">
        <v>45</v>
      </c>
      <c r="X4320">
        <v>1</v>
      </c>
      <c r="Y4320">
        <v>16</v>
      </c>
      <c r="Z4320">
        <v>4</v>
      </c>
      <c r="AA4320">
        <v>9</v>
      </c>
      <c r="AB4320" t="s">
        <v>44</v>
      </c>
      <c r="AC4320">
        <v>523</v>
      </c>
      <c r="AD4320">
        <v>0.171875</v>
      </c>
      <c r="AE4320" t="s">
        <v>58</v>
      </c>
      <c r="AF4320" t="s">
        <v>67</v>
      </c>
      <c r="AG4320">
        <v>3</v>
      </c>
      <c r="AH4320" t="s">
        <v>68</v>
      </c>
      <c r="AI4320">
        <f>--AND(OR(Dashboard!$B$4="All",Data!$E4320=Dashboard!$B$4),OR(Dashboard!$D$4="All",Data!$D4320=Dashboard!$D$4),OR(Dashboard!$F$4="All",Data!$F4320=Dashboard!$F$4),OR(Dashboard!$J$4="All",Data!$G4320=Dashboard!$J$4),OR(Dashboard!$H$4="All",Data!$N4320=Dashboard!$H$4),OR(Dashboard!$L$4="All",Data!$W4320=Dashboard!$L$4))</f>
        <v>1</v>
      </c>
    </row>
    <row r="4321" spans="1:35" x14ac:dyDescent="0.25">
      <c r="A4321" t="s">
        <v>4435</v>
      </c>
      <c r="B4321" s="1">
        <v>46202</v>
      </c>
      <c r="C4321" s="2">
        <v>-5.555555555555558E-2</v>
      </c>
      <c r="D4321" t="s">
        <v>99</v>
      </c>
      <c r="E4321" t="s">
        <v>37</v>
      </c>
      <c r="F4321" t="s">
        <v>72</v>
      </c>
      <c r="G4321" t="s">
        <v>53</v>
      </c>
      <c r="H4321">
        <v>12.1</v>
      </c>
      <c r="I4321">
        <v>40</v>
      </c>
      <c r="J4321">
        <v>32</v>
      </c>
      <c r="K4321">
        <v>317</v>
      </c>
      <c r="L4321">
        <v>33</v>
      </c>
      <c r="M4321">
        <v>53</v>
      </c>
      <c r="N4321" t="s">
        <v>54</v>
      </c>
      <c r="O4321">
        <v>5</v>
      </c>
      <c r="P4321" t="s">
        <v>41</v>
      </c>
      <c r="Q4321" t="s">
        <v>73</v>
      </c>
      <c r="R4321">
        <v>56</v>
      </c>
      <c r="S4321" t="s">
        <v>74</v>
      </c>
      <c r="T4321" t="s">
        <v>75</v>
      </c>
      <c r="U4321">
        <v>2026</v>
      </c>
      <c r="V4321">
        <v>6</v>
      </c>
      <c r="W4321" t="s">
        <v>120</v>
      </c>
      <c r="X4321">
        <v>2</v>
      </c>
      <c r="Y4321">
        <v>29</v>
      </c>
      <c r="Z4321">
        <v>5</v>
      </c>
      <c r="AA4321">
        <v>22</v>
      </c>
      <c r="AB4321" t="s">
        <v>82</v>
      </c>
      <c r="AC4321">
        <v>297</v>
      </c>
      <c r="AD4321">
        <v>0.30249999999999999</v>
      </c>
      <c r="AE4321" t="s">
        <v>77</v>
      </c>
      <c r="AF4321" t="s">
        <v>59</v>
      </c>
      <c r="AG4321">
        <v>8</v>
      </c>
      <c r="AH4321" t="s">
        <v>68</v>
      </c>
      <c r="AI4321">
        <f>--AND(OR(Dashboard!$B$4="All",Data!$E4321=Dashboard!$B$4),OR(Dashboard!$D$4="All",Data!$D4321=Dashboard!$D$4),OR(Dashboard!$F$4="All",Data!$F4321=Dashboard!$F$4),OR(Dashboard!$J$4="All",Data!$G4321=Dashboard!$J$4),OR(Dashboard!$H$4="All",Data!$N4321=Dashboard!$H$4),OR(Dashboard!$L$4="All",Data!$W4321=Dashboard!$L$4))</f>
        <v>1</v>
      </c>
    </row>
    <row r="4322" spans="1:35" x14ac:dyDescent="0.25">
      <c r="A4322" t="s">
        <v>4436</v>
      </c>
      <c r="B4322" s="1">
        <v>46103</v>
      </c>
      <c r="C4322" s="2">
        <v>-0.33333333333333343</v>
      </c>
      <c r="D4322" t="s">
        <v>122</v>
      </c>
      <c r="E4322" t="s">
        <v>140</v>
      </c>
      <c r="F4322" t="s">
        <v>63</v>
      </c>
      <c r="G4322" t="s">
        <v>64</v>
      </c>
      <c r="H4322">
        <v>10.7</v>
      </c>
      <c r="I4322">
        <v>58</v>
      </c>
      <c r="J4322">
        <v>45</v>
      </c>
      <c r="K4322">
        <v>955</v>
      </c>
      <c r="L4322">
        <v>27</v>
      </c>
      <c r="M4322">
        <v>7</v>
      </c>
      <c r="N4322" t="s">
        <v>65</v>
      </c>
      <c r="O4322">
        <v>2</v>
      </c>
      <c r="P4322" t="s">
        <v>41</v>
      </c>
      <c r="Q4322" t="s">
        <v>73</v>
      </c>
      <c r="R4322">
        <v>33</v>
      </c>
      <c r="S4322" t="s">
        <v>145</v>
      </c>
      <c r="T4322" t="s">
        <v>75</v>
      </c>
      <c r="U4322">
        <v>2026</v>
      </c>
      <c r="V4322">
        <v>3</v>
      </c>
      <c r="W4322" t="s">
        <v>66</v>
      </c>
      <c r="X4322">
        <v>1</v>
      </c>
      <c r="Y4322">
        <v>22</v>
      </c>
      <c r="Z4322">
        <v>4</v>
      </c>
      <c r="AA4322">
        <v>16</v>
      </c>
      <c r="AB4322" t="s">
        <v>57</v>
      </c>
      <c r="AC4322">
        <v>975</v>
      </c>
      <c r="AD4322">
        <v>0.18448275862068961</v>
      </c>
      <c r="AE4322" t="s">
        <v>58</v>
      </c>
      <c r="AF4322" t="s">
        <v>67</v>
      </c>
      <c r="AG4322">
        <v>13</v>
      </c>
      <c r="AH4322" t="s">
        <v>68</v>
      </c>
      <c r="AI4322">
        <f>--AND(OR(Dashboard!$B$4="All",Data!$E4322=Dashboard!$B$4),OR(Dashboard!$D$4="All",Data!$D4322=Dashboard!$D$4),OR(Dashboard!$F$4="All",Data!$F4322=Dashboard!$F$4),OR(Dashboard!$J$4="All",Data!$G4322=Dashboard!$J$4),OR(Dashboard!$H$4="All",Data!$N4322=Dashboard!$H$4),OR(Dashboard!$L$4="All",Data!$W4322=Dashboard!$L$4))</f>
        <v>1</v>
      </c>
    </row>
    <row r="4323" spans="1:35" x14ac:dyDescent="0.25">
      <c r="A4323" t="s">
        <v>4437</v>
      </c>
      <c r="B4323" s="1">
        <v>46202</v>
      </c>
      <c r="C4323" s="2">
        <v>-0.16041666666666671</v>
      </c>
      <c r="D4323" t="s">
        <v>61</v>
      </c>
      <c r="E4323" t="s">
        <v>100</v>
      </c>
      <c r="F4323" t="s">
        <v>91</v>
      </c>
      <c r="G4323" t="s">
        <v>64</v>
      </c>
      <c r="H4323">
        <v>7</v>
      </c>
      <c r="I4323">
        <v>47</v>
      </c>
      <c r="J4323">
        <v>35</v>
      </c>
      <c r="K4323">
        <v>369</v>
      </c>
      <c r="L4323">
        <v>29</v>
      </c>
      <c r="M4323">
        <v>178</v>
      </c>
      <c r="N4323" t="s">
        <v>86</v>
      </c>
      <c r="O4323">
        <v>3</v>
      </c>
      <c r="P4323" t="s">
        <v>41</v>
      </c>
      <c r="Q4323" t="s">
        <v>73</v>
      </c>
      <c r="R4323">
        <v>33</v>
      </c>
      <c r="S4323" t="s">
        <v>74</v>
      </c>
      <c r="T4323" t="s">
        <v>56</v>
      </c>
      <c r="U4323">
        <v>2026</v>
      </c>
      <c r="V4323">
        <v>6</v>
      </c>
      <c r="W4323" t="s">
        <v>120</v>
      </c>
      <c r="X4323">
        <v>2</v>
      </c>
      <c r="Y4323">
        <v>29</v>
      </c>
      <c r="Z4323">
        <v>5</v>
      </c>
      <c r="AA4323">
        <v>20</v>
      </c>
      <c r="AB4323" t="s">
        <v>82</v>
      </c>
      <c r="AC4323">
        <v>220</v>
      </c>
      <c r="AD4323">
        <v>0.14893617021276601</v>
      </c>
      <c r="AE4323" t="s">
        <v>109</v>
      </c>
      <c r="AF4323" t="s">
        <v>67</v>
      </c>
      <c r="AG4323">
        <v>12</v>
      </c>
      <c r="AH4323" t="s">
        <v>68</v>
      </c>
      <c r="AI4323">
        <f>--AND(OR(Dashboard!$B$4="All",Data!$E4323=Dashboard!$B$4),OR(Dashboard!$D$4="All",Data!$D4323=Dashboard!$D$4),OR(Dashboard!$F$4="All",Data!$F4323=Dashboard!$F$4),OR(Dashboard!$J$4="All",Data!$G4323=Dashboard!$J$4),OR(Dashboard!$H$4="All",Data!$N4323=Dashboard!$H$4),OR(Dashboard!$L$4="All",Data!$W4323=Dashboard!$L$4))</f>
        <v>1</v>
      </c>
    </row>
    <row r="4324" spans="1:35" x14ac:dyDescent="0.25">
      <c r="A4324" t="s">
        <v>4438</v>
      </c>
      <c r="B4324" s="1">
        <v>46147</v>
      </c>
      <c r="C4324" s="2">
        <v>-0.62222222222222223</v>
      </c>
      <c r="D4324" t="s">
        <v>99</v>
      </c>
      <c r="E4324" t="s">
        <v>37</v>
      </c>
      <c r="F4324" t="s">
        <v>72</v>
      </c>
      <c r="G4324" t="s">
        <v>64</v>
      </c>
      <c r="H4324">
        <v>7.6</v>
      </c>
      <c r="I4324">
        <v>55</v>
      </c>
      <c r="J4324">
        <v>42</v>
      </c>
      <c r="K4324">
        <v>168</v>
      </c>
      <c r="L4324">
        <v>52</v>
      </c>
      <c r="M4324">
        <v>29</v>
      </c>
      <c r="N4324" t="s">
        <v>54</v>
      </c>
      <c r="O4324">
        <v>2</v>
      </c>
      <c r="P4324" t="s">
        <v>41</v>
      </c>
      <c r="Q4324" t="s">
        <v>73</v>
      </c>
      <c r="R4324">
        <v>19</v>
      </c>
      <c r="S4324" t="s">
        <v>127</v>
      </c>
      <c r="T4324" t="s">
        <v>44</v>
      </c>
      <c r="U4324">
        <v>2026</v>
      </c>
      <c r="V4324">
        <v>5</v>
      </c>
      <c r="W4324" t="s">
        <v>88</v>
      </c>
      <c r="X4324">
        <v>2</v>
      </c>
      <c r="Y4324">
        <v>5</v>
      </c>
      <c r="Z4324">
        <v>2</v>
      </c>
      <c r="AA4324">
        <v>9</v>
      </c>
      <c r="AB4324" t="s">
        <v>44</v>
      </c>
      <c r="AC4324">
        <v>191</v>
      </c>
      <c r="AD4324">
        <v>0.13818181818181821</v>
      </c>
      <c r="AE4324" t="s">
        <v>58</v>
      </c>
      <c r="AF4324" t="s">
        <v>114</v>
      </c>
      <c r="AG4324">
        <v>13</v>
      </c>
      <c r="AH4324" t="s">
        <v>68</v>
      </c>
      <c r="AI4324">
        <f>--AND(OR(Dashboard!$B$4="All",Data!$E4324=Dashboard!$B$4),OR(Dashboard!$D$4="All",Data!$D4324=Dashboard!$D$4),OR(Dashboard!$F$4="All",Data!$F4324=Dashboard!$F$4),OR(Dashboard!$J$4="All",Data!$G4324=Dashboard!$J$4),OR(Dashboard!$H$4="All",Data!$N4324=Dashboard!$H$4),OR(Dashboard!$L$4="All",Data!$W4324=Dashboard!$L$4))</f>
        <v>1</v>
      </c>
    </row>
    <row r="4325" spans="1:35" x14ac:dyDescent="0.25">
      <c r="A4325" t="s">
        <v>4439</v>
      </c>
      <c r="B4325" s="1">
        <v>46182</v>
      </c>
      <c r="C4325" s="2">
        <v>-0.41388888888888892</v>
      </c>
      <c r="D4325" t="s">
        <v>134</v>
      </c>
      <c r="E4325" t="s">
        <v>51</v>
      </c>
      <c r="F4325" t="s">
        <v>85</v>
      </c>
      <c r="G4325" t="s">
        <v>53</v>
      </c>
      <c r="H4325">
        <v>8.1</v>
      </c>
      <c r="I4325">
        <v>34</v>
      </c>
      <c r="J4325">
        <v>24</v>
      </c>
      <c r="K4325">
        <v>812</v>
      </c>
      <c r="L4325">
        <v>53</v>
      </c>
      <c r="M4325">
        <v>30</v>
      </c>
      <c r="N4325" t="s">
        <v>101</v>
      </c>
      <c r="O4325">
        <v>1</v>
      </c>
      <c r="P4325" t="s">
        <v>41</v>
      </c>
      <c r="Q4325" t="s">
        <v>42</v>
      </c>
      <c r="R4325">
        <v>50</v>
      </c>
      <c r="S4325" t="s">
        <v>127</v>
      </c>
      <c r="T4325" t="s">
        <v>97</v>
      </c>
      <c r="U4325">
        <v>2026</v>
      </c>
      <c r="V4325">
        <v>6</v>
      </c>
      <c r="W4325" t="s">
        <v>120</v>
      </c>
      <c r="X4325">
        <v>2</v>
      </c>
      <c r="Y4325">
        <v>9</v>
      </c>
      <c r="Z4325">
        <v>2</v>
      </c>
      <c r="AA4325">
        <v>14</v>
      </c>
      <c r="AB4325" t="s">
        <v>76</v>
      </c>
      <c r="AC4325">
        <v>835</v>
      </c>
      <c r="AD4325">
        <v>0.23823529411764699</v>
      </c>
      <c r="AE4325" t="s">
        <v>58</v>
      </c>
      <c r="AF4325" t="s">
        <v>59</v>
      </c>
      <c r="AG4325">
        <v>10</v>
      </c>
      <c r="AH4325" t="s">
        <v>68</v>
      </c>
      <c r="AI4325">
        <f>--AND(OR(Dashboard!$B$4="All",Data!$E4325=Dashboard!$B$4),OR(Dashboard!$D$4="All",Data!$D4325=Dashboard!$D$4),OR(Dashboard!$F$4="All",Data!$F4325=Dashboard!$F$4),OR(Dashboard!$J$4="All",Data!$G4325=Dashboard!$J$4),OR(Dashboard!$H$4="All",Data!$N4325=Dashboard!$H$4),OR(Dashboard!$L$4="All",Data!$W4325=Dashboard!$L$4))</f>
        <v>1</v>
      </c>
    </row>
    <row r="4326" spans="1:35" x14ac:dyDescent="0.25">
      <c r="A4326" t="s">
        <v>4440</v>
      </c>
      <c r="B4326" s="1">
        <v>46175</v>
      </c>
      <c r="C4326" s="2">
        <v>-0.3354166666666667</v>
      </c>
      <c r="D4326" t="s">
        <v>122</v>
      </c>
      <c r="E4326" t="s">
        <v>131</v>
      </c>
      <c r="F4326" t="s">
        <v>104</v>
      </c>
      <c r="G4326" t="s">
        <v>39</v>
      </c>
      <c r="H4326">
        <v>9</v>
      </c>
      <c r="I4326">
        <v>64</v>
      </c>
      <c r="J4326">
        <v>45</v>
      </c>
      <c r="K4326">
        <v>1043</v>
      </c>
      <c r="L4326">
        <v>56</v>
      </c>
      <c r="M4326">
        <v>118</v>
      </c>
      <c r="N4326" t="s">
        <v>86</v>
      </c>
      <c r="O4326">
        <v>4</v>
      </c>
      <c r="P4326" t="s">
        <v>41</v>
      </c>
      <c r="Q4326" t="s">
        <v>42</v>
      </c>
      <c r="R4326">
        <v>46</v>
      </c>
      <c r="S4326" t="s">
        <v>127</v>
      </c>
      <c r="T4326" t="s">
        <v>75</v>
      </c>
      <c r="U4326">
        <v>2026</v>
      </c>
      <c r="V4326">
        <v>6</v>
      </c>
      <c r="W4326" t="s">
        <v>120</v>
      </c>
      <c r="X4326">
        <v>2</v>
      </c>
      <c r="Y4326">
        <v>2</v>
      </c>
      <c r="Z4326">
        <v>1</v>
      </c>
      <c r="AA4326">
        <v>15</v>
      </c>
      <c r="AB4326" t="s">
        <v>57</v>
      </c>
      <c r="AC4326">
        <v>981</v>
      </c>
      <c r="AD4326">
        <v>0.140625</v>
      </c>
      <c r="AE4326" t="s">
        <v>46</v>
      </c>
      <c r="AF4326" t="s">
        <v>59</v>
      </c>
      <c r="AG4326">
        <v>19</v>
      </c>
      <c r="AH4326" t="s">
        <v>68</v>
      </c>
      <c r="AI4326">
        <f>--AND(OR(Dashboard!$B$4="All",Data!$E4326=Dashboard!$B$4),OR(Dashboard!$D$4="All",Data!$D4326=Dashboard!$D$4),OR(Dashboard!$F$4="All",Data!$F4326=Dashboard!$F$4),OR(Dashboard!$J$4="All",Data!$G4326=Dashboard!$J$4),OR(Dashboard!$H$4="All",Data!$N4326=Dashboard!$H$4),OR(Dashboard!$L$4="All",Data!$W4326=Dashboard!$L$4))</f>
        <v>1</v>
      </c>
    </row>
    <row r="4327" spans="1:35" x14ac:dyDescent="0.25">
      <c r="A4327" t="s">
        <v>4441</v>
      </c>
      <c r="B4327" s="1">
        <v>46061</v>
      </c>
      <c r="C4327" s="2">
        <v>-0.18611111111111109</v>
      </c>
      <c r="D4327" t="s">
        <v>79</v>
      </c>
      <c r="E4327" t="s">
        <v>140</v>
      </c>
      <c r="F4327" t="s">
        <v>91</v>
      </c>
      <c r="G4327" t="s">
        <v>105</v>
      </c>
      <c r="H4327">
        <v>1.5</v>
      </c>
      <c r="I4327">
        <v>54</v>
      </c>
      <c r="J4327">
        <v>45</v>
      </c>
      <c r="K4327">
        <v>639</v>
      </c>
      <c r="L4327">
        <v>56</v>
      </c>
      <c r="M4327">
        <v>200</v>
      </c>
      <c r="N4327" t="s">
        <v>86</v>
      </c>
      <c r="O4327">
        <v>2</v>
      </c>
      <c r="P4327" t="s">
        <v>41</v>
      </c>
      <c r="Q4327" t="s">
        <v>42</v>
      </c>
      <c r="R4327">
        <v>50</v>
      </c>
      <c r="S4327" t="s">
        <v>145</v>
      </c>
      <c r="T4327" t="s">
        <v>56</v>
      </c>
      <c r="U4327">
        <v>2026</v>
      </c>
      <c r="V4327">
        <v>2</v>
      </c>
      <c r="W4327" t="s">
        <v>45</v>
      </c>
      <c r="X4327">
        <v>1</v>
      </c>
      <c r="Y4327">
        <v>8</v>
      </c>
      <c r="Z4327">
        <v>2</v>
      </c>
      <c r="AA4327">
        <v>19</v>
      </c>
      <c r="AB4327" t="s">
        <v>82</v>
      </c>
      <c r="AC4327">
        <v>495</v>
      </c>
      <c r="AD4327">
        <v>2.777777777777778E-2</v>
      </c>
      <c r="AE4327" t="s">
        <v>58</v>
      </c>
      <c r="AF4327" t="s">
        <v>59</v>
      </c>
      <c r="AG4327">
        <v>9</v>
      </c>
      <c r="AH4327" t="s">
        <v>68</v>
      </c>
      <c r="AI4327">
        <f>--AND(OR(Dashboard!$B$4="All",Data!$E4327=Dashboard!$B$4),OR(Dashboard!$D$4="All",Data!$D4327=Dashboard!$D$4),OR(Dashboard!$F$4="All",Data!$F4327=Dashboard!$F$4),OR(Dashboard!$J$4="All",Data!$G4327=Dashboard!$J$4),OR(Dashboard!$H$4="All",Data!$N4327=Dashboard!$H$4),OR(Dashboard!$L$4="All",Data!$W4327=Dashboard!$L$4))</f>
        <v>1</v>
      </c>
    </row>
    <row r="4328" spans="1:35" x14ac:dyDescent="0.25">
      <c r="A4328" t="s">
        <v>4442</v>
      </c>
      <c r="B4328" s="1">
        <v>46088</v>
      </c>
      <c r="C4328" s="2">
        <v>-0.22430555555555551</v>
      </c>
      <c r="D4328" t="s">
        <v>50</v>
      </c>
      <c r="E4328" t="s">
        <v>108</v>
      </c>
      <c r="F4328" t="s">
        <v>143</v>
      </c>
      <c r="G4328" t="s">
        <v>64</v>
      </c>
      <c r="H4328">
        <v>9.9</v>
      </c>
      <c r="I4328">
        <v>50</v>
      </c>
      <c r="J4328">
        <v>45</v>
      </c>
      <c r="K4328">
        <v>451</v>
      </c>
      <c r="L4328">
        <v>42</v>
      </c>
      <c r="M4328">
        <v>77</v>
      </c>
      <c r="N4328" t="s">
        <v>40</v>
      </c>
      <c r="O4328">
        <v>4</v>
      </c>
      <c r="P4328" t="s">
        <v>41</v>
      </c>
      <c r="Q4328" t="s">
        <v>73</v>
      </c>
      <c r="R4328">
        <v>31</v>
      </c>
      <c r="S4328" t="s">
        <v>81</v>
      </c>
      <c r="T4328" t="s">
        <v>56</v>
      </c>
      <c r="U4328">
        <v>2026</v>
      </c>
      <c r="V4328">
        <v>3</v>
      </c>
      <c r="W4328" t="s">
        <v>66</v>
      </c>
      <c r="X4328">
        <v>1</v>
      </c>
      <c r="Y4328">
        <v>7</v>
      </c>
      <c r="Z4328">
        <v>2</v>
      </c>
      <c r="AA4328">
        <v>18</v>
      </c>
      <c r="AB4328" t="s">
        <v>57</v>
      </c>
      <c r="AC4328">
        <v>416</v>
      </c>
      <c r="AD4328">
        <v>0.19800000000000001</v>
      </c>
      <c r="AE4328" t="s">
        <v>46</v>
      </c>
      <c r="AF4328" t="s">
        <v>67</v>
      </c>
      <c r="AG4328">
        <v>5</v>
      </c>
      <c r="AH4328" t="s">
        <v>68</v>
      </c>
      <c r="AI4328">
        <f>--AND(OR(Dashboard!$B$4="All",Data!$E4328=Dashboard!$B$4),OR(Dashboard!$D$4="All",Data!$D4328=Dashboard!$D$4),OR(Dashboard!$F$4="All",Data!$F4328=Dashboard!$F$4),OR(Dashboard!$J$4="All",Data!$G4328=Dashboard!$J$4),OR(Dashboard!$H$4="All",Data!$N4328=Dashboard!$H$4),OR(Dashboard!$L$4="All",Data!$W4328=Dashboard!$L$4))</f>
        <v>1</v>
      </c>
    </row>
    <row r="4329" spans="1:35" x14ac:dyDescent="0.25">
      <c r="A4329" t="s">
        <v>4443</v>
      </c>
      <c r="B4329" s="1">
        <v>46071</v>
      </c>
      <c r="C4329" s="2">
        <v>-0.41319444444444442</v>
      </c>
      <c r="D4329" t="s">
        <v>70</v>
      </c>
      <c r="E4329" t="s">
        <v>51</v>
      </c>
      <c r="F4329" t="s">
        <v>91</v>
      </c>
      <c r="G4329" t="s">
        <v>111</v>
      </c>
      <c r="H4329">
        <v>14.9</v>
      </c>
      <c r="I4329">
        <v>46</v>
      </c>
      <c r="J4329">
        <v>42</v>
      </c>
      <c r="K4329">
        <v>1127</v>
      </c>
      <c r="L4329">
        <v>38</v>
      </c>
      <c r="M4329">
        <v>58</v>
      </c>
      <c r="N4329" t="s">
        <v>40</v>
      </c>
      <c r="O4329">
        <v>1</v>
      </c>
      <c r="P4329" t="s">
        <v>41</v>
      </c>
      <c r="Q4329" t="s">
        <v>42</v>
      </c>
      <c r="R4329">
        <v>24</v>
      </c>
      <c r="S4329" t="s">
        <v>55</v>
      </c>
      <c r="T4329" t="s">
        <v>97</v>
      </c>
      <c r="U4329">
        <v>2026</v>
      </c>
      <c r="V4329">
        <v>2</v>
      </c>
      <c r="W4329" t="s">
        <v>45</v>
      </c>
      <c r="X4329">
        <v>1</v>
      </c>
      <c r="Y4329">
        <v>18</v>
      </c>
      <c r="Z4329">
        <v>4</v>
      </c>
      <c r="AA4329">
        <v>14</v>
      </c>
      <c r="AB4329" t="s">
        <v>76</v>
      </c>
      <c r="AC4329">
        <v>1107</v>
      </c>
      <c r="AD4329">
        <v>0.32391304347826089</v>
      </c>
      <c r="AE4329" t="s">
        <v>58</v>
      </c>
      <c r="AF4329" t="s">
        <v>114</v>
      </c>
      <c r="AG4329">
        <v>4</v>
      </c>
      <c r="AH4329" t="s">
        <v>68</v>
      </c>
      <c r="AI4329">
        <f>--AND(OR(Dashboard!$B$4="All",Data!$E4329=Dashboard!$B$4),OR(Dashboard!$D$4="All",Data!$D4329=Dashboard!$D$4),OR(Dashboard!$F$4="All",Data!$F4329=Dashboard!$F$4),OR(Dashboard!$J$4="All",Data!$G4329=Dashboard!$J$4),OR(Dashboard!$H$4="All",Data!$N4329=Dashboard!$H$4),OR(Dashboard!$L$4="All",Data!$W4329=Dashboard!$L$4))</f>
        <v>1</v>
      </c>
    </row>
    <row r="4330" spans="1:35" x14ac:dyDescent="0.25">
      <c r="A4330" t="s">
        <v>4444</v>
      </c>
      <c r="B4330" s="1">
        <v>46062</v>
      </c>
      <c r="C4330" s="2">
        <v>-0.1243055555555556</v>
      </c>
      <c r="D4330" t="s">
        <v>90</v>
      </c>
      <c r="E4330" t="s">
        <v>37</v>
      </c>
      <c r="F4330" t="s">
        <v>143</v>
      </c>
      <c r="G4330" t="s">
        <v>64</v>
      </c>
      <c r="H4330">
        <v>11.6</v>
      </c>
      <c r="I4330">
        <v>46</v>
      </c>
      <c r="J4330">
        <v>29</v>
      </c>
      <c r="K4330">
        <v>847</v>
      </c>
      <c r="L4330">
        <v>22</v>
      </c>
      <c r="M4330">
        <v>135</v>
      </c>
      <c r="N4330" t="s">
        <v>54</v>
      </c>
      <c r="O4330">
        <v>3</v>
      </c>
      <c r="P4330" t="s">
        <v>41</v>
      </c>
      <c r="Q4330" t="s">
        <v>42</v>
      </c>
      <c r="R4330">
        <v>44</v>
      </c>
      <c r="S4330" t="s">
        <v>74</v>
      </c>
      <c r="T4330" t="s">
        <v>56</v>
      </c>
      <c r="U4330">
        <v>2026</v>
      </c>
      <c r="V4330">
        <v>2</v>
      </c>
      <c r="W4330" t="s">
        <v>45</v>
      </c>
      <c r="X4330">
        <v>1</v>
      </c>
      <c r="Y4330">
        <v>9</v>
      </c>
      <c r="Z4330">
        <v>3</v>
      </c>
      <c r="AA4330">
        <v>21</v>
      </c>
      <c r="AB4330" t="s">
        <v>82</v>
      </c>
      <c r="AC4330">
        <v>734</v>
      </c>
      <c r="AD4330">
        <v>0.25217391304347819</v>
      </c>
      <c r="AE4330" t="s">
        <v>109</v>
      </c>
      <c r="AF4330" t="s">
        <v>47</v>
      </c>
      <c r="AG4330">
        <v>17</v>
      </c>
      <c r="AH4330" t="s">
        <v>68</v>
      </c>
      <c r="AI4330">
        <f>--AND(OR(Dashboard!$B$4="All",Data!$E4330=Dashboard!$B$4),OR(Dashboard!$D$4="All",Data!$D4330=Dashboard!$D$4),OR(Dashboard!$F$4="All",Data!$F4330=Dashboard!$F$4),OR(Dashboard!$J$4="All",Data!$G4330=Dashboard!$J$4),OR(Dashboard!$H$4="All",Data!$N4330=Dashboard!$H$4),OR(Dashboard!$L$4="All",Data!$W4330=Dashboard!$L$4))</f>
        <v>1</v>
      </c>
    </row>
    <row r="4331" spans="1:35" x14ac:dyDescent="0.25">
      <c r="A4331" t="s">
        <v>4445</v>
      </c>
      <c r="B4331" s="1">
        <v>46111</v>
      </c>
      <c r="C4331" s="2">
        <v>-0.21180555555555561</v>
      </c>
      <c r="D4331" t="s">
        <v>134</v>
      </c>
      <c r="E4331" t="s">
        <v>108</v>
      </c>
      <c r="F4331" t="s">
        <v>72</v>
      </c>
      <c r="G4331" t="s">
        <v>64</v>
      </c>
      <c r="H4331">
        <v>3.1</v>
      </c>
      <c r="I4331">
        <v>45</v>
      </c>
      <c r="J4331">
        <v>33</v>
      </c>
      <c r="K4331">
        <v>446</v>
      </c>
      <c r="L4331">
        <v>41</v>
      </c>
      <c r="M4331">
        <v>48</v>
      </c>
      <c r="N4331" t="s">
        <v>54</v>
      </c>
      <c r="O4331">
        <v>2</v>
      </c>
      <c r="P4331" t="s">
        <v>41</v>
      </c>
      <c r="Q4331" t="s">
        <v>42</v>
      </c>
      <c r="R4331">
        <v>20</v>
      </c>
      <c r="S4331" t="s">
        <v>74</v>
      </c>
      <c r="T4331" t="s">
        <v>56</v>
      </c>
      <c r="U4331">
        <v>2026</v>
      </c>
      <c r="V4331">
        <v>3</v>
      </c>
      <c r="W4331" t="s">
        <v>66</v>
      </c>
      <c r="X4331">
        <v>1</v>
      </c>
      <c r="Y4331">
        <v>30</v>
      </c>
      <c r="Z4331">
        <v>6</v>
      </c>
      <c r="AA4331">
        <v>18</v>
      </c>
      <c r="AB4331" t="s">
        <v>57</v>
      </c>
      <c r="AC4331">
        <v>439</v>
      </c>
      <c r="AD4331">
        <v>6.8888888888888888E-2</v>
      </c>
      <c r="AE4331" t="s">
        <v>58</v>
      </c>
      <c r="AF4331" t="s">
        <v>114</v>
      </c>
      <c r="AG4331">
        <v>12</v>
      </c>
      <c r="AH4331" t="s">
        <v>68</v>
      </c>
      <c r="AI4331">
        <f>--AND(OR(Dashboard!$B$4="All",Data!$E4331=Dashboard!$B$4),OR(Dashboard!$D$4="All",Data!$D4331=Dashboard!$D$4),OR(Dashboard!$F$4="All",Data!$F4331=Dashboard!$F$4),OR(Dashboard!$J$4="All",Data!$G4331=Dashboard!$J$4),OR(Dashboard!$H$4="All",Data!$N4331=Dashboard!$H$4),OR(Dashboard!$L$4="All",Data!$W4331=Dashboard!$L$4))</f>
        <v>1</v>
      </c>
    </row>
    <row r="4332" spans="1:35" x14ac:dyDescent="0.25">
      <c r="A4332" t="s">
        <v>4446</v>
      </c>
      <c r="B4332" s="1">
        <v>46110</v>
      </c>
      <c r="C4332" s="2">
        <v>-0.14930555555555561</v>
      </c>
      <c r="D4332" t="s">
        <v>122</v>
      </c>
      <c r="E4332" t="s">
        <v>140</v>
      </c>
      <c r="F4332" t="s">
        <v>91</v>
      </c>
      <c r="G4332" t="s">
        <v>119</v>
      </c>
      <c r="H4332">
        <v>4.3</v>
      </c>
      <c r="I4332">
        <v>40</v>
      </c>
      <c r="J4332">
        <v>44</v>
      </c>
      <c r="K4332">
        <v>251</v>
      </c>
      <c r="L4332">
        <v>29</v>
      </c>
      <c r="M4332">
        <v>85</v>
      </c>
      <c r="N4332" t="s">
        <v>40</v>
      </c>
      <c r="O4332">
        <v>3</v>
      </c>
      <c r="P4332" t="s">
        <v>41</v>
      </c>
      <c r="Q4332" t="s">
        <v>42</v>
      </c>
      <c r="R4332">
        <v>45</v>
      </c>
      <c r="S4332" t="s">
        <v>145</v>
      </c>
      <c r="T4332" t="s">
        <v>56</v>
      </c>
      <c r="U4332">
        <v>2026</v>
      </c>
      <c r="V4332">
        <v>3</v>
      </c>
      <c r="W4332" t="s">
        <v>66</v>
      </c>
      <c r="X4332">
        <v>1</v>
      </c>
      <c r="Y4332">
        <v>29</v>
      </c>
      <c r="Z4332">
        <v>5</v>
      </c>
      <c r="AA4332">
        <v>20</v>
      </c>
      <c r="AB4332" t="s">
        <v>82</v>
      </c>
      <c r="AC4332">
        <v>195</v>
      </c>
      <c r="AD4332">
        <v>0.1075</v>
      </c>
      <c r="AE4332" t="s">
        <v>109</v>
      </c>
      <c r="AF4332" t="s">
        <v>47</v>
      </c>
      <c r="AG4332">
        <v>-4</v>
      </c>
      <c r="AH4332" t="s">
        <v>48</v>
      </c>
      <c r="AI4332">
        <f>--AND(OR(Dashboard!$B$4="All",Data!$E4332=Dashboard!$B$4),OR(Dashboard!$D$4="All",Data!$D4332=Dashboard!$D$4),OR(Dashboard!$F$4="All",Data!$F4332=Dashboard!$F$4),OR(Dashboard!$J$4="All",Data!$G4332=Dashboard!$J$4),OR(Dashboard!$H$4="All",Data!$N4332=Dashboard!$H$4),OR(Dashboard!$L$4="All",Data!$W4332=Dashboard!$L$4))</f>
        <v>1</v>
      </c>
    </row>
    <row r="4333" spans="1:35" x14ac:dyDescent="0.25">
      <c r="A4333" t="s">
        <v>4447</v>
      </c>
      <c r="B4333" s="1">
        <v>46170</v>
      </c>
      <c r="C4333" s="2">
        <v>-0.26736111111111122</v>
      </c>
      <c r="D4333" t="s">
        <v>36</v>
      </c>
      <c r="E4333" t="s">
        <v>62</v>
      </c>
      <c r="F4333" t="s">
        <v>91</v>
      </c>
      <c r="G4333" t="s">
        <v>39</v>
      </c>
      <c r="H4333">
        <v>3.7</v>
      </c>
      <c r="I4333">
        <v>64</v>
      </c>
      <c r="J4333">
        <v>44</v>
      </c>
      <c r="K4333">
        <v>407</v>
      </c>
      <c r="L4333">
        <v>49</v>
      </c>
      <c r="M4333">
        <v>159</v>
      </c>
      <c r="N4333" t="s">
        <v>101</v>
      </c>
      <c r="O4333">
        <v>5</v>
      </c>
      <c r="P4333" t="s">
        <v>41</v>
      </c>
      <c r="Q4333" t="s">
        <v>42</v>
      </c>
      <c r="R4333">
        <v>57</v>
      </c>
      <c r="S4333" t="s">
        <v>87</v>
      </c>
      <c r="T4333" t="s">
        <v>75</v>
      </c>
      <c r="U4333">
        <v>2026</v>
      </c>
      <c r="V4333">
        <v>5</v>
      </c>
      <c r="W4333" t="s">
        <v>88</v>
      </c>
      <c r="X4333">
        <v>2</v>
      </c>
      <c r="Y4333">
        <v>28</v>
      </c>
      <c r="Z4333">
        <v>5</v>
      </c>
      <c r="AA4333">
        <v>17</v>
      </c>
      <c r="AB4333" t="s">
        <v>57</v>
      </c>
      <c r="AC4333">
        <v>297</v>
      </c>
      <c r="AD4333">
        <v>5.7812500000000003E-2</v>
      </c>
      <c r="AE4333" t="s">
        <v>77</v>
      </c>
      <c r="AF4333" t="s">
        <v>59</v>
      </c>
      <c r="AG4333">
        <v>20</v>
      </c>
      <c r="AH4333" t="s">
        <v>68</v>
      </c>
      <c r="AI4333">
        <f>--AND(OR(Dashboard!$B$4="All",Data!$E4333=Dashboard!$B$4),OR(Dashboard!$D$4="All",Data!$D4333=Dashboard!$D$4),OR(Dashboard!$F$4="All",Data!$F4333=Dashboard!$F$4),OR(Dashboard!$J$4="All",Data!$G4333=Dashboard!$J$4),OR(Dashboard!$H$4="All",Data!$N4333=Dashboard!$H$4),OR(Dashboard!$L$4="All",Data!$W4333=Dashboard!$L$4))</f>
        <v>1</v>
      </c>
    </row>
    <row r="4334" spans="1:35" x14ac:dyDescent="0.25">
      <c r="A4334" t="s">
        <v>4448</v>
      </c>
      <c r="B4334" s="1">
        <v>46092</v>
      </c>
      <c r="C4334" s="2">
        <v>-0.36805555555555558</v>
      </c>
      <c r="D4334" t="s">
        <v>50</v>
      </c>
      <c r="E4334" t="s">
        <v>140</v>
      </c>
      <c r="F4334" t="s">
        <v>72</v>
      </c>
      <c r="G4334" t="s">
        <v>119</v>
      </c>
      <c r="H4334">
        <v>10.9</v>
      </c>
      <c r="I4334">
        <v>53</v>
      </c>
      <c r="J4334">
        <v>36</v>
      </c>
      <c r="K4334">
        <v>202</v>
      </c>
      <c r="L4334">
        <v>30</v>
      </c>
      <c r="M4334">
        <v>110</v>
      </c>
      <c r="N4334" t="s">
        <v>86</v>
      </c>
      <c r="O4334">
        <v>3</v>
      </c>
      <c r="P4334" t="s">
        <v>41</v>
      </c>
      <c r="Q4334" t="s">
        <v>73</v>
      </c>
      <c r="R4334">
        <v>55</v>
      </c>
      <c r="S4334" t="s">
        <v>55</v>
      </c>
      <c r="T4334" t="s">
        <v>75</v>
      </c>
      <c r="U4334">
        <v>2026</v>
      </c>
      <c r="V4334">
        <v>3</v>
      </c>
      <c r="W4334" t="s">
        <v>66</v>
      </c>
      <c r="X4334">
        <v>1</v>
      </c>
      <c r="Y4334">
        <v>11</v>
      </c>
      <c r="Z4334">
        <v>3</v>
      </c>
      <c r="AA4334">
        <v>15</v>
      </c>
      <c r="AB4334" t="s">
        <v>57</v>
      </c>
      <c r="AC4334">
        <v>122</v>
      </c>
      <c r="AD4334">
        <v>0.2056603773584906</v>
      </c>
      <c r="AE4334" t="s">
        <v>109</v>
      </c>
      <c r="AF4334" t="s">
        <v>59</v>
      </c>
      <c r="AG4334">
        <v>17</v>
      </c>
      <c r="AH4334" t="s">
        <v>68</v>
      </c>
      <c r="AI4334">
        <f>--AND(OR(Dashboard!$B$4="All",Data!$E4334=Dashboard!$B$4),OR(Dashboard!$D$4="All",Data!$D4334=Dashboard!$D$4),OR(Dashboard!$F$4="All",Data!$F4334=Dashboard!$F$4),OR(Dashboard!$J$4="All",Data!$G4334=Dashboard!$J$4),OR(Dashboard!$H$4="All",Data!$N4334=Dashboard!$H$4),OR(Dashboard!$L$4="All",Data!$W4334=Dashboard!$L$4))</f>
        <v>1</v>
      </c>
    </row>
    <row r="4335" spans="1:35" x14ac:dyDescent="0.25">
      <c r="A4335" t="s">
        <v>4449</v>
      </c>
      <c r="B4335" s="1">
        <v>46036</v>
      </c>
      <c r="C4335" s="2">
        <v>-0.45763888888888887</v>
      </c>
      <c r="D4335" t="s">
        <v>36</v>
      </c>
      <c r="E4335" t="s">
        <v>108</v>
      </c>
      <c r="F4335" t="s">
        <v>91</v>
      </c>
      <c r="G4335" t="s">
        <v>111</v>
      </c>
      <c r="H4335">
        <v>13</v>
      </c>
      <c r="I4335">
        <v>51</v>
      </c>
      <c r="J4335">
        <v>37</v>
      </c>
      <c r="K4335">
        <v>355</v>
      </c>
      <c r="L4335">
        <v>36</v>
      </c>
      <c r="M4335">
        <v>142</v>
      </c>
      <c r="N4335" t="s">
        <v>101</v>
      </c>
      <c r="O4335">
        <v>3</v>
      </c>
      <c r="P4335" t="s">
        <v>41</v>
      </c>
      <c r="Q4335" t="s">
        <v>73</v>
      </c>
      <c r="R4335">
        <v>45</v>
      </c>
      <c r="S4335" t="s">
        <v>55</v>
      </c>
      <c r="T4335" t="s">
        <v>97</v>
      </c>
      <c r="U4335">
        <v>2026</v>
      </c>
      <c r="V4335">
        <v>1</v>
      </c>
      <c r="W4335" t="s">
        <v>102</v>
      </c>
      <c r="X4335">
        <v>1</v>
      </c>
      <c r="Y4335">
        <v>14</v>
      </c>
      <c r="Z4335">
        <v>3</v>
      </c>
      <c r="AA4335">
        <v>13</v>
      </c>
      <c r="AB4335" t="s">
        <v>76</v>
      </c>
      <c r="AC4335">
        <v>249</v>
      </c>
      <c r="AD4335">
        <v>0.25490196078431371</v>
      </c>
      <c r="AE4335" t="s">
        <v>109</v>
      </c>
      <c r="AF4335" t="s">
        <v>47</v>
      </c>
      <c r="AG4335">
        <v>14</v>
      </c>
      <c r="AH4335" t="s">
        <v>68</v>
      </c>
      <c r="AI4335">
        <f>--AND(OR(Dashboard!$B$4="All",Data!$E4335=Dashboard!$B$4),OR(Dashboard!$D$4="All",Data!$D4335=Dashboard!$D$4),OR(Dashboard!$F$4="All",Data!$F4335=Dashboard!$F$4),OR(Dashboard!$J$4="All",Data!$G4335=Dashboard!$J$4),OR(Dashboard!$H$4="All",Data!$N4335=Dashboard!$H$4),OR(Dashboard!$L$4="All",Data!$W4335=Dashboard!$L$4))</f>
        <v>1</v>
      </c>
    </row>
    <row r="4336" spans="1:35" x14ac:dyDescent="0.25">
      <c r="A4336" t="s">
        <v>4450</v>
      </c>
      <c r="B4336" s="1">
        <v>46034</v>
      </c>
      <c r="C4336" s="2">
        <v>-1.6666666666666718E-2</v>
      </c>
      <c r="D4336" t="s">
        <v>61</v>
      </c>
      <c r="E4336" t="s">
        <v>100</v>
      </c>
      <c r="F4336" t="s">
        <v>96</v>
      </c>
      <c r="G4336" t="s">
        <v>64</v>
      </c>
      <c r="H4336">
        <v>10.5</v>
      </c>
      <c r="I4336">
        <v>48</v>
      </c>
      <c r="J4336">
        <v>29</v>
      </c>
      <c r="K4336">
        <v>1110</v>
      </c>
      <c r="L4336">
        <v>51</v>
      </c>
      <c r="M4336">
        <v>52</v>
      </c>
      <c r="N4336" t="s">
        <v>101</v>
      </c>
      <c r="O4336">
        <v>3</v>
      </c>
      <c r="P4336" t="s">
        <v>41</v>
      </c>
      <c r="Q4336" t="s">
        <v>42</v>
      </c>
      <c r="R4336">
        <v>45</v>
      </c>
      <c r="S4336" t="s">
        <v>74</v>
      </c>
      <c r="T4336" t="s">
        <v>75</v>
      </c>
      <c r="U4336">
        <v>2026</v>
      </c>
      <c r="V4336">
        <v>1</v>
      </c>
      <c r="W4336" t="s">
        <v>102</v>
      </c>
      <c r="X4336">
        <v>1</v>
      </c>
      <c r="Y4336">
        <v>12</v>
      </c>
      <c r="Z4336">
        <v>3</v>
      </c>
      <c r="AA4336">
        <v>23</v>
      </c>
      <c r="AB4336" t="s">
        <v>93</v>
      </c>
      <c r="AC4336">
        <v>1109</v>
      </c>
      <c r="AD4336">
        <v>0.21875</v>
      </c>
      <c r="AE4336" t="s">
        <v>109</v>
      </c>
      <c r="AF4336" t="s">
        <v>47</v>
      </c>
      <c r="AG4336">
        <v>19</v>
      </c>
      <c r="AH4336" t="s">
        <v>68</v>
      </c>
      <c r="AI4336">
        <f>--AND(OR(Dashboard!$B$4="All",Data!$E4336=Dashboard!$B$4),OR(Dashboard!$D$4="All",Data!$D4336=Dashboard!$D$4),OR(Dashboard!$F$4="All",Data!$F4336=Dashboard!$F$4),OR(Dashboard!$J$4="All",Data!$G4336=Dashboard!$J$4),OR(Dashboard!$H$4="All",Data!$N4336=Dashboard!$H$4),OR(Dashboard!$L$4="All",Data!$W4336=Dashboard!$L$4))</f>
        <v>1</v>
      </c>
    </row>
    <row r="4337" spans="1:35" x14ac:dyDescent="0.25">
      <c r="A4337" t="s">
        <v>4451</v>
      </c>
      <c r="B4337" s="1">
        <v>46132</v>
      </c>
      <c r="C4337" s="2">
        <v>-7.3611111111111072E-2</v>
      </c>
      <c r="D4337" t="s">
        <v>99</v>
      </c>
      <c r="E4337" t="s">
        <v>100</v>
      </c>
      <c r="F4337" t="s">
        <v>38</v>
      </c>
      <c r="G4337" t="s">
        <v>39</v>
      </c>
      <c r="H4337">
        <v>13.7</v>
      </c>
      <c r="I4337">
        <v>57</v>
      </c>
      <c r="J4337">
        <v>42</v>
      </c>
      <c r="K4337">
        <v>1034</v>
      </c>
      <c r="L4337">
        <v>21</v>
      </c>
      <c r="M4337">
        <v>151</v>
      </c>
      <c r="N4337" t="s">
        <v>54</v>
      </c>
      <c r="O4337">
        <v>5</v>
      </c>
      <c r="P4337" t="s">
        <v>41</v>
      </c>
      <c r="Q4337" t="s">
        <v>73</v>
      </c>
      <c r="R4337">
        <v>57</v>
      </c>
      <c r="S4337" t="s">
        <v>74</v>
      </c>
      <c r="T4337" t="s">
        <v>75</v>
      </c>
      <c r="U4337">
        <v>2026</v>
      </c>
      <c r="V4337">
        <v>4</v>
      </c>
      <c r="W4337" t="s">
        <v>113</v>
      </c>
      <c r="X4337">
        <v>2</v>
      </c>
      <c r="Y4337">
        <v>20</v>
      </c>
      <c r="Z4337">
        <v>4</v>
      </c>
      <c r="AA4337">
        <v>22</v>
      </c>
      <c r="AB4337" t="s">
        <v>82</v>
      </c>
      <c r="AC4337">
        <v>904</v>
      </c>
      <c r="AD4337">
        <v>0.24035087719298251</v>
      </c>
      <c r="AE4337" t="s">
        <v>77</v>
      </c>
      <c r="AF4337" t="s">
        <v>59</v>
      </c>
      <c r="AG4337">
        <v>15</v>
      </c>
      <c r="AH4337" t="s">
        <v>68</v>
      </c>
      <c r="AI4337">
        <f>--AND(OR(Dashboard!$B$4="All",Data!$E4337=Dashboard!$B$4),OR(Dashboard!$D$4="All",Data!$D4337=Dashboard!$D$4),OR(Dashboard!$F$4="All",Data!$F4337=Dashboard!$F$4),OR(Dashboard!$J$4="All",Data!$G4337=Dashboard!$J$4),OR(Dashboard!$H$4="All",Data!$N4337=Dashboard!$H$4),OR(Dashboard!$L$4="All",Data!$W4337=Dashboard!$L$4))</f>
        <v>1</v>
      </c>
    </row>
    <row r="4338" spans="1:35" x14ac:dyDescent="0.25">
      <c r="A4338" t="s">
        <v>4452</v>
      </c>
      <c r="B4338" s="1">
        <v>46063</v>
      </c>
      <c r="C4338" s="2">
        <v>-0.21875</v>
      </c>
      <c r="D4338" t="s">
        <v>134</v>
      </c>
      <c r="E4338" t="s">
        <v>95</v>
      </c>
      <c r="F4338" t="s">
        <v>52</v>
      </c>
      <c r="G4338" t="s">
        <v>53</v>
      </c>
      <c r="H4338">
        <v>1.2</v>
      </c>
      <c r="I4338">
        <v>15</v>
      </c>
      <c r="J4338">
        <v>20</v>
      </c>
      <c r="K4338">
        <v>852</v>
      </c>
      <c r="L4338">
        <v>48</v>
      </c>
      <c r="M4338">
        <v>50</v>
      </c>
      <c r="N4338" t="s">
        <v>86</v>
      </c>
      <c r="O4338">
        <v>1</v>
      </c>
      <c r="P4338" t="s">
        <v>41</v>
      </c>
      <c r="Q4338" t="s">
        <v>42</v>
      </c>
      <c r="R4338">
        <v>38</v>
      </c>
      <c r="S4338" t="s">
        <v>127</v>
      </c>
      <c r="T4338" t="s">
        <v>56</v>
      </c>
      <c r="U4338">
        <v>2026</v>
      </c>
      <c r="V4338">
        <v>2</v>
      </c>
      <c r="W4338" t="s">
        <v>45</v>
      </c>
      <c r="X4338">
        <v>1</v>
      </c>
      <c r="Y4338">
        <v>10</v>
      </c>
      <c r="Z4338">
        <v>3</v>
      </c>
      <c r="AA4338">
        <v>18</v>
      </c>
      <c r="AB4338" t="s">
        <v>57</v>
      </c>
      <c r="AC4338">
        <v>850</v>
      </c>
      <c r="AD4338">
        <v>0.08</v>
      </c>
      <c r="AE4338" t="s">
        <v>58</v>
      </c>
      <c r="AF4338" t="s">
        <v>47</v>
      </c>
      <c r="AG4338">
        <v>-5</v>
      </c>
      <c r="AH4338" t="s">
        <v>48</v>
      </c>
      <c r="AI4338">
        <f>--AND(OR(Dashboard!$B$4="All",Data!$E4338=Dashboard!$B$4),OR(Dashboard!$D$4="All",Data!$D4338=Dashboard!$D$4),OR(Dashboard!$F$4="All",Data!$F4338=Dashboard!$F$4),OR(Dashboard!$J$4="All",Data!$G4338=Dashboard!$J$4),OR(Dashboard!$H$4="All",Data!$N4338=Dashboard!$H$4),OR(Dashboard!$L$4="All",Data!$W4338=Dashboard!$L$4))</f>
        <v>1</v>
      </c>
    </row>
    <row r="4339" spans="1:35" x14ac:dyDescent="0.25">
      <c r="A4339" t="s">
        <v>4453</v>
      </c>
      <c r="B4339" s="1">
        <v>46106</v>
      </c>
      <c r="C4339" s="2">
        <v>-0.40972222222222221</v>
      </c>
      <c r="D4339" t="s">
        <v>79</v>
      </c>
      <c r="E4339" t="s">
        <v>108</v>
      </c>
      <c r="F4339" t="s">
        <v>143</v>
      </c>
      <c r="G4339" t="s">
        <v>64</v>
      </c>
      <c r="H4339">
        <v>9.9</v>
      </c>
      <c r="I4339">
        <v>62</v>
      </c>
      <c r="J4339">
        <v>42</v>
      </c>
      <c r="K4339">
        <v>736</v>
      </c>
      <c r="L4339">
        <v>23</v>
      </c>
      <c r="M4339">
        <v>6</v>
      </c>
      <c r="N4339" t="s">
        <v>86</v>
      </c>
      <c r="O4339">
        <v>2</v>
      </c>
      <c r="P4339" t="s">
        <v>41</v>
      </c>
      <c r="Q4339" t="s">
        <v>42</v>
      </c>
      <c r="R4339">
        <v>30</v>
      </c>
      <c r="S4339" t="s">
        <v>55</v>
      </c>
      <c r="T4339" t="s">
        <v>97</v>
      </c>
      <c r="U4339">
        <v>2026</v>
      </c>
      <c r="V4339">
        <v>3</v>
      </c>
      <c r="W4339" t="s">
        <v>66</v>
      </c>
      <c r="X4339">
        <v>1</v>
      </c>
      <c r="Y4339">
        <v>25</v>
      </c>
      <c r="Z4339">
        <v>5</v>
      </c>
      <c r="AA4339">
        <v>14</v>
      </c>
      <c r="AB4339" t="s">
        <v>76</v>
      </c>
      <c r="AC4339">
        <v>753</v>
      </c>
      <c r="AD4339">
        <v>0.1596774193548387</v>
      </c>
      <c r="AE4339" t="s">
        <v>58</v>
      </c>
      <c r="AF4339" t="s">
        <v>67</v>
      </c>
      <c r="AG4339">
        <v>20</v>
      </c>
      <c r="AH4339" t="s">
        <v>68</v>
      </c>
      <c r="AI4339">
        <f>--AND(OR(Dashboard!$B$4="All",Data!$E4339=Dashboard!$B$4),OR(Dashboard!$D$4="All",Data!$D4339=Dashboard!$D$4),OR(Dashboard!$F$4="All",Data!$F4339=Dashboard!$F$4),OR(Dashboard!$J$4="All",Data!$G4339=Dashboard!$J$4),OR(Dashboard!$H$4="All",Data!$N4339=Dashboard!$H$4),OR(Dashboard!$L$4="All",Data!$W4339=Dashboard!$L$4))</f>
        <v>1</v>
      </c>
    </row>
    <row r="4340" spans="1:35" x14ac:dyDescent="0.25">
      <c r="A4340" t="s">
        <v>4454</v>
      </c>
      <c r="B4340" s="1">
        <v>46057</v>
      </c>
      <c r="C4340" s="2">
        <v>-0.1104166666666667</v>
      </c>
      <c r="D4340" t="s">
        <v>126</v>
      </c>
      <c r="E4340" t="s">
        <v>62</v>
      </c>
      <c r="F4340" t="s">
        <v>96</v>
      </c>
      <c r="G4340" t="s">
        <v>111</v>
      </c>
      <c r="H4340">
        <v>10.9</v>
      </c>
      <c r="I4340">
        <v>34</v>
      </c>
      <c r="J4340">
        <v>39</v>
      </c>
      <c r="K4340">
        <v>1108</v>
      </c>
      <c r="L4340">
        <v>33</v>
      </c>
      <c r="M4340">
        <v>172</v>
      </c>
      <c r="N4340" t="s">
        <v>54</v>
      </c>
      <c r="O4340">
        <v>1</v>
      </c>
      <c r="P4340" t="s">
        <v>41</v>
      </c>
      <c r="Q4340" t="s">
        <v>73</v>
      </c>
      <c r="R4340">
        <v>37</v>
      </c>
      <c r="S4340" t="s">
        <v>55</v>
      </c>
      <c r="T4340" t="s">
        <v>56</v>
      </c>
      <c r="U4340">
        <v>2026</v>
      </c>
      <c r="V4340">
        <v>2</v>
      </c>
      <c r="W4340" t="s">
        <v>45</v>
      </c>
      <c r="X4340">
        <v>1</v>
      </c>
      <c r="Y4340">
        <v>4</v>
      </c>
      <c r="Z4340">
        <v>2</v>
      </c>
      <c r="AA4340">
        <v>21</v>
      </c>
      <c r="AB4340" t="s">
        <v>82</v>
      </c>
      <c r="AC4340">
        <v>969</v>
      </c>
      <c r="AD4340">
        <v>0.32058823529411767</v>
      </c>
      <c r="AE4340" t="s">
        <v>58</v>
      </c>
      <c r="AF4340" t="s">
        <v>47</v>
      </c>
      <c r="AG4340">
        <v>-5</v>
      </c>
      <c r="AH4340" t="s">
        <v>48</v>
      </c>
      <c r="AI4340">
        <f>--AND(OR(Dashboard!$B$4="All",Data!$E4340=Dashboard!$B$4),OR(Dashboard!$D$4="All",Data!$D4340=Dashboard!$D$4),OR(Dashboard!$F$4="All",Data!$F4340=Dashboard!$F$4),OR(Dashboard!$J$4="All",Data!$G4340=Dashboard!$J$4),OR(Dashboard!$H$4="All",Data!$N4340=Dashboard!$H$4),OR(Dashboard!$L$4="All",Data!$W4340=Dashboard!$L$4))</f>
        <v>1</v>
      </c>
    </row>
    <row r="4341" spans="1:35" x14ac:dyDescent="0.25">
      <c r="A4341" t="s">
        <v>4455</v>
      </c>
      <c r="B4341" s="1">
        <v>46099</v>
      </c>
      <c r="C4341" s="2">
        <v>-0.39097222222222228</v>
      </c>
      <c r="D4341" t="s">
        <v>118</v>
      </c>
      <c r="E4341" t="s">
        <v>140</v>
      </c>
      <c r="F4341" t="s">
        <v>38</v>
      </c>
      <c r="G4341" t="s">
        <v>39</v>
      </c>
      <c r="H4341">
        <v>13.7</v>
      </c>
      <c r="I4341">
        <v>32</v>
      </c>
      <c r="J4341">
        <v>26</v>
      </c>
      <c r="K4341">
        <v>400</v>
      </c>
      <c r="L4341">
        <v>32</v>
      </c>
      <c r="M4341">
        <v>113</v>
      </c>
      <c r="N4341" t="s">
        <v>54</v>
      </c>
      <c r="O4341">
        <v>1</v>
      </c>
      <c r="P4341" t="s">
        <v>41</v>
      </c>
      <c r="Q4341" t="s">
        <v>42</v>
      </c>
      <c r="R4341">
        <v>31</v>
      </c>
      <c r="S4341" t="s">
        <v>55</v>
      </c>
      <c r="T4341" t="s">
        <v>97</v>
      </c>
      <c r="U4341">
        <v>2026</v>
      </c>
      <c r="V4341">
        <v>3</v>
      </c>
      <c r="W4341" t="s">
        <v>66</v>
      </c>
      <c r="X4341">
        <v>1</v>
      </c>
      <c r="Y4341">
        <v>18</v>
      </c>
      <c r="Z4341">
        <v>4</v>
      </c>
      <c r="AA4341">
        <v>14</v>
      </c>
      <c r="AB4341" t="s">
        <v>76</v>
      </c>
      <c r="AC4341">
        <v>319</v>
      </c>
      <c r="AD4341">
        <v>0.42812499999999998</v>
      </c>
      <c r="AE4341" t="s">
        <v>58</v>
      </c>
      <c r="AF4341" t="s">
        <v>67</v>
      </c>
      <c r="AG4341">
        <v>6</v>
      </c>
      <c r="AH4341" t="s">
        <v>68</v>
      </c>
      <c r="AI4341">
        <f>--AND(OR(Dashboard!$B$4="All",Data!$E4341=Dashboard!$B$4),OR(Dashboard!$D$4="All",Data!$D4341=Dashboard!$D$4),OR(Dashboard!$F$4="All",Data!$F4341=Dashboard!$F$4),OR(Dashboard!$J$4="All",Data!$G4341=Dashboard!$J$4),OR(Dashboard!$H$4="All",Data!$N4341=Dashboard!$H$4),OR(Dashboard!$L$4="All",Data!$W4341=Dashboard!$L$4))</f>
        <v>1</v>
      </c>
    </row>
    <row r="4342" spans="1:35" x14ac:dyDescent="0.25">
      <c r="A4342" t="s">
        <v>4456</v>
      </c>
      <c r="B4342" s="1">
        <v>46050</v>
      </c>
      <c r="C4342" s="2">
        <v>-0.44236111111111109</v>
      </c>
      <c r="D4342" t="s">
        <v>118</v>
      </c>
      <c r="E4342" t="s">
        <v>37</v>
      </c>
      <c r="F4342" t="s">
        <v>104</v>
      </c>
      <c r="G4342" t="s">
        <v>53</v>
      </c>
      <c r="H4342">
        <v>10.1</v>
      </c>
      <c r="I4342">
        <v>29</v>
      </c>
      <c r="J4342">
        <v>30</v>
      </c>
      <c r="K4342">
        <v>1161</v>
      </c>
      <c r="L4342">
        <v>52</v>
      </c>
      <c r="M4342">
        <v>37</v>
      </c>
      <c r="N4342" t="s">
        <v>65</v>
      </c>
      <c r="O4342">
        <v>5</v>
      </c>
      <c r="P4342" t="s">
        <v>41</v>
      </c>
      <c r="Q4342" t="s">
        <v>73</v>
      </c>
      <c r="R4342">
        <v>36</v>
      </c>
      <c r="S4342" t="s">
        <v>55</v>
      </c>
      <c r="T4342" t="s">
        <v>97</v>
      </c>
      <c r="U4342">
        <v>2026</v>
      </c>
      <c r="V4342">
        <v>1</v>
      </c>
      <c r="W4342" t="s">
        <v>102</v>
      </c>
      <c r="X4342">
        <v>1</v>
      </c>
      <c r="Y4342">
        <v>28</v>
      </c>
      <c r="Z4342">
        <v>5</v>
      </c>
      <c r="AA4342">
        <v>13</v>
      </c>
      <c r="AB4342" t="s">
        <v>76</v>
      </c>
      <c r="AC4342">
        <v>1176</v>
      </c>
      <c r="AD4342">
        <v>0.34827586206896549</v>
      </c>
      <c r="AE4342" t="s">
        <v>77</v>
      </c>
      <c r="AF4342" t="s">
        <v>47</v>
      </c>
      <c r="AG4342">
        <v>-1</v>
      </c>
      <c r="AH4342" t="s">
        <v>48</v>
      </c>
      <c r="AI4342">
        <f>--AND(OR(Dashboard!$B$4="All",Data!$E4342=Dashboard!$B$4),OR(Dashboard!$D$4="All",Data!$D4342=Dashboard!$D$4),OR(Dashboard!$F$4="All",Data!$F4342=Dashboard!$F$4),OR(Dashboard!$J$4="All",Data!$G4342=Dashboard!$J$4),OR(Dashboard!$H$4="All",Data!$N4342=Dashboard!$H$4),OR(Dashboard!$L$4="All",Data!$W4342=Dashboard!$L$4))</f>
        <v>1</v>
      </c>
    </row>
    <row r="4343" spans="1:35" x14ac:dyDescent="0.25">
      <c r="A4343" t="s">
        <v>4457</v>
      </c>
      <c r="B4343" s="1">
        <v>46057</v>
      </c>
      <c r="C4343" s="2">
        <v>-0.37777777777777782</v>
      </c>
      <c r="D4343" t="s">
        <v>90</v>
      </c>
      <c r="E4343" t="s">
        <v>71</v>
      </c>
      <c r="F4343" t="s">
        <v>63</v>
      </c>
      <c r="G4343" t="s">
        <v>39</v>
      </c>
      <c r="H4343">
        <v>4.0999999999999996</v>
      </c>
      <c r="I4343">
        <v>51</v>
      </c>
      <c r="J4343">
        <v>37</v>
      </c>
      <c r="K4343">
        <v>1081</v>
      </c>
      <c r="L4343">
        <v>31</v>
      </c>
      <c r="M4343">
        <v>167</v>
      </c>
      <c r="N4343" t="s">
        <v>54</v>
      </c>
      <c r="O4343">
        <v>5</v>
      </c>
      <c r="P4343" t="s">
        <v>135</v>
      </c>
      <c r="Q4343" t="s">
        <v>73</v>
      </c>
      <c r="R4343">
        <v>43</v>
      </c>
      <c r="S4343" t="s">
        <v>55</v>
      </c>
      <c r="T4343" t="s">
        <v>97</v>
      </c>
      <c r="U4343">
        <v>2026</v>
      </c>
      <c r="V4343">
        <v>2</v>
      </c>
      <c r="W4343" t="s">
        <v>45</v>
      </c>
      <c r="X4343">
        <v>1</v>
      </c>
      <c r="Y4343">
        <v>4</v>
      </c>
      <c r="Z4343">
        <v>2</v>
      </c>
      <c r="AA4343">
        <v>14</v>
      </c>
      <c r="AB4343" t="s">
        <v>76</v>
      </c>
      <c r="AC4343">
        <v>945</v>
      </c>
      <c r="AD4343">
        <v>8.039215686274509E-2</v>
      </c>
      <c r="AE4343" t="s">
        <v>77</v>
      </c>
      <c r="AF4343" t="s">
        <v>47</v>
      </c>
      <c r="AG4343">
        <v>14</v>
      </c>
      <c r="AH4343" t="s">
        <v>68</v>
      </c>
      <c r="AI4343">
        <f>--AND(OR(Dashboard!$B$4="All",Data!$E4343=Dashboard!$B$4),OR(Dashboard!$D$4="All",Data!$D4343=Dashboard!$D$4),OR(Dashboard!$F$4="All",Data!$F4343=Dashboard!$F$4),OR(Dashboard!$J$4="All",Data!$G4343=Dashboard!$J$4),OR(Dashboard!$H$4="All",Data!$N4343=Dashboard!$H$4),OR(Dashboard!$L$4="All",Data!$W4343=Dashboard!$L$4))</f>
        <v>1</v>
      </c>
    </row>
    <row r="4344" spans="1:35" x14ac:dyDescent="0.25">
      <c r="A4344" t="s">
        <v>4458</v>
      </c>
      <c r="B4344" s="1">
        <v>46070</v>
      </c>
      <c r="C4344" s="2">
        <v>-0.57638888888888884</v>
      </c>
      <c r="D4344" t="s">
        <v>50</v>
      </c>
      <c r="E4344" t="s">
        <v>37</v>
      </c>
      <c r="F4344" t="s">
        <v>96</v>
      </c>
      <c r="G4344" t="s">
        <v>39</v>
      </c>
      <c r="H4344">
        <v>4.0999999999999996</v>
      </c>
      <c r="I4344">
        <v>52</v>
      </c>
      <c r="J4344">
        <v>37</v>
      </c>
      <c r="K4344">
        <v>704</v>
      </c>
      <c r="L4344">
        <v>43</v>
      </c>
      <c r="M4344">
        <v>8</v>
      </c>
      <c r="N4344" t="s">
        <v>54</v>
      </c>
      <c r="O4344">
        <v>3</v>
      </c>
      <c r="P4344" t="s">
        <v>41</v>
      </c>
      <c r="Q4344" t="s">
        <v>42</v>
      </c>
      <c r="R4344">
        <v>39</v>
      </c>
      <c r="S4344" t="s">
        <v>127</v>
      </c>
      <c r="T4344" t="s">
        <v>44</v>
      </c>
      <c r="U4344">
        <v>2026</v>
      </c>
      <c r="V4344">
        <v>2</v>
      </c>
      <c r="W4344" t="s">
        <v>45</v>
      </c>
      <c r="X4344">
        <v>1</v>
      </c>
      <c r="Y4344">
        <v>17</v>
      </c>
      <c r="Z4344">
        <v>4</v>
      </c>
      <c r="AA4344">
        <v>10</v>
      </c>
      <c r="AB4344" t="s">
        <v>76</v>
      </c>
      <c r="AC4344">
        <v>739</v>
      </c>
      <c r="AD4344">
        <v>7.8846153846153844E-2</v>
      </c>
      <c r="AE4344" t="s">
        <v>109</v>
      </c>
      <c r="AF4344" t="s">
        <v>47</v>
      </c>
      <c r="AG4344">
        <v>15</v>
      </c>
      <c r="AH4344" t="s">
        <v>68</v>
      </c>
      <c r="AI4344">
        <f>--AND(OR(Dashboard!$B$4="All",Data!$E4344=Dashboard!$B$4),OR(Dashboard!$D$4="All",Data!$D4344=Dashboard!$D$4),OR(Dashboard!$F$4="All",Data!$F4344=Dashboard!$F$4),OR(Dashboard!$J$4="All",Data!$G4344=Dashboard!$J$4),OR(Dashboard!$H$4="All",Data!$N4344=Dashboard!$H$4),OR(Dashboard!$L$4="All",Data!$W4344=Dashboard!$L$4))</f>
        <v>1</v>
      </c>
    </row>
    <row r="4345" spans="1:35" x14ac:dyDescent="0.25">
      <c r="A4345" t="s">
        <v>4459</v>
      </c>
      <c r="B4345" s="1">
        <v>46196</v>
      </c>
      <c r="C4345" s="2">
        <v>-0.43194444444444452</v>
      </c>
      <c r="D4345" t="s">
        <v>134</v>
      </c>
      <c r="E4345" t="s">
        <v>108</v>
      </c>
      <c r="F4345" t="s">
        <v>104</v>
      </c>
      <c r="G4345" t="s">
        <v>111</v>
      </c>
      <c r="H4345">
        <v>13.9</v>
      </c>
      <c r="I4345">
        <v>44</v>
      </c>
      <c r="J4345">
        <v>45</v>
      </c>
      <c r="K4345">
        <v>1030</v>
      </c>
      <c r="L4345">
        <v>40</v>
      </c>
      <c r="M4345">
        <v>172</v>
      </c>
      <c r="N4345" t="s">
        <v>86</v>
      </c>
      <c r="O4345">
        <v>3</v>
      </c>
      <c r="P4345" t="s">
        <v>135</v>
      </c>
      <c r="Q4345" t="s">
        <v>42</v>
      </c>
      <c r="R4345">
        <v>28</v>
      </c>
      <c r="S4345" t="s">
        <v>127</v>
      </c>
      <c r="T4345" t="s">
        <v>97</v>
      </c>
      <c r="U4345">
        <v>2026</v>
      </c>
      <c r="V4345">
        <v>6</v>
      </c>
      <c r="W4345" t="s">
        <v>120</v>
      </c>
      <c r="X4345">
        <v>2</v>
      </c>
      <c r="Y4345">
        <v>23</v>
      </c>
      <c r="Z4345">
        <v>4</v>
      </c>
      <c r="AA4345">
        <v>13</v>
      </c>
      <c r="AB4345" t="s">
        <v>76</v>
      </c>
      <c r="AC4345">
        <v>898</v>
      </c>
      <c r="AD4345">
        <v>0.31590909090909092</v>
      </c>
      <c r="AE4345" t="s">
        <v>109</v>
      </c>
      <c r="AF4345" t="s">
        <v>67</v>
      </c>
      <c r="AG4345">
        <v>-1</v>
      </c>
      <c r="AH4345" t="s">
        <v>48</v>
      </c>
      <c r="AI4345">
        <f>--AND(OR(Dashboard!$B$4="All",Data!$E4345=Dashboard!$B$4),OR(Dashboard!$D$4="All",Data!$D4345=Dashboard!$D$4),OR(Dashboard!$F$4="All",Data!$F4345=Dashboard!$F$4),OR(Dashboard!$J$4="All",Data!$G4345=Dashboard!$J$4),OR(Dashboard!$H$4="All",Data!$N4345=Dashboard!$H$4),OR(Dashboard!$L$4="All",Data!$W4345=Dashboard!$L$4))</f>
        <v>1</v>
      </c>
    </row>
    <row r="4346" spans="1:35" x14ac:dyDescent="0.25">
      <c r="A4346" t="s">
        <v>4460</v>
      </c>
      <c r="B4346" s="1">
        <v>46160</v>
      </c>
      <c r="C4346" s="2">
        <v>-0.1118055555555556</v>
      </c>
      <c r="D4346" t="s">
        <v>50</v>
      </c>
      <c r="E4346" t="s">
        <v>71</v>
      </c>
      <c r="F4346" t="s">
        <v>52</v>
      </c>
      <c r="G4346" t="s">
        <v>105</v>
      </c>
      <c r="H4346">
        <v>11.5</v>
      </c>
      <c r="I4346">
        <v>49</v>
      </c>
      <c r="J4346">
        <v>40</v>
      </c>
      <c r="K4346">
        <v>632</v>
      </c>
      <c r="L4346">
        <v>45</v>
      </c>
      <c r="M4346">
        <v>178</v>
      </c>
      <c r="N4346" t="s">
        <v>40</v>
      </c>
      <c r="O4346">
        <v>4</v>
      </c>
      <c r="P4346" t="s">
        <v>41</v>
      </c>
      <c r="Q4346" t="s">
        <v>42</v>
      </c>
      <c r="R4346">
        <v>57</v>
      </c>
      <c r="S4346" t="s">
        <v>74</v>
      </c>
      <c r="T4346" t="s">
        <v>56</v>
      </c>
      <c r="U4346">
        <v>2026</v>
      </c>
      <c r="V4346">
        <v>5</v>
      </c>
      <c r="W4346" t="s">
        <v>88</v>
      </c>
      <c r="X4346">
        <v>2</v>
      </c>
      <c r="Y4346">
        <v>18</v>
      </c>
      <c r="Z4346">
        <v>4</v>
      </c>
      <c r="AA4346">
        <v>21</v>
      </c>
      <c r="AB4346" t="s">
        <v>82</v>
      </c>
      <c r="AC4346">
        <v>499</v>
      </c>
      <c r="AD4346">
        <v>0.23469387755102039</v>
      </c>
      <c r="AE4346" t="s">
        <v>46</v>
      </c>
      <c r="AF4346" t="s">
        <v>59</v>
      </c>
      <c r="AG4346">
        <v>9</v>
      </c>
      <c r="AH4346" t="s">
        <v>68</v>
      </c>
      <c r="AI4346">
        <f>--AND(OR(Dashboard!$B$4="All",Data!$E4346=Dashboard!$B$4),OR(Dashboard!$D$4="All",Data!$D4346=Dashboard!$D$4),OR(Dashboard!$F$4="All",Data!$F4346=Dashboard!$F$4),OR(Dashboard!$J$4="All",Data!$G4346=Dashboard!$J$4),OR(Dashboard!$H$4="All",Data!$N4346=Dashboard!$H$4),OR(Dashboard!$L$4="All",Data!$W4346=Dashboard!$L$4))</f>
        <v>1</v>
      </c>
    </row>
    <row r="4347" spans="1:35" x14ac:dyDescent="0.25">
      <c r="A4347" t="s">
        <v>4461</v>
      </c>
      <c r="B4347" s="1">
        <v>46086</v>
      </c>
      <c r="C4347" s="2">
        <v>-8.4027777777777812E-2</v>
      </c>
      <c r="D4347" t="s">
        <v>84</v>
      </c>
      <c r="E4347" t="s">
        <v>95</v>
      </c>
      <c r="F4347" t="s">
        <v>38</v>
      </c>
      <c r="G4347" t="s">
        <v>53</v>
      </c>
      <c r="H4347">
        <v>4.4000000000000004</v>
      </c>
      <c r="I4347">
        <v>24</v>
      </c>
      <c r="J4347">
        <v>27</v>
      </c>
      <c r="K4347">
        <v>211</v>
      </c>
      <c r="L4347">
        <v>45</v>
      </c>
      <c r="M4347">
        <v>172</v>
      </c>
      <c r="N4347" t="s">
        <v>101</v>
      </c>
      <c r="O4347">
        <v>1</v>
      </c>
      <c r="P4347" t="s">
        <v>41</v>
      </c>
      <c r="Q4347" t="s">
        <v>73</v>
      </c>
      <c r="R4347">
        <v>56</v>
      </c>
      <c r="S4347" t="s">
        <v>87</v>
      </c>
      <c r="T4347" t="s">
        <v>56</v>
      </c>
      <c r="U4347">
        <v>2026</v>
      </c>
      <c r="V4347">
        <v>3</v>
      </c>
      <c r="W4347" t="s">
        <v>66</v>
      </c>
      <c r="X4347">
        <v>1</v>
      </c>
      <c r="Y4347">
        <v>5</v>
      </c>
      <c r="Z4347">
        <v>2</v>
      </c>
      <c r="AA4347">
        <v>21</v>
      </c>
      <c r="AB4347" t="s">
        <v>82</v>
      </c>
      <c r="AC4347">
        <v>84</v>
      </c>
      <c r="AD4347">
        <v>0.18333333333333329</v>
      </c>
      <c r="AE4347" t="s">
        <v>58</v>
      </c>
      <c r="AF4347" t="s">
        <v>59</v>
      </c>
      <c r="AG4347">
        <v>-3</v>
      </c>
      <c r="AH4347" t="s">
        <v>48</v>
      </c>
      <c r="AI4347">
        <f>--AND(OR(Dashboard!$B$4="All",Data!$E4347=Dashboard!$B$4),OR(Dashboard!$D$4="All",Data!$D4347=Dashboard!$D$4),OR(Dashboard!$F$4="All",Data!$F4347=Dashboard!$F$4),OR(Dashboard!$J$4="All",Data!$G4347=Dashboard!$J$4),OR(Dashboard!$H$4="All",Data!$N4347=Dashboard!$H$4),OR(Dashboard!$L$4="All",Data!$W4347=Dashboard!$L$4))</f>
        <v>1</v>
      </c>
    </row>
    <row r="4348" spans="1:35" x14ac:dyDescent="0.25">
      <c r="A4348" t="s">
        <v>4462</v>
      </c>
      <c r="B4348" s="1">
        <v>46036</v>
      </c>
      <c r="C4348" s="2">
        <v>-6.6666666666666652E-2</v>
      </c>
      <c r="D4348" t="s">
        <v>84</v>
      </c>
      <c r="E4348" t="s">
        <v>131</v>
      </c>
      <c r="F4348" t="s">
        <v>91</v>
      </c>
      <c r="G4348" t="s">
        <v>53</v>
      </c>
      <c r="H4348">
        <v>9.5</v>
      </c>
      <c r="I4348">
        <v>25</v>
      </c>
      <c r="J4348">
        <v>26</v>
      </c>
      <c r="K4348">
        <v>282</v>
      </c>
      <c r="L4348">
        <v>51</v>
      </c>
      <c r="M4348">
        <v>58</v>
      </c>
      <c r="N4348" t="s">
        <v>54</v>
      </c>
      <c r="O4348">
        <v>5</v>
      </c>
      <c r="P4348" t="s">
        <v>41</v>
      </c>
      <c r="Q4348" t="s">
        <v>42</v>
      </c>
      <c r="R4348">
        <v>46</v>
      </c>
      <c r="S4348" t="s">
        <v>55</v>
      </c>
      <c r="T4348" t="s">
        <v>75</v>
      </c>
      <c r="U4348">
        <v>2026</v>
      </c>
      <c r="V4348">
        <v>1</v>
      </c>
      <c r="W4348" t="s">
        <v>102</v>
      </c>
      <c r="X4348">
        <v>1</v>
      </c>
      <c r="Y4348">
        <v>14</v>
      </c>
      <c r="Z4348">
        <v>3</v>
      </c>
      <c r="AA4348">
        <v>22</v>
      </c>
      <c r="AB4348" t="s">
        <v>82</v>
      </c>
      <c r="AC4348">
        <v>275</v>
      </c>
      <c r="AD4348">
        <v>0.38</v>
      </c>
      <c r="AE4348" t="s">
        <v>77</v>
      </c>
      <c r="AF4348" t="s">
        <v>59</v>
      </c>
      <c r="AG4348">
        <v>-1</v>
      </c>
      <c r="AH4348" t="s">
        <v>48</v>
      </c>
      <c r="AI4348">
        <f>--AND(OR(Dashboard!$B$4="All",Data!$E4348=Dashboard!$B$4),OR(Dashboard!$D$4="All",Data!$D4348=Dashboard!$D$4),OR(Dashboard!$F$4="All",Data!$F4348=Dashboard!$F$4),OR(Dashboard!$J$4="All",Data!$G4348=Dashboard!$J$4),OR(Dashboard!$H$4="All",Data!$N4348=Dashboard!$H$4),OR(Dashboard!$L$4="All",Data!$W4348=Dashboard!$L$4))</f>
        <v>1</v>
      </c>
    </row>
    <row r="4349" spans="1:35" x14ac:dyDescent="0.25">
      <c r="A4349" t="s">
        <v>4463</v>
      </c>
      <c r="B4349" s="1">
        <v>46125</v>
      </c>
      <c r="C4349" s="2">
        <v>-0.48958333333333343</v>
      </c>
      <c r="D4349" t="s">
        <v>126</v>
      </c>
      <c r="E4349" t="s">
        <v>129</v>
      </c>
      <c r="F4349" t="s">
        <v>96</v>
      </c>
      <c r="G4349" t="s">
        <v>105</v>
      </c>
      <c r="H4349">
        <v>9.4</v>
      </c>
      <c r="I4349">
        <v>31</v>
      </c>
      <c r="J4349">
        <v>29</v>
      </c>
      <c r="K4349">
        <v>164</v>
      </c>
      <c r="L4349">
        <v>32</v>
      </c>
      <c r="M4349">
        <v>9</v>
      </c>
      <c r="N4349" t="s">
        <v>54</v>
      </c>
      <c r="O4349">
        <v>1</v>
      </c>
      <c r="P4349" t="s">
        <v>41</v>
      </c>
      <c r="Q4349" t="s">
        <v>73</v>
      </c>
      <c r="R4349">
        <v>47</v>
      </c>
      <c r="S4349" t="s">
        <v>74</v>
      </c>
      <c r="T4349" t="s">
        <v>97</v>
      </c>
      <c r="U4349">
        <v>2026</v>
      </c>
      <c r="V4349">
        <v>4</v>
      </c>
      <c r="W4349" t="s">
        <v>113</v>
      </c>
      <c r="X4349">
        <v>2</v>
      </c>
      <c r="Y4349">
        <v>13</v>
      </c>
      <c r="Z4349">
        <v>3</v>
      </c>
      <c r="AA4349">
        <v>12</v>
      </c>
      <c r="AB4349" t="s">
        <v>76</v>
      </c>
      <c r="AC4349">
        <v>187</v>
      </c>
      <c r="AD4349">
        <v>0.3032258064516129</v>
      </c>
      <c r="AE4349" t="s">
        <v>58</v>
      </c>
      <c r="AF4349" t="s">
        <v>59</v>
      </c>
      <c r="AG4349">
        <v>2</v>
      </c>
      <c r="AH4349" t="s">
        <v>68</v>
      </c>
      <c r="AI4349">
        <f>--AND(OR(Dashboard!$B$4="All",Data!$E4349=Dashboard!$B$4),OR(Dashboard!$D$4="All",Data!$D4349=Dashboard!$D$4),OR(Dashboard!$F$4="All",Data!$F4349=Dashboard!$F$4),OR(Dashboard!$J$4="All",Data!$G4349=Dashboard!$J$4),OR(Dashboard!$H$4="All",Data!$N4349=Dashboard!$H$4),OR(Dashboard!$L$4="All",Data!$W4349=Dashboard!$L$4))</f>
        <v>1</v>
      </c>
    </row>
    <row r="4350" spans="1:35" x14ac:dyDescent="0.25">
      <c r="A4350" t="s">
        <v>4464</v>
      </c>
      <c r="B4350" s="1">
        <v>46040</v>
      </c>
      <c r="C4350" s="2">
        <v>-0.2388888888888889</v>
      </c>
      <c r="D4350" t="s">
        <v>84</v>
      </c>
      <c r="E4350" t="s">
        <v>51</v>
      </c>
      <c r="F4350" t="s">
        <v>52</v>
      </c>
      <c r="G4350" t="s">
        <v>39</v>
      </c>
      <c r="H4350">
        <v>5.3</v>
      </c>
      <c r="I4350">
        <v>56</v>
      </c>
      <c r="J4350">
        <v>43</v>
      </c>
      <c r="K4350">
        <v>342</v>
      </c>
      <c r="L4350">
        <v>44</v>
      </c>
      <c r="M4350">
        <v>4</v>
      </c>
      <c r="N4350" t="s">
        <v>65</v>
      </c>
      <c r="O4350">
        <v>2</v>
      </c>
      <c r="P4350" t="s">
        <v>135</v>
      </c>
      <c r="Q4350" t="s">
        <v>42</v>
      </c>
      <c r="R4350">
        <v>29</v>
      </c>
      <c r="S4350" t="s">
        <v>145</v>
      </c>
      <c r="T4350" t="s">
        <v>56</v>
      </c>
      <c r="U4350">
        <v>2026</v>
      </c>
      <c r="V4350">
        <v>1</v>
      </c>
      <c r="W4350" t="s">
        <v>102</v>
      </c>
      <c r="X4350">
        <v>1</v>
      </c>
      <c r="Y4350">
        <v>18</v>
      </c>
      <c r="Z4350">
        <v>3</v>
      </c>
      <c r="AA4350">
        <v>18</v>
      </c>
      <c r="AB4350" t="s">
        <v>57</v>
      </c>
      <c r="AC4350">
        <v>382</v>
      </c>
      <c r="AD4350">
        <v>9.464285714285714E-2</v>
      </c>
      <c r="AE4350" t="s">
        <v>58</v>
      </c>
      <c r="AF4350" t="s">
        <v>67</v>
      </c>
      <c r="AG4350">
        <v>13</v>
      </c>
      <c r="AH4350" t="s">
        <v>68</v>
      </c>
      <c r="AI4350">
        <f>--AND(OR(Dashboard!$B$4="All",Data!$E4350=Dashboard!$B$4),OR(Dashboard!$D$4="All",Data!$D4350=Dashboard!$D$4),OR(Dashboard!$F$4="All",Data!$F4350=Dashboard!$F$4),OR(Dashboard!$J$4="All",Data!$G4350=Dashboard!$J$4),OR(Dashboard!$H$4="All",Data!$N4350=Dashboard!$H$4),OR(Dashboard!$L$4="All",Data!$W4350=Dashboard!$L$4))</f>
        <v>1</v>
      </c>
    </row>
    <row r="4351" spans="1:35" x14ac:dyDescent="0.25">
      <c r="A4351" t="s">
        <v>4465</v>
      </c>
      <c r="B4351" s="1">
        <v>46093</v>
      </c>
      <c r="C4351" s="2">
        <v>-0.1715277777777777</v>
      </c>
      <c r="D4351" t="s">
        <v>50</v>
      </c>
      <c r="E4351" t="s">
        <v>95</v>
      </c>
      <c r="F4351" t="s">
        <v>63</v>
      </c>
      <c r="G4351" t="s">
        <v>64</v>
      </c>
      <c r="H4351">
        <v>13.2</v>
      </c>
      <c r="I4351">
        <v>43</v>
      </c>
      <c r="J4351">
        <v>38</v>
      </c>
      <c r="K4351">
        <v>895</v>
      </c>
      <c r="L4351">
        <v>38</v>
      </c>
      <c r="M4351">
        <v>21</v>
      </c>
      <c r="N4351" t="s">
        <v>40</v>
      </c>
      <c r="O4351">
        <v>3</v>
      </c>
      <c r="P4351" t="s">
        <v>41</v>
      </c>
      <c r="Q4351" t="s">
        <v>42</v>
      </c>
      <c r="R4351">
        <v>21</v>
      </c>
      <c r="S4351" t="s">
        <v>87</v>
      </c>
      <c r="T4351" t="s">
        <v>56</v>
      </c>
      <c r="U4351">
        <v>2026</v>
      </c>
      <c r="V4351">
        <v>3</v>
      </c>
      <c r="W4351" t="s">
        <v>66</v>
      </c>
      <c r="X4351">
        <v>1</v>
      </c>
      <c r="Y4351">
        <v>12</v>
      </c>
      <c r="Z4351">
        <v>3</v>
      </c>
      <c r="AA4351">
        <v>19</v>
      </c>
      <c r="AB4351" t="s">
        <v>82</v>
      </c>
      <c r="AC4351">
        <v>912</v>
      </c>
      <c r="AD4351">
        <v>0.30697674418604648</v>
      </c>
      <c r="AE4351" t="s">
        <v>109</v>
      </c>
      <c r="AF4351" t="s">
        <v>114</v>
      </c>
      <c r="AG4351">
        <v>5</v>
      </c>
      <c r="AH4351" t="s">
        <v>68</v>
      </c>
      <c r="AI4351">
        <f>--AND(OR(Dashboard!$B$4="All",Data!$E4351=Dashboard!$B$4),OR(Dashboard!$D$4="All",Data!$D4351=Dashboard!$D$4),OR(Dashboard!$F$4="All",Data!$F4351=Dashboard!$F$4),OR(Dashboard!$J$4="All",Data!$G4351=Dashboard!$J$4),OR(Dashboard!$H$4="All",Data!$N4351=Dashboard!$H$4),OR(Dashboard!$L$4="All",Data!$W4351=Dashboard!$L$4))</f>
        <v>1</v>
      </c>
    </row>
    <row r="4352" spans="1:35" x14ac:dyDescent="0.25">
      <c r="A4352" t="s">
        <v>4466</v>
      </c>
      <c r="B4352" s="1">
        <v>46134</v>
      </c>
      <c r="C4352" s="2">
        <v>-0.1152777777777778</v>
      </c>
      <c r="D4352" t="s">
        <v>84</v>
      </c>
      <c r="E4352" t="s">
        <v>100</v>
      </c>
      <c r="F4352" t="s">
        <v>52</v>
      </c>
      <c r="G4352" t="s">
        <v>119</v>
      </c>
      <c r="H4352">
        <v>13.6</v>
      </c>
      <c r="I4352">
        <v>40</v>
      </c>
      <c r="J4352">
        <v>26</v>
      </c>
      <c r="K4352">
        <v>337</v>
      </c>
      <c r="L4352">
        <v>51</v>
      </c>
      <c r="M4352">
        <v>106</v>
      </c>
      <c r="N4352" t="s">
        <v>86</v>
      </c>
      <c r="O4352">
        <v>1</v>
      </c>
      <c r="P4352" t="s">
        <v>41</v>
      </c>
      <c r="Q4352" t="s">
        <v>42</v>
      </c>
      <c r="R4352">
        <v>32</v>
      </c>
      <c r="S4352" t="s">
        <v>55</v>
      </c>
      <c r="T4352" t="s">
        <v>56</v>
      </c>
      <c r="U4352">
        <v>2026</v>
      </c>
      <c r="V4352">
        <v>4</v>
      </c>
      <c r="W4352" t="s">
        <v>113</v>
      </c>
      <c r="X4352">
        <v>2</v>
      </c>
      <c r="Y4352">
        <v>22</v>
      </c>
      <c r="Z4352">
        <v>4</v>
      </c>
      <c r="AA4352">
        <v>21</v>
      </c>
      <c r="AB4352" t="s">
        <v>82</v>
      </c>
      <c r="AC4352">
        <v>282</v>
      </c>
      <c r="AD4352">
        <v>0.34</v>
      </c>
      <c r="AE4352" t="s">
        <v>58</v>
      </c>
      <c r="AF4352" t="s">
        <v>67</v>
      </c>
      <c r="AG4352">
        <v>14</v>
      </c>
      <c r="AH4352" t="s">
        <v>68</v>
      </c>
      <c r="AI4352">
        <f>--AND(OR(Dashboard!$B$4="All",Data!$E4352=Dashboard!$B$4),OR(Dashboard!$D$4="All",Data!$D4352=Dashboard!$D$4),OR(Dashboard!$F$4="All",Data!$F4352=Dashboard!$F$4),OR(Dashboard!$J$4="All",Data!$G4352=Dashboard!$J$4),OR(Dashboard!$H$4="All",Data!$N4352=Dashboard!$H$4),OR(Dashboard!$L$4="All",Data!$W4352=Dashboard!$L$4))</f>
        <v>1</v>
      </c>
    </row>
    <row r="4353" spans="1:35" x14ac:dyDescent="0.25">
      <c r="A4353" t="s">
        <v>4467</v>
      </c>
      <c r="B4353" s="1">
        <v>46152</v>
      </c>
      <c r="C4353" s="2">
        <v>-0.31388888888888888</v>
      </c>
      <c r="D4353" t="s">
        <v>107</v>
      </c>
      <c r="E4353" t="s">
        <v>100</v>
      </c>
      <c r="F4353" t="s">
        <v>96</v>
      </c>
      <c r="G4353" t="s">
        <v>64</v>
      </c>
      <c r="H4353">
        <v>14.3</v>
      </c>
      <c r="I4353">
        <v>51</v>
      </c>
      <c r="J4353">
        <v>37</v>
      </c>
      <c r="K4353">
        <v>902</v>
      </c>
      <c r="L4353">
        <v>57</v>
      </c>
      <c r="M4353">
        <v>52</v>
      </c>
      <c r="N4353" t="s">
        <v>65</v>
      </c>
      <c r="O4353">
        <v>2</v>
      </c>
      <c r="P4353" t="s">
        <v>135</v>
      </c>
      <c r="Q4353" t="s">
        <v>42</v>
      </c>
      <c r="R4353">
        <v>50</v>
      </c>
      <c r="S4353" t="s">
        <v>145</v>
      </c>
      <c r="T4353" t="s">
        <v>75</v>
      </c>
      <c r="U4353">
        <v>2026</v>
      </c>
      <c r="V4353">
        <v>5</v>
      </c>
      <c r="W4353" t="s">
        <v>88</v>
      </c>
      <c r="X4353">
        <v>2</v>
      </c>
      <c r="Y4353">
        <v>10</v>
      </c>
      <c r="Z4353">
        <v>2</v>
      </c>
      <c r="AA4353">
        <v>16</v>
      </c>
      <c r="AB4353" t="s">
        <v>57</v>
      </c>
      <c r="AC4353">
        <v>907</v>
      </c>
      <c r="AD4353">
        <v>0.2803921568627451</v>
      </c>
      <c r="AE4353" t="s">
        <v>58</v>
      </c>
      <c r="AF4353" t="s">
        <v>59</v>
      </c>
      <c r="AG4353">
        <v>14</v>
      </c>
      <c r="AH4353" t="s">
        <v>68</v>
      </c>
      <c r="AI4353">
        <f>--AND(OR(Dashboard!$B$4="All",Data!$E4353=Dashboard!$B$4),OR(Dashboard!$D$4="All",Data!$D4353=Dashboard!$D$4),OR(Dashboard!$F$4="All",Data!$F4353=Dashboard!$F$4),OR(Dashboard!$J$4="All",Data!$G4353=Dashboard!$J$4),OR(Dashboard!$H$4="All",Data!$N4353=Dashboard!$H$4),OR(Dashboard!$L$4="All",Data!$W4353=Dashboard!$L$4))</f>
        <v>1</v>
      </c>
    </row>
    <row r="4354" spans="1:35" x14ac:dyDescent="0.25">
      <c r="A4354" t="s">
        <v>4468</v>
      </c>
      <c r="B4354" s="1">
        <v>46115</v>
      </c>
      <c r="C4354" s="2">
        <v>-0.36458333333333343</v>
      </c>
      <c r="D4354" t="s">
        <v>84</v>
      </c>
      <c r="E4354" t="s">
        <v>71</v>
      </c>
      <c r="F4354" t="s">
        <v>72</v>
      </c>
      <c r="G4354" t="s">
        <v>53</v>
      </c>
      <c r="H4354">
        <v>5.5</v>
      </c>
      <c r="I4354">
        <v>29</v>
      </c>
      <c r="J4354">
        <v>24</v>
      </c>
      <c r="K4354">
        <v>788</v>
      </c>
      <c r="L4354">
        <v>22</v>
      </c>
      <c r="M4354">
        <v>175</v>
      </c>
      <c r="N4354" t="s">
        <v>101</v>
      </c>
      <c r="O4354">
        <v>5</v>
      </c>
      <c r="P4354" t="s">
        <v>41</v>
      </c>
      <c r="Q4354" t="s">
        <v>42</v>
      </c>
      <c r="R4354">
        <v>48</v>
      </c>
      <c r="S4354" t="s">
        <v>43</v>
      </c>
      <c r="T4354" t="s">
        <v>75</v>
      </c>
      <c r="U4354">
        <v>2026</v>
      </c>
      <c r="V4354">
        <v>4</v>
      </c>
      <c r="W4354" t="s">
        <v>113</v>
      </c>
      <c r="X4354">
        <v>2</v>
      </c>
      <c r="Y4354">
        <v>3</v>
      </c>
      <c r="Z4354">
        <v>1</v>
      </c>
      <c r="AA4354">
        <v>15</v>
      </c>
      <c r="AB4354" t="s">
        <v>57</v>
      </c>
      <c r="AC4354">
        <v>635</v>
      </c>
      <c r="AD4354">
        <v>0.18965517241379309</v>
      </c>
      <c r="AE4354" t="s">
        <v>77</v>
      </c>
      <c r="AF4354" t="s">
        <v>59</v>
      </c>
      <c r="AG4354">
        <v>5</v>
      </c>
      <c r="AH4354" t="s">
        <v>68</v>
      </c>
      <c r="AI4354">
        <f>--AND(OR(Dashboard!$B$4="All",Data!$E4354=Dashboard!$B$4),OR(Dashboard!$D$4="All",Data!$D4354=Dashboard!$D$4),OR(Dashboard!$F$4="All",Data!$F4354=Dashboard!$F$4),OR(Dashboard!$J$4="All",Data!$G4354=Dashboard!$J$4),OR(Dashboard!$H$4="All",Data!$N4354=Dashboard!$H$4),OR(Dashboard!$L$4="All",Data!$W4354=Dashboard!$L$4))</f>
        <v>1</v>
      </c>
    </row>
    <row r="4355" spans="1:35" x14ac:dyDescent="0.25">
      <c r="A4355" t="s">
        <v>4469</v>
      </c>
      <c r="B4355" s="1">
        <v>46064</v>
      </c>
      <c r="C4355" s="2">
        <v>-0.1979166666666666</v>
      </c>
      <c r="D4355" t="s">
        <v>193</v>
      </c>
      <c r="E4355" t="s">
        <v>71</v>
      </c>
      <c r="F4355" t="s">
        <v>38</v>
      </c>
      <c r="G4355" t="s">
        <v>53</v>
      </c>
      <c r="H4355">
        <v>12.9</v>
      </c>
      <c r="I4355">
        <v>30</v>
      </c>
      <c r="J4355">
        <v>34</v>
      </c>
      <c r="K4355">
        <v>1084</v>
      </c>
      <c r="L4355">
        <v>55</v>
      </c>
      <c r="M4355">
        <v>151</v>
      </c>
      <c r="N4355" t="s">
        <v>101</v>
      </c>
      <c r="O4355">
        <v>2</v>
      </c>
      <c r="P4355" t="s">
        <v>41</v>
      </c>
      <c r="Q4355" t="s">
        <v>73</v>
      </c>
      <c r="R4355">
        <v>40</v>
      </c>
      <c r="S4355" t="s">
        <v>55</v>
      </c>
      <c r="T4355" t="s">
        <v>56</v>
      </c>
      <c r="U4355">
        <v>2026</v>
      </c>
      <c r="V4355">
        <v>2</v>
      </c>
      <c r="W4355" t="s">
        <v>45</v>
      </c>
      <c r="X4355">
        <v>1</v>
      </c>
      <c r="Y4355">
        <v>11</v>
      </c>
      <c r="Z4355">
        <v>3</v>
      </c>
      <c r="AA4355">
        <v>19</v>
      </c>
      <c r="AB4355" t="s">
        <v>82</v>
      </c>
      <c r="AC4355">
        <v>988</v>
      </c>
      <c r="AD4355">
        <v>0.43</v>
      </c>
      <c r="AE4355" t="s">
        <v>58</v>
      </c>
      <c r="AF4355" t="s">
        <v>47</v>
      </c>
      <c r="AG4355">
        <v>-4</v>
      </c>
      <c r="AH4355" t="s">
        <v>48</v>
      </c>
      <c r="AI4355">
        <f>--AND(OR(Dashboard!$B$4="All",Data!$E4355=Dashboard!$B$4),OR(Dashboard!$D$4="All",Data!$D4355=Dashboard!$D$4),OR(Dashboard!$F$4="All",Data!$F4355=Dashboard!$F$4),OR(Dashboard!$J$4="All",Data!$G4355=Dashboard!$J$4),OR(Dashboard!$H$4="All",Data!$N4355=Dashboard!$H$4),OR(Dashboard!$L$4="All",Data!$W4355=Dashboard!$L$4))</f>
        <v>1</v>
      </c>
    </row>
    <row r="4356" spans="1:35" x14ac:dyDescent="0.25">
      <c r="A4356" t="s">
        <v>4470</v>
      </c>
      <c r="B4356" s="1">
        <v>46035</v>
      </c>
      <c r="C4356" s="2">
        <v>-0.2631944444444444</v>
      </c>
      <c r="D4356" t="s">
        <v>118</v>
      </c>
      <c r="E4356" t="s">
        <v>140</v>
      </c>
      <c r="F4356" t="s">
        <v>80</v>
      </c>
      <c r="G4356" t="s">
        <v>111</v>
      </c>
      <c r="H4356">
        <v>8.5</v>
      </c>
      <c r="I4356">
        <v>33</v>
      </c>
      <c r="J4356">
        <v>25</v>
      </c>
      <c r="K4356">
        <v>1162</v>
      </c>
      <c r="L4356">
        <v>42</v>
      </c>
      <c r="M4356">
        <v>47</v>
      </c>
      <c r="N4356" t="s">
        <v>65</v>
      </c>
      <c r="O4356">
        <v>3</v>
      </c>
      <c r="P4356" t="s">
        <v>41</v>
      </c>
      <c r="Q4356" t="s">
        <v>42</v>
      </c>
      <c r="R4356">
        <v>38</v>
      </c>
      <c r="S4356" t="s">
        <v>127</v>
      </c>
      <c r="T4356" t="s">
        <v>75</v>
      </c>
      <c r="U4356">
        <v>2026</v>
      </c>
      <c r="V4356">
        <v>1</v>
      </c>
      <c r="W4356" t="s">
        <v>102</v>
      </c>
      <c r="X4356">
        <v>1</v>
      </c>
      <c r="Y4356">
        <v>13</v>
      </c>
      <c r="Z4356">
        <v>3</v>
      </c>
      <c r="AA4356">
        <v>17</v>
      </c>
      <c r="AB4356" t="s">
        <v>57</v>
      </c>
      <c r="AC4356">
        <v>1157</v>
      </c>
      <c r="AD4356">
        <v>0.25757575757575762</v>
      </c>
      <c r="AE4356" t="s">
        <v>109</v>
      </c>
      <c r="AF4356" t="s">
        <v>47</v>
      </c>
      <c r="AG4356">
        <v>8</v>
      </c>
      <c r="AH4356" t="s">
        <v>68</v>
      </c>
      <c r="AI4356">
        <f>--AND(OR(Dashboard!$B$4="All",Data!$E4356=Dashboard!$B$4),OR(Dashboard!$D$4="All",Data!$D4356=Dashboard!$D$4),OR(Dashboard!$F$4="All",Data!$F4356=Dashboard!$F$4),OR(Dashboard!$J$4="All",Data!$G4356=Dashboard!$J$4),OR(Dashboard!$H$4="All",Data!$N4356=Dashboard!$H$4),OR(Dashboard!$L$4="All",Data!$W4356=Dashboard!$L$4))</f>
        <v>1</v>
      </c>
    </row>
    <row r="4357" spans="1:35" x14ac:dyDescent="0.25">
      <c r="A4357" t="s">
        <v>4471</v>
      </c>
      <c r="B4357" s="1">
        <v>46122</v>
      </c>
      <c r="C4357" s="2">
        <v>-0.37083333333333329</v>
      </c>
      <c r="D4357" t="s">
        <v>99</v>
      </c>
      <c r="E4357" t="s">
        <v>71</v>
      </c>
      <c r="F4357" t="s">
        <v>52</v>
      </c>
      <c r="G4357" t="s">
        <v>39</v>
      </c>
      <c r="H4357">
        <v>6.5</v>
      </c>
      <c r="I4357">
        <v>33</v>
      </c>
      <c r="J4357">
        <v>20</v>
      </c>
      <c r="K4357">
        <v>726</v>
      </c>
      <c r="L4357">
        <v>41</v>
      </c>
      <c r="M4357">
        <v>33</v>
      </c>
      <c r="N4357" t="s">
        <v>101</v>
      </c>
      <c r="O4357">
        <v>1</v>
      </c>
      <c r="P4357" t="s">
        <v>41</v>
      </c>
      <c r="Q4357" t="s">
        <v>42</v>
      </c>
      <c r="R4357">
        <v>43</v>
      </c>
      <c r="S4357" t="s">
        <v>43</v>
      </c>
      <c r="T4357" t="s">
        <v>75</v>
      </c>
      <c r="U4357">
        <v>2026</v>
      </c>
      <c r="V4357">
        <v>4</v>
      </c>
      <c r="W4357" t="s">
        <v>113</v>
      </c>
      <c r="X4357">
        <v>2</v>
      </c>
      <c r="Y4357">
        <v>10</v>
      </c>
      <c r="Z4357">
        <v>2</v>
      </c>
      <c r="AA4357">
        <v>15</v>
      </c>
      <c r="AB4357" t="s">
        <v>57</v>
      </c>
      <c r="AC4357">
        <v>734</v>
      </c>
      <c r="AD4357">
        <v>0.19696969696969699</v>
      </c>
      <c r="AE4357" t="s">
        <v>58</v>
      </c>
      <c r="AF4357" t="s">
        <v>47</v>
      </c>
      <c r="AG4357">
        <v>13</v>
      </c>
      <c r="AH4357" t="s">
        <v>68</v>
      </c>
      <c r="AI4357">
        <f>--AND(OR(Dashboard!$B$4="All",Data!$E4357=Dashboard!$B$4),OR(Dashboard!$D$4="All",Data!$D4357=Dashboard!$D$4),OR(Dashboard!$F$4="All",Data!$F4357=Dashboard!$F$4),OR(Dashboard!$J$4="All",Data!$G4357=Dashboard!$J$4),OR(Dashboard!$H$4="All",Data!$N4357=Dashboard!$H$4),OR(Dashboard!$L$4="All",Data!$W4357=Dashboard!$L$4))</f>
        <v>1</v>
      </c>
    </row>
    <row r="4358" spans="1:35" x14ac:dyDescent="0.25">
      <c r="A4358" t="s">
        <v>4472</v>
      </c>
      <c r="B4358" s="1">
        <v>46063</v>
      </c>
      <c r="C4358" s="2">
        <v>-0.52916666666666667</v>
      </c>
      <c r="D4358" t="s">
        <v>118</v>
      </c>
      <c r="E4358" t="s">
        <v>131</v>
      </c>
      <c r="F4358" t="s">
        <v>85</v>
      </c>
      <c r="G4358" t="s">
        <v>64</v>
      </c>
      <c r="H4358">
        <v>3.4</v>
      </c>
      <c r="I4358">
        <v>39</v>
      </c>
      <c r="J4358">
        <v>41</v>
      </c>
      <c r="K4358">
        <v>1010</v>
      </c>
      <c r="L4358">
        <v>54</v>
      </c>
      <c r="M4358">
        <v>162</v>
      </c>
      <c r="N4358" t="s">
        <v>101</v>
      </c>
      <c r="O4358">
        <v>3</v>
      </c>
      <c r="P4358" t="s">
        <v>41</v>
      </c>
      <c r="Q4358" t="s">
        <v>42</v>
      </c>
      <c r="R4358">
        <v>37</v>
      </c>
      <c r="S4358" t="s">
        <v>127</v>
      </c>
      <c r="T4358" t="s">
        <v>75</v>
      </c>
      <c r="U4358">
        <v>2026</v>
      </c>
      <c r="V4358">
        <v>2</v>
      </c>
      <c r="W4358" t="s">
        <v>45</v>
      </c>
      <c r="X4358">
        <v>1</v>
      </c>
      <c r="Y4358">
        <v>10</v>
      </c>
      <c r="Z4358">
        <v>3</v>
      </c>
      <c r="AA4358">
        <v>11</v>
      </c>
      <c r="AB4358" t="s">
        <v>76</v>
      </c>
      <c r="AC4358">
        <v>902</v>
      </c>
      <c r="AD4358">
        <v>8.7179487179487175E-2</v>
      </c>
      <c r="AE4358" t="s">
        <v>109</v>
      </c>
      <c r="AF4358" t="s">
        <v>47</v>
      </c>
      <c r="AG4358">
        <v>-2</v>
      </c>
      <c r="AH4358" t="s">
        <v>48</v>
      </c>
      <c r="AI4358">
        <f>--AND(OR(Dashboard!$B$4="All",Data!$E4358=Dashboard!$B$4),OR(Dashboard!$D$4="All",Data!$D4358=Dashboard!$D$4),OR(Dashboard!$F$4="All",Data!$F4358=Dashboard!$F$4),OR(Dashboard!$J$4="All",Data!$G4358=Dashboard!$J$4),OR(Dashboard!$H$4="All",Data!$N4358=Dashboard!$H$4),OR(Dashboard!$L$4="All",Data!$W4358=Dashboard!$L$4))</f>
        <v>1</v>
      </c>
    </row>
    <row r="4359" spans="1:35" x14ac:dyDescent="0.25">
      <c r="A4359" t="s">
        <v>4473</v>
      </c>
      <c r="B4359" s="1">
        <v>46070</v>
      </c>
      <c r="C4359" s="2">
        <v>-0.2055555555555556</v>
      </c>
      <c r="D4359" t="s">
        <v>156</v>
      </c>
      <c r="E4359" t="s">
        <v>51</v>
      </c>
      <c r="F4359" t="s">
        <v>143</v>
      </c>
      <c r="G4359" t="s">
        <v>53</v>
      </c>
      <c r="H4359">
        <v>9.1999999999999993</v>
      </c>
      <c r="I4359">
        <v>23</v>
      </c>
      <c r="J4359">
        <v>27</v>
      </c>
      <c r="K4359">
        <v>406</v>
      </c>
      <c r="L4359">
        <v>28</v>
      </c>
      <c r="M4359">
        <v>200</v>
      </c>
      <c r="N4359" t="s">
        <v>101</v>
      </c>
      <c r="O4359">
        <v>4</v>
      </c>
      <c r="P4359" t="s">
        <v>41</v>
      </c>
      <c r="Q4359" t="s">
        <v>73</v>
      </c>
      <c r="R4359">
        <v>40</v>
      </c>
      <c r="S4359" t="s">
        <v>127</v>
      </c>
      <c r="T4359" t="s">
        <v>56</v>
      </c>
      <c r="U4359">
        <v>2026</v>
      </c>
      <c r="V4359">
        <v>2</v>
      </c>
      <c r="W4359" t="s">
        <v>45</v>
      </c>
      <c r="X4359">
        <v>1</v>
      </c>
      <c r="Y4359">
        <v>17</v>
      </c>
      <c r="Z4359">
        <v>4</v>
      </c>
      <c r="AA4359">
        <v>19</v>
      </c>
      <c r="AB4359" t="s">
        <v>82</v>
      </c>
      <c r="AC4359">
        <v>234</v>
      </c>
      <c r="AD4359">
        <v>0.4</v>
      </c>
      <c r="AE4359" t="s">
        <v>46</v>
      </c>
      <c r="AF4359" t="s">
        <v>47</v>
      </c>
      <c r="AG4359">
        <v>-4</v>
      </c>
      <c r="AH4359" t="s">
        <v>48</v>
      </c>
      <c r="AI4359">
        <f>--AND(OR(Dashboard!$B$4="All",Data!$E4359=Dashboard!$B$4),OR(Dashboard!$D$4="All",Data!$D4359=Dashboard!$D$4),OR(Dashboard!$F$4="All",Data!$F4359=Dashboard!$F$4),OR(Dashboard!$J$4="All",Data!$G4359=Dashboard!$J$4),OR(Dashboard!$H$4="All",Data!$N4359=Dashboard!$H$4),OR(Dashboard!$L$4="All",Data!$W4359=Dashboard!$L$4))</f>
        <v>1</v>
      </c>
    </row>
    <row r="4360" spans="1:35" x14ac:dyDescent="0.25">
      <c r="A4360" t="s">
        <v>4474</v>
      </c>
      <c r="B4360" s="1">
        <v>46045</v>
      </c>
      <c r="C4360" s="2">
        <v>-0.53125</v>
      </c>
      <c r="D4360" t="s">
        <v>107</v>
      </c>
      <c r="E4360" t="s">
        <v>100</v>
      </c>
      <c r="F4360" t="s">
        <v>91</v>
      </c>
      <c r="G4360" t="s">
        <v>119</v>
      </c>
      <c r="H4360">
        <v>12.5</v>
      </c>
      <c r="I4360">
        <v>42</v>
      </c>
      <c r="J4360">
        <v>28</v>
      </c>
      <c r="K4360">
        <v>329</v>
      </c>
      <c r="L4360">
        <v>57</v>
      </c>
      <c r="M4360">
        <v>90</v>
      </c>
      <c r="N4360" t="s">
        <v>65</v>
      </c>
      <c r="O4360">
        <v>5</v>
      </c>
      <c r="P4360" t="s">
        <v>41</v>
      </c>
      <c r="Q4360" t="s">
        <v>73</v>
      </c>
      <c r="R4360">
        <v>35</v>
      </c>
      <c r="S4360" t="s">
        <v>43</v>
      </c>
      <c r="T4360" t="s">
        <v>75</v>
      </c>
      <c r="U4360">
        <v>2026</v>
      </c>
      <c r="V4360">
        <v>1</v>
      </c>
      <c r="W4360" t="s">
        <v>102</v>
      </c>
      <c r="X4360">
        <v>1</v>
      </c>
      <c r="Y4360">
        <v>23</v>
      </c>
      <c r="Z4360">
        <v>4</v>
      </c>
      <c r="AA4360">
        <v>11</v>
      </c>
      <c r="AB4360" t="s">
        <v>76</v>
      </c>
      <c r="AC4360">
        <v>296</v>
      </c>
      <c r="AD4360">
        <v>0.29761904761904762</v>
      </c>
      <c r="AE4360" t="s">
        <v>77</v>
      </c>
      <c r="AF4360" t="s">
        <v>67</v>
      </c>
      <c r="AG4360">
        <v>14</v>
      </c>
      <c r="AH4360" t="s">
        <v>68</v>
      </c>
      <c r="AI4360">
        <f>--AND(OR(Dashboard!$B$4="All",Data!$E4360=Dashboard!$B$4),OR(Dashboard!$D$4="All",Data!$D4360=Dashboard!$D$4),OR(Dashboard!$F$4="All",Data!$F4360=Dashboard!$F$4),OR(Dashboard!$J$4="All",Data!$G4360=Dashboard!$J$4),OR(Dashboard!$H$4="All",Data!$N4360=Dashboard!$H$4),OR(Dashboard!$L$4="All",Data!$W4360=Dashboard!$L$4))</f>
        <v>1</v>
      </c>
    </row>
    <row r="4361" spans="1:35" x14ac:dyDescent="0.25">
      <c r="A4361" t="s">
        <v>4475</v>
      </c>
      <c r="B4361" s="1">
        <v>46104</v>
      </c>
      <c r="C4361" s="2">
        <v>-7.6388888888888618E-3</v>
      </c>
      <c r="D4361" t="s">
        <v>156</v>
      </c>
      <c r="E4361" t="s">
        <v>62</v>
      </c>
      <c r="F4361" t="s">
        <v>85</v>
      </c>
      <c r="G4361" t="s">
        <v>119</v>
      </c>
      <c r="H4361">
        <v>13.8</v>
      </c>
      <c r="I4361">
        <v>42</v>
      </c>
      <c r="J4361">
        <v>32</v>
      </c>
      <c r="K4361">
        <v>963</v>
      </c>
      <c r="L4361">
        <v>20</v>
      </c>
      <c r="M4361">
        <v>77</v>
      </c>
      <c r="N4361" t="s">
        <v>40</v>
      </c>
      <c r="O4361">
        <v>2</v>
      </c>
      <c r="P4361" t="s">
        <v>41</v>
      </c>
      <c r="Q4361" t="s">
        <v>42</v>
      </c>
      <c r="R4361">
        <v>52</v>
      </c>
      <c r="S4361" t="s">
        <v>74</v>
      </c>
      <c r="T4361" t="s">
        <v>75</v>
      </c>
      <c r="U4361">
        <v>2026</v>
      </c>
      <c r="V4361">
        <v>3</v>
      </c>
      <c r="W4361" t="s">
        <v>66</v>
      </c>
      <c r="X4361">
        <v>1</v>
      </c>
      <c r="Y4361">
        <v>23</v>
      </c>
      <c r="Z4361">
        <v>5</v>
      </c>
      <c r="AA4361">
        <v>23</v>
      </c>
      <c r="AB4361" t="s">
        <v>93</v>
      </c>
      <c r="AC4361">
        <v>906</v>
      </c>
      <c r="AD4361">
        <v>0.32857142857142863</v>
      </c>
      <c r="AE4361" t="s">
        <v>58</v>
      </c>
      <c r="AF4361" t="s">
        <v>59</v>
      </c>
      <c r="AG4361">
        <v>10</v>
      </c>
      <c r="AH4361" t="s">
        <v>68</v>
      </c>
      <c r="AI4361">
        <f>--AND(OR(Dashboard!$B$4="All",Data!$E4361=Dashboard!$B$4),OR(Dashboard!$D$4="All",Data!$D4361=Dashboard!$D$4),OR(Dashboard!$F$4="All",Data!$F4361=Dashboard!$F$4),OR(Dashboard!$J$4="All",Data!$G4361=Dashboard!$J$4),OR(Dashboard!$H$4="All",Data!$N4361=Dashboard!$H$4),OR(Dashboard!$L$4="All",Data!$W4361=Dashboard!$L$4))</f>
        <v>1</v>
      </c>
    </row>
    <row r="4362" spans="1:35" x14ac:dyDescent="0.25">
      <c r="A4362" t="s">
        <v>4476</v>
      </c>
      <c r="B4362" s="1">
        <v>46031</v>
      </c>
      <c r="C4362" s="2">
        <v>-0.48541666666666672</v>
      </c>
      <c r="D4362" t="s">
        <v>134</v>
      </c>
      <c r="E4362" t="s">
        <v>37</v>
      </c>
      <c r="F4362" t="s">
        <v>96</v>
      </c>
      <c r="G4362" t="s">
        <v>64</v>
      </c>
      <c r="H4362">
        <v>13.5</v>
      </c>
      <c r="I4362">
        <v>34</v>
      </c>
      <c r="J4362">
        <v>25</v>
      </c>
      <c r="K4362">
        <v>1159</v>
      </c>
      <c r="L4362">
        <v>52</v>
      </c>
      <c r="M4362">
        <v>149</v>
      </c>
      <c r="N4362" t="s">
        <v>54</v>
      </c>
      <c r="O4362">
        <v>5</v>
      </c>
      <c r="P4362" t="s">
        <v>41</v>
      </c>
      <c r="Q4362" t="s">
        <v>42</v>
      </c>
      <c r="R4362">
        <v>41</v>
      </c>
      <c r="S4362" t="s">
        <v>43</v>
      </c>
      <c r="T4362" t="s">
        <v>97</v>
      </c>
      <c r="U4362">
        <v>2026</v>
      </c>
      <c r="V4362">
        <v>1</v>
      </c>
      <c r="W4362" t="s">
        <v>102</v>
      </c>
      <c r="X4362">
        <v>1</v>
      </c>
      <c r="Y4362">
        <v>9</v>
      </c>
      <c r="Z4362">
        <v>2</v>
      </c>
      <c r="AA4362">
        <v>12</v>
      </c>
      <c r="AB4362" t="s">
        <v>76</v>
      </c>
      <c r="AC4362">
        <v>1062</v>
      </c>
      <c r="AD4362">
        <v>0.39705882352941169</v>
      </c>
      <c r="AE4362" t="s">
        <v>77</v>
      </c>
      <c r="AF4362" t="s">
        <v>47</v>
      </c>
      <c r="AG4362">
        <v>9</v>
      </c>
      <c r="AH4362" t="s">
        <v>68</v>
      </c>
      <c r="AI4362">
        <f>--AND(OR(Dashboard!$B$4="All",Data!$E4362=Dashboard!$B$4),OR(Dashboard!$D$4="All",Data!$D4362=Dashboard!$D$4),OR(Dashboard!$F$4="All",Data!$F4362=Dashboard!$F$4),OR(Dashboard!$J$4="All",Data!$G4362=Dashboard!$J$4),OR(Dashboard!$H$4="All",Data!$N4362=Dashboard!$H$4),OR(Dashboard!$L$4="All",Data!$W4362=Dashboard!$L$4))</f>
        <v>1</v>
      </c>
    </row>
    <row r="4363" spans="1:35" x14ac:dyDescent="0.25">
      <c r="A4363" t="s">
        <v>4477</v>
      </c>
      <c r="B4363" s="1">
        <v>46185</v>
      </c>
      <c r="C4363" s="2">
        <v>-0.65625</v>
      </c>
      <c r="D4363" t="s">
        <v>134</v>
      </c>
      <c r="E4363" t="s">
        <v>71</v>
      </c>
      <c r="F4363" t="s">
        <v>143</v>
      </c>
      <c r="G4363" t="s">
        <v>39</v>
      </c>
      <c r="H4363">
        <v>11</v>
      </c>
      <c r="I4363">
        <v>42</v>
      </c>
      <c r="J4363">
        <v>25</v>
      </c>
      <c r="K4363">
        <v>1199</v>
      </c>
      <c r="L4363">
        <v>44</v>
      </c>
      <c r="M4363">
        <v>1</v>
      </c>
      <c r="N4363" t="s">
        <v>86</v>
      </c>
      <c r="O4363">
        <v>5</v>
      </c>
      <c r="P4363" t="s">
        <v>41</v>
      </c>
      <c r="Q4363" t="s">
        <v>42</v>
      </c>
      <c r="R4363">
        <v>54</v>
      </c>
      <c r="S4363" t="s">
        <v>43</v>
      </c>
      <c r="T4363" t="s">
        <v>44</v>
      </c>
      <c r="U4363">
        <v>2026</v>
      </c>
      <c r="V4363">
        <v>6</v>
      </c>
      <c r="W4363" t="s">
        <v>120</v>
      </c>
      <c r="X4363">
        <v>2</v>
      </c>
      <c r="Y4363">
        <v>12</v>
      </c>
      <c r="Z4363">
        <v>2</v>
      </c>
      <c r="AA4363">
        <v>8</v>
      </c>
      <c r="AB4363" t="s">
        <v>44</v>
      </c>
      <c r="AC4363">
        <v>1242</v>
      </c>
      <c r="AD4363">
        <v>0.26190476190476192</v>
      </c>
      <c r="AE4363" t="s">
        <v>77</v>
      </c>
      <c r="AF4363" t="s">
        <v>59</v>
      </c>
      <c r="AG4363">
        <v>17</v>
      </c>
      <c r="AH4363" t="s">
        <v>68</v>
      </c>
      <c r="AI4363">
        <f>--AND(OR(Dashboard!$B$4="All",Data!$E4363=Dashboard!$B$4),OR(Dashboard!$D$4="All",Data!$D4363=Dashboard!$D$4),OR(Dashboard!$F$4="All",Data!$F4363=Dashboard!$F$4),OR(Dashboard!$J$4="All",Data!$G4363=Dashboard!$J$4),OR(Dashboard!$H$4="All",Data!$N4363=Dashboard!$H$4),OR(Dashboard!$L$4="All",Data!$W4363=Dashboard!$L$4))</f>
        <v>1</v>
      </c>
    </row>
    <row r="4364" spans="1:35" x14ac:dyDescent="0.25">
      <c r="A4364" t="s">
        <v>4478</v>
      </c>
      <c r="B4364" s="1">
        <v>46163</v>
      </c>
      <c r="C4364" s="2">
        <v>-0.3041666666666667</v>
      </c>
      <c r="D4364" t="s">
        <v>118</v>
      </c>
      <c r="E4364" t="s">
        <v>51</v>
      </c>
      <c r="F4364" t="s">
        <v>85</v>
      </c>
      <c r="G4364" t="s">
        <v>64</v>
      </c>
      <c r="H4364">
        <v>12.7</v>
      </c>
      <c r="I4364">
        <v>19</v>
      </c>
      <c r="J4364">
        <v>24</v>
      </c>
      <c r="K4364">
        <v>897</v>
      </c>
      <c r="L4364">
        <v>49</v>
      </c>
      <c r="M4364">
        <v>54</v>
      </c>
      <c r="N4364" t="s">
        <v>65</v>
      </c>
      <c r="O4364">
        <v>5</v>
      </c>
      <c r="P4364" t="s">
        <v>135</v>
      </c>
      <c r="Q4364" t="s">
        <v>42</v>
      </c>
      <c r="R4364">
        <v>41</v>
      </c>
      <c r="S4364" t="s">
        <v>87</v>
      </c>
      <c r="T4364" t="s">
        <v>75</v>
      </c>
      <c r="U4364">
        <v>2026</v>
      </c>
      <c r="V4364">
        <v>5</v>
      </c>
      <c r="W4364" t="s">
        <v>88</v>
      </c>
      <c r="X4364">
        <v>2</v>
      </c>
      <c r="Y4364">
        <v>21</v>
      </c>
      <c r="Z4364">
        <v>4</v>
      </c>
      <c r="AA4364">
        <v>16</v>
      </c>
      <c r="AB4364" t="s">
        <v>57</v>
      </c>
      <c r="AC4364">
        <v>892</v>
      </c>
      <c r="AD4364">
        <v>0.66842105263157892</v>
      </c>
      <c r="AE4364" t="s">
        <v>77</v>
      </c>
      <c r="AF4364" t="s">
        <v>47</v>
      </c>
      <c r="AG4364">
        <v>-5</v>
      </c>
      <c r="AH4364" t="s">
        <v>48</v>
      </c>
      <c r="AI4364">
        <f>--AND(OR(Dashboard!$B$4="All",Data!$E4364=Dashboard!$B$4),OR(Dashboard!$D$4="All",Data!$D4364=Dashboard!$D$4),OR(Dashboard!$F$4="All",Data!$F4364=Dashboard!$F$4),OR(Dashboard!$J$4="All",Data!$G4364=Dashboard!$J$4),OR(Dashboard!$H$4="All",Data!$N4364=Dashboard!$H$4),OR(Dashboard!$L$4="All",Data!$W4364=Dashboard!$L$4))</f>
        <v>1</v>
      </c>
    </row>
    <row r="4365" spans="1:35" x14ac:dyDescent="0.25">
      <c r="A4365" t="s">
        <v>4479</v>
      </c>
      <c r="B4365" s="1">
        <v>46112</v>
      </c>
      <c r="C4365" s="2">
        <v>-0.46527777777777779</v>
      </c>
      <c r="D4365" t="s">
        <v>36</v>
      </c>
      <c r="E4365" t="s">
        <v>95</v>
      </c>
      <c r="F4365" t="s">
        <v>72</v>
      </c>
      <c r="G4365" t="s">
        <v>111</v>
      </c>
      <c r="H4365">
        <v>1.5</v>
      </c>
      <c r="I4365">
        <v>36</v>
      </c>
      <c r="J4365">
        <v>21</v>
      </c>
      <c r="K4365">
        <v>608</v>
      </c>
      <c r="L4365">
        <v>29</v>
      </c>
      <c r="M4365">
        <v>110</v>
      </c>
      <c r="N4365" t="s">
        <v>40</v>
      </c>
      <c r="O4365">
        <v>4</v>
      </c>
      <c r="P4365" t="s">
        <v>41</v>
      </c>
      <c r="Q4365" t="s">
        <v>73</v>
      </c>
      <c r="R4365">
        <v>25</v>
      </c>
      <c r="S4365" t="s">
        <v>127</v>
      </c>
      <c r="T4365" t="s">
        <v>97</v>
      </c>
      <c r="U4365">
        <v>2026</v>
      </c>
      <c r="V4365">
        <v>3</v>
      </c>
      <c r="W4365" t="s">
        <v>66</v>
      </c>
      <c r="X4365">
        <v>1</v>
      </c>
      <c r="Y4365">
        <v>31</v>
      </c>
      <c r="Z4365">
        <v>6</v>
      </c>
      <c r="AA4365">
        <v>12</v>
      </c>
      <c r="AB4365" t="s">
        <v>76</v>
      </c>
      <c r="AC4365">
        <v>527</v>
      </c>
      <c r="AD4365">
        <v>4.1666666666666657E-2</v>
      </c>
      <c r="AE4365" t="s">
        <v>46</v>
      </c>
      <c r="AF4365" t="s">
        <v>114</v>
      </c>
      <c r="AG4365">
        <v>15</v>
      </c>
      <c r="AH4365" t="s">
        <v>68</v>
      </c>
      <c r="AI4365">
        <f>--AND(OR(Dashboard!$B$4="All",Data!$E4365=Dashboard!$B$4),OR(Dashboard!$D$4="All",Data!$D4365=Dashboard!$D$4),OR(Dashboard!$F$4="All",Data!$F4365=Dashboard!$F$4),OR(Dashboard!$J$4="All",Data!$G4365=Dashboard!$J$4),OR(Dashboard!$H$4="All",Data!$N4365=Dashboard!$H$4),OR(Dashboard!$L$4="All",Data!$W4365=Dashboard!$L$4))</f>
        <v>1</v>
      </c>
    </row>
    <row r="4366" spans="1:35" x14ac:dyDescent="0.25">
      <c r="A4366" t="s">
        <v>4480</v>
      </c>
      <c r="B4366" s="1">
        <v>46092</v>
      </c>
      <c r="C4366" s="2">
        <v>-3.125E-2</v>
      </c>
      <c r="D4366" t="s">
        <v>107</v>
      </c>
      <c r="E4366" t="s">
        <v>140</v>
      </c>
      <c r="F4366" t="s">
        <v>38</v>
      </c>
      <c r="G4366" t="s">
        <v>119</v>
      </c>
      <c r="H4366">
        <v>14.5</v>
      </c>
      <c r="I4366">
        <v>32</v>
      </c>
      <c r="J4366">
        <v>25</v>
      </c>
      <c r="K4366">
        <v>577</v>
      </c>
      <c r="L4366">
        <v>28</v>
      </c>
      <c r="M4366">
        <v>53</v>
      </c>
      <c r="N4366" t="s">
        <v>54</v>
      </c>
      <c r="O4366">
        <v>2</v>
      </c>
      <c r="P4366" t="s">
        <v>41</v>
      </c>
      <c r="Q4366" t="s">
        <v>73</v>
      </c>
      <c r="R4366">
        <v>38</v>
      </c>
      <c r="S4366" t="s">
        <v>55</v>
      </c>
      <c r="T4366" t="s">
        <v>75</v>
      </c>
      <c r="U4366">
        <v>2026</v>
      </c>
      <c r="V4366">
        <v>3</v>
      </c>
      <c r="W4366" t="s">
        <v>66</v>
      </c>
      <c r="X4366">
        <v>1</v>
      </c>
      <c r="Y4366">
        <v>11</v>
      </c>
      <c r="Z4366">
        <v>3</v>
      </c>
      <c r="AA4366">
        <v>23</v>
      </c>
      <c r="AB4366" t="s">
        <v>93</v>
      </c>
      <c r="AC4366">
        <v>552</v>
      </c>
      <c r="AD4366">
        <v>0.453125</v>
      </c>
      <c r="AE4366" t="s">
        <v>58</v>
      </c>
      <c r="AF4366" t="s">
        <v>47</v>
      </c>
      <c r="AG4366">
        <v>7</v>
      </c>
      <c r="AH4366" t="s">
        <v>68</v>
      </c>
      <c r="AI4366">
        <f>--AND(OR(Dashboard!$B$4="All",Data!$E4366=Dashboard!$B$4),OR(Dashboard!$D$4="All",Data!$D4366=Dashboard!$D$4),OR(Dashboard!$F$4="All",Data!$F4366=Dashboard!$F$4),OR(Dashboard!$J$4="All",Data!$G4366=Dashboard!$J$4),OR(Dashboard!$H$4="All",Data!$N4366=Dashboard!$H$4),OR(Dashboard!$L$4="All",Data!$W4366=Dashboard!$L$4))</f>
        <v>1</v>
      </c>
    </row>
    <row r="4367" spans="1:35" x14ac:dyDescent="0.25">
      <c r="A4367" t="s">
        <v>4481</v>
      </c>
      <c r="B4367" s="1">
        <v>46183</v>
      </c>
      <c r="C4367" s="2">
        <v>-0.42361111111111122</v>
      </c>
      <c r="D4367" t="s">
        <v>79</v>
      </c>
      <c r="E4367" t="s">
        <v>131</v>
      </c>
      <c r="F4367" t="s">
        <v>91</v>
      </c>
      <c r="G4367" t="s">
        <v>119</v>
      </c>
      <c r="H4367">
        <v>2.9</v>
      </c>
      <c r="I4367">
        <v>38</v>
      </c>
      <c r="J4367">
        <v>39</v>
      </c>
      <c r="K4367">
        <v>648</v>
      </c>
      <c r="L4367">
        <v>60</v>
      </c>
      <c r="M4367">
        <v>50</v>
      </c>
      <c r="N4367" t="s">
        <v>40</v>
      </c>
      <c r="O4367">
        <v>5</v>
      </c>
      <c r="P4367" t="s">
        <v>41</v>
      </c>
      <c r="Q4367" t="s">
        <v>73</v>
      </c>
      <c r="R4367">
        <v>55</v>
      </c>
      <c r="S4367" t="s">
        <v>55</v>
      </c>
      <c r="T4367" t="s">
        <v>97</v>
      </c>
      <c r="U4367">
        <v>2026</v>
      </c>
      <c r="V4367">
        <v>6</v>
      </c>
      <c r="W4367" t="s">
        <v>120</v>
      </c>
      <c r="X4367">
        <v>2</v>
      </c>
      <c r="Y4367">
        <v>10</v>
      </c>
      <c r="Z4367">
        <v>2</v>
      </c>
      <c r="AA4367">
        <v>13</v>
      </c>
      <c r="AB4367" t="s">
        <v>76</v>
      </c>
      <c r="AC4367">
        <v>658</v>
      </c>
      <c r="AD4367">
        <v>7.6315789473684212E-2</v>
      </c>
      <c r="AE4367" t="s">
        <v>77</v>
      </c>
      <c r="AF4367" t="s">
        <v>59</v>
      </c>
      <c r="AG4367">
        <v>-1</v>
      </c>
      <c r="AH4367" t="s">
        <v>48</v>
      </c>
      <c r="AI4367">
        <f>--AND(OR(Dashboard!$B$4="All",Data!$E4367=Dashboard!$B$4),OR(Dashboard!$D$4="All",Data!$D4367=Dashboard!$D$4),OR(Dashboard!$F$4="All",Data!$F4367=Dashboard!$F$4),OR(Dashboard!$J$4="All",Data!$G4367=Dashboard!$J$4),OR(Dashboard!$H$4="All",Data!$N4367=Dashboard!$H$4),OR(Dashboard!$L$4="All",Data!$W4367=Dashboard!$L$4))</f>
        <v>1</v>
      </c>
    </row>
    <row r="4368" spans="1:35" x14ac:dyDescent="0.25">
      <c r="A4368" t="s">
        <v>4482</v>
      </c>
      <c r="B4368" s="1">
        <v>46063</v>
      </c>
      <c r="C4368" s="2">
        <v>-0.32013888888888892</v>
      </c>
      <c r="D4368" t="s">
        <v>79</v>
      </c>
      <c r="E4368" t="s">
        <v>131</v>
      </c>
      <c r="F4368" t="s">
        <v>72</v>
      </c>
      <c r="G4368" t="s">
        <v>39</v>
      </c>
      <c r="H4368">
        <v>13.1</v>
      </c>
      <c r="I4368">
        <v>43</v>
      </c>
      <c r="J4368">
        <v>25</v>
      </c>
      <c r="K4368">
        <v>1069</v>
      </c>
      <c r="L4368">
        <v>51</v>
      </c>
      <c r="M4368">
        <v>53</v>
      </c>
      <c r="N4368" t="s">
        <v>54</v>
      </c>
      <c r="O4368">
        <v>3</v>
      </c>
      <c r="P4368" t="s">
        <v>135</v>
      </c>
      <c r="Q4368" t="s">
        <v>42</v>
      </c>
      <c r="R4368">
        <v>45</v>
      </c>
      <c r="S4368" t="s">
        <v>127</v>
      </c>
      <c r="T4368" t="s">
        <v>75</v>
      </c>
      <c r="U4368">
        <v>2026</v>
      </c>
      <c r="V4368">
        <v>2</v>
      </c>
      <c r="W4368" t="s">
        <v>45</v>
      </c>
      <c r="X4368">
        <v>1</v>
      </c>
      <c r="Y4368">
        <v>10</v>
      </c>
      <c r="Z4368">
        <v>3</v>
      </c>
      <c r="AA4368">
        <v>16</v>
      </c>
      <c r="AB4368" t="s">
        <v>57</v>
      </c>
      <c r="AC4368">
        <v>1067</v>
      </c>
      <c r="AD4368">
        <v>0.30465116279069759</v>
      </c>
      <c r="AE4368" t="s">
        <v>109</v>
      </c>
      <c r="AF4368" t="s">
        <v>47</v>
      </c>
      <c r="AG4368">
        <v>18</v>
      </c>
      <c r="AH4368" t="s">
        <v>68</v>
      </c>
      <c r="AI4368">
        <f>--AND(OR(Dashboard!$B$4="All",Data!$E4368=Dashboard!$B$4),OR(Dashboard!$D$4="All",Data!$D4368=Dashboard!$D$4),OR(Dashboard!$F$4="All",Data!$F4368=Dashboard!$F$4),OR(Dashboard!$J$4="All",Data!$G4368=Dashboard!$J$4),OR(Dashboard!$H$4="All",Data!$N4368=Dashboard!$H$4),OR(Dashboard!$L$4="All",Data!$W4368=Dashboard!$L$4))</f>
        <v>1</v>
      </c>
    </row>
    <row r="4369" spans="1:35" x14ac:dyDescent="0.25">
      <c r="A4369" t="s">
        <v>4483</v>
      </c>
      <c r="B4369" s="1">
        <v>46121</v>
      </c>
      <c r="C4369" s="2">
        <v>-0.12569444444444439</v>
      </c>
      <c r="D4369" t="s">
        <v>134</v>
      </c>
      <c r="E4369" t="s">
        <v>100</v>
      </c>
      <c r="F4369" t="s">
        <v>38</v>
      </c>
      <c r="G4369" t="s">
        <v>105</v>
      </c>
      <c r="H4369">
        <v>6.5</v>
      </c>
      <c r="I4369">
        <v>53</v>
      </c>
      <c r="J4369">
        <v>36</v>
      </c>
      <c r="K4369">
        <v>525</v>
      </c>
      <c r="L4369">
        <v>55</v>
      </c>
      <c r="M4369">
        <v>165</v>
      </c>
      <c r="N4369" t="s">
        <v>54</v>
      </c>
      <c r="O4369">
        <v>3</v>
      </c>
      <c r="P4369" t="s">
        <v>41</v>
      </c>
      <c r="Q4369" t="s">
        <v>42</v>
      </c>
      <c r="R4369">
        <v>37</v>
      </c>
      <c r="S4369" t="s">
        <v>87</v>
      </c>
      <c r="T4369" t="s">
        <v>56</v>
      </c>
      <c r="U4369">
        <v>2026</v>
      </c>
      <c r="V4369">
        <v>4</v>
      </c>
      <c r="W4369" t="s">
        <v>113</v>
      </c>
      <c r="X4369">
        <v>2</v>
      </c>
      <c r="Y4369">
        <v>9</v>
      </c>
      <c r="Z4369">
        <v>2</v>
      </c>
      <c r="AA4369">
        <v>20</v>
      </c>
      <c r="AB4369" t="s">
        <v>82</v>
      </c>
      <c r="AC4369">
        <v>415</v>
      </c>
      <c r="AD4369">
        <v>0.12264150943396231</v>
      </c>
      <c r="AE4369" t="s">
        <v>109</v>
      </c>
      <c r="AF4369" t="s">
        <v>47</v>
      </c>
      <c r="AG4369">
        <v>17</v>
      </c>
      <c r="AH4369" t="s">
        <v>68</v>
      </c>
      <c r="AI4369">
        <f>--AND(OR(Dashboard!$B$4="All",Data!$E4369=Dashboard!$B$4),OR(Dashboard!$D$4="All",Data!$D4369=Dashboard!$D$4),OR(Dashboard!$F$4="All",Data!$F4369=Dashboard!$F$4),OR(Dashboard!$J$4="All",Data!$G4369=Dashboard!$J$4),OR(Dashboard!$H$4="All",Data!$N4369=Dashboard!$H$4),OR(Dashboard!$L$4="All",Data!$W4369=Dashboard!$L$4))</f>
        <v>1</v>
      </c>
    </row>
    <row r="4370" spans="1:35" x14ac:dyDescent="0.25">
      <c r="A4370" t="s">
        <v>4484</v>
      </c>
      <c r="B4370" s="1">
        <v>46157</v>
      </c>
      <c r="C4370" s="2">
        <v>-4.861111111111116E-2</v>
      </c>
      <c r="D4370" t="s">
        <v>156</v>
      </c>
      <c r="E4370" t="s">
        <v>37</v>
      </c>
      <c r="F4370" t="s">
        <v>143</v>
      </c>
      <c r="G4370" t="s">
        <v>64</v>
      </c>
      <c r="H4370">
        <v>1.6</v>
      </c>
      <c r="I4370">
        <v>40</v>
      </c>
      <c r="J4370">
        <v>39</v>
      </c>
      <c r="K4370">
        <v>431</v>
      </c>
      <c r="L4370">
        <v>38</v>
      </c>
      <c r="M4370">
        <v>29</v>
      </c>
      <c r="N4370" t="s">
        <v>54</v>
      </c>
      <c r="O4370">
        <v>3</v>
      </c>
      <c r="P4370" t="s">
        <v>41</v>
      </c>
      <c r="Q4370" t="s">
        <v>42</v>
      </c>
      <c r="R4370">
        <v>20</v>
      </c>
      <c r="S4370" t="s">
        <v>43</v>
      </c>
      <c r="T4370" t="s">
        <v>75</v>
      </c>
      <c r="U4370">
        <v>2026</v>
      </c>
      <c r="V4370">
        <v>5</v>
      </c>
      <c r="W4370" t="s">
        <v>88</v>
      </c>
      <c r="X4370">
        <v>2</v>
      </c>
      <c r="Y4370">
        <v>15</v>
      </c>
      <c r="Z4370">
        <v>3</v>
      </c>
      <c r="AA4370">
        <v>22</v>
      </c>
      <c r="AB4370" t="s">
        <v>82</v>
      </c>
      <c r="AC4370">
        <v>440</v>
      </c>
      <c r="AD4370">
        <v>0.04</v>
      </c>
      <c r="AE4370" t="s">
        <v>109</v>
      </c>
      <c r="AF4370" t="s">
        <v>114</v>
      </c>
      <c r="AG4370">
        <v>1</v>
      </c>
      <c r="AH4370" t="s">
        <v>68</v>
      </c>
      <c r="AI4370">
        <f>--AND(OR(Dashboard!$B$4="All",Data!$E4370=Dashboard!$B$4),OR(Dashboard!$D$4="All",Data!$D4370=Dashboard!$D$4),OR(Dashboard!$F$4="All",Data!$F4370=Dashboard!$F$4),OR(Dashboard!$J$4="All",Data!$G4370=Dashboard!$J$4),OR(Dashboard!$H$4="All",Data!$N4370=Dashboard!$H$4),OR(Dashboard!$L$4="All",Data!$W4370=Dashboard!$L$4))</f>
        <v>1</v>
      </c>
    </row>
    <row r="4371" spans="1:35" x14ac:dyDescent="0.25">
      <c r="A4371" t="s">
        <v>4485</v>
      </c>
      <c r="B4371" s="1">
        <v>46092</v>
      </c>
      <c r="C4371" s="2">
        <v>-0.62916666666666665</v>
      </c>
      <c r="D4371" t="s">
        <v>193</v>
      </c>
      <c r="E4371" t="s">
        <v>140</v>
      </c>
      <c r="F4371" t="s">
        <v>104</v>
      </c>
      <c r="G4371" t="s">
        <v>53</v>
      </c>
      <c r="H4371">
        <v>2.6</v>
      </c>
      <c r="I4371">
        <v>25</v>
      </c>
      <c r="J4371">
        <v>28</v>
      </c>
      <c r="K4371">
        <v>1090</v>
      </c>
      <c r="L4371">
        <v>51</v>
      </c>
      <c r="M4371">
        <v>118</v>
      </c>
      <c r="N4371" t="s">
        <v>54</v>
      </c>
      <c r="O4371">
        <v>5</v>
      </c>
      <c r="P4371" t="s">
        <v>41</v>
      </c>
      <c r="Q4371" t="s">
        <v>73</v>
      </c>
      <c r="R4371">
        <v>49</v>
      </c>
      <c r="S4371" t="s">
        <v>55</v>
      </c>
      <c r="T4371" t="s">
        <v>44</v>
      </c>
      <c r="U4371">
        <v>2026</v>
      </c>
      <c r="V4371">
        <v>3</v>
      </c>
      <c r="W4371" t="s">
        <v>66</v>
      </c>
      <c r="X4371">
        <v>1</v>
      </c>
      <c r="Y4371">
        <v>11</v>
      </c>
      <c r="Z4371">
        <v>3</v>
      </c>
      <c r="AA4371">
        <v>8</v>
      </c>
      <c r="AB4371" t="s">
        <v>44</v>
      </c>
      <c r="AC4371">
        <v>1023</v>
      </c>
      <c r="AD4371">
        <v>0.104</v>
      </c>
      <c r="AE4371" t="s">
        <v>77</v>
      </c>
      <c r="AF4371" t="s">
        <v>59</v>
      </c>
      <c r="AG4371">
        <v>-3</v>
      </c>
      <c r="AH4371" t="s">
        <v>48</v>
      </c>
      <c r="AI4371">
        <f>--AND(OR(Dashboard!$B$4="All",Data!$E4371=Dashboard!$B$4),OR(Dashboard!$D$4="All",Data!$D4371=Dashboard!$D$4),OR(Dashboard!$F$4="All",Data!$F4371=Dashboard!$F$4),OR(Dashboard!$J$4="All",Data!$G4371=Dashboard!$J$4),OR(Dashboard!$H$4="All",Data!$N4371=Dashboard!$H$4),OR(Dashboard!$L$4="All",Data!$W4371=Dashboard!$L$4))</f>
        <v>1</v>
      </c>
    </row>
    <row r="4372" spans="1:35" x14ac:dyDescent="0.25">
      <c r="A4372" t="s">
        <v>4486</v>
      </c>
      <c r="B4372" s="1">
        <v>46036</v>
      </c>
      <c r="C4372" s="2">
        <v>-0.1763888888888889</v>
      </c>
      <c r="D4372" t="s">
        <v>61</v>
      </c>
      <c r="E4372" t="s">
        <v>131</v>
      </c>
      <c r="F4372" t="s">
        <v>85</v>
      </c>
      <c r="G4372" t="s">
        <v>105</v>
      </c>
      <c r="H4372">
        <v>7.3</v>
      </c>
      <c r="I4372">
        <v>16</v>
      </c>
      <c r="J4372">
        <v>20</v>
      </c>
      <c r="K4372">
        <v>486</v>
      </c>
      <c r="L4372">
        <v>32</v>
      </c>
      <c r="M4372">
        <v>145</v>
      </c>
      <c r="N4372" t="s">
        <v>54</v>
      </c>
      <c r="O4372">
        <v>4</v>
      </c>
      <c r="P4372" t="s">
        <v>41</v>
      </c>
      <c r="Q4372" t="s">
        <v>73</v>
      </c>
      <c r="R4372">
        <v>38</v>
      </c>
      <c r="S4372" t="s">
        <v>55</v>
      </c>
      <c r="T4372" t="s">
        <v>56</v>
      </c>
      <c r="U4372">
        <v>2026</v>
      </c>
      <c r="V4372">
        <v>1</v>
      </c>
      <c r="W4372" t="s">
        <v>102</v>
      </c>
      <c r="X4372">
        <v>1</v>
      </c>
      <c r="Y4372">
        <v>14</v>
      </c>
      <c r="Z4372">
        <v>3</v>
      </c>
      <c r="AA4372">
        <v>19</v>
      </c>
      <c r="AB4372" t="s">
        <v>82</v>
      </c>
      <c r="AC4372">
        <v>373</v>
      </c>
      <c r="AD4372">
        <v>0.45624999999999999</v>
      </c>
      <c r="AE4372" t="s">
        <v>46</v>
      </c>
      <c r="AF4372" t="s">
        <v>47</v>
      </c>
      <c r="AG4372">
        <v>-4</v>
      </c>
      <c r="AH4372" t="s">
        <v>48</v>
      </c>
      <c r="AI4372">
        <f>--AND(OR(Dashboard!$B$4="All",Data!$E4372=Dashboard!$B$4),OR(Dashboard!$D$4="All",Data!$D4372=Dashboard!$D$4),OR(Dashboard!$F$4="All",Data!$F4372=Dashboard!$F$4),OR(Dashboard!$J$4="All",Data!$G4372=Dashboard!$J$4),OR(Dashboard!$H$4="All",Data!$N4372=Dashboard!$H$4),OR(Dashboard!$L$4="All",Data!$W4372=Dashboard!$L$4))</f>
        <v>1</v>
      </c>
    </row>
    <row r="4373" spans="1:35" x14ac:dyDescent="0.25">
      <c r="A4373" t="s">
        <v>4487</v>
      </c>
      <c r="B4373" s="1">
        <v>46063</v>
      </c>
      <c r="C4373" s="2">
        <v>-0.64097222222222228</v>
      </c>
      <c r="D4373" t="s">
        <v>79</v>
      </c>
      <c r="E4373" t="s">
        <v>108</v>
      </c>
      <c r="F4373" t="s">
        <v>143</v>
      </c>
      <c r="G4373" t="s">
        <v>39</v>
      </c>
      <c r="H4373">
        <v>3.1</v>
      </c>
      <c r="I4373">
        <v>35</v>
      </c>
      <c r="J4373">
        <v>25</v>
      </c>
      <c r="K4373">
        <v>1165</v>
      </c>
      <c r="L4373">
        <v>23</v>
      </c>
      <c r="M4373">
        <v>45</v>
      </c>
      <c r="N4373" t="s">
        <v>54</v>
      </c>
      <c r="O4373">
        <v>5</v>
      </c>
      <c r="P4373" t="s">
        <v>41</v>
      </c>
      <c r="Q4373" t="s">
        <v>42</v>
      </c>
      <c r="R4373">
        <v>50</v>
      </c>
      <c r="S4373" t="s">
        <v>127</v>
      </c>
      <c r="T4373" t="s">
        <v>44</v>
      </c>
      <c r="U4373">
        <v>2026</v>
      </c>
      <c r="V4373">
        <v>2</v>
      </c>
      <c r="W4373" t="s">
        <v>45</v>
      </c>
      <c r="X4373">
        <v>1</v>
      </c>
      <c r="Y4373">
        <v>10</v>
      </c>
      <c r="Z4373">
        <v>3</v>
      </c>
      <c r="AA4373">
        <v>8</v>
      </c>
      <c r="AB4373" t="s">
        <v>44</v>
      </c>
      <c r="AC4373">
        <v>1143</v>
      </c>
      <c r="AD4373">
        <v>8.8571428571428579E-2</v>
      </c>
      <c r="AE4373" t="s">
        <v>77</v>
      </c>
      <c r="AF4373" t="s">
        <v>59</v>
      </c>
      <c r="AG4373">
        <v>10</v>
      </c>
      <c r="AH4373" t="s">
        <v>68</v>
      </c>
      <c r="AI4373">
        <f>--AND(OR(Dashboard!$B$4="All",Data!$E4373=Dashboard!$B$4),OR(Dashboard!$D$4="All",Data!$D4373=Dashboard!$D$4),OR(Dashboard!$F$4="All",Data!$F4373=Dashboard!$F$4),OR(Dashboard!$J$4="All",Data!$G4373=Dashboard!$J$4),OR(Dashboard!$H$4="All",Data!$N4373=Dashboard!$H$4),OR(Dashboard!$L$4="All",Data!$W4373=Dashboard!$L$4))</f>
        <v>1</v>
      </c>
    </row>
    <row r="4374" spans="1:35" x14ac:dyDescent="0.25">
      <c r="A4374" t="s">
        <v>4488</v>
      </c>
      <c r="B4374" s="1">
        <v>46057</v>
      </c>
      <c r="C4374" s="2">
        <v>-0.65833333333333333</v>
      </c>
      <c r="D4374" t="s">
        <v>90</v>
      </c>
      <c r="E4374" t="s">
        <v>108</v>
      </c>
      <c r="F4374" t="s">
        <v>80</v>
      </c>
      <c r="G4374" t="s">
        <v>64</v>
      </c>
      <c r="H4374">
        <v>12.3</v>
      </c>
      <c r="I4374">
        <v>32</v>
      </c>
      <c r="J4374">
        <v>35</v>
      </c>
      <c r="K4374">
        <v>218</v>
      </c>
      <c r="L4374">
        <v>55</v>
      </c>
      <c r="M4374">
        <v>185</v>
      </c>
      <c r="N4374" t="s">
        <v>40</v>
      </c>
      <c r="O4374">
        <v>3</v>
      </c>
      <c r="P4374" t="s">
        <v>135</v>
      </c>
      <c r="Q4374" t="s">
        <v>42</v>
      </c>
      <c r="R4374">
        <v>19</v>
      </c>
      <c r="S4374" t="s">
        <v>55</v>
      </c>
      <c r="T4374" t="s">
        <v>44</v>
      </c>
      <c r="U4374">
        <v>2026</v>
      </c>
      <c r="V4374">
        <v>2</v>
      </c>
      <c r="W4374" t="s">
        <v>45</v>
      </c>
      <c r="X4374">
        <v>1</v>
      </c>
      <c r="Y4374">
        <v>4</v>
      </c>
      <c r="Z4374">
        <v>2</v>
      </c>
      <c r="AA4374">
        <v>8</v>
      </c>
      <c r="AB4374" t="s">
        <v>44</v>
      </c>
      <c r="AC4374">
        <v>88</v>
      </c>
      <c r="AD4374">
        <v>0.38437500000000002</v>
      </c>
      <c r="AE4374" t="s">
        <v>109</v>
      </c>
      <c r="AF4374" t="s">
        <v>114</v>
      </c>
      <c r="AG4374">
        <v>-3</v>
      </c>
      <c r="AH4374" t="s">
        <v>48</v>
      </c>
      <c r="AI4374">
        <f>--AND(OR(Dashboard!$B$4="All",Data!$E4374=Dashboard!$B$4),OR(Dashboard!$D$4="All",Data!$D4374=Dashboard!$D$4),OR(Dashboard!$F$4="All",Data!$F4374=Dashboard!$F$4),OR(Dashboard!$J$4="All",Data!$G4374=Dashboard!$J$4),OR(Dashboard!$H$4="All",Data!$N4374=Dashboard!$H$4),OR(Dashboard!$L$4="All",Data!$W4374=Dashboard!$L$4))</f>
        <v>1</v>
      </c>
    </row>
    <row r="4375" spans="1:35" x14ac:dyDescent="0.25">
      <c r="A4375" t="s">
        <v>4489</v>
      </c>
      <c r="B4375" s="1">
        <v>46053</v>
      </c>
      <c r="C4375" s="2">
        <v>-6.1805555555555558E-2</v>
      </c>
      <c r="D4375" t="s">
        <v>70</v>
      </c>
      <c r="E4375" t="s">
        <v>129</v>
      </c>
      <c r="F4375" t="s">
        <v>80</v>
      </c>
      <c r="G4375" t="s">
        <v>119</v>
      </c>
      <c r="H4375">
        <v>13.2</v>
      </c>
      <c r="I4375">
        <v>54</v>
      </c>
      <c r="J4375">
        <v>42</v>
      </c>
      <c r="K4375">
        <v>327</v>
      </c>
      <c r="L4375">
        <v>30</v>
      </c>
      <c r="M4375">
        <v>43</v>
      </c>
      <c r="N4375" t="s">
        <v>86</v>
      </c>
      <c r="O4375">
        <v>1</v>
      </c>
      <c r="P4375" t="s">
        <v>135</v>
      </c>
      <c r="Q4375" t="s">
        <v>42</v>
      </c>
      <c r="R4375">
        <v>45</v>
      </c>
      <c r="S4375" t="s">
        <v>81</v>
      </c>
      <c r="T4375" t="s">
        <v>75</v>
      </c>
      <c r="U4375">
        <v>2026</v>
      </c>
      <c r="V4375">
        <v>1</v>
      </c>
      <c r="W4375" t="s">
        <v>102</v>
      </c>
      <c r="X4375">
        <v>1</v>
      </c>
      <c r="Y4375">
        <v>31</v>
      </c>
      <c r="Z4375">
        <v>5</v>
      </c>
      <c r="AA4375">
        <v>22</v>
      </c>
      <c r="AB4375" t="s">
        <v>82</v>
      </c>
      <c r="AC4375">
        <v>314</v>
      </c>
      <c r="AD4375">
        <v>0.24444444444444441</v>
      </c>
      <c r="AE4375" t="s">
        <v>58</v>
      </c>
      <c r="AF4375" t="s">
        <v>47</v>
      </c>
      <c r="AG4375">
        <v>12</v>
      </c>
      <c r="AH4375" t="s">
        <v>68</v>
      </c>
      <c r="AI4375">
        <f>--AND(OR(Dashboard!$B$4="All",Data!$E4375=Dashboard!$B$4),OR(Dashboard!$D$4="All",Data!$D4375=Dashboard!$D$4),OR(Dashboard!$F$4="All",Data!$F4375=Dashboard!$F$4),OR(Dashboard!$J$4="All",Data!$G4375=Dashboard!$J$4),OR(Dashboard!$H$4="All",Data!$N4375=Dashboard!$H$4),OR(Dashboard!$L$4="All",Data!$W4375=Dashboard!$L$4))</f>
        <v>1</v>
      </c>
    </row>
    <row r="4376" spans="1:35" x14ac:dyDescent="0.25">
      <c r="A4376" t="s">
        <v>4490</v>
      </c>
      <c r="B4376" s="1">
        <v>46088</v>
      </c>
      <c r="C4376" s="2">
        <v>-0.40416666666666667</v>
      </c>
      <c r="D4376" t="s">
        <v>79</v>
      </c>
      <c r="E4376" t="s">
        <v>51</v>
      </c>
      <c r="F4376" t="s">
        <v>85</v>
      </c>
      <c r="G4376" t="s">
        <v>39</v>
      </c>
      <c r="H4376">
        <v>10.6</v>
      </c>
      <c r="I4376">
        <v>32</v>
      </c>
      <c r="J4376">
        <v>21</v>
      </c>
      <c r="K4376">
        <v>730</v>
      </c>
      <c r="L4376">
        <v>27</v>
      </c>
      <c r="M4376">
        <v>47</v>
      </c>
      <c r="N4376" t="s">
        <v>54</v>
      </c>
      <c r="O4376">
        <v>3</v>
      </c>
      <c r="P4376" t="s">
        <v>135</v>
      </c>
      <c r="Q4376" t="s">
        <v>42</v>
      </c>
      <c r="R4376">
        <v>43</v>
      </c>
      <c r="S4376" t="s">
        <v>81</v>
      </c>
      <c r="T4376" t="s">
        <v>97</v>
      </c>
      <c r="U4376">
        <v>2026</v>
      </c>
      <c r="V4376">
        <v>3</v>
      </c>
      <c r="W4376" t="s">
        <v>66</v>
      </c>
      <c r="X4376">
        <v>1</v>
      </c>
      <c r="Y4376">
        <v>7</v>
      </c>
      <c r="Z4376">
        <v>2</v>
      </c>
      <c r="AA4376">
        <v>14</v>
      </c>
      <c r="AB4376" t="s">
        <v>76</v>
      </c>
      <c r="AC4376">
        <v>710</v>
      </c>
      <c r="AD4376">
        <v>0.33124999999999999</v>
      </c>
      <c r="AE4376" t="s">
        <v>109</v>
      </c>
      <c r="AF4376" t="s">
        <v>47</v>
      </c>
      <c r="AG4376">
        <v>11</v>
      </c>
      <c r="AH4376" t="s">
        <v>68</v>
      </c>
      <c r="AI4376">
        <f>--AND(OR(Dashboard!$B$4="All",Data!$E4376=Dashboard!$B$4),OR(Dashboard!$D$4="All",Data!$D4376=Dashboard!$D$4),OR(Dashboard!$F$4="All",Data!$F4376=Dashboard!$F$4),OR(Dashboard!$J$4="All",Data!$G4376=Dashboard!$J$4),OR(Dashboard!$H$4="All",Data!$N4376=Dashboard!$H$4),OR(Dashboard!$L$4="All",Data!$W4376=Dashboard!$L$4))</f>
        <v>1</v>
      </c>
    </row>
    <row r="4377" spans="1:35" x14ac:dyDescent="0.25">
      <c r="A4377" t="s">
        <v>4491</v>
      </c>
      <c r="B4377" s="1">
        <v>46115</v>
      </c>
      <c r="C4377" s="2">
        <v>-0.39444444444444449</v>
      </c>
      <c r="D4377" t="s">
        <v>50</v>
      </c>
      <c r="E4377" t="s">
        <v>95</v>
      </c>
      <c r="F4377" t="s">
        <v>52</v>
      </c>
      <c r="G4377" t="s">
        <v>105</v>
      </c>
      <c r="H4377">
        <v>7.9</v>
      </c>
      <c r="I4377">
        <v>33</v>
      </c>
      <c r="J4377">
        <v>33</v>
      </c>
      <c r="K4377">
        <v>814</v>
      </c>
      <c r="L4377">
        <v>35</v>
      </c>
      <c r="M4377">
        <v>177</v>
      </c>
      <c r="N4377" t="s">
        <v>86</v>
      </c>
      <c r="O4377">
        <v>5</v>
      </c>
      <c r="P4377" t="s">
        <v>41</v>
      </c>
      <c r="Q4377" t="s">
        <v>42</v>
      </c>
      <c r="R4377">
        <v>39</v>
      </c>
      <c r="S4377" t="s">
        <v>43</v>
      </c>
      <c r="T4377" t="s">
        <v>97</v>
      </c>
      <c r="U4377">
        <v>2026</v>
      </c>
      <c r="V4377">
        <v>4</v>
      </c>
      <c r="W4377" t="s">
        <v>113</v>
      </c>
      <c r="X4377">
        <v>2</v>
      </c>
      <c r="Y4377">
        <v>3</v>
      </c>
      <c r="Z4377">
        <v>1</v>
      </c>
      <c r="AA4377">
        <v>14</v>
      </c>
      <c r="AB4377" t="s">
        <v>76</v>
      </c>
      <c r="AC4377">
        <v>672</v>
      </c>
      <c r="AD4377">
        <v>0.23939393939393941</v>
      </c>
      <c r="AE4377" t="s">
        <v>77</v>
      </c>
      <c r="AF4377" t="s">
        <v>47</v>
      </c>
      <c r="AG4377">
        <v>0</v>
      </c>
      <c r="AH4377" t="s">
        <v>48</v>
      </c>
      <c r="AI4377">
        <f>--AND(OR(Dashboard!$B$4="All",Data!$E4377=Dashboard!$B$4),OR(Dashboard!$D$4="All",Data!$D4377=Dashboard!$D$4),OR(Dashboard!$F$4="All",Data!$F4377=Dashboard!$F$4),OR(Dashboard!$J$4="All",Data!$G4377=Dashboard!$J$4),OR(Dashboard!$H$4="All",Data!$N4377=Dashboard!$H$4),OR(Dashboard!$L$4="All",Data!$W4377=Dashboard!$L$4))</f>
        <v>1</v>
      </c>
    </row>
    <row r="4378" spans="1:35" x14ac:dyDescent="0.25">
      <c r="A4378" t="s">
        <v>4492</v>
      </c>
      <c r="B4378" s="1">
        <v>46036</v>
      </c>
      <c r="C4378" s="2">
        <v>-0.25624999999999998</v>
      </c>
      <c r="D4378" t="s">
        <v>107</v>
      </c>
      <c r="E4378" t="s">
        <v>62</v>
      </c>
      <c r="F4378" t="s">
        <v>52</v>
      </c>
      <c r="G4378" t="s">
        <v>39</v>
      </c>
      <c r="H4378">
        <v>7.9</v>
      </c>
      <c r="I4378">
        <v>33</v>
      </c>
      <c r="J4378">
        <v>20</v>
      </c>
      <c r="K4378">
        <v>248</v>
      </c>
      <c r="L4378">
        <v>42</v>
      </c>
      <c r="M4378">
        <v>69</v>
      </c>
      <c r="N4378" t="s">
        <v>40</v>
      </c>
      <c r="O4378">
        <v>2</v>
      </c>
      <c r="P4378" t="s">
        <v>41</v>
      </c>
      <c r="Q4378" t="s">
        <v>42</v>
      </c>
      <c r="R4378">
        <v>37</v>
      </c>
      <c r="S4378" t="s">
        <v>55</v>
      </c>
      <c r="T4378" t="s">
        <v>75</v>
      </c>
      <c r="U4378">
        <v>2026</v>
      </c>
      <c r="V4378">
        <v>1</v>
      </c>
      <c r="W4378" t="s">
        <v>102</v>
      </c>
      <c r="X4378">
        <v>1</v>
      </c>
      <c r="Y4378">
        <v>14</v>
      </c>
      <c r="Z4378">
        <v>3</v>
      </c>
      <c r="AA4378">
        <v>17</v>
      </c>
      <c r="AB4378" t="s">
        <v>57</v>
      </c>
      <c r="AC4378">
        <v>221</v>
      </c>
      <c r="AD4378">
        <v>0.23939393939393941</v>
      </c>
      <c r="AE4378" t="s">
        <v>58</v>
      </c>
      <c r="AF4378" t="s">
        <v>47</v>
      </c>
      <c r="AG4378">
        <v>13</v>
      </c>
      <c r="AH4378" t="s">
        <v>68</v>
      </c>
      <c r="AI4378">
        <f>--AND(OR(Dashboard!$B$4="All",Data!$E4378=Dashboard!$B$4),OR(Dashboard!$D$4="All",Data!$D4378=Dashboard!$D$4),OR(Dashboard!$F$4="All",Data!$F4378=Dashboard!$F$4),OR(Dashboard!$J$4="All",Data!$G4378=Dashboard!$J$4),OR(Dashboard!$H$4="All",Data!$N4378=Dashboard!$H$4),OR(Dashboard!$L$4="All",Data!$W4378=Dashboard!$L$4))</f>
        <v>1</v>
      </c>
    </row>
    <row r="4379" spans="1:35" x14ac:dyDescent="0.25">
      <c r="A4379" t="s">
        <v>4493</v>
      </c>
      <c r="B4379" s="1">
        <v>46035</v>
      </c>
      <c r="C4379" s="2">
        <v>-0.12986111111111109</v>
      </c>
      <c r="D4379" t="s">
        <v>36</v>
      </c>
      <c r="E4379" t="s">
        <v>71</v>
      </c>
      <c r="F4379" t="s">
        <v>96</v>
      </c>
      <c r="G4379" t="s">
        <v>119</v>
      </c>
      <c r="H4379">
        <v>11</v>
      </c>
      <c r="I4379">
        <v>38</v>
      </c>
      <c r="J4379">
        <v>35</v>
      </c>
      <c r="K4379">
        <v>537</v>
      </c>
      <c r="L4379">
        <v>31</v>
      </c>
      <c r="M4379">
        <v>167</v>
      </c>
      <c r="N4379" t="s">
        <v>54</v>
      </c>
      <c r="O4379">
        <v>1</v>
      </c>
      <c r="P4379" t="s">
        <v>41</v>
      </c>
      <c r="Q4379" t="s">
        <v>73</v>
      </c>
      <c r="R4379">
        <v>25</v>
      </c>
      <c r="S4379" t="s">
        <v>127</v>
      </c>
      <c r="T4379" t="s">
        <v>56</v>
      </c>
      <c r="U4379">
        <v>2026</v>
      </c>
      <c r="V4379">
        <v>1</v>
      </c>
      <c r="W4379" t="s">
        <v>102</v>
      </c>
      <c r="X4379">
        <v>1</v>
      </c>
      <c r="Y4379">
        <v>13</v>
      </c>
      <c r="Z4379">
        <v>3</v>
      </c>
      <c r="AA4379">
        <v>20</v>
      </c>
      <c r="AB4379" t="s">
        <v>82</v>
      </c>
      <c r="AC4379">
        <v>401</v>
      </c>
      <c r="AD4379">
        <v>0.28947368421052633</v>
      </c>
      <c r="AE4379" t="s">
        <v>58</v>
      </c>
      <c r="AF4379" t="s">
        <v>114</v>
      </c>
      <c r="AG4379">
        <v>3</v>
      </c>
      <c r="AH4379" t="s">
        <v>68</v>
      </c>
      <c r="AI4379">
        <f>--AND(OR(Dashboard!$B$4="All",Data!$E4379=Dashboard!$B$4),OR(Dashboard!$D$4="All",Data!$D4379=Dashboard!$D$4),OR(Dashboard!$F$4="All",Data!$F4379=Dashboard!$F$4),OR(Dashboard!$J$4="All",Data!$G4379=Dashboard!$J$4),OR(Dashboard!$H$4="All",Data!$N4379=Dashboard!$H$4),OR(Dashboard!$L$4="All",Data!$W4379=Dashboard!$L$4))</f>
        <v>1</v>
      </c>
    </row>
    <row r="4380" spans="1:35" x14ac:dyDescent="0.25">
      <c r="A4380" t="s">
        <v>4494</v>
      </c>
      <c r="B4380" s="1">
        <v>46185</v>
      </c>
      <c r="C4380" s="2">
        <v>-0.38541666666666657</v>
      </c>
      <c r="D4380" t="s">
        <v>107</v>
      </c>
      <c r="E4380" t="s">
        <v>37</v>
      </c>
      <c r="F4380" t="s">
        <v>143</v>
      </c>
      <c r="G4380" t="s">
        <v>111</v>
      </c>
      <c r="H4380">
        <v>10.7</v>
      </c>
      <c r="I4380">
        <v>21</v>
      </c>
      <c r="J4380">
        <v>22</v>
      </c>
      <c r="K4380">
        <v>838</v>
      </c>
      <c r="L4380">
        <v>56</v>
      </c>
      <c r="M4380">
        <v>150</v>
      </c>
      <c r="N4380" t="s">
        <v>65</v>
      </c>
      <c r="O4380">
        <v>4</v>
      </c>
      <c r="P4380" t="s">
        <v>41</v>
      </c>
      <c r="Q4380" t="s">
        <v>73</v>
      </c>
      <c r="R4380">
        <v>23</v>
      </c>
      <c r="S4380" t="s">
        <v>43</v>
      </c>
      <c r="T4380" t="s">
        <v>97</v>
      </c>
      <c r="U4380">
        <v>2026</v>
      </c>
      <c r="V4380">
        <v>6</v>
      </c>
      <c r="W4380" t="s">
        <v>120</v>
      </c>
      <c r="X4380">
        <v>2</v>
      </c>
      <c r="Y4380">
        <v>12</v>
      </c>
      <c r="Z4380">
        <v>2</v>
      </c>
      <c r="AA4380">
        <v>14</v>
      </c>
      <c r="AB4380" t="s">
        <v>76</v>
      </c>
      <c r="AC4380">
        <v>744</v>
      </c>
      <c r="AD4380">
        <v>0.50952380952380949</v>
      </c>
      <c r="AE4380" t="s">
        <v>46</v>
      </c>
      <c r="AF4380" t="s">
        <v>114</v>
      </c>
      <c r="AG4380">
        <v>-1</v>
      </c>
      <c r="AH4380" t="s">
        <v>48</v>
      </c>
      <c r="AI4380">
        <f>--AND(OR(Dashboard!$B$4="All",Data!$E4380=Dashboard!$B$4),OR(Dashboard!$D$4="All",Data!$D4380=Dashboard!$D$4),OR(Dashboard!$F$4="All",Data!$F4380=Dashboard!$F$4),OR(Dashboard!$J$4="All",Data!$G4380=Dashboard!$J$4),OR(Dashboard!$H$4="All",Data!$N4380=Dashboard!$H$4),OR(Dashboard!$L$4="All",Data!$W4380=Dashboard!$L$4))</f>
        <v>1</v>
      </c>
    </row>
    <row r="4381" spans="1:35" x14ac:dyDescent="0.25">
      <c r="A4381" t="s">
        <v>4495</v>
      </c>
      <c r="B4381" s="1">
        <v>46111</v>
      </c>
      <c r="C4381" s="2">
        <v>-0.48333333333333328</v>
      </c>
      <c r="D4381" t="s">
        <v>90</v>
      </c>
      <c r="E4381" t="s">
        <v>131</v>
      </c>
      <c r="F4381" t="s">
        <v>72</v>
      </c>
      <c r="G4381" t="s">
        <v>111</v>
      </c>
      <c r="H4381">
        <v>1.9</v>
      </c>
      <c r="I4381">
        <v>53</v>
      </c>
      <c r="J4381">
        <v>35</v>
      </c>
      <c r="K4381">
        <v>417</v>
      </c>
      <c r="L4381">
        <v>36</v>
      </c>
      <c r="M4381">
        <v>163</v>
      </c>
      <c r="N4381" t="s">
        <v>54</v>
      </c>
      <c r="O4381">
        <v>5</v>
      </c>
      <c r="P4381" t="s">
        <v>41</v>
      </c>
      <c r="Q4381" t="s">
        <v>73</v>
      </c>
      <c r="R4381">
        <v>56</v>
      </c>
      <c r="S4381" t="s">
        <v>74</v>
      </c>
      <c r="T4381" t="s">
        <v>97</v>
      </c>
      <c r="U4381">
        <v>2026</v>
      </c>
      <c r="V4381">
        <v>3</v>
      </c>
      <c r="W4381" t="s">
        <v>66</v>
      </c>
      <c r="X4381">
        <v>1</v>
      </c>
      <c r="Y4381">
        <v>30</v>
      </c>
      <c r="Z4381">
        <v>6</v>
      </c>
      <c r="AA4381">
        <v>12</v>
      </c>
      <c r="AB4381" t="s">
        <v>76</v>
      </c>
      <c r="AC4381">
        <v>290</v>
      </c>
      <c r="AD4381">
        <v>3.5849056603773577E-2</v>
      </c>
      <c r="AE4381" t="s">
        <v>77</v>
      </c>
      <c r="AF4381" t="s">
        <v>59</v>
      </c>
      <c r="AG4381">
        <v>18</v>
      </c>
      <c r="AH4381" t="s">
        <v>68</v>
      </c>
      <c r="AI4381">
        <f>--AND(OR(Dashboard!$B$4="All",Data!$E4381=Dashboard!$B$4),OR(Dashboard!$D$4="All",Data!$D4381=Dashboard!$D$4),OR(Dashboard!$F$4="All",Data!$F4381=Dashboard!$F$4),OR(Dashboard!$J$4="All",Data!$G4381=Dashboard!$J$4),OR(Dashboard!$H$4="All",Data!$N4381=Dashboard!$H$4),OR(Dashboard!$L$4="All",Data!$W4381=Dashboard!$L$4))</f>
        <v>1</v>
      </c>
    </row>
    <row r="4382" spans="1:35" x14ac:dyDescent="0.25">
      <c r="A4382" t="s">
        <v>4496</v>
      </c>
      <c r="B4382" s="1">
        <v>46024</v>
      </c>
      <c r="C4382" s="2">
        <v>-0.53472222222222221</v>
      </c>
      <c r="D4382" t="s">
        <v>134</v>
      </c>
      <c r="E4382" t="s">
        <v>95</v>
      </c>
      <c r="F4382" t="s">
        <v>96</v>
      </c>
      <c r="G4382" t="s">
        <v>53</v>
      </c>
      <c r="H4382">
        <v>1.5</v>
      </c>
      <c r="I4382">
        <v>58</v>
      </c>
      <c r="J4382">
        <v>41</v>
      </c>
      <c r="K4382">
        <v>327</v>
      </c>
      <c r="L4382">
        <v>52</v>
      </c>
      <c r="M4382">
        <v>124</v>
      </c>
      <c r="N4382" t="s">
        <v>54</v>
      </c>
      <c r="O4382">
        <v>2</v>
      </c>
      <c r="P4382" t="s">
        <v>135</v>
      </c>
      <c r="Q4382" t="s">
        <v>42</v>
      </c>
      <c r="R4382">
        <v>36</v>
      </c>
      <c r="S4382" t="s">
        <v>43</v>
      </c>
      <c r="T4382" t="s">
        <v>75</v>
      </c>
      <c r="U4382">
        <v>2026</v>
      </c>
      <c r="V4382">
        <v>1</v>
      </c>
      <c r="W4382" t="s">
        <v>102</v>
      </c>
      <c r="X4382">
        <v>1</v>
      </c>
      <c r="Y4382">
        <v>2</v>
      </c>
      <c r="Z4382">
        <v>1</v>
      </c>
      <c r="AA4382">
        <v>11</v>
      </c>
      <c r="AB4382" t="s">
        <v>76</v>
      </c>
      <c r="AC4382">
        <v>255</v>
      </c>
      <c r="AD4382">
        <v>2.5862068965517241E-2</v>
      </c>
      <c r="AE4382" t="s">
        <v>58</v>
      </c>
      <c r="AF4382" t="s">
        <v>47</v>
      </c>
      <c r="AG4382">
        <v>17</v>
      </c>
      <c r="AH4382" t="s">
        <v>68</v>
      </c>
      <c r="AI4382">
        <f>--AND(OR(Dashboard!$B$4="All",Data!$E4382=Dashboard!$B$4),OR(Dashboard!$D$4="All",Data!$D4382=Dashboard!$D$4),OR(Dashboard!$F$4="All",Data!$F4382=Dashboard!$F$4),OR(Dashboard!$J$4="All",Data!$G4382=Dashboard!$J$4),OR(Dashboard!$H$4="All",Data!$N4382=Dashboard!$H$4),OR(Dashboard!$L$4="All",Data!$W4382=Dashboard!$L$4))</f>
        <v>1</v>
      </c>
    </row>
    <row r="4383" spans="1:35" x14ac:dyDescent="0.25">
      <c r="A4383" t="s">
        <v>4497</v>
      </c>
      <c r="B4383" s="1">
        <v>46069</v>
      </c>
      <c r="C4383" s="2">
        <v>-9.5138888888888884E-2</v>
      </c>
      <c r="D4383" t="s">
        <v>134</v>
      </c>
      <c r="E4383" t="s">
        <v>62</v>
      </c>
      <c r="F4383" t="s">
        <v>80</v>
      </c>
      <c r="G4383" t="s">
        <v>111</v>
      </c>
      <c r="H4383">
        <v>9.3000000000000007</v>
      </c>
      <c r="I4383">
        <v>37</v>
      </c>
      <c r="J4383">
        <v>29</v>
      </c>
      <c r="K4383">
        <v>828</v>
      </c>
      <c r="L4383">
        <v>57</v>
      </c>
      <c r="M4383">
        <v>108</v>
      </c>
      <c r="N4383" t="s">
        <v>86</v>
      </c>
      <c r="O4383">
        <v>1</v>
      </c>
      <c r="P4383" t="s">
        <v>41</v>
      </c>
      <c r="Q4383" t="s">
        <v>73</v>
      </c>
      <c r="R4383">
        <v>44</v>
      </c>
      <c r="S4383" t="s">
        <v>74</v>
      </c>
      <c r="T4383" t="s">
        <v>56</v>
      </c>
      <c r="U4383">
        <v>2026</v>
      </c>
      <c r="V4383">
        <v>2</v>
      </c>
      <c r="W4383" t="s">
        <v>45</v>
      </c>
      <c r="X4383">
        <v>1</v>
      </c>
      <c r="Y4383">
        <v>16</v>
      </c>
      <c r="Z4383">
        <v>4</v>
      </c>
      <c r="AA4383">
        <v>21</v>
      </c>
      <c r="AB4383" t="s">
        <v>82</v>
      </c>
      <c r="AC4383">
        <v>777</v>
      </c>
      <c r="AD4383">
        <v>0.25135135135135139</v>
      </c>
      <c r="AE4383" t="s">
        <v>58</v>
      </c>
      <c r="AF4383" t="s">
        <v>47</v>
      </c>
      <c r="AG4383">
        <v>8</v>
      </c>
      <c r="AH4383" t="s">
        <v>68</v>
      </c>
      <c r="AI4383">
        <f>--AND(OR(Dashboard!$B$4="All",Data!$E4383=Dashboard!$B$4),OR(Dashboard!$D$4="All",Data!$D4383=Dashboard!$D$4),OR(Dashboard!$F$4="All",Data!$F4383=Dashboard!$F$4),OR(Dashboard!$J$4="All",Data!$G4383=Dashboard!$J$4),OR(Dashboard!$H$4="All",Data!$N4383=Dashboard!$H$4),OR(Dashboard!$L$4="All",Data!$W4383=Dashboard!$L$4))</f>
        <v>1</v>
      </c>
    </row>
    <row r="4384" spans="1:35" x14ac:dyDescent="0.25">
      <c r="A4384" t="s">
        <v>4498</v>
      </c>
      <c r="B4384" s="1">
        <v>46092</v>
      </c>
      <c r="C4384" s="2">
        <v>-0.17569444444444449</v>
      </c>
      <c r="D4384" t="s">
        <v>79</v>
      </c>
      <c r="E4384" t="s">
        <v>37</v>
      </c>
      <c r="F4384" t="s">
        <v>72</v>
      </c>
      <c r="G4384" t="s">
        <v>111</v>
      </c>
      <c r="H4384">
        <v>1.8</v>
      </c>
      <c r="I4384">
        <v>24</v>
      </c>
      <c r="J4384">
        <v>28</v>
      </c>
      <c r="K4384">
        <v>538</v>
      </c>
      <c r="L4384">
        <v>34</v>
      </c>
      <c r="M4384">
        <v>58</v>
      </c>
      <c r="N4384" t="s">
        <v>54</v>
      </c>
      <c r="O4384">
        <v>2</v>
      </c>
      <c r="P4384" t="s">
        <v>41</v>
      </c>
      <c r="Q4384" t="s">
        <v>42</v>
      </c>
      <c r="R4384">
        <v>48</v>
      </c>
      <c r="S4384" t="s">
        <v>55</v>
      </c>
      <c r="T4384" t="s">
        <v>56</v>
      </c>
      <c r="U4384">
        <v>2026</v>
      </c>
      <c r="V4384">
        <v>3</v>
      </c>
      <c r="W4384" t="s">
        <v>66</v>
      </c>
      <c r="X4384">
        <v>1</v>
      </c>
      <c r="Y4384">
        <v>11</v>
      </c>
      <c r="Z4384">
        <v>3</v>
      </c>
      <c r="AA4384">
        <v>19</v>
      </c>
      <c r="AB4384" t="s">
        <v>82</v>
      </c>
      <c r="AC4384">
        <v>514</v>
      </c>
      <c r="AD4384">
        <v>7.4999999999999997E-2</v>
      </c>
      <c r="AE4384" t="s">
        <v>58</v>
      </c>
      <c r="AF4384" t="s">
        <v>59</v>
      </c>
      <c r="AG4384">
        <v>-4</v>
      </c>
      <c r="AH4384" t="s">
        <v>48</v>
      </c>
      <c r="AI4384">
        <f>--AND(OR(Dashboard!$B$4="All",Data!$E4384=Dashboard!$B$4),OR(Dashboard!$D$4="All",Data!$D4384=Dashboard!$D$4),OR(Dashboard!$F$4="All",Data!$F4384=Dashboard!$F$4),OR(Dashboard!$J$4="All",Data!$G4384=Dashboard!$J$4),OR(Dashboard!$H$4="All",Data!$N4384=Dashboard!$H$4),OR(Dashboard!$L$4="All",Data!$W4384=Dashboard!$L$4))</f>
        <v>1</v>
      </c>
    </row>
    <row r="4385" spans="1:35" x14ac:dyDescent="0.25">
      <c r="A4385" t="s">
        <v>4499</v>
      </c>
      <c r="B4385" s="1">
        <v>46032</v>
      </c>
      <c r="C4385" s="2">
        <v>-5.0000000000000037E-2</v>
      </c>
      <c r="D4385" t="s">
        <v>134</v>
      </c>
      <c r="E4385" t="s">
        <v>37</v>
      </c>
      <c r="F4385" t="s">
        <v>52</v>
      </c>
      <c r="G4385" t="s">
        <v>119</v>
      </c>
      <c r="H4385">
        <v>9</v>
      </c>
      <c r="I4385">
        <v>48</v>
      </c>
      <c r="J4385">
        <v>41</v>
      </c>
      <c r="K4385">
        <v>213</v>
      </c>
      <c r="L4385">
        <v>55</v>
      </c>
      <c r="M4385">
        <v>41</v>
      </c>
      <c r="N4385" t="s">
        <v>101</v>
      </c>
      <c r="O4385">
        <v>4</v>
      </c>
      <c r="P4385" t="s">
        <v>41</v>
      </c>
      <c r="Q4385" t="s">
        <v>73</v>
      </c>
      <c r="R4385">
        <v>55</v>
      </c>
      <c r="S4385" t="s">
        <v>81</v>
      </c>
      <c r="T4385" t="s">
        <v>75</v>
      </c>
      <c r="U4385">
        <v>2026</v>
      </c>
      <c r="V4385">
        <v>1</v>
      </c>
      <c r="W4385" t="s">
        <v>102</v>
      </c>
      <c r="X4385">
        <v>1</v>
      </c>
      <c r="Y4385">
        <v>10</v>
      </c>
      <c r="Z4385">
        <v>2</v>
      </c>
      <c r="AA4385">
        <v>22</v>
      </c>
      <c r="AB4385" t="s">
        <v>82</v>
      </c>
      <c r="AC4385">
        <v>227</v>
      </c>
      <c r="AD4385">
        <v>0.1875</v>
      </c>
      <c r="AE4385" t="s">
        <v>46</v>
      </c>
      <c r="AF4385" t="s">
        <v>59</v>
      </c>
      <c r="AG4385">
        <v>7</v>
      </c>
      <c r="AH4385" t="s">
        <v>68</v>
      </c>
      <c r="AI4385">
        <f>--AND(OR(Dashboard!$B$4="All",Data!$E4385=Dashboard!$B$4),OR(Dashboard!$D$4="All",Data!$D4385=Dashboard!$D$4),OR(Dashboard!$F$4="All",Data!$F4385=Dashboard!$F$4),OR(Dashboard!$J$4="All",Data!$G4385=Dashboard!$J$4),OR(Dashboard!$H$4="All",Data!$N4385=Dashboard!$H$4),OR(Dashboard!$L$4="All",Data!$W4385=Dashboard!$L$4))</f>
        <v>1</v>
      </c>
    </row>
    <row r="4386" spans="1:35" x14ac:dyDescent="0.25">
      <c r="A4386" t="s">
        <v>4500</v>
      </c>
      <c r="B4386" s="1">
        <v>46141</v>
      </c>
      <c r="C4386" s="2">
        <v>-8.680555555555558E-2</v>
      </c>
      <c r="D4386" t="s">
        <v>84</v>
      </c>
      <c r="E4386" t="s">
        <v>100</v>
      </c>
      <c r="F4386" t="s">
        <v>96</v>
      </c>
      <c r="G4386" t="s">
        <v>105</v>
      </c>
      <c r="H4386">
        <v>11.4</v>
      </c>
      <c r="I4386">
        <v>54</v>
      </c>
      <c r="J4386">
        <v>43</v>
      </c>
      <c r="K4386">
        <v>309</v>
      </c>
      <c r="L4386">
        <v>46</v>
      </c>
      <c r="M4386">
        <v>134</v>
      </c>
      <c r="N4386" t="s">
        <v>86</v>
      </c>
      <c r="O4386">
        <v>4</v>
      </c>
      <c r="P4386" t="s">
        <v>41</v>
      </c>
      <c r="Q4386" t="s">
        <v>42</v>
      </c>
      <c r="R4386">
        <v>36</v>
      </c>
      <c r="S4386" t="s">
        <v>55</v>
      </c>
      <c r="T4386" t="s">
        <v>56</v>
      </c>
      <c r="U4386">
        <v>2026</v>
      </c>
      <c r="V4386">
        <v>4</v>
      </c>
      <c r="W4386" t="s">
        <v>113</v>
      </c>
      <c r="X4386">
        <v>2</v>
      </c>
      <c r="Y4386">
        <v>29</v>
      </c>
      <c r="Z4386">
        <v>5</v>
      </c>
      <c r="AA4386">
        <v>21</v>
      </c>
      <c r="AB4386" t="s">
        <v>82</v>
      </c>
      <c r="AC4386">
        <v>221</v>
      </c>
      <c r="AD4386">
        <v>0.21111111111111111</v>
      </c>
      <c r="AE4386" t="s">
        <v>46</v>
      </c>
      <c r="AF4386" t="s">
        <v>47</v>
      </c>
      <c r="AG4386">
        <v>11</v>
      </c>
      <c r="AH4386" t="s">
        <v>68</v>
      </c>
      <c r="AI4386">
        <f>--AND(OR(Dashboard!$B$4="All",Data!$E4386=Dashboard!$B$4),OR(Dashboard!$D$4="All",Data!$D4386=Dashboard!$D$4),OR(Dashboard!$F$4="All",Data!$F4386=Dashboard!$F$4),OR(Dashboard!$J$4="All",Data!$G4386=Dashboard!$J$4),OR(Dashboard!$H$4="All",Data!$N4386=Dashboard!$H$4),OR(Dashboard!$L$4="All",Data!$W4386=Dashboard!$L$4))</f>
        <v>1</v>
      </c>
    </row>
    <row r="4387" spans="1:35" x14ac:dyDescent="0.25">
      <c r="A4387" t="s">
        <v>4501</v>
      </c>
      <c r="B4387" s="1">
        <v>46047</v>
      </c>
      <c r="C4387" s="2">
        <v>-0.59027777777777779</v>
      </c>
      <c r="D4387" t="s">
        <v>90</v>
      </c>
      <c r="E4387" t="s">
        <v>131</v>
      </c>
      <c r="F4387" t="s">
        <v>38</v>
      </c>
      <c r="G4387" t="s">
        <v>119</v>
      </c>
      <c r="H4387">
        <v>2.4</v>
      </c>
      <c r="I4387">
        <v>38</v>
      </c>
      <c r="J4387">
        <v>40</v>
      </c>
      <c r="K4387">
        <v>729</v>
      </c>
      <c r="L4387">
        <v>24</v>
      </c>
      <c r="M4387">
        <v>191</v>
      </c>
      <c r="N4387" t="s">
        <v>54</v>
      </c>
      <c r="O4387">
        <v>3</v>
      </c>
      <c r="P4387" t="s">
        <v>41</v>
      </c>
      <c r="Q4387" t="s">
        <v>42</v>
      </c>
      <c r="R4387">
        <v>34</v>
      </c>
      <c r="S4387" t="s">
        <v>145</v>
      </c>
      <c r="T4387" t="s">
        <v>44</v>
      </c>
      <c r="U4387">
        <v>2026</v>
      </c>
      <c r="V4387">
        <v>1</v>
      </c>
      <c r="W4387" t="s">
        <v>102</v>
      </c>
      <c r="X4387">
        <v>1</v>
      </c>
      <c r="Y4387">
        <v>25</v>
      </c>
      <c r="Z4387">
        <v>4</v>
      </c>
      <c r="AA4387">
        <v>9</v>
      </c>
      <c r="AB4387" t="s">
        <v>44</v>
      </c>
      <c r="AC4387">
        <v>562</v>
      </c>
      <c r="AD4387">
        <v>6.3157894736842107E-2</v>
      </c>
      <c r="AE4387" t="s">
        <v>109</v>
      </c>
      <c r="AF4387" t="s">
        <v>67</v>
      </c>
      <c r="AG4387">
        <v>-2</v>
      </c>
      <c r="AH4387" t="s">
        <v>48</v>
      </c>
      <c r="AI4387">
        <f>--AND(OR(Dashboard!$B$4="All",Data!$E4387=Dashboard!$B$4),OR(Dashboard!$D$4="All",Data!$D4387=Dashboard!$D$4),OR(Dashboard!$F$4="All",Data!$F4387=Dashboard!$F$4),OR(Dashboard!$J$4="All",Data!$G4387=Dashboard!$J$4),OR(Dashboard!$H$4="All",Data!$N4387=Dashboard!$H$4),OR(Dashboard!$L$4="All",Data!$W4387=Dashboard!$L$4))</f>
        <v>1</v>
      </c>
    </row>
    <row r="4388" spans="1:35" x14ac:dyDescent="0.25">
      <c r="A4388" t="s">
        <v>4502</v>
      </c>
      <c r="B4388" s="1">
        <v>46117</v>
      </c>
      <c r="C4388" s="2">
        <v>-0.52569444444444446</v>
      </c>
      <c r="D4388" t="s">
        <v>122</v>
      </c>
      <c r="E4388" t="s">
        <v>37</v>
      </c>
      <c r="F4388" t="s">
        <v>104</v>
      </c>
      <c r="G4388" t="s">
        <v>64</v>
      </c>
      <c r="H4388">
        <v>14.4</v>
      </c>
      <c r="I4388">
        <v>17</v>
      </c>
      <c r="J4388">
        <v>20</v>
      </c>
      <c r="K4388">
        <v>613</v>
      </c>
      <c r="L4388">
        <v>51</v>
      </c>
      <c r="M4388">
        <v>156</v>
      </c>
      <c r="N4388" t="s">
        <v>86</v>
      </c>
      <c r="O4388">
        <v>4</v>
      </c>
      <c r="P4388" t="s">
        <v>41</v>
      </c>
      <c r="Q4388" t="s">
        <v>73</v>
      </c>
      <c r="R4388">
        <v>52</v>
      </c>
      <c r="S4388" t="s">
        <v>145</v>
      </c>
      <c r="T4388" t="s">
        <v>75</v>
      </c>
      <c r="U4388">
        <v>2026</v>
      </c>
      <c r="V4388">
        <v>4</v>
      </c>
      <c r="W4388" t="s">
        <v>113</v>
      </c>
      <c r="X4388">
        <v>2</v>
      </c>
      <c r="Y4388">
        <v>5</v>
      </c>
      <c r="Z4388">
        <v>1</v>
      </c>
      <c r="AA4388">
        <v>11</v>
      </c>
      <c r="AB4388" t="s">
        <v>76</v>
      </c>
      <c r="AC4388">
        <v>508</v>
      </c>
      <c r="AD4388">
        <v>0.84705882352941175</v>
      </c>
      <c r="AE4388" t="s">
        <v>46</v>
      </c>
      <c r="AF4388" t="s">
        <v>59</v>
      </c>
      <c r="AG4388">
        <v>-3</v>
      </c>
      <c r="AH4388" t="s">
        <v>48</v>
      </c>
      <c r="AI4388">
        <f>--AND(OR(Dashboard!$B$4="All",Data!$E4388=Dashboard!$B$4),OR(Dashboard!$D$4="All",Data!$D4388=Dashboard!$D$4),OR(Dashboard!$F$4="All",Data!$F4388=Dashboard!$F$4),OR(Dashboard!$J$4="All",Data!$G4388=Dashboard!$J$4),OR(Dashboard!$H$4="All",Data!$N4388=Dashboard!$H$4),OR(Dashboard!$L$4="All",Data!$W4388=Dashboard!$L$4))</f>
        <v>1</v>
      </c>
    </row>
    <row r="4389" spans="1:35" x14ac:dyDescent="0.25">
      <c r="A4389" t="s">
        <v>4503</v>
      </c>
      <c r="B4389" s="1">
        <v>46109</v>
      </c>
      <c r="C4389" s="2">
        <v>-6.3888888888888884E-2</v>
      </c>
      <c r="D4389" t="s">
        <v>122</v>
      </c>
      <c r="E4389" t="s">
        <v>37</v>
      </c>
      <c r="F4389" t="s">
        <v>63</v>
      </c>
      <c r="G4389" t="s">
        <v>105</v>
      </c>
      <c r="H4389">
        <v>13.4</v>
      </c>
      <c r="I4389">
        <v>21</v>
      </c>
      <c r="J4389">
        <v>26</v>
      </c>
      <c r="K4389">
        <v>171</v>
      </c>
      <c r="L4389">
        <v>38</v>
      </c>
      <c r="M4389">
        <v>24</v>
      </c>
      <c r="N4389" t="s">
        <v>86</v>
      </c>
      <c r="O4389">
        <v>4</v>
      </c>
      <c r="P4389" t="s">
        <v>41</v>
      </c>
      <c r="Q4389" t="s">
        <v>42</v>
      </c>
      <c r="R4389">
        <v>25</v>
      </c>
      <c r="S4389" t="s">
        <v>81</v>
      </c>
      <c r="T4389" t="s">
        <v>75</v>
      </c>
      <c r="U4389">
        <v>2026</v>
      </c>
      <c r="V4389">
        <v>3</v>
      </c>
      <c r="W4389" t="s">
        <v>66</v>
      </c>
      <c r="X4389">
        <v>1</v>
      </c>
      <c r="Y4389">
        <v>28</v>
      </c>
      <c r="Z4389">
        <v>5</v>
      </c>
      <c r="AA4389">
        <v>22</v>
      </c>
      <c r="AB4389" t="s">
        <v>82</v>
      </c>
      <c r="AC4389">
        <v>185</v>
      </c>
      <c r="AD4389">
        <v>0.63809523809523816</v>
      </c>
      <c r="AE4389" t="s">
        <v>46</v>
      </c>
      <c r="AF4389" t="s">
        <v>114</v>
      </c>
      <c r="AG4389">
        <v>-5</v>
      </c>
      <c r="AH4389" t="s">
        <v>48</v>
      </c>
      <c r="AI4389">
        <f>--AND(OR(Dashboard!$B$4="All",Data!$E4389=Dashboard!$B$4),OR(Dashboard!$D$4="All",Data!$D4389=Dashboard!$D$4),OR(Dashboard!$F$4="All",Data!$F4389=Dashboard!$F$4),OR(Dashboard!$J$4="All",Data!$G4389=Dashboard!$J$4),OR(Dashboard!$H$4="All",Data!$N4389=Dashboard!$H$4),OR(Dashboard!$L$4="All",Data!$W4389=Dashboard!$L$4))</f>
        <v>1</v>
      </c>
    </row>
    <row r="4390" spans="1:35" x14ac:dyDescent="0.25">
      <c r="A4390" t="s">
        <v>4504</v>
      </c>
      <c r="B4390" s="1">
        <v>46026</v>
      </c>
      <c r="C4390" s="2">
        <v>-5.902777777777779E-2</v>
      </c>
      <c r="D4390" t="s">
        <v>61</v>
      </c>
      <c r="E4390" t="s">
        <v>100</v>
      </c>
      <c r="F4390" t="s">
        <v>38</v>
      </c>
      <c r="G4390" t="s">
        <v>105</v>
      </c>
      <c r="H4390">
        <v>6.4</v>
      </c>
      <c r="I4390">
        <v>46</v>
      </c>
      <c r="J4390">
        <v>34</v>
      </c>
      <c r="K4390">
        <v>487</v>
      </c>
      <c r="L4390">
        <v>52</v>
      </c>
      <c r="M4390">
        <v>21</v>
      </c>
      <c r="N4390" t="s">
        <v>40</v>
      </c>
      <c r="O4390">
        <v>2</v>
      </c>
      <c r="P4390" t="s">
        <v>41</v>
      </c>
      <c r="Q4390" t="s">
        <v>73</v>
      </c>
      <c r="R4390">
        <v>34</v>
      </c>
      <c r="S4390" t="s">
        <v>145</v>
      </c>
      <c r="T4390" t="s">
        <v>75</v>
      </c>
      <c r="U4390">
        <v>2026</v>
      </c>
      <c r="V4390">
        <v>1</v>
      </c>
      <c r="W4390" t="s">
        <v>102</v>
      </c>
      <c r="X4390">
        <v>1</v>
      </c>
      <c r="Y4390">
        <v>4</v>
      </c>
      <c r="Z4390">
        <v>1</v>
      </c>
      <c r="AA4390">
        <v>22</v>
      </c>
      <c r="AB4390" t="s">
        <v>82</v>
      </c>
      <c r="AC4390">
        <v>518</v>
      </c>
      <c r="AD4390">
        <v>0.1391304347826087</v>
      </c>
      <c r="AE4390" t="s">
        <v>58</v>
      </c>
      <c r="AF4390" t="s">
        <v>67</v>
      </c>
      <c r="AG4390">
        <v>12</v>
      </c>
      <c r="AH4390" t="s">
        <v>68</v>
      </c>
      <c r="AI4390">
        <f>--AND(OR(Dashboard!$B$4="All",Data!$E4390=Dashboard!$B$4),OR(Dashboard!$D$4="All",Data!$D4390=Dashboard!$D$4),OR(Dashboard!$F$4="All",Data!$F4390=Dashboard!$F$4),OR(Dashboard!$J$4="All",Data!$G4390=Dashboard!$J$4),OR(Dashboard!$H$4="All",Data!$N4390=Dashboard!$H$4),OR(Dashboard!$L$4="All",Data!$W4390=Dashboard!$L$4))</f>
        <v>1</v>
      </c>
    </row>
    <row r="4391" spans="1:35" x14ac:dyDescent="0.25">
      <c r="A4391" t="s">
        <v>4505</v>
      </c>
      <c r="B4391" s="1">
        <v>46098</v>
      </c>
      <c r="C4391" s="2">
        <v>-2.1527777777777809E-2</v>
      </c>
      <c r="D4391" t="s">
        <v>193</v>
      </c>
      <c r="E4391" t="s">
        <v>140</v>
      </c>
      <c r="F4391" t="s">
        <v>52</v>
      </c>
      <c r="G4391" t="s">
        <v>111</v>
      </c>
      <c r="H4391">
        <v>2.6</v>
      </c>
      <c r="I4391">
        <v>56</v>
      </c>
      <c r="J4391">
        <v>37</v>
      </c>
      <c r="K4391">
        <v>314</v>
      </c>
      <c r="L4391">
        <v>50</v>
      </c>
      <c r="M4391">
        <v>17</v>
      </c>
      <c r="N4391" t="s">
        <v>101</v>
      </c>
      <c r="O4391">
        <v>3</v>
      </c>
      <c r="P4391" t="s">
        <v>135</v>
      </c>
      <c r="Q4391" t="s">
        <v>42</v>
      </c>
      <c r="R4391">
        <v>18</v>
      </c>
      <c r="S4391" t="s">
        <v>127</v>
      </c>
      <c r="T4391" t="s">
        <v>75</v>
      </c>
      <c r="U4391">
        <v>2026</v>
      </c>
      <c r="V4391">
        <v>3</v>
      </c>
      <c r="W4391" t="s">
        <v>66</v>
      </c>
      <c r="X4391">
        <v>1</v>
      </c>
      <c r="Y4391">
        <v>17</v>
      </c>
      <c r="Z4391">
        <v>4</v>
      </c>
      <c r="AA4391">
        <v>23</v>
      </c>
      <c r="AB4391" t="s">
        <v>93</v>
      </c>
      <c r="AC4391">
        <v>347</v>
      </c>
      <c r="AD4391">
        <v>4.642857142857143E-2</v>
      </c>
      <c r="AE4391" t="s">
        <v>109</v>
      </c>
      <c r="AF4391" t="s">
        <v>114</v>
      </c>
      <c r="AG4391">
        <v>19</v>
      </c>
      <c r="AH4391" t="s">
        <v>68</v>
      </c>
      <c r="AI4391">
        <f>--AND(OR(Dashboard!$B$4="All",Data!$E4391=Dashboard!$B$4),OR(Dashboard!$D$4="All",Data!$D4391=Dashboard!$D$4),OR(Dashboard!$F$4="All",Data!$F4391=Dashboard!$F$4),OR(Dashboard!$J$4="All",Data!$G4391=Dashboard!$J$4),OR(Dashboard!$H$4="All",Data!$N4391=Dashboard!$H$4),OR(Dashboard!$L$4="All",Data!$W4391=Dashboard!$L$4))</f>
        <v>1</v>
      </c>
    </row>
    <row r="4392" spans="1:35" x14ac:dyDescent="0.25">
      <c r="A4392" t="s">
        <v>4506</v>
      </c>
      <c r="B4392" s="1">
        <v>46119</v>
      </c>
      <c r="C4392" s="2">
        <v>-0.47152777777777782</v>
      </c>
      <c r="D4392" t="s">
        <v>193</v>
      </c>
      <c r="E4392" t="s">
        <v>108</v>
      </c>
      <c r="F4392" t="s">
        <v>38</v>
      </c>
      <c r="G4392" t="s">
        <v>39</v>
      </c>
      <c r="H4392">
        <v>7.8</v>
      </c>
      <c r="I4392">
        <v>44</v>
      </c>
      <c r="J4392">
        <v>29</v>
      </c>
      <c r="K4392">
        <v>313</v>
      </c>
      <c r="L4392">
        <v>54</v>
      </c>
      <c r="M4392">
        <v>143</v>
      </c>
      <c r="N4392" t="s">
        <v>65</v>
      </c>
      <c r="O4392">
        <v>1</v>
      </c>
      <c r="P4392" t="s">
        <v>41</v>
      </c>
      <c r="Q4392" t="s">
        <v>73</v>
      </c>
      <c r="R4392">
        <v>46</v>
      </c>
      <c r="S4392" t="s">
        <v>127</v>
      </c>
      <c r="T4392" t="s">
        <v>97</v>
      </c>
      <c r="U4392">
        <v>2026</v>
      </c>
      <c r="V4392">
        <v>4</v>
      </c>
      <c r="W4392" t="s">
        <v>113</v>
      </c>
      <c r="X4392">
        <v>2</v>
      </c>
      <c r="Y4392">
        <v>7</v>
      </c>
      <c r="Z4392">
        <v>2</v>
      </c>
      <c r="AA4392">
        <v>12</v>
      </c>
      <c r="AB4392" t="s">
        <v>76</v>
      </c>
      <c r="AC4392">
        <v>224</v>
      </c>
      <c r="AD4392">
        <v>0.1772727272727273</v>
      </c>
      <c r="AE4392" t="s">
        <v>58</v>
      </c>
      <c r="AF4392" t="s">
        <v>59</v>
      </c>
      <c r="AG4392">
        <v>15</v>
      </c>
      <c r="AH4392" t="s">
        <v>68</v>
      </c>
      <c r="AI4392">
        <f>--AND(OR(Dashboard!$B$4="All",Data!$E4392=Dashboard!$B$4),OR(Dashboard!$D$4="All",Data!$D4392=Dashboard!$D$4),OR(Dashboard!$F$4="All",Data!$F4392=Dashboard!$F$4),OR(Dashboard!$J$4="All",Data!$G4392=Dashboard!$J$4),OR(Dashboard!$H$4="All",Data!$N4392=Dashboard!$H$4),OR(Dashboard!$L$4="All",Data!$W4392=Dashboard!$L$4))</f>
        <v>1</v>
      </c>
    </row>
    <row r="4393" spans="1:35" x14ac:dyDescent="0.25">
      <c r="A4393" t="s">
        <v>4507</v>
      </c>
      <c r="B4393" s="1">
        <v>46139</v>
      </c>
      <c r="C4393" s="2">
        <v>-0.1277777777777778</v>
      </c>
      <c r="D4393" t="s">
        <v>70</v>
      </c>
      <c r="E4393" t="s">
        <v>131</v>
      </c>
      <c r="F4393" t="s">
        <v>91</v>
      </c>
      <c r="G4393" t="s">
        <v>111</v>
      </c>
      <c r="H4393">
        <v>5.5</v>
      </c>
      <c r="I4393">
        <v>49</v>
      </c>
      <c r="J4393">
        <v>39</v>
      </c>
      <c r="K4393">
        <v>305</v>
      </c>
      <c r="L4393">
        <v>40</v>
      </c>
      <c r="M4393">
        <v>76</v>
      </c>
      <c r="N4393" t="s">
        <v>86</v>
      </c>
      <c r="O4393">
        <v>1</v>
      </c>
      <c r="P4393" t="s">
        <v>41</v>
      </c>
      <c r="Q4393" t="s">
        <v>73</v>
      </c>
      <c r="R4393">
        <v>18</v>
      </c>
      <c r="S4393" t="s">
        <v>74</v>
      </c>
      <c r="T4393" t="s">
        <v>56</v>
      </c>
      <c r="U4393">
        <v>2026</v>
      </c>
      <c r="V4393">
        <v>4</v>
      </c>
      <c r="W4393" t="s">
        <v>113</v>
      </c>
      <c r="X4393">
        <v>2</v>
      </c>
      <c r="Y4393">
        <v>27</v>
      </c>
      <c r="Z4393">
        <v>5</v>
      </c>
      <c r="AA4393">
        <v>20</v>
      </c>
      <c r="AB4393" t="s">
        <v>82</v>
      </c>
      <c r="AC4393">
        <v>269</v>
      </c>
      <c r="AD4393">
        <v>0.1122448979591837</v>
      </c>
      <c r="AE4393" t="s">
        <v>58</v>
      </c>
      <c r="AF4393" t="s">
        <v>114</v>
      </c>
      <c r="AG4393">
        <v>10</v>
      </c>
      <c r="AH4393" t="s">
        <v>68</v>
      </c>
      <c r="AI4393">
        <f>--AND(OR(Dashboard!$B$4="All",Data!$E4393=Dashboard!$B$4),OR(Dashboard!$D$4="All",Data!$D4393=Dashboard!$D$4),OR(Dashboard!$F$4="All",Data!$F4393=Dashboard!$F$4),OR(Dashboard!$J$4="All",Data!$G4393=Dashboard!$J$4),OR(Dashboard!$H$4="All",Data!$N4393=Dashboard!$H$4),OR(Dashboard!$L$4="All",Data!$W4393=Dashboard!$L$4))</f>
        <v>1</v>
      </c>
    </row>
    <row r="4394" spans="1:35" x14ac:dyDescent="0.25">
      <c r="A4394" t="s">
        <v>4508</v>
      </c>
      <c r="B4394" s="1">
        <v>46087</v>
      </c>
      <c r="C4394" s="2">
        <v>-0.41597222222222219</v>
      </c>
      <c r="D4394" t="s">
        <v>50</v>
      </c>
      <c r="E4394" t="s">
        <v>37</v>
      </c>
      <c r="F4394" t="s">
        <v>85</v>
      </c>
      <c r="G4394" t="s">
        <v>119</v>
      </c>
      <c r="H4394">
        <v>14.4</v>
      </c>
      <c r="I4394">
        <v>59</v>
      </c>
      <c r="J4394">
        <v>43</v>
      </c>
      <c r="K4394">
        <v>244</v>
      </c>
      <c r="L4394">
        <v>30</v>
      </c>
      <c r="M4394">
        <v>1</v>
      </c>
      <c r="N4394" t="s">
        <v>54</v>
      </c>
      <c r="O4394">
        <v>4</v>
      </c>
      <c r="P4394" t="s">
        <v>135</v>
      </c>
      <c r="Q4394" t="s">
        <v>42</v>
      </c>
      <c r="R4394">
        <v>35</v>
      </c>
      <c r="S4394" t="s">
        <v>43</v>
      </c>
      <c r="T4394" t="s">
        <v>97</v>
      </c>
      <c r="U4394">
        <v>2026</v>
      </c>
      <c r="V4394">
        <v>3</v>
      </c>
      <c r="W4394" t="s">
        <v>66</v>
      </c>
      <c r="X4394">
        <v>1</v>
      </c>
      <c r="Y4394">
        <v>6</v>
      </c>
      <c r="Z4394">
        <v>2</v>
      </c>
      <c r="AA4394">
        <v>14</v>
      </c>
      <c r="AB4394" t="s">
        <v>76</v>
      </c>
      <c r="AC4394">
        <v>273</v>
      </c>
      <c r="AD4394">
        <v>0.2440677966101695</v>
      </c>
      <c r="AE4394" t="s">
        <v>46</v>
      </c>
      <c r="AF4394" t="s">
        <v>67</v>
      </c>
      <c r="AG4394">
        <v>16</v>
      </c>
      <c r="AH4394" t="s">
        <v>68</v>
      </c>
      <c r="AI4394">
        <f>--AND(OR(Dashboard!$B$4="All",Data!$E4394=Dashboard!$B$4),OR(Dashboard!$D$4="All",Data!$D4394=Dashboard!$D$4),OR(Dashboard!$F$4="All",Data!$F4394=Dashboard!$F$4),OR(Dashboard!$J$4="All",Data!$G4394=Dashboard!$J$4),OR(Dashboard!$H$4="All",Data!$N4394=Dashboard!$H$4),OR(Dashboard!$L$4="All",Data!$W4394=Dashboard!$L$4))</f>
        <v>1</v>
      </c>
    </row>
    <row r="4395" spans="1:35" x14ac:dyDescent="0.25">
      <c r="A4395" t="s">
        <v>4509</v>
      </c>
      <c r="B4395" s="1">
        <v>46122</v>
      </c>
      <c r="C4395" s="2">
        <v>-0.42569444444444449</v>
      </c>
      <c r="D4395" t="s">
        <v>118</v>
      </c>
      <c r="E4395" t="s">
        <v>95</v>
      </c>
      <c r="F4395" t="s">
        <v>85</v>
      </c>
      <c r="G4395" t="s">
        <v>119</v>
      </c>
      <c r="H4395">
        <v>5.9</v>
      </c>
      <c r="I4395">
        <v>39</v>
      </c>
      <c r="J4395">
        <v>41</v>
      </c>
      <c r="K4395">
        <v>1117</v>
      </c>
      <c r="L4395">
        <v>48</v>
      </c>
      <c r="M4395">
        <v>101</v>
      </c>
      <c r="N4395" t="s">
        <v>54</v>
      </c>
      <c r="O4395">
        <v>1</v>
      </c>
      <c r="P4395" t="s">
        <v>41</v>
      </c>
      <c r="Q4395" t="s">
        <v>42</v>
      </c>
      <c r="R4395">
        <v>25</v>
      </c>
      <c r="S4395" t="s">
        <v>43</v>
      </c>
      <c r="T4395" t="s">
        <v>97</v>
      </c>
      <c r="U4395">
        <v>2026</v>
      </c>
      <c r="V4395">
        <v>4</v>
      </c>
      <c r="W4395" t="s">
        <v>113</v>
      </c>
      <c r="X4395">
        <v>2</v>
      </c>
      <c r="Y4395">
        <v>10</v>
      </c>
      <c r="Z4395">
        <v>2</v>
      </c>
      <c r="AA4395">
        <v>13</v>
      </c>
      <c r="AB4395" t="s">
        <v>76</v>
      </c>
      <c r="AC4395">
        <v>1064</v>
      </c>
      <c r="AD4395">
        <v>0.1512820512820513</v>
      </c>
      <c r="AE4395" t="s">
        <v>58</v>
      </c>
      <c r="AF4395" t="s">
        <v>114</v>
      </c>
      <c r="AG4395">
        <v>-2</v>
      </c>
      <c r="AH4395" t="s">
        <v>48</v>
      </c>
      <c r="AI4395">
        <f>--AND(OR(Dashboard!$B$4="All",Data!$E4395=Dashboard!$B$4),OR(Dashboard!$D$4="All",Data!$D4395=Dashboard!$D$4),OR(Dashboard!$F$4="All",Data!$F4395=Dashboard!$F$4),OR(Dashboard!$J$4="All",Data!$G4395=Dashboard!$J$4),OR(Dashboard!$H$4="All",Data!$N4395=Dashboard!$H$4),OR(Dashboard!$L$4="All",Data!$W4395=Dashboard!$L$4))</f>
        <v>1</v>
      </c>
    </row>
    <row r="4396" spans="1:35" x14ac:dyDescent="0.25">
      <c r="A4396" t="s">
        <v>4510</v>
      </c>
      <c r="B4396" s="1">
        <v>46115</v>
      </c>
      <c r="C4396" s="2">
        <v>-0.13402777777777769</v>
      </c>
      <c r="D4396" t="s">
        <v>134</v>
      </c>
      <c r="E4396" t="s">
        <v>100</v>
      </c>
      <c r="F4396" t="s">
        <v>80</v>
      </c>
      <c r="G4396" t="s">
        <v>39</v>
      </c>
      <c r="H4396">
        <v>8.5</v>
      </c>
      <c r="I4396">
        <v>59</v>
      </c>
      <c r="J4396">
        <v>44</v>
      </c>
      <c r="K4396">
        <v>684</v>
      </c>
      <c r="L4396">
        <v>34</v>
      </c>
      <c r="M4396">
        <v>180</v>
      </c>
      <c r="N4396" t="s">
        <v>40</v>
      </c>
      <c r="O4396">
        <v>4</v>
      </c>
      <c r="P4396" t="s">
        <v>41</v>
      </c>
      <c r="Q4396" t="s">
        <v>42</v>
      </c>
      <c r="R4396">
        <v>53</v>
      </c>
      <c r="S4396" t="s">
        <v>43</v>
      </c>
      <c r="T4396" t="s">
        <v>56</v>
      </c>
      <c r="U4396">
        <v>2026</v>
      </c>
      <c r="V4396">
        <v>4</v>
      </c>
      <c r="W4396" t="s">
        <v>113</v>
      </c>
      <c r="X4396">
        <v>2</v>
      </c>
      <c r="Y4396">
        <v>3</v>
      </c>
      <c r="Z4396">
        <v>1</v>
      </c>
      <c r="AA4396">
        <v>20</v>
      </c>
      <c r="AB4396" t="s">
        <v>82</v>
      </c>
      <c r="AC4396">
        <v>538</v>
      </c>
      <c r="AD4396">
        <v>0.1440677966101695</v>
      </c>
      <c r="AE4396" t="s">
        <v>46</v>
      </c>
      <c r="AF4396" t="s">
        <v>59</v>
      </c>
      <c r="AG4396">
        <v>15</v>
      </c>
      <c r="AH4396" t="s">
        <v>68</v>
      </c>
      <c r="AI4396">
        <f>--AND(OR(Dashboard!$B$4="All",Data!$E4396=Dashboard!$B$4),OR(Dashboard!$D$4="All",Data!$D4396=Dashboard!$D$4),OR(Dashboard!$F$4="All",Data!$F4396=Dashboard!$F$4),OR(Dashboard!$J$4="All",Data!$G4396=Dashboard!$J$4),OR(Dashboard!$H$4="All",Data!$N4396=Dashboard!$H$4),OR(Dashboard!$L$4="All",Data!$W4396=Dashboard!$L$4))</f>
        <v>1</v>
      </c>
    </row>
    <row r="4397" spans="1:35" x14ac:dyDescent="0.25">
      <c r="A4397" t="s">
        <v>4511</v>
      </c>
      <c r="B4397" s="1">
        <v>46164</v>
      </c>
      <c r="C4397" s="2">
        <v>-0.49027777777777781</v>
      </c>
      <c r="D4397" t="s">
        <v>70</v>
      </c>
      <c r="E4397" t="s">
        <v>140</v>
      </c>
      <c r="F4397" t="s">
        <v>80</v>
      </c>
      <c r="G4397" t="s">
        <v>53</v>
      </c>
      <c r="H4397">
        <v>13</v>
      </c>
      <c r="I4397">
        <v>37</v>
      </c>
      <c r="J4397">
        <v>34</v>
      </c>
      <c r="K4397">
        <v>1007</v>
      </c>
      <c r="L4397">
        <v>25</v>
      </c>
      <c r="M4397">
        <v>148</v>
      </c>
      <c r="N4397" t="s">
        <v>65</v>
      </c>
      <c r="O4397">
        <v>3</v>
      </c>
      <c r="P4397" t="s">
        <v>135</v>
      </c>
      <c r="Q4397" t="s">
        <v>42</v>
      </c>
      <c r="R4397">
        <v>49</v>
      </c>
      <c r="S4397" t="s">
        <v>43</v>
      </c>
      <c r="T4397" t="s">
        <v>97</v>
      </c>
      <c r="U4397">
        <v>2026</v>
      </c>
      <c r="V4397">
        <v>5</v>
      </c>
      <c r="W4397" t="s">
        <v>88</v>
      </c>
      <c r="X4397">
        <v>2</v>
      </c>
      <c r="Y4397">
        <v>22</v>
      </c>
      <c r="Z4397">
        <v>4</v>
      </c>
      <c r="AA4397">
        <v>12</v>
      </c>
      <c r="AB4397" t="s">
        <v>76</v>
      </c>
      <c r="AC4397">
        <v>884</v>
      </c>
      <c r="AD4397">
        <v>0.35135135135135143</v>
      </c>
      <c r="AE4397" t="s">
        <v>109</v>
      </c>
      <c r="AF4397" t="s">
        <v>59</v>
      </c>
      <c r="AG4397">
        <v>3</v>
      </c>
      <c r="AH4397" t="s">
        <v>68</v>
      </c>
      <c r="AI4397">
        <f>--AND(OR(Dashboard!$B$4="All",Data!$E4397=Dashboard!$B$4),OR(Dashboard!$D$4="All",Data!$D4397=Dashboard!$D$4),OR(Dashboard!$F$4="All",Data!$F4397=Dashboard!$F$4),OR(Dashboard!$J$4="All",Data!$G4397=Dashboard!$J$4),OR(Dashboard!$H$4="All",Data!$N4397=Dashboard!$H$4),OR(Dashboard!$L$4="All",Data!$W4397=Dashboard!$L$4))</f>
        <v>1</v>
      </c>
    </row>
    <row r="4398" spans="1:35" x14ac:dyDescent="0.25">
      <c r="A4398" t="s">
        <v>4512</v>
      </c>
      <c r="B4398" s="1">
        <v>46202</v>
      </c>
      <c r="C4398" s="2">
        <v>-0.50277777777777777</v>
      </c>
      <c r="D4398" t="s">
        <v>156</v>
      </c>
      <c r="E4398" t="s">
        <v>71</v>
      </c>
      <c r="F4398" t="s">
        <v>96</v>
      </c>
      <c r="G4398" t="s">
        <v>111</v>
      </c>
      <c r="H4398">
        <v>7.6</v>
      </c>
      <c r="I4398">
        <v>46</v>
      </c>
      <c r="J4398">
        <v>39</v>
      </c>
      <c r="K4398">
        <v>550</v>
      </c>
      <c r="L4398">
        <v>22</v>
      </c>
      <c r="M4398">
        <v>78</v>
      </c>
      <c r="N4398" t="s">
        <v>54</v>
      </c>
      <c r="O4398">
        <v>2</v>
      </c>
      <c r="P4398" t="s">
        <v>41</v>
      </c>
      <c r="Q4398" t="s">
        <v>42</v>
      </c>
      <c r="R4398">
        <v>50</v>
      </c>
      <c r="S4398" t="s">
        <v>74</v>
      </c>
      <c r="T4398" t="s">
        <v>75</v>
      </c>
      <c r="U4398">
        <v>2026</v>
      </c>
      <c r="V4398">
        <v>6</v>
      </c>
      <c r="W4398" t="s">
        <v>120</v>
      </c>
      <c r="X4398">
        <v>2</v>
      </c>
      <c r="Y4398">
        <v>29</v>
      </c>
      <c r="Z4398">
        <v>5</v>
      </c>
      <c r="AA4398">
        <v>11</v>
      </c>
      <c r="AB4398" t="s">
        <v>76</v>
      </c>
      <c r="AC4398">
        <v>494</v>
      </c>
      <c r="AD4398">
        <v>0.16521739130434779</v>
      </c>
      <c r="AE4398" t="s">
        <v>58</v>
      </c>
      <c r="AF4398" t="s">
        <v>59</v>
      </c>
      <c r="AG4398">
        <v>7</v>
      </c>
      <c r="AH4398" t="s">
        <v>68</v>
      </c>
      <c r="AI4398">
        <f>--AND(OR(Dashboard!$B$4="All",Data!$E4398=Dashboard!$B$4),OR(Dashboard!$D$4="All",Data!$D4398=Dashboard!$D$4),OR(Dashboard!$F$4="All",Data!$F4398=Dashboard!$F$4),OR(Dashboard!$J$4="All",Data!$G4398=Dashboard!$J$4),OR(Dashboard!$H$4="All",Data!$N4398=Dashboard!$H$4),OR(Dashboard!$L$4="All",Data!$W4398=Dashboard!$L$4))</f>
        <v>1</v>
      </c>
    </row>
    <row r="4399" spans="1:35" x14ac:dyDescent="0.25">
      <c r="A4399" t="s">
        <v>4513</v>
      </c>
      <c r="B4399" s="1">
        <v>46055</v>
      </c>
      <c r="C4399" s="2">
        <v>-0.1277777777777778</v>
      </c>
      <c r="D4399" t="s">
        <v>79</v>
      </c>
      <c r="E4399" t="s">
        <v>108</v>
      </c>
      <c r="F4399" t="s">
        <v>80</v>
      </c>
      <c r="G4399" t="s">
        <v>119</v>
      </c>
      <c r="H4399">
        <v>9.4</v>
      </c>
      <c r="I4399">
        <v>33</v>
      </c>
      <c r="J4399">
        <v>37</v>
      </c>
      <c r="K4399">
        <v>702</v>
      </c>
      <c r="L4399">
        <v>39</v>
      </c>
      <c r="M4399">
        <v>126</v>
      </c>
      <c r="N4399" t="s">
        <v>86</v>
      </c>
      <c r="O4399">
        <v>2</v>
      </c>
      <c r="P4399" t="s">
        <v>41</v>
      </c>
      <c r="Q4399" t="s">
        <v>42</v>
      </c>
      <c r="R4399">
        <v>42</v>
      </c>
      <c r="S4399" t="s">
        <v>74</v>
      </c>
      <c r="T4399" t="s">
        <v>56</v>
      </c>
      <c r="U4399">
        <v>2026</v>
      </c>
      <c r="V4399">
        <v>2</v>
      </c>
      <c r="W4399" t="s">
        <v>45</v>
      </c>
      <c r="X4399">
        <v>1</v>
      </c>
      <c r="Y4399">
        <v>2</v>
      </c>
      <c r="Z4399">
        <v>2</v>
      </c>
      <c r="AA4399">
        <v>20</v>
      </c>
      <c r="AB4399" t="s">
        <v>82</v>
      </c>
      <c r="AC4399">
        <v>615</v>
      </c>
      <c r="AD4399">
        <v>0.28484848484848491</v>
      </c>
      <c r="AE4399" t="s">
        <v>58</v>
      </c>
      <c r="AF4399" t="s">
        <v>47</v>
      </c>
      <c r="AG4399">
        <v>-4</v>
      </c>
      <c r="AH4399" t="s">
        <v>48</v>
      </c>
      <c r="AI4399">
        <f>--AND(OR(Dashboard!$B$4="All",Data!$E4399=Dashboard!$B$4),OR(Dashboard!$D$4="All",Data!$D4399=Dashboard!$D$4),OR(Dashboard!$F$4="All",Data!$F4399=Dashboard!$F$4),OR(Dashboard!$J$4="All",Data!$G4399=Dashboard!$J$4),OR(Dashboard!$H$4="All",Data!$N4399=Dashboard!$H$4),OR(Dashboard!$L$4="All",Data!$W4399=Dashboard!$L$4))</f>
        <v>1</v>
      </c>
    </row>
    <row r="4400" spans="1:35" x14ac:dyDescent="0.25">
      <c r="A4400" t="s">
        <v>4514</v>
      </c>
      <c r="B4400" s="1">
        <v>46189</v>
      </c>
      <c r="C4400" s="2">
        <v>-0.33611111111111108</v>
      </c>
      <c r="D4400" t="s">
        <v>50</v>
      </c>
      <c r="E4400" t="s">
        <v>131</v>
      </c>
      <c r="F4400" t="s">
        <v>72</v>
      </c>
      <c r="G4400" t="s">
        <v>111</v>
      </c>
      <c r="H4400">
        <v>6.1</v>
      </c>
      <c r="I4400">
        <v>40</v>
      </c>
      <c r="J4400">
        <v>35</v>
      </c>
      <c r="K4400">
        <v>856</v>
      </c>
      <c r="L4400">
        <v>45</v>
      </c>
      <c r="M4400">
        <v>85</v>
      </c>
      <c r="N4400" t="s">
        <v>101</v>
      </c>
      <c r="O4400">
        <v>5</v>
      </c>
      <c r="P4400" t="s">
        <v>41</v>
      </c>
      <c r="Q4400" t="s">
        <v>73</v>
      </c>
      <c r="R4400">
        <v>31</v>
      </c>
      <c r="S4400" t="s">
        <v>127</v>
      </c>
      <c r="T4400" t="s">
        <v>75</v>
      </c>
      <c r="U4400">
        <v>2026</v>
      </c>
      <c r="V4400">
        <v>6</v>
      </c>
      <c r="W4400" t="s">
        <v>120</v>
      </c>
      <c r="X4400">
        <v>2</v>
      </c>
      <c r="Y4400">
        <v>16</v>
      </c>
      <c r="Z4400">
        <v>3</v>
      </c>
      <c r="AA4400">
        <v>15</v>
      </c>
      <c r="AB4400" t="s">
        <v>57</v>
      </c>
      <c r="AC4400">
        <v>816</v>
      </c>
      <c r="AD4400">
        <v>0.1525</v>
      </c>
      <c r="AE4400" t="s">
        <v>77</v>
      </c>
      <c r="AF4400" t="s">
        <v>67</v>
      </c>
      <c r="AG4400">
        <v>5</v>
      </c>
      <c r="AH4400" t="s">
        <v>68</v>
      </c>
      <c r="AI4400">
        <f>--AND(OR(Dashboard!$B$4="All",Data!$E4400=Dashboard!$B$4),OR(Dashboard!$D$4="All",Data!$D4400=Dashboard!$D$4),OR(Dashboard!$F$4="All",Data!$F4400=Dashboard!$F$4),OR(Dashboard!$J$4="All",Data!$G4400=Dashboard!$J$4),OR(Dashboard!$H$4="All",Data!$N4400=Dashboard!$H$4),OR(Dashboard!$L$4="All",Data!$W4400=Dashboard!$L$4))</f>
        <v>1</v>
      </c>
    </row>
    <row r="4401" spans="1:35" x14ac:dyDescent="0.25">
      <c r="A4401" t="s">
        <v>4515</v>
      </c>
      <c r="B4401" s="1">
        <v>46026</v>
      </c>
      <c r="C4401" s="2">
        <v>-0.34652777777777782</v>
      </c>
      <c r="D4401" t="s">
        <v>107</v>
      </c>
      <c r="E4401" t="s">
        <v>100</v>
      </c>
      <c r="F4401" t="s">
        <v>80</v>
      </c>
      <c r="G4401" t="s">
        <v>39</v>
      </c>
      <c r="H4401">
        <v>12.9</v>
      </c>
      <c r="I4401">
        <v>58</v>
      </c>
      <c r="J4401">
        <v>45</v>
      </c>
      <c r="K4401">
        <v>944</v>
      </c>
      <c r="L4401">
        <v>40</v>
      </c>
      <c r="M4401">
        <v>114</v>
      </c>
      <c r="N4401" t="s">
        <v>40</v>
      </c>
      <c r="O4401">
        <v>2</v>
      </c>
      <c r="P4401" t="s">
        <v>41</v>
      </c>
      <c r="Q4401" t="s">
        <v>73</v>
      </c>
      <c r="R4401">
        <v>51</v>
      </c>
      <c r="S4401" t="s">
        <v>145</v>
      </c>
      <c r="T4401" t="s">
        <v>75</v>
      </c>
      <c r="U4401">
        <v>2026</v>
      </c>
      <c r="V4401">
        <v>1</v>
      </c>
      <c r="W4401" t="s">
        <v>102</v>
      </c>
      <c r="X4401">
        <v>1</v>
      </c>
      <c r="Y4401">
        <v>4</v>
      </c>
      <c r="Z4401">
        <v>1</v>
      </c>
      <c r="AA4401">
        <v>15</v>
      </c>
      <c r="AB4401" t="s">
        <v>57</v>
      </c>
      <c r="AC4401">
        <v>870</v>
      </c>
      <c r="AD4401">
        <v>0.2224137931034483</v>
      </c>
      <c r="AE4401" t="s">
        <v>58</v>
      </c>
      <c r="AF4401" t="s">
        <v>59</v>
      </c>
      <c r="AG4401">
        <v>13</v>
      </c>
      <c r="AH4401" t="s">
        <v>68</v>
      </c>
      <c r="AI4401">
        <f>--AND(OR(Dashboard!$B$4="All",Data!$E4401=Dashboard!$B$4),OR(Dashboard!$D$4="All",Data!$D4401=Dashboard!$D$4),OR(Dashboard!$F$4="All",Data!$F4401=Dashboard!$F$4),OR(Dashboard!$J$4="All",Data!$G4401=Dashboard!$J$4),OR(Dashboard!$H$4="All",Data!$N4401=Dashboard!$H$4),OR(Dashboard!$L$4="All",Data!$W4401=Dashboard!$L$4))</f>
        <v>1</v>
      </c>
    </row>
    <row r="4402" spans="1:35" x14ac:dyDescent="0.25">
      <c r="A4402" t="s">
        <v>4516</v>
      </c>
      <c r="B4402" s="1">
        <v>46192</v>
      </c>
      <c r="C4402" s="2">
        <v>-0.50902777777777786</v>
      </c>
      <c r="D4402" t="s">
        <v>36</v>
      </c>
      <c r="E4402" t="s">
        <v>129</v>
      </c>
      <c r="F4402" t="s">
        <v>38</v>
      </c>
      <c r="G4402" t="s">
        <v>64</v>
      </c>
      <c r="H4402">
        <v>8.1999999999999993</v>
      </c>
      <c r="I4402">
        <v>43</v>
      </c>
      <c r="J4402">
        <v>44</v>
      </c>
      <c r="K4402">
        <v>659</v>
      </c>
      <c r="L4402">
        <v>43</v>
      </c>
      <c r="M4402">
        <v>196</v>
      </c>
      <c r="N4402" t="s">
        <v>65</v>
      </c>
      <c r="O4402">
        <v>4</v>
      </c>
      <c r="P4402" t="s">
        <v>41</v>
      </c>
      <c r="Q4402" t="s">
        <v>73</v>
      </c>
      <c r="R4402">
        <v>59</v>
      </c>
      <c r="S4402" t="s">
        <v>43</v>
      </c>
      <c r="T4402" t="s">
        <v>75</v>
      </c>
      <c r="U4402">
        <v>2026</v>
      </c>
      <c r="V4402">
        <v>6</v>
      </c>
      <c r="W4402" t="s">
        <v>120</v>
      </c>
      <c r="X4402">
        <v>2</v>
      </c>
      <c r="Y4402">
        <v>19</v>
      </c>
      <c r="Z4402">
        <v>3</v>
      </c>
      <c r="AA4402">
        <v>11</v>
      </c>
      <c r="AB4402" t="s">
        <v>76</v>
      </c>
      <c r="AC4402">
        <v>506</v>
      </c>
      <c r="AD4402">
        <v>0.19069767441860461</v>
      </c>
      <c r="AE4402" t="s">
        <v>46</v>
      </c>
      <c r="AF4402" t="s">
        <v>59</v>
      </c>
      <c r="AG4402">
        <v>-1</v>
      </c>
      <c r="AH4402" t="s">
        <v>48</v>
      </c>
      <c r="AI4402">
        <f>--AND(OR(Dashboard!$B$4="All",Data!$E4402=Dashboard!$B$4),OR(Dashboard!$D$4="All",Data!$D4402=Dashboard!$D$4),OR(Dashboard!$F$4="All",Data!$F4402=Dashboard!$F$4),OR(Dashboard!$J$4="All",Data!$G4402=Dashboard!$J$4),OR(Dashboard!$H$4="All",Data!$N4402=Dashboard!$H$4),OR(Dashboard!$L$4="All",Data!$W4402=Dashboard!$L$4))</f>
        <v>1</v>
      </c>
    </row>
    <row r="4403" spans="1:35" x14ac:dyDescent="0.25">
      <c r="A4403" t="s">
        <v>4517</v>
      </c>
      <c r="B4403" s="1">
        <v>46201</v>
      </c>
      <c r="C4403" s="2">
        <v>-0.3354166666666667</v>
      </c>
      <c r="D4403" t="s">
        <v>99</v>
      </c>
      <c r="E4403" t="s">
        <v>108</v>
      </c>
      <c r="F4403" t="s">
        <v>52</v>
      </c>
      <c r="G4403" t="s">
        <v>111</v>
      </c>
      <c r="H4403">
        <v>10.5</v>
      </c>
      <c r="I4403">
        <v>32</v>
      </c>
      <c r="J4403">
        <v>23</v>
      </c>
      <c r="K4403">
        <v>1077</v>
      </c>
      <c r="L4403">
        <v>47</v>
      </c>
      <c r="M4403">
        <v>17</v>
      </c>
      <c r="N4403" t="s">
        <v>101</v>
      </c>
      <c r="O4403">
        <v>4</v>
      </c>
      <c r="P4403" t="s">
        <v>41</v>
      </c>
      <c r="Q4403" t="s">
        <v>73</v>
      </c>
      <c r="R4403">
        <v>43</v>
      </c>
      <c r="S4403" t="s">
        <v>145</v>
      </c>
      <c r="T4403" t="s">
        <v>75</v>
      </c>
      <c r="U4403">
        <v>2026</v>
      </c>
      <c r="V4403">
        <v>6</v>
      </c>
      <c r="W4403" t="s">
        <v>120</v>
      </c>
      <c r="X4403">
        <v>2</v>
      </c>
      <c r="Y4403">
        <v>28</v>
      </c>
      <c r="Z4403">
        <v>4</v>
      </c>
      <c r="AA4403">
        <v>15</v>
      </c>
      <c r="AB4403" t="s">
        <v>57</v>
      </c>
      <c r="AC4403">
        <v>1107</v>
      </c>
      <c r="AD4403">
        <v>0.328125</v>
      </c>
      <c r="AE4403" t="s">
        <v>46</v>
      </c>
      <c r="AF4403" t="s">
        <v>47</v>
      </c>
      <c r="AG4403">
        <v>9</v>
      </c>
      <c r="AH4403" t="s">
        <v>68</v>
      </c>
      <c r="AI4403">
        <f>--AND(OR(Dashboard!$B$4="All",Data!$E4403=Dashboard!$B$4),OR(Dashboard!$D$4="All",Data!$D4403=Dashboard!$D$4),OR(Dashboard!$F$4="All",Data!$F4403=Dashboard!$F$4),OR(Dashboard!$J$4="All",Data!$G4403=Dashboard!$J$4),OR(Dashboard!$H$4="All",Data!$N4403=Dashboard!$H$4),OR(Dashboard!$L$4="All",Data!$W4403=Dashboard!$L$4))</f>
        <v>1</v>
      </c>
    </row>
    <row r="4404" spans="1:35" x14ac:dyDescent="0.25">
      <c r="A4404" t="s">
        <v>4518</v>
      </c>
      <c r="B4404" s="1">
        <v>46186</v>
      </c>
      <c r="C4404" s="2">
        <v>-0.59722222222222221</v>
      </c>
      <c r="D4404" t="s">
        <v>134</v>
      </c>
      <c r="E4404" t="s">
        <v>100</v>
      </c>
      <c r="F4404" t="s">
        <v>85</v>
      </c>
      <c r="G4404" t="s">
        <v>105</v>
      </c>
      <c r="H4404">
        <v>14.2</v>
      </c>
      <c r="I4404">
        <v>57</v>
      </c>
      <c r="J4404">
        <v>40</v>
      </c>
      <c r="K4404">
        <v>1017</v>
      </c>
      <c r="L4404">
        <v>41</v>
      </c>
      <c r="M4404">
        <v>179</v>
      </c>
      <c r="N4404" t="s">
        <v>101</v>
      </c>
      <c r="O4404">
        <v>3</v>
      </c>
      <c r="P4404" t="s">
        <v>135</v>
      </c>
      <c r="Q4404" t="s">
        <v>73</v>
      </c>
      <c r="R4404">
        <v>56</v>
      </c>
      <c r="S4404" t="s">
        <v>81</v>
      </c>
      <c r="T4404" t="s">
        <v>44</v>
      </c>
      <c r="U4404">
        <v>2026</v>
      </c>
      <c r="V4404">
        <v>6</v>
      </c>
      <c r="W4404" t="s">
        <v>120</v>
      </c>
      <c r="X4404">
        <v>2</v>
      </c>
      <c r="Y4404">
        <v>13</v>
      </c>
      <c r="Z4404">
        <v>2</v>
      </c>
      <c r="AA4404">
        <v>9</v>
      </c>
      <c r="AB4404" t="s">
        <v>44</v>
      </c>
      <c r="AC4404">
        <v>879</v>
      </c>
      <c r="AD4404">
        <v>0.24912280701754391</v>
      </c>
      <c r="AE4404" t="s">
        <v>109</v>
      </c>
      <c r="AF4404" t="s">
        <v>59</v>
      </c>
      <c r="AG4404">
        <v>17</v>
      </c>
      <c r="AH4404" t="s">
        <v>68</v>
      </c>
      <c r="AI4404">
        <f>--AND(OR(Dashboard!$B$4="All",Data!$E4404=Dashboard!$B$4),OR(Dashboard!$D$4="All",Data!$D4404=Dashboard!$D$4),OR(Dashboard!$F$4="All",Data!$F4404=Dashboard!$F$4),OR(Dashboard!$J$4="All",Data!$G4404=Dashboard!$J$4),OR(Dashboard!$H$4="All",Data!$N4404=Dashboard!$H$4),OR(Dashboard!$L$4="All",Data!$W4404=Dashboard!$L$4))</f>
        <v>1</v>
      </c>
    </row>
    <row r="4405" spans="1:35" x14ac:dyDescent="0.25">
      <c r="A4405" t="s">
        <v>4519</v>
      </c>
      <c r="B4405" s="1">
        <v>46049</v>
      </c>
      <c r="C4405" s="2">
        <v>-0.61111111111111116</v>
      </c>
      <c r="D4405" t="s">
        <v>122</v>
      </c>
      <c r="E4405" t="s">
        <v>37</v>
      </c>
      <c r="F4405" t="s">
        <v>52</v>
      </c>
      <c r="G4405" t="s">
        <v>105</v>
      </c>
      <c r="H4405">
        <v>7.9</v>
      </c>
      <c r="I4405">
        <v>28</v>
      </c>
      <c r="J4405">
        <v>24</v>
      </c>
      <c r="K4405">
        <v>1132</v>
      </c>
      <c r="L4405">
        <v>40</v>
      </c>
      <c r="M4405">
        <v>164</v>
      </c>
      <c r="N4405" t="s">
        <v>65</v>
      </c>
      <c r="O4405">
        <v>5</v>
      </c>
      <c r="P4405" t="s">
        <v>41</v>
      </c>
      <c r="Q4405" t="s">
        <v>42</v>
      </c>
      <c r="R4405">
        <v>30</v>
      </c>
      <c r="S4405" t="s">
        <v>127</v>
      </c>
      <c r="T4405" t="s">
        <v>44</v>
      </c>
      <c r="U4405">
        <v>2026</v>
      </c>
      <c r="V4405">
        <v>1</v>
      </c>
      <c r="W4405" t="s">
        <v>102</v>
      </c>
      <c r="X4405">
        <v>1</v>
      </c>
      <c r="Y4405">
        <v>27</v>
      </c>
      <c r="Z4405">
        <v>5</v>
      </c>
      <c r="AA4405">
        <v>9</v>
      </c>
      <c r="AB4405" t="s">
        <v>44</v>
      </c>
      <c r="AC4405">
        <v>1008</v>
      </c>
      <c r="AD4405">
        <v>0.28214285714285708</v>
      </c>
      <c r="AE4405" t="s">
        <v>77</v>
      </c>
      <c r="AF4405" t="s">
        <v>67</v>
      </c>
      <c r="AG4405">
        <v>4</v>
      </c>
      <c r="AH4405" t="s">
        <v>68</v>
      </c>
      <c r="AI4405">
        <f>--AND(OR(Dashboard!$B$4="All",Data!$E4405=Dashboard!$B$4),OR(Dashboard!$D$4="All",Data!$D4405=Dashboard!$D$4),OR(Dashboard!$F$4="All",Data!$F4405=Dashboard!$F$4),OR(Dashboard!$J$4="All",Data!$G4405=Dashboard!$J$4),OR(Dashboard!$H$4="All",Data!$N4405=Dashboard!$H$4),OR(Dashboard!$L$4="All",Data!$W4405=Dashboard!$L$4))</f>
        <v>1</v>
      </c>
    </row>
    <row r="4406" spans="1:35" x14ac:dyDescent="0.25">
      <c r="A4406" t="s">
        <v>4520</v>
      </c>
      <c r="B4406" s="1">
        <v>46074</v>
      </c>
      <c r="C4406" s="2">
        <v>-0.58402777777777781</v>
      </c>
      <c r="D4406" t="s">
        <v>122</v>
      </c>
      <c r="E4406" t="s">
        <v>100</v>
      </c>
      <c r="F4406" t="s">
        <v>63</v>
      </c>
      <c r="G4406" t="s">
        <v>111</v>
      </c>
      <c r="H4406">
        <v>7.7</v>
      </c>
      <c r="I4406">
        <v>52</v>
      </c>
      <c r="J4406">
        <v>36</v>
      </c>
      <c r="K4406">
        <v>915</v>
      </c>
      <c r="L4406">
        <v>24</v>
      </c>
      <c r="M4406">
        <v>24</v>
      </c>
      <c r="N4406" t="s">
        <v>54</v>
      </c>
      <c r="O4406">
        <v>4</v>
      </c>
      <c r="P4406" t="s">
        <v>41</v>
      </c>
      <c r="Q4406" t="s">
        <v>73</v>
      </c>
      <c r="R4406">
        <v>49</v>
      </c>
      <c r="S4406" t="s">
        <v>81</v>
      </c>
      <c r="T4406" t="s">
        <v>44</v>
      </c>
      <c r="U4406">
        <v>2026</v>
      </c>
      <c r="V4406">
        <v>2</v>
      </c>
      <c r="W4406" t="s">
        <v>45</v>
      </c>
      <c r="X4406">
        <v>1</v>
      </c>
      <c r="Y4406">
        <v>21</v>
      </c>
      <c r="Z4406">
        <v>4</v>
      </c>
      <c r="AA4406">
        <v>9</v>
      </c>
      <c r="AB4406" t="s">
        <v>44</v>
      </c>
      <c r="AC4406">
        <v>915</v>
      </c>
      <c r="AD4406">
        <v>0.14807692307692311</v>
      </c>
      <c r="AE4406" t="s">
        <v>46</v>
      </c>
      <c r="AF4406" t="s">
        <v>59</v>
      </c>
      <c r="AG4406">
        <v>16</v>
      </c>
      <c r="AH4406" t="s">
        <v>68</v>
      </c>
      <c r="AI4406">
        <f>--AND(OR(Dashboard!$B$4="All",Data!$E4406=Dashboard!$B$4),OR(Dashboard!$D$4="All",Data!$D4406=Dashboard!$D$4),OR(Dashboard!$F$4="All",Data!$F4406=Dashboard!$F$4),OR(Dashboard!$J$4="All",Data!$G4406=Dashboard!$J$4),OR(Dashboard!$H$4="All",Data!$N4406=Dashboard!$H$4),OR(Dashboard!$L$4="All",Data!$W4406=Dashboard!$L$4))</f>
        <v>1</v>
      </c>
    </row>
    <row r="4407" spans="1:35" x14ac:dyDescent="0.25">
      <c r="A4407" t="s">
        <v>4521</v>
      </c>
      <c r="B4407" s="1">
        <v>46118</v>
      </c>
      <c r="C4407" s="2">
        <v>-0.26458333333333328</v>
      </c>
      <c r="D4407" t="s">
        <v>36</v>
      </c>
      <c r="E4407" t="s">
        <v>71</v>
      </c>
      <c r="F4407" t="s">
        <v>85</v>
      </c>
      <c r="G4407" t="s">
        <v>39</v>
      </c>
      <c r="H4407">
        <v>10.3</v>
      </c>
      <c r="I4407">
        <v>29</v>
      </c>
      <c r="J4407">
        <v>28</v>
      </c>
      <c r="K4407">
        <v>1053</v>
      </c>
      <c r="L4407">
        <v>36</v>
      </c>
      <c r="M4407">
        <v>81</v>
      </c>
      <c r="N4407" t="s">
        <v>65</v>
      </c>
      <c r="O4407">
        <v>2</v>
      </c>
      <c r="P4407" t="s">
        <v>41</v>
      </c>
      <c r="Q4407" t="s">
        <v>73</v>
      </c>
      <c r="R4407">
        <v>41</v>
      </c>
      <c r="S4407" t="s">
        <v>74</v>
      </c>
      <c r="T4407" t="s">
        <v>75</v>
      </c>
      <c r="U4407">
        <v>2026</v>
      </c>
      <c r="V4407">
        <v>4</v>
      </c>
      <c r="W4407" t="s">
        <v>113</v>
      </c>
      <c r="X4407">
        <v>2</v>
      </c>
      <c r="Y4407">
        <v>6</v>
      </c>
      <c r="Z4407">
        <v>2</v>
      </c>
      <c r="AA4407">
        <v>17</v>
      </c>
      <c r="AB4407" t="s">
        <v>57</v>
      </c>
      <c r="AC4407">
        <v>1008</v>
      </c>
      <c r="AD4407">
        <v>0.35517241379310349</v>
      </c>
      <c r="AE4407" t="s">
        <v>58</v>
      </c>
      <c r="AF4407" t="s">
        <v>47</v>
      </c>
      <c r="AG4407">
        <v>1</v>
      </c>
      <c r="AH4407" t="s">
        <v>68</v>
      </c>
      <c r="AI4407">
        <f>--AND(OR(Dashboard!$B$4="All",Data!$E4407=Dashboard!$B$4),OR(Dashboard!$D$4="All",Data!$D4407=Dashboard!$D$4),OR(Dashboard!$F$4="All",Data!$F4407=Dashboard!$F$4),OR(Dashboard!$J$4="All",Data!$G4407=Dashboard!$J$4),OR(Dashboard!$H$4="All",Data!$N4407=Dashboard!$H$4),OR(Dashboard!$L$4="All",Data!$W4407=Dashboard!$L$4))</f>
        <v>1</v>
      </c>
    </row>
    <row r="4408" spans="1:35" x14ac:dyDescent="0.25">
      <c r="A4408" t="s">
        <v>4522</v>
      </c>
      <c r="B4408" s="1">
        <v>46062</v>
      </c>
      <c r="C4408" s="2">
        <v>-0.46666666666666667</v>
      </c>
      <c r="D4408" t="s">
        <v>193</v>
      </c>
      <c r="E4408" t="s">
        <v>108</v>
      </c>
      <c r="F4408" t="s">
        <v>91</v>
      </c>
      <c r="G4408" t="s">
        <v>39</v>
      </c>
      <c r="H4408">
        <v>6</v>
      </c>
      <c r="I4408">
        <v>40</v>
      </c>
      <c r="J4408">
        <v>22</v>
      </c>
      <c r="K4408">
        <v>766</v>
      </c>
      <c r="L4408">
        <v>51</v>
      </c>
      <c r="M4408">
        <v>197</v>
      </c>
      <c r="N4408" t="s">
        <v>65</v>
      </c>
      <c r="O4408">
        <v>2</v>
      </c>
      <c r="P4408" t="s">
        <v>41</v>
      </c>
      <c r="Q4408" t="s">
        <v>73</v>
      </c>
      <c r="R4408">
        <v>35</v>
      </c>
      <c r="S4408" t="s">
        <v>74</v>
      </c>
      <c r="T4408" t="s">
        <v>97</v>
      </c>
      <c r="U4408">
        <v>2026</v>
      </c>
      <c r="V4408">
        <v>2</v>
      </c>
      <c r="W4408" t="s">
        <v>45</v>
      </c>
      <c r="X4408">
        <v>1</v>
      </c>
      <c r="Y4408">
        <v>9</v>
      </c>
      <c r="Z4408">
        <v>3</v>
      </c>
      <c r="AA4408">
        <v>12</v>
      </c>
      <c r="AB4408" t="s">
        <v>76</v>
      </c>
      <c r="AC4408">
        <v>620</v>
      </c>
      <c r="AD4408">
        <v>0.15</v>
      </c>
      <c r="AE4408" t="s">
        <v>58</v>
      </c>
      <c r="AF4408" t="s">
        <v>67</v>
      </c>
      <c r="AG4408">
        <v>18</v>
      </c>
      <c r="AH4408" t="s">
        <v>68</v>
      </c>
      <c r="AI4408">
        <f>--AND(OR(Dashboard!$B$4="All",Data!$E4408=Dashboard!$B$4),OR(Dashboard!$D$4="All",Data!$D4408=Dashboard!$D$4),OR(Dashboard!$F$4="All",Data!$F4408=Dashboard!$F$4),OR(Dashboard!$J$4="All",Data!$G4408=Dashboard!$J$4),OR(Dashboard!$H$4="All",Data!$N4408=Dashboard!$H$4),OR(Dashboard!$L$4="All",Data!$W4408=Dashboard!$L$4))</f>
        <v>1</v>
      </c>
    </row>
    <row r="4409" spans="1:35" x14ac:dyDescent="0.25">
      <c r="A4409" t="s">
        <v>4523</v>
      </c>
      <c r="B4409" s="1">
        <v>46074</v>
      </c>
      <c r="C4409" s="2">
        <v>-0.41111111111111109</v>
      </c>
      <c r="D4409" t="s">
        <v>99</v>
      </c>
      <c r="E4409" t="s">
        <v>140</v>
      </c>
      <c r="F4409" t="s">
        <v>91</v>
      </c>
      <c r="G4409" t="s">
        <v>64</v>
      </c>
      <c r="H4409">
        <v>9.4</v>
      </c>
      <c r="I4409">
        <v>44</v>
      </c>
      <c r="J4409">
        <v>42</v>
      </c>
      <c r="K4409">
        <v>994</v>
      </c>
      <c r="L4409">
        <v>44</v>
      </c>
      <c r="M4409">
        <v>83</v>
      </c>
      <c r="N4409" t="s">
        <v>65</v>
      </c>
      <c r="O4409">
        <v>2</v>
      </c>
      <c r="P4409" t="s">
        <v>41</v>
      </c>
      <c r="Q4409" t="s">
        <v>73</v>
      </c>
      <c r="R4409">
        <v>36</v>
      </c>
      <c r="S4409" t="s">
        <v>81</v>
      </c>
      <c r="T4409" t="s">
        <v>97</v>
      </c>
      <c r="U4409">
        <v>2026</v>
      </c>
      <c r="V4409">
        <v>2</v>
      </c>
      <c r="W4409" t="s">
        <v>45</v>
      </c>
      <c r="X4409">
        <v>1</v>
      </c>
      <c r="Y4409">
        <v>21</v>
      </c>
      <c r="Z4409">
        <v>4</v>
      </c>
      <c r="AA4409">
        <v>14</v>
      </c>
      <c r="AB4409" t="s">
        <v>76</v>
      </c>
      <c r="AC4409">
        <v>955</v>
      </c>
      <c r="AD4409">
        <v>0.21363636363636371</v>
      </c>
      <c r="AE4409" t="s">
        <v>58</v>
      </c>
      <c r="AF4409" t="s">
        <v>47</v>
      </c>
      <c r="AG4409">
        <v>2</v>
      </c>
      <c r="AH4409" t="s">
        <v>68</v>
      </c>
      <c r="AI4409">
        <f>--AND(OR(Dashboard!$B$4="All",Data!$E4409=Dashboard!$B$4),OR(Dashboard!$D$4="All",Data!$D4409=Dashboard!$D$4),OR(Dashboard!$F$4="All",Data!$F4409=Dashboard!$F$4),OR(Dashboard!$J$4="All",Data!$G4409=Dashboard!$J$4),OR(Dashboard!$H$4="All",Data!$N4409=Dashboard!$H$4),OR(Dashboard!$L$4="All",Data!$W4409=Dashboard!$L$4))</f>
        <v>1</v>
      </c>
    </row>
    <row r="4410" spans="1:35" x14ac:dyDescent="0.25">
      <c r="A4410" t="s">
        <v>4524</v>
      </c>
      <c r="B4410" s="1">
        <v>46162</v>
      </c>
      <c r="C4410" s="2">
        <v>-0.34722222222222221</v>
      </c>
      <c r="D4410" t="s">
        <v>134</v>
      </c>
      <c r="E4410" t="s">
        <v>100</v>
      </c>
      <c r="F4410" t="s">
        <v>91</v>
      </c>
      <c r="G4410" t="s">
        <v>39</v>
      </c>
      <c r="H4410">
        <v>6.9</v>
      </c>
      <c r="I4410">
        <v>35</v>
      </c>
      <c r="J4410">
        <v>29</v>
      </c>
      <c r="K4410">
        <v>325</v>
      </c>
      <c r="L4410">
        <v>24</v>
      </c>
      <c r="M4410">
        <v>48</v>
      </c>
      <c r="N4410" t="s">
        <v>54</v>
      </c>
      <c r="O4410">
        <v>2</v>
      </c>
      <c r="P4410" t="s">
        <v>41</v>
      </c>
      <c r="Q4410" t="s">
        <v>42</v>
      </c>
      <c r="R4410">
        <v>34</v>
      </c>
      <c r="S4410" t="s">
        <v>55</v>
      </c>
      <c r="T4410" t="s">
        <v>75</v>
      </c>
      <c r="U4410">
        <v>2026</v>
      </c>
      <c r="V4410">
        <v>5</v>
      </c>
      <c r="W4410" t="s">
        <v>88</v>
      </c>
      <c r="X4410">
        <v>2</v>
      </c>
      <c r="Y4410">
        <v>20</v>
      </c>
      <c r="Z4410">
        <v>4</v>
      </c>
      <c r="AA4410">
        <v>15</v>
      </c>
      <c r="AB4410" t="s">
        <v>57</v>
      </c>
      <c r="AC4410">
        <v>301</v>
      </c>
      <c r="AD4410">
        <v>0.19714285714285709</v>
      </c>
      <c r="AE4410" t="s">
        <v>58</v>
      </c>
      <c r="AF4410" t="s">
        <v>67</v>
      </c>
      <c r="AG4410">
        <v>6</v>
      </c>
      <c r="AH4410" t="s">
        <v>68</v>
      </c>
      <c r="AI4410">
        <f>--AND(OR(Dashboard!$B$4="All",Data!$E4410=Dashboard!$B$4),OR(Dashboard!$D$4="All",Data!$D4410=Dashboard!$D$4),OR(Dashboard!$F$4="All",Data!$F4410=Dashboard!$F$4),OR(Dashboard!$J$4="All",Data!$G4410=Dashboard!$J$4),OR(Dashboard!$H$4="All",Data!$N4410=Dashboard!$H$4),OR(Dashboard!$L$4="All",Data!$W4410=Dashboard!$L$4))</f>
        <v>1</v>
      </c>
    </row>
    <row r="4411" spans="1:35" x14ac:dyDescent="0.25">
      <c r="A4411" t="s">
        <v>4525</v>
      </c>
      <c r="B4411" s="1">
        <v>46067</v>
      </c>
      <c r="C4411" s="2">
        <v>-0.48749999999999999</v>
      </c>
      <c r="D4411" t="s">
        <v>61</v>
      </c>
      <c r="E4411" t="s">
        <v>131</v>
      </c>
      <c r="F4411" t="s">
        <v>52</v>
      </c>
      <c r="G4411" t="s">
        <v>119</v>
      </c>
      <c r="H4411">
        <v>1.1000000000000001</v>
      </c>
      <c r="I4411">
        <v>39</v>
      </c>
      <c r="J4411">
        <v>21</v>
      </c>
      <c r="K4411">
        <v>237</v>
      </c>
      <c r="L4411">
        <v>31</v>
      </c>
      <c r="M4411">
        <v>30</v>
      </c>
      <c r="N4411" t="s">
        <v>54</v>
      </c>
      <c r="O4411">
        <v>2</v>
      </c>
      <c r="P4411" t="s">
        <v>41</v>
      </c>
      <c r="Q4411" t="s">
        <v>42</v>
      </c>
      <c r="R4411">
        <v>54</v>
      </c>
      <c r="S4411" t="s">
        <v>81</v>
      </c>
      <c r="T4411" t="s">
        <v>97</v>
      </c>
      <c r="U4411">
        <v>2026</v>
      </c>
      <c r="V4411">
        <v>2</v>
      </c>
      <c r="W4411" t="s">
        <v>45</v>
      </c>
      <c r="X4411">
        <v>1</v>
      </c>
      <c r="Y4411">
        <v>14</v>
      </c>
      <c r="Z4411">
        <v>3</v>
      </c>
      <c r="AA4411">
        <v>12</v>
      </c>
      <c r="AB4411" t="s">
        <v>76</v>
      </c>
      <c r="AC4411">
        <v>238</v>
      </c>
      <c r="AD4411">
        <v>2.8205128205128209E-2</v>
      </c>
      <c r="AE4411" t="s">
        <v>58</v>
      </c>
      <c r="AF4411" t="s">
        <v>59</v>
      </c>
      <c r="AG4411">
        <v>18</v>
      </c>
      <c r="AH4411" t="s">
        <v>68</v>
      </c>
      <c r="AI4411">
        <f>--AND(OR(Dashboard!$B$4="All",Data!$E4411=Dashboard!$B$4),OR(Dashboard!$D$4="All",Data!$D4411=Dashboard!$D$4),OR(Dashboard!$F$4="All",Data!$F4411=Dashboard!$F$4),OR(Dashboard!$J$4="All",Data!$G4411=Dashboard!$J$4),OR(Dashboard!$H$4="All",Data!$N4411=Dashboard!$H$4),OR(Dashboard!$L$4="All",Data!$W4411=Dashboard!$L$4))</f>
        <v>1</v>
      </c>
    </row>
    <row r="4412" spans="1:35" x14ac:dyDescent="0.25">
      <c r="A4412" t="s">
        <v>4526</v>
      </c>
      <c r="B4412" s="1">
        <v>46052</v>
      </c>
      <c r="C4412" s="2">
        <v>-0.20624999999999999</v>
      </c>
      <c r="D4412" t="s">
        <v>107</v>
      </c>
      <c r="E4412" t="s">
        <v>129</v>
      </c>
      <c r="F4412" t="s">
        <v>96</v>
      </c>
      <c r="G4412" t="s">
        <v>105</v>
      </c>
      <c r="H4412">
        <v>3.3</v>
      </c>
      <c r="I4412">
        <v>62</v>
      </c>
      <c r="J4412">
        <v>42</v>
      </c>
      <c r="K4412">
        <v>228</v>
      </c>
      <c r="L4412">
        <v>27</v>
      </c>
      <c r="M4412">
        <v>121</v>
      </c>
      <c r="N4412" t="s">
        <v>40</v>
      </c>
      <c r="O4412">
        <v>1</v>
      </c>
      <c r="P4412" t="s">
        <v>41</v>
      </c>
      <c r="Q4412" t="s">
        <v>73</v>
      </c>
      <c r="R4412">
        <v>37</v>
      </c>
      <c r="S4412" t="s">
        <v>43</v>
      </c>
      <c r="T4412" t="s">
        <v>56</v>
      </c>
      <c r="U4412">
        <v>2026</v>
      </c>
      <c r="V4412">
        <v>1</v>
      </c>
      <c r="W4412" t="s">
        <v>102</v>
      </c>
      <c r="X4412">
        <v>1</v>
      </c>
      <c r="Y4412">
        <v>30</v>
      </c>
      <c r="Z4412">
        <v>5</v>
      </c>
      <c r="AA4412">
        <v>19</v>
      </c>
      <c r="AB4412" t="s">
        <v>82</v>
      </c>
      <c r="AC4412">
        <v>134</v>
      </c>
      <c r="AD4412">
        <v>5.32258064516129E-2</v>
      </c>
      <c r="AE4412" t="s">
        <v>58</v>
      </c>
      <c r="AF4412" t="s">
        <v>47</v>
      </c>
      <c r="AG4412">
        <v>20</v>
      </c>
      <c r="AH4412" t="s">
        <v>68</v>
      </c>
      <c r="AI4412">
        <f>--AND(OR(Dashboard!$B$4="All",Data!$E4412=Dashboard!$B$4),OR(Dashboard!$D$4="All",Data!$D4412=Dashboard!$D$4),OR(Dashboard!$F$4="All",Data!$F4412=Dashboard!$F$4),OR(Dashboard!$J$4="All",Data!$G4412=Dashboard!$J$4),OR(Dashboard!$H$4="All",Data!$N4412=Dashboard!$H$4),OR(Dashboard!$L$4="All",Data!$W4412=Dashboard!$L$4))</f>
        <v>1</v>
      </c>
    </row>
    <row r="4413" spans="1:35" x14ac:dyDescent="0.25">
      <c r="A4413" t="s">
        <v>4527</v>
      </c>
      <c r="B4413" s="1">
        <v>46105</v>
      </c>
      <c r="C4413" s="2">
        <v>-0.13125000000000001</v>
      </c>
      <c r="D4413" t="s">
        <v>118</v>
      </c>
      <c r="E4413" t="s">
        <v>140</v>
      </c>
      <c r="F4413" t="s">
        <v>104</v>
      </c>
      <c r="G4413" t="s">
        <v>105</v>
      </c>
      <c r="H4413">
        <v>2.9</v>
      </c>
      <c r="I4413">
        <v>49</v>
      </c>
      <c r="J4413">
        <v>45</v>
      </c>
      <c r="K4413">
        <v>161</v>
      </c>
      <c r="L4413">
        <v>36</v>
      </c>
      <c r="M4413">
        <v>180</v>
      </c>
      <c r="N4413" t="s">
        <v>86</v>
      </c>
      <c r="O4413">
        <v>3</v>
      </c>
      <c r="P4413" t="s">
        <v>135</v>
      </c>
      <c r="Q4413" t="s">
        <v>42</v>
      </c>
      <c r="R4413">
        <v>21</v>
      </c>
      <c r="S4413" t="s">
        <v>127</v>
      </c>
      <c r="T4413" t="s">
        <v>56</v>
      </c>
      <c r="U4413">
        <v>2026</v>
      </c>
      <c r="V4413">
        <v>3</v>
      </c>
      <c r="W4413" t="s">
        <v>66</v>
      </c>
      <c r="X4413">
        <v>1</v>
      </c>
      <c r="Y4413">
        <v>24</v>
      </c>
      <c r="Z4413">
        <v>5</v>
      </c>
      <c r="AA4413">
        <v>20</v>
      </c>
      <c r="AB4413" t="s">
        <v>82</v>
      </c>
      <c r="AC4413">
        <v>17</v>
      </c>
      <c r="AD4413">
        <v>5.918367346938775E-2</v>
      </c>
      <c r="AE4413" t="s">
        <v>109</v>
      </c>
      <c r="AF4413" t="s">
        <v>114</v>
      </c>
      <c r="AG4413">
        <v>4</v>
      </c>
      <c r="AH4413" t="s">
        <v>68</v>
      </c>
      <c r="AI4413">
        <f>--AND(OR(Dashboard!$B$4="All",Data!$E4413=Dashboard!$B$4),OR(Dashboard!$D$4="All",Data!$D4413=Dashboard!$D$4),OR(Dashboard!$F$4="All",Data!$F4413=Dashboard!$F$4),OR(Dashboard!$J$4="All",Data!$G4413=Dashboard!$J$4),OR(Dashboard!$H$4="All",Data!$N4413=Dashboard!$H$4),OR(Dashboard!$L$4="All",Data!$W4413=Dashboard!$L$4))</f>
        <v>1</v>
      </c>
    </row>
    <row r="4414" spans="1:35" x14ac:dyDescent="0.25">
      <c r="A4414" t="s">
        <v>4528</v>
      </c>
      <c r="B4414" s="1">
        <v>46044</v>
      </c>
      <c r="C4414" s="2">
        <v>-0.61875000000000002</v>
      </c>
      <c r="D4414" t="s">
        <v>156</v>
      </c>
      <c r="E4414" t="s">
        <v>108</v>
      </c>
      <c r="F4414" t="s">
        <v>104</v>
      </c>
      <c r="G4414" t="s">
        <v>105</v>
      </c>
      <c r="H4414">
        <v>7.3</v>
      </c>
      <c r="I4414">
        <v>49</v>
      </c>
      <c r="J4414">
        <v>30</v>
      </c>
      <c r="K4414">
        <v>311</v>
      </c>
      <c r="L4414">
        <v>28</v>
      </c>
      <c r="M4414">
        <v>142</v>
      </c>
      <c r="N4414" t="s">
        <v>54</v>
      </c>
      <c r="O4414">
        <v>5</v>
      </c>
      <c r="P4414" t="s">
        <v>41</v>
      </c>
      <c r="Q4414" t="s">
        <v>42</v>
      </c>
      <c r="R4414">
        <v>53</v>
      </c>
      <c r="S4414" t="s">
        <v>87</v>
      </c>
      <c r="T4414" t="s">
        <v>44</v>
      </c>
      <c r="U4414">
        <v>2026</v>
      </c>
      <c r="V4414">
        <v>1</v>
      </c>
      <c r="W4414" t="s">
        <v>102</v>
      </c>
      <c r="X4414">
        <v>1</v>
      </c>
      <c r="Y4414">
        <v>22</v>
      </c>
      <c r="Z4414">
        <v>4</v>
      </c>
      <c r="AA4414">
        <v>9</v>
      </c>
      <c r="AB4414" t="s">
        <v>44</v>
      </c>
      <c r="AC4414">
        <v>197</v>
      </c>
      <c r="AD4414">
        <v>0.1489795918367347</v>
      </c>
      <c r="AE4414" t="s">
        <v>77</v>
      </c>
      <c r="AF4414" t="s">
        <v>59</v>
      </c>
      <c r="AG4414">
        <v>19</v>
      </c>
      <c r="AH4414" t="s">
        <v>68</v>
      </c>
      <c r="AI4414">
        <f>--AND(OR(Dashboard!$B$4="All",Data!$E4414=Dashboard!$B$4),OR(Dashboard!$D$4="All",Data!$D4414=Dashboard!$D$4),OR(Dashboard!$F$4="All",Data!$F4414=Dashboard!$F$4),OR(Dashboard!$J$4="All",Data!$G4414=Dashboard!$J$4),OR(Dashboard!$H$4="All",Data!$N4414=Dashboard!$H$4),OR(Dashboard!$L$4="All",Data!$W4414=Dashboard!$L$4))</f>
        <v>1</v>
      </c>
    </row>
    <row r="4415" spans="1:35" x14ac:dyDescent="0.25">
      <c r="A4415" t="s">
        <v>4529</v>
      </c>
      <c r="B4415" s="1">
        <v>46092</v>
      </c>
      <c r="C4415" s="2">
        <v>-0.58125000000000004</v>
      </c>
      <c r="D4415" t="s">
        <v>90</v>
      </c>
      <c r="E4415" t="s">
        <v>140</v>
      </c>
      <c r="F4415" t="s">
        <v>104</v>
      </c>
      <c r="G4415" t="s">
        <v>64</v>
      </c>
      <c r="H4415">
        <v>8</v>
      </c>
      <c r="I4415">
        <v>49</v>
      </c>
      <c r="J4415">
        <v>30</v>
      </c>
      <c r="K4415">
        <v>989</v>
      </c>
      <c r="L4415">
        <v>21</v>
      </c>
      <c r="M4415">
        <v>60</v>
      </c>
      <c r="N4415" t="s">
        <v>86</v>
      </c>
      <c r="O4415">
        <v>1</v>
      </c>
      <c r="P4415" t="s">
        <v>41</v>
      </c>
      <c r="Q4415" t="s">
        <v>73</v>
      </c>
      <c r="R4415">
        <v>45</v>
      </c>
      <c r="S4415" t="s">
        <v>55</v>
      </c>
      <c r="T4415" t="s">
        <v>44</v>
      </c>
      <c r="U4415">
        <v>2026</v>
      </c>
      <c r="V4415">
        <v>3</v>
      </c>
      <c r="W4415" t="s">
        <v>66</v>
      </c>
      <c r="X4415">
        <v>1</v>
      </c>
      <c r="Y4415">
        <v>11</v>
      </c>
      <c r="Z4415">
        <v>3</v>
      </c>
      <c r="AA4415">
        <v>10</v>
      </c>
      <c r="AB4415" t="s">
        <v>76</v>
      </c>
      <c r="AC4415">
        <v>950</v>
      </c>
      <c r="AD4415">
        <v>0.16326530612244899</v>
      </c>
      <c r="AE4415" t="s">
        <v>58</v>
      </c>
      <c r="AF4415" t="s">
        <v>47</v>
      </c>
      <c r="AG4415">
        <v>19</v>
      </c>
      <c r="AH4415" t="s">
        <v>68</v>
      </c>
      <c r="AI4415">
        <f>--AND(OR(Dashboard!$B$4="All",Data!$E4415=Dashboard!$B$4),OR(Dashboard!$D$4="All",Data!$D4415=Dashboard!$D$4),OR(Dashboard!$F$4="All",Data!$F4415=Dashboard!$F$4),OR(Dashboard!$J$4="All",Data!$G4415=Dashboard!$J$4),OR(Dashboard!$H$4="All",Data!$N4415=Dashboard!$H$4),OR(Dashboard!$L$4="All",Data!$W4415=Dashboard!$L$4))</f>
        <v>1</v>
      </c>
    </row>
    <row r="4416" spans="1:35" x14ac:dyDescent="0.25">
      <c r="A4416" t="s">
        <v>4530</v>
      </c>
      <c r="B4416" s="1">
        <v>46055</v>
      </c>
      <c r="C4416" s="2">
        <v>-0.64513888888888893</v>
      </c>
      <c r="D4416" t="s">
        <v>122</v>
      </c>
      <c r="E4416" t="s">
        <v>129</v>
      </c>
      <c r="F4416" t="s">
        <v>72</v>
      </c>
      <c r="G4416" t="s">
        <v>119</v>
      </c>
      <c r="H4416">
        <v>8.8000000000000007</v>
      </c>
      <c r="I4416">
        <v>51</v>
      </c>
      <c r="J4416">
        <v>43</v>
      </c>
      <c r="K4416">
        <v>570</v>
      </c>
      <c r="L4416">
        <v>30</v>
      </c>
      <c r="M4416">
        <v>75</v>
      </c>
      <c r="N4416" t="s">
        <v>86</v>
      </c>
      <c r="O4416">
        <v>4</v>
      </c>
      <c r="P4416" t="s">
        <v>41</v>
      </c>
      <c r="Q4416" t="s">
        <v>73</v>
      </c>
      <c r="R4416">
        <v>49</v>
      </c>
      <c r="S4416" t="s">
        <v>74</v>
      </c>
      <c r="T4416" t="s">
        <v>44</v>
      </c>
      <c r="U4416">
        <v>2026</v>
      </c>
      <c r="V4416">
        <v>2</v>
      </c>
      <c r="W4416" t="s">
        <v>45</v>
      </c>
      <c r="X4416">
        <v>1</v>
      </c>
      <c r="Y4416">
        <v>2</v>
      </c>
      <c r="Z4416">
        <v>2</v>
      </c>
      <c r="AA4416">
        <v>8</v>
      </c>
      <c r="AB4416" t="s">
        <v>44</v>
      </c>
      <c r="AC4416">
        <v>525</v>
      </c>
      <c r="AD4416">
        <v>0.17254901960784319</v>
      </c>
      <c r="AE4416" t="s">
        <v>46</v>
      </c>
      <c r="AF4416" t="s">
        <v>59</v>
      </c>
      <c r="AG4416">
        <v>8</v>
      </c>
      <c r="AH4416" t="s">
        <v>68</v>
      </c>
      <c r="AI4416">
        <f>--AND(OR(Dashboard!$B$4="All",Data!$E4416=Dashboard!$B$4),OR(Dashboard!$D$4="All",Data!$D4416=Dashboard!$D$4),OR(Dashboard!$F$4="All",Data!$F4416=Dashboard!$F$4),OR(Dashboard!$J$4="All",Data!$G4416=Dashboard!$J$4),OR(Dashboard!$H$4="All",Data!$N4416=Dashboard!$H$4),OR(Dashboard!$L$4="All",Data!$W4416=Dashboard!$L$4))</f>
        <v>1</v>
      </c>
    </row>
    <row r="4417" spans="1:35" x14ac:dyDescent="0.25">
      <c r="A4417" t="s">
        <v>4531</v>
      </c>
      <c r="B4417" s="1">
        <v>46118</v>
      </c>
      <c r="C4417" s="2">
        <v>-0.34930555555555548</v>
      </c>
      <c r="D4417" t="s">
        <v>79</v>
      </c>
      <c r="E4417" t="s">
        <v>71</v>
      </c>
      <c r="F4417" t="s">
        <v>72</v>
      </c>
      <c r="G4417" t="s">
        <v>39</v>
      </c>
      <c r="H4417">
        <v>13.1</v>
      </c>
      <c r="I4417">
        <v>42</v>
      </c>
      <c r="J4417">
        <v>40</v>
      </c>
      <c r="K4417">
        <v>588</v>
      </c>
      <c r="L4417">
        <v>41</v>
      </c>
      <c r="M4417">
        <v>177</v>
      </c>
      <c r="N4417" t="s">
        <v>101</v>
      </c>
      <c r="O4417">
        <v>5</v>
      </c>
      <c r="P4417" t="s">
        <v>41</v>
      </c>
      <c r="Q4417" t="s">
        <v>42</v>
      </c>
      <c r="R4417">
        <v>53</v>
      </c>
      <c r="S4417" t="s">
        <v>74</v>
      </c>
      <c r="T4417" t="s">
        <v>75</v>
      </c>
      <c r="U4417">
        <v>2026</v>
      </c>
      <c r="V4417">
        <v>4</v>
      </c>
      <c r="W4417" t="s">
        <v>113</v>
      </c>
      <c r="X4417">
        <v>2</v>
      </c>
      <c r="Y4417">
        <v>6</v>
      </c>
      <c r="Z4417">
        <v>2</v>
      </c>
      <c r="AA4417">
        <v>15</v>
      </c>
      <c r="AB4417" t="s">
        <v>57</v>
      </c>
      <c r="AC4417">
        <v>452</v>
      </c>
      <c r="AD4417">
        <v>0.31190476190476191</v>
      </c>
      <c r="AE4417" t="s">
        <v>77</v>
      </c>
      <c r="AF4417" t="s">
        <v>59</v>
      </c>
      <c r="AG4417">
        <v>2</v>
      </c>
      <c r="AH4417" t="s">
        <v>68</v>
      </c>
      <c r="AI4417">
        <f>--AND(OR(Dashboard!$B$4="All",Data!$E4417=Dashboard!$B$4),OR(Dashboard!$D$4="All",Data!$D4417=Dashboard!$D$4),OR(Dashboard!$F$4="All",Data!$F4417=Dashboard!$F$4),OR(Dashboard!$J$4="All",Data!$G4417=Dashboard!$J$4),OR(Dashboard!$H$4="All",Data!$N4417=Dashboard!$H$4),OR(Dashboard!$L$4="All",Data!$W4417=Dashboard!$L$4))</f>
        <v>1</v>
      </c>
    </row>
    <row r="4418" spans="1:35" x14ac:dyDescent="0.25">
      <c r="A4418" t="s">
        <v>4532</v>
      </c>
      <c r="B4418" s="1">
        <v>46115</v>
      </c>
      <c r="C4418" s="2">
        <v>-0.3833333333333333</v>
      </c>
      <c r="D4418" t="s">
        <v>193</v>
      </c>
      <c r="E4418" t="s">
        <v>71</v>
      </c>
      <c r="F4418" t="s">
        <v>72</v>
      </c>
      <c r="G4418" t="s">
        <v>64</v>
      </c>
      <c r="H4418">
        <v>8.1999999999999993</v>
      </c>
      <c r="I4418">
        <v>54</v>
      </c>
      <c r="J4418">
        <v>37</v>
      </c>
      <c r="K4418">
        <v>866</v>
      </c>
      <c r="L4418">
        <v>50</v>
      </c>
      <c r="M4418">
        <v>104</v>
      </c>
      <c r="N4418" t="s">
        <v>86</v>
      </c>
      <c r="O4418">
        <v>1</v>
      </c>
      <c r="P4418" t="s">
        <v>41</v>
      </c>
      <c r="Q4418" t="s">
        <v>42</v>
      </c>
      <c r="R4418">
        <v>44</v>
      </c>
      <c r="S4418" t="s">
        <v>43</v>
      </c>
      <c r="T4418" t="s">
        <v>97</v>
      </c>
      <c r="U4418">
        <v>2026</v>
      </c>
      <c r="V4418">
        <v>4</v>
      </c>
      <c r="W4418" t="s">
        <v>113</v>
      </c>
      <c r="X4418">
        <v>2</v>
      </c>
      <c r="Y4418">
        <v>3</v>
      </c>
      <c r="Z4418">
        <v>1</v>
      </c>
      <c r="AA4418">
        <v>14</v>
      </c>
      <c r="AB4418" t="s">
        <v>76</v>
      </c>
      <c r="AC4418">
        <v>812</v>
      </c>
      <c r="AD4418">
        <v>0.15185185185185179</v>
      </c>
      <c r="AE4418" t="s">
        <v>58</v>
      </c>
      <c r="AF4418" t="s">
        <v>47</v>
      </c>
      <c r="AG4418">
        <v>17</v>
      </c>
      <c r="AH4418" t="s">
        <v>68</v>
      </c>
      <c r="AI4418">
        <f>--AND(OR(Dashboard!$B$4="All",Data!$E4418=Dashboard!$B$4),OR(Dashboard!$D$4="All",Data!$D4418=Dashboard!$D$4),OR(Dashboard!$F$4="All",Data!$F4418=Dashboard!$F$4),OR(Dashboard!$J$4="All",Data!$G4418=Dashboard!$J$4),OR(Dashboard!$H$4="All",Data!$N4418=Dashboard!$H$4),OR(Dashboard!$L$4="All",Data!$W4418=Dashboard!$L$4))</f>
        <v>1</v>
      </c>
    </row>
    <row r="4419" spans="1:35" x14ac:dyDescent="0.25">
      <c r="A4419" t="s">
        <v>4533</v>
      </c>
      <c r="B4419" s="1">
        <v>46069</v>
      </c>
      <c r="C4419" s="2">
        <v>-0.54513888888888884</v>
      </c>
      <c r="D4419" t="s">
        <v>84</v>
      </c>
      <c r="E4419" t="s">
        <v>140</v>
      </c>
      <c r="F4419" t="s">
        <v>96</v>
      </c>
      <c r="G4419" t="s">
        <v>39</v>
      </c>
      <c r="H4419">
        <v>6.1</v>
      </c>
      <c r="I4419">
        <v>64</v>
      </c>
      <c r="J4419">
        <v>44</v>
      </c>
      <c r="K4419">
        <v>444</v>
      </c>
      <c r="L4419">
        <v>27</v>
      </c>
      <c r="M4419">
        <v>89</v>
      </c>
      <c r="N4419" t="s">
        <v>40</v>
      </c>
      <c r="O4419">
        <v>5</v>
      </c>
      <c r="P4419" t="s">
        <v>41</v>
      </c>
      <c r="Q4419" t="s">
        <v>73</v>
      </c>
      <c r="R4419">
        <v>38</v>
      </c>
      <c r="S4419" t="s">
        <v>74</v>
      </c>
      <c r="T4419" t="s">
        <v>44</v>
      </c>
      <c r="U4419">
        <v>2026</v>
      </c>
      <c r="V4419">
        <v>2</v>
      </c>
      <c r="W4419" t="s">
        <v>45</v>
      </c>
      <c r="X4419">
        <v>1</v>
      </c>
      <c r="Y4419">
        <v>16</v>
      </c>
      <c r="Z4419">
        <v>4</v>
      </c>
      <c r="AA4419">
        <v>10</v>
      </c>
      <c r="AB4419" t="s">
        <v>76</v>
      </c>
      <c r="AC4419">
        <v>382</v>
      </c>
      <c r="AD4419">
        <v>9.5312499999999994E-2</v>
      </c>
      <c r="AE4419" t="s">
        <v>77</v>
      </c>
      <c r="AF4419" t="s">
        <v>47</v>
      </c>
      <c r="AG4419">
        <v>20</v>
      </c>
      <c r="AH4419" t="s">
        <v>68</v>
      </c>
      <c r="AI4419">
        <f>--AND(OR(Dashboard!$B$4="All",Data!$E4419=Dashboard!$B$4),OR(Dashboard!$D$4="All",Data!$D4419=Dashboard!$D$4),OR(Dashboard!$F$4="All",Data!$F4419=Dashboard!$F$4),OR(Dashboard!$J$4="All",Data!$G4419=Dashboard!$J$4),OR(Dashboard!$H$4="All",Data!$N4419=Dashboard!$H$4),OR(Dashboard!$L$4="All",Data!$W4419=Dashboard!$L$4))</f>
        <v>1</v>
      </c>
    </row>
    <row r="4420" spans="1:35" x14ac:dyDescent="0.25">
      <c r="A4420" t="s">
        <v>4534</v>
      </c>
      <c r="B4420" s="1">
        <v>46133</v>
      </c>
      <c r="C4420" s="2">
        <v>-0.33194444444444449</v>
      </c>
      <c r="D4420" t="s">
        <v>122</v>
      </c>
      <c r="E4420" t="s">
        <v>108</v>
      </c>
      <c r="F4420" t="s">
        <v>91</v>
      </c>
      <c r="G4420" t="s">
        <v>53</v>
      </c>
      <c r="H4420">
        <v>1.6</v>
      </c>
      <c r="I4420">
        <v>47</v>
      </c>
      <c r="J4420">
        <v>44</v>
      </c>
      <c r="K4420">
        <v>584</v>
      </c>
      <c r="L4420">
        <v>52</v>
      </c>
      <c r="M4420">
        <v>146</v>
      </c>
      <c r="N4420" t="s">
        <v>54</v>
      </c>
      <c r="O4420">
        <v>1</v>
      </c>
      <c r="P4420" t="s">
        <v>41</v>
      </c>
      <c r="Q4420" t="s">
        <v>42</v>
      </c>
      <c r="R4420">
        <v>30</v>
      </c>
      <c r="S4420" t="s">
        <v>127</v>
      </c>
      <c r="T4420" t="s">
        <v>75</v>
      </c>
      <c r="U4420">
        <v>2026</v>
      </c>
      <c r="V4420">
        <v>4</v>
      </c>
      <c r="W4420" t="s">
        <v>113</v>
      </c>
      <c r="X4420">
        <v>2</v>
      </c>
      <c r="Y4420">
        <v>21</v>
      </c>
      <c r="Z4420">
        <v>4</v>
      </c>
      <c r="AA4420">
        <v>16</v>
      </c>
      <c r="AB4420" t="s">
        <v>57</v>
      </c>
      <c r="AC4420">
        <v>490</v>
      </c>
      <c r="AD4420">
        <v>3.4042553191489362E-2</v>
      </c>
      <c r="AE4420" t="s">
        <v>58</v>
      </c>
      <c r="AF4420" t="s">
        <v>67</v>
      </c>
      <c r="AG4420">
        <v>3</v>
      </c>
      <c r="AH4420" t="s">
        <v>68</v>
      </c>
      <c r="AI4420">
        <f>--AND(OR(Dashboard!$B$4="All",Data!$E4420=Dashboard!$B$4),OR(Dashboard!$D$4="All",Data!$D4420=Dashboard!$D$4),OR(Dashboard!$F$4="All",Data!$F4420=Dashboard!$F$4),OR(Dashboard!$J$4="All",Data!$G4420=Dashboard!$J$4),OR(Dashboard!$H$4="All",Data!$N4420=Dashboard!$H$4),OR(Dashboard!$L$4="All",Data!$W4420=Dashboard!$L$4))</f>
        <v>1</v>
      </c>
    </row>
    <row r="4421" spans="1:35" x14ac:dyDescent="0.25">
      <c r="A4421" t="s">
        <v>4535</v>
      </c>
      <c r="B4421" s="1">
        <v>46076</v>
      </c>
      <c r="C4421" s="2">
        <v>-4.5833333333333282E-2</v>
      </c>
      <c r="D4421" t="s">
        <v>79</v>
      </c>
      <c r="E4421" t="s">
        <v>62</v>
      </c>
      <c r="F4421" t="s">
        <v>38</v>
      </c>
      <c r="G4421" t="s">
        <v>111</v>
      </c>
      <c r="H4421">
        <v>9.1</v>
      </c>
      <c r="I4421">
        <v>19</v>
      </c>
      <c r="J4421">
        <v>22</v>
      </c>
      <c r="K4421">
        <v>635</v>
      </c>
      <c r="L4421">
        <v>32</v>
      </c>
      <c r="M4421">
        <v>65</v>
      </c>
      <c r="N4421" t="s">
        <v>101</v>
      </c>
      <c r="O4421">
        <v>3</v>
      </c>
      <c r="P4421" t="s">
        <v>41</v>
      </c>
      <c r="Q4421" t="s">
        <v>42</v>
      </c>
      <c r="R4421">
        <v>58</v>
      </c>
      <c r="S4421" t="s">
        <v>74</v>
      </c>
      <c r="T4421" t="s">
        <v>75</v>
      </c>
      <c r="U4421">
        <v>2026</v>
      </c>
      <c r="V4421">
        <v>2</v>
      </c>
      <c r="W4421" t="s">
        <v>45</v>
      </c>
      <c r="X4421">
        <v>1</v>
      </c>
      <c r="Y4421">
        <v>23</v>
      </c>
      <c r="Z4421">
        <v>5</v>
      </c>
      <c r="AA4421">
        <v>22</v>
      </c>
      <c r="AB4421" t="s">
        <v>82</v>
      </c>
      <c r="AC4421">
        <v>602</v>
      </c>
      <c r="AD4421">
        <v>0.47894736842105262</v>
      </c>
      <c r="AE4421" t="s">
        <v>109</v>
      </c>
      <c r="AF4421" t="s">
        <v>59</v>
      </c>
      <c r="AG4421">
        <v>-3</v>
      </c>
      <c r="AH4421" t="s">
        <v>48</v>
      </c>
      <c r="AI4421">
        <f>--AND(OR(Dashboard!$B$4="All",Data!$E4421=Dashboard!$B$4),OR(Dashboard!$D$4="All",Data!$D4421=Dashboard!$D$4),OR(Dashboard!$F$4="All",Data!$F4421=Dashboard!$F$4),OR(Dashboard!$J$4="All",Data!$G4421=Dashboard!$J$4),OR(Dashboard!$H$4="All",Data!$N4421=Dashboard!$H$4),OR(Dashboard!$L$4="All",Data!$W4421=Dashboard!$L$4))</f>
        <v>1</v>
      </c>
    </row>
    <row r="4422" spans="1:35" x14ac:dyDescent="0.25">
      <c r="A4422" t="s">
        <v>4536</v>
      </c>
      <c r="B4422" s="1">
        <v>46171</v>
      </c>
      <c r="C4422" s="2">
        <v>-0.55069444444444438</v>
      </c>
      <c r="D4422" t="s">
        <v>118</v>
      </c>
      <c r="E4422" t="s">
        <v>100</v>
      </c>
      <c r="F4422" t="s">
        <v>38</v>
      </c>
      <c r="G4422" t="s">
        <v>53</v>
      </c>
      <c r="H4422">
        <v>1.4</v>
      </c>
      <c r="I4422">
        <v>26</v>
      </c>
      <c r="J4422">
        <v>26</v>
      </c>
      <c r="K4422">
        <v>539</v>
      </c>
      <c r="L4422">
        <v>30</v>
      </c>
      <c r="M4422">
        <v>127</v>
      </c>
      <c r="N4422" t="s">
        <v>101</v>
      </c>
      <c r="O4422">
        <v>3</v>
      </c>
      <c r="P4422" t="s">
        <v>41</v>
      </c>
      <c r="Q4422" t="s">
        <v>42</v>
      </c>
      <c r="R4422">
        <v>47</v>
      </c>
      <c r="S4422" t="s">
        <v>43</v>
      </c>
      <c r="T4422" t="s">
        <v>44</v>
      </c>
      <c r="U4422">
        <v>2026</v>
      </c>
      <c r="V4422">
        <v>5</v>
      </c>
      <c r="W4422" t="s">
        <v>88</v>
      </c>
      <c r="X4422">
        <v>2</v>
      </c>
      <c r="Y4422">
        <v>29</v>
      </c>
      <c r="Z4422">
        <v>5</v>
      </c>
      <c r="AA4422">
        <v>10</v>
      </c>
      <c r="AB4422" t="s">
        <v>76</v>
      </c>
      <c r="AC4422">
        <v>442</v>
      </c>
      <c r="AD4422">
        <v>5.3846153846153842E-2</v>
      </c>
      <c r="AE4422" t="s">
        <v>109</v>
      </c>
      <c r="AF4422" t="s">
        <v>59</v>
      </c>
      <c r="AG4422">
        <v>0</v>
      </c>
      <c r="AH4422" t="s">
        <v>48</v>
      </c>
      <c r="AI4422">
        <f>--AND(OR(Dashboard!$B$4="All",Data!$E4422=Dashboard!$B$4),OR(Dashboard!$D$4="All",Data!$D4422=Dashboard!$D$4),OR(Dashboard!$F$4="All",Data!$F4422=Dashboard!$F$4),OR(Dashboard!$J$4="All",Data!$G4422=Dashboard!$J$4),OR(Dashboard!$H$4="All",Data!$N4422=Dashboard!$H$4),OR(Dashboard!$L$4="All",Data!$W4422=Dashboard!$L$4))</f>
        <v>1</v>
      </c>
    </row>
    <row r="4423" spans="1:35" x14ac:dyDescent="0.25">
      <c r="A4423" t="s">
        <v>4537</v>
      </c>
      <c r="B4423" s="1">
        <v>46041</v>
      </c>
      <c r="C4423" s="2">
        <v>-0.26666666666666672</v>
      </c>
      <c r="D4423" t="s">
        <v>156</v>
      </c>
      <c r="E4423" t="s">
        <v>37</v>
      </c>
      <c r="F4423" t="s">
        <v>96</v>
      </c>
      <c r="G4423" t="s">
        <v>53</v>
      </c>
      <c r="H4423">
        <v>10.1</v>
      </c>
      <c r="I4423">
        <v>37</v>
      </c>
      <c r="J4423">
        <v>23</v>
      </c>
      <c r="K4423">
        <v>590</v>
      </c>
      <c r="L4423">
        <v>28</v>
      </c>
      <c r="M4423">
        <v>106</v>
      </c>
      <c r="N4423" t="s">
        <v>65</v>
      </c>
      <c r="O4423">
        <v>4</v>
      </c>
      <c r="P4423" t="s">
        <v>41</v>
      </c>
      <c r="Q4423" t="s">
        <v>42</v>
      </c>
      <c r="R4423">
        <v>26</v>
      </c>
      <c r="S4423" t="s">
        <v>74</v>
      </c>
      <c r="T4423" t="s">
        <v>75</v>
      </c>
      <c r="U4423">
        <v>2026</v>
      </c>
      <c r="V4423">
        <v>1</v>
      </c>
      <c r="W4423" t="s">
        <v>102</v>
      </c>
      <c r="X4423">
        <v>1</v>
      </c>
      <c r="Y4423">
        <v>19</v>
      </c>
      <c r="Z4423">
        <v>4</v>
      </c>
      <c r="AA4423">
        <v>17</v>
      </c>
      <c r="AB4423" t="s">
        <v>57</v>
      </c>
      <c r="AC4423">
        <v>512</v>
      </c>
      <c r="AD4423">
        <v>0.27297297297297302</v>
      </c>
      <c r="AE4423" t="s">
        <v>46</v>
      </c>
      <c r="AF4423" t="s">
        <v>67</v>
      </c>
      <c r="AG4423">
        <v>14</v>
      </c>
      <c r="AH4423" t="s">
        <v>68</v>
      </c>
      <c r="AI4423">
        <f>--AND(OR(Dashboard!$B$4="All",Data!$E4423=Dashboard!$B$4),OR(Dashboard!$D$4="All",Data!$D4423=Dashboard!$D$4),OR(Dashboard!$F$4="All",Data!$F4423=Dashboard!$F$4),OR(Dashboard!$J$4="All",Data!$G4423=Dashboard!$J$4),OR(Dashboard!$H$4="All",Data!$N4423=Dashboard!$H$4),OR(Dashboard!$L$4="All",Data!$W4423=Dashboard!$L$4))</f>
        <v>1</v>
      </c>
    </row>
    <row r="4424" spans="1:35" x14ac:dyDescent="0.25">
      <c r="A4424" t="s">
        <v>4538</v>
      </c>
      <c r="B4424" s="1">
        <v>46142</v>
      </c>
      <c r="C4424" s="2">
        <v>-0.26111111111111113</v>
      </c>
      <c r="D4424" t="s">
        <v>90</v>
      </c>
      <c r="E4424" t="s">
        <v>108</v>
      </c>
      <c r="F4424" t="s">
        <v>63</v>
      </c>
      <c r="G4424" t="s">
        <v>64</v>
      </c>
      <c r="H4424">
        <v>8.6999999999999993</v>
      </c>
      <c r="I4424">
        <v>55</v>
      </c>
      <c r="J4424">
        <v>43</v>
      </c>
      <c r="K4424">
        <v>647</v>
      </c>
      <c r="L4424">
        <v>56</v>
      </c>
      <c r="M4424">
        <v>90</v>
      </c>
      <c r="N4424" t="s">
        <v>86</v>
      </c>
      <c r="O4424">
        <v>3</v>
      </c>
      <c r="P4424" t="s">
        <v>41</v>
      </c>
      <c r="Q4424" t="s">
        <v>42</v>
      </c>
      <c r="R4424">
        <v>46</v>
      </c>
      <c r="S4424" t="s">
        <v>87</v>
      </c>
      <c r="T4424" t="s">
        <v>75</v>
      </c>
      <c r="U4424">
        <v>2026</v>
      </c>
      <c r="V4424">
        <v>4</v>
      </c>
      <c r="W4424" t="s">
        <v>113</v>
      </c>
      <c r="X4424">
        <v>2</v>
      </c>
      <c r="Y4424">
        <v>30</v>
      </c>
      <c r="Z4424">
        <v>5</v>
      </c>
      <c r="AA4424">
        <v>17</v>
      </c>
      <c r="AB4424" t="s">
        <v>57</v>
      </c>
      <c r="AC4424">
        <v>613</v>
      </c>
      <c r="AD4424">
        <v>0.1581818181818182</v>
      </c>
      <c r="AE4424" t="s">
        <v>109</v>
      </c>
      <c r="AF4424" t="s">
        <v>59</v>
      </c>
      <c r="AG4424">
        <v>12</v>
      </c>
      <c r="AH4424" t="s">
        <v>68</v>
      </c>
      <c r="AI4424">
        <f>--AND(OR(Dashboard!$B$4="All",Data!$E4424=Dashboard!$B$4),OR(Dashboard!$D$4="All",Data!$D4424=Dashboard!$D$4),OR(Dashboard!$F$4="All",Data!$F4424=Dashboard!$F$4),OR(Dashboard!$J$4="All",Data!$G4424=Dashboard!$J$4),OR(Dashboard!$H$4="All",Data!$N4424=Dashboard!$H$4),OR(Dashboard!$L$4="All",Data!$W4424=Dashboard!$L$4))</f>
        <v>1</v>
      </c>
    </row>
    <row r="4425" spans="1:35" x14ac:dyDescent="0.25">
      <c r="A4425" t="s">
        <v>4539</v>
      </c>
      <c r="B4425" s="1">
        <v>46037</v>
      </c>
      <c r="C4425" s="2">
        <v>-0.38888888888888878</v>
      </c>
      <c r="D4425" t="s">
        <v>193</v>
      </c>
      <c r="E4425" t="s">
        <v>51</v>
      </c>
      <c r="F4425" t="s">
        <v>91</v>
      </c>
      <c r="G4425" t="s">
        <v>39</v>
      </c>
      <c r="H4425">
        <v>11.7</v>
      </c>
      <c r="I4425">
        <v>53</v>
      </c>
      <c r="J4425">
        <v>44</v>
      </c>
      <c r="K4425">
        <v>264</v>
      </c>
      <c r="L4425">
        <v>23</v>
      </c>
      <c r="M4425">
        <v>149</v>
      </c>
      <c r="N4425" t="s">
        <v>101</v>
      </c>
      <c r="O4425">
        <v>1</v>
      </c>
      <c r="P4425" t="s">
        <v>41</v>
      </c>
      <c r="Q4425" t="s">
        <v>73</v>
      </c>
      <c r="R4425">
        <v>41</v>
      </c>
      <c r="S4425" t="s">
        <v>87</v>
      </c>
      <c r="T4425" t="s">
        <v>97</v>
      </c>
      <c r="U4425">
        <v>2026</v>
      </c>
      <c r="V4425">
        <v>1</v>
      </c>
      <c r="W4425" t="s">
        <v>102</v>
      </c>
      <c r="X4425">
        <v>1</v>
      </c>
      <c r="Y4425">
        <v>15</v>
      </c>
      <c r="Z4425">
        <v>3</v>
      </c>
      <c r="AA4425">
        <v>14</v>
      </c>
      <c r="AB4425" t="s">
        <v>76</v>
      </c>
      <c r="AC4425">
        <v>138</v>
      </c>
      <c r="AD4425">
        <v>0.22075471698113211</v>
      </c>
      <c r="AE4425" t="s">
        <v>58</v>
      </c>
      <c r="AF4425" t="s">
        <v>47</v>
      </c>
      <c r="AG4425">
        <v>9</v>
      </c>
      <c r="AH4425" t="s">
        <v>68</v>
      </c>
      <c r="AI4425">
        <f>--AND(OR(Dashboard!$B$4="All",Data!$E4425=Dashboard!$B$4),OR(Dashboard!$D$4="All",Data!$D4425=Dashboard!$D$4),OR(Dashboard!$F$4="All",Data!$F4425=Dashboard!$F$4),OR(Dashboard!$J$4="All",Data!$G4425=Dashboard!$J$4),OR(Dashboard!$H$4="All",Data!$N4425=Dashboard!$H$4),OR(Dashboard!$L$4="All",Data!$W4425=Dashboard!$L$4))</f>
        <v>1</v>
      </c>
    </row>
    <row r="4426" spans="1:35" x14ac:dyDescent="0.25">
      <c r="A4426" t="s">
        <v>4540</v>
      </c>
      <c r="B4426" s="1">
        <v>46076</v>
      </c>
      <c r="C4426" s="2">
        <v>-0.54513888888888884</v>
      </c>
      <c r="D4426" t="s">
        <v>61</v>
      </c>
      <c r="E4426" t="s">
        <v>51</v>
      </c>
      <c r="F4426" t="s">
        <v>143</v>
      </c>
      <c r="G4426" t="s">
        <v>111</v>
      </c>
      <c r="H4426">
        <v>12.4</v>
      </c>
      <c r="I4426">
        <v>47</v>
      </c>
      <c r="J4426">
        <v>44</v>
      </c>
      <c r="K4426">
        <v>409</v>
      </c>
      <c r="L4426">
        <v>46</v>
      </c>
      <c r="M4426">
        <v>173</v>
      </c>
      <c r="N4426" t="s">
        <v>40</v>
      </c>
      <c r="O4426">
        <v>5</v>
      </c>
      <c r="P4426" t="s">
        <v>41</v>
      </c>
      <c r="Q4426" t="s">
        <v>73</v>
      </c>
      <c r="R4426">
        <v>24</v>
      </c>
      <c r="S4426" t="s">
        <v>74</v>
      </c>
      <c r="T4426" t="s">
        <v>44</v>
      </c>
      <c r="U4426">
        <v>2026</v>
      </c>
      <c r="V4426">
        <v>2</v>
      </c>
      <c r="W4426" t="s">
        <v>45</v>
      </c>
      <c r="X4426">
        <v>1</v>
      </c>
      <c r="Y4426">
        <v>23</v>
      </c>
      <c r="Z4426">
        <v>5</v>
      </c>
      <c r="AA4426">
        <v>10</v>
      </c>
      <c r="AB4426" t="s">
        <v>76</v>
      </c>
      <c r="AC4426">
        <v>282</v>
      </c>
      <c r="AD4426">
        <v>0.26382978723404249</v>
      </c>
      <c r="AE4426" t="s">
        <v>77</v>
      </c>
      <c r="AF4426" t="s">
        <v>114</v>
      </c>
      <c r="AG4426">
        <v>3</v>
      </c>
      <c r="AH4426" t="s">
        <v>68</v>
      </c>
      <c r="AI4426">
        <f>--AND(OR(Dashboard!$B$4="All",Data!$E4426=Dashboard!$B$4),OR(Dashboard!$D$4="All",Data!$D4426=Dashboard!$D$4),OR(Dashboard!$F$4="All",Data!$F4426=Dashboard!$F$4),OR(Dashboard!$J$4="All",Data!$G4426=Dashboard!$J$4),OR(Dashboard!$H$4="All",Data!$N4426=Dashboard!$H$4),OR(Dashboard!$L$4="All",Data!$W4426=Dashboard!$L$4))</f>
        <v>1</v>
      </c>
    </row>
    <row r="4427" spans="1:35" x14ac:dyDescent="0.25">
      <c r="A4427" t="s">
        <v>4541</v>
      </c>
      <c r="B4427" s="1">
        <v>46029</v>
      </c>
      <c r="C4427" s="2">
        <v>-0.61250000000000004</v>
      </c>
      <c r="D4427" t="s">
        <v>99</v>
      </c>
      <c r="E4427" t="s">
        <v>140</v>
      </c>
      <c r="F4427" t="s">
        <v>96</v>
      </c>
      <c r="G4427" t="s">
        <v>119</v>
      </c>
      <c r="H4427">
        <v>3.6</v>
      </c>
      <c r="I4427">
        <v>24</v>
      </c>
      <c r="J4427">
        <v>24</v>
      </c>
      <c r="K4427">
        <v>666</v>
      </c>
      <c r="L4427">
        <v>53</v>
      </c>
      <c r="M4427">
        <v>27</v>
      </c>
      <c r="N4427" t="s">
        <v>101</v>
      </c>
      <c r="O4427">
        <v>3</v>
      </c>
      <c r="P4427" t="s">
        <v>41</v>
      </c>
      <c r="Q4427" t="s">
        <v>73</v>
      </c>
      <c r="R4427">
        <v>54</v>
      </c>
      <c r="S4427" t="s">
        <v>55</v>
      </c>
      <c r="T4427" t="s">
        <v>44</v>
      </c>
      <c r="U4427">
        <v>2026</v>
      </c>
      <c r="V4427">
        <v>1</v>
      </c>
      <c r="W4427" t="s">
        <v>102</v>
      </c>
      <c r="X4427">
        <v>1</v>
      </c>
      <c r="Y4427">
        <v>7</v>
      </c>
      <c r="Z4427">
        <v>2</v>
      </c>
      <c r="AA4427">
        <v>9</v>
      </c>
      <c r="AB4427" t="s">
        <v>44</v>
      </c>
      <c r="AC4427">
        <v>692</v>
      </c>
      <c r="AD4427">
        <v>0.15</v>
      </c>
      <c r="AE4427" t="s">
        <v>109</v>
      </c>
      <c r="AF4427" t="s">
        <v>59</v>
      </c>
      <c r="AG4427">
        <v>0</v>
      </c>
      <c r="AH4427" t="s">
        <v>48</v>
      </c>
      <c r="AI4427">
        <f>--AND(OR(Dashboard!$B$4="All",Data!$E4427=Dashboard!$B$4),OR(Dashboard!$D$4="All",Data!$D4427=Dashboard!$D$4),OR(Dashboard!$F$4="All",Data!$F4427=Dashboard!$F$4),OR(Dashboard!$J$4="All",Data!$G4427=Dashboard!$J$4),OR(Dashboard!$H$4="All",Data!$N4427=Dashboard!$H$4),OR(Dashboard!$L$4="All",Data!$W4427=Dashboard!$L$4))</f>
        <v>1</v>
      </c>
    </row>
    <row r="4428" spans="1:35" x14ac:dyDescent="0.25">
      <c r="A4428" t="s">
        <v>4542</v>
      </c>
      <c r="B4428" s="1">
        <v>46104</v>
      </c>
      <c r="C4428" s="2">
        <v>-0.1541666666666667</v>
      </c>
      <c r="D4428" t="s">
        <v>50</v>
      </c>
      <c r="E4428" t="s">
        <v>71</v>
      </c>
      <c r="F4428" t="s">
        <v>72</v>
      </c>
      <c r="G4428" t="s">
        <v>64</v>
      </c>
      <c r="H4428">
        <v>13.1</v>
      </c>
      <c r="I4428">
        <v>19</v>
      </c>
      <c r="J4428">
        <v>24</v>
      </c>
      <c r="K4428">
        <v>252</v>
      </c>
      <c r="L4428">
        <v>55</v>
      </c>
      <c r="M4428">
        <v>158</v>
      </c>
      <c r="N4428" t="s">
        <v>101</v>
      </c>
      <c r="O4428">
        <v>3</v>
      </c>
      <c r="P4428" t="s">
        <v>41</v>
      </c>
      <c r="Q4428" t="s">
        <v>42</v>
      </c>
      <c r="R4428">
        <v>39</v>
      </c>
      <c r="S4428" t="s">
        <v>74</v>
      </c>
      <c r="T4428" t="s">
        <v>56</v>
      </c>
      <c r="U4428">
        <v>2026</v>
      </c>
      <c r="V4428">
        <v>3</v>
      </c>
      <c r="W4428" t="s">
        <v>66</v>
      </c>
      <c r="X4428">
        <v>1</v>
      </c>
      <c r="Y4428">
        <v>23</v>
      </c>
      <c r="Z4428">
        <v>5</v>
      </c>
      <c r="AA4428">
        <v>20</v>
      </c>
      <c r="AB4428" t="s">
        <v>82</v>
      </c>
      <c r="AC4428">
        <v>149</v>
      </c>
      <c r="AD4428">
        <v>0.68947368421052635</v>
      </c>
      <c r="AE4428" t="s">
        <v>109</v>
      </c>
      <c r="AF4428" t="s">
        <v>47</v>
      </c>
      <c r="AG4428">
        <v>-5</v>
      </c>
      <c r="AH4428" t="s">
        <v>48</v>
      </c>
      <c r="AI4428">
        <f>--AND(OR(Dashboard!$B$4="All",Data!$E4428=Dashboard!$B$4),OR(Dashboard!$D$4="All",Data!$D4428=Dashboard!$D$4),OR(Dashboard!$F$4="All",Data!$F4428=Dashboard!$F$4),OR(Dashboard!$J$4="All",Data!$G4428=Dashboard!$J$4),OR(Dashboard!$H$4="All",Data!$N4428=Dashboard!$H$4),OR(Dashboard!$L$4="All",Data!$W4428=Dashboard!$L$4))</f>
        <v>1</v>
      </c>
    </row>
    <row r="4429" spans="1:35" x14ac:dyDescent="0.25">
      <c r="A4429" t="s">
        <v>4543</v>
      </c>
      <c r="B4429" s="1">
        <v>46044</v>
      </c>
      <c r="C4429" s="2">
        <v>-0.51666666666666661</v>
      </c>
      <c r="D4429" t="s">
        <v>50</v>
      </c>
      <c r="E4429" t="s">
        <v>51</v>
      </c>
      <c r="F4429" t="s">
        <v>91</v>
      </c>
      <c r="G4429" t="s">
        <v>119</v>
      </c>
      <c r="H4429">
        <v>2.8</v>
      </c>
      <c r="I4429">
        <v>45</v>
      </c>
      <c r="J4429">
        <v>32</v>
      </c>
      <c r="K4429">
        <v>928</v>
      </c>
      <c r="L4429">
        <v>37</v>
      </c>
      <c r="M4429">
        <v>127</v>
      </c>
      <c r="N4429" t="s">
        <v>101</v>
      </c>
      <c r="O4429">
        <v>3</v>
      </c>
      <c r="P4429" t="s">
        <v>41</v>
      </c>
      <c r="Q4429" t="s">
        <v>42</v>
      </c>
      <c r="R4429">
        <v>54</v>
      </c>
      <c r="S4429" t="s">
        <v>87</v>
      </c>
      <c r="T4429" t="s">
        <v>75</v>
      </c>
      <c r="U4429">
        <v>2026</v>
      </c>
      <c r="V4429">
        <v>1</v>
      </c>
      <c r="W4429" t="s">
        <v>102</v>
      </c>
      <c r="X4429">
        <v>1</v>
      </c>
      <c r="Y4429">
        <v>22</v>
      </c>
      <c r="Z4429">
        <v>4</v>
      </c>
      <c r="AA4429">
        <v>11</v>
      </c>
      <c r="AB4429" t="s">
        <v>76</v>
      </c>
      <c r="AC4429">
        <v>838</v>
      </c>
      <c r="AD4429">
        <v>6.222222222222222E-2</v>
      </c>
      <c r="AE4429" t="s">
        <v>109</v>
      </c>
      <c r="AF4429" t="s">
        <v>59</v>
      </c>
      <c r="AG4429">
        <v>13</v>
      </c>
      <c r="AH4429" t="s">
        <v>68</v>
      </c>
      <c r="AI4429">
        <f>--AND(OR(Dashboard!$B$4="All",Data!$E4429=Dashboard!$B$4),OR(Dashboard!$D$4="All",Data!$D4429=Dashboard!$D$4),OR(Dashboard!$F$4="All",Data!$F4429=Dashboard!$F$4),OR(Dashboard!$J$4="All",Data!$G4429=Dashboard!$J$4),OR(Dashboard!$H$4="All",Data!$N4429=Dashboard!$H$4),OR(Dashboard!$L$4="All",Data!$W4429=Dashboard!$L$4))</f>
        <v>1</v>
      </c>
    </row>
    <row r="4430" spans="1:35" x14ac:dyDescent="0.25">
      <c r="A4430" t="s">
        <v>4544</v>
      </c>
      <c r="B4430" s="1">
        <v>46070</v>
      </c>
      <c r="C4430" s="2">
        <v>-0.61597222222222214</v>
      </c>
      <c r="D4430" t="s">
        <v>70</v>
      </c>
      <c r="E4430" t="s">
        <v>140</v>
      </c>
      <c r="F4430" t="s">
        <v>80</v>
      </c>
      <c r="G4430" t="s">
        <v>119</v>
      </c>
      <c r="H4430">
        <v>2</v>
      </c>
      <c r="I4430">
        <v>38</v>
      </c>
      <c r="J4430">
        <v>42</v>
      </c>
      <c r="K4430">
        <v>272</v>
      </c>
      <c r="L4430">
        <v>45</v>
      </c>
      <c r="M4430">
        <v>118</v>
      </c>
      <c r="N4430" t="s">
        <v>101</v>
      </c>
      <c r="O4430">
        <v>5</v>
      </c>
      <c r="P4430" t="s">
        <v>41</v>
      </c>
      <c r="Q4430" t="s">
        <v>73</v>
      </c>
      <c r="R4430">
        <v>39</v>
      </c>
      <c r="S4430" t="s">
        <v>127</v>
      </c>
      <c r="T4430" t="s">
        <v>44</v>
      </c>
      <c r="U4430">
        <v>2026</v>
      </c>
      <c r="V4430">
        <v>2</v>
      </c>
      <c r="W4430" t="s">
        <v>45</v>
      </c>
      <c r="X4430">
        <v>1</v>
      </c>
      <c r="Y4430">
        <v>17</v>
      </c>
      <c r="Z4430">
        <v>4</v>
      </c>
      <c r="AA4430">
        <v>9</v>
      </c>
      <c r="AB4430" t="s">
        <v>44</v>
      </c>
      <c r="AC4430">
        <v>199</v>
      </c>
      <c r="AD4430">
        <v>5.2631578947368418E-2</v>
      </c>
      <c r="AE4430" t="s">
        <v>77</v>
      </c>
      <c r="AF4430" t="s">
        <v>47</v>
      </c>
      <c r="AG4430">
        <v>-4</v>
      </c>
      <c r="AH4430" t="s">
        <v>48</v>
      </c>
      <c r="AI4430">
        <f>--AND(OR(Dashboard!$B$4="All",Data!$E4430=Dashboard!$B$4),OR(Dashboard!$D$4="All",Data!$D4430=Dashboard!$D$4),OR(Dashboard!$F$4="All",Data!$F4430=Dashboard!$F$4),OR(Dashboard!$J$4="All",Data!$G4430=Dashboard!$J$4),OR(Dashboard!$H$4="All",Data!$N4430=Dashboard!$H$4),OR(Dashboard!$L$4="All",Data!$W4430=Dashboard!$L$4))</f>
        <v>1</v>
      </c>
    </row>
    <row r="4431" spans="1:35" x14ac:dyDescent="0.25">
      <c r="A4431" t="s">
        <v>4545</v>
      </c>
      <c r="B4431" s="1">
        <v>46068</v>
      </c>
      <c r="C4431" s="2">
        <v>-0.1381944444444444</v>
      </c>
      <c r="D4431" t="s">
        <v>79</v>
      </c>
      <c r="E4431" t="s">
        <v>100</v>
      </c>
      <c r="F4431" t="s">
        <v>38</v>
      </c>
      <c r="G4431" t="s">
        <v>105</v>
      </c>
      <c r="H4431">
        <v>2.9</v>
      </c>
      <c r="I4431">
        <v>47</v>
      </c>
      <c r="J4431">
        <v>27</v>
      </c>
      <c r="K4431">
        <v>464</v>
      </c>
      <c r="L4431">
        <v>45</v>
      </c>
      <c r="M4431">
        <v>145</v>
      </c>
      <c r="N4431" t="s">
        <v>54</v>
      </c>
      <c r="O4431">
        <v>5</v>
      </c>
      <c r="P4431" t="s">
        <v>135</v>
      </c>
      <c r="Q4431" t="s">
        <v>42</v>
      </c>
      <c r="R4431">
        <v>51</v>
      </c>
      <c r="S4431" t="s">
        <v>145</v>
      </c>
      <c r="T4431" t="s">
        <v>56</v>
      </c>
      <c r="U4431">
        <v>2026</v>
      </c>
      <c r="V4431">
        <v>2</v>
      </c>
      <c r="W4431" t="s">
        <v>45</v>
      </c>
      <c r="X4431">
        <v>1</v>
      </c>
      <c r="Y4431">
        <v>15</v>
      </c>
      <c r="Z4431">
        <v>3</v>
      </c>
      <c r="AA4431">
        <v>20</v>
      </c>
      <c r="AB4431" t="s">
        <v>82</v>
      </c>
      <c r="AC4431">
        <v>364</v>
      </c>
      <c r="AD4431">
        <v>6.1702127659574467E-2</v>
      </c>
      <c r="AE4431" t="s">
        <v>77</v>
      </c>
      <c r="AF4431" t="s">
        <v>59</v>
      </c>
      <c r="AG4431">
        <v>20</v>
      </c>
      <c r="AH4431" t="s">
        <v>68</v>
      </c>
      <c r="AI4431">
        <f>--AND(OR(Dashboard!$B$4="All",Data!$E4431=Dashboard!$B$4),OR(Dashboard!$D$4="All",Data!$D4431=Dashboard!$D$4),OR(Dashboard!$F$4="All",Data!$F4431=Dashboard!$F$4),OR(Dashboard!$J$4="All",Data!$G4431=Dashboard!$J$4),OR(Dashboard!$H$4="All",Data!$N4431=Dashboard!$H$4),OR(Dashboard!$L$4="All",Data!$W4431=Dashboard!$L$4))</f>
        <v>1</v>
      </c>
    </row>
    <row r="4432" spans="1:35" x14ac:dyDescent="0.25">
      <c r="A4432" t="s">
        <v>4546</v>
      </c>
      <c r="B4432" s="1">
        <v>46036</v>
      </c>
      <c r="C4432" s="2">
        <v>-0.39236111111111122</v>
      </c>
      <c r="D4432" t="s">
        <v>61</v>
      </c>
      <c r="E4432" t="s">
        <v>140</v>
      </c>
      <c r="F4432" t="s">
        <v>38</v>
      </c>
      <c r="G4432" t="s">
        <v>105</v>
      </c>
      <c r="H4432">
        <v>3</v>
      </c>
      <c r="I4432">
        <v>59</v>
      </c>
      <c r="J4432">
        <v>45</v>
      </c>
      <c r="K4432">
        <v>731</v>
      </c>
      <c r="L4432">
        <v>53</v>
      </c>
      <c r="M4432">
        <v>61</v>
      </c>
      <c r="N4432" t="s">
        <v>65</v>
      </c>
      <c r="O4432">
        <v>5</v>
      </c>
      <c r="P4432" t="s">
        <v>41</v>
      </c>
      <c r="Q4432" t="s">
        <v>42</v>
      </c>
      <c r="R4432">
        <v>48</v>
      </c>
      <c r="S4432" t="s">
        <v>55</v>
      </c>
      <c r="T4432" t="s">
        <v>97</v>
      </c>
      <c r="U4432">
        <v>2026</v>
      </c>
      <c r="V4432">
        <v>1</v>
      </c>
      <c r="W4432" t="s">
        <v>102</v>
      </c>
      <c r="X4432">
        <v>1</v>
      </c>
      <c r="Y4432">
        <v>14</v>
      </c>
      <c r="Z4432">
        <v>3</v>
      </c>
      <c r="AA4432">
        <v>14</v>
      </c>
      <c r="AB4432" t="s">
        <v>76</v>
      </c>
      <c r="AC4432">
        <v>723</v>
      </c>
      <c r="AD4432">
        <v>5.0847457627118647E-2</v>
      </c>
      <c r="AE4432" t="s">
        <v>77</v>
      </c>
      <c r="AF4432" t="s">
        <v>59</v>
      </c>
      <c r="AG4432">
        <v>14</v>
      </c>
      <c r="AH4432" t="s">
        <v>68</v>
      </c>
      <c r="AI4432">
        <f>--AND(OR(Dashboard!$B$4="All",Data!$E4432=Dashboard!$B$4),OR(Dashboard!$D$4="All",Data!$D4432=Dashboard!$D$4),OR(Dashboard!$F$4="All",Data!$F4432=Dashboard!$F$4),OR(Dashboard!$J$4="All",Data!$G4432=Dashboard!$J$4),OR(Dashboard!$H$4="All",Data!$N4432=Dashboard!$H$4),OR(Dashboard!$L$4="All",Data!$W4432=Dashboard!$L$4))</f>
        <v>1</v>
      </c>
    </row>
    <row r="4433" spans="1:35" x14ac:dyDescent="0.25">
      <c r="A4433" t="s">
        <v>4547</v>
      </c>
      <c r="B4433" s="1">
        <v>46038</v>
      </c>
      <c r="C4433" s="2">
        <v>-0.65625</v>
      </c>
      <c r="D4433" t="s">
        <v>126</v>
      </c>
      <c r="E4433" t="s">
        <v>108</v>
      </c>
      <c r="F4433" t="s">
        <v>143</v>
      </c>
      <c r="G4433" t="s">
        <v>64</v>
      </c>
      <c r="H4433">
        <v>11.4</v>
      </c>
      <c r="I4433">
        <v>39</v>
      </c>
      <c r="J4433">
        <v>32</v>
      </c>
      <c r="K4433">
        <v>500</v>
      </c>
      <c r="L4433">
        <v>27</v>
      </c>
      <c r="M4433">
        <v>195</v>
      </c>
      <c r="N4433" t="s">
        <v>65</v>
      </c>
      <c r="O4433">
        <v>2</v>
      </c>
      <c r="P4433" t="s">
        <v>41</v>
      </c>
      <c r="Q4433" t="s">
        <v>73</v>
      </c>
      <c r="R4433">
        <v>30</v>
      </c>
      <c r="S4433" t="s">
        <v>43</v>
      </c>
      <c r="T4433" t="s">
        <v>44</v>
      </c>
      <c r="U4433">
        <v>2026</v>
      </c>
      <c r="V4433">
        <v>1</v>
      </c>
      <c r="W4433" t="s">
        <v>102</v>
      </c>
      <c r="X4433">
        <v>1</v>
      </c>
      <c r="Y4433">
        <v>16</v>
      </c>
      <c r="Z4433">
        <v>3</v>
      </c>
      <c r="AA4433">
        <v>8</v>
      </c>
      <c r="AB4433" t="s">
        <v>44</v>
      </c>
      <c r="AC4433">
        <v>332</v>
      </c>
      <c r="AD4433">
        <v>0.29230769230769232</v>
      </c>
      <c r="AE4433" t="s">
        <v>58</v>
      </c>
      <c r="AF4433" t="s">
        <v>67</v>
      </c>
      <c r="AG4433">
        <v>7</v>
      </c>
      <c r="AH4433" t="s">
        <v>68</v>
      </c>
      <c r="AI4433">
        <f>--AND(OR(Dashboard!$B$4="All",Data!$E4433=Dashboard!$B$4),OR(Dashboard!$D$4="All",Data!$D4433=Dashboard!$D$4),OR(Dashboard!$F$4="All",Data!$F4433=Dashboard!$F$4),OR(Dashboard!$J$4="All",Data!$G4433=Dashboard!$J$4),OR(Dashboard!$H$4="All",Data!$N4433=Dashboard!$H$4),OR(Dashboard!$L$4="All",Data!$W4433=Dashboard!$L$4))</f>
        <v>1</v>
      </c>
    </row>
    <row r="4434" spans="1:35" x14ac:dyDescent="0.25">
      <c r="A4434" t="s">
        <v>4548</v>
      </c>
      <c r="B4434" s="1">
        <v>46123</v>
      </c>
      <c r="C4434" s="2">
        <v>-0.1173611111111111</v>
      </c>
      <c r="D4434" t="s">
        <v>50</v>
      </c>
      <c r="E4434" t="s">
        <v>129</v>
      </c>
      <c r="F4434" t="s">
        <v>52</v>
      </c>
      <c r="G4434" t="s">
        <v>39</v>
      </c>
      <c r="H4434">
        <v>1.4</v>
      </c>
      <c r="I4434">
        <v>21</v>
      </c>
      <c r="J4434">
        <v>21</v>
      </c>
      <c r="K4434">
        <v>635</v>
      </c>
      <c r="L4434">
        <v>42</v>
      </c>
      <c r="M4434">
        <v>100</v>
      </c>
      <c r="N4434" t="s">
        <v>86</v>
      </c>
      <c r="O4434">
        <v>5</v>
      </c>
      <c r="P4434" t="s">
        <v>41</v>
      </c>
      <c r="Q4434" t="s">
        <v>42</v>
      </c>
      <c r="R4434">
        <v>22</v>
      </c>
      <c r="S4434" t="s">
        <v>81</v>
      </c>
      <c r="T4434" t="s">
        <v>56</v>
      </c>
      <c r="U4434">
        <v>2026</v>
      </c>
      <c r="V4434">
        <v>4</v>
      </c>
      <c r="W4434" t="s">
        <v>113</v>
      </c>
      <c r="X4434">
        <v>2</v>
      </c>
      <c r="Y4434">
        <v>11</v>
      </c>
      <c r="Z4434">
        <v>2</v>
      </c>
      <c r="AA4434">
        <v>21</v>
      </c>
      <c r="AB4434" t="s">
        <v>82</v>
      </c>
      <c r="AC4434">
        <v>577</v>
      </c>
      <c r="AD4434">
        <v>6.6666666666666666E-2</v>
      </c>
      <c r="AE4434" t="s">
        <v>77</v>
      </c>
      <c r="AF4434" t="s">
        <v>114</v>
      </c>
      <c r="AG4434">
        <v>0</v>
      </c>
      <c r="AH4434" t="s">
        <v>48</v>
      </c>
      <c r="AI4434">
        <f>--AND(OR(Dashboard!$B$4="All",Data!$E4434=Dashboard!$B$4),OR(Dashboard!$D$4="All",Data!$D4434=Dashboard!$D$4),OR(Dashboard!$F$4="All",Data!$F4434=Dashboard!$F$4),OR(Dashboard!$J$4="All",Data!$G4434=Dashboard!$J$4),OR(Dashboard!$H$4="All",Data!$N4434=Dashboard!$H$4),OR(Dashboard!$L$4="All",Data!$W4434=Dashboard!$L$4))</f>
        <v>1</v>
      </c>
    </row>
    <row r="4435" spans="1:35" x14ac:dyDescent="0.25">
      <c r="A4435" t="s">
        <v>4549</v>
      </c>
      <c r="B4435" s="1">
        <v>46106</v>
      </c>
      <c r="C4435" s="2">
        <v>-0.2006944444444444</v>
      </c>
      <c r="D4435" t="s">
        <v>126</v>
      </c>
      <c r="E4435" t="s">
        <v>131</v>
      </c>
      <c r="F4435" t="s">
        <v>143</v>
      </c>
      <c r="G4435" t="s">
        <v>119</v>
      </c>
      <c r="H4435">
        <v>3.4</v>
      </c>
      <c r="I4435">
        <v>47</v>
      </c>
      <c r="J4435">
        <v>37</v>
      </c>
      <c r="K4435">
        <v>625</v>
      </c>
      <c r="L4435">
        <v>59</v>
      </c>
      <c r="M4435">
        <v>1</v>
      </c>
      <c r="N4435" t="s">
        <v>65</v>
      </c>
      <c r="O4435">
        <v>3</v>
      </c>
      <c r="P4435" t="s">
        <v>41</v>
      </c>
      <c r="Q4435" t="s">
        <v>42</v>
      </c>
      <c r="R4435">
        <v>28</v>
      </c>
      <c r="S4435" t="s">
        <v>55</v>
      </c>
      <c r="T4435" t="s">
        <v>56</v>
      </c>
      <c r="U4435">
        <v>2026</v>
      </c>
      <c r="V4435">
        <v>3</v>
      </c>
      <c r="W4435" t="s">
        <v>66</v>
      </c>
      <c r="X4435">
        <v>1</v>
      </c>
      <c r="Y4435">
        <v>25</v>
      </c>
      <c r="Z4435">
        <v>5</v>
      </c>
      <c r="AA4435">
        <v>19</v>
      </c>
      <c r="AB4435" t="s">
        <v>82</v>
      </c>
      <c r="AC4435">
        <v>683</v>
      </c>
      <c r="AD4435">
        <v>7.2340425531914887E-2</v>
      </c>
      <c r="AE4435" t="s">
        <v>109</v>
      </c>
      <c r="AF4435" t="s">
        <v>67</v>
      </c>
      <c r="AG4435">
        <v>10</v>
      </c>
      <c r="AH4435" t="s">
        <v>68</v>
      </c>
      <c r="AI4435">
        <f>--AND(OR(Dashboard!$B$4="All",Data!$E4435=Dashboard!$B$4),OR(Dashboard!$D$4="All",Data!$D4435=Dashboard!$D$4),OR(Dashboard!$F$4="All",Data!$F4435=Dashboard!$F$4),OR(Dashboard!$J$4="All",Data!$G4435=Dashboard!$J$4),OR(Dashboard!$H$4="All",Data!$N4435=Dashboard!$H$4),OR(Dashboard!$L$4="All",Data!$W4435=Dashboard!$L$4))</f>
        <v>1</v>
      </c>
    </row>
    <row r="4436" spans="1:35" x14ac:dyDescent="0.25">
      <c r="A4436" t="s">
        <v>4550</v>
      </c>
      <c r="B4436" s="1">
        <v>46029</v>
      </c>
      <c r="C4436" s="2">
        <v>-0.1090277777777777</v>
      </c>
      <c r="D4436" t="s">
        <v>61</v>
      </c>
      <c r="E4436" t="s">
        <v>51</v>
      </c>
      <c r="F4436" t="s">
        <v>96</v>
      </c>
      <c r="G4436" t="s">
        <v>53</v>
      </c>
      <c r="H4436">
        <v>10.199999999999999</v>
      </c>
      <c r="I4436">
        <v>40</v>
      </c>
      <c r="J4436">
        <v>22</v>
      </c>
      <c r="K4436">
        <v>881</v>
      </c>
      <c r="L4436">
        <v>33</v>
      </c>
      <c r="M4436">
        <v>69</v>
      </c>
      <c r="N4436" t="s">
        <v>65</v>
      </c>
      <c r="O4436">
        <v>1</v>
      </c>
      <c r="P4436" t="s">
        <v>41</v>
      </c>
      <c r="Q4436" t="s">
        <v>73</v>
      </c>
      <c r="R4436">
        <v>18</v>
      </c>
      <c r="S4436" t="s">
        <v>55</v>
      </c>
      <c r="T4436" t="s">
        <v>56</v>
      </c>
      <c r="U4436">
        <v>2026</v>
      </c>
      <c r="V4436">
        <v>1</v>
      </c>
      <c r="W4436" t="s">
        <v>102</v>
      </c>
      <c r="X4436">
        <v>1</v>
      </c>
      <c r="Y4436">
        <v>7</v>
      </c>
      <c r="Z4436">
        <v>2</v>
      </c>
      <c r="AA4436">
        <v>21</v>
      </c>
      <c r="AB4436" t="s">
        <v>82</v>
      </c>
      <c r="AC4436">
        <v>845</v>
      </c>
      <c r="AD4436">
        <v>0.255</v>
      </c>
      <c r="AE4436" t="s">
        <v>58</v>
      </c>
      <c r="AF4436" t="s">
        <v>114</v>
      </c>
      <c r="AG4436">
        <v>18</v>
      </c>
      <c r="AH4436" t="s">
        <v>68</v>
      </c>
      <c r="AI4436">
        <f>--AND(OR(Dashboard!$B$4="All",Data!$E4436=Dashboard!$B$4),OR(Dashboard!$D$4="All",Data!$D4436=Dashboard!$D$4),OR(Dashboard!$F$4="All",Data!$F4436=Dashboard!$F$4),OR(Dashboard!$J$4="All",Data!$G4436=Dashboard!$J$4),OR(Dashboard!$H$4="All",Data!$N4436=Dashboard!$H$4),OR(Dashboard!$L$4="All",Data!$W4436=Dashboard!$L$4))</f>
        <v>1</v>
      </c>
    </row>
    <row r="4437" spans="1:35" x14ac:dyDescent="0.25">
      <c r="A4437" t="s">
        <v>4551</v>
      </c>
      <c r="B4437" s="1">
        <v>46033</v>
      </c>
      <c r="C4437" s="2">
        <v>-0.18888888888888891</v>
      </c>
      <c r="D4437" t="s">
        <v>90</v>
      </c>
      <c r="E4437" t="s">
        <v>95</v>
      </c>
      <c r="F4437" t="s">
        <v>85</v>
      </c>
      <c r="G4437" t="s">
        <v>119</v>
      </c>
      <c r="H4437">
        <v>14.1</v>
      </c>
      <c r="I4437">
        <v>47</v>
      </c>
      <c r="J4437">
        <v>38</v>
      </c>
      <c r="K4437">
        <v>623</v>
      </c>
      <c r="L4437">
        <v>59</v>
      </c>
      <c r="M4437">
        <v>101</v>
      </c>
      <c r="N4437" t="s">
        <v>86</v>
      </c>
      <c r="O4437">
        <v>2</v>
      </c>
      <c r="P4437" t="s">
        <v>135</v>
      </c>
      <c r="Q4437" t="s">
        <v>42</v>
      </c>
      <c r="R4437">
        <v>47</v>
      </c>
      <c r="S4437" t="s">
        <v>145</v>
      </c>
      <c r="T4437" t="s">
        <v>56</v>
      </c>
      <c r="U4437">
        <v>2026</v>
      </c>
      <c r="V4437">
        <v>1</v>
      </c>
      <c r="W4437" t="s">
        <v>102</v>
      </c>
      <c r="X4437">
        <v>1</v>
      </c>
      <c r="Y4437">
        <v>11</v>
      </c>
      <c r="Z4437">
        <v>2</v>
      </c>
      <c r="AA4437">
        <v>19</v>
      </c>
      <c r="AB4437" t="s">
        <v>82</v>
      </c>
      <c r="AC4437">
        <v>581</v>
      </c>
      <c r="AD4437">
        <v>0.3</v>
      </c>
      <c r="AE4437" t="s">
        <v>58</v>
      </c>
      <c r="AF4437" t="s">
        <v>59</v>
      </c>
      <c r="AG4437">
        <v>9</v>
      </c>
      <c r="AH4437" t="s">
        <v>68</v>
      </c>
      <c r="AI4437">
        <f>--AND(OR(Dashboard!$B$4="All",Data!$E4437=Dashboard!$B$4),OR(Dashboard!$D$4="All",Data!$D4437=Dashboard!$D$4),OR(Dashboard!$F$4="All",Data!$F4437=Dashboard!$F$4),OR(Dashboard!$J$4="All",Data!$G4437=Dashboard!$J$4),OR(Dashboard!$H$4="All",Data!$N4437=Dashboard!$H$4),OR(Dashboard!$L$4="All",Data!$W4437=Dashboard!$L$4))</f>
        <v>1</v>
      </c>
    </row>
    <row r="4438" spans="1:35" x14ac:dyDescent="0.25">
      <c r="A4438" t="s">
        <v>4552</v>
      </c>
      <c r="B4438" s="1">
        <v>46123</v>
      </c>
      <c r="C4438" s="2">
        <v>-0.62222222222222223</v>
      </c>
      <c r="D4438" t="s">
        <v>134</v>
      </c>
      <c r="E4438" t="s">
        <v>95</v>
      </c>
      <c r="F4438" t="s">
        <v>143</v>
      </c>
      <c r="G4438" t="s">
        <v>111</v>
      </c>
      <c r="H4438">
        <v>14.9</v>
      </c>
      <c r="I4438">
        <v>31</v>
      </c>
      <c r="J4438">
        <v>28</v>
      </c>
      <c r="K4438">
        <v>619</v>
      </c>
      <c r="L4438">
        <v>22</v>
      </c>
      <c r="M4438">
        <v>168</v>
      </c>
      <c r="N4438" t="s">
        <v>101</v>
      </c>
      <c r="O4438">
        <v>4</v>
      </c>
      <c r="P4438" t="s">
        <v>41</v>
      </c>
      <c r="Q4438" t="s">
        <v>73</v>
      </c>
      <c r="R4438">
        <v>30</v>
      </c>
      <c r="S4438" t="s">
        <v>81</v>
      </c>
      <c r="T4438" t="s">
        <v>44</v>
      </c>
      <c r="U4438">
        <v>2026</v>
      </c>
      <c r="V4438">
        <v>4</v>
      </c>
      <c r="W4438" t="s">
        <v>113</v>
      </c>
      <c r="X4438">
        <v>2</v>
      </c>
      <c r="Y4438">
        <v>11</v>
      </c>
      <c r="Z4438">
        <v>2</v>
      </c>
      <c r="AA4438">
        <v>9</v>
      </c>
      <c r="AB4438" t="s">
        <v>44</v>
      </c>
      <c r="AC4438">
        <v>473</v>
      </c>
      <c r="AD4438">
        <v>0.48064516129032259</v>
      </c>
      <c r="AE4438" t="s">
        <v>46</v>
      </c>
      <c r="AF4438" t="s">
        <v>67</v>
      </c>
      <c r="AG4438">
        <v>3</v>
      </c>
      <c r="AH4438" t="s">
        <v>68</v>
      </c>
      <c r="AI4438">
        <f>--AND(OR(Dashboard!$B$4="All",Data!$E4438=Dashboard!$B$4),OR(Dashboard!$D$4="All",Data!$D4438=Dashboard!$D$4),OR(Dashboard!$F$4="All",Data!$F4438=Dashboard!$F$4),OR(Dashboard!$J$4="All",Data!$G4438=Dashboard!$J$4),OR(Dashboard!$H$4="All",Data!$N4438=Dashboard!$H$4),OR(Dashboard!$L$4="All",Data!$W4438=Dashboard!$L$4))</f>
        <v>1</v>
      </c>
    </row>
    <row r="4439" spans="1:35" x14ac:dyDescent="0.25">
      <c r="A4439" t="s">
        <v>4553</v>
      </c>
      <c r="B4439" s="1">
        <v>46092</v>
      </c>
      <c r="C4439" s="2">
        <v>-0.40138888888888891</v>
      </c>
      <c r="D4439" t="s">
        <v>126</v>
      </c>
      <c r="E4439" t="s">
        <v>129</v>
      </c>
      <c r="F4439" t="s">
        <v>52</v>
      </c>
      <c r="G4439" t="s">
        <v>105</v>
      </c>
      <c r="H4439">
        <v>6.2</v>
      </c>
      <c r="I4439">
        <v>40</v>
      </c>
      <c r="J4439">
        <v>27</v>
      </c>
      <c r="K4439">
        <v>975</v>
      </c>
      <c r="L4439">
        <v>33</v>
      </c>
      <c r="M4439">
        <v>8</v>
      </c>
      <c r="N4439" t="s">
        <v>54</v>
      </c>
      <c r="O4439">
        <v>3</v>
      </c>
      <c r="P4439" t="s">
        <v>41</v>
      </c>
      <c r="Q4439" t="s">
        <v>73</v>
      </c>
      <c r="R4439">
        <v>43</v>
      </c>
      <c r="S4439" t="s">
        <v>55</v>
      </c>
      <c r="T4439" t="s">
        <v>97</v>
      </c>
      <c r="U4439">
        <v>2026</v>
      </c>
      <c r="V4439">
        <v>3</v>
      </c>
      <c r="W4439" t="s">
        <v>66</v>
      </c>
      <c r="X4439">
        <v>1</v>
      </c>
      <c r="Y4439">
        <v>11</v>
      </c>
      <c r="Z4439">
        <v>3</v>
      </c>
      <c r="AA4439">
        <v>14</v>
      </c>
      <c r="AB4439" t="s">
        <v>76</v>
      </c>
      <c r="AC4439">
        <v>1000</v>
      </c>
      <c r="AD4439">
        <v>0.155</v>
      </c>
      <c r="AE4439" t="s">
        <v>109</v>
      </c>
      <c r="AF4439" t="s">
        <v>47</v>
      </c>
      <c r="AG4439">
        <v>13</v>
      </c>
      <c r="AH4439" t="s">
        <v>68</v>
      </c>
      <c r="AI4439">
        <f>--AND(OR(Dashboard!$B$4="All",Data!$E4439=Dashboard!$B$4),OR(Dashboard!$D$4="All",Data!$D4439=Dashboard!$D$4),OR(Dashboard!$F$4="All",Data!$F4439=Dashboard!$F$4),OR(Dashboard!$J$4="All",Data!$G4439=Dashboard!$J$4),OR(Dashboard!$H$4="All",Data!$N4439=Dashboard!$H$4),OR(Dashboard!$L$4="All",Data!$W4439=Dashboard!$L$4))</f>
        <v>1</v>
      </c>
    </row>
    <row r="4440" spans="1:35" x14ac:dyDescent="0.25">
      <c r="A4440" t="s">
        <v>4554</v>
      </c>
      <c r="B4440" s="1">
        <v>46172</v>
      </c>
      <c r="C4440" s="2">
        <v>-0.63541666666666674</v>
      </c>
      <c r="D4440" t="s">
        <v>193</v>
      </c>
      <c r="E4440" t="s">
        <v>51</v>
      </c>
      <c r="F4440" t="s">
        <v>85</v>
      </c>
      <c r="G4440" t="s">
        <v>39</v>
      </c>
      <c r="H4440">
        <v>11.3</v>
      </c>
      <c r="I4440">
        <v>55</v>
      </c>
      <c r="J4440">
        <v>37</v>
      </c>
      <c r="K4440">
        <v>204</v>
      </c>
      <c r="L4440">
        <v>57</v>
      </c>
      <c r="M4440">
        <v>44</v>
      </c>
      <c r="N4440" t="s">
        <v>54</v>
      </c>
      <c r="O4440">
        <v>5</v>
      </c>
      <c r="P4440" t="s">
        <v>41</v>
      </c>
      <c r="Q4440" t="s">
        <v>42</v>
      </c>
      <c r="R4440">
        <v>22</v>
      </c>
      <c r="S4440" t="s">
        <v>81</v>
      </c>
      <c r="T4440" t="s">
        <v>44</v>
      </c>
      <c r="U4440">
        <v>2026</v>
      </c>
      <c r="V4440">
        <v>5</v>
      </c>
      <c r="W4440" t="s">
        <v>88</v>
      </c>
      <c r="X4440">
        <v>2</v>
      </c>
      <c r="Y4440">
        <v>30</v>
      </c>
      <c r="Z4440">
        <v>5</v>
      </c>
      <c r="AA4440">
        <v>8</v>
      </c>
      <c r="AB4440" t="s">
        <v>44</v>
      </c>
      <c r="AC4440">
        <v>217</v>
      </c>
      <c r="AD4440">
        <v>0.2054545454545455</v>
      </c>
      <c r="AE4440" t="s">
        <v>77</v>
      </c>
      <c r="AF4440" t="s">
        <v>114</v>
      </c>
      <c r="AG4440">
        <v>18</v>
      </c>
      <c r="AH4440" t="s">
        <v>68</v>
      </c>
      <c r="AI4440">
        <f>--AND(OR(Dashboard!$B$4="All",Data!$E4440=Dashboard!$B$4),OR(Dashboard!$D$4="All",Data!$D4440=Dashboard!$D$4),OR(Dashboard!$F$4="All",Data!$F4440=Dashboard!$F$4),OR(Dashboard!$J$4="All",Data!$G4440=Dashboard!$J$4),OR(Dashboard!$H$4="All",Data!$N4440=Dashboard!$H$4),OR(Dashboard!$L$4="All",Data!$W4440=Dashboard!$L$4))</f>
        <v>1</v>
      </c>
    </row>
    <row r="4441" spans="1:35" x14ac:dyDescent="0.25">
      <c r="A4441" t="s">
        <v>4555</v>
      </c>
      <c r="B4441" s="1">
        <v>46183</v>
      </c>
      <c r="C4441" s="2">
        <v>-0.28749999999999998</v>
      </c>
      <c r="D4441" t="s">
        <v>99</v>
      </c>
      <c r="E4441" t="s">
        <v>108</v>
      </c>
      <c r="F4441" t="s">
        <v>63</v>
      </c>
      <c r="G4441" t="s">
        <v>39</v>
      </c>
      <c r="H4441">
        <v>8.6</v>
      </c>
      <c r="I4441">
        <v>44</v>
      </c>
      <c r="J4441">
        <v>36</v>
      </c>
      <c r="K4441">
        <v>722</v>
      </c>
      <c r="L4441">
        <v>54</v>
      </c>
      <c r="M4441">
        <v>142</v>
      </c>
      <c r="N4441" t="s">
        <v>65</v>
      </c>
      <c r="O4441">
        <v>1</v>
      </c>
      <c r="P4441" t="s">
        <v>41</v>
      </c>
      <c r="Q4441" t="s">
        <v>73</v>
      </c>
      <c r="R4441">
        <v>35</v>
      </c>
      <c r="S4441" t="s">
        <v>55</v>
      </c>
      <c r="T4441" t="s">
        <v>75</v>
      </c>
      <c r="U4441">
        <v>2026</v>
      </c>
      <c r="V4441">
        <v>6</v>
      </c>
      <c r="W4441" t="s">
        <v>120</v>
      </c>
      <c r="X4441">
        <v>2</v>
      </c>
      <c r="Y4441">
        <v>10</v>
      </c>
      <c r="Z4441">
        <v>2</v>
      </c>
      <c r="AA4441">
        <v>17</v>
      </c>
      <c r="AB4441" t="s">
        <v>57</v>
      </c>
      <c r="AC4441">
        <v>634</v>
      </c>
      <c r="AD4441">
        <v>0.19545454545454541</v>
      </c>
      <c r="AE4441" t="s">
        <v>58</v>
      </c>
      <c r="AF4441" t="s">
        <v>67</v>
      </c>
      <c r="AG4441">
        <v>8</v>
      </c>
      <c r="AH4441" t="s">
        <v>68</v>
      </c>
      <c r="AI4441">
        <f>--AND(OR(Dashboard!$B$4="All",Data!$E4441=Dashboard!$B$4),OR(Dashboard!$D$4="All",Data!$D4441=Dashboard!$D$4),OR(Dashboard!$F$4="All",Data!$F4441=Dashboard!$F$4),OR(Dashboard!$J$4="All",Data!$G4441=Dashboard!$J$4),OR(Dashboard!$H$4="All",Data!$N4441=Dashboard!$H$4),OR(Dashboard!$L$4="All",Data!$W4441=Dashboard!$L$4))</f>
        <v>1</v>
      </c>
    </row>
    <row r="4442" spans="1:35" x14ac:dyDescent="0.25">
      <c r="A4442" t="s">
        <v>4556</v>
      </c>
      <c r="B4442" s="1">
        <v>46118</v>
      </c>
      <c r="C4442" s="2">
        <v>-0.23611111111111119</v>
      </c>
      <c r="D4442" t="s">
        <v>99</v>
      </c>
      <c r="E4442" t="s">
        <v>140</v>
      </c>
      <c r="F4442" t="s">
        <v>91</v>
      </c>
      <c r="G4442" t="s">
        <v>119</v>
      </c>
      <c r="H4442">
        <v>8.3000000000000007</v>
      </c>
      <c r="I4442">
        <v>30</v>
      </c>
      <c r="J4442">
        <v>23</v>
      </c>
      <c r="K4442">
        <v>646</v>
      </c>
      <c r="L4442">
        <v>28</v>
      </c>
      <c r="M4442">
        <v>147</v>
      </c>
      <c r="N4442" t="s">
        <v>54</v>
      </c>
      <c r="O4442">
        <v>4</v>
      </c>
      <c r="P4442" t="s">
        <v>41</v>
      </c>
      <c r="Q4442" t="s">
        <v>73</v>
      </c>
      <c r="R4442">
        <v>18</v>
      </c>
      <c r="S4442" t="s">
        <v>74</v>
      </c>
      <c r="T4442" t="s">
        <v>56</v>
      </c>
      <c r="U4442">
        <v>2026</v>
      </c>
      <c r="V4442">
        <v>4</v>
      </c>
      <c r="W4442" t="s">
        <v>113</v>
      </c>
      <c r="X4442">
        <v>2</v>
      </c>
      <c r="Y4442">
        <v>6</v>
      </c>
      <c r="Z4442">
        <v>2</v>
      </c>
      <c r="AA4442">
        <v>18</v>
      </c>
      <c r="AB4442" t="s">
        <v>57</v>
      </c>
      <c r="AC4442">
        <v>527</v>
      </c>
      <c r="AD4442">
        <v>0.27666666666666673</v>
      </c>
      <c r="AE4442" t="s">
        <v>46</v>
      </c>
      <c r="AF4442" t="s">
        <v>114</v>
      </c>
      <c r="AG4442">
        <v>7</v>
      </c>
      <c r="AH4442" t="s">
        <v>68</v>
      </c>
      <c r="AI4442">
        <f>--AND(OR(Dashboard!$B$4="All",Data!$E4442=Dashboard!$B$4),OR(Dashboard!$D$4="All",Data!$D4442=Dashboard!$D$4),OR(Dashboard!$F$4="All",Data!$F4442=Dashboard!$F$4),OR(Dashboard!$J$4="All",Data!$G4442=Dashboard!$J$4),OR(Dashboard!$H$4="All",Data!$N4442=Dashboard!$H$4),OR(Dashboard!$L$4="All",Data!$W4442=Dashboard!$L$4))</f>
        <v>1</v>
      </c>
    </row>
    <row r="4443" spans="1:35" x14ac:dyDescent="0.25">
      <c r="A4443" t="s">
        <v>4557</v>
      </c>
      <c r="B4443" s="1">
        <v>46093</v>
      </c>
      <c r="C4443" s="2">
        <v>-0.49236111111111108</v>
      </c>
      <c r="D4443" t="s">
        <v>99</v>
      </c>
      <c r="E4443" t="s">
        <v>71</v>
      </c>
      <c r="F4443" t="s">
        <v>72</v>
      </c>
      <c r="G4443" t="s">
        <v>111</v>
      </c>
      <c r="H4443">
        <v>1.8</v>
      </c>
      <c r="I4443">
        <v>48</v>
      </c>
      <c r="J4443">
        <v>30</v>
      </c>
      <c r="K4443">
        <v>772</v>
      </c>
      <c r="L4443">
        <v>36</v>
      </c>
      <c r="M4443">
        <v>33</v>
      </c>
      <c r="N4443" t="s">
        <v>54</v>
      </c>
      <c r="O4443">
        <v>5</v>
      </c>
      <c r="P4443" t="s">
        <v>41</v>
      </c>
      <c r="Q4443" t="s">
        <v>73</v>
      </c>
      <c r="R4443">
        <v>52</v>
      </c>
      <c r="S4443" t="s">
        <v>87</v>
      </c>
      <c r="T4443" t="s">
        <v>97</v>
      </c>
      <c r="U4443">
        <v>2026</v>
      </c>
      <c r="V4443">
        <v>3</v>
      </c>
      <c r="W4443" t="s">
        <v>66</v>
      </c>
      <c r="X4443">
        <v>1</v>
      </c>
      <c r="Y4443">
        <v>12</v>
      </c>
      <c r="Z4443">
        <v>3</v>
      </c>
      <c r="AA4443">
        <v>12</v>
      </c>
      <c r="AB4443" t="s">
        <v>76</v>
      </c>
      <c r="AC4443">
        <v>775</v>
      </c>
      <c r="AD4443">
        <v>3.7499999999999999E-2</v>
      </c>
      <c r="AE4443" t="s">
        <v>77</v>
      </c>
      <c r="AF4443" t="s">
        <v>59</v>
      </c>
      <c r="AG4443">
        <v>18</v>
      </c>
      <c r="AH4443" t="s">
        <v>68</v>
      </c>
      <c r="AI4443">
        <f>--AND(OR(Dashboard!$B$4="All",Data!$E4443=Dashboard!$B$4),OR(Dashboard!$D$4="All",Data!$D4443=Dashboard!$D$4),OR(Dashboard!$F$4="All",Data!$F4443=Dashboard!$F$4),OR(Dashboard!$J$4="All",Data!$G4443=Dashboard!$J$4),OR(Dashboard!$H$4="All",Data!$N4443=Dashboard!$H$4),OR(Dashboard!$L$4="All",Data!$W4443=Dashboard!$L$4))</f>
        <v>1</v>
      </c>
    </row>
    <row r="4444" spans="1:35" x14ac:dyDescent="0.25">
      <c r="A4444" t="s">
        <v>4558</v>
      </c>
      <c r="B4444" s="1">
        <v>46156</v>
      </c>
      <c r="C4444" s="2">
        <v>-0.66319444444444442</v>
      </c>
      <c r="D4444" t="s">
        <v>134</v>
      </c>
      <c r="E4444" t="s">
        <v>95</v>
      </c>
      <c r="F4444" t="s">
        <v>91</v>
      </c>
      <c r="G4444" t="s">
        <v>105</v>
      </c>
      <c r="H4444">
        <v>3.7</v>
      </c>
      <c r="I4444">
        <v>39</v>
      </c>
      <c r="J4444">
        <v>32</v>
      </c>
      <c r="K4444">
        <v>730</v>
      </c>
      <c r="L4444">
        <v>34</v>
      </c>
      <c r="M4444">
        <v>123</v>
      </c>
      <c r="N4444" t="s">
        <v>86</v>
      </c>
      <c r="O4444">
        <v>4</v>
      </c>
      <c r="P4444" t="s">
        <v>41</v>
      </c>
      <c r="Q4444" t="s">
        <v>73</v>
      </c>
      <c r="R4444">
        <v>55</v>
      </c>
      <c r="S4444" t="s">
        <v>87</v>
      </c>
      <c r="T4444" t="s">
        <v>44</v>
      </c>
      <c r="U4444">
        <v>2026</v>
      </c>
      <c r="V4444">
        <v>5</v>
      </c>
      <c r="W4444" t="s">
        <v>88</v>
      </c>
      <c r="X4444">
        <v>2</v>
      </c>
      <c r="Y4444">
        <v>14</v>
      </c>
      <c r="Z4444">
        <v>3</v>
      </c>
      <c r="AA4444">
        <v>8</v>
      </c>
      <c r="AB4444" t="s">
        <v>44</v>
      </c>
      <c r="AC4444">
        <v>641</v>
      </c>
      <c r="AD4444">
        <v>9.4871794871794882E-2</v>
      </c>
      <c r="AE4444" t="s">
        <v>46</v>
      </c>
      <c r="AF4444" t="s">
        <v>59</v>
      </c>
      <c r="AG4444">
        <v>7</v>
      </c>
      <c r="AH4444" t="s">
        <v>68</v>
      </c>
      <c r="AI4444">
        <f>--AND(OR(Dashboard!$B$4="All",Data!$E4444=Dashboard!$B$4),OR(Dashboard!$D$4="All",Data!$D4444=Dashboard!$D$4),OR(Dashboard!$F$4="All",Data!$F4444=Dashboard!$F$4),OR(Dashboard!$J$4="All",Data!$G4444=Dashboard!$J$4),OR(Dashboard!$H$4="All",Data!$N4444=Dashboard!$H$4),OR(Dashboard!$L$4="All",Data!$W4444=Dashboard!$L$4))</f>
        <v>1</v>
      </c>
    </row>
    <row r="4445" spans="1:35" x14ac:dyDescent="0.25">
      <c r="A4445" t="s">
        <v>4559</v>
      </c>
      <c r="B4445" s="1">
        <v>46085</v>
      </c>
      <c r="C4445" s="2">
        <v>-0.49305555555555558</v>
      </c>
      <c r="D4445" t="s">
        <v>99</v>
      </c>
      <c r="E4445" t="s">
        <v>131</v>
      </c>
      <c r="F4445" t="s">
        <v>104</v>
      </c>
      <c r="G4445" t="s">
        <v>39</v>
      </c>
      <c r="H4445">
        <v>2.4</v>
      </c>
      <c r="I4445">
        <v>39</v>
      </c>
      <c r="J4445">
        <v>44</v>
      </c>
      <c r="K4445">
        <v>1059</v>
      </c>
      <c r="L4445">
        <v>25</v>
      </c>
      <c r="M4445">
        <v>110</v>
      </c>
      <c r="N4445" t="s">
        <v>54</v>
      </c>
      <c r="O4445">
        <v>3</v>
      </c>
      <c r="P4445" t="s">
        <v>41</v>
      </c>
      <c r="Q4445" t="s">
        <v>42</v>
      </c>
      <c r="R4445">
        <v>30</v>
      </c>
      <c r="S4445" t="s">
        <v>55</v>
      </c>
      <c r="T4445" t="s">
        <v>97</v>
      </c>
      <c r="U4445">
        <v>2026</v>
      </c>
      <c r="V4445">
        <v>3</v>
      </c>
      <c r="W4445" t="s">
        <v>66</v>
      </c>
      <c r="X4445">
        <v>1</v>
      </c>
      <c r="Y4445">
        <v>4</v>
      </c>
      <c r="Z4445">
        <v>2</v>
      </c>
      <c r="AA4445">
        <v>12</v>
      </c>
      <c r="AB4445" t="s">
        <v>76</v>
      </c>
      <c r="AC4445">
        <v>974</v>
      </c>
      <c r="AD4445">
        <v>6.1538461538461528E-2</v>
      </c>
      <c r="AE4445" t="s">
        <v>109</v>
      </c>
      <c r="AF4445" t="s">
        <v>67</v>
      </c>
      <c r="AG4445">
        <v>-5</v>
      </c>
      <c r="AH4445" t="s">
        <v>48</v>
      </c>
      <c r="AI4445">
        <f>--AND(OR(Dashboard!$B$4="All",Data!$E4445=Dashboard!$B$4),OR(Dashboard!$D$4="All",Data!$D4445=Dashboard!$D$4),OR(Dashboard!$F$4="All",Data!$F4445=Dashboard!$F$4),OR(Dashboard!$J$4="All",Data!$G4445=Dashboard!$J$4),OR(Dashboard!$H$4="All",Data!$N4445=Dashboard!$H$4),OR(Dashboard!$L$4="All",Data!$W4445=Dashboard!$L$4))</f>
        <v>1</v>
      </c>
    </row>
    <row r="4446" spans="1:35" x14ac:dyDescent="0.25">
      <c r="A4446" t="s">
        <v>4560</v>
      </c>
      <c r="B4446" s="1">
        <v>46116</v>
      </c>
      <c r="C4446" s="2">
        <v>-0.42291666666666672</v>
      </c>
      <c r="D4446" t="s">
        <v>134</v>
      </c>
      <c r="E4446" t="s">
        <v>140</v>
      </c>
      <c r="F4446" t="s">
        <v>96</v>
      </c>
      <c r="G4446" t="s">
        <v>105</v>
      </c>
      <c r="H4446">
        <v>13.2</v>
      </c>
      <c r="I4446">
        <v>16</v>
      </c>
      <c r="J4446">
        <v>21</v>
      </c>
      <c r="K4446">
        <v>714</v>
      </c>
      <c r="L4446">
        <v>37</v>
      </c>
      <c r="M4446">
        <v>19</v>
      </c>
      <c r="N4446" t="s">
        <v>54</v>
      </c>
      <c r="O4446">
        <v>2</v>
      </c>
      <c r="P4446" t="s">
        <v>135</v>
      </c>
      <c r="Q4446" t="s">
        <v>73</v>
      </c>
      <c r="R4446">
        <v>37</v>
      </c>
      <c r="S4446" t="s">
        <v>81</v>
      </c>
      <c r="T4446" t="s">
        <v>97</v>
      </c>
      <c r="U4446">
        <v>2026</v>
      </c>
      <c r="V4446">
        <v>4</v>
      </c>
      <c r="W4446" t="s">
        <v>113</v>
      </c>
      <c r="X4446">
        <v>2</v>
      </c>
      <c r="Y4446">
        <v>4</v>
      </c>
      <c r="Z4446">
        <v>1</v>
      </c>
      <c r="AA4446">
        <v>13</v>
      </c>
      <c r="AB4446" t="s">
        <v>76</v>
      </c>
      <c r="AC4446">
        <v>732</v>
      </c>
      <c r="AD4446">
        <v>0.82499999999999996</v>
      </c>
      <c r="AE4446" t="s">
        <v>58</v>
      </c>
      <c r="AF4446" t="s">
        <v>47</v>
      </c>
      <c r="AG4446">
        <v>-5</v>
      </c>
      <c r="AH4446" t="s">
        <v>48</v>
      </c>
      <c r="AI4446">
        <f>--AND(OR(Dashboard!$B$4="All",Data!$E4446=Dashboard!$B$4),OR(Dashboard!$D$4="All",Data!$D4446=Dashboard!$D$4),OR(Dashboard!$F$4="All",Data!$F4446=Dashboard!$F$4),OR(Dashboard!$J$4="All",Data!$G4446=Dashboard!$J$4),OR(Dashboard!$H$4="All",Data!$N4446=Dashboard!$H$4),OR(Dashboard!$L$4="All",Data!$W4446=Dashboard!$L$4))</f>
        <v>1</v>
      </c>
    </row>
    <row r="4447" spans="1:35" x14ac:dyDescent="0.25">
      <c r="A4447" t="s">
        <v>4561</v>
      </c>
      <c r="B4447" s="1">
        <v>46024</v>
      </c>
      <c r="C4447" s="2">
        <v>-0.13958333333333331</v>
      </c>
      <c r="D4447" t="s">
        <v>99</v>
      </c>
      <c r="E4447" t="s">
        <v>71</v>
      </c>
      <c r="F4447" t="s">
        <v>91</v>
      </c>
      <c r="G4447" t="s">
        <v>64</v>
      </c>
      <c r="H4447">
        <v>7.9</v>
      </c>
      <c r="I4447">
        <v>21</v>
      </c>
      <c r="J4447">
        <v>24</v>
      </c>
      <c r="K4447">
        <v>1094</v>
      </c>
      <c r="L4447">
        <v>41</v>
      </c>
      <c r="M4447">
        <v>145</v>
      </c>
      <c r="N4447" t="s">
        <v>54</v>
      </c>
      <c r="O4447">
        <v>4</v>
      </c>
      <c r="P4447" t="s">
        <v>41</v>
      </c>
      <c r="Q4447" t="s">
        <v>73</v>
      </c>
      <c r="R4447">
        <v>21</v>
      </c>
      <c r="S4447" t="s">
        <v>43</v>
      </c>
      <c r="T4447" t="s">
        <v>56</v>
      </c>
      <c r="U4447">
        <v>2026</v>
      </c>
      <c r="V4447">
        <v>1</v>
      </c>
      <c r="W4447" t="s">
        <v>102</v>
      </c>
      <c r="X4447">
        <v>1</v>
      </c>
      <c r="Y4447">
        <v>2</v>
      </c>
      <c r="Z4447">
        <v>1</v>
      </c>
      <c r="AA4447">
        <v>20</v>
      </c>
      <c r="AB4447" t="s">
        <v>82</v>
      </c>
      <c r="AC4447">
        <v>990</v>
      </c>
      <c r="AD4447">
        <v>0.37619047619047619</v>
      </c>
      <c r="AE4447" t="s">
        <v>46</v>
      </c>
      <c r="AF4447" t="s">
        <v>114</v>
      </c>
      <c r="AG4447">
        <v>-3</v>
      </c>
      <c r="AH4447" t="s">
        <v>48</v>
      </c>
      <c r="AI4447">
        <f>--AND(OR(Dashboard!$B$4="All",Data!$E4447=Dashboard!$B$4),OR(Dashboard!$D$4="All",Data!$D4447=Dashboard!$D$4),OR(Dashboard!$F$4="All",Data!$F4447=Dashboard!$F$4),OR(Dashboard!$J$4="All",Data!$G4447=Dashboard!$J$4),OR(Dashboard!$H$4="All",Data!$N4447=Dashboard!$H$4),OR(Dashboard!$L$4="All",Data!$W4447=Dashboard!$L$4))</f>
        <v>1</v>
      </c>
    </row>
    <row r="4448" spans="1:35" x14ac:dyDescent="0.25">
      <c r="A4448" t="s">
        <v>4562</v>
      </c>
      <c r="B4448" s="1">
        <v>46048</v>
      </c>
      <c r="C4448" s="2">
        <v>-5.1388888888888928E-2</v>
      </c>
      <c r="D4448" t="s">
        <v>61</v>
      </c>
      <c r="E4448" t="s">
        <v>95</v>
      </c>
      <c r="F4448" t="s">
        <v>38</v>
      </c>
      <c r="G4448" t="s">
        <v>105</v>
      </c>
      <c r="H4448">
        <v>11.8</v>
      </c>
      <c r="I4448">
        <v>33</v>
      </c>
      <c r="J4448">
        <v>38</v>
      </c>
      <c r="K4448">
        <v>571</v>
      </c>
      <c r="L4448">
        <v>25</v>
      </c>
      <c r="M4448">
        <v>35</v>
      </c>
      <c r="N4448" t="s">
        <v>86</v>
      </c>
      <c r="O4448">
        <v>4</v>
      </c>
      <c r="P4448" t="s">
        <v>41</v>
      </c>
      <c r="Q4448" t="s">
        <v>73</v>
      </c>
      <c r="R4448">
        <v>43</v>
      </c>
      <c r="S4448" t="s">
        <v>74</v>
      </c>
      <c r="T4448" t="s">
        <v>75</v>
      </c>
      <c r="U4448">
        <v>2026</v>
      </c>
      <c r="V4448">
        <v>1</v>
      </c>
      <c r="W4448" t="s">
        <v>102</v>
      </c>
      <c r="X4448">
        <v>1</v>
      </c>
      <c r="Y4448">
        <v>26</v>
      </c>
      <c r="Z4448">
        <v>5</v>
      </c>
      <c r="AA4448">
        <v>22</v>
      </c>
      <c r="AB4448" t="s">
        <v>82</v>
      </c>
      <c r="AC4448">
        <v>561</v>
      </c>
      <c r="AD4448">
        <v>0.3575757575757576</v>
      </c>
      <c r="AE4448" t="s">
        <v>46</v>
      </c>
      <c r="AF4448" t="s">
        <v>47</v>
      </c>
      <c r="AG4448">
        <v>-5</v>
      </c>
      <c r="AH4448" t="s">
        <v>48</v>
      </c>
      <c r="AI4448">
        <f>--AND(OR(Dashboard!$B$4="All",Data!$E4448=Dashboard!$B$4),OR(Dashboard!$D$4="All",Data!$D4448=Dashboard!$D$4),OR(Dashboard!$F$4="All",Data!$F4448=Dashboard!$F$4),OR(Dashboard!$J$4="All",Data!$G4448=Dashboard!$J$4),OR(Dashboard!$H$4="All",Data!$N4448=Dashboard!$H$4),OR(Dashboard!$L$4="All",Data!$W4448=Dashboard!$L$4))</f>
        <v>1</v>
      </c>
    </row>
    <row r="4449" spans="1:35" x14ac:dyDescent="0.25">
      <c r="A4449" t="s">
        <v>4563</v>
      </c>
      <c r="B4449" s="1">
        <v>46026</v>
      </c>
      <c r="C4449" s="2">
        <v>-0.64236111111111116</v>
      </c>
      <c r="D4449" t="s">
        <v>156</v>
      </c>
      <c r="E4449" t="s">
        <v>129</v>
      </c>
      <c r="F4449" t="s">
        <v>143</v>
      </c>
      <c r="G4449" t="s">
        <v>111</v>
      </c>
      <c r="H4449">
        <v>8.5</v>
      </c>
      <c r="I4449">
        <v>57</v>
      </c>
      <c r="J4449">
        <v>39</v>
      </c>
      <c r="K4449">
        <v>553</v>
      </c>
      <c r="L4449">
        <v>50</v>
      </c>
      <c r="M4449">
        <v>51</v>
      </c>
      <c r="N4449" t="s">
        <v>40</v>
      </c>
      <c r="O4449">
        <v>2</v>
      </c>
      <c r="P4449" t="s">
        <v>41</v>
      </c>
      <c r="Q4449" t="s">
        <v>73</v>
      </c>
      <c r="R4449">
        <v>59</v>
      </c>
      <c r="S4449" t="s">
        <v>145</v>
      </c>
      <c r="T4449" t="s">
        <v>44</v>
      </c>
      <c r="U4449">
        <v>2026</v>
      </c>
      <c r="V4449">
        <v>1</v>
      </c>
      <c r="W4449" t="s">
        <v>102</v>
      </c>
      <c r="X4449">
        <v>1</v>
      </c>
      <c r="Y4449">
        <v>4</v>
      </c>
      <c r="Z4449">
        <v>1</v>
      </c>
      <c r="AA4449">
        <v>8</v>
      </c>
      <c r="AB4449" t="s">
        <v>44</v>
      </c>
      <c r="AC4449">
        <v>552</v>
      </c>
      <c r="AD4449">
        <v>0.14912280701754391</v>
      </c>
      <c r="AE4449" t="s">
        <v>58</v>
      </c>
      <c r="AF4449" t="s">
        <v>59</v>
      </c>
      <c r="AG4449">
        <v>18</v>
      </c>
      <c r="AH4449" t="s">
        <v>68</v>
      </c>
      <c r="AI4449">
        <f>--AND(OR(Dashboard!$B$4="All",Data!$E4449=Dashboard!$B$4),OR(Dashboard!$D$4="All",Data!$D4449=Dashboard!$D$4),OR(Dashboard!$F$4="All",Data!$F4449=Dashboard!$F$4),OR(Dashboard!$J$4="All",Data!$G4449=Dashboard!$J$4),OR(Dashboard!$H$4="All",Data!$N4449=Dashboard!$H$4),OR(Dashboard!$L$4="All",Data!$W4449=Dashboard!$L$4))</f>
        <v>1</v>
      </c>
    </row>
    <row r="4450" spans="1:35" x14ac:dyDescent="0.25">
      <c r="A4450" t="s">
        <v>4564</v>
      </c>
      <c r="B4450" s="1">
        <v>46130</v>
      </c>
      <c r="C4450" s="2">
        <v>-0.33124999999999999</v>
      </c>
      <c r="D4450" t="s">
        <v>90</v>
      </c>
      <c r="E4450" t="s">
        <v>129</v>
      </c>
      <c r="F4450" t="s">
        <v>91</v>
      </c>
      <c r="G4450" t="s">
        <v>111</v>
      </c>
      <c r="H4450">
        <v>9.6999999999999993</v>
      </c>
      <c r="I4450">
        <v>39</v>
      </c>
      <c r="J4450">
        <v>36</v>
      </c>
      <c r="K4450">
        <v>313</v>
      </c>
      <c r="L4450">
        <v>40</v>
      </c>
      <c r="M4450">
        <v>42</v>
      </c>
      <c r="N4450" t="s">
        <v>65</v>
      </c>
      <c r="O4450">
        <v>1</v>
      </c>
      <c r="P4450" t="s">
        <v>41</v>
      </c>
      <c r="Q4450" t="s">
        <v>73</v>
      </c>
      <c r="R4450">
        <v>46</v>
      </c>
      <c r="S4450" t="s">
        <v>81</v>
      </c>
      <c r="T4450" t="s">
        <v>75</v>
      </c>
      <c r="U4450">
        <v>2026</v>
      </c>
      <c r="V4450">
        <v>4</v>
      </c>
      <c r="W4450" t="s">
        <v>113</v>
      </c>
      <c r="X4450">
        <v>2</v>
      </c>
      <c r="Y4450">
        <v>18</v>
      </c>
      <c r="Z4450">
        <v>3</v>
      </c>
      <c r="AA4450">
        <v>16</v>
      </c>
      <c r="AB4450" t="s">
        <v>57</v>
      </c>
      <c r="AC4450">
        <v>311</v>
      </c>
      <c r="AD4450">
        <v>0.24871794871794869</v>
      </c>
      <c r="AE4450" t="s">
        <v>58</v>
      </c>
      <c r="AF4450" t="s">
        <v>59</v>
      </c>
      <c r="AG4450">
        <v>3</v>
      </c>
      <c r="AH4450" t="s">
        <v>68</v>
      </c>
      <c r="AI4450">
        <f>--AND(OR(Dashboard!$B$4="All",Data!$E4450=Dashboard!$B$4),OR(Dashboard!$D$4="All",Data!$D4450=Dashboard!$D$4),OR(Dashboard!$F$4="All",Data!$F4450=Dashboard!$F$4),OR(Dashboard!$J$4="All",Data!$G4450=Dashboard!$J$4),OR(Dashboard!$H$4="All",Data!$N4450=Dashboard!$H$4),OR(Dashboard!$L$4="All",Data!$W4450=Dashboard!$L$4))</f>
        <v>1</v>
      </c>
    </row>
    <row r="4451" spans="1:35" x14ac:dyDescent="0.25">
      <c r="A4451" t="s">
        <v>4565</v>
      </c>
      <c r="B4451" s="1">
        <v>46115</v>
      </c>
      <c r="C4451" s="2">
        <v>-0.45972222222222231</v>
      </c>
      <c r="D4451" t="s">
        <v>90</v>
      </c>
      <c r="E4451" t="s">
        <v>100</v>
      </c>
      <c r="F4451" t="s">
        <v>38</v>
      </c>
      <c r="G4451" t="s">
        <v>105</v>
      </c>
      <c r="H4451">
        <v>14.1</v>
      </c>
      <c r="I4451">
        <v>56</v>
      </c>
      <c r="J4451">
        <v>37</v>
      </c>
      <c r="K4451">
        <v>218</v>
      </c>
      <c r="L4451">
        <v>37</v>
      </c>
      <c r="M4451">
        <v>3</v>
      </c>
      <c r="N4451" t="s">
        <v>40</v>
      </c>
      <c r="O4451">
        <v>1</v>
      </c>
      <c r="P4451" t="s">
        <v>41</v>
      </c>
      <c r="Q4451" t="s">
        <v>73</v>
      </c>
      <c r="R4451">
        <v>48</v>
      </c>
      <c r="S4451" t="s">
        <v>43</v>
      </c>
      <c r="T4451" t="s">
        <v>97</v>
      </c>
      <c r="U4451">
        <v>2026</v>
      </c>
      <c r="V4451">
        <v>4</v>
      </c>
      <c r="W4451" t="s">
        <v>113</v>
      </c>
      <c r="X4451">
        <v>2</v>
      </c>
      <c r="Y4451">
        <v>3</v>
      </c>
      <c r="Z4451">
        <v>1</v>
      </c>
      <c r="AA4451">
        <v>12</v>
      </c>
      <c r="AB4451" t="s">
        <v>76</v>
      </c>
      <c r="AC4451">
        <v>252</v>
      </c>
      <c r="AD4451">
        <v>0.25178571428571428</v>
      </c>
      <c r="AE4451" t="s">
        <v>58</v>
      </c>
      <c r="AF4451" t="s">
        <v>59</v>
      </c>
      <c r="AG4451">
        <v>19</v>
      </c>
      <c r="AH4451" t="s">
        <v>68</v>
      </c>
      <c r="AI4451">
        <f>--AND(OR(Dashboard!$B$4="All",Data!$E4451=Dashboard!$B$4),OR(Dashboard!$D$4="All",Data!$D4451=Dashboard!$D$4),OR(Dashboard!$F$4="All",Data!$F4451=Dashboard!$F$4),OR(Dashboard!$J$4="All",Data!$G4451=Dashboard!$J$4),OR(Dashboard!$H$4="All",Data!$N4451=Dashboard!$H$4),OR(Dashboard!$L$4="All",Data!$W4451=Dashboard!$L$4))</f>
        <v>1</v>
      </c>
    </row>
    <row r="4452" spans="1:35" x14ac:dyDescent="0.25">
      <c r="A4452" t="s">
        <v>4566</v>
      </c>
      <c r="B4452" s="1">
        <v>46148</v>
      </c>
      <c r="C4452" s="2">
        <v>-0.51875000000000004</v>
      </c>
      <c r="D4452" t="s">
        <v>99</v>
      </c>
      <c r="E4452" t="s">
        <v>71</v>
      </c>
      <c r="F4452" t="s">
        <v>72</v>
      </c>
      <c r="G4452" t="s">
        <v>39</v>
      </c>
      <c r="H4452">
        <v>10.1</v>
      </c>
      <c r="I4452">
        <v>44</v>
      </c>
      <c r="J4452">
        <v>32</v>
      </c>
      <c r="K4452">
        <v>803</v>
      </c>
      <c r="L4452">
        <v>36</v>
      </c>
      <c r="M4452">
        <v>107</v>
      </c>
      <c r="N4452" t="s">
        <v>40</v>
      </c>
      <c r="O4452">
        <v>2</v>
      </c>
      <c r="P4452" t="s">
        <v>41</v>
      </c>
      <c r="Q4452" t="s">
        <v>42</v>
      </c>
      <c r="R4452">
        <v>41</v>
      </c>
      <c r="S4452" t="s">
        <v>55</v>
      </c>
      <c r="T4452" t="s">
        <v>75</v>
      </c>
      <c r="U4452">
        <v>2026</v>
      </c>
      <c r="V4452">
        <v>5</v>
      </c>
      <c r="W4452" t="s">
        <v>88</v>
      </c>
      <c r="X4452">
        <v>2</v>
      </c>
      <c r="Y4452">
        <v>6</v>
      </c>
      <c r="Z4452">
        <v>2</v>
      </c>
      <c r="AA4452">
        <v>11</v>
      </c>
      <c r="AB4452" t="s">
        <v>76</v>
      </c>
      <c r="AC4452">
        <v>732</v>
      </c>
      <c r="AD4452">
        <v>0.2295454545454545</v>
      </c>
      <c r="AE4452" t="s">
        <v>58</v>
      </c>
      <c r="AF4452" t="s">
        <v>47</v>
      </c>
      <c r="AG4452">
        <v>12</v>
      </c>
      <c r="AH4452" t="s">
        <v>68</v>
      </c>
      <c r="AI4452">
        <f>--AND(OR(Dashboard!$B$4="All",Data!$E4452=Dashboard!$B$4),OR(Dashboard!$D$4="All",Data!$D4452=Dashboard!$D$4),OR(Dashboard!$F$4="All",Data!$F4452=Dashboard!$F$4),OR(Dashboard!$J$4="All",Data!$G4452=Dashboard!$J$4),OR(Dashboard!$H$4="All",Data!$N4452=Dashboard!$H$4),OR(Dashboard!$L$4="All",Data!$W4452=Dashboard!$L$4))</f>
        <v>1</v>
      </c>
    </row>
    <row r="4453" spans="1:35" x14ac:dyDescent="0.25">
      <c r="A4453" t="s">
        <v>4567</v>
      </c>
      <c r="B4453" s="1">
        <v>46101</v>
      </c>
      <c r="C4453" s="2">
        <v>-0.31527777777777782</v>
      </c>
      <c r="D4453" t="s">
        <v>193</v>
      </c>
      <c r="E4453" t="s">
        <v>100</v>
      </c>
      <c r="F4453" t="s">
        <v>38</v>
      </c>
      <c r="G4453" t="s">
        <v>105</v>
      </c>
      <c r="H4453">
        <v>7.6</v>
      </c>
      <c r="I4453">
        <v>40</v>
      </c>
      <c r="J4453">
        <v>28</v>
      </c>
      <c r="K4453">
        <v>257</v>
      </c>
      <c r="L4453">
        <v>47</v>
      </c>
      <c r="M4453">
        <v>115</v>
      </c>
      <c r="N4453" t="s">
        <v>101</v>
      </c>
      <c r="O4453">
        <v>3</v>
      </c>
      <c r="P4453" t="s">
        <v>41</v>
      </c>
      <c r="Q4453" t="s">
        <v>42</v>
      </c>
      <c r="R4453">
        <v>48</v>
      </c>
      <c r="S4453" t="s">
        <v>43</v>
      </c>
      <c r="T4453" t="s">
        <v>75</v>
      </c>
      <c r="U4453">
        <v>2026</v>
      </c>
      <c r="V4453">
        <v>3</v>
      </c>
      <c r="W4453" t="s">
        <v>66</v>
      </c>
      <c r="X4453">
        <v>1</v>
      </c>
      <c r="Y4453">
        <v>20</v>
      </c>
      <c r="Z4453">
        <v>4</v>
      </c>
      <c r="AA4453">
        <v>16</v>
      </c>
      <c r="AB4453" t="s">
        <v>57</v>
      </c>
      <c r="AC4453">
        <v>189</v>
      </c>
      <c r="AD4453">
        <v>0.19</v>
      </c>
      <c r="AE4453" t="s">
        <v>109</v>
      </c>
      <c r="AF4453" t="s">
        <v>59</v>
      </c>
      <c r="AG4453">
        <v>12</v>
      </c>
      <c r="AH4453" t="s">
        <v>68</v>
      </c>
      <c r="AI4453">
        <f>--AND(OR(Dashboard!$B$4="All",Data!$E4453=Dashboard!$B$4),OR(Dashboard!$D$4="All",Data!$D4453=Dashboard!$D$4),OR(Dashboard!$F$4="All",Data!$F4453=Dashboard!$F$4),OR(Dashboard!$J$4="All",Data!$G4453=Dashboard!$J$4),OR(Dashboard!$H$4="All",Data!$N4453=Dashboard!$H$4),OR(Dashboard!$L$4="All",Data!$W4453=Dashboard!$L$4))</f>
        <v>1</v>
      </c>
    </row>
    <row r="4454" spans="1:35" x14ac:dyDescent="0.25">
      <c r="A4454" t="s">
        <v>4568</v>
      </c>
      <c r="B4454" s="1">
        <v>46028</v>
      </c>
      <c r="C4454" s="2">
        <v>-2.7083333333333352E-2</v>
      </c>
      <c r="D4454" t="s">
        <v>36</v>
      </c>
      <c r="E4454" t="s">
        <v>62</v>
      </c>
      <c r="F4454" t="s">
        <v>72</v>
      </c>
      <c r="G4454" t="s">
        <v>105</v>
      </c>
      <c r="H4454">
        <v>13.2</v>
      </c>
      <c r="I4454">
        <v>25</v>
      </c>
      <c r="J4454">
        <v>24</v>
      </c>
      <c r="K4454">
        <v>703</v>
      </c>
      <c r="L4454">
        <v>36</v>
      </c>
      <c r="M4454">
        <v>187</v>
      </c>
      <c r="N4454" t="s">
        <v>40</v>
      </c>
      <c r="O4454">
        <v>1</v>
      </c>
      <c r="P4454" t="s">
        <v>41</v>
      </c>
      <c r="Q4454" t="s">
        <v>73</v>
      </c>
      <c r="R4454">
        <v>50</v>
      </c>
      <c r="S4454" t="s">
        <v>127</v>
      </c>
      <c r="T4454" t="s">
        <v>75</v>
      </c>
      <c r="U4454">
        <v>2026</v>
      </c>
      <c r="V4454">
        <v>1</v>
      </c>
      <c r="W4454" t="s">
        <v>102</v>
      </c>
      <c r="X4454">
        <v>1</v>
      </c>
      <c r="Y4454">
        <v>6</v>
      </c>
      <c r="Z4454">
        <v>2</v>
      </c>
      <c r="AA4454">
        <v>23</v>
      </c>
      <c r="AB4454" t="s">
        <v>93</v>
      </c>
      <c r="AC4454">
        <v>552</v>
      </c>
      <c r="AD4454">
        <v>0.52800000000000002</v>
      </c>
      <c r="AE4454" t="s">
        <v>58</v>
      </c>
      <c r="AF4454" t="s">
        <v>59</v>
      </c>
      <c r="AG4454">
        <v>1</v>
      </c>
      <c r="AH4454" t="s">
        <v>68</v>
      </c>
      <c r="AI4454">
        <f>--AND(OR(Dashboard!$B$4="All",Data!$E4454=Dashboard!$B$4),OR(Dashboard!$D$4="All",Data!$D4454=Dashboard!$D$4),OR(Dashboard!$F$4="All",Data!$F4454=Dashboard!$F$4),OR(Dashboard!$J$4="All",Data!$G4454=Dashboard!$J$4),OR(Dashboard!$H$4="All",Data!$N4454=Dashboard!$H$4),OR(Dashboard!$L$4="All",Data!$W4454=Dashboard!$L$4))</f>
        <v>1</v>
      </c>
    </row>
    <row r="4455" spans="1:35" x14ac:dyDescent="0.25">
      <c r="A4455" t="s">
        <v>4569</v>
      </c>
      <c r="B4455" s="1">
        <v>46131</v>
      </c>
      <c r="C4455" s="2">
        <v>-0.51388888888888884</v>
      </c>
      <c r="D4455" t="s">
        <v>70</v>
      </c>
      <c r="E4455" t="s">
        <v>51</v>
      </c>
      <c r="F4455" t="s">
        <v>72</v>
      </c>
      <c r="G4455" t="s">
        <v>119</v>
      </c>
      <c r="H4455">
        <v>14.3</v>
      </c>
      <c r="I4455">
        <v>44</v>
      </c>
      <c r="J4455">
        <v>40</v>
      </c>
      <c r="K4455">
        <v>485</v>
      </c>
      <c r="L4455">
        <v>29</v>
      </c>
      <c r="M4455">
        <v>12</v>
      </c>
      <c r="N4455" t="s">
        <v>101</v>
      </c>
      <c r="O4455">
        <v>4</v>
      </c>
      <c r="P4455" t="s">
        <v>41</v>
      </c>
      <c r="Q4455" t="s">
        <v>73</v>
      </c>
      <c r="R4455">
        <v>59</v>
      </c>
      <c r="S4455" t="s">
        <v>145</v>
      </c>
      <c r="T4455" t="s">
        <v>75</v>
      </c>
      <c r="U4455">
        <v>2026</v>
      </c>
      <c r="V4455">
        <v>4</v>
      </c>
      <c r="W4455" t="s">
        <v>113</v>
      </c>
      <c r="X4455">
        <v>2</v>
      </c>
      <c r="Y4455">
        <v>19</v>
      </c>
      <c r="Z4455">
        <v>3</v>
      </c>
      <c r="AA4455">
        <v>11</v>
      </c>
      <c r="AB4455" t="s">
        <v>76</v>
      </c>
      <c r="AC4455">
        <v>502</v>
      </c>
      <c r="AD4455">
        <v>0.32500000000000001</v>
      </c>
      <c r="AE4455" t="s">
        <v>46</v>
      </c>
      <c r="AF4455" t="s">
        <v>59</v>
      </c>
      <c r="AG4455">
        <v>4</v>
      </c>
      <c r="AH4455" t="s">
        <v>68</v>
      </c>
      <c r="AI4455">
        <f>--AND(OR(Dashboard!$B$4="All",Data!$E4455=Dashboard!$B$4),OR(Dashboard!$D$4="All",Data!$D4455=Dashboard!$D$4),OR(Dashboard!$F$4="All",Data!$F4455=Dashboard!$F$4),OR(Dashboard!$J$4="All",Data!$G4455=Dashboard!$J$4),OR(Dashboard!$H$4="All",Data!$N4455=Dashboard!$H$4),OR(Dashboard!$L$4="All",Data!$W4455=Dashboard!$L$4))</f>
        <v>1</v>
      </c>
    </row>
    <row r="4456" spans="1:35" x14ac:dyDescent="0.25">
      <c r="A4456" t="s">
        <v>4570</v>
      </c>
      <c r="B4456" s="1">
        <v>46142</v>
      </c>
      <c r="C4456" s="2">
        <v>-0.65486111111111112</v>
      </c>
      <c r="D4456" t="s">
        <v>193</v>
      </c>
      <c r="E4456" t="s">
        <v>129</v>
      </c>
      <c r="F4456" t="s">
        <v>80</v>
      </c>
      <c r="G4456" t="s">
        <v>105</v>
      </c>
      <c r="H4456">
        <v>2.1</v>
      </c>
      <c r="I4456">
        <v>35</v>
      </c>
      <c r="J4456">
        <v>22</v>
      </c>
      <c r="K4456">
        <v>405</v>
      </c>
      <c r="L4456">
        <v>26</v>
      </c>
      <c r="M4456">
        <v>150</v>
      </c>
      <c r="N4456" t="s">
        <v>65</v>
      </c>
      <c r="O4456">
        <v>3</v>
      </c>
      <c r="P4456" t="s">
        <v>41</v>
      </c>
      <c r="Q4456" t="s">
        <v>73</v>
      </c>
      <c r="R4456">
        <v>50</v>
      </c>
      <c r="S4456" t="s">
        <v>87</v>
      </c>
      <c r="T4456" t="s">
        <v>44</v>
      </c>
      <c r="U4456">
        <v>2026</v>
      </c>
      <c r="V4456">
        <v>4</v>
      </c>
      <c r="W4456" t="s">
        <v>113</v>
      </c>
      <c r="X4456">
        <v>2</v>
      </c>
      <c r="Y4456">
        <v>30</v>
      </c>
      <c r="Z4456">
        <v>5</v>
      </c>
      <c r="AA4456">
        <v>8</v>
      </c>
      <c r="AB4456" t="s">
        <v>44</v>
      </c>
      <c r="AC4456">
        <v>281</v>
      </c>
      <c r="AD4456">
        <v>0.06</v>
      </c>
      <c r="AE4456" t="s">
        <v>109</v>
      </c>
      <c r="AF4456" t="s">
        <v>59</v>
      </c>
      <c r="AG4456">
        <v>13</v>
      </c>
      <c r="AH4456" t="s">
        <v>68</v>
      </c>
      <c r="AI4456">
        <f>--AND(OR(Dashboard!$B$4="All",Data!$E4456=Dashboard!$B$4),OR(Dashboard!$D$4="All",Data!$D4456=Dashboard!$D$4),OR(Dashboard!$F$4="All",Data!$F4456=Dashboard!$F$4),OR(Dashboard!$J$4="All",Data!$G4456=Dashboard!$J$4),OR(Dashboard!$H$4="All",Data!$N4456=Dashboard!$H$4),OR(Dashboard!$L$4="All",Data!$W4456=Dashboard!$L$4))</f>
        <v>1</v>
      </c>
    </row>
    <row r="4457" spans="1:35" x14ac:dyDescent="0.25">
      <c r="A4457" t="s">
        <v>4571</v>
      </c>
      <c r="B4457" s="1">
        <v>46100</v>
      </c>
      <c r="C4457" s="2">
        <v>-0.34930555555555548</v>
      </c>
      <c r="D4457" t="s">
        <v>122</v>
      </c>
      <c r="E4457" t="s">
        <v>108</v>
      </c>
      <c r="F4457" t="s">
        <v>143</v>
      </c>
      <c r="G4457" t="s">
        <v>105</v>
      </c>
      <c r="H4457">
        <v>10.6</v>
      </c>
      <c r="I4457">
        <v>41</v>
      </c>
      <c r="J4457">
        <v>44</v>
      </c>
      <c r="K4457">
        <v>693</v>
      </c>
      <c r="L4457">
        <v>31</v>
      </c>
      <c r="M4457">
        <v>55</v>
      </c>
      <c r="N4457" t="s">
        <v>54</v>
      </c>
      <c r="O4457">
        <v>2</v>
      </c>
      <c r="P4457" t="s">
        <v>41</v>
      </c>
      <c r="Q4457" t="s">
        <v>73</v>
      </c>
      <c r="R4457">
        <v>22</v>
      </c>
      <c r="S4457" t="s">
        <v>87</v>
      </c>
      <c r="T4457" t="s">
        <v>75</v>
      </c>
      <c r="U4457">
        <v>2026</v>
      </c>
      <c r="V4457">
        <v>3</v>
      </c>
      <c r="W4457" t="s">
        <v>66</v>
      </c>
      <c r="X4457">
        <v>1</v>
      </c>
      <c r="Y4457">
        <v>19</v>
      </c>
      <c r="Z4457">
        <v>4</v>
      </c>
      <c r="AA4457">
        <v>15</v>
      </c>
      <c r="AB4457" t="s">
        <v>57</v>
      </c>
      <c r="AC4457">
        <v>669</v>
      </c>
      <c r="AD4457">
        <v>0.25853658536585372</v>
      </c>
      <c r="AE4457" t="s">
        <v>58</v>
      </c>
      <c r="AF4457" t="s">
        <v>114</v>
      </c>
      <c r="AG4457">
        <v>-3</v>
      </c>
      <c r="AH4457" t="s">
        <v>48</v>
      </c>
      <c r="AI4457">
        <f>--AND(OR(Dashboard!$B$4="All",Data!$E4457=Dashboard!$B$4),OR(Dashboard!$D$4="All",Data!$D4457=Dashboard!$D$4),OR(Dashboard!$F$4="All",Data!$F4457=Dashboard!$F$4),OR(Dashboard!$J$4="All",Data!$G4457=Dashboard!$J$4),OR(Dashboard!$H$4="All",Data!$N4457=Dashboard!$H$4),OR(Dashboard!$L$4="All",Data!$W4457=Dashboard!$L$4))</f>
        <v>1</v>
      </c>
    </row>
    <row r="4458" spans="1:35" x14ac:dyDescent="0.25">
      <c r="A4458" t="s">
        <v>4572</v>
      </c>
      <c r="B4458" s="1">
        <v>46039</v>
      </c>
      <c r="C4458" s="2">
        <v>-3.7499999999999978E-2</v>
      </c>
      <c r="D4458" t="s">
        <v>90</v>
      </c>
      <c r="E4458" t="s">
        <v>108</v>
      </c>
      <c r="F4458" t="s">
        <v>91</v>
      </c>
      <c r="G4458" t="s">
        <v>64</v>
      </c>
      <c r="H4458">
        <v>13.6</v>
      </c>
      <c r="I4458">
        <v>39</v>
      </c>
      <c r="J4458">
        <v>29</v>
      </c>
      <c r="K4458">
        <v>780</v>
      </c>
      <c r="L4458">
        <v>49</v>
      </c>
      <c r="M4458">
        <v>131</v>
      </c>
      <c r="N4458" t="s">
        <v>101</v>
      </c>
      <c r="O4458">
        <v>4</v>
      </c>
      <c r="P4458" t="s">
        <v>41</v>
      </c>
      <c r="Q4458" t="s">
        <v>73</v>
      </c>
      <c r="R4458">
        <v>56</v>
      </c>
      <c r="S4458" t="s">
        <v>81</v>
      </c>
      <c r="T4458" t="s">
        <v>75</v>
      </c>
      <c r="U4458">
        <v>2026</v>
      </c>
      <c r="V4458">
        <v>1</v>
      </c>
      <c r="W4458" t="s">
        <v>102</v>
      </c>
      <c r="X4458">
        <v>1</v>
      </c>
      <c r="Y4458">
        <v>17</v>
      </c>
      <c r="Z4458">
        <v>3</v>
      </c>
      <c r="AA4458">
        <v>23</v>
      </c>
      <c r="AB4458" t="s">
        <v>93</v>
      </c>
      <c r="AC4458">
        <v>698</v>
      </c>
      <c r="AD4458">
        <v>0.3487179487179487</v>
      </c>
      <c r="AE4458" t="s">
        <v>46</v>
      </c>
      <c r="AF4458" t="s">
        <v>59</v>
      </c>
      <c r="AG4458">
        <v>10</v>
      </c>
      <c r="AH4458" t="s">
        <v>68</v>
      </c>
      <c r="AI4458">
        <f>--AND(OR(Dashboard!$B$4="All",Data!$E4458=Dashboard!$B$4),OR(Dashboard!$D$4="All",Data!$D4458=Dashboard!$D$4),OR(Dashboard!$F$4="All",Data!$F4458=Dashboard!$F$4),OR(Dashboard!$J$4="All",Data!$G4458=Dashboard!$J$4),OR(Dashboard!$H$4="All",Data!$N4458=Dashboard!$H$4),OR(Dashboard!$L$4="All",Data!$W4458=Dashboard!$L$4))</f>
        <v>1</v>
      </c>
    </row>
    <row r="4459" spans="1:35" x14ac:dyDescent="0.25">
      <c r="A4459" t="s">
        <v>4573</v>
      </c>
      <c r="B4459" s="1">
        <v>46072</v>
      </c>
      <c r="C4459" s="2">
        <v>-5.4861111111111138E-2</v>
      </c>
      <c r="D4459" t="s">
        <v>79</v>
      </c>
      <c r="E4459" t="s">
        <v>62</v>
      </c>
      <c r="F4459" t="s">
        <v>63</v>
      </c>
      <c r="G4459" t="s">
        <v>111</v>
      </c>
      <c r="H4459">
        <v>12.7</v>
      </c>
      <c r="I4459">
        <v>51</v>
      </c>
      <c r="J4459">
        <v>35</v>
      </c>
      <c r="K4459">
        <v>712</v>
      </c>
      <c r="L4459">
        <v>20</v>
      </c>
      <c r="M4459">
        <v>51</v>
      </c>
      <c r="N4459" t="s">
        <v>86</v>
      </c>
      <c r="O4459">
        <v>3</v>
      </c>
      <c r="P4459" t="s">
        <v>41</v>
      </c>
      <c r="Q4459" t="s">
        <v>73</v>
      </c>
      <c r="R4459">
        <v>45</v>
      </c>
      <c r="S4459" t="s">
        <v>87</v>
      </c>
      <c r="T4459" t="s">
        <v>75</v>
      </c>
      <c r="U4459">
        <v>2026</v>
      </c>
      <c r="V4459">
        <v>2</v>
      </c>
      <c r="W4459" t="s">
        <v>45</v>
      </c>
      <c r="X4459">
        <v>1</v>
      </c>
      <c r="Y4459">
        <v>19</v>
      </c>
      <c r="Z4459">
        <v>4</v>
      </c>
      <c r="AA4459">
        <v>22</v>
      </c>
      <c r="AB4459" t="s">
        <v>82</v>
      </c>
      <c r="AC4459">
        <v>681</v>
      </c>
      <c r="AD4459">
        <v>0.2490196078431372</v>
      </c>
      <c r="AE4459" t="s">
        <v>109</v>
      </c>
      <c r="AF4459" t="s">
        <v>47</v>
      </c>
      <c r="AG4459">
        <v>16</v>
      </c>
      <c r="AH4459" t="s">
        <v>68</v>
      </c>
      <c r="AI4459">
        <f>--AND(OR(Dashboard!$B$4="All",Data!$E4459=Dashboard!$B$4),OR(Dashboard!$D$4="All",Data!$D4459=Dashboard!$D$4),OR(Dashboard!$F$4="All",Data!$F4459=Dashboard!$F$4),OR(Dashboard!$J$4="All",Data!$G4459=Dashboard!$J$4),OR(Dashboard!$H$4="All",Data!$N4459=Dashboard!$H$4),OR(Dashboard!$L$4="All",Data!$W4459=Dashboard!$L$4))</f>
        <v>1</v>
      </c>
    </row>
    <row r="4460" spans="1:35" x14ac:dyDescent="0.25">
      <c r="A4460" t="s">
        <v>4574</v>
      </c>
      <c r="B4460" s="1">
        <v>46082</v>
      </c>
      <c r="C4460" s="2">
        <v>-0.26874999999999999</v>
      </c>
      <c r="D4460" t="s">
        <v>118</v>
      </c>
      <c r="E4460" t="s">
        <v>71</v>
      </c>
      <c r="F4460" t="s">
        <v>91</v>
      </c>
      <c r="G4460" t="s">
        <v>39</v>
      </c>
      <c r="H4460">
        <v>11.8</v>
      </c>
      <c r="I4460">
        <v>20</v>
      </c>
      <c r="J4460">
        <v>24</v>
      </c>
      <c r="K4460">
        <v>211</v>
      </c>
      <c r="L4460">
        <v>37</v>
      </c>
      <c r="M4460">
        <v>122</v>
      </c>
      <c r="N4460" t="s">
        <v>54</v>
      </c>
      <c r="O4460">
        <v>4</v>
      </c>
      <c r="P4460" t="s">
        <v>41</v>
      </c>
      <c r="Q4460" t="s">
        <v>42</v>
      </c>
      <c r="R4460">
        <v>22</v>
      </c>
      <c r="S4460" t="s">
        <v>145</v>
      </c>
      <c r="T4460" t="s">
        <v>75</v>
      </c>
      <c r="U4460">
        <v>2026</v>
      </c>
      <c r="V4460">
        <v>3</v>
      </c>
      <c r="W4460" t="s">
        <v>66</v>
      </c>
      <c r="X4460">
        <v>1</v>
      </c>
      <c r="Y4460">
        <v>1</v>
      </c>
      <c r="Z4460">
        <v>1</v>
      </c>
      <c r="AA4460">
        <v>17</v>
      </c>
      <c r="AB4460" t="s">
        <v>57</v>
      </c>
      <c r="AC4460">
        <v>126</v>
      </c>
      <c r="AD4460">
        <v>0.59000000000000008</v>
      </c>
      <c r="AE4460" t="s">
        <v>46</v>
      </c>
      <c r="AF4460" t="s">
        <v>114</v>
      </c>
      <c r="AG4460">
        <v>-4</v>
      </c>
      <c r="AH4460" t="s">
        <v>48</v>
      </c>
      <c r="AI4460">
        <f>--AND(OR(Dashboard!$B$4="All",Data!$E4460=Dashboard!$B$4),OR(Dashboard!$D$4="All",Data!$D4460=Dashboard!$D$4),OR(Dashboard!$F$4="All",Data!$F4460=Dashboard!$F$4),OR(Dashboard!$J$4="All",Data!$G4460=Dashboard!$J$4),OR(Dashboard!$H$4="All",Data!$N4460=Dashboard!$H$4),OR(Dashboard!$L$4="All",Data!$W4460=Dashboard!$L$4))</f>
        <v>1</v>
      </c>
    </row>
    <row r="4461" spans="1:35" x14ac:dyDescent="0.25">
      <c r="A4461" t="s">
        <v>4575</v>
      </c>
      <c r="B4461" s="1">
        <v>46094</v>
      </c>
      <c r="C4461" s="2">
        <v>-1.388888888888884E-2</v>
      </c>
      <c r="D4461" t="s">
        <v>122</v>
      </c>
      <c r="E4461" t="s">
        <v>140</v>
      </c>
      <c r="F4461" t="s">
        <v>80</v>
      </c>
      <c r="G4461" t="s">
        <v>64</v>
      </c>
      <c r="H4461">
        <v>14.8</v>
      </c>
      <c r="I4461">
        <v>49</v>
      </c>
      <c r="J4461">
        <v>33</v>
      </c>
      <c r="K4461">
        <v>489</v>
      </c>
      <c r="L4461">
        <v>52</v>
      </c>
      <c r="M4461">
        <v>81</v>
      </c>
      <c r="N4461" t="s">
        <v>40</v>
      </c>
      <c r="O4461">
        <v>3</v>
      </c>
      <c r="P4461" t="s">
        <v>41</v>
      </c>
      <c r="Q4461" t="s">
        <v>42</v>
      </c>
      <c r="R4461">
        <v>19</v>
      </c>
      <c r="S4461" t="s">
        <v>43</v>
      </c>
      <c r="T4461" t="s">
        <v>75</v>
      </c>
      <c r="U4461">
        <v>2026</v>
      </c>
      <c r="V4461">
        <v>3</v>
      </c>
      <c r="W4461" t="s">
        <v>66</v>
      </c>
      <c r="X4461">
        <v>1</v>
      </c>
      <c r="Y4461">
        <v>13</v>
      </c>
      <c r="Z4461">
        <v>3</v>
      </c>
      <c r="AA4461">
        <v>23</v>
      </c>
      <c r="AB4461" t="s">
        <v>93</v>
      </c>
      <c r="AC4461">
        <v>460</v>
      </c>
      <c r="AD4461">
        <v>0.30204081632653063</v>
      </c>
      <c r="AE4461" t="s">
        <v>109</v>
      </c>
      <c r="AF4461" t="s">
        <v>114</v>
      </c>
      <c r="AG4461">
        <v>16</v>
      </c>
      <c r="AH4461" t="s">
        <v>68</v>
      </c>
      <c r="AI4461">
        <f>--AND(OR(Dashboard!$B$4="All",Data!$E4461=Dashboard!$B$4),OR(Dashboard!$D$4="All",Data!$D4461=Dashboard!$D$4),OR(Dashboard!$F$4="All",Data!$F4461=Dashboard!$F$4),OR(Dashboard!$J$4="All",Data!$G4461=Dashboard!$J$4),OR(Dashboard!$H$4="All",Data!$N4461=Dashboard!$H$4),OR(Dashboard!$L$4="All",Data!$W4461=Dashboard!$L$4))</f>
        <v>1</v>
      </c>
    </row>
    <row r="4462" spans="1:35" x14ac:dyDescent="0.25">
      <c r="A4462" t="s">
        <v>4576</v>
      </c>
      <c r="B4462" s="1">
        <v>46138</v>
      </c>
      <c r="C4462" s="2">
        <v>-0.24861111111111109</v>
      </c>
      <c r="D4462" t="s">
        <v>79</v>
      </c>
      <c r="E4462" t="s">
        <v>131</v>
      </c>
      <c r="F4462" t="s">
        <v>63</v>
      </c>
      <c r="G4462" t="s">
        <v>53</v>
      </c>
      <c r="H4462">
        <v>13.3</v>
      </c>
      <c r="I4462">
        <v>46</v>
      </c>
      <c r="J4462">
        <v>31</v>
      </c>
      <c r="K4462">
        <v>199</v>
      </c>
      <c r="L4462">
        <v>38</v>
      </c>
      <c r="M4462">
        <v>178</v>
      </c>
      <c r="N4462" t="s">
        <v>65</v>
      </c>
      <c r="O4462">
        <v>2</v>
      </c>
      <c r="P4462" t="s">
        <v>41</v>
      </c>
      <c r="Q4462" t="s">
        <v>73</v>
      </c>
      <c r="R4462">
        <v>22</v>
      </c>
      <c r="S4462" t="s">
        <v>145</v>
      </c>
      <c r="T4462" t="s">
        <v>56</v>
      </c>
      <c r="U4462">
        <v>2026</v>
      </c>
      <c r="V4462">
        <v>4</v>
      </c>
      <c r="W4462" t="s">
        <v>113</v>
      </c>
      <c r="X4462">
        <v>2</v>
      </c>
      <c r="Y4462">
        <v>26</v>
      </c>
      <c r="Z4462">
        <v>4</v>
      </c>
      <c r="AA4462">
        <v>18</v>
      </c>
      <c r="AB4462" t="s">
        <v>57</v>
      </c>
      <c r="AC4462">
        <v>59</v>
      </c>
      <c r="AD4462">
        <v>0.28913043478260869</v>
      </c>
      <c r="AE4462" t="s">
        <v>58</v>
      </c>
      <c r="AF4462" t="s">
        <v>114</v>
      </c>
      <c r="AG4462">
        <v>15</v>
      </c>
      <c r="AH4462" t="s">
        <v>68</v>
      </c>
      <c r="AI4462">
        <f>--AND(OR(Dashboard!$B$4="All",Data!$E4462=Dashboard!$B$4),OR(Dashboard!$D$4="All",Data!$D4462=Dashboard!$D$4),OR(Dashboard!$F$4="All",Data!$F4462=Dashboard!$F$4),OR(Dashboard!$J$4="All",Data!$G4462=Dashboard!$J$4),OR(Dashboard!$H$4="All",Data!$N4462=Dashboard!$H$4),OR(Dashboard!$L$4="All",Data!$W4462=Dashboard!$L$4))</f>
        <v>1</v>
      </c>
    </row>
    <row r="4463" spans="1:35" x14ac:dyDescent="0.25">
      <c r="A4463" t="s">
        <v>4577</v>
      </c>
      <c r="B4463" s="1">
        <v>46091</v>
      </c>
      <c r="C4463" s="2">
        <v>-0.15625</v>
      </c>
      <c r="D4463" t="s">
        <v>61</v>
      </c>
      <c r="E4463" t="s">
        <v>37</v>
      </c>
      <c r="F4463" t="s">
        <v>72</v>
      </c>
      <c r="G4463" t="s">
        <v>119</v>
      </c>
      <c r="H4463">
        <v>3.8</v>
      </c>
      <c r="I4463">
        <v>55</v>
      </c>
      <c r="J4463">
        <v>44</v>
      </c>
      <c r="K4463">
        <v>687</v>
      </c>
      <c r="L4463">
        <v>46</v>
      </c>
      <c r="M4463">
        <v>79</v>
      </c>
      <c r="N4463" t="s">
        <v>101</v>
      </c>
      <c r="O4463">
        <v>5</v>
      </c>
      <c r="P4463" t="s">
        <v>41</v>
      </c>
      <c r="Q4463" t="s">
        <v>73</v>
      </c>
      <c r="R4463">
        <v>21</v>
      </c>
      <c r="S4463" t="s">
        <v>127</v>
      </c>
      <c r="T4463" t="s">
        <v>56</v>
      </c>
      <c r="U4463">
        <v>2026</v>
      </c>
      <c r="V4463">
        <v>3</v>
      </c>
      <c r="W4463" t="s">
        <v>66</v>
      </c>
      <c r="X4463">
        <v>1</v>
      </c>
      <c r="Y4463">
        <v>10</v>
      </c>
      <c r="Z4463">
        <v>3</v>
      </c>
      <c r="AA4463">
        <v>20</v>
      </c>
      <c r="AB4463" t="s">
        <v>82</v>
      </c>
      <c r="AC4463">
        <v>654</v>
      </c>
      <c r="AD4463">
        <v>6.9090909090909092E-2</v>
      </c>
      <c r="AE4463" t="s">
        <v>77</v>
      </c>
      <c r="AF4463" t="s">
        <v>114</v>
      </c>
      <c r="AG4463">
        <v>11</v>
      </c>
      <c r="AH4463" t="s">
        <v>68</v>
      </c>
      <c r="AI4463">
        <f>--AND(OR(Dashboard!$B$4="All",Data!$E4463=Dashboard!$B$4),OR(Dashboard!$D$4="All",Data!$D4463=Dashboard!$D$4),OR(Dashboard!$F$4="All",Data!$F4463=Dashboard!$F$4),OR(Dashboard!$J$4="All",Data!$G4463=Dashboard!$J$4),OR(Dashboard!$H$4="All",Data!$N4463=Dashboard!$H$4),OR(Dashboard!$L$4="All",Data!$W4463=Dashboard!$L$4))</f>
        <v>1</v>
      </c>
    </row>
    <row r="4464" spans="1:35" x14ac:dyDescent="0.25">
      <c r="A4464" t="s">
        <v>4578</v>
      </c>
      <c r="B4464" s="1">
        <v>46062</v>
      </c>
      <c r="C4464" s="2">
        <v>-4.7222222222222283E-2</v>
      </c>
      <c r="D4464" t="s">
        <v>70</v>
      </c>
      <c r="E4464" t="s">
        <v>62</v>
      </c>
      <c r="F4464" t="s">
        <v>96</v>
      </c>
      <c r="G4464" t="s">
        <v>111</v>
      </c>
      <c r="H4464">
        <v>8</v>
      </c>
      <c r="I4464">
        <v>41</v>
      </c>
      <c r="J4464">
        <v>30</v>
      </c>
      <c r="K4464">
        <v>578</v>
      </c>
      <c r="L4464">
        <v>23</v>
      </c>
      <c r="M4464">
        <v>71</v>
      </c>
      <c r="N4464" t="s">
        <v>54</v>
      </c>
      <c r="O4464">
        <v>1</v>
      </c>
      <c r="P4464" t="s">
        <v>135</v>
      </c>
      <c r="Q4464" t="s">
        <v>73</v>
      </c>
      <c r="R4464">
        <v>41</v>
      </c>
      <c r="S4464" t="s">
        <v>74</v>
      </c>
      <c r="T4464" t="s">
        <v>75</v>
      </c>
      <c r="U4464">
        <v>2026</v>
      </c>
      <c r="V4464">
        <v>2</v>
      </c>
      <c r="W4464" t="s">
        <v>45</v>
      </c>
      <c r="X4464">
        <v>1</v>
      </c>
      <c r="Y4464">
        <v>9</v>
      </c>
      <c r="Z4464">
        <v>3</v>
      </c>
      <c r="AA4464">
        <v>22</v>
      </c>
      <c r="AB4464" t="s">
        <v>82</v>
      </c>
      <c r="AC4464">
        <v>530</v>
      </c>
      <c r="AD4464">
        <v>0.1951219512195122</v>
      </c>
      <c r="AE4464" t="s">
        <v>58</v>
      </c>
      <c r="AF4464" t="s">
        <v>47</v>
      </c>
      <c r="AG4464">
        <v>11</v>
      </c>
      <c r="AH4464" t="s">
        <v>68</v>
      </c>
      <c r="AI4464">
        <f>--AND(OR(Dashboard!$B$4="All",Data!$E4464=Dashboard!$B$4),OR(Dashboard!$D$4="All",Data!$D4464=Dashboard!$D$4),OR(Dashboard!$F$4="All",Data!$F4464=Dashboard!$F$4),OR(Dashboard!$J$4="All",Data!$G4464=Dashboard!$J$4),OR(Dashboard!$H$4="All",Data!$N4464=Dashboard!$H$4),OR(Dashboard!$L$4="All",Data!$W4464=Dashboard!$L$4))</f>
        <v>1</v>
      </c>
    </row>
    <row r="4465" spans="1:35" x14ac:dyDescent="0.25">
      <c r="A4465" t="s">
        <v>4579</v>
      </c>
      <c r="B4465" s="1">
        <v>46135</v>
      </c>
      <c r="C4465" s="2">
        <v>-4.7222222222222283E-2</v>
      </c>
      <c r="D4465" t="s">
        <v>134</v>
      </c>
      <c r="E4465" t="s">
        <v>108</v>
      </c>
      <c r="F4465" t="s">
        <v>96</v>
      </c>
      <c r="G4465" t="s">
        <v>53</v>
      </c>
      <c r="H4465">
        <v>9.4</v>
      </c>
      <c r="I4465">
        <v>48</v>
      </c>
      <c r="J4465">
        <v>36</v>
      </c>
      <c r="K4465">
        <v>1109</v>
      </c>
      <c r="L4465">
        <v>27</v>
      </c>
      <c r="M4465">
        <v>6</v>
      </c>
      <c r="N4465" t="s">
        <v>86</v>
      </c>
      <c r="O4465">
        <v>3</v>
      </c>
      <c r="P4465" t="s">
        <v>41</v>
      </c>
      <c r="Q4465" t="s">
        <v>73</v>
      </c>
      <c r="R4465">
        <v>55</v>
      </c>
      <c r="S4465" t="s">
        <v>87</v>
      </c>
      <c r="T4465" t="s">
        <v>75</v>
      </c>
      <c r="U4465">
        <v>2026</v>
      </c>
      <c r="V4465">
        <v>4</v>
      </c>
      <c r="W4465" t="s">
        <v>113</v>
      </c>
      <c r="X4465">
        <v>2</v>
      </c>
      <c r="Y4465">
        <v>23</v>
      </c>
      <c r="Z4465">
        <v>4</v>
      </c>
      <c r="AA4465">
        <v>22</v>
      </c>
      <c r="AB4465" t="s">
        <v>82</v>
      </c>
      <c r="AC4465">
        <v>1130</v>
      </c>
      <c r="AD4465">
        <v>0.1958333333333333</v>
      </c>
      <c r="AE4465" t="s">
        <v>109</v>
      </c>
      <c r="AF4465" t="s">
        <v>59</v>
      </c>
      <c r="AG4465">
        <v>12</v>
      </c>
      <c r="AH4465" t="s">
        <v>68</v>
      </c>
      <c r="AI4465">
        <f>--AND(OR(Dashboard!$B$4="All",Data!$E4465=Dashboard!$B$4),OR(Dashboard!$D$4="All",Data!$D4465=Dashboard!$D$4),OR(Dashboard!$F$4="All",Data!$F4465=Dashboard!$F$4),OR(Dashboard!$J$4="All",Data!$G4465=Dashboard!$J$4),OR(Dashboard!$H$4="All",Data!$N4465=Dashboard!$H$4),OR(Dashboard!$L$4="All",Data!$W4465=Dashboard!$L$4))</f>
        <v>1</v>
      </c>
    </row>
    <row r="4466" spans="1:35" x14ac:dyDescent="0.25">
      <c r="A4466" t="s">
        <v>4580</v>
      </c>
      <c r="B4466" s="1">
        <v>46035</v>
      </c>
      <c r="C4466" s="2">
        <v>-6.1111111111111123E-2</v>
      </c>
      <c r="D4466" t="s">
        <v>107</v>
      </c>
      <c r="E4466" t="s">
        <v>51</v>
      </c>
      <c r="F4466" t="s">
        <v>38</v>
      </c>
      <c r="G4466" t="s">
        <v>53</v>
      </c>
      <c r="H4466">
        <v>11.2</v>
      </c>
      <c r="I4466">
        <v>57</v>
      </c>
      <c r="J4466">
        <v>44</v>
      </c>
      <c r="K4466">
        <v>515</v>
      </c>
      <c r="L4466">
        <v>56</v>
      </c>
      <c r="M4466">
        <v>94</v>
      </c>
      <c r="N4466" t="s">
        <v>40</v>
      </c>
      <c r="O4466">
        <v>3</v>
      </c>
      <c r="P4466" t="s">
        <v>41</v>
      </c>
      <c r="Q4466" t="s">
        <v>42</v>
      </c>
      <c r="R4466">
        <v>28</v>
      </c>
      <c r="S4466" t="s">
        <v>127</v>
      </c>
      <c r="T4466" t="s">
        <v>75</v>
      </c>
      <c r="U4466">
        <v>2026</v>
      </c>
      <c r="V4466">
        <v>1</v>
      </c>
      <c r="W4466" t="s">
        <v>102</v>
      </c>
      <c r="X4466">
        <v>1</v>
      </c>
      <c r="Y4466">
        <v>13</v>
      </c>
      <c r="Z4466">
        <v>3</v>
      </c>
      <c r="AA4466">
        <v>22</v>
      </c>
      <c r="AB4466" t="s">
        <v>82</v>
      </c>
      <c r="AC4466">
        <v>477</v>
      </c>
      <c r="AD4466">
        <v>0.19649122807017541</v>
      </c>
      <c r="AE4466" t="s">
        <v>109</v>
      </c>
      <c r="AF4466" t="s">
        <v>67</v>
      </c>
      <c r="AG4466">
        <v>13</v>
      </c>
      <c r="AH4466" t="s">
        <v>68</v>
      </c>
      <c r="AI4466">
        <f>--AND(OR(Dashboard!$B$4="All",Data!$E4466=Dashboard!$B$4),OR(Dashboard!$D$4="All",Data!$D4466=Dashboard!$D$4),OR(Dashboard!$F$4="All",Data!$F4466=Dashboard!$F$4),OR(Dashboard!$J$4="All",Data!$G4466=Dashboard!$J$4),OR(Dashboard!$H$4="All",Data!$N4466=Dashboard!$H$4),OR(Dashboard!$L$4="All",Data!$W4466=Dashboard!$L$4))</f>
        <v>1</v>
      </c>
    </row>
    <row r="4467" spans="1:35" x14ac:dyDescent="0.25">
      <c r="A4467" t="s">
        <v>4581</v>
      </c>
      <c r="B4467" s="1">
        <v>46077</v>
      </c>
      <c r="C4467" s="2">
        <v>-0.3256944444444444</v>
      </c>
      <c r="D4467" t="s">
        <v>122</v>
      </c>
      <c r="E4467" t="s">
        <v>140</v>
      </c>
      <c r="F4467" t="s">
        <v>85</v>
      </c>
      <c r="G4467" t="s">
        <v>53</v>
      </c>
      <c r="H4467">
        <v>10.7</v>
      </c>
      <c r="I4467">
        <v>42</v>
      </c>
      <c r="J4467">
        <v>40</v>
      </c>
      <c r="K4467">
        <v>369</v>
      </c>
      <c r="L4467">
        <v>33</v>
      </c>
      <c r="M4467">
        <v>171</v>
      </c>
      <c r="N4467" t="s">
        <v>40</v>
      </c>
      <c r="O4467">
        <v>1</v>
      </c>
      <c r="P4467" t="s">
        <v>41</v>
      </c>
      <c r="Q4467" t="s">
        <v>73</v>
      </c>
      <c r="R4467">
        <v>30</v>
      </c>
      <c r="S4467" t="s">
        <v>127</v>
      </c>
      <c r="T4467" t="s">
        <v>75</v>
      </c>
      <c r="U4467">
        <v>2026</v>
      </c>
      <c r="V4467">
        <v>2</v>
      </c>
      <c r="W4467" t="s">
        <v>45</v>
      </c>
      <c r="X4467">
        <v>1</v>
      </c>
      <c r="Y4467">
        <v>24</v>
      </c>
      <c r="Z4467">
        <v>5</v>
      </c>
      <c r="AA4467">
        <v>16</v>
      </c>
      <c r="AB4467" t="s">
        <v>57</v>
      </c>
      <c r="AC4467">
        <v>231</v>
      </c>
      <c r="AD4467">
        <v>0.25476190476190469</v>
      </c>
      <c r="AE4467" t="s">
        <v>58</v>
      </c>
      <c r="AF4467" t="s">
        <v>67</v>
      </c>
      <c r="AG4467">
        <v>2</v>
      </c>
      <c r="AH4467" t="s">
        <v>68</v>
      </c>
      <c r="AI4467">
        <f>--AND(OR(Dashboard!$B$4="All",Data!$E4467=Dashboard!$B$4),OR(Dashboard!$D$4="All",Data!$D4467=Dashboard!$D$4),OR(Dashboard!$F$4="All",Data!$F4467=Dashboard!$F$4),OR(Dashboard!$J$4="All",Data!$G4467=Dashboard!$J$4),OR(Dashboard!$H$4="All",Data!$N4467=Dashboard!$H$4),OR(Dashboard!$L$4="All",Data!$W4467=Dashboard!$L$4))</f>
        <v>1</v>
      </c>
    </row>
    <row r="4468" spans="1:35" x14ac:dyDescent="0.25">
      <c r="A4468" t="s">
        <v>4582</v>
      </c>
      <c r="B4468" s="1">
        <v>46082</v>
      </c>
      <c r="C4468" s="2">
        <v>-0.58819444444444446</v>
      </c>
      <c r="D4468" t="s">
        <v>79</v>
      </c>
      <c r="E4468" t="s">
        <v>51</v>
      </c>
      <c r="F4468" t="s">
        <v>38</v>
      </c>
      <c r="G4468" t="s">
        <v>64</v>
      </c>
      <c r="H4468">
        <v>3.9</v>
      </c>
      <c r="I4468">
        <v>29</v>
      </c>
      <c r="J4468">
        <v>33</v>
      </c>
      <c r="K4468">
        <v>806</v>
      </c>
      <c r="L4468">
        <v>40</v>
      </c>
      <c r="M4468">
        <v>163</v>
      </c>
      <c r="N4468" t="s">
        <v>40</v>
      </c>
      <c r="O4468">
        <v>2</v>
      </c>
      <c r="P4468" t="s">
        <v>41</v>
      </c>
      <c r="Q4468" t="s">
        <v>73</v>
      </c>
      <c r="R4468">
        <v>58</v>
      </c>
      <c r="S4468" t="s">
        <v>145</v>
      </c>
      <c r="T4468" t="s">
        <v>44</v>
      </c>
      <c r="U4468">
        <v>2026</v>
      </c>
      <c r="V4468">
        <v>3</v>
      </c>
      <c r="W4468" t="s">
        <v>66</v>
      </c>
      <c r="X4468">
        <v>1</v>
      </c>
      <c r="Y4468">
        <v>1</v>
      </c>
      <c r="Z4468">
        <v>1</v>
      </c>
      <c r="AA4468">
        <v>9</v>
      </c>
      <c r="AB4468" t="s">
        <v>44</v>
      </c>
      <c r="AC4468">
        <v>683</v>
      </c>
      <c r="AD4468">
        <v>0.13448275862068959</v>
      </c>
      <c r="AE4468" t="s">
        <v>58</v>
      </c>
      <c r="AF4468" t="s">
        <v>59</v>
      </c>
      <c r="AG4468">
        <v>-4</v>
      </c>
      <c r="AH4468" t="s">
        <v>48</v>
      </c>
      <c r="AI4468">
        <f>--AND(OR(Dashboard!$B$4="All",Data!$E4468=Dashboard!$B$4),OR(Dashboard!$D$4="All",Data!$D4468=Dashboard!$D$4),OR(Dashboard!$F$4="All",Data!$F4468=Dashboard!$F$4),OR(Dashboard!$J$4="All",Data!$G4468=Dashboard!$J$4),OR(Dashboard!$H$4="All",Data!$N4468=Dashboard!$H$4),OR(Dashboard!$L$4="All",Data!$W4468=Dashboard!$L$4))</f>
        <v>1</v>
      </c>
    </row>
    <row r="4469" spans="1:35" x14ac:dyDescent="0.25">
      <c r="A4469" t="s">
        <v>4583</v>
      </c>
      <c r="B4469" s="1">
        <v>46194</v>
      </c>
      <c r="C4469" s="2">
        <v>-0.49513888888888891</v>
      </c>
      <c r="D4469" t="s">
        <v>122</v>
      </c>
      <c r="E4469" t="s">
        <v>95</v>
      </c>
      <c r="F4469" t="s">
        <v>52</v>
      </c>
      <c r="G4469" t="s">
        <v>39</v>
      </c>
      <c r="H4469">
        <v>1.7</v>
      </c>
      <c r="I4469">
        <v>33</v>
      </c>
      <c r="J4469">
        <v>21</v>
      </c>
      <c r="K4469">
        <v>1056</v>
      </c>
      <c r="L4469">
        <v>45</v>
      </c>
      <c r="M4469">
        <v>45</v>
      </c>
      <c r="N4469" t="s">
        <v>101</v>
      </c>
      <c r="O4469">
        <v>4</v>
      </c>
      <c r="P4469" t="s">
        <v>41</v>
      </c>
      <c r="Q4469" t="s">
        <v>73</v>
      </c>
      <c r="R4469">
        <v>18</v>
      </c>
      <c r="S4469" t="s">
        <v>145</v>
      </c>
      <c r="T4469" t="s">
        <v>97</v>
      </c>
      <c r="U4469">
        <v>2026</v>
      </c>
      <c r="V4469">
        <v>6</v>
      </c>
      <c r="W4469" t="s">
        <v>120</v>
      </c>
      <c r="X4469">
        <v>2</v>
      </c>
      <c r="Y4469">
        <v>21</v>
      </c>
      <c r="Z4469">
        <v>3</v>
      </c>
      <c r="AA4469">
        <v>12</v>
      </c>
      <c r="AB4469" t="s">
        <v>76</v>
      </c>
      <c r="AC4469">
        <v>1056</v>
      </c>
      <c r="AD4469">
        <v>5.1515151515151507E-2</v>
      </c>
      <c r="AE4469" t="s">
        <v>46</v>
      </c>
      <c r="AF4469" t="s">
        <v>114</v>
      </c>
      <c r="AG4469">
        <v>12</v>
      </c>
      <c r="AH4469" t="s">
        <v>68</v>
      </c>
      <c r="AI4469">
        <f>--AND(OR(Dashboard!$B$4="All",Data!$E4469=Dashboard!$B$4),OR(Dashboard!$D$4="All",Data!$D4469=Dashboard!$D$4),OR(Dashboard!$F$4="All",Data!$F4469=Dashboard!$F$4),OR(Dashboard!$J$4="All",Data!$G4469=Dashboard!$J$4),OR(Dashboard!$H$4="All",Data!$N4469=Dashboard!$H$4),OR(Dashboard!$L$4="All",Data!$W4469=Dashboard!$L$4))</f>
        <v>1</v>
      </c>
    </row>
    <row r="4470" spans="1:35" x14ac:dyDescent="0.25">
      <c r="A4470" t="s">
        <v>4584</v>
      </c>
      <c r="B4470" s="1">
        <v>46076</v>
      </c>
      <c r="C4470" s="2">
        <v>-0.34791666666666671</v>
      </c>
      <c r="D4470" t="s">
        <v>193</v>
      </c>
      <c r="E4470" t="s">
        <v>51</v>
      </c>
      <c r="F4470" t="s">
        <v>52</v>
      </c>
      <c r="G4470" t="s">
        <v>64</v>
      </c>
      <c r="H4470">
        <v>11.8</v>
      </c>
      <c r="I4470">
        <v>46</v>
      </c>
      <c r="J4470">
        <v>35</v>
      </c>
      <c r="K4470">
        <v>899</v>
      </c>
      <c r="L4470">
        <v>50</v>
      </c>
      <c r="M4470">
        <v>63</v>
      </c>
      <c r="N4470" t="s">
        <v>86</v>
      </c>
      <c r="O4470">
        <v>3</v>
      </c>
      <c r="P4470" t="s">
        <v>41</v>
      </c>
      <c r="Q4470" t="s">
        <v>42</v>
      </c>
      <c r="R4470">
        <v>26</v>
      </c>
      <c r="S4470" t="s">
        <v>74</v>
      </c>
      <c r="T4470" t="s">
        <v>75</v>
      </c>
      <c r="U4470">
        <v>2026</v>
      </c>
      <c r="V4470">
        <v>2</v>
      </c>
      <c r="W4470" t="s">
        <v>45</v>
      </c>
      <c r="X4470">
        <v>1</v>
      </c>
      <c r="Y4470">
        <v>23</v>
      </c>
      <c r="Z4470">
        <v>5</v>
      </c>
      <c r="AA4470">
        <v>15</v>
      </c>
      <c r="AB4470" t="s">
        <v>57</v>
      </c>
      <c r="AC4470">
        <v>886</v>
      </c>
      <c r="AD4470">
        <v>0.2565217391304348</v>
      </c>
      <c r="AE4470" t="s">
        <v>109</v>
      </c>
      <c r="AF4470" t="s">
        <v>67</v>
      </c>
      <c r="AG4470">
        <v>11</v>
      </c>
      <c r="AH4470" t="s">
        <v>68</v>
      </c>
      <c r="AI4470">
        <f>--AND(OR(Dashboard!$B$4="All",Data!$E4470=Dashboard!$B$4),OR(Dashboard!$D$4="All",Data!$D4470=Dashboard!$D$4),OR(Dashboard!$F$4="All",Data!$F4470=Dashboard!$F$4),OR(Dashboard!$J$4="All",Data!$G4470=Dashboard!$J$4),OR(Dashboard!$H$4="All",Data!$N4470=Dashboard!$H$4),OR(Dashboard!$L$4="All",Data!$W4470=Dashboard!$L$4))</f>
        <v>1</v>
      </c>
    </row>
    <row r="4471" spans="1:35" x14ac:dyDescent="0.25">
      <c r="A4471" t="s">
        <v>4585</v>
      </c>
      <c r="B4471" s="1">
        <v>46134</v>
      </c>
      <c r="C4471" s="2">
        <v>-0.29027777777777769</v>
      </c>
      <c r="D4471" t="s">
        <v>79</v>
      </c>
      <c r="E4471" t="s">
        <v>129</v>
      </c>
      <c r="F4471" t="s">
        <v>38</v>
      </c>
      <c r="G4471" t="s">
        <v>39</v>
      </c>
      <c r="H4471">
        <v>8.3000000000000007</v>
      </c>
      <c r="I4471">
        <v>24</v>
      </c>
      <c r="J4471">
        <v>28</v>
      </c>
      <c r="K4471">
        <v>333</v>
      </c>
      <c r="L4471">
        <v>60</v>
      </c>
      <c r="M4471">
        <v>14</v>
      </c>
      <c r="N4471" t="s">
        <v>101</v>
      </c>
      <c r="O4471">
        <v>1</v>
      </c>
      <c r="P4471" t="s">
        <v>41</v>
      </c>
      <c r="Q4471" t="s">
        <v>73</v>
      </c>
      <c r="R4471">
        <v>55</v>
      </c>
      <c r="S4471" t="s">
        <v>55</v>
      </c>
      <c r="T4471" t="s">
        <v>75</v>
      </c>
      <c r="U4471">
        <v>2026</v>
      </c>
      <c r="V4471">
        <v>4</v>
      </c>
      <c r="W4471" t="s">
        <v>113</v>
      </c>
      <c r="X4471">
        <v>2</v>
      </c>
      <c r="Y4471">
        <v>22</v>
      </c>
      <c r="Z4471">
        <v>4</v>
      </c>
      <c r="AA4471">
        <v>17</v>
      </c>
      <c r="AB4471" t="s">
        <v>57</v>
      </c>
      <c r="AC4471">
        <v>379</v>
      </c>
      <c r="AD4471">
        <v>0.34583333333333338</v>
      </c>
      <c r="AE4471" t="s">
        <v>58</v>
      </c>
      <c r="AF4471" t="s">
        <v>59</v>
      </c>
      <c r="AG4471">
        <v>-4</v>
      </c>
      <c r="AH4471" t="s">
        <v>48</v>
      </c>
      <c r="AI4471">
        <f>--AND(OR(Dashboard!$B$4="All",Data!$E4471=Dashboard!$B$4),OR(Dashboard!$D$4="All",Data!$D4471=Dashboard!$D$4),OR(Dashboard!$F$4="All",Data!$F4471=Dashboard!$F$4),OR(Dashboard!$J$4="All",Data!$G4471=Dashboard!$J$4),OR(Dashboard!$H$4="All",Data!$N4471=Dashboard!$H$4),OR(Dashboard!$L$4="All",Data!$W4471=Dashboard!$L$4))</f>
        <v>1</v>
      </c>
    </row>
    <row r="4472" spans="1:35" x14ac:dyDescent="0.25">
      <c r="A4472" t="s">
        <v>4586</v>
      </c>
      <c r="B4472" s="1">
        <v>46046</v>
      </c>
      <c r="C4472" s="2">
        <v>-0.34583333333333333</v>
      </c>
      <c r="D4472" t="s">
        <v>118</v>
      </c>
      <c r="E4472" t="s">
        <v>140</v>
      </c>
      <c r="F4472" t="s">
        <v>104</v>
      </c>
      <c r="G4472" t="s">
        <v>39</v>
      </c>
      <c r="H4472">
        <v>12.8</v>
      </c>
      <c r="I4472">
        <v>24</v>
      </c>
      <c r="J4472">
        <v>21</v>
      </c>
      <c r="K4472">
        <v>629</v>
      </c>
      <c r="L4472">
        <v>59</v>
      </c>
      <c r="M4472">
        <v>161</v>
      </c>
      <c r="N4472" t="s">
        <v>101</v>
      </c>
      <c r="O4472">
        <v>3</v>
      </c>
      <c r="P4472" t="s">
        <v>41</v>
      </c>
      <c r="Q4472" t="s">
        <v>73</v>
      </c>
      <c r="R4472">
        <v>59</v>
      </c>
      <c r="S4472" t="s">
        <v>81</v>
      </c>
      <c r="T4472" t="s">
        <v>75</v>
      </c>
      <c r="U4472">
        <v>2026</v>
      </c>
      <c r="V4472">
        <v>1</v>
      </c>
      <c r="W4472" t="s">
        <v>102</v>
      </c>
      <c r="X4472">
        <v>1</v>
      </c>
      <c r="Y4472">
        <v>24</v>
      </c>
      <c r="Z4472">
        <v>4</v>
      </c>
      <c r="AA4472">
        <v>15</v>
      </c>
      <c r="AB4472" t="s">
        <v>57</v>
      </c>
      <c r="AC4472">
        <v>527</v>
      </c>
      <c r="AD4472">
        <v>0.53333333333333333</v>
      </c>
      <c r="AE4472" t="s">
        <v>109</v>
      </c>
      <c r="AF4472" t="s">
        <v>59</v>
      </c>
      <c r="AG4472">
        <v>3</v>
      </c>
      <c r="AH4472" t="s">
        <v>68</v>
      </c>
      <c r="AI4472">
        <f>--AND(OR(Dashboard!$B$4="All",Data!$E4472=Dashboard!$B$4),OR(Dashboard!$D$4="All",Data!$D4472=Dashboard!$D$4),OR(Dashboard!$F$4="All",Data!$F4472=Dashboard!$F$4),OR(Dashboard!$J$4="All",Data!$G4472=Dashboard!$J$4),OR(Dashboard!$H$4="All",Data!$N4472=Dashboard!$H$4),OR(Dashboard!$L$4="All",Data!$W4472=Dashboard!$L$4))</f>
        <v>1</v>
      </c>
    </row>
    <row r="4473" spans="1:35" x14ac:dyDescent="0.25">
      <c r="A4473" t="s">
        <v>4587</v>
      </c>
      <c r="B4473" s="1">
        <v>46092</v>
      </c>
      <c r="C4473" s="2">
        <v>-0.61388888888888893</v>
      </c>
      <c r="D4473" t="s">
        <v>99</v>
      </c>
      <c r="E4473" t="s">
        <v>100</v>
      </c>
      <c r="F4473" t="s">
        <v>80</v>
      </c>
      <c r="G4473" t="s">
        <v>64</v>
      </c>
      <c r="H4473">
        <v>9.1</v>
      </c>
      <c r="I4473">
        <v>42</v>
      </c>
      <c r="J4473">
        <v>33</v>
      </c>
      <c r="K4473">
        <v>651</v>
      </c>
      <c r="L4473">
        <v>49</v>
      </c>
      <c r="M4473">
        <v>107</v>
      </c>
      <c r="N4473" t="s">
        <v>40</v>
      </c>
      <c r="O4473">
        <v>2</v>
      </c>
      <c r="P4473" t="s">
        <v>41</v>
      </c>
      <c r="Q4473" t="s">
        <v>42</v>
      </c>
      <c r="R4473">
        <v>38</v>
      </c>
      <c r="S4473" t="s">
        <v>55</v>
      </c>
      <c r="T4473" t="s">
        <v>44</v>
      </c>
      <c r="U4473">
        <v>2026</v>
      </c>
      <c r="V4473">
        <v>3</v>
      </c>
      <c r="W4473" t="s">
        <v>66</v>
      </c>
      <c r="X4473">
        <v>1</v>
      </c>
      <c r="Y4473">
        <v>11</v>
      </c>
      <c r="Z4473">
        <v>3</v>
      </c>
      <c r="AA4473">
        <v>9</v>
      </c>
      <c r="AB4473" t="s">
        <v>44</v>
      </c>
      <c r="AC4473">
        <v>593</v>
      </c>
      <c r="AD4473">
        <v>0.21666666666666659</v>
      </c>
      <c r="AE4473" t="s">
        <v>58</v>
      </c>
      <c r="AF4473" t="s">
        <v>47</v>
      </c>
      <c r="AG4473">
        <v>9</v>
      </c>
      <c r="AH4473" t="s">
        <v>68</v>
      </c>
      <c r="AI4473">
        <f>--AND(OR(Dashboard!$B$4="All",Data!$E4473=Dashboard!$B$4),OR(Dashboard!$D$4="All",Data!$D4473=Dashboard!$D$4),OR(Dashboard!$F$4="All",Data!$F4473=Dashboard!$F$4),OR(Dashboard!$J$4="All",Data!$G4473=Dashboard!$J$4),OR(Dashboard!$H$4="All",Data!$N4473=Dashboard!$H$4),OR(Dashboard!$L$4="All",Data!$W4473=Dashboard!$L$4))</f>
        <v>1</v>
      </c>
    </row>
    <row r="4474" spans="1:35" x14ac:dyDescent="0.25">
      <c r="A4474" t="s">
        <v>4588</v>
      </c>
      <c r="B4474" s="1">
        <v>46127</v>
      </c>
      <c r="C4474" s="2">
        <v>-0.4819444444444444</v>
      </c>
      <c r="D4474" t="s">
        <v>107</v>
      </c>
      <c r="E4474" t="s">
        <v>131</v>
      </c>
      <c r="F4474" t="s">
        <v>80</v>
      </c>
      <c r="G4474" t="s">
        <v>119</v>
      </c>
      <c r="H4474">
        <v>11.6</v>
      </c>
      <c r="I4474">
        <v>47</v>
      </c>
      <c r="J4474">
        <v>43</v>
      </c>
      <c r="K4474">
        <v>159</v>
      </c>
      <c r="L4474">
        <v>49</v>
      </c>
      <c r="M4474">
        <v>98</v>
      </c>
      <c r="N4474" t="s">
        <v>65</v>
      </c>
      <c r="O4474">
        <v>1</v>
      </c>
      <c r="P4474" t="s">
        <v>41</v>
      </c>
      <c r="Q4474" t="s">
        <v>73</v>
      </c>
      <c r="R4474">
        <v>26</v>
      </c>
      <c r="S4474" t="s">
        <v>55</v>
      </c>
      <c r="T4474" t="s">
        <v>97</v>
      </c>
      <c r="U4474">
        <v>2026</v>
      </c>
      <c r="V4474">
        <v>4</v>
      </c>
      <c r="W4474" t="s">
        <v>113</v>
      </c>
      <c r="X4474">
        <v>2</v>
      </c>
      <c r="Y4474">
        <v>15</v>
      </c>
      <c r="Z4474">
        <v>3</v>
      </c>
      <c r="AA4474">
        <v>12</v>
      </c>
      <c r="AB4474" t="s">
        <v>76</v>
      </c>
      <c r="AC4474">
        <v>110</v>
      </c>
      <c r="AD4474">
        <v>0.2468085106382979</v>
      </c>
      <c r="AE4474" t="s">
        <v>58</v>
      </c>
      <c r="AF4474" t="s">
        <v>67</v>
      </c>
      <c r="AG4474">
        <v>4</v>
      </c>
      <c r="AH4474" t="s">
        <v>68</v>
      </c>
      <c r="AI4474">
        <f>--AND(OR(Dashboard!$B$4="All",Data!$E4474=Dashboard!$B$4),OR(Dashboard!$D$4="All",Data!$D4474=Dashboard!$D$4),OR(Dashboard!$F$4="All",Data!$F4474=Dashboard!$F$4),OR(Dashboard!$J$4="All",Data!$G4474=Dashboard!$J$4),OR(Dashboard!$H$4="All",Data!$N4474=Dashboard!$H$4),OR(Dashboard!$L$4="All",Data!$W4474=Dashboard!$L$4))</f>
        <v>1</v>
      </c>
    </row>
    <row r="4475" spans="1:35" x14ac:dyDescent="0.25">
      <c r="A4475" t="s">
        <v>4589</v>
      </c>
      <c r="B4475" s="1">
        <v>46155</v>
      </c>
      <c r="C4475" s="2">
        <v>-0.62777777777777777</v>
      </c>
      <c r="D4475" t="s">
        <v>122</v>
      </c>
      <c r="E4475" t="s">
        <v>129</v>
      </c>
      <c r="F4475" t="s">
        <v>104</v>
      </c>
      <c r="G4475" t="s">
        <v>64</v>
      </c>
      <c r="H4475">
        <v>1.5</v>
      </c>
      <c r="I4475">
        <v>28</v>
      </c>
      <c r="J4475">
        <v>20</v>
      </c>
      <c r="K4475">
        <v>172</v>
      </c>
      <c r="L4475">
        <v>42</v>
      </c>
      <c r="M4475">
        <v>7</v>
      </c>
      <c r="N4475" t="s">
        <v>65</v>
      </c>
      <c r="O4475">
        <v>1</v>
      </c>
      <c r="P4475" t="s">
        <v>41</v>
      </c>
      <c r="Q4475" t="s">
        <v>73</v>
      </c>
      <c r="R4475">
        <v>52</v>
      </c>
      <c r="S4475" t="s">
        <v>55</v>
      </c>
      <c r="T4475" t="s">
        <v>44</v>
      </c>
      <c r="U4475">
        <v>2026</v>
      </c>
      <c r="V4475">
        <v>5</v>
      </c>
      <c r="W4475" t="s">
        <v>88</v>
      </c>
      <c r="X4475">
        <v>2</v>
      </c>
      <c r="Y4475">
        <v>13</v>
      </c>
      <c r="Z4475">
        <v>3</v>
      </c>
      <c r="AA4475">
        <v>8</v>
      </c>
      <c r="AB4475" t="s">
        <v>44</v>
      </c>
      <c r="AC4475">
        <v>207</v>
      </c>
      <c r="AD4475">
        <v>5.3571428571428568E-2</v>
      </c>
      <c r="AE4475" t="s">
        <v>58</v>
      </c>
      <c r="AF4475" t="s">
        <v>59</v>
      </c>
      <c r="AG4475">
        <v>8</v>
      </c>
      <c r="AH4475" t="s">
        <v>68</v>
      </c>
      <c r="AI4475">
        <f>--AND(OR(Dashboard!$B$4="All",Data!$E4475=Dashboard!$B$4),OR(Dashboard!$D$4="All",Data!$D4475=Dashboard!$D$4),OR(Dashboard!$F$4="All",Data!$F4475=Dashboard!$F$4),OR(Dashboard!$J$4="All",Data!$G4475=Dashboard!$J$4),OR(Dashboard!$H$4="All",Data!$N4475=Dashboard!$H$4),OR(Dashboard!$L$4="All",Data!$W4475=Dashboard!$L$4))</f>
        <v>1</v>
      </c>
    </row>
    <row r="4476" spans="1:35" x14ac:dyDescent="0.25">
      <c r="A4476" t="s">
        <v>4590</v>
      </c>
      <c r="B4476" s="1">
        <v>46103</v>
      </c>
      <c r="C4476" s="2">
        <v>-0.50208333333333333</v>
      </c>
      <c r="D4476" t="s">
        <v>156</v>
      </c>
      <c r="E4476" t="s">
        <v>108</v>
      </c>
      <c r="F4476" t="s">
        <v>91</v>
      </c>
      <c r="G4476" t="s">
        <v>105</v>
      </c>
      <c r="H4476">
        <v>7.9</v>
      </c>
      <c r="I4476">
        <v>41</v>
      </c>
      <c r="J4476">
        <v>32</v>
      </c>
      <c r="K4476">
        <v>714</v>
      </c>
      <c r="L4476">
        <v>27</v>
      </c>
      <c r="M4476">
        <v>73</v>
      </c>
      <c r="N4476" t="s">
        <v>86</v>
      </c>
      <c r="O4476">
        <v>1</v>
      </c>
      <c r="P4476" t="s">
        <v>41</v>
      </c>
      <c r="Q4476" t="s">
        <v>73</v>
      </c>
      <c r="R4476">
        <v>48</v>
      </c>
      <c r="S4476" t="s">
        <v>145</v>
      </c>
      <c r="T4476" t="s">
        <v>75</v>
      </c>
      <c r="U4476">
        <v>2026</v>
      </c>
      <c r="V4476">
        <v>3</v>
      </c>
      <c r="W4476" t="s">
        <v>66</v>
      </c>
      <c r="X4476">
        <v>1</v>
      </c>
      <c r="Y4476">
        <v>22</v>
      </c>
      <c r="Z4476">
        <v>4</v>
      </c>
      <c r="AA4476">
        <v>11</v>
      </c>
      <c r="AB4476" t="s">
        <v>76</v>
      </c>
      <c r="AC4476">
        <v>668</v>
      </c>
      <c r="AD4476">
        <v>0.1926829268292683</v>
      </c>
      <c r="AE4476" t="s">
        <v>58</v>
      </c>
      <c r="AF4476" t="s">
        <v>59</v>
      </c>
      <c r="AG4476">
        <v>9</v>
      </c>
      <c r="AH4476" t="s">
        <v>68</v>
      </c>
      <c r="AI4476">
        <f>--AND(OR(Dashboard!$B$4="All",Data!$E4476=Dashboard!$B$4),OR(Dashboard!$D$4="All",Data!$D4476=Dashboard!$D$4),OR(Dashboard!$F$4="All",Data!$F4476=Dashboard!$F$4),OR(Dashboard!$J$4="All",Data!$G4476=Dashboard!$J$4),OR(Dashboard!$H$4="All",Data!$N4476=Dashboard!$H$4),OR(Dashboard!$L$4="All",Data!$W4476=Dashboard!$L$4))</f>
        <v>1</v>
      </c>
    </row>
    <row r="4477" spans="1:35" x14ac:dyDescent="0.25">
      <c r="A4477" t="s">
        <v>4591</v>
      </c>
      <c r="B4477" s="1">
        <v>46036</v>
      </c>
      <c r="C4477" s="2">
        <v>-0.51458333333333339</v>
      </c>
      <c r="D4477" t="s">
        <v>107</v>
      </c>
      <c r="E4477" t="s">
        <v>140</v>
      </c>
      <c r="F4477" t="s">
        <v>63</v>
      </c>
      <c r="G4477" t="s">
        <v>53</v>
      </c>
      <c r="H4477">
        <v>12.6</v>
      </c>
      <c r="I4477">
        <v>53</v>
      </c>
      <c r="J4477">
        <v>44</v>
      </c>
      <c r="K4477">
        <v>589</v>
      </c>
      <c r="L4477">
        <v>41</v>
      </c>
      <c r="M4477">
        <v>142</v>
      </c>
      <c r="N4477" t="s">
        <v>54</v>
      </c>
      <c r="O4477">
        <v>1</v>
      </c>
      <c r="P4477" t="s">
        <v>41</v>
      </c>
      <c r="Q4477" t="s">
        <v>42</v>
      </c>
      <c r="R4477">
        <v>37</v>
      </c>
      <c r="S4477" t="s">
        <v>55</v>
      </c>
      <c r="T4477" t="s">
        <v>75</v>
      </c>
      <c r="U4477">
        <v>2026</v>
      </c>
      <c r="V4477">
        <v>1</v>
      </c>
      <c r="W4477" t="s">
        <v>102</v>
      </c>
      <c r="X4477">
        <v>1</v>
      </c>
      <c r="Y4477">
        <v>14</v>
      </c>
      <c r="Z4477">
        <v>3</v>
      </c>
      <c r="AA4477">
        <v>11</v>
      </c>
      <c r="AB4477" t="s">
        <v>76</v>
      </c>
      <c r="AC4477">
        <v>488</v>
      </c>
      <c r="AD4477">
        <v>0.2377358490566038</v>
      </c>
      <c r="AE4477" t="s">
        <v>58</v>
      </c>
      <c r="AF4477" t="s">
        <v>47</v>
      </c>
      <c r="AG4477">
        <v>9</v>
      </c>
      <c r="AH4477" t="s">
        <v>68</v>
      </c>
      <c r="AI4477">
        <f>--AND(OR(Dashboard!$B$4="All",Data!$E4477=Dashboard!$B$4),OR(Dashboard!$D$4="All",Data!$D4477=Dashboard!$D$4),OR(Dashboard!$F$4="All",Data!$F4477=Dashboard!$F$4),OR(Dashboard!$J$4="All",Data!$G4477=Dashboard!$J$4),OR(Dashboard!$H$4="All",Data!$N4477=Dashboard!$H$4),OR(Dashboard!$L$4="All",Data!$W4477=Dashboard!$L$4))</f>
        <v>1</v>
      </c>
    </row>
    <row r="4478" spans="1:35" x14ac:dyDescent="0.25">
      <c r="A4478" t="s">
        <v>4592</v>
      </c>
      <c r="B4478" s="1">
        <v>46163</v>
      </c>
      <c r="C4478" s="2">
        <v>-0.65277777777777779</v>
      </c>
      <c r="D4478" t="s">
        <v>193</v>
      </c>
      <c r="E4478" t="s">
        <v>95</v>
      </c>
      <c r="F4478" t="s">
        <v>63</v>
      </c>
      <c r="G4478" t="s">
        <v>53</v>
      </c>
      <c r="H4478">
        <v>10.5</v>
      </c>
      <c r="I4478">
        <v>37</v>
      </c>
      <c r="J4478">
        <v>20</v>
      </c>
      <c r="K4478">
        <v>1122</v>
      </c>
      <c r="L4478">
        <v>58</v>
      </c>
      <c r="M4478">
        <v>31</v>
      </c>
      <c r="N4478" t="s">
        <v>65</v>
      </c>
      <c r="O4478">
        <v>2</v>
      </c>
      <c r="P4478" t="s">
        <v>41</v>
      </c>
      <c r="Q4478" t="s">
        <v>42</v>
      </c>
      <c r="R4478">
        <v>45</v>
      </c>
      <c r="S4478" t="s">
        <v>87</v>
      </c>
      <c r="T4478" t="s">
        <v>44</v>
      </c>
      <c r="U4478">
        <v>2026</v>
      </c>
      <c r="V4478">
        <v>5</v>
      </c>
      <c r="W4478" t="s">
        <v>88</v>
      </c>
      <c r="X4478">
        <v>2</v>
      </c>
      <c r="Y4478">
        <v>21</v>
      </c>
      <c r="Z4478">
        <v>4</v>
      </c>
      <c r="AA4478">
        <v>8</v>
      </c>
      <c r="AB4478" t="s">
        <v>44</v>
      </c>
      <c r="AC4478">
        <v>1149</v>
      </c>
      <c r="AD4478">
        <v>0.28378378378378383</v>
      </c>
      <c r="AE4478" t="s">
        <v>58</v>
      </c>
      <c r="AF4478" t="s">
        <v>47</v>
      </c>
      <c r="AG4478">
        <v>17</v>
      </c>
      <c r="AH4478" t="s">
        <v>68</v>
      </c>
      <c r="AI4478">
        <f>--AND(OR(Dashboard!$B$4="All",Data!$E4478=Dashboard!$B$4),OR(Dashboard!$D$4="All",Data!$D4478=Dashboard!$D$4),OR(Dashboard!$F$4="All",Data!$F4478=Dashboard!$F$4),OR(Dashboard!$J$4="All",Data!$G4478=Dashboard!$J$4),OR(Dashboard!$H$4="All",Data!$N4478=Dashboard!$H$4),OR(Dashboard!$L$4="All",Data!$W4478=Dashboard!$L$4))</f>
        <v>1</v>
      </c>
    </row>
    <row r="4479" spans="1:35" x14ac:dyDescent="0.25">
      <c r="A4479" t="s">
        <v>4593</v>
      </c>
      <c r="B4479" s="1">
        <v>46178</v>
      </c>
      <c r="C4479" s="2">
        <v>-0.37430555555555561</v>
      </c>
      <c r="D4479" t="s">
        <v>61</v>
      </c>
      <c r="E4479" t="s">
        <v>62</v>
      </c>
      <c r="F4479" t="s">
        <v>85</v>
      </c>
      <c r="G4479" t="s">
        <v>105</v>
      </c>
      <c r="H4479">
        <v>7.9</v>
      </c>
      <c r="I4479">
        <v>37</v>
      </c>
      <c r="J4479">
        <v>42</v>
      </c>
      <c r="K4479">
        <v>321</v>
      </c>
      <c r="L4479">
        <v>21</v>
      </c>
      <c r="M4479">
        <v>160</v>
      </c>
      <c r="N4479" t="s">
        <v>65</v>
      </c>
      <c r="O4479">
        <v>3</v>
      </c>
      <c r="P4479" t="s">
        <v>41</v>
      </c>
      <c r="Q4479" t="s">
        <v>42</v>
      </c>
      <c r="R4479">
        <v>19</v>
      </c>
      <c r="S4479" t="s">
        <v>43</v>
      </c>
      <c r="T4479" t="s">
        <v>75</v>
      </c>
      <c r="U4479">
        <v>2026</v>
      </c>
      <c r="V4479">
        <v>6</v>
      </c>
      <c r="W4479" t="s">
        <v>120</v>
      </c>
      <c r="X4479">
        <v>2</v>
      </c>
      <c r="Y4479">
        <v>5</v>
      </c>
      <c r="Z4479">
        <v>1</v>
      </c>
      <c r="AA4479">
        <v>15</v>
      </c>
      <c r="AB4479" t="s">
        <v>57</v>
      </c>
      <c r="AC4479">
        <v>182</v>
      </c>
      <c r="AD4479">
        <v>0.2135135135135135</v>
      </c>
      <c r="AE4479" t="s">
        <v>109</v>
      </c>
      <c r="AF4479" t="s">
        <v>114</v>
      </c>
      <c r="AG4479">
        <v>-5</v>
      </c>
      <c r="AH4479" t="s">
        <v>48</v>
      </c>
      <c r="AI4479">
        <f>--AND(OR(Dashboard!$B$4="All",Data!$E4479=Dashboard!$B$4),OR(Dashboard!$D$4="All",Data!$D4479=Dashboard!$D$4),OR(Dashboard!$F$4="All",Data!$F4479=Dashboard!$F$4),OR(Dashboard!$J$4="All",Data!$G4479=Dashboard!$J$4),OR(Dashboard!$H$4="All",Data!$N4479=Dashboard!$H$4),OR(Dashboard!$L$4="All",Data!$W4479=Dashboard!$L$4))</f>
        <v>1</v>
      </c>
    </row>
    <row r="4480" spans="1:35" x14ac:dyDescent="0.25">
      <c r="A4480" t="s">
        <v>4594</v>
      </c>
      <c r="B4480" s="1">
        <v>46162</v>
      </c>
      <c r="C4480" s="2">
        <v>-7.5694444444444398E-2</v>
      </c>
      <c r="D4480" t="s">
        <v>61</v>
      </c>
      <c r="E4480" t="s">
        <v>62</v>
      </c>
      <c r="F4480" t="s">
        <v>63</v>
      </c>
      <c r="G4480" t="s">
        <v>119</v>
      </c>
      <c r="H4480">
        <v>10.5</v>
      </c>
      <c r="I4480">
        <v>52</v>
      </c>
      <c r="J4480">
        <v>35</v>
      </c>
      <c r="K4480">
        <v>612</v>
      </c>
      <c r="L4480">
        <v>24</v>
      </c>
      <c r="M4480">
        <v>76</v>
      </c>
      <c r="N4480" t="s">
        <v>54</v>
      </c>
      <c r="O4480">
        <v>1</v>
      </c>
      <c r="P4480" t="s">
        <v>41</v>
      </c>
      <c r="Q4480" t="s">
        <v>42</v>
      </c>
      <c r="R4480">
        <v>21</v>
      </c>
      <c r="S4480" t="s">
        <v>55</v>
      </c>
      <c r="T4480" t="s">
        <v>75</v>
      </c>
      <c r="U4480">
        <v>2026</v>
      </c>
      <c r="V4480">
        <v>5</v>
      </c>
      <c r="W4480" t="s">
        <v>88</v>
      </c>
      <c r="X4480">
        <v>2</v>
      </c>
      <c r="Y4480">
        <v>20</v>
      </c>
      <c r="Z4480">
        <v>4</v>
      </c>
      <c r="AA4480">
        <v>22</v>
      </c>
      <c r="AB4480" t="s">
        <v>82</v>
      </c>
      <c r="AC4480">
        <v>560</v>
      </c>
      <c r="AD4480">
        <v>0.2019230769230769</v>
      </c>
      <c r="AE4480" t="s">
        <v>58</v>
      </c>
      <c r="AF4480" t="s">
        <v>114</v>
      </c>
      <c r="AG4480">
        <v>17</v>
      </c>
      <c r="AH4480" t="s">
        <v>68</v>
      </c>
      <c r="AI4480">
        <f>--AND(OR(Dashboard!$B$4="All",Data!$E4480=Dashboard!$B$4),OR(Dashboard!$D$4="All",Data!$D4480=Dashboard!$D$4),OR(Dashboard!$F$4="All",Data!$F4480=Dashboard!$F$4),OR(Dashboard!$J$4="All",Data!$G4480=Dashboard!$J$4),OR(Dashboard!$H$4="All",Data!$N4480=Dashboard!$H$4),OR(Dashboard!$L$4="All",Data!$W4480=Dashboard!$L$4))</f>
        <v>1</v>
      </c>
    </row>
    <row r="4481" spans="1:35" x14ac:dyDescent="0.25">
      <c r="A4481" t="s">
        <v>4595</v>
      </c>
      <c r="B4481" s="1">
        <v>46044</v>
      </c>
      <c r="C4481" s="2">
        <v>-0.46805555555555561</v>
      </c>
      <c r="D4481" t="s">
        <v>70</v>
      </c>
      <c r="E4481" t="s">
        <v>140</v>
      </c>
      <c r="F4481" t="s">
        <v>52</v>
      </c>
      <c r="G4481" t="s">
        <v>53</v>
      </c>
      <c r="H4481">
        <v>8.9</v>
      </c>
      <c r="I4481">
        <v>24</v>
      </c>
      <c r="J4481">
        <v>25</v>
      </c>
      <c r="K4481">
        <v>744</v>
      </c>
      <c r="L4481">
        <v>46</v>
      </c>
      <c r="M4481">
        <v>82</v>
      </c>
      <c r="N4481" t="s">
        <v>101</v>
      </c>
      <c r="O4481">
        <v>4</v>
      </c>
      <c r="P4481" t="s">
        <v>41</v>
      </c>
      <c r="Q4481" t="s">
        <v>42</v>
      </c>
      <c r="R4481">
        <v>52</v>
      </c>
      <c r="S4481" t="s">
        <v>87</v>
      </c>
      <c r="T4481" t="s">
        <v>97</v>
      </c>
      <c r="U4481">
        <v>2026</v>
      </c>
      <c r="V4481">
        <v>1</v>
      </c>
      <c r="W4481" t="s">
        <v>102</v>
      </c>
      <c r="X4481">
        <v>1</v>
      </c>
      <c r="Y4481">
        <v>22</v>
      </c>
      <c r="Z4481">
        <v>4</v>
      </c>
      <c r="AA4481">
        <v>12</v>
      </c>
      <c r="AB4481" t="s">
        <v>76</v>
      </c>
      <c r="AC4481">
        <v>708</v>
      </c>
      <c r="AD4481">
        <v>0.37083333333333329</v>
      </c>
      <c r="AE4481" t="s">
        <v>46</v>
      </c>
      <c r="AF4481" t="s">
        <v>59</v>
      </c>
      <c r="AG4481">
        <v>-1</v>
      </c>
      <c r="AH4481" t="s">
        <v>48</v>
      </c>
      <c r="AI4481">
        <f>--AND(OR(Dashboard!$B$4="All",Data!$E4481=Dashboard!$B$4),OR(Dashboard!$D$4="All",Data!$D4481=Dashboard!$D$4),OR(Dashboard!$F$4="All",Data!$F4481=Dashboard!$F$4),OR(Dashboard!$J$4="All",Data!$G4481=Dashboard!$J$4),OR(Dashboard!$H$4="All",Data!$N4481=Dashboard!$H$4),OR(Dashboard!$L$4="All",Data!$W4481=Dashboard!$L$4))</f>
        <v>1</v>
      </c>
    </row>
    <row r="4482" spans="1:35" x14ac:dyDescent="0.25">
      <c r="A4482" t="s">
        <v>4596</v>
      </c>
      <c r="B4482" s="1">
        <v>46059</v>
      </c>
      <c r="C4482" s="2">
        <v>-0.40625</v>
      </c>
      <c r="D4482" t="s">
        <v>36</v>
      </c>
      <c r="E4482" t="s">
        <v>95</v>
      </c>
      <c r="F4482" t="s">
        <v>143</v>
      </c>
      <c r="G4482" t="s">
        <v>111</v>
      </c>
      <c r="H4482">
        <v>5.3</v>
      </c>
      <c r="I4482">
        <v>27</v>
      </c>
      <c r="J4482">
        <v>26</v>
      </c>
      <c r="K4482">
        <v>405</v>
      </c>
      <c r="L4482">
        <v>50</v>
      </c>
      <c r="M4482">
        <v>30</v>
      </c>
      <c r="N4482" t="s">
        <v>86</v>
      </c>
      <c r="O4482">
        <v>4</v>
      </c>
      <c r="P4482" t="s">
        <v>41</v>
      </c>
      <c r="Q4482" t="s">
        <v>42</v>
      </c>
      <c r="R4482">
        <v>42</v>
      </c>
      <c r="S4482" t="s">
        <v>43</v>
      </c>
      <c r="T4482" t="s">
        <v>97</v>
      </c>
      <c r="U4482">
        <v>2026</v>
      </c>
      <c r="V4482">
        <v>2</v>
      </c>
      <c r="W4482" t="s">
        <v>45</v>
      </c>
      <c r="X4482">
        <v>1</v>
      </c>
      <c r="Y4482">
        <v>6</v>
      </c>
      <c r="Z4482">
        <v>2</v>
      </c>
      <c r="AA4482">
        <v>14</v>
      </c>
      <c r="AB4482" t="s">
        <v>76</v>
      </c>
      <c r="AC4482">
        <v>425</v>
      </c>
      <c r="AD4482">
        <v>0.1962962962962963</v>
      </c>
      <c r="AE4482" t="s">
        <v>46</v>
      </c>
      <c r="AF4482" t="s">
        <v>47</v>
      </c>
      <c r="AG4482">
        <v>1</v>
      </c>
      <c r="AH4482" t="s">
        <v>68</v>
      </c>
      <c r="AI4482">
        <f>--AND(OR(Dashboard!$B$4="All",Data!$E4482=Dashboard!$B$4),OR(Dashboard!$D$4="All",Data!$D4482=Dashboard!$D$4),OR(Dashboard!$F$4="All",Data!$F4482=Dashboard!$F$4),OR(Dashboard!$J$4="All",Data!$G4482=Dashboard!$J$4),OR(Dashboard!$H$4="All",Data!$N4482=Dashboard!$H$4),OR(Dashboard!$L$4="All",Data!$W4482=Dashboard!$L$4))</f>
        <v>1</v>
      </c>
    </row>
    <row r="4483" spans="1:35" x14ac:dyDescent="0.25">
      <c r="A4483" t="s">
        <v>4597</v>
      </c>
      <c r="B4483" s="1">
        <v>46129</v>
      </c>
      <c r="C4483" s="2">
        <v>-0.2076388888888889</v>
      </c>
      <c r="D4483" t="s">
        <v>84</v>
      </c>
      <c r="E4483" t="s">
        <v>37</v>
      </c>
      <c r="F4483" t="s">
        <v>63</v>
      </c>
      <c r="G4483" t="s">
        <v>111</v>
      </c>
      <c r="H4483">
        <v>10.4</v>
      </c>
      <c r="I4483">
        <v>51</v>
      </c>
      <c r="J4483">
        <v>34</v>
      </c>
      <c r="K4483">
        <v>629</v>
      </c>
      <c r="L4483">
        <v>36</v>
      </c>
      <c r="M4483">
        <v>38</v>
      </c>
      <c r="N4483" t="s">
        <v>40</v>
      </c>
      <c r="O4483">
        <v>1</v>
      </c>
      <c r="P4483" t="s">
        <v>41</v>
      </c>
      <c r="Q4483" t="s">
        <v>73</v>
      </c>
      <c r="R4483">
        <v>40</v>
      </c>
      <c r="S4483" t="s">
        <v>43</v>
      </c>
      <c r="T4483" t="s">
        <v>56</v>
      </c>
      <c r="U4483">
        <v>2026</v>
      </c>
      <c r="V4483">
        <v>4</v>
      </c>
      <c r="W4483" t="s">
        <v>113</v>
      </c>
      <c r="X4483">
        <v>2</v>
      </c>
      <c r="Y4483">
        <v>17</v>
      </c>
      <c r="Z4483">
        <v>3</v>
      </c>
      <c r="AA4483">
        <v>19</v>
      </c>
      <c r="AB4483" t="s">
        <v>82</v>
      </c>
      <c r="AC4483">
        <v>627</v>
      </c>
      <c r="AD4483">
        <v>0.20392156862745101</v>
      </c>
      <c r="AE4483" t="s">
        <v>58</v>
      </c>
      <c r="AF4483" t="s">
        <v>47</v>
      </c>
      <c r="AG4483">
        <v>17</v>
      </c>
      <c r="AH4483" t="s">
        <v>68</v>
      </c>
      <c r="AI4483">
        <f>--AND(OR(Dashboard!$B$4="All",Data!$E4483=Dashboard!$B$4),OR(Dashboard!$D$4="All",Data!$D4483=Dashboard!$D$4),OR(Dashboard!$F$4="All",Data!$F4483=Dashboard!$F$4),OR(Dashboard!$J$4="All",Data!$G4483=Dashboard!$J$4),OR(Dashboard!$H$4="All",Data!$N4483=Dashboard!$H$4),OR(Dashboard!$L$4="All",Data!$W4483=Dashboard!$L$4))</f>
        <v>1</v>
      </c>
    </row>
    <row r="4484" spans="1:35" x14ac:dyDescent="0.25">
      <c r="A4484" t="s">
        <v>4598</v>
      </c>
      <c r="B4484" s="1">
        <v>46090</v>
      </c>
      <c r="C4484" s="2">
        <v>-0.63402777777777786</v>
      </c>
      <c r="D4484" t="s">
        <v>36</v>
      </c>
      <c r="E4484" t="s">
        <v>129</v>
      </c>
      <c r="F4484" t="s">
        <v>63</v>
      </c>
      <c r="G4484" t="s">
        <v>119</v>
      </c>
      <c r="H4484">
        <v>7.5</v>
      </c>
      <c r="I4484">
        <v>52</v>
      </c>
      <c r="J4484">
        <v>43</v>
      </c>
      <c r="K4484">
        <v>767</v>
      </c>
      <c r="L4484">
        <v>46</v>
      </c>
      <c r="M4484">
        <v>63</v>
      </c>
      <c r="N4484" t="s">
        <v>101</v>
      </c>
      <c r="O4484">
        <v>3</v>
      </c>
      <c r="P4484" t="s">
        <v>41</v>
      </c>
      <c r="Q4484" t="s">
        <v>42</v>
      </c>
      <c r="R4484">
        <v>51</v>
      </c>
      <c r="S4484" t="s">
        <v>74</v>
      </c>
      <c r="T4484" t="s">
        <v>44</v>
      </c>
      <c r="U4484">
        <v>2026</v>
      </c>
      <c r="V4484">
        <v>3</v>
      </c>
      <c r="W4484" t="s">
        <v>66</v>
      </c>
      <c r="X4484">
        <v>1</v>
      </c>
      <c r="Y4484">
        <v>9</v>
      </c>
      <c r="Z4484">
        <v>3</v>
      </c>
      <c r="AA4484">
        <v>8</v>
      </c>
      <c r="AB4484" t="s">
        <v>44</v>
      </c>
      <c r="AC4484">
        <v>750</v>
      </c>
      <c r="AD4484">
        <v>0.14423076923076919</v>
      </c>
      <c r="AE4484" t="s">
        <v>109</v>
      </c>
      <c r="AF4484" t="s">
        <v>59</v>
      </c>
      <c r="AG4484">
        <v>9</v>
      </c>
      <c r="AH4484" t="s">
        <v>68</v>
      </c>
      <c r="AI4484">
        <f>--AND(OR(Dashboard!$B$4="All",Data!$E4484=Dashboard!$B$4),OR(Dashboard!$D$4="All",Data!$D4484=Dashboard!$D$4),OR(Dashboard!$F$4="All",Data!$F4484=Dashboard!$F$4),OR(Dashboard!$J$4="All",Data!$G4484=Dashboard!$J$4),OR(Dashboard!$H$4="All",Data!$N4484=Dashboard!$H$4),OR(Dashboard!$L$4="All",Data!$W4484=Dashboard!$L$4))</f>
        <v>1</v>
      </c>
    </row>
    <row r="4485" spans="1:35" x14ac:dyDescent="0.25">
      <c r="A4485" t="s">
        <v>4599</v>
      </c>
      <c r="B4485" s="1">
        <v>46199</v>
      </c>
      <c r="C4485" s="2">
        <v>-0.51111111111111107</v>
      </c>
      <c r="D4485" t="s">
        <v>99</v>
      </c>
      <c r="E4485" t="s">
        <v>51</v>
      </c>
      <c r="F4485" t="s">
        <v>80</v>
      </c>
      <c r="G4485" t="s">
        <v>119</v>
      </c>
      <c r="H4485">
        <v>13.6</v>
      </c>
      <c r="I4485">
        <v>35</v>
      </c>
      <c r="J4485">
        <v>20</v>
      </c>
      <c r="K4485">
        <v>382</v>
      </c>
      <c r="L4485">
        <v>44</v>
      </c>
      <c r="M4485">
        <v>80</v>
      </c>
      <c r="N4485" t="s">
        <v>54</v>
      </c>
      <c r="O4485">
        <v>3</v>
      </c>
      <c r="P4485" t="s">
        <v>41</v>
      </c>
      <c r="Q4485" t="s">
        <v>73</v>
      </c>
      <c r="R4485">
        <v>56</v>
      </c>
      <c r="S4485" t="s">
        <v>43</v>
      </c>
      <c r="T4485" t="s">
        <v>75</v>
      </c>
      <c r="U4485">
        <v>2026</v>
      </c>
      <c r="V4485">
        <v>6</v>
      </c>
      <c r="W4485" t="s">
        <v>120</v>
      </c>
      <c r="X4485">
        <v>2</v>
      </c>
      <c r="Y4485">
        <v>26</v>
      </c>
      <c r="Z4485">
        <v>4</v>
      </c>
      <c r="AA4485">
        <v>11</v>
      </c>
      <c r="AB4485" t="s">
        <v>76</v>
      </c>
      <c r="AC4485">
        <v>346</v>
      </c>
      <c r="AD4485">
        <v>0.38857142857142862</v>
      </c>
      <c r="AE4485" t="s">
        <v>109</v>
      </c>
      <c r="AF4485" t="s">
        <v>59</v>
      </c>
      <c r="AG4485">
        <v>15</v>
      </c>
      <c r="AH4485" t="s">
        <v>68</v>
      </c>
      <c r="AI4485">
        <f>--AND(OR(Dashboard!$B$4="All",Data!$E4485=Dashboard!$B$4),OR(Dashboard!$D$4="All",Data!$D4485=Dashboard!$D$4),OR(Dashboard!$F$4="All",Data!$F4485=Dashboard!$F$4),OR(Dashboard!$J$4="All",Data!$G4485=Dashboard!$J$4),OR(Dashboard!$H$4="All",Data!$N4485=Dashboard!$H$4),OR(Dashboard!$L$4="All",Data!$W4485=Dashboard!$L$4))</f>
        <v>1</v>
      </c>
    </row>
    <row r="4486" spans="1:35" x14ac:dyDescent="0.25">
      <c r="A4486" t="s">
        <v>4600</v>
      </c>
      <c r="B4486" s="1">
        <v>46108</v>
      </c>
      <c r="C4486" s="2">
        <v>-0.48958333333333343</v>
      </c>
      <c r="D4486" t="s">
        <v>79</v>
      </c>
      <c r="E4486" t="s">
        <v>95</v>
      </c>
      <c r="F4486" t="s">
        <v>72</v>
      </c>
      <c r="G4486" t="s">
        <v>105</v>
      </c>
      <c r="H4486">
        <v>4.0999999999999996</v>
      </c>
      <c r="I4486">
        <v>29</v>
      </c>
      <c r="J4486">
        <v>25</v>
      </c>
      <c r="K4486">
        <v>617</v>
      </c>
      <c r="L4486">
        <v>29</v>
      </c>
      <c r="M4486">
        <v>119</v>
      </c>
      <c r="N4486" t="s">
        <v>86</v>
      </c>
      <c r="O4486">
        <v>5</v>
      </c>
      <c r="P4486" t="s">
        <v>41</v>
      </c>
      <c r="Q4486" t="s">
        <v>42</v>
      </c>
      <c r="R4486">
        <v>24</v>
      </c>
      <c r="S4486" t="s">
        <v>43</v>
      </c>
      <c r="T4486" t="s">
        <v>97</v>
      </c>
      <c r="U4486">
        <v>2026</v>
      </c>
      <c r="V4486">
        <v>3</v>
      </c>
      <c r="W4486" t="s">
        <v>66</v>
      </c>
      <c r="X4486">
        <v>1</v>
      </c>
      <c r="Y4486">
        <v>27</v>
      </c>
      <c r="Z4486">
        <v>5</v>
      </c>
      <c r="AA4486">
        <v>12</v>
      </c>
      <c r="AB4486" t="s">
        <v>76</v>
      </c>
      <c r="AC4486">
        <v>527</v>
      </c>
      <c r="AD4486">
        <v>0.14137931034482759</v>
      </c>
      <c r="AE4486" t="s">
        <v>77</v>
      </c>
      <c r="AF4486" t="s">
        <v>114</v>
      </c>
      <c r="AG4486">
        <v>4</v>
      </c>
      <c r="AH4486" t="s">
        <v>68</v>
      </c>
      <c r="AI4486">
        <f>--AND(OR(Dashboard!$B$4="All",Data!$E4486=Dashboard!$B$4),OR(Dashboard!$D$4="All",Data!$D4486=Dashboard!$D$4),OR(Dashboard!$F$4="All",Data!$F4486=Dashboard!$F$4),OR(Dashboard!$J$4="All",Data!$G4486=Dashboard!$J$4),OR(Dashboard!$H$4="All",Data!$N4486=Dashboard!$H$4),OR(Dashboard!$L$4="All",Data!$W4486=Dashboard!$L$4))</f>
        <v>1</v>
      </c>
    </row>
    <row r="4487" spans="1:35" x14ac:dyDescent="0.25">
      <c r="A4487" t="s">
        <v>4601</v>
      </c>
      <c r="B4487" s="1">
        <v>46031</v>
      </c>
      <c r="C4487" s="2">
        <v>-0.2027777777777777</v>
      </c>
      <c r="D4487" t="s">
        <v>70</v>
      </c>
      <c r="E4487" t="s">
        <v>131</v>
      </c>
      <c r="F4487" t="s">
        <v>52</v>
      </c>
      <c r="G4487" t="s">
        <v>53</v>
      </c>
      <c r="H4487">
        <v>10</v>
      </c>
      <c r="I4487">
        <v>62</v>
      </c>
      <c r="J4487">
        <v>43</v>
      </c>
      <c r="K4487">
        <v>1046</v>
      </c>
      <c r="L4487">
        <v>20</v>
      </c>
      <c r="M4487">
        <v>145</v>
      </c>
      <c r="N4487" t="s">
        <v>65</v>
      </c>
      <c r="O4487">
        <v>3</v>
      </c>
      <c r="P4487" t="s">
        <v>41</v>
      </c>
      <c r="Q4487" t="s">
        <v>73</v>
      </c>
      <c r="R4487">
        <v>57</v>
      </c>
      <c r="S4487" t="s">
        <v>43</v>
      </c>
      <c r="T4487" t="s">
        <v>56</v>
      </c>
      <c r="U4487">
        <v>2026</v>
      </c>
      <c r="V4487">
        <v>1</v>
      </c>
      <c r="W4487" t="s">
        <v>102</v>
      </c>
      <c r="X4487">
        <v>1</v>
      </c>
      <c r="Y4487">
        <v>9</v>
      </c>
      <c r="Z4487">
        <v>2</v>
      </c>
      <c r="AA4487">
        <v>19</v>
      </c>
      <c r="AB4487" t="s">
        <v>82</v>
      </c>
      <c r="AC4487">
        <v>921</v>
      </c>
      <c r="AD4487">
        <v>0.16129032258064521</v>
      </c>
      <c r="AE4487" t="s">
        <v>109</v>
      </c>
      <c r="AF4487" t="s">
        <v>59</v>
      </c>
      <c r="AG4487">
        <v>19</v>
      </c>
      <c r="AH4487" t="s">
        <v>68</v>
      </c>
      <c r="AI4487">
        <f>--AND(OR(Dashboard!$B$4="All",Data!$E4487=Dashboard!$B$4),OR(Dashboard!$D$4="All",Data!$D4487=Dashboard!$D$4),OR(Dashboard!$F$4="All",Data!$F4487=Dashboard!$F$4),OR(Dashboard!$J$4="All",Data!$G4487=Dashboard!$J$4),OR(Dashboard!$H$4="All",Data!$N4487=Dashboard!$H$4),OR(Dashboard!$L$4="All",Data!$W4487=Dashboard!$L$4))</f>
        <v>1</v>
      </c>
    </row>
    <row r="4488" spans="1:35" x14ac:dyDescent="0.25">
      <c r="A4488" t="s">
        <v>4602</v>
      </c>
      <c r="B4488" s="1">
        <v>46031</v>
      </c>
      <c r="C4488" s="2">
        <v>-0.1138888888888889</v>
      </c>
      <c r="D4488" t="s">
        <v>61</v>
      </c>
      <c r="E4488" t="s">
        <v>100</v>
      </c>
      <c r="F4488" t="s">
        <v>96</v>
      </c>
      <c r="G4488" t="s">
        <v>64</v>
      </c>
      <c r="H4488">
        <v>10.1</v>
      </c>
      <c r="I4488">
        <v>22</v>
      </c>
      <c r="J4488">
        <v>23</v>
      </c>
      <c r="K4488">
        <v>745</v>
      </c>
      <c r="L4488">
        <v>28</v>
      </c>
      <c r="M4488">
        <v>74</v>
      </c>
      <c r="N4488" t="s">
        <v>86</v>
      </c>
      <c r="O4488">
        <v>1</v>
      </c>
      <c r="P4488" t="s">
        <v>41</v>
      </c>
      <c r="Q4488" t="s">
        <v>73</v>
      </c>
      <c r="R4488">
        <v>23</v>
      </c>
      <c r="S4488" t="s">
        <v>43</v>
      </c>
      <c r="T4488" t="s">
        <v>56</v>
      </c>
      <c r="U4488">
        <v>2026</v>
      </c>
      <c r="V4488">
        <v>1</v>
      </c>
      <c r="W4488" t="s">
        <v>102</v>
      </c>
      <c r="X4488">
        <v>1</v>
      </c>
      <c r="Y4488">
        <v>9</v>
      </c>
      <c r="Z4488">
        <v>2</v>
      </c>
      <c r="AA4488">
        <v>21</v>
      </c>
      <c r="AB4488" t="s">
        <v>82</v>
      </c>
      <c r="AC4488">
        <v>699</v>
      </c>
      <c r="AD4488">
        <v>0.45909090909090899</v>
      </c>
      <c r="AE4488" t="s">
        <v>58</v>
      </c>
      <c r="AF4488" t="s">
        <v>114</v>
      </c>
      <c r="AG4488">
        <v>-1</v>
      </c>
      <c r="AH4488" t="s">
        <v>48</v>
      </c>
      <c r="AI4488">
        <f>--AND(OR(Dashboard!$B$4="All",Data!$E4488=Dashboard!$B$4),OR(Dashboard!$D$4="All",Data!$D4488=Dashboard!$D$4),OR(Dashboard!$F$4="All",Data!$F4488=Dashboard!$F$4),OR(Dashboard!$J$4="All",Data!$G4488=Dashboard!$J$4),OR(Dashboard!$H$4="All",Data!$N4488=Dashboard!$H$4),OR(Dashboard!$L$4="All",Data!$W4488=Dashboard!$L$4))</f>
        <v>1</v>
      </c>
    </row>
    <row r="4489" spans="1:35" x14ac:dyDescent="0.25">
      <c r="A4489" t="s">
        <v>4603</v>
      </c>
      <c r="B4489" s="1">
        <v>46044</v>
      </c>
      <c r="C4489" s="2">
        <v>-0.66388888888888886</v>
      </c>
      <c r="D4489" t="s">
        <v>36</v>
      </c>
      <c r="E4489" t="s">
        <v>51</v>
      </c>
      <c r="F4489" t="s">
        <v>72</v>
      </c>
      <c r="G4489" t="s">
        <v>105</v>
      </c>
      <c r="H4489">
        <v>5.3</v>
      </c>
      <c r="I4489">
        <v>19</v>
      </c>
      <c r="J4489">
        <v>21</v>
      </c>
      <c r="K4489">
        <v>721</v>
      </c>
      <c r="L4489">
        <v>20</v>
      </c>
      <c r="M4489">
        <v>45</v>
      </c>
      <c r="N4489" t="s">
        <v>40</v>
      </c>
      <c r="O4489">
        <v>2</v>
      </c>
      <c r="P4489" t="s">
        <v>41</v>
      </c>
      <c r="Q4489" t="s">
        <v>42</v>
      </c>
      <c r="R4489">
        <v>35</v>
      </c>
      <c r="S4489" t="s">
        <v>87</v>
      </c>
      <c r="T4489" t="s">
        <v>44</v>
      </c>
      <c r="U4489">
        <v>2026</v>
      </c>
      <c r="V4489">
        <v>1</v>
      </c>
      <c r="W4489" t="s">
        <v>102</v>
      </c>
      <c r="X4489">
        <v>1</v>
      </c>
      <c r="Y4489">
        <v>22</v>
      </c>
      <c r="Z4489">
        <v>4</v>
      </c>
      <c r="AA4489">
        <v>8</v>
      </c>
      <c r="AB4489" t="s">
        <v>44</v>
      </c>
      <c r="AC4489">
        <v>696</v>
      </c>
      <c r="AD4489">
        <v>0.27894736842105261</v>
      </c>
      <c r="AE4489" t="s">
        <v>58</v>
      </c>
      <c r="AF4489" t="s">
        <v>67</v>
      </c>
      <c r="AG4489">
        <v>-2</v>
      </c>
      <c r="AH4489" t="s">
        <v>48</v>
      </c>
      <c r="AI4489">
        <f>--AND(OR(Dashboard!$B$4="All",Data!$E4489=Dashboard!$B$4),OR(Dashboard!$D$4="All",Data!$D4489=Dashboard!$D$4),OR(Dashboard!$F$4="All",Data!$F4489=Dashboard!$F$4),OR(Dashboard!$J$4="All",Data!$G4489=Dashboard!$J$4),OR(Dashboard!$H$4="All",Data!$N4489=Dashboard!$H$4),OR(Dashboard!$L$4="All",Data!$W4489=Dashboard!$L$4))</f>
        <v>1</v>
      </c>
    </row>
    <row r="4490" spans="1:35" x14ac:dyDescent="0.25">
      <c r="A4490" t="s">
        <v>4604</v>
      </c>
      <c r="B4490" s="1">
        <v>46119</v>
      </c>
      <c r="C4490" s="2">
        <v>-0.16388888888888889</v>
      </c>
      <c r="D4490" t="s">
        <v>61</v>
      </c>
      <c r="E4490" t="s">
        <v>95</v>
      </c>
      <c r="F4490" t="s">
        <v>96</v>
      </c>
      <c r="G4490" t="s">
        <v>64</v>
      </c>
      <c r="H4490">
        <v>5.7</v>
      </c>
      <c r="I4490">
        <v>44</v>
      </c>
      <c r="J4490">
        <v>34</v>
      </c>
      <c r="K4490">
        <v>741</v>
      </c>
      <c r="L4490">
        <v>26</v>
      </c>
      <c r="M4490">
        <v>57</v>
      </c>
      <c r="N4490" t="s">
        <v>40</v>
      </c>
      <c r="O4490">
        <v>3</v>
      </c>
      <c r="P4490" t="s">
        <v>41</v>
      </c>
      <c r="Q4490" t="s">
        <v>73</v>
      </c>
      <c r="R4490">
        <v>54</v>
      </c>
      <c r="S4490" t="s">
        <v>127</v>
      </c>
      <c r="T4490" t="s">
        <v>56</v>
      </c>
      <c r="U4490">
        <v>2026</v>
      </c>
      <c r="V4490">
        <v>4</v>
      </c>
      <c r="W4490" t="s">
        <v>113</v>
      </c>
      <c r="X4490">
        <v>2</v>
      </c>
      <c r="Y4490">
        <v>7</v>
      </c>
      <c r="Z4490">
        <v>2</v>
      </c>
      <c r="AA4490">
        <v>20</v>
      </c>
      <c r="AB4490" t="s">
        <v>82</v>
      </c>
      <c r="AC4490">
        <v>710</v>
      </c>
      <c r="AD4490">
        <v>0.12954545454545449</v>
      </c>
      <c r="AE4490" t="s">
        <v>109</v>
      </c>
      <c r="AF4490" t="s">
        <v>59</v>
      </c>
      <c r="AG4490">
        <v>10</v>
      </c>
      <c r="AH4490" t="s">
        <v>68</v>
      </c>
      <c r="AI4490">
        <f>--AND(OR(Dashboard!$B$4="All",Data!$E4490=Dashboard!$B$4),OR(Dashboard!$D$4="All",Data!$D4490=Dashboard!$D$4),OR(Dashboard!$F$4="All",Data!$F4490=Dashboard!$F$4),OR(Dashboard!$J$4="All",Data!$G4490=Dashboard!$J$4),OR(Dashboard!$H$4="All",Data!$N4490=Dashboard!$H$4),OR(Dashboard!$L$4="All",Data!$W4490=Dashboard!$L$4))</f>
        <v>1</v>
      </c>
    </row>
    <row r="4491" spans="1:35" x14ac:dyDescent="0.25">
      <c r="A4491" t="s">
        <v>4605</v>
      </c>
      <c r="B4491" s="1">
        <v>46132</v>
      </c>
      <c r="C4491" s="2">
        <v>-0.37152777777777779</v>
      </c>
      <c r="D4491" t="s">
        <v>61</v>
      </c>
      <c r="E4491" t="s">
        <v>131</v>
      </c>
      <c r="F4491" t="s">
        <v>72</v>
      </c>
      <c r="G4491" t="s">
        <v>105</v>
      </c>
      <c r="H4491">
        <v>11.2</v>
      </c>
      <c r="I4491">
        <v>54</v>
      </c>
      <c r="J4491">
        <v>44</v>
      </c>
      <c r="K4491">
        <v>1044</v>
      </c>
      <c r="L4491">
        <v>39</v>
      </c>
      <c r="M4491">
        <v>43</v>
      </c>
      <c r="N4491" t="s">
        <v>40</v>
      </c>
      <c r="O4491">
        <v>1</v>
      </c>
      <c r="P4491" t="s">
        <v>135</v>
      </c>
      <c r="Q4491" t="s">
        <v>73</v>
      </c>
      <c r="R4491">
        <v>38</v>
      </c>
      <c r="S4491" t="s">
        <v>74</v>
      </c>
      <c r="T4491" t="s">
        <v>75</v>
      </c>
      <c r="U4491">
        <v>2026</v>
      </c>
      <c r="V4491">
        <v>4</v>
      </c>
      <c r="W4491" t="s">
        <v>113</v>
      </c>
      <c r="X4491">
        <v>2</v>
      </c>
      <c r="Y4491">
        <v>20</v>
      </c>
      <c r="Z4491">
        <v>4</v>
      </c>
      <c r="AA4491">
        <v>15</v>
      </c>
      <c r="AB4491" t="s">
        <v>57</v>
      </c>
      <c r="AC4491">
        <v>1040</v>
      </c>
      <c r="AD4491">
        <v>0.2074074074074074</v>
      </c>
      <c r="AE4491" t="s">
        <v>58</v>
      </c>
      <c r="AF4491" t="s">
        <v>47</v>
      </c>
      <c r="AG4491">
        <v>10</v>
      </c>
      <c r="AH4491" t="s">
        <v>68</v>
      </c>
      <c r="AI4491">
        <f>--AND(OR(Dashboard!$B$4="All",Data!$E4491=Dashboard!$B$4),OR(Dashboard!$D$4="All",Data!$D4491=Dashboard!$D$4),OR(Dashboard!$F$4="All",Data!$F4491=Dashboard!$F$4),OR(Dashboard!$J$4="All",Data!$G4491=Dashboard!$J$4),OR(Dashboard!$H$4="All",Data!$N4491=Dashboard!$H$4),OR(Dashboard!$L$4="All",Data!$W4491=Dashboard!$L$4))</f>
        <v>1</v>
      </c>
    </row>
    <row r="4492" spans="1:35" x14ac:dyDescent="0.25">
      <c r="A4492" t="s">
        <v>4606</v>
      </c>
      <c r="B4492" s="1">
        <v>46099</v>
      </c>
      <c r="C4492" s="2">
        <v>-0.56041666666666667</v>
      </c>
      <c r="D4492" t="s">
        <v>107</v>
      </c>
      <c r="E4492" t="s">
        <v>131</v>
      </c>
      <c r="F4492" t="s">
        <v>52</v>
      </c>
      <c r="G4492" t="s">
        <v>111</v>
      </c>
      <c r="H4492">
        <v>10.199999999999999</v>
      </c>
      <c r="I4492">
        <v>63</v>
      </c>
      <c r="J4492">
        <v>45</v>
      </c>
      <c r="K4492">
        <v>583</v>
      </c>
      <c r="L4492">
        <v>25</v>
      </c>
      <c r="M4492">
        <v>156</v>
      </c>
      <c r="N4492" t="s">
        <v>40</v>
      </c>
      <c r="O4492">
        <v>1</v>
      </c>
      <c r="P4492" t="s">
        <v>41</v>
      </c>
      <c r="Q4492" t="s">
        <v>42</v>
      </c>
      <c r="R4492">
        <v>53</v>
      </c>
      <c r="S4492" t="s">
        <v>55</v>
      </c>
      <c r="T4492" t="s">
        <v>44</v>
      </c>
      <c r="U4492">
        <v>2026</v>
      </c>
      <c r="V4492">
        <v>3</v>
      </c>
      <c r="W4492" t="s">
        <v>66</v>
      </c>
      <c r="X4492">
        <v>1</v>
      </c>
      <c r="Y4492">
        <v>18</v>
      </c>
      <c r="Z4492">
        <v>4</v>
      </c>
      <c r="AA4492">
        <v>10</v>
      </c>
      <c r="AB4492" t="s">
        <v>76</v>
      </c>
      <c r="AC4492">
        <v>452</v>
      </c>
      <c r="AD4492">
        <v>0.16190476190476191</v>
      </c>
      <c r="AE4492" t="s">
        <v>58</v>
      </c>
      <c r="AF4492" t="s">
        <v>59</v>
      </c>
      <c r="AG4492">
        <v>18</v>
      </c>
      <c r="AH4492" t="s">
        <v>68</v>
      </c>
      <c r="AI4492">
        <f>--AND(OR(Dashboard!$B$4="All",Data!$E4492=Dashboard!$B$4),OR(Dashboard!$D$4="All",Data!$D4492=Dashboard!$D$4),OR(Dashboard!$F$4="All",Data!$F4492=Dashboard!$F$4),OR(Dashboard!$J$4="All",Data!$G4492=Dashboard!$J$4),OR(Dashboard!$H$4="All",Data!$N4492=Dashboard!$H$4),OR(Dashboard!$L$4="All",Data!$W4492=Dashboard!$L$4))</f>
        <v>1</v>
      </c>
    </row>
    <row r="4493" spans="1:35" x14ac:dyDescent="0.25">
      <c r="A4493" t="s">
        <v>4607</v>
      </c>
      <c r="B4493" s="1">
        <v>46095</v>
      </c>
      <c r="C4493" s="2">
        <v>-0.63819444444444451</v>
      </c>
      <c r="D4493" t="s">
        <v>126</v>
      </c>
      <c r="E4493" t="s">
        <v>71</v>
      </c>
      <c r="F4493" t="s">
        <v>143</v>
      </c>
      <c r="G4493" t="s">
        <v>105</v>
      </c>
      <c r="H4493">
        <v>12.3</v>
      </c>
      <c r="I4493">
        <v>34</v>
      </c>
      <c r="J4493">
        <v>29</v>
      </c>
      <c r="K4493">
        <v>614</v>
      </c>
      <c r="L4493">
        <v>32</v>
      </c>
      <c r="M4493">
        <v>169</v>
      </c>
      <c r="N4493" t="s">
        <v>40</v>
      </c>
      <c r="O4493">
        <v>4</v>
      </c>
      <c r="P4493" t="s">
        <v>41</v>
      </c>
      <c r="Q4493" t="s">
        <v>73</v>
      </c>
      <c r="R4493">
        <v>33</v>
      </c>
      <c r="S4493" t="s">
        <v>81</v>
      </c>
      <c r="T4493" t="s">
        <v>44</v>
      </c>
      <c r="U4493">
        <v>2026</v>
      </c>
      <c r="V4493">
        <v>3</v>
      </c>
      <c r="W4493" t="s">
        <v>66</v>
      </c>
      <c r="X4493">
        <v>1</v>
      </c>
      <c r="Y4493">
        <v>14</v>
      </c>
      <c r="Z4493">
        <v>3</v>
      </c>
      <c r="AA4493">
        <v>8</v>
      </c>
      <c r="AB4493" t="s">
        <v>44</v>
      </c>
      <c r="AC4493">
        <v>477</v>
      </c>
      <c r="AD4493">
        <v>0.36176470588235299</v>
      </c>
      <c r="AE4493" t="s">
        <v>46</v>
      </c>
      <c r="AF4493" t="s">
        <v>67</v>
      </c>
      <c r="AG4493">
        <v>5</v>
      </c>
      <c r="AH4493" t="s">
        <v>68</v>
      </c>
      <c r="AI4493">
        <f>--AND(OR(Dashboard!$B$4="All",Data!$E4493=Dashboard!$B$4),OR(Dashboard!$D$4="All",Data!$D4493=Dashboard!$D$4),OR(Dashboard!$F$4="All",Data!$F4493=Dashboard!$F$4),OR(Dashboard!$J$4="All",Data!$G4493=Dashboard!$J$4),OR(Dashboard!$H$4="All",Data!$N4493=Dashboard!$H$4),OR(Dashboard!$L$4="All",Data!$W4493=Dashboard!$L$4))</f>
        <v>1</v>
      </c>
    </row>
    <row r="4494" spans="1:35" x14ac:dyDescent="0.25">
      <c r="A4494" t="s">
        <v>4608</v>
      </c>
      <c r="B4494" s="1">
        <v>46062</v>
      </c>
      <c r="C4494" s="2">
        <v>-0.20208333333333331</v>
      </c>
      <c r="D4494" t="s">
        <v>90</v>
      </c>
      <c r="E4494" t="s">
        <v>131</v>
      </c>
      <c r="F4494" t="s">
        <v>52</v>
      </c>
      <c r="G4494" t="s">
        <v>64</v>
      </c>
      <c r="H4494">
        <v>4.7</v>
      </c>
      <c r="I4494">
        <v>53</v>
      </c>
      <c r="J4494">
        <v>35</v>
      </c>
      <c r="K4494">
        <v>884</v>
      </c>
      <c r="L4494">
        <v>42</v>
      </c>
      <c r="M4494">
        <v>104</v>
      </c>
      <c r="N4494" t="s">
        <v>40</v>
      </c>
      <c r="O4494">
        <v>1</v>
      </c>
      <c r="P4494" t="s">
        <v>41</v>
      </c>
      <c r="Q4494" t="s">
        <v>42</v>
      </c>
      <c r="R4494">
        <v>46</v>
      </c>
      <c r="S4494" t="s">
        <v>74</v>
      </c>
      <c r="T4494" t="s">
        <v>56</v>
      </c>
      <c r="U4494">
        <v>2026</v>
      </c>
      <c r="V4494">
        <v>2</v>
      </c>
      <c r="W4494" t="s">
        <v>45</v>
      </c>
      <c r="X4494">
        <v>1</v>
      </c>
      <c r="Y4494">
        <v>9</v>
      </c>
      <c r="Z4494">
        <v>3</v>
      </c>
      <c r="AA4494">
        <v>19</v>
      </c>
      <c r="AB4494" t="s">
        <v>82</v>
      </c>
      <c r="AC4494">
        <v>822</v>
      </c>
      <c r="AD4494">
        <v>8.8679245283018876E-2</v>
      </c>
      <c r="AE4494" t="s">
        <v>58</v>
      </c>
      <c r="AF4494" t="s">
        <v>59</v>
      </c>
      <c r="AG4494">
        <v>18</v>
      </c>
      <c r="AH4494" t="s">
        <v>68</v>
      </c>
      <c r="AI4494">
        <f>--AND(OR(Dashboard!$B$4="All",Data!$E4494=Dashboard!$B$4),OR(Dashboard!$D$4="All",Data!$D4494=Dashboard!$D$4),OR(Dashboard!$F$4="All",Data!$F4494=Dashboard!$F$4),OR(Dashboard!$J$4="All",Data!$G4494=Dashboard!$J$4),OR(Dashboard!$H$4="All",Data!$N4494=Dashboard!$H$4),OR(Dashboard!$L$4="All",Data!$W4494=Dashboard!$L$4))</f>
        <v>1</v>
      </c>
    </row>
    <row r="4495" spans="1:35" x14ac:dyDescent="0.25">
      <c r="A4495" t="s">
        <v>4609</v>
      </c>
      <c r="B4495" s="1">
        <v>46193</v>
      </c>
      <c r="C4495" s="2">
        <v>-0.51736111111111116</v>
      </c>
      <c r="D4495" t="s">
        <v>99</v>
      </c>
      <c r="E4495" t="s">
        <v>131</v>
      </c>
      <c r="F4495" t="s">
        <v>80</v>
      </c>
      <c r="G4495" t="s">
        <v>105</v>
      </c>
      <c r="H4495">
        <v>12</v>
      </c>
      <c r="I4495">
        <v>40</v>
      </c>
      <c r="J4495">
        <v>43</v>
      </c>
      <c r="K4495">
        <v>472</v>
      </c>
      <c r="L4495">
        <v>44</v>
      </c>
      <c r="M4495">
        <v>116</v>
      </c>
      <c r="N4495" t="s">
        <v>86</v>
      </c>
      <c r="O4495">
        <v>1</v>
      </c>
      <c r="P4495" t="s">
        <v>41</v>
      </c>
      <c r="Q4495" t="s">
        <v>42</v>
      </c>
      <c r="R4495">
        <v>20</v>
      </c>
      <c r="S4495" t="s">
        <v>81</v>
      </c>
      <c r="T4495" t="s">
        <v>75</v>
      </c>
      <c r="U4495">
        <v>2026</v>
      </c>
      <c r="V4495">
        <v>6</v>
      </c>
      <c r="W4495" t="s">
        <v>120</v>
      </c>
      <c r="X4495">
        <v>2</v>
      </c>
      <c r="Y4495">
        <v>20</v>
      </c>
      <c r="Z4495">
        <v>3</v>
      </c>
      <c r="AA4495">
        <v>11</v>
      </c>
      <c r="AB4495" t="s">
        <v>76</v>
      </c>
      <c r="AC4495">
        <v>400</v>
      </c>
      <c r="AD4495">
        <v>0.3</v>
      </c>
      <c r="AE4495" t="s">
        <v>58</v>
      </c>
      <c r="AF4495" t="s">
        <v>114</v>
      </c>
      <c r="AG4495">
        <v>-3</v>
      </c>
      <c r="AH4495" t="s">
        <v>48</v>
      </c>
      <c r="AI4495">
        <f>--AND(OR(Dashboard!$B$4="All",Data!$E4495=Dashboard!$B$4),OR(Dashboard!$D$4="All",Data!$D4495=Dashboard!$D$4),OR(Dashboard!$F$4="All",Data!$F4495=Dashboard!$F$4),OR(Dashboard!$J$4="All",Data!$G4495=Dashboard!$J$4),OR(Dashboard!$H$4="All",Data!$N4495=Dashboard!$H$4),OR(Dashboard!$L$4="All",Data!$W4495=Dashboard!$L$4))</f>
        <v>1</v>
      </c>
    </row>
    <row r="4496" spans="1:35" x14ac:dyDescent="0.25">
      <c r="A4496" t="s">
        <v>4610</v>
      </c>
      <c r="B4496" s="1">
        <v>46170</v>
      </c>
      <c r="C4496" s="2">
        <v>-0.57152777777777786</v>
      </c>
      <c r="D4496" t="s">
        <v>61</v>
      </c>
      <c r="E4496" t="s">
        <v>131</v>
      </c>
      <c r="F4496" t="s">
        <v>38</v>
      </c>
      <c r="G4496" t="s">
        <v>53</v>
      </c>
      <c r="H4496">
        <v>9</v>
      </c>
      <c r="I4496">
        <v>35</v>
      </c>
      <c r="J4496">
        <v>35</v>
      </c>
      <c r="K4496">
        <v>1114</v>
      </c>
      <c r="L4496">
        <v>30</v>
      </c>
      <c r="M4496">
        <v>188</v>
      </c>
      <c r="N4496" t="s">
        <v>101</v>
      </c>
      <c r="O4496">
        <v>2</v>
      </c>
      <c r="P4496" t="s">
        <v>41</v>
      </c>
      <c r="Q4496" t="s">
        <v>73</v>
      </c>
      <c r="R4496">
        <v>18</v>
      </c>
      <c r="S4496" t="s">
        <v>87</v>
      </c>
      <c r="T4496" t="s">
        <v>44</v>
      </c>
      <c r="U4496">
        <v>2026</v>
      </c>
      <c r="V4496">
        <v>5</v>
      </c>
      <c r="W4496" t="s">
        <v>88</v>
      </c>
      <c r="X4496">
        <v>2</v>
      </c>
      <c r="Y4496">
        <v>28</v>
      </c>
      <c r="Z4496">
        <v>5</v>
      </c>
      <c r="AA4496">
        <v>10</v>
      </c>
      <c r="AB4496" t="s">
        <v>76</v>
      </c>
      <c r="AC4496">
        <v>956</v>
      </c>
      <c r="AD4496">
        <v>0.25714285714285712</v>
      </c>
      <c r="AE4496" t="s">
        <v>58</v>
      </c>
      <c r="AF4496" t="s">
        <v>114</v>
      </c>
      <c r="AG4496">
        <v>0</v>
      </c>
      <c r="AH4496" t="s">
        <v>48</v>
      </c>
      <c r="AI4496">
        <f>--AND(OR(Dashboard!$B$4="All",Data!$E4496=Dashboard!$B$4),OR(Dashboard!$D$4="All",Data!$D4496=Dashboard!$D$4),OR(Dashboard!$F$4="All",Data!$F4496=Dashboard!$F$4),OR(Dashboard!$J$4="All",Data!$G4496=Dashboard!$J$4),OR(Dashboard!$H$4="All",Data!$N4496=Dashboard!$H$4),OR(Dashboard!$L$4="All",Data!$W4496=Dashboard!$L$4))</f>
        <v>1</v>
      </c>
    </row>
    <row r="4497" spans="1:35" x14ac:dyDescent="0.25">
      <c r="A4497" t="s">
        <v>4611</v>
      </c>
      <c r="B4497" s="1">
        <v>46057</v>
      </c>
      <c r="C4497" s="2">
        <v>-7.3611111111111072E-2</v>
      </c>
      <c r="D4497" t="s">
        <v>99</v>
      </c>
      <c r="E4497" t="s">
        <v>129</v>
      </c>
      <c r="F4497" t="s">
        <v>104</v>
      </c>
      <c r="G4497" t="s">
        <v>119</v>
      </c>
      <c r="H4497">
        <v>9.9</v>
      </c>
      <c r="I4497">
        <v>47</v>
      </c>
      <c r="J4497">
        <v>34</v>
      </c>
      <c r="K4497">
        <v>645</v>
      </c>
      <c r="L4497">
        <v>31</v>
      </c>
      <c r="M4497">
        <v>19</v>
      </c>
      <c r="N4497" t="s">
        <v>65</v>
      </c>
      <c r="O4497">
        <v>1</v>
      </c>
      <c r="P4497" t="s">
        <v>135</v>
      </c>
      <c r="Q4497" t="s">
        <v>73</v>
      </c>
      <c r="R4497">
        <v>18</v>
      </c>
      <c r="S4497" t="s">
        <v>55</v>
      </c>
      <c r="T4497" t="s">
        <v>75</v>
      </c>
      <c r="U4497">
        <v>2026</v>
      </c>
      <c r="V4497">
        <v>2</v>
      </c>
      <c r="W4497" t="s">
        <v>45</v>
      </c>
      <c r="X4497">
        <v>1</v>
      </c>
      <c r="Y4497">
        <v>4</v>
      </c>
      <c r="Z4497">
        <v>2</v>
      </c>
      <c r="AA4497">
        <v>22</v>
      </c>
      <c r="AB4497" t="s">
        <v>82</v>
      </c>
      <c r="AC4497">
        <v>657</v>
      </c>
      <c r="AD4497">
        <v>0.2106382978723404</v>
      </c>
      <c r="AE4497" t="s">
        <v>58</v>
      </c>
      <c r="AF4497" t="s">
        <v>114</v>
      </c>
      <c r="AG4497">
        <v>13</v>
      </c>
      <c r="AH4497" t="s">
        <v>68</v>
      </c>
      <c r="AI4497">
        <f>--AND(OR(Dashboard!$B$4="All",Data!$E4497=Dashboard!$B$4),OR(Dashboard!$D$4="All",Data!$D4497=Dashboard!$D$4),OR(Dashboard!$F$4="All",Data!$F4497=Dashboard!$F$4),OR(Dashboard!$J$4="All",Data!$G4497=Dashboard!$J$4),OR(Dashboard!$H$4="All",Data!$N4497=Dashboard!$H$4),OR(Dashboard!$L$4="All",Data!$W4497=Dashboard!$L$4))</f>
        <v>1</v>
      </c>
    </row>
    <row r="4498" spans="1:35" x14ac:dyDescent="0.25">
      <c r="A4498" t="s">
        <v>4612</v>
      </c>
      <c r="B4498" s="1">
        <v>46083</v>
      </c>
      <c r="C4498" s="2">
        <v>-0.57708333333333339</v>
      </c>
      <c r="D4498" t="s">
        <v>126</v>
      </c>
      <c r="E4498" t="s">
        <v>129</v>
      </c>
      <c r="F4498" t="s">
        <v>80</v>
      </c>
      <c r="G4498" t="s">
        <v>105</v>
      </c>
      <c r="H4498">
        <v>11.3</v>
      </c>
      <c r="I4498">
        <v>37</v>
      </c>
      <c r="J4498">
        <v>32</v>
      </c>
      <c r="K4498">
        <v>742</v>
      </c>
      <c r="L4498">
        <v>35</v>
      </c>
      <c r="M4498">
        <v>187</v>
      </c>
      <c r="N4498" t="s">
        <v>54</v>
      </c>
      <c r="O4498">
        <v>1</v>
      </c>
      <c r="P4498" t="s">
        <v>135</v>
      </c>
      <c r="Q4498" t="s">
        <v>42</v>
      </c>
      <c r="R4498">
        <v>58</v>
      </c>
      <c r="S4498" t="s">
        <v>74</v>
      </c>
      <c r="T4498" t="s">
        <v>44</v>
      </c>
      <c r="U4498">
        <v>2026</v>
      </c>
      <c r="V4498">
        <v>3</v>
      </c>
      <c r="W4498" t="s">
        <v>66</v>
      </c>
      <c r="X4498">
        <v>1</v>
      </c>
      <c r="Y4498">
        <v>2</v>
      </c>
      <c r="Z4498">
        <v>2</v>
      </c>
      <c r="AA4498">
        <v>10</v>
      </c>
      <c r="AB4498" t="s">
        <v>76</v>
      </c>
      <c r="AC4498">
        <v>590</v>
      </c>
      <c r="AD4498">
        <v>0.30540540540540551</v>
      </c>
      <c r="AE4498" t="s">
        <v>58</v>
      </c>
      <c r="AF4498" t="s">
        <v>59</v>
      </c>
      <c r="AG4498">
        <v>5</v>
      </c>
      <c r="AH4498" t="s">
        <v>68</v>
      </c>
      <c r="AI4498">
        <f>--AND(OR(Dashboard!$B$4="All",Data!$E4498=Dashboard!$B$4),OR(Dashboard!$D$4="All",Data!$D4498=Dashboard!$D$4),OR(Dashboard!$F$4="All",Data!$F4498=Dashboard!$F$4),OR(Dashboard!$J$4="All",Data!$G4498=Dashboard!$J$4),OR(Dashboard!$H$4="All",Data!$N4498=Dashboard!$H$4),OR(Dashboard!$L$4="All",Data!$W4498=Dashboard!$L$4))</f>
        <v>1</v>
      </c>
    </row>
    <row r="4499" spans="1:35" x14ac:dyDescent="0.25">
      <c r="A4499" t="s">
        <v>4613</v>
      </c>
      <c r="B4499" s="1">
        <v>46145</v>
      </c>
      <c r="C4499" s="2">
        <v>-0.58402777777777781</v>
      </c>
      <c r="D4499" t="s">
        <v>84</v>
      </c>
      <c r="E4499" t="s">
        <v>37</v>
      </c>
      <c r="F4499" t="s">
        <v>63</v>
      </c>
      <c r="G4499" t="s">
        <v>53</v>
      </c>
      <c r="H4499">
        <v>7.7</v>
      </c>
      <c r="I4499">
        <v>47</v>
      </c>
      <c r="J4499">
        <v>38</v>
      </c>
      <c r="K4499">
        <v>543</v>
      </c>
      <c r="L4499">
        <v>29</v>
      </c>
      <c r="M4499">
        <v>41</v>
      </c>
      <c r="N4499" t="s">
        <v>40</v>
      </c>
      <c r="O4499">
        <v>4</v>
      </c>
      <c r="P4499" t="s">
        <v>41</v>
      </c>
      <c r="Q4499" t="s">
        <v>42</v>
      </c>
      <c r="R4499">
        <v>37</v>
      </c>
      <c r="S4499" t="s">
        <v>145</v>
      </c>
      <c r="T4499" t="s">
        <v>44</v>
      </c>
      <c r="U4499">
        <v>2026</v>
      </c>
      <c r="V4499">
        <v>5</v>
      </c>
      <c r="W4499" t="s">
        <v>88</v>
      </c>
      <c r="X4499">
        <v>2</v>
      </c>
      <c r="Y4499">
        <v>3</v>
      </c>
      <c r="Z4499">
        <v>1</v>
      </c>
      <c r="AA4499">
        <v>9</v>
      </c>
      <c r="AB4499" t="s">
        <v>44</v>
      </c>
      <c r="AC4499">
        <v>531</v>
      </c>
      <c r="AD4499">
        <v>0.1638297872340426</v>
      </c>
      <c r="AE4499" t="s">
        <v>46</v>
      </c>
      <c r="AF4499" t="s">
        <v>47</v>
      </c>
      <c r="AG4499">
        <v>9</v>
      </c>
      <c r="AH4499" t="s">
        <v>68</v>
      </c>
      <c r="AI4499">
        <f>--AND(OR(Dashboard!$B$4="All",Data!$E4499=Dashboard!$B$4),OR(Dashboard!$D$4="All",Data!$D4499=Dashboard!$D$4),OR(Dashboard!$F$4="All",Data!$F4499=Dashboard!$F$4),OR(Dashboard!$J$4="All",Data!$G4499=Dashboard!$J$4),OR(Dashboard!$H$4="All",Data!$N4499=Dashboard!$H$4),OR(Dashboard!$L$4="All",Data!$W4499=Dashboard!$L$4))</f>
        <v>1</v>
      </c>
    </row>
    <row r="4500" spans="1:35" x14ac:dyDescent="0.25">
      <c r="A4500" t="s">
        <v>4614</v>
      </c>
      <c r="B4500" s="1">
        <v>46083</v>
      </c>
      <c r="C4500" s="2">
        <v>-4.513888888888884E-2</v>
      </c>
      <c r="D4500" t="s">
        <v>79</v>
      </c>
      <c r="E4500" t="s">
        <v>62</v>
      </c>
      <c r="F4500" t="s">
        <v>80</v>
      </c>
      <c r="G4500" t="s">
        <v>105</v>
      </c>
      <c r="H4500">
        <v>11.5</v>
      </c>
      <c r="I4500">
        <v>61</v>
      </c>
      <c r="J4500">
        <v>45</v>
      </c>
      <c r="K4500">
        <v>809</v>
      </c>
      <c r="L4500">
        <v>39</v>
      </c>
      <c r="M4500">
        <v>69</v>
      </c>
      <c r="N4500" t="s">
        <v>101</v>
      </c>
      <c r="O4500">
        <v>5</v>
      </c>
      <c r="P4500" t="s">
        <v>41</v>
      </c>
      <c r="Q4500" t="s">
        <v>42</v>
      </c>
      <c r="R4500">
        <v>46</v>
      </c>
      <c r="S4500" t="s">
        <v>74</v>
      </c>
      <c r="T4500" t="s">
        <v>75</v>
      </c>
      <c r="U4500">
        <v>2026</v>
      </c>
      <c r="V4500">
        <v>3</v>
      </c>
      <c r="W4500" t="s">
        <v>66</v>
      </c>
      <c r="X4500">
        <v>1</v>
      </c>
      <c r="Y4500">
        <v>2</v>
      </c>
      <c r="Z4500">
        <v>2</v>
      </c>
      <c r="AA4500">
        <v>22</v>
      </c>
      <c r="AB4500" t="s">
        <v>82</v>
      </c>
      <c r="AC4500">
        <v>779</v>
      </c>
      <c r="AD4500">
        <v>0.18852459016393441</v>
      </c>
      <c r="AE4500" t="s">
        <v>77</v>
      </c>
      <c r="AF4500" t="s">
        <v>59</v>
      </c>
      <c r="AG4500">
        <v>16</v>
      </c>
      <c r="AH4500" t="s">
        <v>68</v>
      </c>
      <c r="AI4500">
        <f>--AND(OR(Dashboard!$B$4="All",Data!$E4500=Dashboard!$B$4),OR(Dashboard!$D$4="All",Data!$D4500=Dashboard!$D$4),OR(Dashboard!$F$4="All",Data!$F4500=Dashboard!$F$4),OR(Dashboard!$J$4="All",Data!$G4500=Dashboard!$J$4),OR(Dashboard!$H$4="All",Data!$N4500=Dashboard!$H$4),OR(Dashboard!$L$4="All",Data!$W4500=Dashboard!$L$4))</f>
        <v>1</v>
      </c>
    </row>
    <row r="4501" spans="1:35" x14ac:dyDescent="0.25">
      <c r="A4501" t="s">
        <v>4615</v>
      </c>
      <c r="B4501" s="1">
        <v>46163</v>
      </c>
      <c r="C4501" s="2">
        <v>-0.1034722222222222</v>
      </c>
      <c r="D4501" t="s">
        <v>61</v>
      </c>
      <c r="E4501" t="s">
        <v>129</v>
      </c>
      <c r="F4501" t="s">
        <v>52</v>
      </c>
      <c r="G4501" t="s">
        <v>64</v>
      </c>
      <c r="H4501">
        <v>11.3</v>
      </c>
      <c r="I4501">
        <v>37</v>
      </c>
      <c r="J4501">
        <v>26</v>
      </c>
      <c r="K4501">
        <v>607</v>
      </c>
      <c r="L4501">
        <v>42</v>
      </c>
      <c r="M4501">
        <v>190</v>
      </c>
      <c r="N4501" t="s">
        <v>86</v>
      </c>
      <c r="O4501">
        <v>3</v>
      </c>
      <c r="P4501" t="s">
        <v>41</v>
      </c>
      <c r="Q4501" t="s">
        <v>73</v>
      </c>
      <c r="R4501">
        <v>47</v>
      </c>
      <c r="S4501" t="s">
        <v>87</v>
      </c>
      <c r="T4501" t="s">
        <v>56</v>
      </c>
      <c r="U4501">
        <v>2026</v>
      </c>
      <c r="V4501">
        <v>5</v>
      </c>
      <c r="W4501" t="s">
        <v>88</v>
      </c>
      <c r="X4501">
        <v>2</v>
      </c>
      <c r="Y4501">
        <v>21</v>
      </c>
      <c r="Z4501">
        <v>4</v>
      </c>
      <c r="AA4501">
        <v>21</v>
      </c>
      <c r="AB4501" t="s">
        <v>82</v>
      </c>
      <c r="AC4501">
        <v>459</v>
      </c>
      <c r="AD4501">
        <v>0.30540540540540551</v>
      </c>
      <c r="AE4501" t="s">
        <v>109</v>
      </c>
      <c r="AF4501" t="s">
        <v>59</v>
      </c>
      <c r="AG4501">
        <v>11</v>
      </c>
      <c r="AH4501" t="s">
        <v>68</v>
      </c>
      <c r="AI4501">
        <f>--AND(OR(Dashboard!$B$4="All",Data!$E4501=Dashboard!$B$4),OR(Dashboard!$D$4="All",Data!$D4501=Dashboard!$D$4),OR(Dashboard!$F$4="All",Data!$F4501=Dashboard!$F$4),OR(Dashboard!$J$4="All",Data!$G4501=Dashboard!$J$4),OR(Dashboard!$H$4="All",Data!$N4501=Dashboard!$H$4),OR(Dashboard!$L$4="All",Data!$W4501=Dashboard!$L$4))</f>
        <v>1</v>
      </c>
    </row>
    <row r="4502" spans="1:35" x14ac:dyDescent="0.25">
      <c r="A4502" t="s">
        <v>4616</v>
      </c>
      <c r="B4502" s="1">
        <v>46159</v>
      </c>
      <c r="C4502" s="2">
        <v>-0.32708333333333328</v>
      </c>
      <c r="D4502" t="s">
        <v>61</v>
      </c>
      <c r="E4502" t="s">
        <v>37</v>
      </c>
      <c r="F4502" t="s">
        <v>72</v>
      </c>
      <c r="G4502" t="s">
        <v>111</v>
      </c>
      <c r="H4502">
        <v>7.2</v>
      </c>
      <c r="I4502">
        <v>49</v>
      </c>
      <c r="J4502">
        <v>43</v>
      </c>
      <c r="K4502">
        <v>370</v>
      </c>
      <c r="L4502">
        <v>32</v>
      </c>
      <c r="M4502">
        <v>186</v>
      </c>
      <c r="N4502" t="s">
        <v>40</v>
      </c>
      <c r="O4502">
        <v>2</v>
      </c>
      <c r="P4502" t="s">
        <v>41</v>
      </c>
      <c r="Q4502" t="s">
        <v>42</v>
      </c>
      <c r="R4502">
        <v>36</v>
      </c>
      <c r="S4502" t="s">
        <v>145</v>
      </c>
      <c r="T4502" t="s">
        <v>75</v>
      </c>
      <c r="U4502">
        <v>2026</v>
      </c>
      <c r="V4502">
        <v>5</v>
      </c>
      <c r="W4502" t="s">
        <v>88</v>
      </c>
      <c r="X4502">
        <v>2</v>
      </c>
      <c r="Y4502">
        <v>17</v>
      </c>
      <c r="Z4502">
        <v>3</v>
      </c>
      <c r="AA4502">
        <v>16</v>
      </c>
      <c r="AB4502" t="s">
        <v>57</v>
      </c>
      <c r="AC4502">
        <v>216</v>
      </c>
      <c r="AD4502">
        <v>0.14693877551020409</v>
      </c>
      <c r="AE4502" t="s">
        <v>58</v>
      </c>
      <c r="AF4502" t="s">
        <v>47</v>
      </c>
      <c r="AG4502">
        <v>6</v>
      </c>
      <c r="AH4502" t="s">
        <v>68</v>
      </c>
      <c r="AI4502">
        <f>--AND(OR(Dashboard!$B$4="All",Data!$E4502=Dashboard!$B$4),OR(Dashboard!$D$4="All",Data!$D4502=Dashboard!$D$4),OR(Dashboard!$F$4="All",Data!$F4502=Dashboard!$F$4),OR(Dashboard!$J$4="All",Data!$G4502=Dashboard!$J$4),OR(Dashboard!$H$4="All",Data!$N4502=Dashboard!$H$4),OR(Dashboard!$L$4="All",Data!$W4502=Dashboard!$L$4))</f>
        <v>1</v>
      </c>
    </row>
    <row r="4503" spans="1:35" x14ac:dyDescent="0.25">
      <c r="A4503" t="s">
        <v>4617</v>
      </c>
      <c r="B4503" s="1">
        <v>46104</v>
      </c>
      <c r="C4503" s="2">
        <v>-0.32638888888888878</v>
      </c>
      <c r="D4503" t="s">
        <v>90</v>
      </c>
      <c r="E4503" t="s">
        <v>37</v>
      </c>
      <c r="F4503" t="s">
        <v>91</v>
      </c>
      <c r="G4503" t="s">
        <v>64</v>
      </c>
      <c r="H4503">
        <v>13.1</v>
      </c>
      <c r="I4503">
        <v>61</v>
      </c>
      <c r="J4503">
        <v>42</v>
      </c>
      <c r="K4503">
        <v>792</v>
      </c>
      <c r="L4503">
        <v>42</v>
      </c>
      <c r="M4503">
        <v>167</v>
      </c>
      <c r="N4503" t="s">
        <v>101</v>
      </c>
      <c r="O4503">
        <v>5</v>
      </c>
      <c r="P4503" t="s">
        <v>41</v>
      </c>
      <c r="Q4503" t="s">
        <v>42</v>
      </c>
      <c r="R4503">
        <v>55</v>
      </c>
      <c r="S4503" t="s">
        <v>74</v>
      </c>
      <c r="T4503" t="s">
        <v>75</v>
      </c>
      <c r="U4503">
        <v>2026</v>
      </c>
      <c r="V4503">
        <v>3</v>
      </c>
      <c r="W4503" t="s">
        <v>66</v>
      </c>
      <c r="X4503">
        <v>1</v>
      </c>
      <c r="Y4503">
        <v>23</v>
      </c>
      <c r="Z4503">
        <v>5</v>
      </c>
      <c r="AA4503">
        <v>16</v>
      </c>
      <c r="AB4503" t="s">
        <v>57</v>
      </c>
      <c r="AC4503">
        <v>667</v>
      </c>
      <c r="AD4503">
        <v>0.2147540983606557</v>
      </c>
      <c r="AE4503" t="s">
        <v>77</v>
      </c>
      <c r="AF4503" t="s">
        <v>59</v>
      </c>
      <c r="AG4503">
        <v>19</v>
      </c>
      <c r="AH4503" t="s">
        <v>68</v>
      </c>
      <c r="AI4503">
        <f>--AND(OR(Dashboard!$B$4="All",Data!$E4503=Dashboard!$B$4),OR(Dashboard!$D$4="All",Data!$D4503=Dashboard!$D$4),OR(Dashboard!$F$4="All",Data!$F4503=Dashboard!$F$4),OR(Dashboard!$J$4="All",Data!$G4503=Dashboard!$J$4),OR(Dashboard!$H$4="All",Data!$N4503=Dashboard!$H$4),OR(Dashboard!$L$4="All",Data!$W4503=Dashboard!$L$4))</f>
        <v>1</v>
      </c>
    </row>
    <row r="4504" spans="1:35" x14ac:dyDescent="0.25">
      <c r="A4504" t="s">
        <v>4618</v>
      </c>
      <c r="B4504" s="1">
        <v>46037</v>
      </c>
      <c r="C4504" s="2">
        <v>-0.59236111111111112</v>
      </c>
      <c r="D4504" t="s">
        <v>79</v>
      </c>
      <c r="E4504" t="s">
        <v>51</v>
      </c>
      <c r="F4504" t="s">
        <v>52</v>
      </c>
      <c r="G4504" t="s">
        <v>53</v>
      </c>
      <c r="H4504">
        <v>6.8</v>
      </c>
      <c r="I4504">
        <v>28</v>
      </c>
      <c r="J4504">
        <v>28</v>
      </c>
      <c r="K4504">
        <v>902</v>
      </c>
      <c r="L4504">
        <v>26</v>
      </c>
      <c r="M4504">
        <v>98</v>
      </c>
      <c r="N4504" t="s">
        <v>54</v>
      </c>
      <c r="O4504">
        <v>5</v>
      </c>
      <c r="P4504" t="s">
        <v>135</v>
      </c>
      <c r="Q4504" t="s">
        <v>73</v>
      </c>
      <c r="R4504">
        <v>18</v>
      </c>
      <c r="S4504" t="s">
        <v>87</v>
      </c>
      <c r="T4504" t="s">
        <v>44</v>
      </c>
      <c r="U4504">
        <v>2026</v>
      </c>
      <c r="V4504">
        <v>1</v>
      </c>
      <c r="W4504" t="s">
        <v>102</v>
      </c>
      <c r="X4504">
        <v>1</v>
      </c>
      <c r="Y4504">
        <v>15</v>
      </c>
      <c r="Z4504">
        <v>3</v>
      </c>
      <c r="AA4504">
        <v>9</v>
      </c>
      <c r="AB4504" t="s">
        <v>44</v>
      </c>
      <c r="AC4504">
        <v>830</v>
      </c>
      <c r="AD4504">
        <v>0.24285714285714291</v>
      </c>
      <c r="AE4504" t="s">
        <v>77</v>
      </c>
      <c r="AF4504" t="s">
        <v>114</v>
      </c>
      <c r="AG4504">
        <v>0</v>
      </c>
      <c r="AH4504" t="s">
        <v>48</v>
      </c>
      <c r="AI4504">
        <f>--AND(OR(Dashboard!$B$4="All",Data!$E4504=Dashboard!$B$4),OR(Dashboard!$D$4="All",Data!$D4504=Dashboard!$D$4),OR(Dashboard!$F$4="All",Data!$F4504=Dashboard!$F$4),OR(Dashboard!$J$4="All",Data!$G4504=Dashboard!$J$4),OR(Dashboard!$H$4="All",Data!$N4504=Dashboard!$H$4),OR(Dashboard!$L$4="All",Data!$W4504=Dashboard!$L$4))</f>
        <v>1</v>
      </c>
    </row>
    <row r="4505" spans="1:35" x14ac:dyDescent="0.25">
      <c r="A4505" t="s">
        <v>4619</v>
      </c>
      <c r="B4505" s="1">
        <v>46083</v>
      </c>
      <c r="C4505" s="2">
        <v>-0.64583333333333326</v>
      </c>
      <c r="D4505" t="s">
        <v>61</v>
      </c>
      <c r="E4505" t="s">
        <v>108</v>
      </c>
      <c r="F4505" t="s">
        <v>85</v>
      </c>
      <c r="G4505" t="s">
        <v>64</v>
      </c>
      <c r="H4505">
        <v>10.4</v>
      </c>
      <c r="I4505">
        <v>45</v>
      </c>
      <c r="J4505">
        <v>41</v>
      </c>
      <c r="K4505">
        <v>513</v>
      </c>
      <c r="L4505">
        <v>57</v>
      </c>
      <c r="M4505">
        <v>79</v>
      </c>
      <c r="N4505" t="s">
        <v>86</v>
      </c>
      <c r="O4505">
        <v>5</v>
      </c>
      <c r="P4505" t="s">
        <v>41</v>
      </c>
      <c r="Q4505" t="s">
        <v>42</v>
      </c>
      <c r="R4505">
        <v>59</v>
      </c>
      <c r="S4505" t="s">
        <v>74</v>
      </c>
      <c r="T4505" t="s">
        <v>44</v>
      </c>
      <c r="U4505">
        <v>2026</v>
      </c>
      <c r="V4505">
        <v>3</v>
      </c>
      <c r="W4505" t="s">
        <v>66</v>
      </c>
      <c r="X4505">
        <v>1</v>
      </c>
      <c r="Y4505">
        <v>2</v>
      </c>
      <c r="Z4505">
        <v>2</v>
      </c>
      <c r="AA4505">
        <v>8</v>
      </c>
      <c r="AB4505" t="s">
        <v>44</v>
      </c>
      <c r="AC4505">
        <v>491</v>
      </c>
      <c r="AD4505">
        <v>0.2311111111111111</v>
      </c>
      <c r="AE4505" t="s">
        <v>77</v>
      </c>
      <c r="AF4505" t="s">
        <v>59</v>
      </c>
      <c r="AG4505">
        <v>4</v>
      </c>
      <c r="AH4505" t="s">
        <v>68</v>
      </c>
      <c r="AI4505">
        <f>--AND(OR(Dashboard!$B$4="All",Data!$E4505=Dashboard!$B$4),OR(Dashboard!$D$4="All",Data!$D4505=Dashboard!$D$4),OR(Dashboard!$F$4="All",Data!$F4505=Dashboard!$F$4),OR(Dashboard!$J$4="All",Data!$G4505=Dashboard!$J$4),OR(Dashboard!$H$4="All",Data!$N4505=Dashboard!$H$4),OR(Dashboard!$L$4="All",Data!$W4505=Dashboard!$L$4))</f>
        <v>1</v>
      </c>
    </row>
    <row r="4506" spans="1:35" x14ac:dyDescent="0.25">
      <c r="A4506" t="s">
        <v>4620</v>
      </c>
      <c r="B4506" s="1">
        <v>46063</v>
      </c>
      <c r="C4506" s="2">
        <v>-0.1013888888888889</v>
      </c>
      <c r="D4506" t="s">
        <v>122</v>
      </c>
      <c r="E4506" t="s">
        <v>100</v>
      </c>
      <c r="F4506" t="s">
        <v>96</v>
      </c>
      <c r="G4506" t="s">
        <v>111</v>
      </c>
      <c r="H4506">
        <v>8.9</v>
      </c>
      <c r="I4506">
        <v>35</v>
      </c>
      <c r="J4506">
        <v>26</v>
      </c>
      <c r="K4506">
        <v>357</v>
      </c>
      <c r="L4506">
        <v>51</v>
      </c>
      <c r="M4506">
        <v>165</v>
      </c>
      <c r="N4506" t="s">
        <v>40</v>
      </c>
      <c r="O4506">
        <v>4</v>
      </c>
      <c r="P4506" t="s">
        <v>41</v>
      </c>
      <c r="Q4506" t="s">
        <v>73</v>
      </c>
      <c r="R4506">
        <v>29</v>
      </c>
      <c r="S4506" t="s">
        <v>127</v>
      </c>
      <c r="T4506" t="s">
        <v>56</v>
      </c>
      <c r="U4506">
        <v>2026</v>
      </c>
      <c r="V4506">
        <v>2</v>
      </c>
      <c r="W4506" t="s">
        <v>45</v>
      </c>
      <c r="X4506">
        <v>1</v>
      </c>
      <c r="Y4506">
        <v>10</v>
      </c>
      <c r="Z4506">
        <v>3</v>
      </c>
      <c r="AA4506">
        <v>21</v>
      </c>
      <c r="AB4506" t="s">
        <v>82</v>
      </c>
      <c r="AC4506">
        <v>243</v>
      </c>
      <c r="AD4506">
        <v>0.25428571428571428</v>
      </c>
      <c r="AE4506" t="s">
        <v>46</v>
      </c>
      <c r="AF4506" t="s">
        <v>67</v>
      </c>
      <c r="AG4506">
        <v>9</v>
      </c>
      <c r="AH4506" t="s">
        <v>68</v>
      </c>
      <c r="AI4506">
        <f>--AND(OR(Dashboard!$B$4="All",Data!$E4506=Dashboard!$B$4),OR(Dashboard!$D$4="All",Data!$D4506=Dashboard!$D$4),OR(Dashboard!$F$4="All",Data!$F4506=Dashboard!$F$4),OR(Dashboard!$J$4="All",Data!$G4506=Dashboard!$J$4),OR(Dashboard!$H$4="All",Data!$N4506=Dashboard!$H$4),OR(Dashboard!$L$4="All",Data!$W4506=Dashboard!$L$4))</f>
        <v>1</v>
      </c>
    </row>
    <row r="4507" spans="1:35" x14ac:dyDescent="0.25">
      <c r="A4507" t="s">
        <v>4621</v>
      </c>
      <c r="B4507" s="1">
        <v>46202</v>
      </c>
      <c r="C4507" s="2">
        <v>-0.12916666666666671</v>
      </c>
      <c r="D4507" t="s">
        <v>84</v>
      </c>
      <c r="E4507" t="s">
        <v>51</v>
      </c>
      <c r="F4507" t="s">
        <v>38</v>
      </c>
      <c r="G4507" t="s">
        <v>111</v>
      </c>
      <c r="H4507">
        <v>12.6</v>
      </c>
      <c r="I4507">
        <v>28</v>
      </c>
      <c r="J4507">
        <v>20</v>
      </c>
      <c r="K4507">
        <v>555</v>
      </c>
      <c r="L4507">
        <v>24</v>
      </c>
      <c r="M4507">
        <v>133</v>
      </c>
      <c r="N4507" t="s">
        <v>65</v>
      </c>
      <c r="O4507">
        <v>5</v>
      </c>
      <c r="P4507" t="s">
        <v>41</v>
      </c>
      <c r="Q4507" t="s">
        <v>42</v>
      </c>
      <c r="R4507">
        <v>60</v>
      </c>
      <c r="S4507" t="s">
        <v>74</v>
      </c>
      <c r="T4507" t="s">
        <v>56</v>
      </c>
      <c r="U4507">
        <v>2026</v>
      </c>
      <c r="V4507">
        <v>6</v>
      </c>
      <c r="W4507" t="s">
        <v>120</v>
      </c>
      <c r="X4507">
        <v>2</v>
      </c>
      <c r="Y4507">
        <v>29</v>
      </c>
      <c r="Z4507">
        <v>5</v>
      </c>
      <c r="AA4507">
        <v>20</v>
      </c>
      <c r="AB4507" t="s">
        <v>82</v>
      </c>
      <c r="AC4507">
        <v>446</v>
      </c>
      <c r="AD4507">
        <v>0.45</v>
      </c>
      <c r="AE4507" t="s">
        <v>77</v>
      </c>
      <c r="AF4507" t="s">
        <v>59</v>
      </c>
      <c r="AG4507">
        <v>8</v>
      </c>
      <c r="AH4507" t="s">
        <v>68</v>
      </c>
      <c r="AI4507">
        <f>--AND(OR(Dashboard!$B$4="All",Data!$E4507=Dashboard!$B$4),OR(Dashboard!$D$4="All",Data!$D4507=Dashboard!$D$4),OR(Dashboard!$F$4="All",Data!$F4507=Dashboard!$F$4),OR(Dashboard!$J$4="All",Data!$G4507=Dashboard!$J$4),OR(Dashboard!$H$4="All",Data!$N4507=Dashboard!$H$4),OR(Dashboard!$L$4="All",Data!$W4507=Dashboard!$L$4))</f>
        <v>1</v>
      </c>
    </row>
    <row r="4508" spans="1:35" x14ac:dyDescent="0.25">
      <c r="A4508" t="s">
        <v>4622</v>
      </c>
      <c r="B4508" s="1">
        <v>46035</v>
      </c>
      <c r="C4508" s="2">
        <v>-9.6527777777777768E-2</v>
      </c>
      <c r="D4508" t="s">
        <v>107</v>
      </c>
      <c r="E4508" t="s">
        <v>62</v>
      </c>
      <c r="F4508" t="s">
        <v>85</v>
      </c>
      <c r="G4508" t="s">
        <v>119</v>
      </c>
      <c r="H4508">
        <v>2</v>
      </c>
      <c r="I4508">
        <v>33</v>
      </c>
      <c r="J4508">
        <v>33</v>
      </c>
      <c r="K4508">
        <v>741</v>
      </c>
      <c r="L4508">
        <v>59</v>
      </c>
      <c r="M4508">
        <v>169</v>
      </c>
      <c r="N4508" t="s">
        <v>101</v>
      </c>
      <c r="O4508">
        <v>3</v>
      </c>
      <c r="P4508" t="s">
        <v>41</v>
      </c>
      <c r="Q4508" t="s">
        <v>73</v>
      </c>
      <c r="R4508">
        <v>47</v>
      </c>
      <c r="S4508" t="s">
        <v>127</v>
      </c>
      <c r="T4508" t="s">
        <v>56</v>
      </c>
      <c r="U4508">
        <v>2026</v>
      </c>
      <c r="V4508">
        <v>1</v>
      </c>
      <c r="W4508" t="s">
        <v>102</v>
      </c>
      <c r="X4508">
        <v>1</v>
      </c>
      <c r="Y4508">
        <v>13</v>
      </c>
      <c r="Z4508">
        <v>3</v>
      </c>
      <c r="AA4508">
        <v>21</v>
      </c>
      <c r="AB4508" t="s">
        <v>82</v>
      </c>
      <c r="AC4508">
        <v>631</v>
      </c>
      <c r="AD4508">
        <v>6.0606060606060608E-2</v>
      </c>
      <c r="AE4508" t="s">
        <v>109</v>
      </c>
      <c r="AF4508" t="s">
        <v>59</v>
      </c>
      <c r="AG4508">
        <v>0</v>
      </c>
      <c r="AH4508" t="s">
        <v>48</v>
      </c>
      <c r="AI4508">
        <f>--AND(OR(Dashboard!$B$4="All",Data!$E4508=Dashboard!$B$4),OR(Dashboard!$D$4="All",Data!$D4508=Dashboard!$D$4),OR(Dashboard!$F$4="All",Data!$F4508=Dashboard!$F$4),OR(Dashboard!$J$4="All",Data!$G4508=Dashboard!$J$4),OR(Dashboard!$H$4="All",Data!$N4508=Dashboard!$H$4),OR(Dashboard!$L$4="All",Data!$W4508=Dashboard!$L$4))</f>
        <v>1</v>
      </c>
    </row>
    <row r="4509" spans="1:35" x14ac:dyDescent="0.25">
      <c r="A4509" t="s">
        <v>4623</v>
      </c>
      <c r="B4509" s="1">
        <v>46056</v>
      </c>
      <c r="C4509" s="2">
        <v>-0.54791666666666661</v>
      </c>
      <c r="D4509" t="s">
        <v>90</v>
      </c>
      <c r="E4509" t="s">
        <v>62</v>
      </c>
      <c r="F4509" t="s">
        <v>80</v>
      </c>
      <c r="G4509" t="s">
        <v>119</v>
      </c>
      <c r="H4509">
        <v>6.5</v>
      </c>
      <c r="I4509">
        <v>34</v>
      </c>
      <c r="J4509">
        <v>33</v>
      </c>
      <c r="K4509">
        <v>348</v>
      </c>
      <c r="L4509">
        <v>52</v>
      </c>
      <c r="M4509">
        <v>28</v>
      </c>
      <c r="N4509" t="s">
        <v>40</v>
      </c>
      <c r="O4509">
        <v>2</v>
      </c>
      <c r="P4509" t="s">
        <v>41</v>
      </c>
      <c r="Q4509" t="s">
        <v>42</v>
      </c>
      <c r="R4509">
        <v>30</v>
      </c>
      <c r="S4509" t="s">
        <v>127</v>
      </c>
      <c r="T4509" t="s">
        <v>44</v>
      </c>
      <c r="U4509">
        <v>2026</v>
      </c>
      <c r="V4509">
        <v>2</v>
      </c>
      <c r="W4509" t="s">
        <v>45</v>
      </c>
      <c r="X4509">
        <v>1</v>
      </c>
      <c r="Y4509">
        <v>3</v>
      </c>
      <c r="Z4509">
        <v>2</v>
      </c>
      <c r="AA4509">
        <v>10</v>
      </c>
      <c r="AB4509" t="s">
        <v>76</v>
      </c>
      <c r="AC4509">
        <v>372</v>
      </c>
      <c r="AD4509">
        <v>0.19117647058823531</v>
      </c>
      <c r="AE4509" t="s">
        <v>58</v>
      </c>
      <c r="AF4509" t="s">
        <v>67</v>
      </c>
      <c r="AG4509">
        <v>1</v>
      </c>
      <c r="AH4509" t="s">
        <v>68</v>
      </c>
      <c r="AI4509">
        <f>--AND(OR(Dashboard!$B$4="All",Data!$E4509=Dashboard!$B$4),OR(Dashboard!$D$4="All",Data!$D4509=Dashboard!$D$4),OR(Dashboard!$F$4="All",Data!$F4509=Dashboard!$F$4),OR(Dashboard!$J$4="All",Data!$G4509=Dashboard!$J$4),OR(Dashboard!$H$4="All",Data!$N4509=Dashboard!$H$4),OR(Dashboard!$L$4="All",Data!$W4509=Dashboard!$L$4))</f>
        <v>1</v>
      </c>
    </row>
    <row r="4510" spans="1:35" x14ac:dyDescent="0.25">
      <c r="A4510" t="s">
        <v>4624</v>
      </c>
      <c r="B4510" s="1">
        <v>46132</v>
      </c>
      <c r="C4510" s="2">
        <v>-0.1673611111111111</v>
      </c>
      <c r="D4510" t="s">
        <v>50</v>
      </c>
      <c r="E4510" t="s">
        <v>51</v>
      </c>
      <c r="F4510" t="s">
        <v>52</v>
      </c>
      <c r="G4510" t="s">
        <v>53</v>
      </c>
      <c r="H4510">
        <v>5.5</v>
      </c>
      <c r="I4510">
        <v>42</v>
      </c>
      <c r="J4510">
        <v>41</v>
      </c>
      <c r="K4510">
        <v>602</v>
      </c>
      <c r="L4510">
        <v>53</v>
      </c>
      <c r="M4510">
        <v>103</v>
      </c>
      <c r="N4510" t="s">
        <v>86</v>
      </c>
      <c r="O4510">
        <v>3</v>
      </c>
      <c r="P4510" t="s">
        <v>41</v>
      </c>
      <c r="Q4510" t="s">
        <v>42</v>
      </c>
      <c r="R4510">
        <v>41</v>
      </c>
      <c r="S4510" t="s">
        <v>74</v>
      </c>
      <c r="T4510" t="s">
        <v>56</v>
      </c>
      <c r="U4510">
        <v>2026</v>
      </c>
      <c r="V4510">
        <v>4</v>
      </c>
      <c r="W4510" t="s">
        <v>113</v>
      </c>
      <c r="X4510">
        <v>2</v>
      </c>
      <c r="Y4510">
        <v>20</v>
      </c>
      <c r="Z4510">
        <v>4</v>
      </c>
      <c r="AA4510">
        <v>19</v>
      </c>
      <c r="AB4510" t="s">
        <v>82</v>
      </c>
      <c r="AC4510">
        <v>552</v>
      </c>
      <c r="AD4510">
        <v>0.13095238095238099</v>
      </c>
      <c r="AE4510" t="s">
        <v>109</v>
      </c>
      <c r="AF4510" t="s">
        <v>47</v>
      </c>
      <c r="AG4510">
        <v>1</v>
      </c>
      <c r="AH4510" t="s">
        <v>68</v>
      </c>
      <c r="AI4510">
        <f>--AND(OR(Dashboard!$B$4="All",Data!$E4510=Dashboard!$B$4),OR(Dashboard!$D$4="All",Data!$D4510=Dashboard!$D$4),OR(Dashboard!$F$4="All",Data!$F4510=Dashboard!$F$4),OR(Dashboard!$J$4="All",Data!$G4510=Dashboard!$J$4),OR(Dashboard!$H$4="All",Data!$N4510=Dashboard!$H$4),OR(Dashboard!$L$4="All",Data!$W4510=Dashboard!$L$4))</f>
        <v>1</v>
      </c>
    </row>
    <row r="4511" spans="1:35" x14ac:dyDescent="0.25">
      <c r="A4511" t="s">
        <v>4625</v>
      </c>
      <c r="B4511" s="1">
        <v>46060</v>
      </c>
      <c r="C4511" s="2">
        <v>-0.4291666666666667</v>
      </c>
      <c r="D4511" t="s">
        <v>122</v>
      </c>
      <c r="E4511" t="s">
        <v>51</v>
      </c>
      <c r="F4511" t="s">
        <v>91</v>
      </c>
      <c r="G4511" t="s">
        <v>119</v>
      </c>
      <c r="H4511">
        <v>7.9</v>
      </c>
      <c r="I4511">
        <v>42</v>
      </c>
      <c r="J4511">
        <v>40</v>
      </c>
      <c r="K4511">
        <v>848</v>
      </c>
      <c r="L4511">
        <v>33</v>
      </c>
      <c r="M4511">
        <v>13</v>
      </c>
      <c r="N4511" t="s">
        <v>40</v>
      </c>
      <c r="O4511">
        <v>3</v>
      </c>
      <c r="P4511" t="s">
        <v>41</v>
      </c>
      <c r="Q4511" t="s">
        <v>42</v>
      </c>
      <c r="R4511">
        <v>33</v>
      </c>
      <c r="S4511" t="s">
        <v>81</v>
      </c>
      <c r="T4511" t="s">
        <v>97</v>
      </c>
      <c r="U4511">
        <v>2026</v>
      </c>
      <c r="V4511">
        <v>2</v>
      </c>
      <c r="W4511" t="s">
        <v>45</v>
      </c>
      <c r="X4511">
        <v>1</v>
      </c>
      <c r="Y4511">
        <v>7</v>
      </c>
      <c r="Z4511">
        <v>2</v>
      </c>
      <c r="AA4511">
        <v>13</v>
      </c>
      <c r="AB4511" t="s">
        <v>76</v>
      </c>
      <c r="AC4511">
        <v>868</v>
      </c>
      <c r="AD4511">
        <v>0.18809523809523809</v>
      </c>
      <c r="AE4511" t="s">
        <v>109</v>
      </c>
      <c r="AF4511" t="s">
        <v>67</v>
      </c>
      <c r="AG4511">
        <v>2</v>
      </c>
      <c r="AH4511" t="s">
        <v>68</v>
      </c>
      <c r="AI4511">
        <f>--AND(OR(Dashboard!$B$4="All",Data!$E4511=Dashboard!$B$4),OR(Dashboard!$D$4="All",Data!$D4511=Dashboard!$D$4),OR(Dashboard!$F$4="All",Data!$F4511=Dashboard!$F$4),OR(Dashboard!$J$4="All",Data!$G4511=Dashboard!$J$4),OR(Dashboard!$H$4="All",Data!$N4511=Dashboard!$H$4),OR(Dashboard!$L$4="All",Data!$W4511=Dashboard!$L$4))</f>
        <v>1</v>
      </c>
    </row>
    <row r="4512" spans="1:35" x14ac:dyDescent="0.25">
      <c r="A4512" t="s">
        <v>4626</v>
      </c>
      <c r="B4512" s="1">
        <v>46184</v>
      </c>
      <c r="C4512" s="2">
        <v>-0.60555555555555562</v>
      </c>
      <c r="D4512" t="s">
        <v>134</v>
      </c>
      <c r="E4512" t="s">
        <v>131</v>
      </c>
      <c r="F4512" t="s">
        <v>38</v>
      </c>
      <c r="G4512" t="s">
        <v>105</v>
      </c>
      <c r="H4512">
        <v>13.6</v>
      </c>
      <c r="I4512">
        <v>41</v>
      </c>
      <c r="J4512">
        <v>22</v>
      </c>
      <c r="K4512">
        <v>1022</v>
      </c>
      <c r="L4512">
        <v>42</v>
      </c>
      <c r="M4512">
        <v>5</v>
      </c>
      <c r="N4512" t="s">
        <v>65</v>
      </c>
      <c r="O4512">
        <v>1</v>
      </c>
      <c r="P4512" t="s">
        <v>41</v>
      </c>
      <c r="Q4512" t="s">
        <v>73</v>
      </c>
      <c r="R4512">
        <v>24</v>
      </c>
      <c r="S4512" t="s">
        <v>87</v>
      </c>
      <c r="T4512" t="s">
        <v>44</v>
      </c>
      <c r="U4512">
        <v>2026</v>
      </c>
      <c r="V4512">
        <v>6</v>
      </c>
      <c r="W4512" t="s">
        <v>120</v>
      </c>
      <c r="X4512">
        <v>2</v>
      </c>
      <c r="Y4512">
        <v>11</v>
      </c>
      <c r="Z4512">
        <v>2</v>
      </c>
      <c r="AA4512">
        <v>9</v>
      </c>
      <c r="AB4512" t="s">
        <v>44</v>
      </c>
      <c r="AC4512">
        <v>1059</v>
      </c>
      <c r="AD4512">
        <v>0.33170731707317069</v>
      </c>
      <c r="AE4512" t="s">
        <v>58</v>
      </c>
      <c r="AF4512" t="s">
        <v>114</v>
      </c>
      <c r="AG4512">
        <v>19</v>
      </c>
      <c r="AH4512" t="s">
        <v>68</v>
      </c>
      <c r="AI4512">
        <f>--AND(OR(Dashboard!$B$4="All",Data!$E4512=Dashboard!$B$4),OR(Dashboard!$D$4="All",Data!$D4512=Dashboard!$D$4),OR(Dashboard!$F$4="All",Data!$F4512=Dashboard!$F$4),OR(Dashboard!$J$4="All",Data!$G4512=Dashboard!$J$4),OR(Dashboard!$H$4="All",Data!$N4512=Dashboard!$H$4),OR(Dashboard!$L$4="All",Data!$W4512=Dashboard!$L$4))</f>
        <v>1</v>
      </c>
    </row>
    <row r="4513" spans="1:35" x14ac:dyDescent="0.25">
      <c r="A4513" t="s">
        <v>4627</v>
      </c>
      <c r="B4513" s="1">
        <v>46048</v>
      </c>
      <c r="C4513" s="2">
        <v>-0.25347222222222221</v>
      </c>
      <c r="D4513" t="s">
        <v>122</v>
      </c>
      <c r="E4513" t="s">
        <v>140</v>
      </c>
      <c r="F4513" t="s">
        <v>52</v>
      </c>
      <c r="G4513" t="s">
        <v>53</v>
      </c>
      <c r="H4513">
        <v>8.1</v>
      </c>
      <c r="I4513">
        <v>30</v>
      </c>
      <c r="J4513">
        <v>24</v>
      </c>
      <c r="K4513">
        <v>682</v>
      </c>
      <c r="L4513">
        <v>36</v>
      </c>
      <c r="M4513">
        <v>84</v>
      </c>
      <c r="N4513" t="s">
        <v>54</v>
      </c>
      <c r="O4513">
        <v>3</v>
      </c>
      <c r="P4513" t="s">
        <v>41</v>
      </c>
      <c r="Q4513" t="s">
        <v>73</v>
      </c>
      <c r="R4513">
        <v>36</v>
      </c>
      <c r="S4513" t="s">
        <v>74</v>
      </c>
      <c r="T4513" t="s">
        <v>75</v>
      </c>
      <c r="U4513">
        <v>2026</v>
      </c>
      <c r="V4513">
        <v>1</v>
      </c>
      <c r="W4513" t="s">
        <v>102</v>
      </c>
      <c r="X4513">
        <v>1</v>
      </c>
      <c r="Y4513">
        <v>26</v>
      </c>
      <c r="Z4513">
        <v>5</v>
      </c>
      <c r="AA4513">
        <v>17</v>
      </c>
      <c r="AB4513" t="s">
        <v>57</v>
      </c>
      <c r="AC4513">
        <v>634</v>
      </c>
      <c r="AD4513">
        <v>0.27</v>
      </c>
      <c r="AE4513" t="s">
        <v>109</v>
      </c>
      <c r="AF4513" t="s">
        <v>47</v>
      </c>
      <c r="AG4513">
        <v>6</v>
      </c>
      <c r="AH4513" t="s">
        <v>68</v>
      </c>
      <c r="AI4513">
        <f>--AND(OR(Dashboard!$B$4="All",Data!$E4513=Dashboard!$B$4),OR(Dashboard!$D$4="All",Data!$D4513=Dashboard!$D$4),OR(Dashboard!$F$4="All",Data!$F4513=Dashboard!$F$4),OR(Dashboard!$J$4="All",Data!$G4513=Dashboard!$J$4),OR(Dashboard!$H$4="All",Data!$N4513=Dashboard!$H$4),OR(Dashboard!$L$4="All",Data!$W4513=Dashboard!$L$4))</f>
        <v>1</v>
      </c>
    </row>
    <row r="4514" spans="1:35" x14ac:dyDescent="0.25">
      <c r="A4514" t="s">
        <v>4628</v>
      </c>
      <c r="B4514" s="1">
        <v>46156</v>
      </c>
      <c r="C4514" s="2">
        <v>-0.40486111111111112</v>
      </c>
      <c r="D4514" t="s">
        <v>90</v>
      </c>
      <c r="E4514" t="s">
        <v>131</v>
      </c>
      <c r="F4514" t="s">
        <v>96</v>
      </c>
      <c r="G4514" t="s">
        <v>53</v>
      </c>
      <c r="H4514">
        <v>4</v>
      </c>
      <c r="I4514">
        <v>28</v>
      </c>
      <c r="J4514">
        <v>31</v>
      </c>
      <c r="K4514">
        <v>799</v>
      </c>
      <c r="L4514">
        <v>33</v>
      </c>
      <c r="M4514">
        <v>173</v>
      </c>
      <c r="N4514" t="s">
        <v>40</v>
      </c>
      <c r="O4514">
        <v>3</v>
      </c>
      <c r="P4514" t="s">
        <v>41</v>
      </c>
      <c r="Q4514" t="s">
        <v>42</v>
      </c>
      <c r="R4514">
        <v>47</v>
      </c>
      <c r="S4514" t="s">
        <v>87</v>
      </c>
      <c r="T4514" t="s">
        <v>97</v>
      </c>
      <c r="U4514">
        <v>2026</v>
      </c>
      <c r="V4514">
        <v>5</v>
      </c>
      <c r="W4514" t="s">
        <v>88</v>
      </c>
      <c r="X4514">
        <v>2</v>
      </c>
      <c r="Y4514">
        <v>14</v>
      </c>
      <c r="Z4514">
        <v>3</v>
      </c>
      <c r="AA4514">
        <v>14</v>
      </c>
      <c r="AB4514" t="s">
        <v>76</v>
      </c>
      <c r="AC4514">
        <v>659</v>
      </c>
      <c r="AD4514">
        <v>0.14285714285714279</v>
      </c>
      <c r="AE4514" t="s">
        <v>109</v>
      </c>
      <c r="AF4514" t="s">
        <v>59</v>
      </c>
      <c r="AG4514">
        <v>-3</v>
      </c>
      <c r="AH4514" t="s">
        <v>48</v>
      </c>
      <c r="AI4514">
        <f>--AND(OR(Dashboard!$B$4="All",Data!$E4514=Dashboard!$B$4),OR(Dashboard!$D$4="All",Data!$D4514=Dashboard!$D$4),OR(Dashboard!$F$4="All",Data!$F4514=Dashboard!$F$4),OR(Dashboard!$J$4="All",Data!$G4514=Dashboard!$J$4),OR(Dashboard!$H$4="All",Data!$N4514=Dashboard!$H$4),OR(Dashboard!$L$4="All",Data!$W4514=Dashboard!$L$4))</f>
        <v>1</v>
      </c>
    </row>
    <row r="4515" spans="1:35" x14ac:dyDescent="0.25">
      <c r="A4515" t="s">
        <v>4629</v>
      </c>
      <c r="B4515" s="1">
        <v>46062</v>
      </c>
      <c r="C4515" s="2">
        <v>-0.43125000000000002</v>
      </c>
      <c r="D4515" t="s">
        <v>79</v>
      </c>
      <c r="E4515" t="s">
        <v>140</v>
      </c>
      <c r="F4515" t="s">
        <v>72</v>
      </c>
      <c r="G4515" t="s">
        <v>111</v>
      </c>
      <c r="H4515">
        <v>3.8</v>
      </c>
      <c r="I4515">
        <v>41</v>
      </c>
      <c r="J4515">
        <v>40</v>
      </c>
      <c r="K4515">
        <v>1146</v>
      </c>
      <c r="L4515">
        <v>35</v>
      </c>
      <c r="M4515">
        <v>29</v>
      </c>
      <c r="N4515" t="s">
        <v>54</v>
      </c>
      <c r="O4515">
        <v>3</v>
      </c>
      <c r="P4515" t="s">
        <v>41</v>
      </c>
      <c r="Q4515" t="s">
        <v>73</v>
      </c>
      <c r="R4515">
        <v>50</v>
      </c>
      <c r="S4515" t="s">
        <v>74</v>
      </c>
      <c r="T4515" t="s">
        <v>97</v>
      </c>
      <c r="U4515">
        <v>2026</v>
      </c>
      <c r="V4515">
        <v>2</v>
      </c>
      <c r="W4515" t="s">
        <v>45</v>
      </c>
      <c r="X4515">
        <v>1</v>
      </c>
      <c r="Y4515">
        <v>9</v>
      </c>
      <c r="Z4515">
        <v>3</v>
      </c>
      <c r="AA4515">
        <v>13</v>
      </c>
      <c r="AB4515" t="s">
        <v>76</v>
      </c>
      <c r="AC4515">
        <v>1152</v>
      </c>
      <c r="AD4515">
        <v>9.2682926829268292E-2</v>
      </c>
      <c r="AE4515" t="s">
        <v>109</v>
      </c>
      <c r="AF4515" t="s">
        <v>59</v>
      </c>
      <c r="AG4515">
        <v>1</v>
      </c>
      <c r="AH4515" t="s">
        <v>68</v>
      </c>
      <c r="AI4515">
        <f>--AND(OR(Dashboard!$B$4="All",Data!$E4515=Dashboard!$B$4),OR(Dashboard!$D$4="All",Data!$D4515=Dashboard!$D$4),OR(Dashboard!$F$4="All",Data!$F4515=Dashboard!$F$4),OR(Dashboard!$J$4="All",Data!$G4515=Dashboard!$J$4),OR(Dashboard!$H$4="All",Data!$N4515=Dashboard!$H$4),OR(Dashboard!$L$4="All",Data!$W4515=Dashboard!$L$4))</f>
        <v>1</v>
      </c>
    </row>
    <row r="4516" spans="1:35" x14ac:dyDescent="0.25">
      <c r="A4516" t="s">
        <v>4630</v>
      </c>
      <c r="B4516" s="1">
        <v>46183</v>
      </c>
      <c r="C4516" s="2">
        <v>-8.1250000000000044E-2</v>
      </c>
      <c r="D4516" t="s">
        <v>99</v>
      </c>
      <c r="E4516" t="s">
        <v>37</v>
      </c>
      <c r="F4516" t="s">
        <v>96</v>
      </c>
      <c r="G4516" t="s">
        <v>53</v>
      </c>
      <c r="H4516">
        <v>1.6</v>
      </c>
      <c r="I4516">
        <v>45</v>
      </c>
      <c r="J4516">
        <v>31</v>
      </c>
      <c r="K4516">
        <v>640</v>
      </c>
      <c r="L4516">
        <v>45</v>
      </c>
      <c r="M4516">
        <v>99</v>
      </c>
      <c r="N4516" t="s">
        <v>40</v>
      </c>
      <c r="O4516">
        <v>4</v>
      </c>
      <c r="P4516" t="s">
        <v>41</v>
      </c>
      <c r="Q4516" t="s">
        <v>42</v>
      </c>
      <c r="R4516">
        <v>58</v>
      </c>
      <c r="S4516" t="s">
        <v>55</v>
      </c>
      <c r="T4516" t="s">
        <v>75</v>
      </c>
      <c r="U4516">
        <v>2026</v>
      </c>
      <c r="V4516">
        <v>6</v>
      </c>
      <c r="W4516" t="s">
        <v>120</v>
      </c>
      <c r="X4516">
        <v>2</v>
      </c>
      <c r="Y4516">
        <v>10</v>
      </c>
      <c r="Z4516">
        <v>2</v>
      </c>
      <c r="AA4516">
        <v>22</v>
      </c>
      <c r="AB4516" t="s">
        <v>82</v>
      </c>
      <c r="AC4516">
        <v>586</v>
      </c>
      <c r="AD4516">
        <v>3.5555555555555562E-2</v>
      </c>
      <c r="AE4516" t="s">
        <v>46</v>
      </c>
      <c r="AF4516" t="s">
        <v>59</v>
      </c>
      <c r="AG4516">
        <v>14</v>
      </c>
      <c r="AH4516" t="s">
        <v>68</v>
      </c>
      <c r="AI4516">
        <f>--AND(OR(Dashboard!$B$4="All",Data!$E4516=Dashboard!$B$4),OR(Dashboard!$D$4="All",Data!$D4516=Dashboard!$D$4),OR(Dashboard!$F$4="All",Data!$F4516=Dashboard!$F$4),OR(Dashboard!$J$4="All",Data!$G4516=Dashboard!$J$4),OR(Dashboard!$H$4="All",Data!$N4516=Dashboard!$H$4),OR(Dashboard!$L$4="All",Data!$W4516=Dashboard!$L$4))</f>
        <v>1</v>
      </c>
    </row>
    <row r="4517" spans="1:35" x14ac:dyDescent="0.25">
      <c r="A4517" t="s">
        <v>4631</v>
      </c>
      <c r="B4517" s="1">
        <v>46100</v>
      </c>
      <c r="C4517" s="2">
        <v>-0.24444444444444449</v>
      </c>
      <c r="D4517" t="s">
        <v>99</v>
      </c>
      <c r="E4517" t="s">
        <v>140</v>
      </c>
      <c r="F4517" t="s">
        <v>72</v>
      </c>
      <c r="G4517" t="s">
        <v>111</v>
      </c>
      <c r="H4517">
        <v>3.8</v>
      </c>
      <c r="I4517">
        <v>22</v>
      </c>
      <c r="J4517">
        <v>21</v>
      </c>
      <c r="K4517">
        <v>1159</v>
      </c>
      <c r="L4517">
        <v>56</v>
      </c>
      <c r="M4517">
        <v>23</v>
      </c>
      <c r="N4517" t="s">
        <v>65</v>
      </c>
      <c r="O4517">
        <v>2</v>
      </c>
      <c r="P4517" t="s">
        <v>41</v>
      </c>
      <c r="Q4517" t="s">
        <v>73</v>
      </c>
      <c r="R4517">
        <v>56</v>
      </c>
      <c r="S4517" t="s">
        <v>87</v>
      </c>
      <c r="T4517" t="s">
        <v>56</v>
      </c>
      <c r="U4517">
        <v>2026</v>
      </c>
      <c r="V4517">
        <v>3</v>
      </c>
      <c r="W4517" t="s">
        <v>66</v>
      </c>
      <c r="X4517">
        <v>1</v>
      </c>
      <c r="Y4517">
        <v>19</v>
      </c>
      <c r="Z4517">
        <v>4</v>
      </c>
      <c r="AA4517">
        <v>18</v>
      </c>
      <c r="AB4517" t="s">
        <v>57</v>
      </c>
      <c r="AC4517">
        <v>1192</v>
      </c>
      <c r="AD4517">
        <v>0.1727272727272727</v>
      </c>
      <c r="AE4517" t="s">
        <v>58</v>
      </c>
      <c r="AF4517" t="s">
        <v>59</v>
      </c>
      <c r="AG4517">
        <v>1</v>
      </c>
      <c r="AH4517" t="s">
        <v>68</v>
      </c>
      <c r="AI4517">
        <f>--AND(OR(Dashboard!$B$4="All",Data!$E4517=Dashboard!$B$4),OR(Dashboard!$D$4="All",Data!$D4517=Dashboard!$D$4),OR(Dashboard!$F$4="All",Data!$F4517=Dashboard!$F$4),OR(Dashboard!$J$4="All",Data!$G4517=Dashboard!$J$4),OR(Dashboard!$H$4="All",Data!$N4517=Dashboard!$H$4),OR(Dashboard!$L$4="All",Data!$W4517=Dashboard!$L$4))</f>
        <v>1</v>
      </c>
    </row>
    <row r="4518" spans="1:35" x14ac:dyDescent="0.25">
      <c r="A4518" t="s">
        <v>4632</v>
      </c>
      <c r="B4518" s="1">
        <v>46120</v>
      </c>
      <c r="C4518" s="2">
        <v>-0.43263888888888891</v>
      </c>
      <c r="D4518" t="s">
        <v>107</v>
      </c>
      <c r="E4518" t="s">
        <v>140</v>
      </c>
      <c r="F4518" t="s">
        <v>91</v>
      </c>
      <c r="G4518" t="s">
        <v>111</v>
      </c>
      <c r="H4518">
        <v>12.3</v>
      </c>
      <c r="I4518">
        <v>41</v>
      </c>
      <c r="J4518">
        <v>34</v>
      </c>
      <c r="K4518">
        <v>1116</v>
      </c>
      <c r="L4518">
        <v>36</v>
      </c>
      <c r="M4518">
        <v>54</v>
      </c>
      <c r="N4518" t="s">
        <v>40</v>
      </c>
      <c r="O4518">
        <v>5</v>
      </c>
      <c r="P4518" t="s">
        <v>41</v>
      </c>
      <c r="Q4518" t="s">
        <v>42</v>
      </c>
      <c r="R4518">
        <v>28</v>
      </c>
      <c r="S4518" t="s">
        <v>55</v>
      </c>
      <c r="T4518" t="s">
        <v>97</v>
      </c>
      <c r="U4518">
        <v>2026</v>
      </c>
      <c r="V4518">
        <v>4</v>
      </c>
      <c r="W4518" t="s">
        <v>113</v>
      </c>
      <c r="X4518">
        <v>2</v>
      </c>
      <c r="Y4518">
        <v>8</v>
      </c>
      <c r="Z4518">
        <v>2</v>
      </c>
      <c r="AA4518">
        <v>13</v>
      </c>
      <c r="AB4518" t="s">
        <v>76</v>
      </c>
      <c r="AC4518">
        <v>1098</v>
      </c>
      <c r="AD4518">
        <v>0.3</v>
      </c>
      <c r="AE4518" t="s">
        <v>77</v>
      </c>
      <c r="AF4518" t="s">
        <v>67</v>
      </c>
      <c r="AG4518">
        <v>7</v>
      </c>
      <c r="AH4518" t="s">
        <v>68</v>
      </c>
      <c r="AI4518">
        <f>--AND(OR(Dashboard!$B$4="All",Data!$E4518=Dashboard!$B$4),OR(Dashboard!$D$4="All",Data!$D4518=Dashboard!$D$4),OR(Dashboard!$F$4="All",Data!$F4518=Dashboard!$F$4),OR(Dashboard!$J$4="All",Data!$G4518=Dashboard!$J$4),OR(Dashboard!$H$4="All",Data!$N4518=Dashboard!$H$4),OR(Dashboard!$L$4="All",Data!$W4518=Dashboard!$L$4))</f>
        <v>1</v>
      </c>
    </row>
    <row r="4519" spans="1:35" x14ac:dyDescent="0.25">
      <c r="A4519" t="s">
        <v>4633</v>
      </c>
      <c r="B4519" s="1">
        <v>46154</v>
      </c>
      <c r="C4519" s="2">
        <v>-0.1590277777777778</v>
      </c>
      <c r="D4519" t="s">
        <v>50</v>
      </c>
      <c r="E4519" t="s">
        <v>131</v>
      </c>
      <c r="F4519" t="s">
        <v>96</v>
      </c>
      <c r="G4519" t="s">
        <v>105</v>
      </c>
      <c r="H4519">
        <v>9.3000000000000007</v>
      </c>
      <c r="I4519">
        <v>30</v>
      </c>
      <c r="J4519">
        <v>22</v>
      </c>
      <c r="K4519">
        <v>1117</v>
      </c>
      <c r="L4519">
        <v>36</v>
      </c>
      <c r="M4519">
        <v>145</v>
      </c>
      <c r="N4519" t="s">
        <v>86</v>
      </c>
      <c r="O4519">
        <v>5</v>
      </c>
      <c r="P4519" t="s">
        <v>41</v>
      </c>
      <c r="Q4519" t="s">
        <v>73</v>
      </c>
      <c r="R4519">
        <v>60</v>
      </c>
      <c r="S4519" t="s">
        <v>127</v>
      </c>
      <c r="T4519" t="s">
        <v>56</v>
      </c>
      <c r="U4519">
        <v>2026</v>
      </c>
      <c r="V4519">
        <v>5</v>
      </c>
      <c r="W4519" t="s">
        <v>88</v>
      </c>
      <c r="X4519">
        <v>2</v>
      </c>
      <c r="Y4519">
        <v>12</v>
      </c>
      <c r="Z4519">
        <v>3</v>
      </c>
      <c r="AA4519">
        <v>20</v>
      </c>
      <c r="AB4519" t="s">
        <v>82</v>
      </c>
      <c r="AC4519">
        <v>1008</v>
      </c>
      <c r="AD4519">
        <v>0.31</v>
      </c>
      <c r="AE4519" t="s">
        <v>77</v>
      </c>
      <c r="AF4519" t="s">
        <v>59</v>
      </c>
      <c r="AG4519">
        <v>8</v>
      </c>
      <c r="AH4519" t="s">
        <v>68</v>
      </c>
      <c r="AI4519">
        <f>--AND(OR(Dashboard!$B$4="All",Data!$E4519=Dashboard!$B$4),OR(Dashboard!$D$4="All",Data!$D4519=Dashboard!$D$4),OR(Dashboard!$F$4="All",Data!$F4519=Dashboard!$F$4),OR(Dashboard!$J$4="All",Data!$G4519=Dashboard!$J$4),OR(Dashboard!$H$4="All",Data!$N4519=Dashboard!$H$4),OR(Dashboard!$L$4="All",Data!$W4519=Dashboard!$L$4))</f>
        <v>1</v>
      </c>
    </row>
    <row r="4520" spans="1:35" x14ac:dyDescent="0.25">
      <c r="A4520" t="s">
        <v>4634</v>
      </c>
      <c r="B4520" s="1">
        <v>46130</v>
      </c>
      <c r="C4520" s="2">
        <v>-0.61041666666666661</v>
      </c>
      <c r="D4520" t="s">
        <v>193</v>
      </c>
      <c r="E4520" t="s">
        <v>140</v>
      </c>
      <c r="F4520" t="s">
        <v>85</v>
      </c>
      <c r="G4520" t="s">
        <v>64</v>
      </c>
      <c r="H4520">
        <v>7.2</v>
      </c>
      <c r="I4520">
        <v>44</v>
      </c>
      <c r="J4520">
        <v>37</v>
      </c>
      <c r="K4520">
        <v>596</v>
      </c>
      <c r="L4520">
        <v>24</v>
      </c>
      <c r="M4520">
        <v>171</v>
      </c>
      <c r="N4520" t="s">
        <v>86</v>
      </c>
      <c r="O4520">
        <v>3</v>
      </c>
      <c r="P4520" t="s">
        <v>41</v>
      </c>
      <c r="Q4520" t="s">
        <v>73</v>
      </c>
      <c r="R4520">
        <v>27</v>
      </c>
      <c r="S4520" t="s">
        <v>81</v>
      </c>
      <c r="T4520" t="s">
        <v>44</v>
      </c>
      <c r="U4520">
        <v>2026</v>
      </c>
      <c r="V4520">
        <v>4</v>
      </c>
      <c r="W4520" t="s">
        <v>113</v>
      </c>
      <c r="X4520">
        <v>2</v>
      </c>
      <c r="Y4520">
        <v>18</v>
      </c>
      <c r="Z4520">
        <v>3</v>
      </c>
      <c r="AA4520">
        <v>9</v>
      </c>
      <c r="AB4520" t="s">
        <v>44</v>
      </c>
      <c r="AC4520">
        <v>449</v>
      </c>
      <c r="AD4520">
        <v>0.16363636363636361</v>
      </c>
      <c r="AE4520" t="s">
        <v>109</v>
      </c>
      <c r="AF4520" t="s">
        <v>67</v>
      </c>
      <c r="AG4520">
        <v>7</v>
      </c>
      <c r="AH4520" t="s">
        <v>68</v>
      </c>
      <c r="AI4520">
        <f>--AND(OR(Dashboard!$B$4="All",Data!$E4520=Dashboard!$B$4),OR(Dashboard!$D$4="All",Data!$D4520=Dashboard!$D$4),OR(Dashboard!$F$4="All",Data!$F4520=Dashboard!$F$4),OR(Dashboard!$J$4="All",Data!$G4520=Dashboard!$J$4),OR(Dashboard!$H$4="All",Data!$N4520=Dashboard!$H$4),OR(Dashboard!$L$4="All",Data!$W4520=Dashboard!$L$4))</f>
        <v>1</v>
      </c>
    </row>
    <row r="4521" spans="1:35" x14ac:dyDescent="0.25">
      <c r="A4521" t="s">
        <v>4635</v>
      </c>
      <c r="B4521" s="1">
        <v>46106</v>
      </c>
      <c r="C4521" s="2">
        <v>-0.40347222222222218</v>
      </c>
      <c r="D4521" t="s">
        <v>126</v>
      </c>
      <c r="E4521" t="s">
        <v>100</v>
      </c>
      <c r="F4521" t="s">
        <v>72</v>
      </c>
      <c r="G4521" t="s">
        <v>39</v>
      </c>
      <c r="H4521">
        <v>11.2</v>
      </c>
      <c r="I4521">
        <v>39</v>
      </c>
      <c r="J4521">
        <v>32</v>
      </c>
      <c r="K4521">
        <v>334</v>
      </c>
      <c r="L4521">
        <v>22</v>
      </c>
      <c r="M4521">
        <v>42</v>
      </c>
      <c r="N4521" t="s">
        <v>86</v>
      </c>
      <c r="O4521">
        <v>5</v>
      </c>
      <c r="P4521" t="s">
        <v>41</v>
      </c>
      <c r="Q4521" t="s">
        <v>73</v>
      </c>
      <c r="R4521">
        <v>48</v>
      </c>
      <c r="S4521" t="s">
        <v>55</v>
      </c>
      <c r="T4521" t="s">
        <v>97</v>
      </c>
      <c r="U4521">
        <v>2026</v>
      </c>
      <c r="V4521">
        <v>3</v>
      </c>
      <c r="W4521" t="s">
        <v>66</v>
      </c>
      <c r="X4521">
        <v>1</v>
      </c>
      <c r="Y4521">
        <v>25</v>
      </c>
      <c r="Z4521">
        <v>5</v>
      </c>
      <c r="AA4521">
        <v>14</v>
      </c>
      <c r="AB4521" t="s">
        <v>76</v>
      </c>
      <c r="AC4521">
        <v>314</v>
      </c>
      <c r="AD4521">
        <v>0.28717948717948721</v>
      </c>
      <c r="AE4521" t="s">
        <v>77</v>
      </c>
      <c r="AF4521" t="s">
        <v>59</v>
      </c>
      <c r="AG4521">
        <v>7</v>
      </c>
      <c r="AH4521" t="s">
        <v>68</v>
      </c>
      <c r="AI4521">
        <f>--AND(OR(Dashboard!$B$4="All",Data!$E4521=Dashboard!$B$4),OR(Dashboard!$D$4="All",Data!$D4521=Dashboard!$D$4),OR(Dashboard!$F$4="All",Data!$F4521=Dashboard!$F$4),OR(Dashboard!$J$4="All",Data!$G4521=Dashboard!$J$4),OR(Dashboard!$H$4="All",Data!$N4521=Dashboard!$H$4),OR(Dashboard!$L$4="All",Data!$W4521=Dashboard!$L$4))</f>
        <v>1</v>
      </c>
    </row>
    <row r="4522" spans="1:35" x14ac:dyDescent="0.25">
      <c r="A4522" t="s">
        <v>4636</v>
      </c>
      <c r="B4522" s="1">
        <v>46091</v>
      </c>
      <c r="C4522" s="2">
        <v>-0.41388888888888892</v>
      </c>
      <c r="D4522" t="s">
        <v>36</v>
      </c>
      <c r="E4522" t="s">
        <v>129</v>
      </c>
      <c r="F4522" t="s">
        <v>72</v>
      </c>
      <c r="G4522" t="s">
        <v>64</v>
      </c>
      <c r="H4522">
        <v>3.2</v>
      </c>
      <c r="I4522">
        <v>45</v>
      </c>
      <c r="J4522">
        <v>36</v>
      </c>
      <c r="K4522">
        <v>612</v>
      </c>
      <c r="L4522">
        <v>41</v>
      </c>
      <c r="M4522">
        <v>1</v>
      </c>
      <c r="N4522" t="s">
        <v>101</v>
      </c>
      <c r="O4522">
        <v>2</v>
      </c>
      <c r="P4522" t="s">
        <v>41</v>
      </c>
      <c r="Q4522" t="s">
        <v>42</v>
      </c>
      <c r="R4522">
        <v>47</v>
      </c>
      <c r="S4522" t="s">
        <v>127</v>
      </c>
      <c r="T4522" t="s">
        <v>97</v>
      </c>
      <c r="U4522">
        <v>2026</v>
      </c>
      <c r="V4522">
        <v>3</v>
      </c>
      <c r="W4522" t="s">
        <v>66</v>
      </c>
      <c r="X4522">
        <v>1</v>
      </c>
      <c r="Y4522">
        <v>10</v>
      </c>
      <c r="Z4522">
        <v>3</v>
      </c>
      <c r="AA4522">
        <v>14</v>
      </c>
      <c r="AB4522" t="s">
        <v>76</v>
      </c>
      <c r="AC4522">
        <v>652</v>
      </c>
      <c r="AD4522">
        <v>7.1111111111111111E-2</v>
      </c>
      <c r="AE4522" t="s">
        <v>58</v>
      </c>
      <c r="AF4522" t="s">
        <v>59</v>
      </c>
      <c r="AG4522">
        <v>9</v>
      </c>
      <c r="AH4522" t="s">
        <v>68</v>
      </c>
      <c r="AI4522">
        <f>--AND(OR(Dashboard!$B$4="All",Data!$E4522=Dashboard!$B$4),OR(Dashboard!$D$4="All",Data!$D4522=Dashboard!$D$4),OR(Dashboard!$F$4="All",Data!$F4522=Dashboard!$F$4),OR(Dashboard!$J$4="All",Data!$G4522=Dashboard!$J$4),OR(Dashboard!$H$4="All",Data!$N4522=Dashboard!$H$4),OR(Dashboard!$L$4="All",Data!$W4522=Dashboard!$L$4))</f>
        <v>1</v>
      </c>
    </row>
    <row r="4523" spans="1:35" x14ac:dyDescent="0.25">
      <c r="A4523" t="s">
        <v>4637</v>
      </c>
      <c r="B4523" s="1">
        <v>46074</v>
      </c>
      <c r="C4523" s="2">
        <v>-6.6666666666666652E-2</v>
      </c>
      <c r="D4523" t="s">
        <v>126</v>
      </c>
      <c r="E4523" t="s">
        <v>95</v>
      </c>
      <c r="F4523" t="s">
        <v>52</v>
      </c>
      <c r="G4523" t="s">
        <v>53</v>
      </c>
      <c r="H4523">
        <v>5.3</v>
      </c>
      <c r="I4523">
        <v>46</v>
      </c>
      <c r="J4523">
        <v>40</v>
      </c>
      <c r="K4523">
        <v>360</v>
      </c>
      <c r="L4523">
        <v>22</v>
      </c>
      <c r="M4523">
        <v>151</v>
      </c>
      <c r="N4523" t="s">
        <v>40</v>
      </c>
      <c r="O4523">
        <v>4</v>
      </c>
      <c r="P4523" t="s">
        <v>135</v>
      </c>
      <c r="Q4523" t="s">
        <v>73</v>
      </c>
      <c r="R4523">
        <v>27</v>
      </c>
      <c r="S4523" t="s">
        <v>81</v>
      </c>
      <c r="T4523" t="s">
        <v>75</v>
      </c>
      <c r="U4523">
        <v>2026</v>
      </c>
      <c r="V4523">
        <v>2</v>
      </c>
      <c r="W4523" t="s">
        <v>45</v>
      </c>
      <c r="X4523">
        <v>1</v>
      </c>
      <c r="Y4523">
        <v>21</v>
      </c>
      <c r="Z4523">
        <v>4</v>
      </c>
      <c r="AA4523">
        <v>22</v>
      </c>
      <c r="AB4523" t="s">
        <v>82</v>
      </c>
      <c r="AC4523">
        <v>231</v>
      </c>
      <c r="AD4523">
        <v>0.1152173913043478</v>
      </c>
      <c r="AE4523" t="s">
        <v>46</v>
      </c>
      <c r="AF4523" t="s">
        <v>67</v>
      </c>
      <c r="AG4523">
        <v>6</v>
      </c>
      <c r="AH4523" t="s">
        <v>68</v>
      </c>
      <c r="AI4523">
        <f>--AND(OR(Dashboard!$B$4="All",Data!$E4523=Dashboard!$B$4),OR(Dashboard!$D$4="All",Data!$D4523=Dashboard!$D$4),OR(Dashboard!$F$4="All",Data!$F4523=Dashboard!$F$4),OR(Dashboard!$J$4="All",Data!$G4523=Dashboard!$J$4),OR(Dashboard!$H$4="All",Data!$N4523=Dashboard!$H$4),OR(Dashboard!$L$4="All",Data!$W4523=Dashboard!$L$4))</f>
        <v>1</v>
      </c>
    </row>
    <row r="4524" spans="1:35" x14ac:dyDescent="0.25">
      <c r="A4524" t="s">
        <v>4638</v>
      </c>
      <c r="B4524" s="1">
        <v>46050</v>
      </c>
      <c r="C4524" s="2">
        <v>-0.18194444444444449</v>
      </c>
      <c r="D4524" t="s">
        <v>70</v>
      </c>
      <c r="E4524" t="s">
        <v>95</v>
      </c>
      <c r="F4524" t="s">
        <v>80</v>
      </c>
      <c r="G4524" t="s">
        <v>64</v>
      </c>
      <c r="H4524">
        <v>8.8000000000000007</v>
      </c>
      <c r="I4524">
        <v>56</v>
      </c>
      <c r="J4524">
        <v>37</v>
      </c>
      <c r="K4524">
        <v>271</v>
      </c>
      <c r="L4524">
        <v>54</v>
      </c>
      <c r="M4524">
        <v>45</v>
      </c>
      <c r="N4524" t="s">
        <v>86</v>
      </c>
      <c r="O4524">
        <v>4</v>
      </c>
      <c r="P4524" t="s">
        <v>41</v>
      </c>
      <c r="Q4524" t="s">
        <v>73</v>
      </c>
      <c r="R4524">
        <v>18</v>
      </c>
      <c r="S4524" t="s">
        <v>55</v>
      </c>
      <c r="T4524" t="s">
        <v>56</v>
      </c>
      <c r="U4524">
        <v>2026</v>
      </c>
      <c r="V4524">
        <v>1</v>
      </c>
      <c r="W4524" t="s">
        <v>102</v>
      </c>
      <c r="X4524">
        <v>1</v>
      </c>
      <c r="Y4524">
        <v>28</v>
      </c>
      <c r="Z4524">
        <v>5</v>
      </c>
      <c r="AA4524">
        <v>19</v>
      </c>
      <c r="AB4524" t="s">
        <v>82</v>
      </c>
      <c r="AC4524">
        <v>280</v>
      </c>
      <c r="AD4524">
        <v>0.1571428571428572</v>
      </c>
      <c r="AE4524" t="s">
        <v>46</v>
      </c>
      <c r="AF4524" t="s">
        <v>114</v>
      </c>
      <c r="AG4524">
        <v>19</v>
      </c>
      <c r="AH4524" t="s">
        <v>68</v>
      </c>
      <c r="AI4524">
        <f>--AND(OR(Dashboard!$B$4="All",Data!$E4524=Dashboard!$B$4),OR(Dashboard!$D$4="All",Data!$D4524=Dashboard!$D$4),OR(Dashboard!$F$4="All",Data!$F4524=Dashboard!$F$4),OR(Dashboard!$J$4="All",Data!$G4524=Dashboard!$J$4),OR(Dashboard!$H$4="All",Data!$N4524=Dashboard!$H$4),OR(Dashboard!$L$4="All",Data!$W4524=Dashboard!$L$4))</f>
        <v>1</v>
      </c>
    </row>
    <row r="4525" spans="1:35" x14ac:dyDescent="0.25">
      <c r="A4525" t="s">
        <v>4639</v>
      </c>
      <c r="B4525" s="1">
        <v>46041</v>
      </c>
      <c r="C4525" s="2">
        <v>-0.46736111111111112</v>
      </c>
      <c r="D4525" t="s">
        <v>50</v>
      </c>
      <c r="E4525" t="s">
        <v>100</v>
      </c>
      <c r="F4525" t="s">
        <v>63</v>
      </c>
      <c r="G4525" t="s">
        <v>53</v>
      </c>
      <c r="H4525">
        <v>10.7</v>
      </c>
      <c r="I4525">
        <v>38</v>
      </c>
      <c r="J4525">
        <v>43</v>
      </c>
      <c r="K4525">
        <v>448</v>
      </c>
      <c r="L4525">
        <v>59</v>
      </c>
      <c r="M4525">
        <v>12</v>
      </c>
      <c r="N4525" t="s">
        <v>101</v>
      </c>
      <c r="O4525">
        <v>3</v>
      </c>
      <c r="P4525" t="s">
        <v>41</v>
      </c>
      <c r="Q4525" t="s">
        <v>73</v>
      </c>
      <c r="R4525">
        <v>43</v>
      </c>
      <c r="S4525" t="s">
        <v>74</v>
      </c>
      <c r="T4525" t="s">
        <v>97</v>
      </c>
      <c r="U4525">
        <v>2026</v>
      </c>
      <c r="V4525">
        <v>1</v>
      </c>
      <c r="W4525" t="s">
        <v>102</v>
      </c>
      <c r="X4525">
        <v>1</v>
      </c>
      <c r="Y4525">
        <v>19</v>
      </c>
      <c r="Z4525">
        <v>4</v>
      </c>
      <c r="AA4525">
        <v>12</v>
      </c>
      <c r="AB4525" t="s">
        <v>76</v>
      </c>
      <c r="AC4525">
        <v>495</v>
      </c>
      <c r="AD4525">
        <v>0.28157894736842098</v>
      </c>
      <c r="AE4525" t="s">
        <v>109</v>
      </c>
      <c r="AF4525" t="s">
        <v>47</v>
      </c>
      <c r="AG4525">
        <v>-5</v>
      </c>
      <c r="AH4525" t="s">
        <v>48</v>
      </c>
      <c r="AI4525">
        <f>--AND(OR(Dashboard!$B$4="All",Data!$E4525=Dashboard!$B$4),OR(Dashboard!$D$4="All",Data!$D4525=Dashboard!$D$4),OR(Dashboard!$F$4="All",Data!$F4525=Dashboard!$F$4),OR(Dashboard!$J$4="All",Data!$G4525=Dashboard!$J$4),OR(Dashboard!$H$4="All",Data!$N4525=Dashboard!$H$4),OR(Dashboard!$L$4="All",Data!$W4525=Dashboard!$L$4))</f>
        <v>1</v>
      </c>
    </row>
    <row r="4526" spans="1:35" x14ac:dyDescent="0.25">
      <c r="A4526" t="s">
        <v>4640</v>
      </c>
      <c r="B4526" s="1">
        <v>46174</v>
      </c>
      <c r="C4526" s="2">
        <v>-0.47847222222222219</v>
      </c>
      <c r="D4526" t="s">
        <v>107</v>
      </c>
      <c r="E4526" t="s">
        <v>62</v>
      </c>
      <c r="F4526" t="s">
        <v>80</v>
      </c>
      <c r="G4526" t="s">
        <v>119</v>
      </c>
      <c r="H4526">
        <v>4.9000000000000004</v>
      </c>
      <c r="I4526">
        <v>24</v>
      </c>
      <c r="J4526">
        <v>22</v>
      </c>
      <c r="K4526">
        <v>998</v>
      </c>
      <c r="L4526">
        <v>41</v>
      </c>
      <c r="M4526">
        <v>0</v>
      </c>
      <c r="N4526" t="s">
        <v>40</v>
      </c>
      <c r="O4526">
        <v>1</v>
      </c>
      <c r="P4526" t="s">
        <v>41</v>
      </c>
      <c r="Q4526" t="s">
        <v>73</v>
      </c>
      <c r="R4526">
        <v>34</v>
      </c>
      <c r="S4526" t="s">
        <v>74</v>
      </c>
      <c r="T4526" t="s">
        <v>97</v>
      </c>
      <c r="U4526">
        <v>2026</v>
      </c>
      <c r="V4526">
        <v>6</v>
      </c>
      <c r="W4526" t="s">
        <v>120</v>
      </c>
      <c r="X4526">
        <v>2</v>
      </c>
      <c r="Y4526">
        <v>1</v>
      </c>
      <c r="Z4526">
        <v>1</v>
      </c>
      <c r="AA4526">
        <v>12</v>
      </c>
      <c r="AB4526" t="s">
        <v>76</v>
      </c>
      <c r="AC4526">
        <v>1039</v>
      </c>
      <c r="AD4526">
        <v>0.20416666666666669</v>
      </c>
      <c r="AE4526" t="s">
        <v>58</v>
      </c>
      <c r="AF4526" t="s">
        <v>67</v>
      </c>
      <c r="AG4526">
        <v>2</v>
      </c>
      <c r="AH4526" t="s">
        <v>68</v>
      </c>
      <c r="AI4526">
        <f>--AND(OR(Dashboard!$B$4="All",Data!$E4526=Dashboard!$B$4),OR(Dashboard!$D$4="All",Data!$D4526=Dashboard!$D$4),OR(Dashboard!$F$4="All",Data!$F4526=Dashboard!$F$4),OR(Dashboard!$J$4="All",Data!$G4526=Dashboard!$J$4),OR(Dashboard!$H$4="All",Data!$N4526=Dashboard!$H$4),OR(Dashboard!$L$4="All",Data!$W4526=Dashboard!$L$4))</f>
        <v>1</v>
      </c>
    </row>
    <row r="4527" spans="1:35" x14ac:dyDescent="0.25">
      <c r="A4527" t="s">
        <v>4641</v>
      </c>
      <c r="B4527" s="1">
        <v>46198</v>
      </c>
      <c r="C4527" s="2">
        <v>-0.39722222222222231</v>
      </c>
      <c r="D4527" t="s">
        <v>50</v>
      </c>
      <c r="E4527" t="s">
        <v>37</v>
      </c>
      <c r="F4527" t="s">
        <v>104</v>
      </c>
      <c r="G4527" t="s">
        <v>105</v>
      </c>
      <c r="H4527">
        <v>11.6</v>
      </c>
      <c r="I4527">
        <v>22</v>
      </c>
      <c r="J4527">
        <v>21</v>
      </c>
      <c r="K4527">
        <v>427</v>
      </c>
      <c r="L4527">
        <v>29</v>
      </c>
      <c r="M4527">
        <v>108</v>
      </c>
      <c r="N4527" t="s">
        <v>54</v>
      </c>
      <c r="O4527">
        <v>1</v>
      </c>
      <c r="P4527" t="s">
        <v>41</v>
      </c>
      <c r="Q4527" t="s">
        <v>73</v>
      </c>
      <c r="R4527">
        <v>36</v>
      </c>
      <c r="S4527" t="s">
        <v>87</v>
      </c>
      <c r="T4527" t="s">
        <v>97</v>
      </c>
      <c r="U4527">
        <v>2026</v>
      </c>
      <c r="V4527">
        <v>6</v>
      </c>
      <c r="W4527" t="s">
        <v>120</v>
      </c>
      <c r="X4527">
        <v>2</v>
      </c>
      <c r="Y4527">
        <v>25</v>
      </c>
      <c r="Z4527">
        <v>4</v>
      </c>
      <c r="AA4527">
        <v>14</v>
      </c>
      <c r="AB4527" t="s">
        <v>76</v>
      </c>
      <c r="AC4527">
        <v>348</v>
      </c>
      <c r="AD4527">
        <v>0.52727272727272723</v>
      </c>
      <c r="AE4527" t="s">
        <v>58</v>
      </c>
      <c r="AF4527" t="s">
        <v>47</v>
      </c>
      <c r="AG4527">
        <v>1</v>
      </c>
      <c r="AH4527" t="s">
        <v>68</v>
      </c>
      <c r="AI4527">
        <f>--AND(OR(Dashboard!$B$4="All",Data!$E4527=Dashboard!$B$4),OR(Dashboard!$D$4="All",Data!$D4527=Dashboard!$D$4),OR(Dashboard!$F$4="All",Data!$F4527=Dashboard!$F$4),OR(Dashboard!$J$4="All",Data!$G4527=Dashboard!$J$4),OR(Dashboard!$H$4="All",Data!$N4527=Dashboard!$H$4),OR(Dashboard!$L$4="All",Data!$W4527=Dashboard!$L$4))</f>
        <v>1</v>
      </c>
    </row>
    <row r="4528" spans="1:35" x14ac:dyDescent="0.25">
      <c r="A4528" t="s">
        <v>4642</v>
      </c>
      <c r="B4528" s="1">
        <v>46132</v>
      </c>
      <c r="C4528" s="2">
        <v>-0.58888888888888891</v>
      </c>
      <c r="D4528" t="s">
        <v>70</v>
      </c>
      <c r="E4528" t="s">
        <v>62</v>
      </c>
      <c r="F4528" t="s">
        <v>52</v>
      </c>
      <c r="G4528" t="s">
        <v>39</v>
      </c>
      <c r="H4528">
        <v>15</v>
      </c>
      <c r="I4528">
        <v>45</v>
      </c>
      <c r="J4528">
        <v>42</v>
      </c>
      <c r="K4528">
        <v>330</v>
      </c>
      <c r="L4528">
        <v>48</v>
      </c>
      <c r="M4528">
        <v>184</v>
      </c>
      <c r="N4528" t="s">
        <v>54</v>
      </c>
      <c r="O4528">
        <v>4</v>
      </c>
      <c r="P4528" t="s">
        <v>41</v>
      </c>
      <c r="Q4528" t="s">
        <v>42</v>
      </c>
      <c r="R4528">
        <v>30</v>
      </c>
      <c r="S4528" t="s">
        <v>74</v>
      </c>
      <c r="T4528" t="s">
        <v>44</v>
      </c>
      <c r="U4528">
        <v>2026</v>
      </c>
      <c r="V4528">
        <v>4</v>
      </c>
      <c r="W4528" t="s">
        <v>113</v>
      </c>
      <c r="X4528">
        <v>2</v>
      </c>
      <c r="Y4528">
        <v>20</v>
      </c>
      <c r="Z4528">
        <v>4</v>
      </c>
      <c r="AA4528">
        <v>9</v>
      </c>
      <c r="AB4528" t="s">
        <v>44</v>
      </c>
      <c r="AC4528">
        <v>194</v>
      </c>
      <c r="AD4528">
        <v>0.33333333333333331</v>
      </c>
      <c r="AE4528" t="s">
        <v>46</v>
      </c>
      <c r="AF4528" t="s">
        <v>67</v>
      </c>
      <c r="AG4528">
        <v>3</v>
      </c>
      <c r="AH4528" t="s">
        <v>68</v>
      </c>
      <c r="AI4528">
        <f>--AND(OR(Dashboard!$B$4="All",Data!$E4528=Dashboard!$B$4),OR(Dashboard!$D$4="All",Data!$D4528=Dashboard!$D$4),OR(Dashboard!$F$4="All",Data!$F4528=Dashboard!$F$4),OR(Dashboard!$J$4="All",Data!$G4528=Dashboard!$J$4),OR(Dashboard!$H$4="All",Data!$N4528=Dashboard!$H$4),OR(Dashboard!$L$4="All",Data!$W4528=Dashboard!$L$4))</f>
        <v>1</v>
      </c>
    </row>
    <row r="4529" spans="1:35" x14ac:dyDescent="0.25">
      <c r="A4529" t="s">
        <v>4643</v>
      </c>
      <c r="B4529" s="1">
        <v>46061</v>
      </c>
      <c r="C4529" s="2">
        <v>-0.63541666666666674</v>
      </c>
      <c r="D4529" t="s">
        <v>79</v>
      </c>
      <c r="E4529" t="s">
        <v>108</v>
      </c>
      <c r="F4529" t="s">
        <v>38</v>
      </c>
      <c r="G4529" t="s">
        <v>39</v>
      </c>
      <c r="H4529">
        <v>13.3</v>
      </c>
      <c r="I4529">
        <v>48</v>
      </c>
      <c r="J4529">
        <v>35</v>
      </c>
      <c r="K4529">
        <v>610</v>
      </c>
      <c r="L4529">
        <v>28</v>
      </c>
      <c r="M4529">
        <v>150</v>
      </c>
      <c r="N4529" t="s">
        <v>65</v>
      </c>
      <c r="O4529">
        <v>3</v>
      </c>
      <c r="P4529" t="s">
        <v>41</v>
      </c>
      <c r="Q4529" t="s">
        <v>73</v>
      </c>
      <c r="R4529">
        <v>35</v>
      </c>
      <c r="S4529" t="s">
        <v>145</v>
      </c>
      <c r="T4529" t="s">
        <v>44</v>
      </c>
      <c r="U4529">
        <v>2026</v>
      </c>
      <c r="V4529">
        <v>2</v>
      </c>
      <c r="W4529" t="s">
        <v>45</v>
      </c>
      <c r="X4529">
        <v>1</v>
      </c>
      <c r="Y4529">
        <v>8</v>
      </c>
      <c r="Z4529">
        <v>2</v>
      </c>
      <c r="AA4529">
        <v>8</v>
      </c>
      <c r="AB4529" t="s">
        <v>44</v>
      </c>
      <c r="AC4529">
        <v>488</v>
      </c>
      <c r="AD4529">
        <v>0.27708333333333329</v>
      </c>
      <c r="AE4529" t="s">
        <v>109</v>
      </c>
      <c r="AF4529" t="s">
        <v>67</v>
      </c>
      <c r="AG4529">
        <v>13</v>
      </c>
      <c r="AH4529" t="s">
        <v>68</v>
      </c>
      <c r="AI4529">
        <f>--AND(OR(Dashboard!$B$4="All",Data!$E4529=Dashboard!$B$4),OR(Dashboard!$D$4="All",Data!$D4529=Dashboard!$D$4),OR(Dashboard!$F$4="All",Data!$F4529=Dashboard!$F$4),OR(Dashboard!$J$4="All",Data!$G4529=Dashboard!$J$4),OR(Dashboard!$H$4="All",Data!$N4529=Dashboard!$H$4),OR(Dashboard!$L$4="All",Data!$W4529=Dashboard!$L$4))</f>
        <v>1</v>
      </c>
    </row>
    <row r="4530" spans="1:35" x14ac:dyDescent="0.25">
      <c r="A4530" t="s">
        <v>4644</v>
      </c>
      <c r="B4530" s="1">
        <v>46167</v>
      </c>
      <c r="C4530" s="2">
        <v>-9.6527777777777768E-2</v>
      </c>
      <c r="D4530" t="s">
        <v>118</v>
      </c>
      <c r="E4530" t="s">
        <v>100</v>
      </c>
      <c r="F4530" t="s">
        <v>104</v>
      </c>
      <c r="G4530" t="s">
        <v>64</v>
      </c>
      <c r="H4530">
        <v>13.9</v>
      </c>
      <c r="I4530">
        <v>47</v>
      </c>
      <c r="J4530">
        <v>41</v>
      </c>
      <c r="K4530">
        <v>551</v>
      </c>
      <c r="L4530">
        <v>51</v>
      </c>
      <c r="M4530">
        <v>172</v>
      </c>
      <c r="N4530" t="s">
        <v>65</v>
      </c>
      <c r="O4530">
        <v>2</v>
      </c>
      <c r="P4530" t="s">
        <v>135</v>
      </c>
      <c r="Q4530" t="s">
        <v>42</v>
      </c>
      <c r="R4530">
        <v>34</v>
      </c>
      <c r="S4530" t="s">
        <v>74</v>
      </c>
      <c r="T4530" t="s">
        <v>56</v>
      </c>
      <c r="U4530">
        <v>2026</v>
      </c>
      <c r="V4530">
        <v>5</v>
      </c>
      <c r="W4530" t="s">
        <v>88</v>
      </c>
      <c r="X4530">
        <v>2</v>
      </c>
      <c r="Y4530">
        <v>25</v>
      </c>
      <c r="Z4530">
        <v>5</v>
      </c>
      <c r="AA4530">
        <v>21</v>
      </c>
      <c r="AB4530" t="s">
        <v>82</v>
      </c>
      <c r="AC4530">
        <v>430</v>
      </c>
      <c r="AD4530">
        <v>0.29574468085106381</v>
      </c>
      <c r="AE4530" t="s">
        <v>58</v>
      </c>
      <c r="AF4530" t="s">
        <v>67</v>
      </c>
      <c r="AG4530">
        <v>6</v>
      </c>
      <c r="AH4530" t="s">
        <v>68</v>
      </c>
      <c r="AI4530">
        <f>--AND(OR(Dashboard!$B$4="All",Data!$E4530=Dashboard!$B$4),OR(Dashboard!$D$4="All",Data!$D4530=Dashboard!$D$4),OR(Dashboard!$F$4="All",Data!$F4530=Dashboard!$F$4),OR(Dashboard!$J$4="All",Data!$G4530=Dashboard!$J$4),OR(Dashboard!$H$4="All",Data!$N4530=Dashboard!$H$4),OR(Dashboard!$L$4="All",Data!$W4530=Dashboard!$L$4))</f>
        <v>1</v>
      </c>
    </row>
    <row r="4531" spans="1:35" x14ac:dyDescent="0.25">
      <c r="A4531" t="s">
        <v>4645</v>
      </c>
      <c r="B4531" s="1">
        <v>46130</v>
      </c>
      <c r="C4531" s="2">
        <v>-9.3055555555555558E-2</v>
      </c>
      <c r="D4531" t="s">
        <v>122</v>
      </c>
      <c r="E4531" t="s">
        <v>140</v>
      </c>
      <c r="F4531" t="s">
        <v>52</v>
      </c>
      <c r="G4531" t="s">
        <v>105</v>
      </c>
      <c r="H4531">
        <v>12</v>
      </c>
      <c r="I4531">
        <v>40</v>
      </c>
      <c r="J4531">
        <v>31</v>
      </c>
      <c r="K4531">
        <v>529</v>
      </c>
      <c r="L4531">
        <v>52</v>
      </c>
      <c r="M4531">
        <v>91</v>
      </c>
      <c r="N4531" t="s">
        <v>101</v>
      </c>
      <c r="O4531">
        <v>1</v>
      </c>
      <c r="P4531" t="s">
        <v>41</v>
      </c>
      <c r="Q4531" t="s">
        <v>42</v>
      </c>
      <c r="R4531">
        <v>52</v>
      </c>
      <c r="S4531" t="s">
        <v>81</v>
      </c>
      <c r="T4531" t="s">
        <v>56</v>
      </c>
      <c r="U4531">
        <v>2026</v>
      </c>
      <c r="V4531">
        <v>4</v>
      </c>
      <c r="W4531" t="s">
        <v>113</v>
      </c>
      <c r="X4531">
        <v>2</v>
      </c>
      <c r="Y4531">
        <v>18</v>
      </c>
      <c r="Z4531">
        <v>3</v>
      </c>
      <c r="AA4531">
        <v>21</v>
      </c>
      <c r="AB4531" t="s">
        <v>82</v>
      </c>
      <c r="AC4531">
        <v>490</v>
      </c>
      <c r="AD4531">
        <v>0.3</v>
      </c>
      <c r="AE4531" t="s">
        <v>58</v>
      </c>
      <c r="AF4531" t="s">
        <v>59</v>
      </c>
      <c r="AG4531">
        <v>9</v>
      </c>
      <c r="AH4531" t="s">
        <v>68</v>
      </c>
      <c r="AI4531">
        <f>--AND(OR(Dashboard!$B$4="All",Data!$E4531=Dashboard!$B$4),OR(Dashboard!$D$4="All",Data!$D4531=Dashboard!$D$4),OR(Dashboard!$F$4="All",Data!$F4531=Dashboard!$F$4),OR(Dashboard!$J$4="All",Data!$G4531=Dashboard!$J$4),OR(Dashboard!$H$4="All",Data!$N4531=Dashboard!$H$4),OR(Dashboard!$L$4="All",Data!$W4531=Dashboard!$L$4))</f>
        <v>1</v>
      </c>
    </row>
    <row r="4532" spans="1:35" x14ac:dyDescent="0.25">
      <c r="A4532" t="s">
        <v>4646</v>
      </c>
      <c r="B4532" s="1">
        <v>46081</v>
      </c>
      <c r="C4532" s="2">
        <v>-0.29375000000000001</v>
      </c>
      <c r="D4532" t="s">
        <v>79</v>
      </c>
      <c r="E4532" t="s">
        <v>62</v>
      </c>
      <c r="F4532" t="s">
        <v>85</v>
      </c>
      <c r="G4532" t="s">
        <v>119</v>
      </c>
      <c r="H4532">
        <v>1.2</v>
      </c>
      <c r="I4532">
        <v>34</v>
      </c>
      <c r="J4532">
        <v>28</v>
      </c>
      <c r="K4532">
        <v>277</v>
      </c>
      <c r="L4532">
        <v>55</v>
      </c>
      <c r="M4532">
        <v>195</v>
      </c>
      <c r="N4532" t="s">
        <v>65</v>
      </c>
      <c r="O4532">
        <v>2</v>
      </c>
      <c r="P4532" t="s">
        <v>41</v>
      </c>
      <c r="Q4532" t="s">
        <v>42</v>
      </c>
      <c r="R4532">
        <v>42</v>
      </c>
      <c r="S4532" t="s">
        <v>81</v>
      </c>
      <c r="T4532" t="s">
        <v>75</v>
      </c>
      <c r="U4532">
        <v>2026</v>
      </c>
      <c r="V4532">
        <v>2</v>
      </c>
      <c r="W4532" t="s">
        <v>45</v>
      </c>
      <c r="X4532">
        <v>1</v>
      </c>
      <c r="Y4532">
        <v>28</v>
      </c>
      <c r="Z4532">
        <v>5</v>
      </c>
      <c r="AA4532">
        <v>16</v>
      </c>
      <c r="AB4532" t="s">
        <v>57</v>
      </c>
      <c r="AC4532">
        <v>137</v>
      </c>
      <c r="AD4532">
        <v>3.5294117647058823E-2</v>
      </c>
      <c r="AE4532" t="s">
        <v>58</v>
      </c>
      <c r="AF4532" t="s">
        <v>47</v>
      </c>
      <c r="AG4532">
        <v>6</v>
      </c>
      <c r="AH4532" t="s">
        <v>68</v>
      </c>
      <c r="AI4532">
        <f>--AND(OR(Dashboard!$B$4="All",Data!$E4532=Dashboard!$B$4),OR(Dashboard!$D$4="All",Data!$D4532=Dashboard!$D$4),OR(Dashboard!$F$4="All",Data!$F4532=Dashboard!$F$4),OR(Dashboard!$J$4="All",Data!$G4532=Dashboard!$J$4),OR(Dashboard!$H$4="All",Data!$N4532=Dashboard!$H$4),OR(Dashboard!$L$4="All",Data!$W4532=Dashboard!$L$4))</f>
        <v>1</v>
      </c>
    </row>
    <row r="4533" spans="1:35" x14ac:dyDescent="0.25">
      <c r="A4533" t="s">
        <v>4647</v>
      </c>
      <c r="B4533" s="1">
        <v>46090</v>
      </c>
      <c r="C4533" s="2">
        <v>-0.51805555555555549</v>
      </c>
      <c r="D4533" t="s">
        <v>99</v>
      </c>
      <c r="E4533" t="s">
        <v>140</v>
      </c>
      <c r="F4533" t="s">
        <v>85</v>
      </c>
      <c r="G4533" t="s">
        <v>119</v>
      </c>
      <c r="H4533">
        <v>7.1</v>
      </c>
      <c r="I4533">
        <v>38</v>
      </c>
      <c r="J4533">
        <v>31</v>
      </c>
      <c r="K4533">
        <v>987</v>
      </c>
      <c r="L4533">
        <v>59</v>
      </c>
      <c r="M4533">
        <v>54</v>
      </c>
      <c r="N4533" t="s">
        <v>54</v>
      </c>
      <c r="O4533">
        <v>4</v>
      </c>
      <c r="P4533" t="s">
        <v>135</v>
      </c>
      <c r="Q4533" t="s">
        <v>42</v>
      </c>
      <c r="R4533">
        <v>22</v>
      </c>
      <c r="S4533" t="s">
        <v>74</v>
      </c>
      <c r="T4533" t="s">
        <v>75</v>
      </c>
      <c r="U4533">
        <v>2026</v>
      </c>
      <c r="V4533">
        <v>3</v>
      </c>
      <c r="W4533" t="s">
        <v>66</v>
      </c>
      <c r="X4533">
        <v>1</v>
      </c>
      <c r="Y4533">
        <v>9</v>
      </c>
      <c r="Z4533">
        <v>3</v>
      </c>
      <c r="AA4533">
        <v>11</v>
      </c>
      <c r="AB4533" t="s">
        <v>76</v>
      </c>
      <c r="AC4533">
        <v>992</v>
      </c>
      <c r="AD4533">
        <v>0.18684210526315789</v>
      </c>
      <c r="AE4533" t="s">
        <v>46</v>
      </c>
      <c r="AF4533" t="s">
        <v>114</v>
      </c>
      <c r="AG4533">
        <v>7</v>
      </c>
      <c r="AH4533" t="s">
        <v>68</v>
      </c>
      <c r="AI4533">
        <f>--AND(OR(Dashboard!$B$4="All",Data!$E4533=Dashboard!$B$4),OR(Dashboard!$D$4="All",Data!$D4533=Dashboard!$D$4),OR(Dashboard!$F$4="All",Data!$F4533=Dashboard!$F$4),OR(Dashboard!$J$4="All",Data!$G4533=Dashboard!$J$4),OR(Dashboard!$H$4="All",Data!$N4533=Dashboard!$H$4),OR(Dashboard!$L$4="All",Data!$W4533=Dashboard!$L$4))</f>
        <v>1</v>
      </c>
    </row>
    <row r="4534" spans="1:35" x14ac:dyDescent="0.25">
      <c r="A4534" t="s">
        <v>4648</v>
      </c>
      <c r="B4534" s="1">
        <v>46111</v>
      </c>
      <c r="C4534" s="2">
        <v>-0.625</v>
      </c>
      <c r="D4534" t="s">
        <v>70</v>
      </c>
      <c r="E4534" t="s">
        <v>129</v>
      </c>
      <c r="F4534" t="s">
        <v>104</v>
      </c>
      <c r="G4534" t="s">
        <v>64</v>
      </c>
      <c r="H4534">
        <v>11.3</v>
      </c>
      <c r="I4534">
        <v>36</v>
      </c>
      <c r="J4534">
        <v>29</v>
      </c>
      <c r="K4534">
        <v>818</v>
      </c>
      <c r="L4534">
        <v>45</v>
      </c>
      <c r="M4534">
        <v>116</v>
      </c>
      <c r="N4534" t="s">
        <v>40</v>
      </c>
      <c r="O4534">
        <v>3</v>
      </c>
      <c r="P4534" t="s">
        <v>41</v>
      </c>
      <c r="Q4534" t="s">
        <v>73</v>
      </c>
      <c r="R4534">
        <v>60</v>
      </c>
      <c r="S4534" t="s">
        <v>74</v>
      </c>
      <c r="T4534" t="s">
        <v>44</v>
      </c>
      <c r="U4534">
        <v>2026</v>
      </c>
      <c r="V4534">
        <v>3</v>
      </c>
      <c r="W4534" t="s">
        <v>66</v>
      </c>
      <c r="X4534">
        <v>1</v>
      </c>
      <c r="Y4534">
        <v>30</v>
      </c>
      <c r="Z4534">
        <v>6</v>
      </c>
      <c r="AA4534">
        <v>9</v>
      </c>
      <c r="AB4534" t="s">
        <v>44</v>
      </c>
      <c r="AC4534">
        <v>747</v>
      </c>
      <c r="AD4534">
        <v>0.31388888888888888</v>
      </c>
      <c r="AE4534" t="s">
        <v>109</v>
      </c>
      <c r="AF4534" t="s">
        <v>59</v>
      </c>
      <c r="AG4534">
        <v>7</v>
      </c>
      <c r="AH4534" t="s">
        <v>68</v>
      </c>
      <c r="AI4534">
        <f>--AND(OR(Dashboard!$B$4="All",Data!$E4534=Dashboard!$B$4),OR(Dashboard!$D$4="All",Data!$D4534=Dashboard!$D$4),OR(Dashboard!$F$4="All",Data!$F4534=Dashboard!$F$4),OR(Dashboard!$J$4="All",Data!$G4534=Dashboard!$J$4),OR(Dashboard!$H$4="All",Data!$N4534=Dashboard!$H$4),OR(Dashboard!$L$4="All",Data!$W4534=Dashboard!$L$4))</f>
        <v>1</v>
      </c>
    </row>
    <row r="4535" spans="1:35" x14ac:dyDescent="0.25">
      <c r="A4535" t="s">
        <v>4649</v>
      </c>
      <c r="B4535" s="1">
        <v>46141</v>
      </c>
      <c r="C4535" s="2">
        <v>-0.63055555555555554</v>
      </c>
      <c r="D4535" t="s">
        <v>156</v>
      </c>
      <c r="E4535" t="s">
        <v>71</v>
      </c>
      <c r="F4535" t="s">
        <v>91</v>
      </c>
      <c r="G4535" t="s">
        <v>105</v>
      </c>
      <c r="H4535">
        <v>2.7</v>
      </c>
      <c r="I4535">
        <v>45</v>
      </c>
      <c r="J4535">
        <v>41</v>
      </c>
      <c r="K4535">
        <v>864</v>
      </c>
      <c r="L4535">
        <v>52</v>
      </c>
      <c r="M4535">
        <v>96</v>
      </c>
      <c r="N4535" t="s">
        <v>86</v>
      </c>
      <c r="O4535">
        <v>2</v>
      </c>
      <c r="P4535" t="s">
        <v>41</v>
      </c>
      <c r="Q4535" t="s">
        <v>42</v>
      </c>
      <c r="R4535">
        <v>45</v>
      </c>
      <c r="S4535" t="s">
        <v>55</v>
      </c>
      <c r="T4535" t="s">
        <v>44</v>
      </c>
      <c r="U4535">
        <v>2026</v>
      </c>
      <c r="V4535">
        <v>4</v>
      </c>
      <c r="W4535" t="s">
        <v>113</v>
      </c>
      <c r="X4535">
        <v>2</v>
      </c>
      <c r="Y4535">
        <v>29</v>
      </c>
      <c r="Z4535">
        <v>5</v>
      </c>
      <c r="AA4535">
        <v>8</v>
      </c>
      <c r="AB4535" t="s">
        <v>44</v>
      </c>
      <c r="AC4535">
        <v>820</v>
      </c>
      <c r="AD4535">
        <v>0.06</v>
      </c>
      <c r="AE4535" t="s">
        <v>58</v>
      </c>
      <c r="AF4535" t="s">
        <v>47</v>
      </c>
      <c r="AG4535">
        <v>4</v>
      </c>
      <c r="AH4535" t="s">
        <v>68</v>
      </c>
      <c r="AI4535">
        <f>--AND(OR(Dashboard!$B$4="All",Data!$E4535=Dashboard!$B$4),OR(Dashboard!$D$4="All",Data!$D4535=Dashboard!$D$4),OR(Dashboard!$F$4="All",Data!$F4535=Dashboard!$F$4),OR(Dashboard!$J$4="All",Data!$G4535=Dashboard!$J$4),OR(Dashboard!$H$4="All",Data!$N4535=Dashboard!$H$4),OR(Dashboard!$L$4="All",Data!$W4535=Dashboard!$L$4))</f>
        <v>1</v>
      </c>
    </row>
    <row r="4536" spans="1:35" x14ac:dyDescent="0.25">
      <c r="A4536" t="s">
        <v>4650</v>
      </c>
      <c r="B4536" s="1">
        <v>46108</v>
      </c>
      <c r="C4536" s="2">
        <v>-7.7777777777777724E-2</v>
      </c>
      <c r="D4536" t="s">
        <v>193</v>
      </c>
      <c r="E4536" t="s">
        <v>37</v>
      </c>
      <c r="F4536" t="s">
        <v>143</v>
      </c>
      <c r="G4536" t="s">
        <v>39</v>
      </c>
      <c r="H4536">
        <v>8.6999999999999993</v>
      </c>
      <c r="I4536">
        <v>28</v>
      </c>
      <c r="J4536">
        <v>26</v>
      </c>
      <c r="K4536">
        <v>621</v>
      </c>
      <c r="L4536">
        <v>32</v>
      </c>
      <c r="M4536">
        <v>59</v>
      </c>
      <c r="N4536" t="s">
        <v>101</v>
      </c>
      <c r="O4536">
        <v>2</v>
      </c>
      <c r="P4536" t="s">
        <v>41</v>
      </c>
      <c r="Q4536" t="s">
        <v>73</v>
      </c>
      <c r="R4536">
        <v>55</v>
      </c>
      <c r="S4536" t="s">
        <v>43</v>
      </c>
      <c r="T4536" t="s">
        <v>75</v>
      </c>
      <c r="U4536">
        <v>2026</v>
      </c>
      <c r="V4536">
        <v>3</v>
      </c>
      <c r="W4536" t="s">
        <v>66</v>
      </c>
      <c r="X4536">
        <v>1</v>
      </c>
      <c r="Y4536">
        <v>27</v>
      </c>
      <c r="Z4536">
        <v>5</v>
      </c>
      <c r="AA4536">
        <v>22</v>
      </c>
      <c r="AB4536" t="s">
        <v>82</v>
      </c>
      <c r="AC4536">
        <v>594</v>
      </c>
      <c r="AD4536">
        <v>0.31071428571428572</v>
      </c>
      <c r="AE4536" t="s">
        <v>58</v>
      </c>
      <c r="AF4536" t="s">
        <v>59</v>
      </c>
      <c r="AG4536">
        <v>2</v>
      </c>
      <c r="AH4536" t="s">
        <v>68</v>
      </c>
      <c r="AI4536">
        <f>--AND(OR(Dashboard!$B$4="All",Data!$E4536=Dashboard!$B$4),OR(Dashboard!$D$4="All",Data!$D4536=Dashboard!$D$4),OR(Dashboard!$F$4="All",Data!$F4536=Dashboard!$F$4),OR(Dashboard!$J$4="All",Data!$G4536=Dashboard!$J$4),OR(Dashboard!$H$4="All",Data!$N4536=Dashboard!$H$4),OR(Dashboard!$L$4="All",Data!$W4536=Dashboard!$L$4))</f>
        <v>1</v>
      </c>
    </row>
    <row r="4537" spans="1:35" x14ac:dyDescent="0.25">
      <c r="A4537" t="s">
        <v>4651</v>
      </c>
      <c r="B4537" s="1">
        <v>46043</v>
      </c>
      <c r="C4537" s="2">
        <v>-0.1229166666666667</v>
      </c>
      <c r="D4537" t="s">
        <v>36</v>
      </c>
      <c r="E4537" t="s">
        <v>129</v>
      </c>
      <c r="F4537" t="s">
        <v>38</v>
      </c>
      <c r="G4537" t="s">
        <v>53</v>
      </c>
      <c r="H4537">
        <v>13.7</v>
      </c>
      <c r="I4537">
        <v>45</v>
      </c>
      <c r="J4537">
        <v>25</v>
      </c>
      <c r="K4537">
        <v>866</v>
      </c>
      <c r="L4537">
        <v>43</v>
      </c>
      <c r="M4537">
        <v>66</v>
      </c>
      <c r="N4537" t="s">
        <v>65</v>
      </c>
      <c r="O4537">
        <v>4</v>
      </c>
      <c r="P4537" t="s">
        <v>41</v>
      </c>
      <c r="Q4537" t="s">
        <v>42</v>
      </c>
      <c r="R4537">
        <v>18</v>
      </c>
      <c r="S4537" t="s">
        <v>55</v>
      </c>
      <c r="T4537" t="s">
        <v>56</v>
      </c>
      <c r="U4537">
        <v>2026</v>
      </c>
      <c r="V4537">
        <v>1</v>
      </c>
      <c r="W4537" t="s">
        <v>102</v>
      </c>
      <c r="X4537">
        <v>1</v>
      </c>
      <c r="Y4537">
        <v>21</v>
      </c>
      <c r="Z4537">
        <v>4</v>
      </c>
      <c r="AA4537">
        <v>21</v>
      </c>
      <c r="AB4537" t="s">
        <v>82</v>
      </c>
      <c r="AC4537">
        <v>843</v>
      </c>
      <c r="AD4537">
        <v>0.30444444444444441</v>
      </c>
      <c r="AE4537" t="s">
        <v>46</v>
      </c>
      <c r="AF4537" t="s">
        <v>114</v>
      </c>
      <c r="AG4537">
        <v>20</v>
      </c>
      <c r="AH4537" t="s">
        <v>68</v>
      </c>
      <c r="AI4537">
        <f>--AND(OR(Dashboard!$B$4="All",Data!$E4537=Dashboard!$B$4),OR(Dashboard!$D$4="All",Data!$D4537=Dashboard!$D$4),OR(Dashboard!$F$4="All",Data!$F4537=Dashboard!$F$4),OR(Dashboard!$J$4="All",Data!$G4537=Dashboard!$J$4),OR(Dashboard!$H$4="All",Data!$N4537=Dashboard!$H$4),OR(Dashboard!$L$4="All",Data!$W4537=Dashboard!$L$4))</f>
        <v>1</v>
      </c>
    </row>
    <row r="4538" spans="1:35" x14ac:dyDescent="0.25">
      <c r="A4538" t="s">
        <v>4652</v>
      </c>
      <c r="B4538" s="1">
        <v>46177</v>
      </c>
      <c r="C4538" s="2">
        <v>-9.8611111111111094E-2</v>
      </c>
      <c r="D4538" t="s">
        <v>61</v>
      </c>
      <c r="E4538" t="s">
        <v>71</v>
      </c>
      <c r="F4538" t="s">
        <v>63</v>
      </c>
      <c r="G4538" t="s">
        <v>105</v>
      </c>
      <c r="H4538">
        <v>11.8</v>
      </c>
      <c r="I4538">
        <v>28</v>
      </c>
      <c r="J4538">
        <v>25</v>
      </c>
      <c r="K4538">
        <v>642</v>
      </c>
      <c r="L4538">
        <v>27</v>
      </c>
      <c r="M4538">
        <v>164</v>
      </c>
      <c r="N4538" t="s">
        <v>101</v>
      </c>
      <c r="O4538">
        <v>5</v>
      </c>
      <c r="P4538" t="s">
        <v>41</v>
      </c>
      <c r="Q4538" t="s">
        <v>42</v>
      </c>
      <c r="R4538">
        <v>25</v>
      </c>
      <c r="S4538" t="s">
        <v>87</v>
      </c>
      <c r="T4538" t="s">
        <v>56</v>
      </c>
      <c r="U4538">
        <v>2026</v>
      </c>
      <c r="V4538">
        <v>6</v>
      </c>
      <c r="W4538" t="s">
        <v>120</v>
      </c>
      <c r="X4538">
        <v>2</v>
      </c>
      <c r="Y4538">
        <v>4</v>
      </c>
      <c r="Z4538">
        <v>1</v>
      </c>
      <c r="AA4538">
        <v>21</v>
      </c>
      <c r="AB4538" t="s">
        <v>82</v>
      </c>
      <c r="AC4538">
        <v>505</v>
      </c>
      <c r="AD4538">
        <v>0.42142857142857137</v>
      </c>
      <c r="AE4538" t="s">
        <v>77</v>
      </c>
      <c r="AF4538" t="s">
        <v>114</v>
      </c>
      <c r="AG4538">
        <v>3</v>
      </c>
      <c r="AH4538" t="s">
        <v>68</v>
      </c>
      <c r="AI4538">
        <f>--AND(OR(Dashboard!$B$4="All",Data!$E4538=Dashboard!$B$4),OR(Dashboard!$D$4="All",Data!$D4538=Dashboard!$D$4),OR(Dashboard!$F$4="All",Data!$F4538=Dashboard!$F$4),OR(Dashboard!$J$4="All",Data!$G4538=Dashboard!$J$4),OR(Dashboard!$H$4="All",Data!$N4538=Dashboard!$H$4),OR(Dashboard!$L$4="All",Data!$W4538=Dashboard!$L$4))</f>
        <v>1</v>
      </c>
    </row>
    <row r="4539" spans="1:35" x14ac:dyDescent="0.25">
      <c r="A4539" t="s">
        <v>4653</v>
      </c>
      <c r="B4539" s="1">
        <v>46123</v>
      </c>
      <c r="C4539" s="2">
        <v>-0.40625</v>
      </c>
      <c r="D4539" t="s">
        <v>122</v>
      </c>
      <c r="E4539" t="s">
        <v>100</v>
      </c>
      <c r="F4539" t="s">
        <v>96</v>
      </c>
      <c r="G4539" t="s">
        <v>111</v>
      </c>
      <c r="H4539">
        <v>1.8</v>
      </c>
      <c r="I4539">
        <v>42</v>
      </c>
      <c r="J4539">
        <v>25</v>
      </c>
      <c r="K4539">
        <v>997</v>
      </c>
      <c r="L4539">
        <v>41</v>
      </c>
      <c r="M4539">
        <v>125</v>
      </c>
      <c r="N4539" t="s">
        <v>101</v>
      </c>
      <c r="O4539">
        <v>2</v>
      </c>
      <c r="P4539" t="s">
        <v>41</v>
      </c>
      <c r="Q4539" t="s">
        <v>42</v>
      </c>
      <c r="R4539">
        <v>57</v>
      </c>
      <c r="S4539" t="s">
        <v>81</v>
      </c>
      <c r="T4539" t="s">
        <v>97</v>
      </c>
      <c r="U4539">
        <v>2026</v>
      </c>
      <c r="V4539">
        <v>4</v>
      </c>
      <c r="W4539" t="s">
        <v>113</v>
      </c>
      <c r="X4539">
        <v>2</v>
      </c>
      <c r="Y4539">
        <v>11</v>
      </c>
      <c r="Z4539">
        <v>2</v>
      </c>
      <c r="AA4539">
        <v>14</v>
      </c>
      <c r="AB4539" t="s">
        <v>76</v>
      </c>
      <c r="AC4539">
        <v>913</v>
      </c>
      <c r="AD4539">
        <v>4.2857142857142858E-2</v>
      </c>
      <c r="AE4539" t="s">
        <v>58</v>
      </c>
      <c r="AF4539" t="s">
        <v>59</v>
      </c>
      <c r="AG4539">
        <v>17</v>
      </c>
      <c r="AH4539" t="s">
        <v>68</v>
      </c>
      <c r="AI4539">
        <f>--AND(OR(Dashboard!$B$4="All",Data!$E4539=Dashboard!$B$4),OR(Dashboard!$D$4="All",Data!$D4539=Dashboard!$D$4),OR(Dashboard!$F$4="All",Data!$F4539=Dashboard!$F$4),OR(Dashboard!$J$4="All",Data!$G4539=Dashboard!$J$4),OR(Dashboard!$H$4="All",Data!$N4539=Dashboard!$H$4),OR(Dashboard!$L$4="All",Data!$W4539=Dashboard!$L$4))</f>
        <v>1</v>
      </c>
    </row>
    <row r="4540" spans="1:35" x14ac:dyDescent="0.25">
      <c r="A4540" t="s">
        <v>4654</v>
      </c>
      <c r="B4540" s="1">
        <v>46073</v>
      </c>
      <c r="C4540" s="2">
        <v>-0.56180555555555556</v>
      </c>
      <c r="D4540" t="s">
        <v>107</v>
      </c>
      <c r="E4540" t="s">
        <v>71</v>
      </c>
      <c r="F4540" t="s">
        <v>72</v>
      </c>
      <c r="G4540" t="s">
        <v>111</v>
      </c>
      <c r="H4540">
        <v>2.2000000000000002</v>
      </c>
      <c r="I4540">
        <v>45</v>
      </c>
      <c r="J4540">
        <v>41</v>
      </c>
      <c r="K4540">
        <v>1070</v>
      </c>
      <c r="L4540">
        <v>43</v>
      </c>
      <c r="M4540">
        <v>161</v>
      </c>
      <c r="N4540" t="s">
        <v>40</v>
      </c>
      <c r="O4540">
        <v>1</v>
      </c>
      <c r="P4540" t="s">
        <v>41</v>
      </c>
      <c r="Q4540" t="s">
        <v>73</v>
      </c>
      <c r="R4540">
        <v>25</v>
      </c>
      <c r="S4540" t="s">
        <v>43</v>
      </c>
      <c r="T4540" t="s">
        <v>44</v>
      </c>
      <c r="U4540">
        <v>2026</v>
      </c>
      <c r="V4540">
        <v>2</v>
      </c>
      <c r="W4540" t="s">
        <v>45</v>
      </c>
      <c r="X4540">
        <v>1</v>
      </c>
      <c r="Y4540">
        <v>20</v>
      </c>
      <c r="Z4540">
        <v>4</v>
      </c>
      <c r="AA4540">
        <v>10</v>
      </c>
      <c r="AB4540" t="s">
        <v>76</v>
      </c>
      <c r="AC4540">
        <v>952</v>
      </c>
      <c r="AD4540">
        <v>4.8888888888888891E-2</v>
      </c>
      <c r="AE4540" t="s">
        <v>58</v>
      </c>
      <c r="AF4540" t="s">
        <v>114</v>
      </c>
      <c r="AG4540">
        <v>4</v>
      </c>
      <c r="AH4540" t="s">
        <v>68</v>
      </c>
      <c r="AI4540">
        <f>--AND(OR(Dashboard!$B$4="All",Data!$E4540=Dashboard!$B$4),OR(Dashboard!$D$4="All",Data!$D4540=Dashboard!$D$4),OR(Dashboard!$F$4="All",Data!$F4540=Dashboard!$F$4),OR(Dashboard!$J$4="All",Data!$G4540=Dashboard!$J$4),OR(Dashboard!$H$4="All",Data!$N4540=Dashboard!$H$4),OR(Dashboard!$L$4="All",Data!$W4540=Dashboard!$L$4))</f>
        <v>1</v>
      </c>
    </row>
    <row r="4541" spans="1:35" x14ac:dyDescent="0.25">
      <c r="A4541" t="s">
        <v>4655</v>
      </c>
      <c r="B4541" s="1">
        <v>46119</v>
      </c>
      <c r="C4541" s="2">
        <v>-0.22569444444444439</v>
      </c>
      <c r="D4541" t="s">
        <v>107</v>
      </c>
      <c r="E4541" t="s">
        <v>95</v>
      </c>
      <c r="F4541" t="s">
        <v>91</v>
      </c>
      <c r="G4541" t="s">
        <v>105</v>
      </c>
      <c r="H4541">
        <v>6.9</v>
      </c>
      <c r="I4541">
        <v>36</v>
      </c>
      <c r="J4541">
        <v>20</v>
      </c>
      <c r="K4541">
        <v>296</v>
      </c>
      <c r="L4541">
        <v>58</v>
      </c>
      <c r="M4541">
        <v>127</v>
      </c>
      <c r="N4541" t="s">
        <v>101</v>
      </c>
      <c r="O4541">
        <v>1</v>
      </c>
      <c r="P4541" t="s">
        <v>135</v>
      </c>
      <c r="Q4541" t="s">
        <v>73</v>
      </c>
      <c r="R4541">
        <v>42</v>
      </c>
      <c r="S4541" t="s">
        <v>127</v>
      </c>
      <c r="T4541" t="s">
        <v>56</v>
      </c>
      <c r="U4541">
        <v>2026</v>
      </c>
      <c r="V4541">
        <v>4</v>
      </c>
      <c r="W4541" t="s">
        <v>113</v>
      </c>
      <c r="X4541">
        <v>2</v>
      </c>
      <c r="Y4541">
        <v>7</v>
      </c>
      <c r="Z4541">
        <v>2</v>
      </c>
      <c r="AA4541">
        <v>18</v>
      </c>
      <c r="AB4541" t="s">
        <v>57</v>
      </c>
      <c r="AC4541">
        <v>227</v>
      </c>
      <c r="AD4541">
        <v>0.19166666666666671</v>
      </c>
      <c r="AE4541" t="s">
        <v>58</v>
      </c>
      <c r="AF4541" t="s">
        <v>47</v>
      </c>
      <c r="AG4541">
        <v>16</v>
      </c>
      <c r="AH4541" t="s">
        <v>68</v>
      </c>
      <c r="AI4541">
        <f>--AND(OR(Dashboard!$B$4="All",Data!$E4541=Dashboard!$B$4),OR(Dashboard!$D$4="All",Data!$D4541=Dashboard!$D$4),OR(Dashboard!$F$4="All",Data!$F4541=Dashboard!$F$4),OR(Dashboard!$J$4="All",Data!$G4541=Dashboard!$J$4),OR(Dashboard!$H$4="All",Data!$N4541=Dashboard!$H$4),OR(Dashboard!$L$4="All",Data!$W4541=Dashboard!$L$4))</f>
        <v>1</v>
      </c>
    </row>
    <row r="4542" spans="1:35" x14ac:dyDescent="0.25">
      <c r="A4542" t="s">
        <v>4656</v>
      </c>
      <c r="B4542" s="1">
        <v>46200</v>
      </c>
      <c r="C4542" s="2">
        <v>-0.15763888888888891</v>
      </c>
      <c r="D4542" t="s">
        <v>84</v>
      </c>
      <c r="E4542" t="s">
        <v>37</v>
      </c>
      <c r="F4542" t="s">
        <v>38</v>
      </c>
      <c r="G4542" t="s">
        <v>39</v>
      </c>
      <c r="H4542">
        <v>10.8</v>
      </c>
      <c r="I4542">
        <v>45</v>
      </c>
      <c r="J4542">
        <v>42</v>
      </c>
      <c r="K4542">
        <v>1108</v>
      </c>
      <c r="L4542">
        <v>55</v>
      </c>
      <c r="M4542">
        <v>175</v>
      </c>
      <c r="N4542" t="s">
        <v>54</v>
      </c>
      <c r="O4542">
        <v>1</v>
      </c>
      <c r="P4542" t="s">
        <v>41</v>
      </c>
      <c r="Q4542" t="s">
        <v>73</v>
      </c>
      <c r="R4542">
        <v>53</v>
      </c>
      <c r="S4542" t="s">
        <v>81</v>
      </c>
      <c r="T4542" t="s">
        <v>56</v>
      </c>
      <c r="U4542">
        <v>2026</v>
      </c>
      <c r="V4542">
        <v>6</v>
      </c>
      <c r="W4542" t="s">
        <v>120</v>
      </c>
      <c r="X4542">
        <v>2</v>
      </c>
      <c r="Y4542">
        <v>27</v>
      </c>
      <c r="Z4542">
        <v>4</v>
      </c>
      <c r="AA4542">
        <v>20</v>
      </c>
      <c r="AB4542" t="s">
        <v>82</v>
      </c>
      <c r="AC4542">
        <v>988</v>
      </c>
      <c r="AD4542">
        <v>0.24</v>
      </c>
      <c r="AE4542" t="s">
        <v>58</v>
      </c>
      <c r="AF4542" t="s">
        <v>59</v>
      </c>
      <c r="AG4542">
        <v>3</v>
      </c>
      <c r="AH4542" t="s">
        <v>68</v>
      </c>
      <c r="AI4542">
        <f>--AND(OR(Dashboard!$B$4="All",Data!$E4542=Dashboard!$B$4),OR(Dashboard!$D$4="All",Data!$D4542=Dashboard!$D$4),OR(Dashboard!$F$4="All",Data!$F4542=Dashboard!$F$4),OR(Dashboard!$J$4="All",Data!$G4542=Dashboard!$J$4),OR(Dashboard!$H$4="All",Data!$N4542=Dashboard!$H$4),OR(Dashboard!$L$4="All",Data!$W4542=Dashboard!$L$4))</f>
        <v>1</v>
      </c>
    </row>
    <row r="4543" spans="1:35" x14ac:dyDescent="0.25">
      <c r="A4543" t="s">
        <v>4657</v>
      </c>
      <c r="B4543" s="1">
        <v>46196</v>
      </c>
      <c r="C4543" s="2">
        <v>-0.22222222222222221</v>
      </c>
      <c r="D4543" t="s">
        <v>107</v>
      </c>
      <c r="E4543" t="s">
        <v>108</v>
      </c>
      <c r="F4543" t="s">
        <v>91</v>
      </c>
      <c r="G4543" t="s">
        <v>111</v>
      </c>
      <c r="H4543">
        <v>4.5</v>
      </c>
      <c r="I4543">
        <v>54</v>
      </c>
      <c r="J4543">
        <v>39</v>
      </c>
      <c r="K4543">
        <v>851</v>
      </c>
      <c r="L4543">
        <v>60</v>
      </c>
      <c r="M4543">
        <v>155</v>
      </c>
      <c r="N4543" t="s">
        <v>86</v>
      </c>
      <c r="O4543">
        <v>4</v>
      </c>
      <c r="P4543" t="s">
        <v>41</v>
      </c>
      <c r="Q4543" t="s">
        <v>73</v>
      </c>
      <c r="R4543">
        <v>41</v>
      </c>
      <c r="S4543" t="s">
        <v>127</v>
      </c>
      <c r="T4543" t="s">
        <v>56</v>
      </c>
      <c r="U4543">
        <v>2026</v>
      </c>
      <c r="V4543">
        <v>6</v>
      </c>
      <c r="W4543" t="s">
        <v>120</v>
      </c>
      <c r="X4543">
        <v>2</v>
      </c>
      <c r="Y4543">
        <v>23</v>
      </c>
      <c r="Z4543">
        <v>4</v>
      </c>
      <c r="AA4543">
        <v>18</v>
      </c>
      <c r="AB4543" t="s">
        <v>57</v>
      </c>
      <c r="AC4543">
        <v>756</v>
      </c>
      <c r="AD4543">
        <v>8.3333333333333329E-2</v>
      </c>
      <c r="AE4543" t="s">
        <v>46</v>
      </c>
      <c r="AF4543" t="s">
        <v>47</v>
      </c>
      <c r="AG4543">
        <v>15</v>
      </c>
      <c r="AH4543" t="s">
        <v>68</v>
      </c>
      <c r="AI4543">
        <f>--AND(OR(Dashboard!$B$4="All",Data!$E4543=Dashboard!$B$4),OR(Dashboard!$D$4="All",Data!$D4543=Dashboard!$D$4),OR(Dashboard!$F$4="All",Data!$F4543=Dashboard!$F$4),OR(Dashboard!$J$4="All",Data!$G4543=Dashboard!$J$4),OR(Dashboard!$H$4="All",Data!$N4543=Dashboard!$H$4),OR(Dashboard!$L$4="All",Data!$W4543=Dashboard!$L$4))</f>
        <v>1</v>
      </c>
    </row>
    <row r="4544" spans="1:35" x14ac:dyDescent="0.25">
      <c r="A4544" t="s">
        <v>4658</v>
      </c>
      <c r="B4544" s="1">
        <v>46119</v>
      </c>
      <c r="C4544" s="2">
        <v>-0.1159722222222223</v>
      </c>
      <c r="D4544" t="s">
        <v>156</v>
      </c>
      <c r="E4544" t="s">
        <v>71</v>
      </c>
      <c r="F4544" t="s">
        <v>72</v>
      </c>
      <c r="G4544" t="s">
        <v>119</v>
      </c>
      <c r="H4544">
        <v>13.9</v>
      </c>
      <c r="I4544">
        <v>31</v>
      </c>
      <c r="J4544">
        <v>30</v>
      </c>
      <c r="K4544">
        <v>385</v>
      </c>
      <c r="L4544">
        <v>50</v>
      </c>
      <c r="M4544">
        <v>86</v>
      </c>
      <c r="N4544" t="s">
        <v>86</v>
      </c>
      <c r="O4544">
        <v>4</v>
      </c>
      <c r="P4544" t="s">
        <v>41</v>
      </c>
      <c r="Q4544" t="s">
        <v>73</v>
      </c>
      <c r="R4544">
        <v>39</v>
      </c>
      <c r="S4544" t="s">
        <v>127</v>
      </c>
      <c r="T4544" t="s">
        <v>56</v>
      </c>
      <c r="U4544">
        <v>2026</v>
      </c>
      <c r="V4544">
        <v>4</v>
      </c>
      <c r="W4544" t="s">
        <v>113</v>
      </c>
      <c r="X4544">
        <v>2</v>
      </c>
      <c r="Y4544">
        <v>7</v>
      </c>
      <c r="Z4544">
        <v>2</v>
      </c>
      <c r="AA4544">
        <v>21</v>
      </c>
      <c r="AB4544" t="s">
        <v>82</v>
      </c>
      <c r="AC4544">
        <v>349</v>
      </c>
      <c r="AD4544">
        <v>0.44838709677419358</v>
      </c>
      <c r="AE4544" t="s">
        <v>46</v>
      </c>
      <c r="AF4544" t="s">
        <v>47</v>
      </c>
      <c r="AG4544">
        <v>1</v>
      </c>
      <c r="AH4544" t="s">
        <v>68</v>
      </c>
      <c r="AI4544">
        <f>--AND(OR(Dashboard!$B$4="All",Data!$E4544=Dashboard!$B$4),OR(Dashboard!$D$4="All",Data!$D4544=Dashboard!$D$4),OR(Dashboard!$F$4="All",Data!$F4544=Dashboard!$F$4),OR(Dashboard!$J$4="All",Data!$G4544=Dashboard!$J$4),OR(Dashboard!$H$4="All",Data!$N4544=Dashboard!$H$4),OR(Dashboard!$L$4="All",Data!$W4544=Dashboard!$L$4))</f>
        <v>1</v>
      </c>
    </row>
    <row r="4545" spans="1:35" x14ac:dyDescent="0.25">
      <c r="A4545" t="s">
        <v>4659</v>
      </c>
      <c r="B4545" s="1">
        <v>46157</v>
      </c>
      <c r="C4545" s="2">
        <v>-0.46180555555555558</v>
      </c>
      <c r="D4545" t="s">
        <v>79</v>
      </c>
      <c r="E4545" t="s">
        <v>140</v>
      </c>
      <c r="F4545" t="s">
        <v>63</v>
      </c>
      <c r="G4545" t="s">
        <v>119</v>
      </c>
      <c r="H4545">
        <v>9.5</v>
      </c>
      <c r="I4545">
        <v>20</v>
      </c>
      <c r="J4545">
        <v>23</v>
      </c>
      <c r="K4545">
        <v>413</v>
      </c>
      <c r="L4545">
        <v>48</v>
      </c>
      <c r="M4545">
        <v>83</v>
      </c>
      <c r="N4545" t="s">
        <v>86</v>
      </c>
      <c r="O4545">
        <v>2</v>
      </c>
      <c r="P4545" t="s">
        <v>41</v>
      </c>
      <c r="Q4545" t="s">
        <v>73</v>
      </c>
      <c r="R4545">
        <v>20</v>
      </c>
      <c r="S4545" t="s">
        <v>43</v>
      </c>
      <c r="T4545" t="s">
        <v>97</v>
      </c>
      <c r="U4545">
        <v>2026</v>
      </c>
      <c r="V4545">
        <v>5</v>
      </c>
      <c r="W4545" t="s">
        <v>88</v>
      </c>
      <c r="X4545">
        <v>2</v>
      </c>
      <c r="Y4545">
        <v>15</v>
      </c>
      <c r="Z4545">
        <v>3</v>
      </c>
      <c r="AA4545">
        <v>12</v>
      </c>
      <c r="AB4545" t="s">
        <v>76</v>
      </c>
      <c r="AC4545">
        <v>378</v>
      </c>
      <c r="AD4545">
        <v>0.47499999999999998</v>
      </c>
      <c r="AE4545" t="s">
        <v>58</v>
      </c>
      <c r="AF4545" t="s">
        <v>114</v>
      </c>
      <c r="AG4545">
        <v>-3</v>
      </c>
      <c r="AH4545" t="s">
        <v>48</v>
      </c>
      <c r="AI4545">
        <f>--AND(OR(Dashboard!$B$4="All",Data!$E4545=Dashboard!$B$4),OR(Dashboard!$D$4="All",Data!$D4545=Dashboard!$D$4),OR(Dashboard!$F$4="All",Data!$F4545=Dashboard!$F$4),OR(Dashboard!$J$4="All",Data!$G4545=Dashboard!$J$4),OR(Dashboard!$H$4="All",Data!$N4545=Dashboard!$H$4),OR(Dashboard!$L$4="All",Data!$W4545=Dashboard!$L$4))</f>
        <v>1</v>
      </c>
    </row>
    <row r="4546" spans="1:35" x14ac:dyDescent="0.25">
      <c r="A4546" t="s">
        <v>4660</v>
      </c>
      <c r="B4546" s="1">
        <v>46068</v>
      </c>
      <c r="C4546" s="2">
        <v>-0.47222222222222221</v>
      </c>
      <c r="D4546" t="s">
        <v>107</v>
      </c>
      <c r="E4546" t="s">
        <v>71</v>
      </c>
      <c r="F4546" t="s">
        <v>72</v>
      </c>
      <c r="G4546" t="s">
        <v>119</v>
      </c>
      <c r="H4546">
        <v>13.6</v>
      </c>
      <c r="I4546">
        <v>50</v>
      </c>
      <c r="J4546">
        <v>33</v>
      </c>
      <c r="K4546">
        <v>520</v>
      </c>
      <c r="L4546">
        <v>31</v>
      </c>
      <c r="M4546">
        <v>90</v>
      </c>
      <c r="N4546" t="s">
        <v>40</v>
      </c>
      <c r="O4546">
        <v>4</v>
      </c>
      <c r="P4546" t="s">
        <v>41</v>
      </c>
      <c r="Q4546" t="s">
        <v>73</v>
      </c>
      <c r="R4546">
        <v>50</v>
      </c>
      <c r="S4546" t="s">
        <v>145</v>
      </c>
      <c r="T4546" t="s">
        <v>97</v>
      </c>
      <c r="U4546">
        <v>2026</v>
      </c>
      <c r="V4546">
        <v>2</v>
      </c>
      <c r="W4546" t="s">
        <v>45</v>
      </c>
      <c r="X4546">
        <v>1</v>
      </c>
      <c r="Y4546">
        <v>15</v>
      </c>
      <c r="Z4546">
        <v>3</v>
      </c>
      <c r="AA4546">
        <v>12</v>
      </c>
      <c r="AB4546" t="s">
        <v>76</v>
      </c>
      <c r="AC4546">
        <v>461</v>
      </c>
      <c r="AD4546">
        <v>0.27200000000000002</v>
      </c>
      <c r="AE4546" t="s">
        <v>46</v>
      </c>
      <c r="AF4546" t="s">
        <v>59</v>
      </c>
      <c r="AG4546">
        <v>17</v>
      </c>
      <c r="AH4546" t="s">
        <v>68</v>
      </c>
      <c r="AI4546">
        <f>--AND(OR(Dashboard!$B$4="All",Data!$E4546=Dashboard!$B$4),OR(Dashboard!$D$4="All",Data!$D4546=Dashboard!$D$4),OR(Dashboard!$F$4="All",Data!$F4546=Dashboard!$F$4),OR(Dashboard!$J$4="All",Data!$G4546=Dashboard!$J$4),OR(Dashboard!$H$4="All",Data!$N4546=Dashboard!$H$4),OR(Dashboard!$L$4="All",Data!$W4546=Dashboard!$L$4))</f>
        <v>1</v>
      </c>
    </row>
    <row r="4547" spans="1:35" x14ac:dyDescent="0.25">
      <c r="A4547" t="s">
        <v>4661</v>
      </c>
      <c r="B4547" s="1">
        <v>46169</v>
      </c>
      <c r="C4547" s="2">
        <v>-0.41597222222222219</v>
      </c>
      <c r="D4547" t="s">
        <v>61</v>
      </c>
      <c r="E4547" t="s">
        <v>51</v>
      </c>
      <c r="F4547" t="s">
        <v>104</v>
      </c>
      <c r="G4547" t="s">
        <v>39</v>
      </c>
      <c r="H4547">
        <v>13.4</v>
      </c>
      <c r="I4547">
        <v>48</v>
      </c>
      <c r="J4547">
        <v>28</v>
      </c>
      <c r="K4547">
        <v>1063</v>
      </c>
      <c r="L4547">
        <v>24</v>
      </c>
      <c r="M4547">
        <v>84</v>
      </c>
      <c r="N4547" t="s">
        <v>86</v>
      </c>
      <c r="O4547">
        <v>3</v>
      </c>
      <c r="P4547" t="s">
        <v>41</v>
      </c>
      <c r="Q4547" t="s">
        <v>42</v>
      </c>
      <c r="R4547">
        <v>51</v>
      </c>
      <c r="S4547" t="s">
        <v>55</v>
      </c>
      <c r="T4547" t="s">
        <v>97</v>
      </c>
      <c r="U4547">
        <v>2026</v>
      </c>
      <c r="V4547">
        <v>5</v>
      </c>
      <c r="W4547" t="s">
        <v>88</v>
      </c>
      <c r="X4547">
        <v>2</v>
      </c>
      <c r="Y4547">
        <v>27</v>
      </c>
      <c r="Z4547">
        <v>5</v>
      </c>
      <c r="AA4547">
        <v>14</v>
      </c>
      <c r="AB4547" t="s">
        <v>76</v>
      </c>
      <c r="AC4547">
        <v>1003</v>
      </c>
      <c r="AD4547">
        <v>0.27916666666666667</v>
      </c>
      <c r="AE4547" t="s">
        <v>109</v>
      </c>
      <c r="AF4547" t="s">
        <v>59</v>
      </c>
      <c r="AG4547">
        <v>20</v>
      </c>
      <c r="AH4547" t="s">
        <v>68</v>
      </c>
      <c r="AI4547">
        <f>--AND(OR(Dashboard!$B$4="All",Data!$E4547=Dashboard!$B$4),OR(Dashboard!$D$4="All",Data!$D4547=Dashboard!$D$4),OR(Dashboard!$F$4="All",Data!$F4547=Dashboard!$F$4),OR(Dashboard!$J$4="All",Data!$G4547=Dashboard!$J$4),OR(Dashboard!$H$4="All",Data!$N4547=Dashboard!$H$4),OR(Dashboard!$L$4="All",Data!$W4547=Dashboard!$L$4))</f>
        <v>1</v>
      </c>
    </row>
    <row r="4548" spans="1:35" x14ac:dyDescent="0.25">
      <c r="A4548" t="s">
        <v>4662</v>
      </c>
      <c r="B4548" s="1">
        <v>46142</v>
      </c>
      <c r="C4548" s="2">
        <v>-0.33958333333333329</v>
      </c>
      <c r="D4548" t="s">
        <v>156</v>
      </c>
      <c r="E4548" t="s">
        <v>140</v>
      </c>
      <c r="F4548" t="s">
        <v>104</v>
      </c>
      <c r="G4548" t="s">
        <v>64</v>
      </c>
      <c r="H4548">
        <v>7.5</v>
      </c>
      <c r="I4548">
        <v>58</v>
      </c>
      <c r="J4548">
        <v>43</v>
      </c>
      <c r="K4548">
        <v>1018</v>
      </c>
      <c r="L4548">
        <v>34</v>
      </c>
      <c r="M4548">
        <v>27</v>
      </c>
      <c r="N4548" t="s">
        <v>65</v>
      </c>
      <c r="O4548">
        <v>4</v>
      </c>
      <c r="P4548" t="s">
        <v>41</v>
      </c>
      <c r="Q4548" t="s">
        <v>42</v>
      </c>
      <c r="R4548">
        <v>21</v>
      </c>
      <c r="S4548" t="s">
        <v>87</v>
      </c>
      <c r="T4548" t="s">
        <v>75</v>
      </c>
      <c r="U4548">
        <v>2026</v>
      </c>
      <c r="V4548">
        <v>4</v>
      </c>
      <c r="W4548" t="s">
        <v>113</v>
      </c>
      <c r="X4548">
        <v>2</v>
      </c>
      <c r="Y4548">
        <v>30</v>
      </c>
      <c r="Z4548">
        <v>5</v>
      </c>
      <c r="AA4548">
        <v>15</v>
      </c>
      <c r="AB4548" t="s">
        <v>57</v>
      </c>
      <c r="AC4548">
        <v>1025</v>
      </c>
      <c r="AD4548">
        <v>0.12931034482758619</v>
      </c>
      <c r="AE4548" t="s">
        <v>46</v>
      </c>
      <c r="AF4548" t="s">
        <v>114</v>
      </c>
      <c r="AG4548">
        <v>15</v>
      </c>
      <c r="AH4548" t="s">
        <v>68</v>
      </c>
      <c r="AI4548">
        <f>--AND(OR(Dashboard!$B$4="All",Data!$E4548=Dashboard!$B$4),OR(Dashboard!$D$4="All",Data!$D4548=Dashboard!$D$4),OR(Dashboard!$F$4="All",Data!$F4548=Dashboard!$F$4),OR(Dashboard!$J$4="All",Data!$G4548=Dashboard!$J$4),OR(Dashboard!$H$4="All",Data!$N4548=Dashboard!$H$4),OR(Dashboard!$L$4="All",Data!$W4548=Dashboard!$L$4))</f>
        <v>1</v>
      </c>
    </row>
    <row r="4549" spans="1:35" x14ac:dyDescent="0.25">
      <c r="A4549" t="s">
        <v>4663</v>
      </c>
      <c r="B4549" s="1">
        <v>46165</v>
      </c>
      <c r="C4549" s="2">
        <v>-0.57222222222222219</v>
      </c>
      <c r="D4549" t="s">
        <v>126</v>
      </c>
      <c r="E4549" t="s">
        <v>71</v>
      </c>
      <c r="F4549" t="s">
        <v>143</v>
      </c>
      <c r="G4549" t="s">
        <v>111</v>
      </c>
      <c r="H4549">
        <v>8.6999999999999993</v>
      </c>
      <c r="I4549">
        <v>39</v>
      </c>
      <c r="J4549">
        <v>35</v>
      </c>
      <c r="K4549">
        <v>210</v>
      </c>
      <c r="L4549">
        <v>59</v>
      </c>
      <c r="M4549">
        <v>7</v>
      </c>
      <c r="N4549" t="s">
        <v>65</v>
      </c>
      <c r="O4549">
        <v>2</v>
      </c>
      <c r="P4549" t="s">
        <v>41</v>
      </c>
      <c r="Q4549" t="s">
        <v>73</v>
      </c>
      <c r="R4549">
        <v>51</v>
      </c>
      <c r="S4549" t="s">
        <v>81</v>
      </c>
      <c r="T4549" t="s">
        <v>44</v>
      </c>
      <c r="U4549">
        <v>2026</v>
      </c>
      <c r="V4549">
        <v>5</v>
      </c>
      <c r="W4549" t="s">
        <v>88</v>
      </c>
      <c r="X4549">
        <v>2</v>
      </c>
      <c r="Y4549">
        <v>23</v>
      </c>
      <c r="Z4549">
        <v>4</v>
      </c>
      <c r="AA4549">
        <v>10</v>
      </c>
      <c r="AB4549" t="s">
        <v>76</v>
      </c>
      <c r="AC4549">
        <v>262</v>
      </c>
      <c r="AD4549">
        <v>0.22307692307692309</v>
      </c>
      <c r="AE4549" t="s">
        <v>58</v>
      </c>
      <c r="AF4549" t="s">
        <v>59</v>
      </c>
      <c r="AG4549">
        <v>4</v>
      </c>
      <c r="AH4549" t="s">
        <v>68</v>
      </c>
      <c r="AI4549">
        <f>--AND(OR(Dashboard!$B$4="All",Data!$E4549=Dashboard!$B$4),OR(Dashboard!$D$4="All",Data!$D4549=Dashboard!$D$4),OR(Dashboard!$F$4="All",Data!$F4549=Dashboard!$F$4),OR(Dashboard!$J$4="All",Data!$G4549=Dashboard!$J$4),OR(Dashboard!$H$4="All",Data!$N4549=Dashboard!$H$4),OR(Dashboard!$L$4="All",Data!$W4549=Dashboard!$L$4))</f>
        <v>1</v>
      </c>
    </row>
    <row r="4550" spans="1:35" x14ac:dyDescent="0.25">
      <c r="A4550" t="s">
        <v>4664</v>
      </c>
      <c r="B4550" s="1">
        <v>46032</v>
      </c>
      <c r="C4550" s="2">
        <v>-0.63402777777777786</v>
      </c>
      <c r="D4550" t="s">
        <v>107</v>
      </c>
      <c r="E4550" t="s">
        <v>62</v>
      </c>
      <c r="F4550" t="s">
        <v>52</v>
      </c>
      <c r="G4550" t="s">
        <v>64</v>
      </c>
      <c r="H4550">
        <v>10.4</v>
      </c>
      <c r="I4550">
        <v>34</v>
      </c>
      <c r="J4550">
        <v>27</v>
      </c>
      <c r="K4550">
        <v>1162</v>
      </c>
      <c r="L4550">
        <v>35</v>
      </c>
      <c r="M4550">
        <v>186</v>
      </c>
      <c r="N4550" t="s">
        <v>54</v>
      </c>
      <c r="O4550">
        <v>2</v>
      </c>
      <c r="P4550" t="s">
        <v>41</v>
      </c>
      <c r="Q4550" t="s">
        <v>73</v>
      </c>
      <c r="R4550">
        <v>51</v>
      </c>
      <c r="S4550" t="s">
        <v>81</v>
      </c>
      <c r="T4550" t="s">
        <v>44</v>
      </c>
      <c r="U4550">
        <v>2026</v>
      </c>
      <c r="V4550">
        <v>1</v>
      </c>
      <c r="W4550" t="s">
        <v>102</v>
      </c>
      <c r="X4550">
        <v>1</v>
      </c>
      <c r="Y4550">
        <v>10</v>
      </c>
      <c r="Z4550">
        <v>2</v>
      </c>
      <c r="AA4550">
        <v>8</v>
      </c>
      <c r="AB4550" t="s">
        <v>44</v>
      </c>
      <c r="AC4550">
        <v>1011</v>
      </c>
      <c r="AD4550">
        <v>0.30588235294117649</v>
      </c>
      <c r="AE4550" t="s">
        <v>58</v>
      </c>
      <c r="AF4550" t="s">
        <v>59</v>
      </c>
      <c r="AG4550">
        <v>7</v>
      </c>
      <c r="AH4550" t="s">
        <v>68</v>
      </c>
      <c r="AI4550">
        <f>--AND(OR(Dashboard!$B$4="All",Data!$E4550=Dashboard!$B$4),OR(Dashboard!$D$4="All",Data!$D4550=Dashboard!$D$4),OR(Dashboard!$F$4="All",Data!$F4550=Dashboard!$F$4),OR(Dashboard!$J$4="All",Data!$G4550=Dashboard!$J$4),OR(Dashboard!$H$4="All",Data!$N4550=Dashboard!$H$4),OR(Dashboard!$L$4="All",Data!$W4550=Dashboard!$L$4))</f>
        <v>1</v>
      </c>
    </row>
    <row r="4551" spans="1:35" x14ac:dyDescent="0.25">
      <c r="A4551" t="s">
        <v>4665</v>
      </c>
      <c r="B4551" s="1">
        <v>46193</v>
      </c>
      <c r="C4551" s="2">
        <v>-0.32708333333333328</v>
      </c>
      <c r="D4551" t="s">
        <v>99</v>
      </c>
      <c r="E4551" t="s">
        <v>100</v>
      </c>
      <c r="F4551" t="s">
        <v>143</v>
      </c>
      <c r="G4551" t="s">
        <v>111</v>
      </c>
      <c r="H4551">
        <v>7.5</v>
      </c>
      <c r="I4551">
        <v>20</v>
      </c>
      <c r="J4551">
        <v>20</v>
      </c>
      <c r="K4551">
        <v>190</v>
      </c>
      <c r="L4551">
        <v>56</v>
      </c>
      <c r="M4551">
        <v>102</v>
      </c>
      <c r="N4551" t="s">
        <v>54</v>
      </c>
      <c r="O4551">
        <v>4</v>
      </c>
      <c r="P4551" t="s">
        <v>41</v>
      </c>
      <c r="Q4551" t="s">
        <v>42</v>
      </c>
      <c r="R4551">
        <v>35</v>
      </c>
      <c r="S4551" t="s">
        <v>81</v>
      </c>
      <c r="T4551" t="s">
        <v>75</v>
      </c>
      <c r="U4551">
        <v>2026</v>
      </c>
      <c r="V4551">
        <v>6</v>
      </c>
      <c r="W4551" t="s">
        <v>120</v>
      </c>
      <c r="X4551">
        <v>2</v>
      </c>
      <c r="Y4551">
        <v>20</v>
      </c>
      <c r="Z4551">
        <v>3</v>
      </c>
      <c r="AA4551">
        <v>16</v>
      </c>
      <c r="AB4551" t="s">
        <v>57</v>
      </c>
      <c r="AC4551">
        <v>144</v>
      </c>
      <c r="AD4551">
        <v>0.375</v>
      </c>
      <c r="AE4551" t="s">
        <v>46</v>
      </c>
      <c r="AF4551" t="s">
        <v>67</v>
      </c>
      <c r="AG4551">
        <v>0</v>
      </c>
      <c r="AH4551" t="s">
        <v>48</v>
      </c>
      <c r="AI4551">
        <f>--AND(OR(Dashboard!$B$4="All",Data!$E4551=Dashboard!$B$4),OR(Dashboard!$D$4="All",Data!$D4551=Dashboard!$D$4),OR(Dashboard!$F$4="All",Data!$F4551=Dashboard!$F$4),OR(Dashboard!$J$4="All",Data!$G4551=Dashboard!$J$4),OR(Dashboard!$H$4="All",Data!$N4551=Dashboard!$H$4),OR(Dashboard!$L$4="All",Data!$W4551=Dashboard!$L$4))</f>
        <v>1</v>
      </c>
    </row>
    <row r="4552" spans="1:35" x14ac:dyDescent="0.25">
      <c r="A4552" t="s">
        <v>4666</v>
      </c>
      <c r="B4552" s="1">
        <v>46032</v>
      </c>
      <c r="C4552" s="2">
        <v>-0.4819444444444444</v>
      </c>
      <c r="D4552" t="s">
        <v>90</v>
      </c>
      <c r="E4552" t="s">
        <v>131</v>
      </c>
      <c r="F4552" t="s">
        <v>104</v>
      </c>
      <c r="G4552" t="s">
        <v>105</v>
      </c>
      <c r="H4552">
        <v>2.5</v>
      </c>
      <c r="I4552">
        <v>53</v>
      </c>
      <c r="J4552">
        <v>44</v>
      </c>
      <c r="K4552">
        <v>1147</v>
      </c>
      <c r="L4552">
        <v>38</v>
      </c>
      <c r="M4552">
        <v>96</v>
      </c>
      <c r="N4552" t="s">
        <v>86</v>
      </c>
      <c r="O4552">
        <v>1</v>
      </c>
      <c r="P4552" t="s">
        <v>41</v>
      </c>
      <c r="Q4552" t="s">
        <v>42</v>
      </c>
      <c r="R4552">
        <v>38</v>
      </c>
      <c r="S4552" t="s">
        <v>81</v>
      </c>
      <c r="T4552" t="s">
        <v>97</v>
      </c>
      <c r="U4552">
        <v>2026</v>
      </c>
      <c r="V4552">
        <v>1</v>
      </c>
      <c r="W4552" t="s">
        <v>102</v>
      </c>
      <c r="X4552">
        <v>1</v>
      </c>
      <c r="Y4552">
        <v>10</v>
      </c>
      <c r="Z4552">
        <v>2</v>
      </c>
      <c r="AA4552">
        <v>12</v>
      </c>
      <c r="AB4552" t="s">
        <v>76</v>
      </c>
      <c r="AC4552">
        <v>1089</v>
      </c>
      <c r="AD4552">
        <v>4.716981132075472E-2</v>
      </c>
      <c r="AE4552" t="s">
        <v>58</v>
      </c>
      <c r="AF4552" t="s">
        <v>47</v>
      </c>
      <c r="AG4552">
        <v>9</v>
      </c>
      <c r="AH4552" t="s">
        <v>68</v>
      </c>
      <c r="AI4552">
        <f>--AND(OR(Dashboard!$B$4="All",Data!$E4552=Dashboard!$B$4),OR(Dashboard!$D$4="All",Data!$D4552=Dashboard!$D$4),OR(Dashboard!$F$4="All",Data!$F4552=Dashboard!$F$4),OR(Dashboard!$J$4="All",Data!$G4552=Dashboard!$J$4),OR(Dashboard!$H$4="All",Data!$N4552=Dashboard!$H$4),OR(Dashboard!$L$4="All",Data!$W4552=Dashboard!$L$4))</f>
        <v>1</v>
      </c>
    </row>
    <row r="4553" spans="1:35" x14ac:dyDescent="0.25">
      <c r="A4553" t="s">
        <v>4667</v>
      </c>
      <c r="B4553" s="1">
        <v>46103</v>
      </c>
      <c r="C4553" s="2">
        <v>-0.49305555555555558</v>
      </c>
      <c r="D4553" t="s">
        <v>193</v>
      </c>
      <c r="E4553" t="s">
        <v>131</v>
      </c>
      <c r="F4553" t="s">
        <v>143</v>
      </c>
      <c r="G4553" t="s">
        <v>111</v>
      </c>
      <c r="H4553">
        <v>10.1</v>
      </c>
      <c r="I4553">
        <v>44</v>
      </c>
      <c r="J4553">
        <v>37</v>
      </c>
      <c r="K4553">
        <v>679</v>
      </c>
      <c r="L4553">
        <v>58</v>
      </c>
      <c r="M4553">
        <v>23</v>
      </c>
      <c r="N4553" t="s">
        <v>101</v>
      </c>
      <c r="O4553">
        <v>2</v>
      </c>
      <c r="P4553" t="s">
        <v>41</v>
      </c>
      <c r="Q4553" t="s">
        <v>73</v>
      </c>
      <c r="R4553">
        <v>34</v>
      </c>
      <c r="S4553" t="s">
        <v>145</v>
      </c>
      <c r="T4553" t="s">
        <v>97</v>
      </c>
      <c r="U4553">
        <v>2026</v>
      </c>
      <c r="V4553">
        <v>3</v>
      </c>
      <c r="W4553" t="s">
        <v>66</v>
      </c>
      <c r="X4553">
        <v>1</v>
      </c>
      <c r="Y4553">
        <v>22</v>
      </c>
      <c r="Z4553">
        <v>4</v>
      </c>
      <c r="AA4553">
        <v>12</v>
      </c>
      <c r="AB4553" t="s">
        <v>76</v>
      </c>
      <c r="AC4553">
        <v>714</v>
      </c>
      <c r="AD4553">
        <v>0.2295454545454545</v>
      </c>
      <c r="AE4553" t="s">
        <v>58</v>
      </c>
      <c r="AF4553" t="s">
        <v>67</v>
      </c>
      <c r="AG4553">
        <v>7</v>
      </c>
      <c r="AH4553" t="s">
        <v>68</v>
      </c>
      <c r="AI4553">
        <f>--AND(OR(Dashboard!$B$4="All",Data!$E4553=Dashboard!$B$4),OR(Dashboard!$D$4="All",Data!$D4553=Dashboard!$D$4),OR(Dashboard!$F$4="All",Data!$F4553=Dashboard!$F$4),OR(Dashboard!$J$4="All",Data!$G4553=Dashboard!$J$4),OR(Dashboard!$H$4="All",Data!$N4553=Dashboard!$H$4),OR(Dashboard!$L$4="All",Data!$W4553=Dashboard!$L$4))</f>
        <v>1</v>
      </c>
    </row>
    <row r="4554" spans="1:35" x14ac:dyDescent="0.25">
      <c r="A4554" t="s">
        <v>4668</v>
      </c>
      <c r="B4554" s="1">
        <v>46107</v>
      </c>
      <c r="C4554" s="2">
        <v>-0.33750000000000002</v>
      </c>
      <c r="D4554" t="s">
        <v>84</v>
      </c>
      <c r="E4554" t="s">
        <v>129</v>
      </c>
      <c r="F4554" t="s">
        <v>72</v>
      </c>
      <c r="G4554" t="s">
        <v>64</v>
      </c>
      <c r="H4554">
        <v>9.4</v>
      </c>
      <c r="I4554">
        <v>45</v>
      </c>
      <c r="J4554">
        <v>35</v>
      </c>
      <c r="K4554">
        <v>723</v>
      </c>
      <c r="L4554">
        <v>47</v>
      </c>
      <c r="M4554">
        <v>197</v>
      </c>
      <c r="N4554" t="s">
        <v>40</v>
      </c>
      <c r="O4554">
        <v>4</v>
      </c>
      <c r="P4554" t="s">
        <v>41</v>
      </c>
      <c r="Q4554" t="s">
        <v>73</v>
      </c>
      <c r="R4554">
        <v>59</v>
      </c>
      <c r="S4554" t="s">
        <v>87</v>
      </c>
      <c r="T4554" t="s">
        <v>75</v>
      </c>
      <c r="U4554">
        <v>2026</v>
      </c>
      <c r="V4554">
        <v>3</v>
      </c>
      <c r="W4554" t="s">
        <v>66</v>
      </c>
      <c r="X4554">
        <v>1</v>
      </c>
      <c r="Y4554">
        <v>26</v>
      </c>
      <c r="Z4554">
        <v>5</v>
      </c>
      <c r="AA4554">
        <v>15</v>
      </c>
      <c r="AB4554" t="s">
        <v>57</v>
      </c>
      <c r="AC4554">
        <v>573</v>
      </c>
      <c r="AD4554">
        <v>0.2088888888888889</v>
      </c>
      <c r="AE4554" t="s">
        <v>46</v>
      </c>
      <c r="AF4554" t="s">
        <v>59</v>
      </c>
      <c r="AG4554">
        <v>10</v>
      </c>
      <c r="AH4554" t="s">
        <v>68</v>
      </c>
      <c r="AI4554">
        <f>--AND(OR(Dashboard!$B$4="All",Data!$E4554=Dashboard!$B$4),OR(Dashboard!$D$4="All",Data!$D4554=Dashboard!$D$4),OR(Dashboard!$F$4="All",Data!$F4554=Dashboard!$F$4),OR(Dashboard!$J$4="All",Data!$G4554=Dashboard!$J$4),OR(Dashboard!$H$4="All",Data!$N4554=Dashboard!$H$4),OR(Dashboard!$L$4="All",Data!$W4554=Dashboard!$L$4))</f>
        <v>1</v>
      </c>
    </row>
    <row r="4555" spans="1:35" x14ac:dyDescent="0.25">
      <c r="A4555" t="s">
        <v>4669</v>
      </c>
      <c r="B4555" s="1">
        <v>46187</v>
      </c>
      <c r="C4555" s="2">
        <v>-1.388888888888884E-2</v>
      </c>
      <c r="D4555" t="s">
        <v>122</v>
      </c>
      <c r="E4555" t="s">
        <v>71</v>
      </c>
      <c r="F4555" t="s">
        <v>52</v>
      </c>
      <c r="G4555" t="s">
        <v>119</v>
      </c>
      <c r="H4555">
        <v>3.7</v>
      </c>
      <c r="I4555">
        <v>32</v>
      </c>
      <c r="J4555">
        <v>37</v>
      </c>
      <c r="K4555">
        <v>165</v>
      </c>
      <c r="L4555">
        <v>32</v>
      </c>
      <c r="M4555">
        <v>56</v>
      </c>
      <c r="N4555" t="s">
        <v>54</v>
      </c>
      <c r="O4555">
        <v>1</v>
      </c>
      <c r="P4555" t="s">
        <v>135</v>
      </c>
      <c r="Q4555" t="s">
        <v>42</v>
      </c>
      <c r="R4555">
        <v>33</v>
      </c>
      <c r="S4555" t="s">
        <v>145</v>
      </c>
      <c r="T4555" t="s">
        <v>75</v>
      </c>
      <c r="U4555">
        <v>2026</v>
      </c>
      <c r="V4555">
        <v>6</v>
      </c>
      <c r="W4555" t="s">
        <v>120</v>
      </c>
      <c r="X4555">
        <v>2</v>
      </c>
      <c r="Y4555">
        <v>14</v>
      </c>
      <c r="Z4555">
        <v>2</v>
      </c>
      <c r="AA4555">
        <v>23</v>
      </c>
      <c r="AB4555" t="s">
        <v>93</v>
      </c>
      <c r="AC4555">
        <v>141</v>
      </c>
      <c r="AD4555">
        <v>0.11562500000000001</v>
      </c>
      <c r="AE4555" t="s">
        <v>58</v>
      </c>
      <c r="AF4555" t="s">
        <v>67</v>
      </c>
      <c r="AG4555">
        <v>-5</v>
      </c>
      <c r="AH4555" t="s">
        <v>48</v>
      </c>
      <c r="AI4555">
        <f>--AND(OR(Dashboard!$B$4="All",Data!$E4555=Dashboard!$B$4),OR(Dashboard!$D$4="All",Data!$D4555=Dashboard!$D$4),OR(Dashboard!$F$4="All",Data!$F4555=Dashboard!$F$4),OR(Dashboard!$J$4="All",Data!$G4555=Dashboard!$J$4),OR(Dashboard!$H$4="All",Data!$N4555=Dashboard!$H$4),OR(Dashboard!$L$4="All",Data!$W4555=Dashboard!$L$4))</f>
        <v>1</v>
      </c>
    </row>
    <row r="4556" spans="1:35" x14ac:dyDescent="0.25">
      <c r="A4556" t="s">
        <v>4670</v>
      </c>
      <c r="B4556" s="1">
        <v>46133</v>
      </c>
      <c r="C4556" s="2">
        <v>-0.34305555555555561</v>
      </c>
      <c r="D4556" t="s">
        <v>61</v>
      </c>
      <c r="E4556" t="s">
        <v>37</v>
      </c>
      <c r="F4556" t="s">
        <v>91</v>
      </c>
      <c r="G4556" t="s">
        <v>111</v>
      </c>
      <c r="H4556">
        <v>13.5</v>
      </c>
      <c r="I4556">
        <v>40</v>
      </c>
      <c r="J4556">
        <v>31</v>
      </c>
      <c r="K4556">
        <v>454</v>
      </c>
      <c r="L4556">
        <v>42</v>
      </c>
      <c r="M4556">
        <v>148</v>
      </c>
      <c r="N4556" t="s">
        <v>40</v>
      </c>
      <c r="O4556">
        <v>1</v>
      </c>
      <c r="P4556" t="s">
        <v>41</v>
      </c>
      <c r="Q4556" t="s">
        <v>42</v>
      </c>
      <c r="R4556">
        <v>40</v>
      </c>
      <c r="S4556" t="s">
        <v>127</v>
      </c>
      <c r="T4556" t="s">
        <v>75</v>
      </c>
      <c r="U4556">
        <v>2026</v>
      </c>
      <c r="V4556">
        <v>4</v>
      </c>
      <c r="W4556" t="s">
        <v>113</v>
      </c>
      <c r="X4556">
        <v>2</v>
      </c>
      <c r="Y4556">
        <v>21</v>
      </c>
      <c r="Z4556">
        <v>4</v>
      </c>
      <c r="AA4556">
        <v>15</v>
      </c>
      <c r="AB4556" t="s">
        <v>57</v>
      </c>
      <c r="AC4556">
        <v>348</v>
      </c>
      <c r="AD4556">
        <v>0.33750000000000002</v>
      </c>
      <c r="AE4556" t="s">
        <v>58</v>
      </c>
      <c r="AF4556" t="s">
        <v>47</v>
      </c>
      <c r="AG4556">
        <v>9</v>
      </c>
      <c r="AH4556" t="s">
        <v>68</v>
      </c>
      <c r="AI4556">
        <f>--AND(OR(Dashboard!$B$4="All",Data!$E4556=Dashboard!$B$4),OR(Dashboard!$D$4="All",Data!$D4556=Dashboard!$D$4),OR(Dashboard!$F$4="All",Data!$F4556=Dashboard!$F$4),OR(Dashboard!$J$4="All",Data!$G4556=Dashboard!$J$4),OR(Dashboard!$H$4="All",Data!$N4556=Dashboard!$H$4),OR(Dashboard!$L$4="All",Data!$W4556=Dashboard!$L$4))</f>
        <v>1</v>
      </c>
    </row>
    <row r="4557" spans="1:35" x14ac:dyDescent="0.25">
      <c r="A4557" t="s">
        <v>4671</v>
      </c>
      <c r="B4557" s="1">
        <v>46201</v>
      </c>
      <c r="C4557" s="2">
        <v>-0.1402777777777777</v>
      </c>
      <c r="D4557" t="s">
        <v>70</v>
      </c>
      <c r="E4557" t="s">
        <v>100</v>
      </c>
      <c r="F4557" t="s">
        <v>80</v>
      </c>
      <c r="G4557" t="s">
        <v>39</v>
      </c>
      <c r="H4557">
        <v>6.4</v>
      </c>
      <c r="I4557">
        <v>49</v>
      </c>
      <c r="J4557">
        <v>29</v>
      </c>
      <c r="K4557">
        <v>1092</v>
      </c>
      <c r="L4557">
        <v>20</v>
      </c>
      <c r="M4557">
        <v>133</v>
      </c>
      <c r="N4557" t="s">
        <v>65</v>
      </c>
      <c r="O4557">
        <v>5</v>
      </c>
      <c r="P4557" t="s">
        <v>41</v>
      </c>
      <c r="Q4557" t="s">
        <v>73</v>
      </c>
      <c r="R4557">
        <v>59</v>
      </c>
      <c r="S4557" t="s">
        <v>145</v>
      </c>
      <c r="T4557" t="s">
        <v>56</v>
      </c>
      <c r="U4557">
        <v>2026</v>
      </c>
      <c r="V4557">
        <v>6</v>
      </c>
      <c r="W4557" t="s">
        <v>120</v>
      </c>
      <c r="X4557">
        <v>2</v>
      </c>
      <c r="Y4557">
        <v>28</v>
      </c>
      <c r="Z4557">
        <v>4</v>
      </c>
      <c r="AA4557">
        <v>20</v>
      </c>
      <c r="AB4557" t="s">
        <v>82</v>
      </c>
      <c r="AC4557">
        <v>979</v>
      </c>
      <c r="AD4557">
        <v>0.1306122448979592</v>
      </c>
      <c r="AE4557" t="s">
        <v>77</v>
      </c>
      <c r="AF4557" t="s">
        <v>59</v>
      </c>
      <c r="AG4557">
        <v>20</v>
      </c>
      <c r="AH4557" t="s">
        <v>68</v>
      </c>
      <c r="AI4557">
        <f>--AND(OR(Dashboard!$B$4="All",Data!$E4557=Dashboard!$B$4),OR(Dashboard!$D$4="All",Data!$D4557=Dashboard!$D$4),OR(Dashboard!$F$4="All",Data!$F4557=Dashboard!$F$4),OR(Dashboard!$J$4="All",Data!$G4557=Dashboard!$J$4),OR(Dashboard!$H$4="All",Data!$N4557=Dashboard!$H$4),OR(Dashboard!$L$4="All",Data!$W4557=Dashboard!$L$4))</f>
        <v>1</v>
      </c>
    </row>
    <row r="4558" spans="1:35" x14ac:dyDescent="0.25">
      <c r="A4558" t="s">
        <v>4672</v>
      </c>
      <c r="B4558" s="1">
        <v>46123</v>
      </c>
      <c r="C4558" s="2">
        <v>-0.52222222222222214</v>
      </c>
      <c r="D4558" t="s">
        <v>99</v>
      </c>
      <c r="E4558" t="s">
        <v>131</v>
      </c>
      <c r="F4558" t="s">
        <v>96</v>
      </c>
      <c r="G4558" t="s">
        <v>119</v>
      </c>
      <c r="H4558">
        <v>11</v>
      </c>
      <c r="I4558">
        <v>35</v>
      </c>
      <c r="J4558">
        <v>29</v>
      </c>
      <c r="K4558">
        <v>338</v>
      </c>
      <c r="L4558">
        <v>39</v>
      </c>
      <c r="M4558">
        <v>43</v>
      </c>
      <c r="N4558" t="s">
        <v>101</v>
      </c>
      <c r="O4558">
        <v>1</v>
      </c>
      <c r="P4558" t="s">
        <v>41</v>
      </c>
      <c r="Q4558" t="s">
        <v>73</v>
      </c>
      <c r="R4558">
        <v>58</v>
      </c>
      <c r="S4558" t="s">
        <v>81</v>
      </c>
      <c r="T4558" t="s">
        <v>75</v>
      </c>
      <c r="U4558">
        <v>2026</v>
      </c>
      <c r="V4558">
        <v>4</v>
      </c>
      <c r="W4558" t="s">
        <v>113</v>
      </c>
      <c r="X4558">
        <v>2</v>
      </c>
      <c r="Y4558">
        <v>11</v>
      </c>
      <c r="Z4558">
        <v>2</v>
      </c>
      <c r="AA4558">
        <v>11</v>
      </c>
      <c r="AB4558" t="s">
        <v>76</v>
      </c>
      <c r="AC4558">
        <v>334</v>
      </c>
      <c r="AD4558">
        <v>0.31428571428571428</v>
      </c>
      <c r="AE4558" t="s">
        <v>58</v>
      </c>
      <c r="AF4558" t="s">
        <v>59</v>
      </c>
      <c r="AG4558">
        <v>6</v>
      </c>
      <c r="AH4558" t="s">
        <v>68</v>
      </c>
      <c r="AI4558">
        <f>--AND(OR(Dashboard!$B$4="All",Data!$E4558=Dashboard!$B$4),OR(Dashboard!$D$4="All",Data!$D4558=Dashboard!$D$4),OR(Dashboard!$F$4="All",Data!$F4558=Dashboard!$F$4),OR(Dashboard!$J$4="All",Data!$G4558=Dashboard!$J$4),OR(Dashboard!$H$4="All",Data!$N4558=Dashboard!$H$4),OR(Dashboard!$L$4="All",Data!$W4558=Dashboard!$L$4))</f>
        <v>1</v>
      </c>
    </row>
    <row r="4559" spans="1:35" x14ac:dyDescent="0.25">
      <c r="A4559" t="s">
        <v>4673</v>
      </c>
      <c r="B4559" s="1">
        <v>46158</v>
      </c>
      <c r="C4559" s="2">
        <v>-0.4770833333333333</v>
      </c>
      <c r="D4559" t="s">
        <v>90</v>
      </c>
      <c r="E4559" t="s">
        <v>129</v>
      </c>
      <c r="F4559" t="s">
        <v>52</v>
      </c>
      <c r="G4559" t="s">
        <v>119</v>
      </c>
      <c r="H4559">
        <v>7.9</v>
      </c>
      <c r="I4559">
        <v>34</v>
      </c>
      <c r="J4559">
        <v>39</v>
      </c>
      <c r="K4559">
        <v>257</v>
      </c>
      <c r="L4559">
        <v>39</v>
      </c>
      <c r="M4559">
        <v>96</v>
      </c>
      <c r="N4559" t="s">
        <v>101</v>
      </c>
      <c r="O4559">
        <v>4</v>
      </c>
      <c r="P4559" t="s">
        <v>41</v>
      </c>
      <c r="Q4559" t="s">
        <v>73</v>
      </c>
      <c r="R4559">
        <v>51</v>
      </c>
      <c r="S4559" t="s">
        <v>81</v>
      </c>
      <c r="T4559" t="s">
        <v>97</v>
      </c>
      <c r="U4559">
        <v>2026</v>
      </c>
      <c r="V4559">
        <v>5</v>
      </c>
      <c r="W4559" t="s">
        <v>88</v>
      </c>
      <c r="X4559">
        <v>2</v>
      </c>
      <c r="Y4559">
        <v>16</v>
      </c>
      <c r="Z4559">
        <v>3</v>
      </c>
      <c r="AA4559">
        <v>12</v>
      </c>
      <c r="AB4559" t="s">
        <v>76</v>
      </c>
      <c r="AC4559">
        <v>200</v>
      </c>
      <c r="AD4559">
        <v>0.2323529411764706</v>
      </c>
      <c r="AE4559" t="s">
        <v>46</v>
      </c>
      <c r="AF4559" t="s">
        <v>59</v>
      </c>
      <c r="AG4559">
        <v>-5</v>
      </c>
      <c r="AH4559" t="s">
        <v>48</v>
      </c>
      <c r="AI4559">
        <f>--AND(OR(Dashboard!$B$4="All",Data!$E4559=Dashboard!$B$4),OR(Dashboard!$D$4="All",Data!$D4559=Dashboard!$D$4),OR(Dashboard!$F$4="All",Data!$F4559=Dashboard!$F$4),OR(Dashboard!$J$4="All",Data!$G4559=Dashboard!$J$4),OR(Dashboard!$H$4="All",Data!$N4559=Dashboard!$H$4),OR(Dashboard!$L$4="All",Data!$W4559=Dashboard!$L$4))</f>
        <v>1</v>
      </c>
    </row>
    <row r="4560" spans="1:35" x14ac:dyDescent="0.25">
      <c r="A4560" t="s">
        <v>4674</v>
      </c>
      <c r="B4560" s="1">
        <v>46086</v>
      </c>
      <c r="C4560" s="2">
        <v>-0.63124999999999998</v>
      </c>
      <c r="D4560" t="s">
        <v>99</v>
      </c>
      <c r="E4560" t="s">
        <v>108</v>
      </c>
      <c r="F4560" t="s">
        <v>91</v>
      </c>
      <c r="G4560" t="s">
        <v>119</v>
      </c>
      <c r="H4560">
        <v>5.7</v>
      </c>
      <c r="I4560">
        <v>18</v>
      </c>
      <c r="J4560">
        <v>23</v>
      </c>
      <c r="K4560">
        <v>1149</v>
      </c>
      <c r="L4560">
        <v>38</v>
      </c>
      <c r="M4560">
        <v>61</v>
      </c>
      <c r="N4560" t="s">
        <v>86</v>
      </c>
      <c r="O4560">
        <v>4</v>
      </c>
      <c r="P4560" t="s">
        <v>41</v>
      </c>
      <c r="Q4560" t="s">
        <v>73</v>
      </c>
      <c r="R4560">
        <v>34</v>
      </c>
      <c r="S4560" t="s">
        <v>87</v>
      </c>
      <c r="T4560" t="s">
        <v>44</v>
      </c>
      <c r="U4560">
        <v>2026</v>
      </c>
      <c r="V4560">
        <v>3</v>
      </c>
      <c r="W4560" t="s">
        <v>66</v>
      </c>
      <c r="X4560">
        <v>1</v>
      </c>
      <c r="Y4560">
        <v>5</v>
      </c>
      <c r="Z4560">
        <v>2</v>
      </c>
      <c r="AA4560">
        <v>8</v>
      </c>
      <c r="AB4560" t="s">
        <v>44</v>
      </c>
      <c r="AC4560">
        <v>1126</v>
      </c>
      <c r="AD4560">
        <v>0.31666666666666671</v>
      </c>
      <c r="AE4560" t="s">
        <v>46</v>
      </c>
      <c r="AF4560" t="s">
        <v>67</v>
      </c>
      <c r="AG4560">
        <v>-5</v>
      </c>
      <c r="AH4560" t="s">
        <v>48</v>
      </c>
      <c r="AI4560">
        <f>--AND(OR(Dashboard!$B$4="All",Data!$E4560=Dashboard!$B$4),OR(Dashboard!$D$4="All",Data!$D4560=Dashboard!$D$4),OR(Dashboard!$F$4="All",Data!$F4560=Dashboard!$F$4),OR(Dashboard!$J$4="All",Data!$G4560=Dashboard!$J$4),OR(Dashboard!$H$4="All",Data!$N4560=Dashboard!$H$4),OR(Dashboard!$L$4="All",Data!$W4560=Dashboard!$L$4))</f>
        <v>1</v>
      </c>
    </row>
    <row r="4561" spans="1:35" x14ac:dyDescent="0.25">
      <c r="A4561" t="s">
        <v>4675</v>
      </c>
      <c r="B4561" s="1">
        <v>46164</v>
      </c>
      <c r="C4561" s="2">
        <v>-0.31180555555555561</v>
      </c>
      <c r="D4561" t="s">
        <v>36</v>
      </c>
      <c r="E4561" t="s">
        <v>108</v>
      </c>
      <c r="F4561" t="s">
        <v>80</v>
      </c>
      <c r="G4561" t="s">
        <v>111</v>
      </c>
      <c r="H4561">
        <v>7.8</v>
      </c>
      <c r="I4561">
        <v>48</v>
      </c>
      <c r="J4561">
        <v>42</v>
      </c>
      <c r="K4561">
        <v>441</v>
      </c>
      <c r="L4561">
        <v>57</v>
      </c>
      <c r="M4561">
        <v>178</v>
      </c>
      <c r="N4561" t="s">
        <v>86</v>
      </c>
      <c r="O4561">
        <v>3</v>
      </c>
      <c r="P4561" t="s">
        <v>41</v>
      </c>
      <c r="Q4561" t="s">
        <v>73</v>
      </c>
      <c r="R4561">
        <v>28</v>
      </c>
      <c r="S4561" t="s">
        <v>43</v>
      </c>
      <c r="T4561" t="s">
        <v>75</v>
      </c>
      <c r="U4561">
        <v>2026</v>
      </c>
      <c r="V4561">
        <v>5</v>
      </c>
      <c r="W4561" t="s">
        <v>88</v>
      </c>
      <c r="X4561">
        <v>2</v>
      </c>
      <c r="Y4561">
        <v>22</v>
      </c>
      <c r="Z4561">
        <v>4</v>
      </c>
      <c r="AA4561">
        <v>16</v>
      </c>
      <c r="AB4561" t="s">
        <v>57</v>
      </c>
      <c r="AC4561">
        <v>320</v>
      </c>
      <c r="AD4561">
        <v>0.16250000000000001</v>
      </c>
      <c r="AE4561" t="s">
        <v>109</v>
      </c>
      <c r="AF4561" t="s">
        <v>67</v>
      </c>
      <c r="AG4561">
        <v>6</v>
      </c>
      <c r="AH4561" t="s">
        <v>68</v>
      </c>
      <c r="AI4561">
        <f>--AND(OR(Dashboard!$B$4="All",Data!$E4561=Dashboard!$B$4),OR(Dashboard!$D$4="All",Data!$D4561=Dashboard!$D$4),OR(Dashboard!$F$4="All",Data!$F4561=Dashboard!$F$4),OR(Dashboard!$J$4="All",Data!$G4561=Dashboard!$J$4),OR(Dashboard!$H$4="All",Data!$N4561=Dashboard!$H$4),OR(Dashboard!$L$4="All",Data!$W4561=Dashboard!$L$4))</f>
        <v>1</v>
      </c>
    </row>
    <row r="4562" spans="1:35" x14ac:dyDescent="0.25">
      <c r="A4562" t="s">
        <v>4676</v>
      </c>
      <c r="B4562" s="1">
        <v>46070</v>
      </c>
      <c r="C4562" s="2">
        <v>-0.47152777777777782</v>
      </c>
      <c r="D4562" t="s">
        <v>50</v>
      </c>
      <c r="E4562" t="s">
        <v>108</v>
      </c>
      <c r="F4562" t="s">
        <v>80</v>
      </c>
      <c r="G4562" t="s">
        <v>105</v>
      </c>
      <c r="H4562">
        <v>2.8</v>
      </c>
      <c r="I4562">
        <v>43</v>
      </c>
      <c r="J4562">
        <v>44</v>
      </c>
      <c r="K4562">
        <v>826</v>
      </c>
      <c r="L4562">
        <v>50</v>
      </c>
      <c r="M4562">
        <v>64</v>
      </c>
      <c r="N4562" t="s">
        <v>54</v>
      </c>
      <c r="O4562">
        <v>3</v>
      </c>
      <c r="P4562" t="s">
        <v>41</v>
      </c>
      <c r="Q4562" t="s">
        <v>42</v>
      </c>
      <c r="R4562">
        <v>42</v>
      </c>
      <c r="S4562" t="s">
        <v>127</v>
      </c>
      <c r="T4562" t="s">
        <v>97</v>
      </c>
      <c r="U4562">
        <v>2026</v>
      </c>
      <c r="V4562">
        <v>2</v>
      </c>
      <c r="W4562" t="s">
        <v>45</v>
      </c>
      <c r="X4562">
        <v>1</v>
      </c>
      <c r="Y4562">
        <v>17</v>
      </c>
      <c r="Z4562">
        <v>4</v>
      </c>
      <c r="AA4562">
        <v>12</v>
      </c>
      <c r="AB4562" t="s">
        <v>76</v>
      </c>
      <c r="AC4562">
        <v>812</v>
      </c>
      <c r="AD4562">
        <v>6.5116279069767441E-2</v>
      </c>
      <c r="AE4562" t="s">
        <v>109</v>
      </c>
      <c r="AF4562" t="s">
        <v>47</v>
      </c>
      <c r="AG4562">
        <v>-1</v>
      </c>
      <c r="AH4562" t="s">
        <v>48</v>
      </c>
      <c r="AI4562">
        <f>--AND(OR(Dashboard!$B$4="All",Data!$E4562=Dashboard!$B$4),OR(Dashboard!$D$4="All",Data!$D4562=Dashboard!$D$4),OR(Dashboard!$F$4="All",Data!$F4562=Dashboard!$F$4),OR(Dashboard!$J$4="All",Data!$G4562=Dashboard!$J$4),OR(Dashboard!$H$4="All",Data!$N4562=Dashboard!$H$4),OR(Dashboard!$L$4="All",Data!$W4562=Dashboard!$L$4))</f>
        <v>1</v>
      </c>
    </row>
    <row r="4563" spans="1:35" x14ac:dyDescent="0.25">
      <c r="A4563" t="s">
        <v>4677</v>
      </c>
      <c r="B4563" s="1">
        <v>46137</v>
      </c>
      <c r="C4563" s="2">
        <v>-0.4291666666666667</v>
      </c>
      <c r="D4563" t="s">
        <v>84</v>
      </c>
      <c r="E4563" t="s">
        <v>51</v>
      </c>
      <c r="F4563" t="s">
        <v>80</v>
      </c>
      <c r="G4563" t="s">
        <v>39</v>
      </c>
      <c r="H4563">
        <v>6.3</v>
      </c>
      <c r="I4563">
        <v>45</v>
      </c>
      <c r="J4563">
        <v>38</v>
      </c>
      <c r="K4563">
        <v>376</v>
      </c>
      <c r="L4563">
        <v>52</v>
      </c>
      <c r="M4563">
        <v>109</v>
      </c>
      <c r="N4563" t="s">
        <v>54</v>
      </c>
      <c r="O4563">
        <v>4</v>
      </c>
      <c r="P4563" t="s">
        <v>41</v>
      </c>
      <c r="Q4563" t="s">
        <v>42</v>
      </c>
      <c r="R4563">
        <v>25</v>
      </c>
      <c r="S4563" t="s">
        <v>81</v>
      </c>
      <c r="T4563" t="s">
        <v>97</v>
      </c>
      <c r="U4563">
        <v>2026</v>
      </c>
      <c r="V4563">
        <v>4</v>
      </c>
      <c r="W4563" t="s">
        <v>113</v>
      </c>
      <c r="X4563">
        <v>2</v>
      </c>
      <c r="Y4563">
        <v>25</v>
      </c>
      <c r="Z4563">
        <v>4</v>
      </c>
      <c r="AA4563">
        <v>13</v>
      </c>
      <c r="AB4563" t="s">
        <v>76</v>
      </c>
      <c r="AC4563">
        <v>319</v>
      </c>
      <c r="AD4563">
        <v>0.14000000000000001</v>
      </c>
      <c r="AE4563" t="s">
        <v>46</v>
      </c>
      <c r="AF4563" t="s">
        <v>114</v>
      </c>
      <c r="AG4563">
        <v>7</v>
      </c>
      <c r="AH4563" t="s">
        <v>68</v>
      </c>
      <c r="AI4563">
        <f>--AND(OR(Dashboard!$B$4="All",Data!$E4563=Dashboard!$B$4),OR(Dashboard!$D$4="All",Data!$D4563=Dashboard!$D$4),OR(Dashboard!$F$4="All",Data!$F4563=Dashboard!$F$4),OR(Dashboard!$J$4="All",Data!$G4563=Dashboard!$J$4),OR(Dashboard!$H$4="All",Data!$N4563=Dashboard!$H$4),OR(Dashboard!$L$4="All",Data!$W4563=Dashboard!$L$4))</f>
        <v>1</v>
      </c>
    </row>
    <row r="4564" spans="1:35" x14ac:dyDescent="0.25">
      <c r="A4564" t="s">
        <v>4678</v>
      </c>
      <c r="B4564" s="1">
        <v>46044</v>
      </c>
      <c r="C4564" s="2">
        <v>-0.64652777777777781</v>
      </c>
      <c r="D4564" t="s">
        <v>118</v>
      </c>
      <c r="E4564" t="s">
        <v>37</v>
      </c>
      <c r="F4564" t="s">
        <v>143</v>
      </c>
      <c r="G4564" t="s">
        <v>39</v>
      </c>
      <c r="H4564">
        <v>3.5</v>
      </c>
      <c r="I4564">
        <v>40</v>
      </c>
      <c r="J4564">
        <v>31</v>
      </c>
      <c r="K4564">
        <v>596</v>
      </c>
      <c r="L4564">
        <v>22</v>
      </c>
      <c r="M4564">
        <v>142</v>
      </c>
      <c r="N4564" t="s">
        <v>65</v>
      </c>
      <c r="O4564">
        <v>3</v>
      </c>
      <c r="P4564" t="s">
        <v>135</v>
      </c>
      <c r="Q4564" t="s">
        <v>73</v>
      </c>
      <c r="R4564">
        <v>22</v>
      </c>
      <c r="S4564" t="s">
        <v>87</v>
      </c>
      <c r="T4564" t="s">
        <v>44</v>
      </c>
      <c r="U4564">
        <v>2026</v>
      </c>
      <c r="V4564">
        <v>1</v>
      </c>
      <c r="W4564" t="s">
        <v>102</v>
      </c>
      <c r="X4564">
        <v>1</v>
      </c>
      <c r="Y4564">
        <v>22</v>
      </c>
      <c r="Z4564">
        <v>4</v>
      </c>
      <c r="AA4564">
        <v>8</v>
      </c>
      <c r="AB4564" t="s">
        <v>44</v>
      </c>
      <c r="AC4564">
        <v>476</v>
      </c>
      <c r="AD4564">
        <v>8.7499999999999994E-2</v>
      </c>
      <c r="AE4564" t="s">
        <v>109</v>
      </c>
      <c r="AF4564" t="s">
        <v>114</v>
      </c>
      <c r="AG4564">
        <v>9</v>
      </c>
      <c r="AH4564" t="s">
        <v>68</v>
      </c>
      <c r="AI4564">
        <f>--AND(OR(Dashboard!$B$4="All",Data!$E4564=Dashboard!$B$4),OR(Dashboard!$D$4="All",Data!$D4564=Dashboard!$D$4),OR(Dashboard!$F$4="All",Data!$F4564=Dashboard!$F$4),OR(Dashboard!$J$4="All",Data!$G4564=Dashboard!$J$4),OR(Dashboard!$H$4="All",Data!$N4564=Dashboard!$H$4),OR(Dashboard!$L$4="All",Data!$W4564=Dashboard!$L$4))</f>
        <v>1</v>
      </c>
    </row>
    <row r="4565" spans="1:35" x14ac:dyDescent="0.25">
      <c r="A4565" t="s">
        <v>4679</v>
      </c>
      <c r="B4565" s="1">
        <v>46135</v>
      </c>
      <c r="C4565" s="2">
        <v>-2.3611111111111142E-2</v>
      </c>
      <c r="D4565" t="s">
        <v>122</v>
      </c>
      <c r="E4565" t="s">
        <v>131</v>
      </c>
      <c r="F4565" t="s">
        <v>63</v>
      </c>
      <c r="G4565" t="s">
        <v>111</v>
      </c>
      <c r="H4565">
        <v>6.2</v>
      </c>
      <c r="I4565">
        <v>37</v>
      </c>
      <c r="J4565">
        <v>37</v>
      </c>
      <c r="K4565">
        <v>1106</v>
      </c>
      <c r="L4565">
        <v>21</v>
      </c>
      <c r="M4565">
        <v>174</v>
      </c>
      <c r="N4565" t="s">
        <v>54</v>
      </c>
      <c r="O4565">
        <v>4</v>
      </c>
      <c r="P4565" t="s">
        <v>41</v>
      </c>
      <c r="Q4565" t="s">
        <v>42</v>
      </c>
      <c r="R4565">
        <v>59</v>
      </c>
      <c r="S4565" t="s">
        <v>87</v>
      </c>
      <c r="T4565" t="s">
        <v>75</v>
      </c>
      <c r="U4565">
        <v>2026</v>
      </c>
      <c r="V4565">
        <v>4</v>
      </c>
      <c r="W4565" t="s">
        <v>113</v>
      </c>
      <c r="X4565">
        <v>2</v>
      </c>
      <c r="Y4565">
        <v>23</v>
      </c>
      <c r="Z4565">
        <v>4</v>
      </c>
      <c r="AA4565">
        <v>23</v>
      </c>
      <c r="AB4565" t="s">
        <v>93</v>
      </c>
      <c r="AC4565">
        <v>953</v>
      </c>
      <c r="AD4565">
        <v>0.1675675675675676</v>
      </c>
      <c r="AE4565" t="s">
        <v>46</v>
      </c>
      <c r="AF4565" t="s">
        <v>59</v>
      </c>
      <c r="AG4565">
        <v>0</v>
      </c>
      <c r="AH4565" t="s">
        <v>48</v>
      </c>
      <c r="AI4565">
        <f>--AND(OR(Dashboard!$B$4="All",Data!$E4565=Dashboard!$B$4),OR(Dashboard!$D$4="All",Data!$D4565=Dashboard!$D$4),OR(Dashboard!$F$4="All",Data!$F4565=Dashboard!$F$4),OR(Dashboard!$J$4="All",Data!$G4565=Dashboard!$J$4),OR(Dashboard!$H$4="All",Data!$N4565=Dashboard!$H$4),OR(Dashboard!$L$4="All",Data!$W4565=Dashboard!$L$4))</f>
        <v>1</v>
      </c>
    </row>
    <row r="4566" spans="1:35" x14ac:dyDescent="0.25">
      <c r="A4566" t="s">
        <v>4680</v>
      </c>
      <c r="B4566" s="1">
        <v>46159</v>
      </c>
      <c r="C4566" s="2">
        <v>-0.62777777777777777</v>
      </c>
      <c r="D4566" t="s">
        <v>84</v>
      </c>
      <c r="E4566" t="s">
        <v>51</v>
      </c>
      <c r="F4566" t="s">
        <v>63</v>
      </c>
      <c r="G4566" t="s">
        <v>53</v>
      </c>
      <c r="H4566">
        <v>13.1</v>
      </c>
      <c r="I4566">
        <v>38</v>
      </c>
      <c r="J4566">
        <v>28</v>
      </c>
      <c r="K4566">
        <v>157</v>
      </c>
      <c r="L4566">
        <v>21</v>
      </c>
      <c r="M4566">
        <v>123</v>
      </c>
      <c r="N4566" t="s">
        <v>101</v>
      </c>
      <c r="O4566">
        <v>1</v>
      </c>
      <c r="P4566" t="s">
        <v>41</v>
      </c>
      <c r="Q4566" t="s">
        <v>42</v>
      </c>
      <c r="R4566">
        <v>28</v>
      </c>
      <c r="S4566" t="s">
        <v>145</v>
      </c>
      <c r="T4566" t="s">
        <v>44</v>
      </c>
      <c r="U4566">
        <v>2026</v>
      </c>
      <c r="V4566">
        <v>5</v>
      </c>
      <c r="W4566" t="s">
        <v>88</v>
      </c>
      <c r="X4566">
        <v>2</v>
      </c>
      <c r="Y4566">
        <v>17</v>
      </c>
      <c r="Z4566">
        <v>3</v>
      </c>
      <c r="AA4566">
        <v>8</v>
      </c>
      <c r="AB4566" t="s">
        <v>44</v>
      </c>
      <c r="AC4566">
        <v>55</v>
      </c>
      <c r="AD4566">
        <v>0.34473684210526317</v>
      </c>
      <c r="AE4566" t="s">
        <v>58</v>
      </c>
      <c r="AF4566" t="s">
        <v>67</v>
      </c>
      <c r="AG4566">
        <v>10</v>
      </c>
      <c r="AH4566" t="s">
        <v>68</v>
      </c>
      <c r="AI4566">
        <f>--AND(OR(Dashboard!$B$4="All",Data!$E4566=Dashboard!$B$4),OR(Dashboard!$D$4="All",Data!$D4566=Dashboard!$D$4),OR(Dashboard!$F$4="All",Data!$F4566=Dashboard!$F$4),OR(Dashboard!$J$4="All",Data!$G4566=Dashboard!$J$4),OR(Dashboard!$H$4="All",Data!$N4566=Dashboard!$H$4),OR(Dashboard!$L$4="All",Data!$W4566=Dashboard!$L$4))</f>
        <v>1</v>
      </c>
    </row>
    <row r="4567" spans="1:35" x14ac:dyDescent="0.25">
      <c r="A4567" t="s">
        <v>4681</v>
      </c>
      <c r="B4567" s="1">
        <v>46157</v>
      </c>
      <c r="C4567" s="2">
        <v>-0.53888888888888886</v>
      </c>
      <c r="D4567" t="s">
        <v>126</v>
      </c>
      <c r="E4567" t="s">
        <v>131</v>
      </c>
      <c r="F4567" t="s">
        <v>143</v>
      </c>
      <c r="G4567" t="s">
        <v>39</v>
      </c>
      <c r="H4567">
        <v>14.3</v>
      </c>
      <c r="I4567">
        <v>45</v>
      </c>
      <c r="J4567">
        <v>34</v>
      </c>
      <c r="K4567">
        <v>566</v>
      </c>
      <c r="L4567">
        <v>25</v>
      </c>
      <c r="M4567">
        <v>59</v>
      </c>
      <c r="N4567" t="s">
        <v>86</v>
      </c>
      <c r="O4567">
        <v>1</v>
      </c>
      <c r="P4567" t="s">
        <v>41</v>
      </c>
      <c r="Q4567" t="s">
        <v>42</v>
      </c>
      <c r="R4567">
        <v>22</v>
      </c>
      <c r="S4567" t="s">
        <v>43</v>
      </c>
      <c r="T4567" t="s">
        <v>75</v>
      </c>
      <c r="U4567">
        <v>2026</v>
      </c>
      <c r="V4567">
        <v>5</v>
      </c>
      <c r="W4567" t="s">
        <v>88</v>
      </c>
      <c r="X4567">
        <v>2</v>
      </c>
      <c r="Y4567">
        <v>15</v>
      </c>
      <c r="Z4567">
        <v>3</v>
      </c>
      <c r="AA4567">
        <v>11</v>
      </c>
      <c r="AB4567" t="s">
        <v>76</v>
      </c>
      <c r="AC4567">
        <v>532</v>
      </c>
      <c r="AD4567">
        <v>0.31777777777777783</v>
      </c>
      <c r="AE4567" t="s">
        <v>58</v>
      </c>
      <c r="AF4567" t="s">
        <v>114</v>
      </c>
      <c r="AG4567">
        <v>11</v>
      </c>
      <c r="AH4567" t="s">
        <v>68</v>
      </c>
      <c r="AI4567">
        <f>--AND(OR(Dashboard!$B$4="All",Data!$E4567=Dashboard!$B$4),OR(Dashboard!$D$4="All",Data!$D4567=Dashboard!$D$4),OR(Dashboard!$F$4="All",Data!$F4567=Dashboard!$F$4),OR(Dashboard!$J$4="All",Data!$G4567=Dashboard!$J$4),OR(Dashboard!$H$4="All",Data!$N4567=Dashboard!$H$4),OR(Dashboard!$L$4="All",Data!$W4567=Dashboard!$L$4))</f>
        <v>1</v>
      </c>
    </row>
    <row r="4568" spans="1:35" x14ac:dyDescent="0.25">
      <c r="A4568" t="s">
        <v>4682</v>
      </c>
      <c r="B4568" s="1">
        <v>46124</v>
      </c>
      <c r="C4568" s="2">
        <v>-4.6527777777777717E-2</v>
      </c>
      <c r="D4568" t="s">
        <v>193</v>
      </c>
      <c r="E4568" t="s">
        <v>51</v>
      </c>
      <c r="F4568" t="s">
        <v>52</v>
      </c>
      <c r="G4568" t="s">
        <v>64</v>
      </c>
      <c r="H4568">
        <v>8.3000000000000007</v>
      </c>
      <c r="I4568">
        <v>39</v>
      </c>
      <c r="J4568">
        <v>36</v>
      </c>
      <c r="K4568">
        <v>456</v>
      </c>
      <c r="L4568">
        <v>26</v>
      </c>
      <c r="M4568">
        <v>176</v>
      </c>
      <c r="N4568" t="s">
        <v>54</v>
      </c>
      <c r="O4568">
        <v>2</v>
      </c>
      <c r="P4568" t="s">
        <v>41</v>
      </c>
      <c r="Q4568" t="s">
        <v>42</v>
      </c>
      <c r="R4568">
        <v>40</v>
      </c>
      <c r="S4568" t="s">
        <v>145</v>
      </c>
      <c r="T4568" t="s">
        <v>75</v>
      </c>
      <c r="U4568">
        <v>2026</v>
      </c>
      <c r="V4568">
        <v>4</v>
      </c>
      <c r="W4568" t="s">
        <v>113</v>
      </c>
      <c r="X4568">
        <v>2</v>
      </c>
      <c r="Y4568">
        <v>12</v>
      </c>
      <c r="Z4568">
        <v>2</v>
      </c>
      <c r="AA4568">
        <v>22</v>
      </c>
      <c r="AB4568" t="s">
        <v>82</v>
      </c>
      <c r="AC4568">
        <v>306</v>
      </c>
      <c r="AD4568">
        <v>0.21282051282051281</v>
      </c>
      <c r="AE4568" t="s">
        <v>58</v>
      </c>
      <c r="AF4568" t="s">
        <v>47</v>
      </c>
      <c r="AG4568">
        <v>3</v>
      </c>
      <c r="AH4568" t="s">
        <v>68</v>
      </c>
      <c r="AI4568">
        <f>--AND(OR(Dashboard!$B$4="All",Data!$E4568=Dashboard!$B$4),OR(Dashboard!$D$4="All",Data!$D4568=Dashboard!$D$4),OR(Dashboard!$F$4="All",Data!$F4568=Dashboard!$F$4),OR(Dashboard!$J$4="All",Data!$G4568=Dashboard!$J$4),OR(Dashboard!$H$4="All",Data!$N4568=Dashboard!$H$4),OR(Dashboard!$L$4="All",Data!$W4568=Dashboard!$L$4))</f>
        <v>1</v>
      </c>
    </row>
    <row r="4569" spans="1:35" x14ac:dyDescent="0.25">
      <c r="A4569" t="s">
        <v>4683</v>
      </c>
      <c r="B4569" s="1">
        <v>46111</v>
      </c>
      <c r="C4569" s="2">
        <v>-0.31666666666666671</v>
      </c>
      <c r="D4569" t="s">
        <v>61</v>
      </c>
      <c r="E4569" t="s">
        <v>140</v>
      </c>
      <c r="F4569" t="s">
        <v>104</v>
      </c>
      <c r="G4569" t="s">
        <v>53</v>
      </c>
      <c r="H4569">
        <v>9.6999999999999993</v>
      </c>
      <c r="I4569">
        <v>47</v>
      </c>
      <c r="J4569">
        <v>37</v>
      </c>
      <c r="K4569">
        <v>1049</v>
      </c>
      <c r="L4569">
        <v>55</v>
      </c>
      <c r="M4569">
        <v>86</v>
      </c>
      <c r="N4569" t="s">
        <v>65</v>
      </c>
      <c r="O4569">
        <v>5</v>
      </c>
      <c r="P4569" t="s">
        <v>41</v>
      </c>
      <c r="Q4569" t="s">
        <v>73</v>
      </c>
      <c r="R4569">
        <v>33</v>
      </c>
      <c r="S4569" t="s">
        <v>74</v>
      </c>
      <c r="T4569" t="s">
        <v>75</v>
      </c>
      <c r="U4569">
        <v>2026</v>
      </c>
      <c r="V4569">
        <v>3</v>
      </c>
      <c r="W4569" t="s">
        <v>66</v>
      </c>
      <c r="X4569">
        <v>1</v>
      </c>
      <c r="Y4569">
        <v>30</v>
      </c>
      <c r="Z4569">
        <v>6</v>
      </c>
      <c r="AA4569">
        <v>16</v>
      </c>
      <c r="AB4569" t="s">
        <v>57</v>
      </c>
      <c r="AC4569">
        <v>1018</v>
      </c>
      <c r="AD4569">
        <v>0.20638297872340419</v>
      </c>
      <c r="AE4569" t="s">
        <v>77</v>
      </c>
      <c r="AF4569" t="s">
        <v>67</v>
      </c>
      <c r="AG4569">
        <v>10</v>
      </c>
      <c r="AH4569" t="s">
        <v>68</v>
      </c>
      <c r="AI4569">
        <f>--AND(OR(Dashboard!$B$4="All",Data!$E4569=Dashboard!$B$4),OR(Dashboard!$D$4="All",Data!$D4569=Dashboard!$D$4),OR(Dashboard!$F$4="All",Data!$F4569=Dashboard!$F$4),OR(Dashboard!$J$4="All",Data!$G4569=Dashboard!$J$4),OR(Dashboard!$H$4="All",Data!$N4569=Dashboard!$H$4),OR(Dashboard!$L$4="All",Data!$W4569=Dashboard!$L$4))</f>
        <v>1</v>
      </c>
    </row>
    <row r="4570" spans="1:35" x14ac:dyDescent="0.25">
      <c r="A4570" t="s">
        <v>4684</v>
      </c>
      <c r="B4570" s="1">
        <v>46039</v>
      </c>
      <c r="C4570" s="2">
        <v>-0.2104166666666667</v>
      </c>
      <c r="D4570" t="s">
        <v>107</v>
      </c>
      <c r="E4570" t="s">
        <v>129</v>
      </c>
      <c r="F4570" t="s">
        <v>52</v>
      </c>
      <c r="G4570" t="s">
        <v>64</v>
      </c>
      <c r="H4570">
        <v>13.9</v>
      </c>
      <c r="I4570">
        <v>51</v>
      </c>
      <c r="J4570">
        <v>38</v>
      </c>
      <c r="K4570">
        <v>566</v>
      </c>
      <c r="L4570">
        <v>21</v>
      </c>
      <c r="M4570">
        <v>159</v>
      </c>
      <c r="N4570" t="s">
        <v>40</v>
      </c>
      <c r="O4570">
        <v>4</v>
      </c>
      <c r="P4570" t="s">
        <v>41</v>
      </c>
      <c r="Q4570" t="s">
        <v>73</v>
      </c>
      <c r="R4570">
        <v>47</v>
      </c>
      <c r="S4570" t="s">
        <v>81</v>
      </c>
      <c r="T4570" t="s">
        <v>56</v>
      </c>
      <c r="U4570">
        <v>2026</v>
      </c>
      <c r="V4570">
        <v>1</v>
      </c>
      <c r="W4570" t="s">
        <v>102</v>
      </c>
      <c r="X4570">
        <v>1</v>
      </c>
      <c r="Y4570">
        <v>17</v>
      </c>
      <c r="Z4570">
        <v>3</v>
      </c>
      <c r="AA4570">
        <v>18</v>
      </c>
      <c r="AB4570" t="s">
        <v>57</v>
      </c>
      <c r="AC4570">
        <v>428</v>
      </c>
      <c r="AD4570">
        <v>0.27254901960784322</v>
      </c>
      <c r="AE4570" t="s">
        <v>46</v>
      </c>
      <c r="AF4570" t="s">
        <v>59</v>
      </c>
      <c r="AG4570">
        <v>13</v>
      </c>
      <c r="AH4570" t="s">
        <v>68</v>
      </c>
      <c r="AI4570">
        <f>--AND(OR(Dashboard!$B$4="All",Data!$E4570=Dashboard!$B$4),OR(Dashboard!$D$4="All",Data!$D4570=Dashboard!$D$4),OR(Dashboard!$F$4="All",Data!$F4570=Dashboard!$F$4),OR(Dashboard!$J$4="All",Data!$G4570=Dashboard!$J$4),OR(Dashboard!$H$4="All",Data!$N4570=Dashboard!$H$4),OR(Dashboard!$L$4="All",Data!$W4570=Dashboard!$L$4))</f>
        <v>1</v>
      </c>
    </row>
    <row r="4571" spans="1:35" x14ac:dyDescent="0.25">
      <c r="A4571" t="s">
        <v>4685</v>
      </c>
      <c r="B4571" s="1">
        <v>46165</v>
      </c>
      <c r="C4571" s="2">
        <v>-0.47222222222222221</v>
      </c>
      <c r="D4571" t="s">
        <v>126</v>
      </c>
      <c r="E4571" t="s">
        <v>37</v>
      </c>
      <c r="F4571" t="s">
        <v>96</v>
      </c>
      <c r="G4571" t="s">
        <v>111</v>
      </c>
      <c r="H4571">
        <v>3.7</v>
      </c>
      <c r="I4571">
        <v>35</v>
      </c>
      <c r="J4571">
        <v>35</v>
      </c>
      <c r="K4571">
        <v>732</v>
      </c>
      <c r="L4571">
        <v>25</v>
      </c>
      <c r="M4571">
        <v>75</v>
      </c>
      <c r="N4571" t="s">
        <v>40</v>
      </c>
      <c r="O4571">
        <v>5</v>
      </c>
      <c r="P4571" t="s">
        <v>41</v>
      </c>
      <c r="Q4571" t="s">
        <v>73</v>
      </c>
      <c r="R4571">
        <v>50</v>
      </c>
      <c r="S4571" t="s">
        <v>81</v>
      </c>
      <c r="T4571" t="s">
        <v>97</v>
      </c>
      <c r="U4571">
        <v>2026</v>
      </c>
      <c r="V4571">
        <v>5</v>
      </c>
      <c r="W4571" t="s">
        <v>88</v>
      </c>
      <c r="X4571">
        <v>2</v>
      </c>
      <c r="Y4571">
        <v>23</v>
      </c>
      <c r="Z4571">
        <v>4</v>
      </c>
      <c r="AA4571">
        <v>12</v>
      </c>
      <c r="AB4571" t="s">
        <v>76</v>
      </c>
      <c r="AC4571">
        <v>682</v>
      </c>
      <c r="AD4571">
        <v>0.10571428571428571</v>
      </c>
      <c r="AE4571" t="s">
        <v>77</v>
      </c>
      <c r="AF4571" t="s">
        <v>59</v>
      </c>
      <c r="AG4571">
        <v>0</v>
      </c>
      <c r="AH4571" t="s">
        <v>48</v>
      </c>
      <c r="AI4571">
        <f>--AND(OR(Dashboard!$B$4="All",Data!$E4571=Dashboard!$B$4),OR(Dashboard!$D$4="All",Data!$D4571=Dashboard!$D$4),OR(Dashboard!$F$4="All",Data!$F4571=Dashboard!$F$4),OR(Dashboard!$J$4="All",Data!$G4571=Dashboard!$J$4),OR(Dashboard!$H$4="All",Data!$N4571=Dashboard!$H$4),OR(Dashboard!$L$4="All",Data!$W4571=Dashboard!$L$4))</f>
        <v>1</v>
      </c>
    </row>
    <row r="4572" spans="1:35" x14ac:dyDescent="0.25">
      <c r="A4572" t="s">
        <v>4686</v>
      </c>
      <c r="B4572" s="1">
        <v>46050</v>
      </c>
      <c r="C4572" s="2">
        <v>-0.44652777777777769</v>
      </c>
      <c r="D4572" t="s">
        <v>99</v>
      </c>
      <c r="E4572" t="s">
        <v>129</v>
      </c>
      <c r="F4572" t="s">
        <v>143</v>
      </c>
      <c r="G4572" t="s">
        <v>64</v>
      </c>
      <c r="H4572">
        <v>1.1000000000000001</v>
      </c>
      <c r="I4572">
        <v>36</v>
      </c>
      <c r="J4572">
        <v>23</v>
      </c>
      <c r="K4572">
        <v>821</v>
      </c>
      <c r="L4572">
        <v>58</v>
      </c>
      <c r="M4572">
        <v>185</v>
      </c>
      <c r="N4572" t="s">
        <v>86</v>
      </c>
      <c r="O4572">
        <v>1</v>
      </c>
      <c r="P4572" t="s">
        <v>41</v>
      </c>
      <c r="Q4572" t="s">
        <v>73</v>
      </c>
      <c r="R4572">
        <v>42</v>
      </c>
      <c r="S4572" t="s">
        <v>55</v>
      </c>
      <c r="T4572" t="s">
        <v>97</v>
      </c>
      <c r="U4572">
        <v>2026</v>
      </c>
      <c r="V4572">
        <v>1</v>
      </c>
      <c r="W4572" t="s">
        <v>102</v>
      </c>
      <c r="X4572">
        <v>1</v>
      </c>
      <c r="Y4572">
        <v>28</v>
      </c>
      <c r="Z4572">
        <v>5</v>
      </c>
      <c r="AA4572">
        <v>13</v>
      </c>
      <c r="AB4572" t="s">
        <v>76</v>
      </c>
      <c r="AC4572">
        <v>694</v>
      </c>
      <c r="AD4572">
        <v>3.0555555555555561E-2</v>
      </c>
      <c r="AE4572" t="s">
        <v>58</v>
      </c>
      <c r="AF4572" t="s">
        <v>47</v>
      </c>
      <c r="AG4572">
        <v>13</v>
      </c>
      <c r="AH4572" t="s">
        <v>68</v>
      </c>
      <c r="AI4572">
        <f>--AND(OR(Dashboard!$B$4="All",Data!$E4572=Dashboard!$B$4),OR(Dashboard!$D$4="All",Data!$D4572=Dashboard!$D$4),OR(Dashboard!$F$4="All",Data!$F4572=Dashboard!$F$4),OR(Dashboard!$J$4="All",Data!$G4572=Dashboard!$J$4),OR(Dashboard!$H$4="All",Data!$N4572=Dashboard!$H$4),OR(Dashboard!$L$4="All",Data!$W4572=Dashboard!$L$4))</f>
        <v>1</v>
      </c>
    </row>
    <row r="4573" spans="1:35" x14ac:dyDescent="0.25">
      <c r="A4573" t="s">
        <v>4687</v>
      </c>
      <c r="B4573" s="1">
        <v>46201</v>
      </c>
      <c r="C4573" s="2">
        <v>-0.56111111111111112</v>
      </c>
      <c r="D4573" t="s">
        <v>134</v>
      </c>
      <c r="E4573" t="s">
        <v>51</v>
      </c>
      <c r="F4573" t="s">
        <v>52</v>
      </c>
      <c r="G4573" t="s">
        <v>64</v>
      </c>
      <c r="H4573">
        <v>7.1</v>
      </c>
      <c r="I4573">
        <v>48</v>
      </c>
      <c r="J4573">
        <v>41</v>
      </c>
      <c r="K4573">
        <v>595</v>
      </c>
      <c r="L4573">
        <v>39</v>
      </c>
      <c r="M4573">
        <v>177</v>
      </c>
      <c r="N4573" t="s">
        <v>54</v>
      </c>
      <c r="O4573">
        <v>2</v>
      </c>
      <c r="P4573" t="s">
        <v>41</v>
      </c>
      <c r="Q4573" t="s">
        <v>42</v>
      </c>
      <c r="R4573">
        <v>58</v>
      </c>
      <c r="S4573" t="s">
        <v>145</v>
      </c>
      <c r="T4573" t="s">
        <v>44</v>
      </c>
      <c r="U4573">
        <v>2026</v>
      </c>
      <c r="V4573">
        <v>6</v>
      </c>
      <c r="W4573" t="s">
        <v>120</v>
      </c>
      <c r="X4573">
        <v>2</v>
      </c>
      <c r="Y4573">
        <v>28</v>
      </c>
      <c r="Z4573">
        <v>4</v>
      </c>
      <c r="AA4573">
        <v>10</v>
      </c>
      <c r="AB4573" t="s">
        <v>76</v>
      </c>
      <c r="AC4573">
        <v>457</v>
      </c>
      <c r="AD4573">
        <v>0.1479166666666667</v>
      </c>
      <c r="AE4573" t="s">
        <v>58</v>
      </c>
      <c r="AF4573" t="s">
        <v>59</v>
      </c>
      <c r="AG4573">
        <v>7</v>
      </c>
      <c r="AH4573" t="s">
        <v>68</v>
      </c>
      <c r="AI4573">
        <f>--AND(OR(Dashboard!$B$4="All",Data!$E4573=Dashboard!$B$4),OR(Dashboard!$D$4="All",Data!$D4573=Dashboard!$D$4),OR(Dashboard!$F$4="All",Data!$F4573=Dashboard!$F$4),OR(Dashboard!$J$4="All",Data!$G4573=Dashboard!$J$4),OR(Dashboard!$H$4="All",Data!$N4573=Dashboard!$H$4),OR(Dashboard!$L$4="All",Data!$W4573=Dashboard!$L$4))</f>
        <v>1</v>
      </c>
    </row>
    <row r="4574" spans="1:35" x14ac:dyDescent="0.25">
      <c r="A4574" t="s">
        <v>4688</v>
      </c>
      <c r="B4574" s="1">
        <v>46141</v>
      </c>
      <c r="C4574" s="2">
        <v>-0.2368055555555556</v>
      </c>
      <c r="D4574" t="s">
        <v>61</v>
      </c>
      <c r="E4574" t="s">
        <v>108</v>
      </c>
      <c r="F4574" t="s">
        <v>104</v>
      </c>
      <c r="G4574" t="s">
        <v>64</v>
      </c>
      <c r="H4574">
        <v>3.5</v>
      </c>
      <c r="I4574">
        <v>42</v>
      </c>
      <c r="J4574">
        <v>41</v>
      </c>
      <c r="K4574">
        <v>1169</v>
      </c>
      <c r="L4574">
        <v>20</v>
      </c>
      <c r="M4574">
        <v>108</v>
      </c>
      <c r="N4574" t="s">
        <v>86</v>
      </c>
      <c r="O4574">
        <v>1</v>
      </c>
      <c r="P4574" t="s">
        <v>41</v>
      </c>
      <c r="Q4574" t="s">
        <v>73</v>
      </c>
      <c r="R4574">
        <v>54</v>
      </c>
      <c r="S4574" t="s">
        <v>55</v>
      </c>
      <c r="T4574" t="s">
        <v>56</v>
      </c>
      <c r="U4574">
        <v>2026</v>
      </c>
      <c r="V4574">
        <v>4</v>
      </c>
      <c r="W4574" t="s">
        <v>113</v>
      </c>
      <c r="X4574">
        <v>2</v>
      </c>
      <c r="Y4574">
        <v>29</v>
      </c>
      <c r="Z4574">
        <v>5</v>
      </c>
      <c r="AA4574">
        <v>18</v>
      </c>
      <c r="AB4574" t="s">
        <v>57</v>
      </c>
      <c r="AC4574">
        <v>1081</v>
      </c>
      <c r="AD4574">
        <v>8.3333333333333329E-2</v>
      </c>
      <c r="AE4574" t="s">
        <v>58</v>
      </c>
      <c r="AF4574" t="s">
        <v>59</v>
      </c>
      <c r="AG4574">
        <v>1</v>
      </c>
      <c r="AH4574" t="s">
        <v>68</v>
      </c>
      <c r="AI4574">
        <f>--AND(OR(Dashboard!$B$4="All",Data!$E4574=Dashboard!$B$4),OR(Dashboard!$D$4="All",Data!$D4574=Dashboard!$D$4),OR(Dashboard!$F$4="All",Data!$F4574=Dashboard!$F$4),OR(Dashboard!$J$4="All",Data!$G4574=Dashboard!$J$4),OR(Dashboard!$H$4="All",Data!$N4574=Dashboard!$H$4),OR(Dashboard!$L$4="All",Data!$W4574=Dashboard!$L$4))</f>
        <v>1</v>
      </c>
    </row>
    <row r="4575" spans="1:35" x14ac:dyDescent="0.25">
      <c r="A4575" t="s">
        <v>4689</v>
      </c>
      <c r="B4575" s="1">
        <v>46077</v>
      </c>
      <c r="C4575" s="2">
        <v>-3.7499999999999978E-2</v>
      </c>
      <c r="D4575" t="s">
        <v>193</v>
      </c>
      <c r="E4575" t="s">
        <v>51</v>
      </c>
      <c r="F4575" t="s">
        <v>38</v>
      </c>
      <c r="G4575" t="s">
        <v>105</v>
      </c>
      <c r="H4575">
        <v>4.5</v>
      </c>
      <c r="I4575">
        <v>50</v>
      </c>
      <c r="J4575">
        <v>41</v>
      </c>
      <c r="K4575">
        <v>736</v>
      </c>
      <c r="L4575">
        <v>25</v>
      </c>
      <c r="M4575">
        <v>51</v>
      </c>
      <c r="N4575" t="s">
        <v>40</v>
      </c>
      <c r="O4575">
        <v>4</v>
      </c>
      <c r="P4575" t="s">
        <v>41</v>
      </c>
      <c r="Q4575" t="s">
        <v>42</v>
      </c>
      <c r="R4575">
        <v>35</v>
      </c>
      <c r="S4575" t="s">
        <v>127</v>
      </c>
      <c r="T4575" t="s">
        <v>75</v>
      </c>
      <c r="U4575">
        <v>2026</v>
      </c>
      <c r="V4575">
        <v>2</v>
      </c>
      <c r="W4575" t="s">
        <v>45</v>
      </c>
      <c r="X4575">
        <v>1</v>
      </c>
      <c r="Y4575">
        <v>24</v>
      </c>
      <c r="Z4575">
        <v>5</v>
      </c>
      <c r="AA4575">
        <v>23</v>
      </c>
      <c r="AB4575" t="s">
        <v>93</v>
      </c>
      <c r="AC4575">
        <v>710</v>
      </c>
      <c r="AD4575">
        <v>0.09</v>
      </c>
      <c r="AE4575" t="s">
        <v>46</v>
      </c>
      <c r="AF4575" t="s">
        <v>67</v>
      </c>
      <c r="AG4575">
        <v>9</v>
      </c>
      <c r="AH4575" t="s">
        <v>68</v>
      </c>
      <c r="AI4575">
        <f>--AND(OR(Dashboard!$B$4="All",Data!$E4575=Dashboard!$B$4),OR(Dashboard!$D$4="All",Data!$D4575=Dashboard!$D$4),OR(Dashboard!$F$4="All",Data!$F4575=Dashboard!$F$4),OR(Dashboard!$J$4="All",Data!$G4575=Dashboard!$J$4),OR(Dashboard!$H$4="All",Data!$N4575=Dashboard!$H$4),OR(Dashboard!$L$4="All",Data!$W4575=Dashboard!$L$4))</f>
        <v>1</v>
      </c>
    </row>
    <row r="4576" spans="1:35" x14ac:dyDescent="0.25">
      <c r="A4576" t="s">
        <v>4690</v>
      </c>
      <c r="B4576" s="1">
        <v>46147</v>
      </c>
      <c r="C4576" s="2">
        <v>-7.5694444444444398E-2</v>
      </c>
      <c r="D4576" t="s">
        <v>134</v>
      </c>
      <c r="E4576" t="s">
        <v>129</v>
      </c>
      <c r="F4576" t="s">
        <v>85</v>
      </c>
      <c r="G4576" t="s">
        <v>53</v>
      </c>
      <c r="H4576">
        <v>1.9</v>
      </c>
      <c r="I4576">
        <v>37</v>
      </c>
      <c r="J4576">
        <v>35</v>
      </c>
      <c r="K4576">
        <v>625</v>
      </c>
      <c r="L4576">
        <v>52</v>
      </c>
      <c r="M4576">
        <v>112</v>
      </c>
      <c r="N4576" t="s">
        <v>54</v>
      </c>
      <c r="O4576">
        <v>1</v>
      </c>
      <c r="P4576" t="s">
        <v>41</v>
      </c>
      <c r="Q4576" t="s">
        <v>73</v>
      </c>
      <c r="R4576">
        <v>29</v>
      </c>
      <c r="S4576" t="s">
        <v>127</v>
      </c>
      <c r="T4576" t="s">
        <v>75</v>
      </c>
      <c r="U4576">
        <v>2026</v>
      </c>
      <c r="V4576">
        <v>5</v>
      </c>
      <c r="W4576" t="s">
        <v>88</v>
      </c>
      <c r="X4576">
        <v>2</v>
      </c>
      <c r="Y4576">
        <v>5</v>
      </c>
      <c r="Z4576">
        <v>2</v>
      </c>
      <c r="AA4576">
        <v>22</v>
      </c>
      <c r="AB4576" t="s">
        <v>82</v>
      </c>
      <c r="AC4576">
        <v>565</v>
      </c>
      <c r="AD4576">
        <v>5.1351351351351347E-2</v>
      </c>
      <c r="AE4576" t="s">
        <v>58</v>
      </c>
      <c r="AF4576" t="s">
        <v>67</v>
      </c>
      <c r="AG4576">
        <v>2</v>
      </c>
      <c r="AH4576" t="s">
        <v>68</v>
      </c>
      <c r="AI4576">
        <f>--AND(OR(Dashboard!$B$4="All",Data!$E4576=Dashboard!$B$4),OR(Dashboard!$D$4="All",Data!$D4576=Dashboard!$D$4),OR(Dashboard!$F$4="All",Data!$F4576=Dashboard!$F$4),OR(Dashboard!$J$4="All",Data!$G4576=Dashboard!$J$4),OR(Dashboard!$H$4="All",Data!$N4576=Dashboard!$H$4),OR(Dashboard!$L$4="All",Data!$W4576=Dashboard!$L$4))</f>
        <v>1</v>
      </c>
    </row>
    <row r="4577" spans="1:35" x14ac:dyDescent="0.25">
      <c r="A4577" t="s">
        <v>4691</v>
      </c>
      <c r="B4577" s="1">
        <v>46032</v>
      </c>
      <c r="C4577" s="2">
        <v>-0.57152777777777786</v>
      </c>
      <c r="D4577" t="s">
        <v>134</v>
      </c>
      <c r="E4577" t="s">
        <v>100</v>
      </c>
      <c r="F4577" t="s">
        <v>143</v>
      </c>
      <c r="G4577" t="s">
        <v>53</v>
      </c>
      <c r="H4577">
        <v>12.5</v>
      </c>
      <c r="I4577">
        <v>40</v>
      </c>
      <c r="J4577">
        <v>39</v>
      </c>
      <c r="K4577">
        <v>612</v>
      </c>
      <c r="L4577">
        <v>47</v>
      </c>
      <c r="M4577">
        <v>68</v>
      </c>
      <c r="N4577" t="s">
        <v>86</v>
      </c>
      <c r="O4577">
        <v>1</v>
      </c>
      <c r="P4577" t="s">
        <v>41</v>
      </c>
      <c r="Q4577" t="s">
        <v>42</v>
      </c>
      <c r="R4577">
        <v>37</v>
      </c>
      <c r="S4577" t="s">
        <v>81</v>
      </c>
      <c r="T4577" t="s">
        <v>44</v>
      </c>
      <c r="U4577">
        <v>2026</v>
      </c>
      <c r="V4577">
        <v>1</v>
      </c>
      <c r="W4577" t="s">
        <v>102</v>
      </c>
      <c r="X4577">
        <v>1</v>
      </c>
      <c r="Y4577">
        <v>10</v>
      </c>
      <c r="Z4577">
        <v>2</v>
      </c>
      <c r="AA4577">
        <v>10</v>
      </c>
      <c r="AB4577" t="s">
        <v>76</v>
      </c>
      <c r="AC4577">
        <v>591</v>
      </c>
      <c r="AD4577">
        <v>0.3125</v>
      </c>
      <c r="AE4577" t="s">
        <v>58</v>
      </c>
      <c r="AF4577" t="s">
        <v>47</v>
      </c>
      <c r="AG4577">
        <v>1</v>
      </c>
      <c r="AH4577" t="s">
        <v>68</v>
      </c>
      <c r="AI4577">
        <f>--AND(OR(Dashboard!$B$4="All",Data!$E4577=Dashboard!$B$4),OR(Dashboard!$D$4="All",Data!$D4577=Dashboard!$D$4),OR(Dashboard!$F$4="All",Data!$F4577=Dashboard!$F$4),OR(Dashboard!$J$4="All",Data!$G4577=Dashboard!$J$4),OR(Dashboard!$H$4="All",Data!$N4577=Dashboard!$H$4),OR(Dashboard!$L$4="All",Data!$W4577=Dashboard!$L$4))</f>
        <v>1</v>
      </c>
    </row>
    <row r="4578" spans="1:35" x14ac:dyDescent="0.25">
      <c r="A4578" t="s">
        <v>4692</v>
      </c>
      <c r="B4578" s="1">
        <v>46100</v>
      </c>
      <c r="C4578" s="2">
        <v>-0.38124999999999998</v>
      </c>
      <c r="D4578" t="s">
        <v>79</v>
      </c>
      <c r="E4578" t="s">
        <v>51</v>
      </c>
      <c r="F4578" t="s">
        <v>85</v>
      </c>
      <c r="G4578" t="s">
        <v>53</v>
      </c>
      <c r="H4578">
        <v>6.2</v>
      </c>
      <c r="I4578">
        <v>29</v>
      </c>
      <c r="J4578">
        <v>30</v>
      </c>
      <c r="K4578">
        <v>182</v>
      </c>
      <c r="L4578">
        <v>38</v>
      </c>
      <c r="M4578">
        <v>156</v>
      </c>
      <c r="N4578" t="s">
        <v>86</v>
      </c>
      <c r="O4578">
        <v>2</v>
      </c>
      <c r="P4578" t="s">
        <v>41</v>
      </c>
      <c r="Q4578" t="s">
        <v>73</v>
      </c>
      <c r="R4578">
        <v>46</v>
      </c>
      <c r="S4578" t="s">
        <v>87</v>
      </c>
      <c r="T4578" t="s">
        <v>97</v>
      </c>
      <c r="U4578">
        <v>2026</v>
      </c>
      <c r="V4578">
        <v>3</v>
      </c>
      <c r="W4578" t="s">
        <v>66</v>
      </c>
      <c r="X4578">
        <v>1</v>
      </c>
      <c r="Y4578">
        <v>19</v>
      </c>
      <c r="Z4578">
        <v>4</v>
      </c>
      <c r="AA4578">
        <v>14</v>
      </c>
      <c r="AB4578" t="s">
        <v>76</v>
      </c>
      <c r="AC4578">
        <v>64</v>
      </c>
      <c r="AD4578">
        <v>0.2137931034482759</v>
      </c>
      <c r="AE4578" t="s">
        <v>58</v>
      </c>
      <c r="AF4578" t="s">
        <v>59</v>
      </c>
      <c r="AG4578">
        <v>-1</v>
      </c>
      <c r="AH4578" t="s">
        <v>48</v>
      </c>
      <c r="AI4578">
        <f>--AND(OR(Dashboard!$B$4="All",Data!$E4578=Dashboard!$B$4),OR(Dashboard!$D$4="All",Data!$D4578=Dashboard!$D$4),OR(Dashboard!$F$4="All",Data!$F4578=Dashboard!$F$4),OR(Dashboard!$J$4="All",Data!$G4578=Dashboard!$J$4),OR(Dashboard!$H$4="All",Data!$N4578=Dashboard!$H$4),OR(Dashboard!$L$4="All",Data!$W4578=Dashboard!$L$4))</f>
        <v>1</v>
      </c>
    </row>
    <row r="4579" spans="1:35" x14ac:dyDescent="0.25">
      <c r="A4579" t="s">
        <v>4693</v>
      </c>
      <c r="B4579" s="1">
        <v>46054</v>
      </c>
      <c r="C4579" s="2">
        <v>-0.55277777777777781</v>
      </c>
      <c r="D4579" t="s">
        <v>193</v>
      </c>
      <c r="E4579" t="s">
        <v>62</v>
      </c>
      <c r="F4579" t="s">
        <v>80</v>
      </c>
      <c r="G4579" t="s">
        <v>64</v>
      </c>
      <c r="H4579">
        <v>6.1</v>
      </c>
      <c r="I4579">
        <v>58</v>
      </c>
      <c r="J4579">
        <v>41</v>
      </c>
      <c r="K4579">
        <v>155</v>
      </c>
      <c r="L4579">
        <v>27</v>
      </c>
      <c r="M4579">
        <v>15</v>
      </c>
      <c r="N4579" t="s">
        <v>65</v>
      </c>
      <c r="O4579">
        <v>3</v>
      </c>
      <c r="P4579" t="s">
        <v>41</v>
      </c>
      <c r="Q4579" t="s">
        <v>42</v>
      </c>
      <c r="R4579">
        <v>51</v>
      </c>
      <c r="S4579" t="s">
        <v>145</v>
      </c>
      <c r="T4579" t="s">
        <v>44</v>
      </c>
      <c r="U4579">
        <v>2026</v>
      </c>
      <c r="V4579">
        <v>2</v>
      </c>
      <c r="W4579" t="s">
        <v>45</v>
      </c>
      <c r="X4579">
        <v>1</v>
      </c>
      <c r="Y4579">
        <v>1</v>
      </c>
      <c r="Z4579">
        <v>1</v>
      </c>
      <c r="AA4579">
        <v>10</v>
      </c>
      <c r="AB4579" t="s">
        <v>76</v>
      </c>
      <c r="AC4579">
        <v>167</v>
      </c>
      <c r="AD4579">
        <v>0.10517241379310339</v>
      </c>
      <c r="AE4579" t="s">
        <v>109</v>
      </c>
      <c r="AF4579" t="s">
        <v>59</v>
      </c>
      <c r="AG4579">
        <v>17</v>
      </c>
      <c r="AH4579" t="s">
        <v>68</v>
      </c>
      <c r="AI4579">
        <f>--AND(OR(Dashboard!$B$4="All",Data!$E4579=Dashboard!$B$4),OR(Dashboard!$D$4="All",Data!$D4579=Dashboard!$D$4),OR(Dashboard!$F$4="All",Data!$F4579=Dashboard!$F$4),OR(Dashboard!$J$4="All",Data!$G4579=Dashboard!$J$4),OR(Dashboard!$H$4="All",Data!$N4579=Dashboard!$H$4),OR(Dashboard!$L$4="All",Data!$W4579=Dashboard!$L$4))</f>
        <v>1</v>
      </c>
    </row>
    <row r="4580" spans="1:35" x14ac:dyDescent="0.25">
      <c r="A4580" t="s">
        <v>4694</v>
      </c>
      <c r="B4580" s="1">
        <v>46187</v>
      </c>
      <c r="C4580" s="2">
        <v>-0.49097222222222231</v>
      </c>
      <c r="D4580" t="s">
        <v>107</v>
      </c>
      <c r="E4580" t="s">
        <v>95</v>
      </c>
      <c r="F4580" t="s">
        <v>63</v>
      </c>
      <c r="G4580" t="s">
        <v>119</v>
      </c>
      <c r="H4580">
        <v>5.8</v>
      </c>
      <c r="I4580">
        <v>25</v>
      </c>
      <c r="J4580">
        <v>21</v>
      </c>
      <c r="K4580">
        <v>320</v>
      </c>
      <c r="L4580">
        <v>30</v>
      </c>
      <c r="M4580">
        <v>75</v>
      </c>
      <c r="N4580" t="s">
        <v>40</v>
      </c>
      <c r="O4580">
        <v>2</v>
      </c>
      <c r="P4580" t="s">
        <v>41</v>
      </c>
      <c r="Q4580" t="s">
        <v>42</v>
      </c>
      <c r="R4580">
        <v>18</v>
      </c>
      <c r="S4580" t="s">
        <v>145</v>
      </c>
      <c r="T4580" t="s">
        <v>97</v>
      </c>
      <c r="U4580">
        <v>2026</v>
      </c>
      <c r="V4580">
        <v>6</v>
      </c>
      <c r="W4580" t="s">
        <v>120</v>
      </c>
      <c r="X4580">
        <v>2</v>
      </c>
      <c r="Y4580">
        <v>14</v>
      </c>
      <c r="Z4580">
        <v>2</v>
      </c>
      <c r="AA4580">
        <v>12</v>
      </c>
      <c r="AB4580" t="s">
        <v>76</v>
      </c>
      <c r="AC4580">
        <v>275</v>
      </c>
      <c r="AD4580">
        <v>0.23200000000000001</v>
      </c>
      <c r="AE4580" t="s">
        <v>58</v>
      </c>
      <c r="AF4580" t="s">
        <v>114</v>
      </c>
      <c r="AG4580">
        <v>4</v>
      </c>
      <c r="AH4580" t="s">
        <v>68</v>
      </c>
      <c r="AI4580">
        <f>--AND(OR(Dashboard!$B$4="All",Data!$E4580=Dashboard!$B$4),OR(Dashboard!$D$4="All",Data!$D4580=Dashboard!$D$4),OR(Dashboard!$F$4="All",Data!$F4580=Dashboard!$F$4),OR(Dashboard!$J$4="All",Data!$G4580=Dashboard!$J$4),OR(Dashboard!$H$4="All",Data!$N4580=Dashboard!$H$4),OR(Dashboard!$L$4="All",Data!$W4580=Dashboard!$L$4))</f>
        <v>1</v>
      </c>
    </row>
    <row r="4581" spans="1:35" x14ac:dyDescent="0.25">
      <c r="A4581" t="s">
        <v>4695</v>
      </c>
      <c r="B4581" s="1">
        <v>46172</v>
      </c>
      <c r="C4581" s="2">
        <v>-0.2159722222222222</v>
      </c>
      <c r="D4581" t="s">
        <v>193</v>
      </c>
      <c r="E4581" t="s">
        <v>51</v>
      </c>
      <c r="F4581" t="s">
        <v>80</v>
      </c>
      <c r="G4581" t="s">
        <v>119</v>
      </c>
      <c r="H4581">
        <v>9.1</v>
      </c>
      <c r="I4581">
        <v>43</v>
      </c>
      <c r="J4581">
        <v>41</v>
      </c>
      <c r="K4581">
        <v>702</v>
      </c>
      <c r="L4581">
        <v>45</v>
      </c>
      <c r="M4581">
        <v>48</v>
      </c>
      <c r="N4581" t="s">
        <v>40</v>
      </c>
      <c r="O4581">
        <v>2</v>
      </c>
      <c r="P4581" t="s">
        <v>41</v>
      </c>
      <c r="Q4581" t="s">
        <v>73</v>
      </c>
      <c r="R4581">
        <v>56</v>
      </c>
      <c r="S4581" t="s">
        <v>81</v>
      </c>
      <c r="T4581" t="s">
        <v>56</v>
      </c>
      <c r="U4581">
        <v>2026</v>
      </c>
      <c r="V4581">
        <v>5</v>
      </c>
      <c r="W4581" t="s">
        <v>88</v>
      </c>
      <c r="X4581">
        <v>2</v>
      </c>
      <c r="Y4581">
        <v>30</v>
      </c>
      <c r="Z4581">
        <v>5</v>
      </c>
      <c r="AA4581">
        <v>18</v>
      </c>
      <c r="AB4581" t="s">
        <v>57</v>
      </c>
      <c r="AC4581">
        <v>699</v>
      </c>
      <c r="AD4581">
        <v>0.21162790697674419</v>
      </c>
      <c r="AE4581" t="s">
        <v>58</v>
      </c>
      <c r="AF4581" t="s">
        <v>59</v>
      </c>
      <c r="AG4581">
        <v>2</v>
      </c>
      <c r="AH4581" t="s">
        <v>68</v>
      </c>
      <c r="AI4581">
        <f>--AND(OR(Dashboard!$B$4="All",Data!$E4581=Dashboard!$B$4),OR(Dashboard!$D$4="All",Data!$D4581=Dashboard!$D$4),OR(Dashboard!$F$4="All",Data!$F4581=Dashboard!$F$4),OR(Dashboard!$J$4="All",Data!$G4581=Dashboard!$J$4),OR(Dashboard!$H$4="All",Data!$N4581=Dashboard!$H$4),OR(Dashboard!$L$4="All",Data!$W4581=Dashboard!$L$4))</f>
        <v>1</v>
      </c>
    </row>
    <row r="4582" spans="1:35" x14ac:dyDescent="0.25">
      <c r="A4582" t="s">
        <v>4696</v>
      </c>
      <c r="B4582" s="1">
        <v>46097</v>
      </c>
      <c r="C4582" s="2">
        <v>-5.8333333333333348E-2</v>
      </c>
      <c r="D4582" t="s">
        <v>61</v>
      </c>
      <c r="E4582" t="s">
        <v>95</v>
      </c>
      <c r="F4582" t="s">
        <v>96</v>
      </c>
      <c r="G4582" t="s">
        <v>119</v>
      </c>
      <c r="H4582">
        <v>11.5</v>
      </c>
      <c r="I4582">
        <v>47</v>
      </c>
      <c r="J4582">
        <v>27</v>
      </c>
      <c r="K4582">
        <v>339</v>
      </c>
      <c r="L4582">
        <v>44</v>
      </c>
      <c r="M4582">
        <v>91</v>
      </c>
      <c r="N4582" t="s">
        <v>86</v>
      </c>
      <c r="O4582">
        <v>4</v>
      </c>
      <c r="P4582" t="s">
        <v>41</v>
      </c>
      <c r="Q4582" t="s">
        <v>42</v>
      </c>
      <c r="R4582">
        <v>25</v>
      </c>
      <c r="S4582" t="s">
        <v>74</v>
      </c>
      <c r="T4582" t="s">
        <v>75</v>
      </c>
      <c r="U4582">
        <v>2026</v>
      </c>
      <c r="V4582">
        <v>3</v>
      </c>
      <c r="W4582" t="s">
        <v>66</v>
      </c>
      <c r="X4582">
        <v>1</v>
      </c>
      <c r="Y4582">
        <v>16</v>
      </c>
      <c r="Z4582">
        <v>4</v>
      </c>
      <c r="AA4582">
        <v>22</v>
      </c>
      <c r="AB4582" t="s">
        <v>82</v>
      </c>
      <c r="AC4582">
        <v>292</v>
      </c>
      <c r="AD4582">
        <v>0.24468085106382981</v>
      </c>
      <c r="AE4582" t="s">
        <v>46</v>
      </c>
      <c r="AF4582" t="s">
        <v>114</v>
      </c>
      <c r="AG4582">
        <v>20</v>
      </c>
      <c r="AH4582" t="s">
        <v>68</v>
      </c>
      <c r="AI4582">
        <f>--AND(OR(Dashboard!$B$4="All",Data!$E4582=Dashboard!$B$4),OR(Dashboard!$D$4="All",Data!$D4582=Dashboard!$D$4),OR(Dashboard!$F$4="All",Data!$F4582=Dashboard!$F$4),OR(Dashboard!$J$4="All",Data!$G4582=Dashboard!$J$4),OR(Dashboard!$H$4="All",Data!$N4582=Dashboard!$H$4),OR(Dashboard!$L$4="All",Data!$W4582=Dashboard!$L$4))</f>
        <v>1</v>
      </c>
    </row>
    <row r="4583" spans="1:35" x14ac:dyDescent="0.25">
      <c r="A4583" t="s">
        <v>4697</v>
      </c>
      <c r="B4583" s="1">
        <v>46133</v>
      </c>
      <c r="C4583" s="2">
        <v>-0.13680555555555551</v>
      </c>
      <c r="D4583" t="s">
        <v>61</v>
      </c>
      <c r="E4583" t="s">
        <v>140</v>
      </c>
      <c r="F4583" t="s">
        <v>96</v>
      </c>
      <c r="G4583" t="s">
        <v>105</v>
      </c>
      <c r="H4583">
        <v>4.9000000000000004</v>
      </c>
      <c r="I4583">
        <v>49</v>
      </c>
      <c r="J4583">
        <v>42</v>
      </c>
      <c r="K4583">
        <v>226</v>
      </c>
      <c r="L4583">
        <v>57</v>
      </c>
      <c r="M4583">
        <v>191</v>
      </c>
      <c r="N4583" t="s">
        <v>65</v>
      </c>
      <c r="O4583">
        <v>1</v>
      </c>
      <c r="P4583" t="s">
        <v>135</v>
      </c>
      <c r="Q4583" t="s">
        <v>73</v>
      </c>
      <c r="R4583">
        <v>57</v>
      </c>
      <c r="S4583" t="s">
        <v>127</v>
      </c>
      <c r="T4583" t="s">
        <v>56</v>
      </c>
      <c r="U4583">
        <v>2026</v>
      </c>
      <c r="V4583">
        <v>4</v>
      </c>
      <c r="W4583" t="s">
        <v>113</v>
      </c>
      <c r="X4583">
        <v>2</v>
      </c>
      <c r="Y4583">
        <v>21</v>
      </c>
      <c r="Z4583">
        <v>4</v>
      </c>
      <c r="AA4583">
        <v>20</v>
      </c>
      <c r="AB4583" t="s">
        <v>82</v>
      </c>
      <c r="AC4583">
        <v>92</v>
      </c>
      <c r="AD4583">
        <v>0.1</v>
      </c>
      <c r="AE4583" t="s">
        <v>58</v>
      </c>
      <c r="AF4583" t="s">
        <v>59</v>
      </c>
      <c r="AG4583">
        <v>7</v>
      </c>
      <c r="AH4583" t="s">
        <v>68</v>
      </c>
      <c r="AI4583">
        <f>--AND(OR(Dashboard!$B$4="All",Data!$E4583=Dashboard!$B$4),OR(Dashboard!$D$4="All",Data!$D4583=Dashboard!$D$4),OR(Dashboard!$F$4="All",Data!$F4583=Dashboard!$F$4),OR(Dashboard!$J$4="All",Data!$G4583=Dashboard!$J$4),OR(Dashboard!$H$4="All",Data!$N4583=Dashboard!$H$4),OR(Dashboard!$L$4="All",Data!$W4583=Dashboard!$L$4))</f>
        <v>1</v>
      </c>
    </row>
    <row r="4584" spans="1:35" x14ac:dyDescent="0.25">
      <c r="A4584" t="s">
        <v>4698</v>
      </c>
      <c r="B4584" s="1">
        <v>46084</v>
      </c>
      <c r="C4584" s="2">
        <v>-0.15069444444444449</v>
      </c>
      <c r="D4584" t="s">
        <v>84</v>
      </c>
      <c r="E4584" t="s">
        <v>129</v>
      </c>
      <c r="F4584" t="s">
        <v>143</v>
      </c>
      <c r="G4584" t="s">
        <v>39</v>
      </c>
      <c r="H4584">
        <v>8.6</v>
      </c>
      <c r="I4584">
        <v>58</v>
      </c>
      <c r="J4584">
        <v>41</v>
      </c>
      <c r="K4584">
        <v>203</v>
      </c>
      <c r="L4584">
        <v>55</v>
      </c>
      <c r="M4584">
        <v>37</v>
      </c>
      <c r="N4584" t="s">
        <v>40</v>
      </c>
      <c r="O4584">
        <v>5</v>
      </c>
      <c r="P4584" t="s">
        <v>41</v>
      </c>
      <c r="Q4584" t="s">
        <v>73</v>
      </c>
      <c r="R4584">
        <v>58</v>
      </c>
      <c r="S4584" t="s">
        <v>127</v>
      </c>
      <c r="T4584" t="s">
        <v>56</v>
      </c>
      <c r="U4584">
        <v>2026</v>
      </c>
      <c r="V4584">
        <v>3</v>
      </c>
      <c r="W4584" t="s">
        <v>66</v>
      </c>
      <c r="X4584">
        <v>1</v>
      </c>
      <c r="Y4584">
        <v>3</v>
      </c>
      <c r="Z4584">
        <v>2</v>
      </c>
      <c r="AA4584">
        <v>20</v>
      </c>
      <c r="AB4584" t="s">
        <v>82</v>
      </c>
      <c r="AC4584">
        <v>221</v>
      </c>
      <c r="AD4584">
        <v>0.14827586206896551</v>
      </c>
      <c r="AE4584" t="s">
        <v>77</v>
      </c>
      <c r="AF4584" t="s">
        <v>59</v>
      </c>
      <c r="AG4584">
        <v>17</v>
      </c>
      <c r="AH4584" t="s">
        <v>68</v>
      </c>
      <c r="AI4584">
        <f>--AND(OR(Dashboard!$B$4="All",Data!$E4584=Dashboard!$B$4),OR(Dashboard!$D$4="All",Data!$D4584=Dashboard!$D$4),OR(Dashboard!$F$4="All",Data!$F4584=Dashboard!$F$4),OR(Dashboard!$J$4="All",Data!$G4584=Dashboard!$J$4),OR(Dashboard!$H$4="All",Data!$N4584=Dashboard!$H$4),OR(Dashboard!$L$4="All",Data!$W4584=Dashboard!$L$4))</f>
        <v>1</v>
      </c>
    </row>
    <row r="4585" spans="1:35" x14ac:dyDescent="0.25">
      <c r="A4585" t="s">
        <v>4699</v>
      </c>
      <c r="B4585" s="1">
        <v>46024</v>
      </c>
      <c r="C4585" s="2">
        <v>-0.28611111111111109</v>
      </c>
      <c r="D4585" t="s">
        <v>79</v>
      </c>
      <c r="E4585" t="s">
        <v>129</v>
      </c>
      <c r="F4585" t="s">
        <v>80</v>
      </c>
      <c r="G4585" t="s">
        <v>119</v>
      </c>
      <c r="H4585">
        <v>11.4</v>
      </c>
      <c r="I4585">
        <v>25</v>
      </c>
      <c r="J4585">
        <v>28</v>
      </c>
      <c r="K4585">
        <v>1182</v>
      </c>
      <c r="L4585">
        <v>48</v>
      </c>
      <c r="M4585">
        <v>150</v>
      </c>
      <c r="N4585" t="s">
        <v>65</v>
      </c>
      <c r="O4585">
        <v>5</v>
      </c>
      <c r="P4585" t="s">
        <v>41</v>
      </c>
      <c r="Q4585" t="s">
        <v>73</v>
      </c>
      <c r="R4585">
        <v>53</v>
      </c>
      <c r="S4585" t="s">
        <v>43</v>
      </c>
      <c r="T4585" t="s">
        <v>75</v>
      </c>
      <c r="U4585">
        <v>2026</v>
      </c>
      <c r="V4585">
        <v>1</v>
      </c>
      <c r="W4585" t="s">
        <v>102</v>
      </c>
      <c r="X4585">
        <v>1</v>
      </c>
      <c r="Y4585">
        <v>2</v>
      </c>
      <c r="Z4585">
        <v>1</v>
      </c>
      <c r="AA4585">
        <v>17</v>
      </c>
      <c r="AB4585" t="s">
        <v>57</v>
      </c>
      <c r="AC4585">
        <v>1080</v>
      </c>
      <c r="AD4585">
        <v>0.45600000000000002</v>
      </c>
      <c r="AE4585" t="s">
        <v>77</v>
      </c>
      <c r="AF4585" t="s">
        <v>59</v>
      </c>
      <c r="AG4585">
        <v>-3</v>
      </c>
      <c r="AH4585" t="s">
        <v>48</v>
      </c>
      <c r="AI4585">
        <f>--AND(OR(Dashboard!$B$4="All",Data!$E4585=Dashboard!$B$4),OR(Dashboard!$D$4="All",Data!$D4585=Dashboard!$D$4),OR(Dashboard!$F$4="All",Data!$F4585=Dashboard!$F$4),OR(Dashboard!$J$4="All",Data!$G4585=Dashboard!$J$4),OR(Dashboard!$H$4="All",Data!$N4585=Dashboard!$H$4),OR(Dashboard!$L$4="All",Data!$W4585=Dashboard!$L$4))</f>
        <v>1</v>
      </c>
    </row>
    <row r="4586" spans="1:35" x14ac:dyDescent="0.25">
      <c r="A4586" t="s">
        <v>4700</v>
      </c>
      <c r="B4586" s="1">
        <v>46146</v>
      </c>
      <c r="C4586" s="2">
        <v>-0.34027777777777779</v>
      </c>
      <c r="D4586" t="s">
        <v>61</v>
      </c>
      <c r="E4586" t="s">
        <v>51</v>
      </c>
      <c r="F4586" t="s">
        <v>63</v>
      </c>
      <c r="G4586" t="s">
        <v>39</v>
      </c>
      <c r="H4586">
        <v>10.199999999999999</v>
      </c>
      <c r="I4586">
        <v>42</v>
      </c>
      <c r="J4586">
        <v>38</v>
      </c>
      <c r="K4586">
        <v>978</v>
      </c>
      <c r="L4586">
        <v>24</v>
      </c>
      <c r="M4586">
        <v>13</v>
      </c>
      <c r="N4586" t="s">
        <v>54</v>
      </c>
      <c r="O4586">
        <v>1</v>
      </c>
      <c r="P4586" t="s">
        <v>41</v>
      </c>
      <c r="Q4586" t="s">
        <v>73</v>
      </c>
      <c r="R4586">
        <v>41</v>
      </c>
      <c r="S4586" t="s">
        <v>74</v>
      </c>
      <c r="T4586" t="s">
        <v>75</v>
      </c>
      <c r="U4586">
        <v>2026</v>
      </c>
      <c r="V4586">
        <v>5</v>
      </c>
      <c r="W4586" t="s">
        <v>88</v>
      </c>
      <c r="X4586">
        <v>2</v>
      </c>
      <c r="Y4586">
        <v>4</v>
      </c>
      <c r="Z4586">
        <v>2</v>
      </c>
      <c r="AA4586">
        <v>15</v>
      </c>
      <c r="AB4586" t="s">
        <v>57</v>
      </c>
      <c r="AC4586">
        <v>989</v>
      </c>
      <c r="AD4586">
        <v>0.2428571428571428</v>
      </c>
      <c r="AE4586" t="s">
        <v>58</v>
      </c>
      <c r="AF4586" t="s">
        <v>47</v>
      </c>
      <c r="AG4586">
        <v>4</v>
      </c>
      <c r="AH4586" t="s">
        <v>68</v>
      </c>
      <c r="AI4586">
        <f>--AND(OR(Dashboard!$B$4="All",Data!$E4586=Dashboard!$B$4),OR(Dashboard!$D$4="All",Data!$D4586=Dashboard!$D$4),OR(Dashboard!$F$4="All",Data!$F4586=Dashboard!$F$4),OR(Dashboard!$J$4="All",Data!$G4586=Dashboard!$J$4),OR(Dashboard!$H$4="All",Data!$N4586=Dashboard!$H$4),OR(Dashboard!$L$4="All",Data!$W4586=Dashboard!$L$4))</f>
        <v>1</v>
      </c>
    </row>
    <row r="4587" spans="1:35" x14ac:dyDescent="0.25">
      <c r="A4587" t="s">
        <v>4701</v>
      </c>
      <c r="B4587" s="1">
        <v>46095</v>
      </c>
      <c r="C4587" s="2">
        <v>-0.56874999999999998</v>
      </c>
      <c r="D4587" t="s">
        <v>118</v>
      </c>
      <c r="E4587" t="s">
        <v>108</v>
      </c>
      <c r="F4587" t="s">
        <v>63</v>
      </c>
      <c r="G4587" t="s">
        <v>64</v>
      </c>
      <c r="H4587">
        <v>13.4</v>
      </c>
      <c r="I4587">
        <v>19</v>
      </c>
      <c r="J4587">
        <v>24</v>
      </c>
      <c r="K4587">
        <v>1088</v>
      </c>
      <c r="L4587">
        <v>53</v>
      </c>
      <c r="M4587">
        <v>89</v>
      </c>
      <c r="N4587" t="s">
        <v>101</v>
      </c>
      <c r="O4587">
        <v>1</v>
      </c>
      <c r="P4587" t="s">
        <v>41</v>
      </c>
      <c r="Q4587" t="s">
        <v>42</v>
      </c>
      <c r="R4587">
        <v>53</v>
      </c>
      <c r="S4587" t="s">
        <v>81</v>
      </c>
      <c r="T4587" t="s">
        <v>44</v>
      </c>
      <c r="U4587">
        <v>2026</v>
      </c>
      <c r="V4587">
        <v>3</v>
      </c>
      <c r="W4587" t="s">
        <v>66</v>
      </c>
      <c r="X4587">
        <v>1</v>
      </c>
      <c r="Y4587">
        <v>14</v>
      </c>
      <c r="Z4587">
        <v>3</v>
      </c>
      <c r="AA4587">
        <v>10</v>
      </c>
      <c r="AB4587" t="s">
        <v>76</v>
      </c>
      <c r="AC4587">
        <v>1052</v>
      </c>
      <c r="AD4587">
        <v>0.70526315789473681</v>
      </c>
      <c r="AE4587" t="s">
        <v>58</v>
      </c>
      <c r="AF4587" t="s">
        <v>59</v>
      </c>
      <c r="AG4587">
        <v>-5</v>
      </c>
      <c r="AH4587" t="s">
        <v>48</v>
      </c>
      <c r="AI4587">
        <f>--AND(OR(Dashboard!$B$4="All",Data!$E4587=Dashboard!$B$4),OR(Dashboard!$D$4="All",Data!$D4587=Dashboard!$D$4),OR(Dashboard!$F$4="All",Data!$F4587=Dashboard!$F$4),OR(Dashboard!$J$4="All",Data!$G4587=Dashboard!$J$4),OR(Dashboard!$H$4="All",Data!$N4587=Dashboard!$H$4),OR(Dashboard!$L$4="All",Data!$W4587=Dashboard!$L$4))</f>
        <v>1</v>
      </c>
    </row>
    <row r="4588" spans="1:35" x14ac:dyDescent="0.25">
      <c r="A4588" t="s">
        <v>4702</v>
      </c>
      <c r="B4588" s="1">
        <v>46181</v>
      </c>
      <c r="C4588" s="2">
        <v>-5.0000000000000037E-2</v>
      </c>
      <c r="D4588" t="s">
        <v>126</v>
      </c>
      <c r="E4588" t="s">
        <v>62</v>
      </c>
      <c r="F4588" t="s">
        <v>85</v>
      </c>
      <c r="G4588" t="s">
        <v>111</v>
      </c>
      <c r="H4588">
        <v>9.5</v>
      </c>
      <c r="I4588">
        <v>38</v>
      </c>
      <c r="J4588">
        <v>24</v>
      </c>
      <c r="K4588">
        <v>619</v>
      </c>
      <c r="L4588">
        <v>40</v>
      </c>
      <c r="M4588">
        <v>38</v>
      </c>
      <c r="N4588" t="s">
        <v>86</v>
      </c>
      <c r="O4588">
        <v>2</v>
      </c>
      <c r="P4588" t="s">
        <v>41</v>
      </c>
      <c r="Q4588" t="s">
        <v>73</v>
      </c>
      <c r="R4588">
        <v>53</v>
      </c>
      <c r="S4588" t="s">
        <v>74</v>
      </c>
      <c r="T4588" t="s">
        <v>75</v>
      </c>
      <c r="U4588">
        <v>2026</v>
      </c>
      <c r="V4588">
        <v>6</v>
      </c>
      <c r="W4588" t="s">
        <v>120</v>
      </c>
      <c r="X4588">
        <v>2</v>
      </c>
      <c r="Y4588">
        <v>8</v>
      </c>
      <c r="Z4588">
        <v>2</v>
      </c>
      <c r="AA4588">
        <v>22</v>
      </c>
      <c r="AB4588" t="s">
        <v>82</v>
      </c>
      <c r="AC4588">
        <v>621</v>
      </c>
      <c r="AD4588">
        <v>0.25</v>
      </c>
      <c r="AE4588" t="s">
        <v>58</v>
      </c>
      <c r="AF4588" t="s">
        <v>59</v>
      </c>
      <c r="AG4588">
        <v>14</v>
      </c>
      <c r="AH4588" t="s">
        <v>68</v>
      </c>
      <c r="AI4588">
        <f>--AND(OR(Dashboard!$B$4="All",Data!$E4588=Dashboard!$B$4),OR(Dashboard!$D$4="All",Data!$D4588=Dashboard!$D$4),OR(Dashboard!$F$4="All",Data!$F4588=Dashboard!$F$4),OR(Dashboard!$J$4="All",Data!$G4588=Dashboard!$J$4),OR(Dashboard!$H$4="All",Data!$N4588=Dashboard!$H$4),OR(Dashboard!$L$4="All",Data!$W4588=Dashboard!$L$4))</f>
        <v>1</v>
      </c>
    </row>
    <row r="4589" spans="1:35" x14ac:dyDescent="0.25">
      <c r="A4589" t="s">
        <v>4703</v>
      </c>
      <c r="B4589" s="1">
        <v>46055</v>
      </c>
      <c r="C4589" s="2">
        <v>-0.20486111111111119</v>
      </c>
      <c r="D4589" t="s">
        <v>156</v>
      </c>
      <c r="E4589" t="s">
        <v>95</v>
      </c>
      <c r="F4589" t="s">
        <v>91</v>
      </c>
      <c r="G4589" t="s">
        <v>39</v>
      </c>
      <c r="H4589">
        <v>13.1</v>
      </c>
      <c r="I4589">
        <v>55</v>
      </c>
      <c r="J4589">
        <v>38</v>
      </c>
      <c r="K4589">
        <v>593</v>
      </c>
      <c r="L4589">
        <v>51</v>
      </c>
      <c r="M4589">
        <v>74</v>
      </c>
      <c r="N4589" t="s">
        <v>86</v>
      </c>
      <c r="O4589">
        <v>4</v>
      </c>
      <c r="P4589" t="s">
        <v>41</v>
      </c>
      <c r="Q4589" t="s">
        <v>73</v>
      </c>
      <c r="R4589">
        <v>21</v>
      </c>
      <c r="S4589" t="s">
        <v>74</v>
      </c>
      <c r="T4589" t="s">
        <v>56</v>
      </c>
      <c r="U4589">
        <v>2026</v>
      </c>
      <c r="V4589">
        <v>2</v>
      </c>
      <c r="W4589" t="s">
        <v>45</v>
      </c>
      <c r="X4589">
        <v>1</v>
      </c>
      <c r="Y4589">
        <v>2</v>
      </c>
      <c r="Z4589">
        <v>2</v>
      </c>
      <c r="AA4589">
        <v>19</v>
      </c>
      <c r="AB4589" t="s">
        <v>82</v>
      </c>
      <c r="AC4589">
        <v>570</v>
      </c>
      <c r="AD4589">
        <v>0.23818181818181819</v>
      </c>
      <c r="AE4589" t="s">
        <v>46</v>
      </c>
      <c r="AF4589" t="s">
        <v>114</v>
      </c>
      <c r="AG4589">
        <v>17</v>
      </c>
      <c r="AH4589" t="s">
        <v>68</v>
      </c>
      <c r="AI4589">
        <f>--AND(OR(Dashboard!$B$4="All",Data!$E4589=Dashboard!$B$4),OR(Dashboard!$D$4="All",Data!$D4589=Dashboard!$D$4),OR(Dashboard!$F$4="All",Data!$F4589=Dashboard!$F$4),OR(Dashboard!$J$4="All",Data!$G4589=Dashboard!$J$4),OR(Dashboard!$H$4="All",Data!$N4589=Dashboard!$H$4),OR(Dashboard!$L$4="All",Data!$W4589=Dashboard!$L$4))</f>
        <v>1</v>
      </c>
    </row>
    <row r="4590" spans="1:35" x14ac:dyDescent="0.25">
      <c r="A4590" t="s">
        <v>4704</v>
      </c>
      <c r="B4590" s="1">
        <v>46179</v>
      </c>
      <c r="C4590" s="2">
        <v>-0.63680555555555562</v>
      </c>
      <c r="D4590" t="s">
        <v>107</v>
      </c>
      <c r="E4590" t="s">
        <v>95</v>
      </c>
      <c r="F4590" t="s">
        <v>63</v>
      </c>
      <c r="G4590" t="s">
        <v>64</v>
      </c>
      <c r="H4590">
        <v>2.8</v>
      </c>
      <c r="I4590">
        <v>47</v>
      </c>
      <c r="J4590">
        <v>32</v>
      </c>
      <c r="K4590">
        <v>680</v>
      </c>
      <c r="L4590">
        <v>42</v>
      </c>
      <c r="M4590">
        <v>145</v>
      </c>
      <c r="N4590" t="s">
        <v>40</v>
      </c>
      <c r="O4590">
        <v>4</v>
      </c>
      <c r="P4590" t="s">
        <v>41</v>
      </c>
      <c r="Q4590" t="s">
        <v>42</v>
      </c>
      <c r="R4590">
        <v>43</v>
      </c>
      <c r="S4590" t="s">
        <v>81</v>
      </c>
      <c r="T4590" t="s">
        <v>44</v>
      </c>
      <c r="U4590">
        <v>2026</v>
      </c>
      <c r="V4590">
        <v>6</v>
      </c>
      <c r="W4590" t="s">
        <v>120</v>
      </c>
      <c r="X4590">
        <v>2</v>
      </c>
      <c r="Y4590">
        <v>6</v>
      </c>
      <c r="Z4590">
        <v>1</v>
      </c>
      <c r="AA4590">
        <v>8</v>
      </c>
      <c r="AB4590" t="s">
        <v>44</v>
      </c>
      <c r="AC4590">
        <v>577</v>
      </c>
      <c r="AD4590">
        <v>5.9574468085106379E-2</v>
      </c>
      <c r="AE4590" t="s">
        <v>46</v>
      </c>
      <c r="AF4590" t="s">
        <v>47</v>
      </c>
      <c r="AG4590">
        <v>15</v>
      </c>
      <c r="AH4590" t="s">
        <v>68</v>
      </c>
      <c r="AI4590">
        <f>--AND(OR(Dashboard!$B$4="All",Data!$E4590=Dashboard!$B$4),OR(Dashboard!$D$4="All",Data!$D4590=Dashboard!$D$4),OR(Dashboard!$F$4="All",Data!$F4590=Dashboard!$F$4),OR(Dashboard!$J$4="All",Data!$G4590=Dashboard!$J$4),OR(Dashboard!$H$4="All",Data!$N4590=Dashboard!$H$4),OR(Dashboard!$L$4="All",Data!$W4590=Dashboard!$L$4))</f>
        <v>1</v>
      </c>
    </row>
    <row r="4591" spans="1:35" x14ac:dyDescent="0.25">
      <c r="A4591" t="s">
        <v>4705</v>
      </c>
      <c r="B4591" s="1">
        <v>46184</v>
      </c>
      <c r="C4591" s="2">
        <v>-0.44097222222222221</v>
      </c>
      <c r="D4591" t="s">
        <v>84</v>
      </c>
      <c r="E4591" t="s">
        <v>129</v>
      </c>
      <c r="F4591" t="s">
        <v>38</v>
      </c>
      <c r="G4591" t="s">
        <v>53</v>
      </c>
      <c r="H4591">
        <v>12.2</v>
      </c>
      <c r="I4591">
        <v>34</v>
      </c>
      <c r="J4591">
        <v>38</v>
      </c>
      <c r="K4591">
        <v>236</v>
      </c>
      <c r="L4591">
        <v>27</v>
      </c>
      <c r="M4591">
        <v>180</v>
      </c>
      <c r="N4591" t="s">
        <v>40</v>
      </c>
      <c r="O4591">
        <v>3</v>
      </c>
      <c r="P4591" t="s">
        <v>41</v>
      </c>
      <c r="Q4591" t="s">
        <v>42</v>
      </c>
      <c r="R4591">
        <v>59</v>
      </c>
      <c r="S4591" t="s">
        <v>87</v>
      </c>
      <c r="T4591" t="s">
        <v>97</v>
      </c>
      <c r="U4591">
        <v>2026</v>
      </c>
      <c r="V4591">
        <v>6</v>
      </c>
      <c r="W4591" t="s">
        <v>120</v>
      </c>
      <c r="X4591">
        <v>2</v>
      </c>
      <c r="Y4591">
        <v>11</v>
      </c>
      <c r="Z4591">
        <v>2</v>
      </c>
      <c r="AA4591">
        <v>13</v>
      </c>
      <c r="AB4591" t="s">
        <v>76</v>
      </c>
      <c r="AC4591">
        <v>83</v>
      </c>
      <c r="AD4591">
        <v>0.35882352941176471</v>
      </c>
      <c r="AE4591" t="s">
        <v>109</v>
      </c>
      <c r="AF4591" t="s">
        <v>59</v>
      </c>
      <c r="AG4591">
        <v>-4</v>
      </c>
      <c r="AH4591" t="s">
        <v>48</v>
      </c>
      <c r="AI4591">
        <f>--AND(OR(Dashboard!$B$4="All",Data!$E4591=Dashboard!$B$4),OR(Dashboard!$D$4="All",Data!$D4591=Dashboard!$D$4),OR(Dashboard!$F$4="All",Data!$F4591=Dashboard!$F$4),OR(Dashboard!$J$4="All",Data!$G4591=Dashboard!$J$4),OR(Dashboard!$H$4="All",Data!$N4591=Dashboard!$H$4),OR(Dashboard!$L$4="All",Data!$W4591=Dashboard!$L$4))</f>
        <v>1</v>
      </c>
    </row>
    <row r="4592" spans="1:35" x14ac:dyDescent="0.25">
      <c r="A4592" t="s">
        <v>4706</v>
      </c>
      <c r="B4592" s="1">
        <v>46158</v>
      </c>
      <c r="C4592" s="2">
        <v>-0.15138888888888891</v>
      </c>
      <c r="D4592" t="s">
        <v>50</v>
      </c>
      <c r="E4592" t="s">
        <v>95</v>
      </c>
      <c r="F4592" t="s">
        <v>72</v>
      </c>
      <c r="G4592" t="s">
        <v>39</v>
      </c>
      <c r="H4592">
        <v>11.1</v>
      </c>
      <c r="I4592">
        <v>19</v>
      </c>
      <c r="J4592">
        <v>23</v>
      </c>
      <c r="K4592">
        <v>750</v>
      </c>
      <c r="L4592">
        <v>54</v>
      </c>
      <c r="M4592">
        <v>111</v>
      </c>
      <c r="N4592" t="s">
        <v>101</v>
      </c>
      <c r="O4592">
        <v>4</v>
      </c>
      <c r="P4592" t="s">
        <v>41</v>
      </c>
      <c r="Q4592" t="s">
        <v>73</v>
      </c>
      <c r="R4592">
        <v>42</v>
      </c>
      <c r="S4592" t="s">
        <v>81</v>
      </c>
      <c r="T4592" t="s">
        <v>56</v>
      </c>
      <c r="U4592">
        <v>2026</v>
      </c>
      <c r="V4592">
        <v>5</v>
      </c>
      <c r="W4592" t="s">
        <v>88</v>
      </c>
      <c r="X4592">
        <v>2</v>
      </c>
      <c r="Y4592">
        <v>16</v>
      </c>
      <c r="Z4592">
        <v>3</v>
      </c>
      <c r="AA4592">
        <v>20</v>
      </c>
      <c r="AB4592" t="s">
        <v>82</v>
      </c>
      <c r="AC4592">
        <v>693</v>
      </c>
      <c r="AD4592">
        <v>0.5842105263157894</v>
      </c>
      <c r="AE4592" t="s">
        <v>46</v>
      </c>
      <c r="AF4592" t="s">
        <v>47</v>
      </c>
      <c r="AG4592">
        <v>-4</v>
      </c>
      <c r="AH4592" t="s">
        <v>48</v>
      </c>
      <c r="AI4592">
        <f>--AND(OR(Dashboard!$B$4="All",Data!$E4592=Dashboard!$B$4),OR(Dashboard!$D$4="All",Data!$D4592=Dashboard!$D$4),OR(Dashboard!$F$4="All",Data!$F4592=Dashboard!$F$4),OR(Dashboard!$J$4="All",Data!$G4592=Dashboard!$J$4),OR(Dashboard!$H$4="All",Data!$N4592=Dashboard!$H$4),OR(Dashboard!$L$4="All",Data!$W4592=Dashboard!$L$4))</f>
        <v>1</v>
      </c>
    </row>
    <row r="4593" spans="1:35" x14ac:dyDescent="0.25">
      <c r="A4593" t="s">
        <v>4707</v>
      </c>
      <c r="B4593" s="1">
        <v>46078</v>
      </c>
      <c r="C4593" s="2">
        <v>-0.39027777777777772</v>
      </c>
      <c r="D4593" t="s">
        <v>156</v>
      </c>
      <c r="E4593" t="s">
        <v>100</v>
      </c>
      <c r="F4593" t="s">
        <v>72</v>
      </c>
      <c r="G4593" t="s">
        <v>64</v>
      </c>
      <c r="H4593">
        <v>9.6</v>
      </c>
      <c r="I4593">
        <v>51</v>
      </c>
      <c r="J4593">
        <v>41</v>
      </c>
      <c r="K4593">
        <v>317</v>
      </c>
      <c r="L4593">
        <v>40</v>
      </c>
      <c r="M4593">
        <v>54</v>
      </c>
      <c r="N4593" t="s">
        <v>54</v>
      </c>
      <c r="O4593">
        <v>3</v>
      </c>
      <c r="P4593" t="s">
        <v>41</v>
      </c>
      <c r="Q4593" t="s">
        <v>73</v>
      </c>
      <c r="R4593">
        <v>57</v>
      </c>
      <c r="S4593" t="s">
        <v>55</v>
      </c>
      <c r="T4593" t="s">
        <v>97</v>
      </c>
      <c r="U4593">
        <v>2026</v>
      </c>
      <c r="V4593">
        <v>2</v>
      </c>
      <c r="W4593" t="s">
        <v>45</v>
      </c>
      <c r="X4593">
        <v>1</v>
      </c>
      <c r="Y4593">
        <v>25</v>
      </c>
      <c r="Z4593">
        <v>5</v>
      </c>
      <c r="AA4593">
        <v>14</v>
      </c>
      <c r="AB4593" t="s">
        <v>76</v>
      </c>
      <c r="AC4593">
        <v>303</v>
      </c>
      <c r="AD4593">
        <v>0.18823529411764711</v>
      </c>
      <c r="AE4593" t="s">
        <v>109</v>
      </c>
      <c r="AF4593" t="s">
        <v>59</v>
      </c>
      <c r="AG4593">
        <v>10</v>
      </c>
      <c r="AH4593" t="s">
        <v>68</v>
      </c>
      <c r="AI4593">
        <f>--AND(OR(Dashboard!$B$4="All",Data!$E4593=Dashboard!$B$4),OR(Dashboard!$D$4="All",Data!$D4593=Dashboard!$D$4),OR(Dashboard!$F$4="All",Data!$F4593=Dashboard!$F$4),OR(Dashboard!$J$4="All",Data!$G4593=Dashboard!$J$4),OR(Dashboard!$H$4="All",Data!$N4593=Dashboard!$H$4),OR(Dashboard!$L$4="All",Data!$W4593=Dashboard!$L$4))</f>
        <v>1</v>
      </c>
    </row>
    <row r="4594" spans="1:35" x14ac:dyDescent="0.25">
      <c r="A4594" t="s">
        <v>4708</v>
      </c>
      <c r="B4594" s="1">
        <v>46098</v>
      </c>
      <c r="C4594" s="2">
        <v>-0.22222222222222221</v>
      </c>
      <c r="D4594" t="s">
        <v>50</v>
      </c>
      <c r="E4594" t="s">
        <v>71</v>
      </c>
      <c r="F4594" t="s">
        <v>52</v>
      </c>
      <c r="G4594" t="s">
        <v>119</v>
      </c>
      <c r="H4594">
        <v>11.3</v>
      </c>
      <c r="I4594">
        <v>33</v>
      </c>
      <c r="J4594">
        <v>27</v>
      </c>
      <c r="K4594">
        <v>1095</v>
      </c>
      <c r="L4594">
        <v>21</v>
      </c>
      <c r="M4594">
        <v>62</v>
      </c>
      <c r="N4594" t="s">
        <v>86</v>
      </c>
      <c r="O4594">
        <v>4</v>
      </c>
      <c r="P4594" t="s">
        <v>41</v>
      </c>
      <c r="Q4594" t="s">
        <v>42</v>
      </c>
      <c r="R4594">
        <v>28</v>
      </c>
      <c r="S4594" t="s">
        <v>127</v>
      </c>
      <c r="T4594" t="s">
        <v>56</v>
      </c>
      <c r="U4594">
        <v>2026</v>
      </c>
      <c r="V4594">
        <v>3</v>
      </c>
      <c r="W4594" t="s">
        <v>66</v>
      </c>
      <c r="X4594">
        <v>1</v>
      </c>
      <c r="Y4594">
        <v>17</v>
      </c>
      <c r="Z4594">
        <v>4</v>
      </c>
      <c r="AA4594">
        <v>18</v>
      </c>
      <c r="AB4594" t="s">
        <v>57</v>
      </c>
      <c r="AC4594">
        <v>1054</v>
      </c>
      <c r="AD4594">
        <v>0.34242424242424252</v>
      </c>
      <c r="AE4594" t="s">
        <v>46</v>
      </c>
      <c r="AF4594" t="s">
        <v>67</v>
      </c>
      <c r="AG4594">
        <v>6</v>
      </c>
      <c r="AH4594" t="s">
        <v>68</v>
      </c>
      <c r="AI4594">
        <f>--AND(OR(Dashboard!$B$4="All",Data!$E4594=Dashboard!$B$4),OR(Dashboard!$D$4="All",Data!$D4594=Dashboard!$D$4),OR(Dashboard!$F$4="All",Data!$F4594=Dashboard!$F$4),OR(Dashboard!$J$4="All",Data!$G4594=Dashboard!$J$4),OR(Dashboard!$H$4="All",Data!$N4594=Dashboard!$H$4),OR(Dashboard!$L$4="All",Data!$W4594=Dashboard!$L$4))</f>
        <v>1</v>
      </c>
    </row>
    <row r="4595" spans="1:35" x14ac:dyDescent="0.25">
      <c r="A4595" t="s">
        <v>4709</v>
      </c>
      <c r="B4595" s="1">
        <v>46074</v>
      </c>
      <c r="C4595" s="2">
        <v>-6.8055555555555536E-2</v>
      </c>
      <c r="D4595" t="s">
        <v>193</v>
      </c>
      <c r="E4595" t="s">
        <v>71</v>
      </c>
      <c r="F4595" t="s">
        <v>85</v>
      </c>
      <c r="G4595" t="s">
        <v>111</v>
      </c>
      <c r="H4595">
        <v>10.199999999999999</v>
      </c>
      <c r="I4595">
        <v>60</v>
      </c>
      <c r="J4595">
        <v>40</v>
      </c>
      <c r="K4595">
        <v>401</v>
      </c>
      <c r="L4595">
        <v>33</v>
      </c>
      <c r="M4595">
        <v>138</v>
      </c>
      <c r="N4595" t="s">
        <v>54</v>
      </c>
      <c r="O4595">
        <v>5</v>
      </c>
      <c r="P4595" t="s">
        <v>41</v>
      </c>
      <c r="Q4595" t="s">
        <v>42</v>
      </c>
      <c r="R4595">
        <v>39</v>
      </c>
      <c r="S4595" t="s">
        <v>81</v>
      </c>
      <c r="T4595" t="s">
        <v>75</v>
      </c>
      <c r="U4595">
        <v>2026</v>
      </c>
      <c r="V4595">
        <v>2</v>
      </c>
      <c r="W4595" t="s">
        <v>45</v>
      </c>
      <c r="X4595">
        <v>1</v>
      </c>
      <c r="Y4595">
        <v>21</v>
      </c>
      <c r="Z4595">
        <v>4</v>
      </c>
      <c r="AA4595">
        <v>22</v>
      </c>
      <c r="AB4595" t="s">
        <v>82</v>
      </c>
      <c r="AC4595">
        <v>296</v>
      </c>
      <c r="AD4595">
        <v>0.17</v>
      </c>
      <c r="AE4595" t="s">
        <v>77</v>
      </c>
      <c r="AF4595" t="s">
        <v>47</v>
      </c>
      <c r="AG4595">
        <v>20</v>
      </c>
      <c r="AH4595" t="s">
        <v>68</v>
      </c>
      <c r="AI4595">
        <f>--AND(OR(Dashboard!$B$4="All",Data!$E4595=Dashboard!$B$4),OR(Dashboard!$D$4="All",Data!$D4595=Dashboard!$D$4),OR(Dashboard!$F$4="All",Data!$F4595=Dashboard!$F$4),OR(Dashboard!$J$4="All",Data!$G4595=Dashboard!$J$4),OR(Dashboard!$H$4="All",Data!$N4595=Dashboard!$H$4),OR(Dashboard!$L$4="All",Data!$W4595=Dashboard!$L$4))</f>
        <v>1</v>
      </c>
    </row>
    <row r="4596" spans="1:35" x14ac:dyDescent="0.25">
      <c r="A4596" t="s">
        <v>4710</v>
      </c>
      <c r="B4596" s="1">
        <v>46168</v>
      </c>
      <c r="C4596" s="2">
        <v>-8.9583333333333348E-2</v>
      </c>
      <c r="D4596" t="s">
        <v>107</v>
      </c>
      <c r="E4596" t="s">
        <v>62</v>
      </c>
      <c r="F4596" t="s">
        <v>63</v>
      </c>
      <c r="G4596" t="s">
        <v>119</v>
      </c>
      <c r="H4596">
        <v>3.5</v>
      </c>
      <c r="I4596">
        <v>45</v>
      </c>
      <c r="J4596">
        <v>25</v>
      </c>
      <c r="K4596">
        <v>558</v>
      </c>
      <c r="L4596">
        <v>60</v>
      </c>
      <c r="M4596">
        <v>154</v>
      </c>
      <c r="N4596" t="s">
        <v>86</v>
      </c>
      <c r="O4596">
        <v>4</v>
      </c>
      <c r="P4596" t="s">
        <v>41</v>
      </c>
      <c r="Q4596" t="s">
        <v>73</v>
      </c>
      <c r="R4596">
        <v>24</v>
      </c>
      <c r="S4596" t="s">
        <v>127</v>
      </c>
      <c r="T4596" t="s">
        <v>56</v>
      </c>
      <c r="U4596">
        <v>2026</v>
      </c>
      <c r="V4596">
        <v>5</v>
      </c>
      <c r="W4596" t="s">
        <v>88</v>
      </c>
      <c r="X4596">
        <v>2</v>
      </c>
      <c r="Y4596">
        <v>26</v>
      </c>
      <c r="Z4596">
        <v>5</v>
      </c>
      <c r="AA4596">
        <v>21</v>
      </c>
      <c r="AB4596" t="s">
        <v>82</v>
      </c>
      <c r="AC4596">
        <v>464</v>
      </c>
      <c r="AD4596">
        <v>7.7777777777777779E-2</v>
      </c>
      <c r="AE4596" t="s">
        <v>46</v>
      </c>
      <c r="AF4596" t="s">
        <v>114</v>
      </c>
      <c r="AG4596">
        <v>20</v>
      </c>
      <c r="AH4596" t="s">
        <v>68</v>
      </c>
      <c r="AI4596">
        <f>--AND(OR(Dashboard!$B$4="All",Data!$E4596=Dashboard!$B$4),OR(Dashboard!$D$4="All",Data!$D4596=Dashboard!$D$4),OR(Dashboard!$F$4="All",Data!$F4596=Dashboard!$F$4),OR(Dashboard!$J$4="All",Data!$G4596=Dashboard!$J$4),OR(Dashboard!$H$4="All",Data!$N4596=Dashboard!$H$4),OR(Dashboard!$L$4="All",Data!$W4596=Dashboard!$L$4))</f>
        <v>1</v>
      </c>
    </row>
    <row r="4597" spans="1:35" x14ac:dyDescent="0.25">
      <c r="A4597" t="s">
        <v>4711</v>
      </c>
      <c r="B4597" s="1">
        <v>46184</v>
      </c>
      <c r="C4597" s="2">
        <v>-0.28611111111111109</v>
      </c>
      <c r="D4597" t="s">
        <v>50</v>
      </c>
      <c r="E4597" t="s">
        <v>131</v>
      </c>
      <c r="F4597" t="s">
        <v>96</v>
      </c>
      <c r="G4597" t="s">
        <v>111</v>
      </c>
      <c r="H4597">
        <v>7</v>
      </c>
      <c r="I4597">
        <v>48</v>
      </c>
      <c r="J4597">
        <v>29</v>
      </c>
      <c r="K4597">
        <v>400</v>
      </c>
      <c r="L4597">
        <v>33</v>
      </c>
      <c r="M4597">
        <v>173</v>
      </c>
      <c r="N4597" t="s">
        <v>101</v>
      </c>
      <c r="O4597">
        <v>3</v>
      </c>
      <c r="P4597" t="s">
        <v>41</v>
      </c>
      <c r="Q4597" t="s">
        <v>73</v>
      </c>
      <c r="R4597">
        <v>55</v>
      </c>
      <c r="S4597" t="s">
        <v>87</v>
      </c>
      <c r="T4597" t="s">
        <v>75</v>
      </c>
      <c r="U4597">
        <v>2026</v>
      </c>
      <c r="V4597">
        <v>6</v>
      </c>
      <c r="W4597" t="s">
        <v>120</v>
      </c>
      <c r="X4597">
        <v>2</v>
      </c>
      <c r="Y4597">
        <v>11</v>
      </c>
      <c r="Z4597">
        <v>2</v>
      </c>
      <c r="AA4597">
        <v>17</v>
      </c>
      <c r="AB4597" t="s">
        <v>57</v>
      </c>
      <c r="AC4597">
        <v>260</v>
      </c>
      <c r="AD4597">
        <v>0.14583333333333329</v>
      </c>
      <c r="AE4597" t="s">
        <v>109</v>
      </c>
      <c r="AF4597" t="s">
        <v>59</v>
      </c>
      <c r="AG4597">
        <v>19</v>
      </c>
      <c r="AH4597" t="s">
        <v>68</v>
      </c>
      <c r="AI4597">
        <f>--AND(OR(Dashboard!$B$4="All",Data!$E4597=Dashboard!$B$4),OR(Dashboard!$D$4="All",Data!$D4597=Dashboard!$D$4),OR(Dashboard!$F$4="All",Data!$F4597=Dashboard!$F$4),OR(Dashboard!$J$4="All",Data!$G4597=Dashboard!$J$4),OR(Dashboard!$H$4="All",Data!$N4597=Dashboard!$H$4),OR(Dashboard!$L$4="All",Data!$W4597=Dashboard!$L$4))</f>
        <v>1</v>
      </c>
    </row>
    <row r="4598" spans="1:35" x14ac:dyDescent="0.25">
      <c r="A4598" t="s">
        <v>4712</v>
      </c>
      <c r="B4598" s="1">
        <v>46027</v>
      </c>
      <c r="C4598" s="2">
        <v>-0.16250000000000001</v>
      </c>
      <c r="D4598" t="s">
        <v>122</v>
      </c>
      <c r="E4598" t="s">
        <v>62</v>
      </c>
      <c r="F4598" t="s">
        <v>85</v>
      </c>
      <c r="G4598" t="s">
        <v>53</v>
      </c>
      <c r="H4598">
        <v>13.2</v>
      </c>
      <c r="I4598">
        <v>59</v>
      </c>
      <c r="J4598">
        <v>44</v>
      </c>
      <c r="K4598">
        <v>1046</v>
      </c>
      <c r="L4598">
        <v>33</v>
      </c>
      <c r="M4598">
        <v>176</v>
      </c>
      <c r="N4598" t="s">
        <v>86</v>
      </c>
      <c r="O4598">
        <v>5</v>
      </c>
      <c r="P4598" t="s">
        <v>135</v>
      </c>
      <c r="Q4598" t="s">
        <v>42</v>
      </c>
      <c r="R4598">
        <v>36</v>
      </c>
      <c r="S4598" t="s">
        <v>74</v>
      </c>
      <c r="T4598" t="s">
        <v>56</v>
      </c>
      <c r="U4598">
        <v>2026</v>
      </c>
      <c r="V4598">
        <v>1</v>
      </c>
      <c r="W4598" t="s">
        <v>102</v>
      </c>
      <c r="X4598">
        <v>1</v>
      </c>
      <c r="Y4598">
        <v>5</v>
      </c>
      <c r="Z4598">
        <v>2</v>
      </c>
      <c r="AA4598">
        <v>20</v>
      </c>
      <c r="AB4598" t="s">
        <v>82</v>
      </c>
      <c r="AC4598">
        <v>903</v>
      </c>
      <c r="AD4598">
        <v>0.223728813559322</v>
      </c>
      <c r="AE4598" t="s">
        <v>77</v>
      </c>
      <c r="AF4598" t="s">
        <v>47</v>
      </c>
      <c r="AG4598">
        <v>15</v>
      </c>
      <c r="AH4598" t="s">
        <v>68</v>
      </c>
      <c r="AI4598">
        <f>--AND(OR(Dashboard!$B$4="All",Data!$E4598=Dashboard!$B$4),OR(Dashboard!$D$4="All",Data!$D4598=Dashboard!$D$4),OR(Dashboard!$F$4="All",Data!$F4598=Dashboard!$F$4),OR(Dashboard!$J$4="All",Data!$G4598=Dashboard!$J$4),OR(Dashboard!$H$4="All",Data!$N4598=Dashboard!$H$4),OR(Dashboard!$L$4="All",Data!$W4598=Dashboard!$L$4))</f>
        <v>1</v>
      </c>
    </row>
    <row r="4599" spans="1:35" x14ac:dyDescent="0.25">
      <c r="A4599" t="s">
        <v>4713</v>
      </c>
      <c r="B4599" s="1">
        <v>46122</v>
      </c>
      <c r="C4599" s="2">
        <v>-0.26874999999999999</v>
      </c>
      <c r="D4599" t="s">
        <v>134</v>
      </c>
      <c r="E4599" t="s">
        <v>62</v>
      </c>
      <c r="F4599" t="s">
        <v>63</v>
      </c>
      <c r="G4599" t="s">
        <v>64</v>
      </c>
      <c r="H4599">
        <v>13.6</v>
      </c>
      <c r="I4599">
        <v>51</v>
      </c>
      <c r="J4599">
        <v>44</v>
      </c>
      <c r="K4599">
        <v>771</v>
      </c>
      <c r="L4599">
        <v>32</v>
      </c>
      <c r="M4599">
        <v>26</v>
      </c>
      <c r="N4599" t="s">
        <v>54</v>
      </c>
      <c r="O4599">
        <v>3</v>
      </c>
      <c r="P4599" t="s">
        <v>41</v>
      </c>
      <c r="Q4599" t="s">
        <v>73</v>
      </c>
      <c r="R4599">
        <v>28</v>
      </c>
      <c r="S4599" t="s">
        <v>43</v>
      </c>
      <c r="T4599" t="s">
        <v>75</v>
      </c>
      <c r="U4599">
        <v>2026</v>
      </c>
      <c r="V4599">
        <v>4</v>
      </c>
      <c r="W4599" t="s">
        <v>113</v>
      </c>
      <c r="X4599">
        <v>2</v>
      </c>
      <c r="Y4599">
        <v>10</v>
      </c>
      <c r="Z4599">
        <v>2</v>
      </c>
      <c r="AA4599">
        <v>17</v>
      </c>
      <c r="AB4599" t="s">
        <v>57</v>
      </c>
      <c r="AC4599">
        <v>777</v>
      </c>
      <c r="AD4599">
        <v>0.26666666666666672</v>
      </c>
      <c r="AE4599" t="s">
        <v>109</v>
      </c>
      <c r="AF4599" t="s">
        <v>67</v>
      </c>
      <c r="AG4599">
        <v>7</v>
      </c>
      <c r="AH4599" t="s">
        <v>68</v>
      </c>
      <c r="AI4599">
        <f>--AND(OR(Dashboard!$B$4="All",Data!$E4599=Dashboard!$B$4),OR(Dashboard!$D$4="All",Data!$D4599=Dashboard!$D$4),OR(Dashboard!$F$4="All",Data!$F4599=Dashboard!$F$4),OR(Dashboard!$J$4="All",Data!$G4599=Dashboard!$J$4),OR(Dashboard!$H$4="All",Data!$N4599=Dashboard!$H$4),OR(Dashboard!$L$4="All",Data!$W4599=Dashboard!$L$4))</f>
        <v>1</v>
      </c>
    </row>
    <row r="4600" spans="1:35" x14ac:dyDescent="0.25">
      <c r="A4600" t="s">
        <v>4714</v>
      </c>
      <c r="B4600" s="1">
        <v>46082</v>
      </c>
      <c r="C4600" s="2">
        <v>-0.3666666666666667</v>
      </c>
      <c r="D4600" t="s">
        <v>193</v>
      </c>
      <c r="E4600" t="s">
        <v>51</v>
      </c>
      <c r="F4600" t="s">
        <v>63</v>
      </c>
      <c r="G4600" t="s">
        <v>64</v>
      </c>
      <c r="H4600">
        <v>13.2</v>
      </c>
      <c r="I4600">
        <v>62</v>
      </c>
      <c r="J4600">
        <v>45</v>
      </c>
      <c r="K4600">
        <v>481</v>
      </c>
      <c r="L4600">
        <v>48</v>
      </c>
      <c r="M4600">
        <v>70</v>
      </c>
      <c r="N4600" t="s">
        <v>101</v>
      </c>
      <c r="O4600">
        <v>3</v>
      </c>
      <c r="P4600" t="s">
        <v>41</v>
      </c>
      <c r="Q4600" t="s">
        <v>42</v>
      </c>
      <c r="R4600">
        <v>51</v>
      </c>
      <c r="S4600" t="s">
        <v>145</v>
      </c>
      <c r="T4600" t="s">
        <v>75</v>
      </c>
      <c r="U4600">
        <v>2026</v>
      </c>
      <c r="V4600">
        <v>3</v>
      </c>
      <c r="W4600" t="s">
        <v>66</v>
      </c>
      <c r="X4600">
        <v>1</v>
      </c>
      <c r="Y4600">
        <v>1</v>
      </c>
      <c r="Z4600">
        <v>1</v>
      </c>
      <c r="AA4600">
        <v>15</v>
      </c>
      <c r="AB4600" t="s">
        <v>57</v>
      </c>
      <c r="AC4600">
        <v>459</v>
      </c>
      <c r="AD4600">
        <v>0.2129032258064516</v>
      </c>
      <c r="AE4600" t="s">
        <v>109</v>
      </c>
      <c r="AF4600" t="s">
        <v>59</v>
      </c>
      <c r="AG4600">
        <v>17</v>
      </c>
      <c r="AH4600" t="s">
        <v>68</v>
      </c>
      <c r="AI4600">
        <f>--AND(OR(Dashboard!$B$4="All",Data!$E4600=Dashboard!$B$4),OR(Dashboard!$D$4="All",Data!$D4600=Dashboard!$D$4),OR(Dashboard!$F$4="All",Data!$F4600=Dashboard!$F$4),OR(Dashboard!$J$4="All",Data!$G4600=Dashboard!$J$4),OR(Dashboard!$H$4="All",Data!$N4600=Dashboard!$H$4),OR(Dashboard!$L$4="All",Data!$W4600=Dashboard!$L$4))</f>
        <v>1</v>
      </c>
    </row>
    <row r="4601" spans="1:35" x14ac:dyDescent="0.25">
      <c r="A4601" t="s">
        <v>4715</v>
      </c>
      <c r="B4601" s="1">
        <v>46075</v>
      </c>
      <c r="C4601" s="2">
        <v>-0.48333333333333328</v>
      </c>
      <c r="D4601" t="s">
        <v>118</v>
      </c>
      <c r="E4601" t="s">
        <v>37</v>
      </c>
      <c r="F4601" t="s">
        <v>91</v>
      </c>
      <c r="G4601" t="s">
        <v>119</v>
      </c>
      <c r="H4601">
        <v>2.2999999999999998</v>
      </c>
      <c r="I4601">
        <v>30</v>
      </c>
      <c r="J4601">
        <v>23</v>
      </c>
      <c r="K4601">
        <v>439</v>
      </c>
      <c r="L4601">
        <v>23</v>
      </c>
      <c r="M4601">
        <v>38</v>
      </c>
      <c r="N4601" t="s">
        <v>86</v>
      </c>
      <c r="O4601">
        <v>5</v>
      </c>
      <c r="P4601" t="s">
        <v>41</v>
      </c>
      <c r="Q4601" t="s">
        <v>42</v>
      </c>
      <c r="R4601">
        <v>20</v>
      </c>
      <c r="S4601" t="s">
        <v>145</v>
      </c>
      <c r="T4601" t="s">
        <v>97</v>
      </c>
      <c r="U4601">
        <v>2026</v>
      </c>
      <c r="V4601">
        <v>2</v>
      </c>
      <c r="W4601" t="s">
        <v>45</v>
      </c>
      <c r="X4601">
        <v>1</v>
      </c>
      <c r="Y4601">
        <v>22</v>
      </c>
      <c r="Z4601">
        <v>4</v>
      </c>
      <c r="AA4601">
        <v>12</v>
      </c>
      <c r="AB4601" t="s">
        <v>76</v>
      </c>
      <c r="AC4601">
        <v>424</v>
      </c>
      <c r="AD4601">
        <v>7.6666666666666661E-2</v>
      </c>
      <c r="AE4601" t="s">
        <v>77</v>
      </c>
      <c r="AF4601" t="s">
        <v>114</v>
      </c>
      <c r="AG4601">
        <v>7</v>
      </c>
      <c r="AH4601" t="s">
        <v>68</v>
      </c>
      <c r="AI4601">
        <f>--AND(OR(Dashboard!$B$4="All",Data!$E4601=Dashboard!$B$4),OR(Dashboard!$D$4="All",Data!$D4601=Dashboard!$D$4),OR(Dashboard!$F$4="All",Data!$F4601=Dashboard!$F$4),OR(Dashboard!$J$4="All",Data!$G4601=Dashboard!$J$4),OR(Dashboard!$H$4="All",Data!$N4601=Dashboard!$H$4),OR(Dashboard!$L$4="All",Data!$W4601=Dashboard!$L$4))</f>
        <v>1</v>
      </c>
    </row>
    <row r="4602" spans="1:35" x14ac:dyDescent="0.25">
      <c r="A4602" t="s">
        <v>4716</v>
      </c>
      <c r="B4602" s="1">
        <v>46055</v>
      </c>
      <c r="C4602" s="2">
        <v>-0.26458333333333328</v>
      </c>
      <c r="D4602" t="s">
        <v>50</v>
      </c>
      <c r="E4602" t="s">
        <v>37</v>
      </c>
      <c r="F4602" t="s">
        <v>80</v>
      </c>
      <c r="G4602" t="s">
        <v>119</v>
      </c>
      <c r="H4602">
        <v>11.8</v>
      </c>
      <c r="I4602">
        <v>34</v>
      </c>
      <c r="J4602">
        <v>33</v>
      </c>
      <c r="K4602">
        <v>687</v>
      </c>
      <c r="L4602">
        <v>40</v>
      </c>
      <c r="M4602">
        <v>191</v>
      </c>
      <c r="N4602" t="s">
        <v>40</v>
      </c>
      <c r="O4602">
        <v>4</v>
      </c>
      <c r="P4602" t="s">
        <v>41</v>
      </c>
      <c r="Q4602" t="s">
        <v>42</v>
      </c>
      <c r="R4602">
        <v>26</v>
      </c>
      <c r="S4602" t="s">
        <v>74</v>
      </c>
      <c r="T4602" t="s">
        <v>75</v>
      </c>
      <c r="U4602">
        <v>2026</v>
      </c>
      <c r="V4602">
        <v>2</v>
      </c>
      <c r="W4602" t="s">
        <v>45</v>
      </c>
      <c r="X4602">
        <v>1</v>
      </c>
      <c r="Y4602">
        <v>2</v>
      </c>
      <c r="Z4602">
        <v>2</v>
      </c>
      <c r="AA4602">
        <v>17</v>
      </c>
      <c r="AB4602" t="s">
        <v>57</v>
      </c>
      <c r="AC4602">
        <v>536</v>
      </c>
      <c r="AD4602">
        <v>0.34705882352941181</v>
      </c>
      <c r="AE4602" t="s">
        <v>46</v>
      </c>
      <c r="AF4602" t="s">
        <v>67</v>
      </c>
      <c r="AG4602">
        <v>1</v>
      </c>
      <c r="AH4602" t="s">
        <v>68</v>
      </c>
      <c r="AI4602">
        <f>--AND(OR(Dashboard!$B$4="All",Data!$E4602=Dashboard!$B$4),OR(Dashboard!$D$4="All",Data!$D4602=Dashboard!$D$4),OR(Dashboard!$F$4="All",Data!$F4602=Dashboard!$F$4),OR(Dashboard!$J$4="All",Data!$G4602=Dashboard!$J$4),OR(Dashboard!$H$4="All",Data!$N4602=Dashboard!$H$4),OR(Dashboard!$L$4="All",Data!$W4602=Dashboard!$L$4))</f>
        <v>1</v>
      </c>
    </row>
    <row r="4603" spans="1:35" x14ac:dyDescent="0.25">
      <c r="A4603" t="s">
        <v>4717</v>
      </c>
      <c r="B4603" s="1">
        <v>46138</v>
      </c>
      <c r="C4603" s="2">
        <v>-0.28055555555555561</v>
      </c>
      <c r="D4603" t="s">
        <v>156</v>
      </c>
      <c r="E4603" t="s">
        <v>51</v>
      </c>
      <c r="F4603" t="s">
        <v>72</v>
      </c>
      <c r="G4603" t="s">
        <v>111</v>
      </c>
      <c r="H4603">
        <v>13.9</v>
      </c>
      <c r="I4603">
        <v>37</v>
      </c>
      <c r="J4603">
        <v>28</v>
      </c>
      <c r="K4603">
        <v>338</v>
      </c>
      <c r="L4603">
        <v>53</v>
      </c>
      <c r="M4603">
        <v>75</v>
      </c>
      <c r="N4603" t="s">
        <v>65</v>
      </c>
      <c r="O4603">
        <v>1</v>
      </c>
      <c r="P4603" t="s">
        <v>135</v>
      </c>
      <c r="Q4603" t="s">
        <v>42</v>
      </c>
      <c r="R4603">
        <v>36</v>
      </c>
      <c r="S4603" t="s">
        <v>145</v>
      </c>
      <c r="T4603" t="s">
        <v>75</v>
      </c>
      <c r="U4603">
        <v>2026</v>
      </c>
      <c r="V4603">
        <v>4</v>
      </c>
      <c r="W4603" t="s">
        <v>113</v>
      </c>
      <c r="X4603">
        <v>2</v>
      </c>
      <c r="Y4603">
        <v>26</v>
      </c>
      <c r="Z4603">
        <v>4</v>
      </c>
      <c r="AA4603">
        <v>17</v>
      </c>
      <c r="AB4603" t="s">
        <v>57</v>
      </c>
      <c r="AC4603">
        <v>316</v>
      </c>
      <c r="AD4603">
        <v>0.37567567567567572</v>
      </c>
      <c r="AE4603" t="s">
        <v>58</v>
      </c>
      <c r="AF4603" t="s">
        <v>47</v>
      </c>
      <c r="AG4603">
        <v>9</v>
      </c>
      <c r="AH4603" t="s">
        <v>68</v>
      </c>
      <c r="AI4603">
        <f>--AND(OR(Dashboard!$B$4="All",Data!$E4603=Dashboard!$B$4),OR(Dashboard!$D$4="All",Data!$D4603=Dashboard!$D$4),OR(Dashboard!$F$4="All",Data!$F4603=Dashboard!$F$4),OR(Dashboard!$J$4="All",Data!$G4603=Dashboard!$J$4),OR(Dashboard!$H$4="All",Data!$N4603=Dashboard!$H$4),OR(Dashboard!$L$4="All",Data!$W4603=Dashboard!$L$4))</f>
        <v>1</v>
      </c>
    </row>
    <row r="4604" spans="1:35" x14ac:dyDescent="0.25">
      <c r="A4604" t="s">
        <v>4718</v>
      </c>
      <c r="B4604" s="1">
        <v>46088</v>
      </c>
      <c r="C4604" s="2">
        <v>-0.125</v>
      </c>
      <c r="D4604" t="s">
        <v>99</v>
      </c>
      <c r="E4604" t="s">
        <v>129</v>
      </c>
      <c r="F4604" t="s">
        <v>104</v>
      </c>
      <c r="G4604" t="s">
        <v>64</v>
      </c>
      <c r="H4604">
        <v>6</v>
      </c>
      <c r="I4604">
        <v>35</v>
      </c>
      <c r="J4604">
        <v>27</v>
      </c>
      <c r="K4604">
        <v>546</v>
      </c>
      <c r="L4604">
        <v>36</v>
      </c>
      <c r="M4604">
        <v>191</v>
      </c>
      <c r="N4604" t="s">
        <v>40</v>
      </c>
      <c r="O4604">
        <v>1</v>
      </c>
      <c r="P4604" t="s">
        <v>41</v>
      </c>
      <c r="Q4604" t="s">
        <v>42</v>
      </c>
      <c r="R4604">
        <v>59</v>
      </c>
      <c r="S4604" t="s">
        <v>81</v>
      </c>
      <c r="T4604" t="s">
        <v>56</v>
      </c>
      <c r="U4604">
        <v>2026</v>
      </c>
      <c r="V4604">
        <v>3</v>
      </c>
      <c r="W4604" t="s">
        <v>66</v>
      </c>
      <c r="X4604">
        <v>1</v>
      </c>
      <c r="Y4604">
        <v>7</v>
      </c>
      <c r="Z4604">
        <v>2</v>
      </c>
      <c r="AA4604">
        <v>21</v>
      </c>
      <c r="AB4604" t="s">
        <v>82</v>
      </c>
      <c r="AC4604">
        <v>391</v>
      </c>
      <c r="AD4604">
        <v>0.1714285714285714</v>
      </c>
      <c r="AE4604" t="s">
        <v>58</v>
      </c>
      <c r="AF4604" t="s">
        <v>59</v>
      </c>
      <c r="AG4604">
        <v>8</v>
      </c>
      <c r="AH4604" t="s">
        <v>68</v>
      </c>
      <c r="AI4604">
        <f>--AND(OR(Dashboard!$B$4="All",Data!$E4604=Dashboard!$B$4),OR(Dashboard!$D$4="All",Data!$D4604=Dashboard!$D$4),OR(Dashboard!$F$4="All",Data!$F4604=Dashboard!$F$4),OR(Dashboard!$J$4="All",Data!$G4604=Dashboard!$J$4),OR(Dashboard!$H$4="All",Data!$N4604=Dashboard!$H$4),OR(Dashboard!$L$4="All",Data!$W4604=Dashboard!$L$4))</f>
        <v>1</v>
      </c>
    </row>
    <row r="4605" spans="1:35" x14ac:dyDescent="0.25">
      <c r="A4605" t="s">
        <v>4719</v>
      </c>
      <c r="B4605" s="1">
        <v>46023</v>
      </c>
      <c r="C4605" s="2">
        <v>-0.26250000000000001</v>
      </c>
      <c r="D4605" t="s">
        <v>90</v>
      </c>
      <c r="E4605" t="s">
        <v>37</v>
      </c>
      <c r="F4605" t="s">
        <v>63</v>
      </c>
      <c r="G4605" t="s">
        <v>119</v>
      </c>
      <c r="H4605">
        <v>1</v>
      </c>
      <c r="I4605">
        <v>24</v>
      </c>
      <c r="J4605">
        <v>20</v>
      </c>
      <c r="K4605">
        <v>1129</v>
      </c>
      <c r="L4605">
        <v>59</v>
      </c>
      <c r="M4605">
        <v>94</v>
      </c>
      <c r="N4605" t="s">
        <v>54</v>
      </c>
      <c r="O4605">
        <v>4</v>
      </c>
      <c r="P4605" t="s">
        <v>41</v>
      </c>
      <c r="Q4605" t="s">
        <v>73</v>
      </c>
      <c r="R4605">
        <v>20</v>
      </c>
      <c r="S4605" t="s">
        <v>87</v>
      </c>
      <c r="T4605" t="s">
        <v>75</v>
      </c>
      <c r="U4605">
        <v>2026</v>
      </c>
      <c r="V4605">
        <v>1</v>
      </c>
      <c r="W4605" t="s">
        <v>102</v>
      </c>
      <c r="X4605">
        <v>1</v>
      </c>
      <c r="Y4605">
        <v>1</v>
      </c>
      <c r="Z4605">
        <v>1</v>
      </c>
      <c r="AA4605">
        <v>17</v>
      </c>
      <c r="AB4605" t="s">
        <v>57</v>
      </c>
      <c r="AC4605">
        <v>1094</v>
      </c>
      <c r="AD4605">
        <v>4.1666666666666657E-2</v>
      </c>
      <c r="AE4605" t="s">
        <v>46</v>
      </c>
      <c r="AF4605" t="s">
        <v>114</v>
      </c>
      <c r="AG4605">
        <v>4</v>
      </c>
      <c r="AH4605" t="s">
        <v>68</v>
      </c>
      <c r="AI4605">
        <f>--AND(OR(Dashboard!$B$4="All",Data!$E4605=Dashboard!$B$4),OR(Dashboard!$D$4="All",Data!$D4605=Dashboard!$D$4),OR(Dashboard!$F$4="All",Data!$F4605=Dashboard!$F$4),OR(Dashboard!$J$4="All",Data!$G4605=Dashboard!$J$4),OR(Dashboard!$H$4="All",Data!$N4605=Dashboard!$H$4),OR(Dashboard!$L$4="All",Data!$W4605=Dashboard!$L$4))</f>
        <v>1</v>
      </c>
    </row>
    <row r="4606" spans="1:35" x14ac:dyDescent="0.25">
      <c r="A4606" t="s">
        <v>4720</v>
      </c>
      <c r="B4606" s="1">
        <v>46177</v>
      </c>
      <c r="C4606" s="2">
        <v>-0.60624999999999996</v>
      </c>
      <c r="D4606" t="s">
        <v>36</v>
      </c>
      <c r="E4606" t="s">
        <v>100</v>
      </c>
      <c r="F4606" t="s">
        <v>85</v>
      </c>
      <c r="G4606" t="s">
        <v>111</v>
      </c>
      <c r="H4606">
        <v>4.5</v>
      </c>
      <c r="I4606">
        <v>28</v>
      </c>
      <c r="J4606">
        <v>26</v>
      </c>
      <c r="K4606">
        <v>544</v>
      </c>
      <c r="L4606">
        <v>22</v>
      </c>
      <c r="M4606">
        <v>139</v>
      </c>
      <c r="N4606" t="s">
        <v>54</v>
      </c>
      <c r="O4606">
        <v>5</v>
      </c>
      <c r="P4606" t="s">
        <v>41</v>
      </c>
      <c r="Q4606" t="s">
        <v>73</v>
      </c>
      <c r="R4606">
        <v>26</v>
      </c>
      <c r="S4606" t="s">
        <v>87</v>
      </c>
      <c r="T4606" t="s">
        <v>44</v>
      </c>
      <c r="U4606">
        <v>2026</v>
      </c>
      <c r="V4606">
        <v>6</v>
      </c>
      <c r="W4606" t="s">
        <v>120</v>
      </c>
      <c r="X4606">
        <v>2</v>
      </c>
      <c r="Y4606">
        <v>4</v>
      </c>
      <c r="Z4606">
        <v>1</v>
      </c>
      <c r="AA4606">
        <v>9</v>
      </c>
      <c r="AB4606" t="s">
        <v>44</v>
      </c>
      <c r="AC4606">
        <v>427</v>
      </c>
      <c r="AD4606">
        <v>0.1607142857142857</v>
      </c>
      <c r="AE4606" t="s">
        <v>77</v>
      </c>
      <c r="AF4606" t="s">
        <v>67</v>
      </c>
      <c r="AG4606">
        <v>2</v>
      </c>
      <c r="AH4606" t="s">
        <v>68</v>
      </c>
      <c r="AI4606">
        <f>--AND(OR(Dashboard!$B$4="All",Data!$E4606=Dashboard!$B$4),OR(Dashboard!$D$4="All",Data!$D4606=Dashboard!$D$4),OR(Dashboard!$F$4="All",Data!$F4606=Dashboard!$F$4),OR(Dashboard!$J$4="All",Data!$G4606=Dashboard!$J$4),OR(Dashboard!$H$4="All",Data!$N4606=Dashboard!$H$4),OR(Dashboard!$L$4="All",Data!$W4606=Dashboard!$L$4))</f>
        <v>1</v>
      </c>
    </row>
    <row r="4607" spans="1:35" x14ac:dyDescent="0.25">
      <c r="A4607" t="s">
        <v>4721</v>
      </c>
      <c r="B4607" s="1">
        <v>46109</v>
      </c>
      <c r="C4607" s="2">
        <v>-0.37986111111111109</v>
      </c>
      <c r="D4607" t="s">
        <v>107</v>
      </c>
      <c r="E4607" t="s">
        <v>100</v>
      </c>
      <c r="F4607" t="s">
        <v>91</v>
      </c>
      <c r="G4607" t="s">
        <v>111</v>
      </c>
      <c r="H4607">
        <v>3.3</v>
      </c>
      <c r="I4607">
        <v>56</v>
      </c>
      <c r="J4607">
        <v>38</v>
      </c>
      <c r="K4607">
        <v>346</v>
      </c>
      <c r="L4607">
        <v>46</v>
      </c>
      <c r="M4607">
        <v>15</v>
      </c>
      <c r="N4607" t="s">
        <v>86</v>
      </c>
      <c r="O4607">
        <v>4</v>
      </c>
      <c r="P4607" t="s">
        <v>41</v>
      </c>
      <c r="Q4607" t="s">
        <v>42</v>
      </c>
      <c r="R4607">
        <v>40</v>
      </c>
      <c r="S4607" t="s">
        <v>81</v>
      </c>
      <c r="T4607" t="s">
        <v>97</v>
      </c>
      <c r="U4607">
        <v>2026</v>
      </c>
      <c r="V4607">
        <v>3</v>
      </c>
      <c r="W4607" t="s">
        <v>66</v>
      </c>
      <c r="X4607">
        <v>1</v>
      </c>
      <c r="Y4607">
        <v>28</v>
      </c>
      <c r="Z4607">
        <v>5</v>
      </c>
      <c r="AA4607">
        <v>14</v>
      </c>
      <c r="AB4607" t="s">
        <v>76</v>
      </c>
      <c r="AC4607">
        <v>377</v>
      </c>
      <c r="AD4607">
        <v>5.8928571428571427E-2</v>
      </c>
      <c r="AE4607" t="s">
        <v>46</v>
      </c>
      <c r="AF4607" t="s">
        <v>47</v>
      </c>
      <c r="AG4607">
        <v>18</v>
      </c>
      <c r="AH4607" t="s">
        <v>68</v>
      </c>
      <c r="AI4607">
        <f>--AND(OR(Dashboard!$B$4="All",Data!$E4607=Dashboard!$B$4),OR(Dashboard!$D$4="All",Data!$D4607=Dashboard!$D$4),OR(Dashboard!$F$4="All",Data!$F4607=Dashboard!$F$4),OR(Dashboard!$J$4="All",Data!$G4607=Dashboard!$J$4),OR(Dashboard!$H$4="All",Data!$N4607=Dashboard!$H$4),OR(Dashboard!$L$4="All",Data!$W4607=Dashboard!$L$4))</f>
        <v>1</v>
      </c>
    </row>
    <row r="4608" spans="1:35" x14ac:dyDescent="0.25">
      <c r="A4608" t="s">
        <v>4722</v>
      </c>
      <c r="B4608" s="1">
        <v>46174</v>
      </c>
      <c r="C4608" s="2">
        <v>-0.42083333333333328</v>
      </c>
      <c r="D4608" t="s">
        <v>61</v>
      </c>
      <c r="E4608" t="s">
        <v>131</v>
      </c>
      <c r="F4608" t="s">
        <v>104</v>
      </c>
      <c r="G4608" t="s">
        <v>39</v>
      </c>
      <c r="H4608">
        <v>7.7</v>
      </c>
      <c r="I4608">
        <v>40</v>
      </c>
      <c r="J4608">
        <v>35</v>
      </c>
      <c r="K4608">
        <v>455</v>
      </c>
      <c r="L4608">
        <v>44</v>
      </c>
      <c r="M4608">
        <v>73</v>
      </c>
      <c r="N4608" t="s">
        <v>86</v>
      </c>
      <c r="O4608">
        <v>5</v>
      </c>
      <c r="P4608" t="s">
        <v>41</v>
      </c>
      <c r="Q4608" t="s">
        <v>42</v>
      </c>
      <c r="R4608">
        <v>24</v>
      </c>
      <c r="S4608" t="s">
        <v>74</v>
      </c>
      <c r="T4608" t="s">
        <v>97</v>
      </c>
      <c r="U4608">
        <v>2026</v>
      </c>
      <c r="V4608">
        <v>6</v>
      </c>
      <c r="W4608" t="s">
        <v>120</v>
      </c>
      <c r="X4608">
        <v>2</v>
      </c>
      <c r="Y4608">
        <v>1</v>
      </c>
      <c r="Z4608">
        <v>1</v>
      </c>
      <c r="AA4608">
        <v>13</v>
      </c>
      <c r="AB4608" t="s">
        <v>76</v>
      </c>
      <c r="AC4608">
        <v>426</v>
      </c>
      <c r="AD4608">
        <v>0.1925</v>
      </c>
      <c r="AE4608" t="s">
        <v>77</v>
      </c>
      <c r="AF4608" t="s">
        <v>114</v>
      </c>
      <c r="AG4608">
        <v>5</v>
      </c>
      <c r="AH4608" t="s">
        <v>68</v>
      </c>
      <c r="AI4608">
        <f>--AND(OR(Dashboard!$B$4="All",Data!$E4608=Dashboard!$B$4),OR(Dashboard!$D$4="All",Data!$D4608=Dashboard!$D$4),OR(Dashboard!$F$4="All",Data!$F4608=Dashboard!$F$4),OR(Dashboard!$J$4="All",Data!$G4608=Dashboard!$J$4),OR(Dashboard!$H$4="All",Data!$N4608=Dashboard!$H$4),OR(Dashboard!$L$4="All",Data!$W4608=Dashboard!$L$4))</f>
        <v>1</v>
      </c>
    </row>
    <row r="4609" spans="1:35" x14ac:dyDescent="0.25">
      <c r="A4609" t="s">
        <v>4723</v>
      </c>
      <c r="B4609" s="1">
        <v>46069</v>
      </c>
      <c r="C4609" s="2">
        <v>-0.40694444444444439</v>
      </c>
      <c r="D4609" t="s">
        <v>84</v>
      </c>
      <c r="E4609" t="s">
        <v>140</v>
      </c>
      <c r="F4609" t="s">
        <v>52</v>
      </c>
      <c r="G4609" t="s">
        <v>53</v>
      </c>
      <c r="H4609">
        <v>8.3000000000000007</v>
      </c>
      <c r="I4609">
        <v>26</v>
      </c>
      <c r="J4609">
        <v>20</v>
      </c>
      <c r="K4609">
        <v>177</v>
      </c>
      <c r="L4609">
        <v>56</v>
      </c>
      <c r="M4609">
        <v>194</v>
      </c>
      <c r="N4609" t="s">
        <v>54</v>
      </c>
      <c r="O4609">
        <v>3</v>
      </c>
      <c r="P4609" t="s">
        <v>41</v>
      </c>
      <c r="Q4609" t="s">
        <v>42</v>
      </c>
      <c r="R4609">
        <v>38</v>
      </c>
      <c r="S4609" t="s">
        <v>74</v>
      </c>
      <c r="T4609" t="s">
        <v>97</v>
      </c>
      <c r="U4609">
        <v>2026</v>
      </c>
      <c r="V4609">
        <v>2</v>
      </c>
      <c r="W4609" t="s">
        <v>45</v>
      </c>
      <c r="X4609">
        <v>1</v>
      </c>
      <c r="Y4609">
        <v>16</v>
      </c>
      <c r="Z4609">
        <v>4</v>
      </c>
      <c r="AA4609">
        <v>14</v>
      </c>
      <c r="AB4609" t="s">
        <v>76</v>
      </c>
      <c r="AC4609">
        <v>39</v>
      </c>
      <c r="AD4609">
        <v>0.31923076923076932</v>
      </c>
      <c r="AE4609" t="s">
        <v>109</v>
      </c>
      <c r="AF4609" t="s">
        <v>47</v>
      </c>
      <c r="AG4609">
        <v>6</v>
      </c>
      <c r="AH4609" t="s">
        <v>68</v>
      </c>
      <c r="AI4609">
        <f>--AND(OR(Dashboard!$B$4="All",Data!$E4609=Dashboard!$B$4),OR(Dashboard!$D$4="All",Data!$D4609=Dashboard!$D$4),OR(Dashboard!$F$4="All",Data!$F4609=Dashboard!$F$4),OR(Dashboard!$J$4="All",Data!$G4609=Dashboard!$J$4),OR(Dashboard!$H$4="All",Data!$N4609=Dashboard!$H$4),OR(Dashboard!$L$4="All",Data!$W4609=Dashboard!$L$4))</f>
        <v>1</v>
      </c>
    </row>
    <row r="4610" spans="1:35" x14ac:dyDescent="0.25">
      <c r="A4610" t="s">
        <v>4724</v>
      </c>
      <c r="B4610" s="1">
        <v>46071</v>
      </c>
      <c r="C4610" s="2">
        <v>-0.46458333333333329</v>
      </c>
      <c r="D4610" t="s">
        <v>107</v>
      </c>
      <c r="E4610" t="s">
        <v>140</v>
      </c>
      <c r="F4610" t="s">
        <v>91</v>
      </c>
      <c r="G4610" t="s">
        <v>105</v>
      </c>
      <c r="H4610">
        <v>2</v>
      </c>
      <c r="I4610">
        <v>52</v>
      </c>
      <c r="J4610">
        <v>35</v>
      </c>
      <c r="K4610">
        <v>954</v>
      </c>
      <c r="L4610">
        <v>44</v>
      </c>
      <c r="M4610">
        <v>122</v>
      </c>
      <c r="N4610" t="s">
        <v>101</v>
      </c>
      <c r="O4610">
        <v>1</v>
      </c>
      <c r="P4610" t="s">
        <v>135</v>
      </c>
      <c r="Q4610" t="s">
        <v>42</v>
      </c>
      <c r="R4610">
        <v>43</v>
      </c>
      <c r="S4610" t="s">
        <v>55</v>
      </c>
      <c r="T4610" t="s">
        <v>97</v>
      </c>
      <c r="U4610">
        <v>2026</v>
      </c>
      <c r="V4610">
        <v>2</v>
      </c>
      <c r="W4610" t="s">
        <v>45</v>
      </c>
      <c r="X4610">
        <v>1</v>
      </c>
      <c r="Y4610">
        <v>18</v>
      </c>
      <c r="Z4610">
        <v>4</v>
      </c>
      <c r="AA4610">
        <v>12</v>
      </c>
      <c r="AB4610" t="s">
        <v>76</v>
      </c>
      <c r="AC4610">
        <v>876</v>
      </c>
      <c r="AD4610">
        <v>3.8461538461538457E-2</v>
      </c>
      <c r="AE4610" t="s">
        <v>58</v>
      </c>
      <c r="AF4610" t="s">
        <v>47</v>
      </c>
      <c r="AG4610">
        <v>17</v>
      </c>
      <c r="AH4610" t="s">
        <v>68</v>
      </c>
      <c r="AI4610">
        <f>--AND(OR(Dashboard!$B$4="All",Data!$E4610=Dashboard!$B$4),OR(Dashboard!$D$4="All",Data!$D4610=Dashboard!$D$4),OR(Dashboard!$F$4="All",Data!$F4610=Dashboard!$F$4),OR(Dashboard!$J$4="All",Data!$G4610=Dashboard!$J$4),OR(Dashboard!$H$4="All",Data!$N4610=Dashboard!$H$4),OR(Dashboard!$L$4="All",Data!$W4610=Dashboard!$L$4))</f>
        <v>1</v>
      </c>
    </row>
    <row r="4611" spans="1:35" x14ac:dyDescent="0.25">
      <c r="A4611" t="s">
        <v>4725</v>
      </c>
      <c r="B4611" s="1">
        <v>46188</v>
      </c>
      <c r="C4611" s="2">
        <v>-0.36388888888888887</v>
      </c>
      <c r="D4611" t="s">
        <v>126</v>
      </c>
      <c r="E4611" t="s">
        <v>51</v>
      </c>
      <c r="F4611" t="s">
        <v>85</v>
      </c>
      <c r="G4611" t="s">
        <v>53</v>
      </c>
      <c r="H4611">
        <v>1.1000000000000001</v>
      </c>
      <c r="I4611">
        <v>31</v>
      </c>
      <c r="J4611">
        <v>28</v>
      </c>
      <c r="K4611">
        <v>616</v>
      </c>
      <c r="L4611">
        <v>32</v>
      </c>
      <c r="M4611">
        <v>146</v>
      </c>
      <c r="N4611" t="s">
        <v>40</v>
      </c>
      <c r="O4611">
        <v>3</v>
      </c>
      <c r="P4611" t="s">
        <v>41</v>
      </c>
      <c r="Q4611" t="s">
        <v>42</v>
      </c>
      <c r="R4611">
        <v>59</v>
      </c>
      <c r="S4611" t="s">
        <v>74</v>
      </c>
      <c r="T4611" t="s">
        <v>75</v>
      </c>
      <c r="U4611">
        <v>2026</v>
      </c>
      <c r="V4611">
        <v>6</v>
      </c>
      <c r="W4611" t="s">
        <v>120</v>
      </c>
      <c r="X4611">
        <v>2</v>
      </c>
      <c r="Y4611">
        <v>15</v>
      </c>
      <c r="Z4611">
        <v>3</v>
      </c>
      <c r="AA4611">
        <v>15</v>
      </c>
      <c r="AB4611" t="s">
        <v>57</v>
      </c>
      <c r="AC4611">
        <v>502</v>
      </c>
      <c r="AD4611">
        <v>3.5483870967741943E-2</v>
      </c>
      <c r="AE4611" t="s">
        <v>109</v>
      </c>
      <c r="AF4611" t="s">
        <v>59</v>
      </c>
      <c r="AG4611">
        <v>3</v>
      </c>
      <c r="AH4611" t="s">
        <v>68</v>
      </c>
      <c r="AI4611">
        <f>--AND(OR(Dashboard!$B$4="All",Data!$E4611=Dashboard!$B$4),OR(Dashboard!$D$4="All",Data!$D4611=Dashboard!$D$4),OR(Dashboard!$F$4="All",Data!$F4611=Dashboard!$F$4),OR(Dashboard!$J$4="All",Data!$G4611=Dashboard!$J$4),OR(Dashboard!$H$4="All",Data!$N4611=Dashboard!$H$4),OR(Dashboard!$L$4="All",Data!$W4611=Dashboard!$L$4))</f>
        <v>1</v>
      </c>
    </row>
    <row r="4612" spans="1:35" x14ac:dyDescent="0.25">
      <c r="A4612" t="s">
        <v>4726</v>
      </c>
      <c r="B4612" s="1">
        <v>46134</v>
      </c>
      <c r="C4612" s="2">
        <v>-0.21527777777777779</v>
      </c>
      <c r="D4612" t="s">
        <v>61</v>
      </c>
      <c r="E4612" t="s">
        <v>71</v>
      </c>
      <c r="F4612" t="s">
        <v>104</v>
      </c>
      <c r="G4612" t="s">
        <v>111</v>
      </c>
      <c r="H4612">
        <v>11.4</v>
      </c>
      <c r="I4612">
        <v>57</v>
      </c>
      <c r="J4612">
        <v>37</v>
      </c>
      <c r="K4612">
        <v>737</v>
      </c>
      <c r="L4612">
        <v>22</v>
      </c>
      <c r="M4612">
        <v>75</v>
      </c>
      <c r="N4612" t="s">
        <v>40</v>
      </c>
      <c r="O4612">
        <v>1</v>
      </c>
      <c r="P4612" t="s">
        <v>41</v>
      </c>
      <c r="Q4612" t="s">
        <v>42</v>
      </c>
      <c r="R4612">
        <v>25</v>
      </c>
      <c r="S4612" t="s">
        <v>55</v>
      </c>
      <c r="T4612" t="s">
        <v>56</v>
      </c>
      <c r="U4612">
        <v>2026</v>
      </c>
      <c r="V4612">
        <v>4</v>
      </c>
      <c r="W4612" t="s">
        <v>113</v>
      </c>
      <c r="X4612">
        <v>2</v>
      </c>
      <c r="Y4612">
        <v>22</v>
      </c>
      <c r="Z4612">
        <v>4</v>
      </c>
      <c r="AA4612">
        <v>18</v>
      </c>
      <c r="AB4612" t="s">
        <v>57</v>
      </c>
      <c r="AC4612">
        <v>684</v>
      </c>
      <c r="AD4612">
        <v>0.2</v>
      </c>
      <c r="AE4612" t="s">
        <v>58</v>
      </c>
      <c r="AF4612" t="s">
        <v>114</v>
      </c>
      <c r="AG4612">
        <v>20</v>
      </c>
      <c r="AH4612" t="s">
        <v>68</v>
      </c>
      <c r="AI4612">
        <f>--AND(OR(Dashboard!$B$4="All",Data!$E4612=Dashboard!$B$4),OR(Dashboard!$D$4="All",Data!$D4612=Dashboard!$D$4),OR(Dashboard!$F$4="All",Data!$F4612=Dashboard!$F$4),OR(Dashboard!$J$4="All",Data!$G4612=Dashboard!$J$4),OR(Dashboard!$H$4="All",Data!$N4612=Dashboard!$H$4),OR(Dashboard!$L$4="All",Data!$W4612=Dashboard!$L$4))</f>
        <v>1</v>
      </c>
    </row>
    <row r="4613" spans="1:35" x14ac:dyDescent="0.25">
      <c r="A4613" t="s">
        <v>4727</v>
      </c>
      <c r="B4613" s="1">
        <v>46135</v>
      </c>
      <c r="C4613" s="2">
        <v>-0.38263888888888892</v>
      </c>
      <c r="D4613" t="s">
        <v>61</v>
      </c>
      <c r="E4613" t="s">
        <v>140</v>
      </c>
      <c r="F4613" t="s">
        <v>72</v>
      </c>
      <c r="G4613" t="s">
        <v>119</v>
      </c>
      <c r="H4613">
        <v>7.3</v>
      </c>
      <c r="I4613">
        <v>35</v>
      </c>
      <c r="J4613">
        <v>35</v>
      </c>
      <c r="K4613">
        <v>373</v>
      </c>
      <c r="L4613">
        <v>21</v>
      </c>
      <c r="M4613">
        <v>91</v>
      </c>
      <c r="N4613" t="s">
        <v>40</v>
      </c>
      <c r="O4613">
        <v>3</v>
      </c>
      <c r="P4613" t="s">
        <v>41</v>
      </c>
      <c r="Q4613" t="s">
        <v>42</v>
      </c>
      <c r="R4613">
        <v>39</v>
      </c>
      <c r="S4613" t="s">
        <v>87</v>
      </c>
      <c r="T4613" t="s">
        <v>97</v>
      </c>
      <c r="U4613">
        <v>2026</v>
      </c>
      <c r="V4613">
        <v>4</v>
      </c>
      <c r="W4613" t="s">
        <v>113</v>
      </c>
      <c r="X4613">
        <v>2</v>
      </c>
      <c r="Y4613">
        <v>23</v>
      </c>
      <c r="Z4613">
        <v>4</v>
      </c>
      <c r="AA4613">
        <v>14</v>
      </c>
      <c r="AB4613" t="s">
        <v>76</v>
      </c>
      <c r="AC4613">
        <v>303</v>
      </c>
      <c r="AD4613">
        <v>0.2085714285714286</v>
      </c>
      <c r="AE4613" t="s">
        <v>109</v>
      </c>
      <c r="AF4613" t="s">
        <v>47</v>
      </c>
      <c r="AG4613">
        <v>0</v>
      </c>
      <c r="AH4613" t="s">
        <v>48</v>
      </c>
      <c r="AI4613">
        <f>--AND(OR(Dashboard!$B$4="All",Data!$E4613=Dashboard!$B$4),OR(Dashboard!$D$4="All",Data!$D4613=Dashboard!$D$4),OR(Dashboard!$F$4="All",Data!$F4613=Dashboard!$F$4),OR(Dashboard!$J$4="All",Data!$G4613=Dashboard!$J$4),OR(Dashboard!$H$4="All",Data!$N4613=Dashboard!$H$4),OR(Dashboard!$L$4="All",Data!$W4613=Dashboard!$L$4))</f>
        <v>1</v>
      </c>
    </row>
    <row r="4614" spans="1:35" x14ac:dyDescent="0.25">
      <c r="A4614" t="s">
        <v>4728</v>
      </c>
      <c r="B4614" s="1">
        <v>46065</v>
      </c>
      <c r="C4614" s="2">
        <v>-0.18055555555555561</v>
      </c>
      <c r="D4614" t="s">
        <v>90</v>
      </c>
      <c r="E4614" t="s">
        <v>71</v>
      </c>
      <c r="F4614" t="s">
        <v>91</v>
      </c>
      <c r="G4614" t="s">
        <v>111</v>
      </c>
      <c r="H4614">
        <v>3.4</v>
      </c>
      <c r="I4614">
        <v>56</v>
      </c>
      <c r="J4614">
        <v>45</v>
      </c>
      <c r="K4614">
        <v>897</v>
      </c>
      <c r="L4614">
        <v>50</v>
      </c>
      <c r="M4614">
        <v>152</v>
      </c>
      <c r="N4614" t="s">
        <v>65</v>
      </c>
      <c r="O4614">
        <v>5</v>
      </c>
      <c r="P4614" t="s">
        <v>41</v>
      </c>
      <c r="Q4614" t="s">
        <v>73</v>
      </c>
      <c r="R4614">
        <v>21</v>
      </c>
      <c r="S4614" t="s">
        <v>87</v>
      </c>
      <c r="T4614" t="s">
        <v>56</v>
      </c>
      <c r="U4614">
        <v>2026</v>
      </c>
      <c r="V4614">
        <v>2</v>
      </c>
      <c r="W4614" t="s">
        <v>45</v>
      </c>
      <c r="X4614">
        <v>1</v>
      </c>
      <c r="Y4614">
        <v>12</v>
      </c>
      <c r="Z4614">
        <v>3</v>
      </c>
      <c r="AA4614">
        <v>19</v>
      </c>
      <c r="AB4614" t="s">
        <v>82</v>
      </c>
      <c r="AC4614">
        <v>795</v>
      </c>
      <c r="AD4614">
        <v>6.0714285714285707E-2</v>
      </c>
      <c r="AE4614" t="s">
        <v>77</v>
      </c>
      <c r="AF4614" t="s">
        <v>114</v>
      </c>
      <c r="AG4614">
        <v>11</v>
      </c>
      <c r="AH4614" t="s">
        <v>68</v>
      </c>
      <c r="AI4614">
        <f>--AND(OR(Dashboard!$B$4="All",Data!$E4614=Dashboard!$B$4),OR(Dashboard!$D$4="All",Data!$D4614=Dashboard!$D$4),OR(Dashboard!$F$4="All",Data!$F4614=Dashboard!$F$4),OR(Dashboard!$J$4="All",Data!$G4614=Dashboard!$J$4),OR(Dashboard!$H$4="All",Data!$N4614=Dashboard!$H$4),OR(Dashboard!$L$4="All",Data!$W4614=Dashboard!$L$4))</f>
        <v>1</v>
      </c>
    </row>
    <row r="4615" spans="1:35" x14ac:dyDescent="0.25">
      <c r="A4615" t="s">
        <v>4729</v>
      </c>
      <c r="B4615" s="1">
        <v>46155</v>
      </c>
      <c r="C4615" s="2">
        <v>-4.5833333333333282E-2</v>
      </c>
      <c r="D4615" t="s">
        <v>126</v>
      </c>
      <c r="E4615" t="s">
        <v>108</v>
      </c>
      <c r="F4615" t="s">
        <v>143</v>
      </c>
      <c r="G4615" t="s">
        <v>53</v>
      </c>
      <c r="H4615">
        <v>14.1</v>
      </c>
      <c r="I4615">
        <v>33</v>
      </c>
      <c r="J4615">
        <v>24</v>
      </c>
      <c r="K4615">
        <v>636</v>
      </c>
      <c r="L4615">
        <v>58</v>
      </c>
      <c r="M4615">
        <v>106</v>
      </c>
      <c r="N4615" t="s">
        <v>101</v>
      </c>
      <c r="O4615">
        <v>4</v>
      </c>
      <c r="P4615" t="s">
        <v>41</v>
      </c>
      <c r="Q4615" t="s">
        <v>73</v>
      </c>
      <c r="R4615">
        <v>48</v>
      </c>
      <c r="S4615" t="s">
        <v>55</v>
      </c>
      <c r="T4615" t="s">
        <v>75</v>
      </c>
      <c r="U4615">
        <v>2026</v>
      </c>
      <c r="V4615">
        <v>5</v>
      </c>
      <c r="W4615" t="s">
        <v>88</v>
      </c>
      <c r="X4615">
        <v>2</v>
      </c>
      <c r="Y4615">
        <v>13</v>
      </c>
      <c r="Z4615">
        <v>3</v>
      </c>
      <c r="AA4615">
        <v>22</v>
      </c>
      <c r="AB4615" t="s">
        <v>82</v>
      </c>
      <c r="AC4615">
        <v>588</v>
      </c>
      <c r="AD4615">
        <v>0.42727272727272719</v>
      </c>
      <c r="AE4615" t="s">
        <v>46</v>
      </c>
      <c r="AF4615" t="s">
        <v>59</v>
      </c>
      <c r="AG4615">
        <v>9</v>
      </c>
      <c r="AH4615" t="s">
        <v>68</v>
      </c>
      <c r="AI4615">
        <f>--AND(OR(Dashboard!$B$4="All",Data!$E4615=Dashboard!$B$4),OR(Dashboard!$D$4="All",Data!$D4615=Dashboard!$D$4),OR(Dashboard!$F$4="All",Data!$F4615=Dashboard!$F$4),OR(Dashboard!$J$4="All",Data!$G4615=Dashboard!$J$4),OR(Dashboard!$H$4="All",Data!$N4615=Dashboard!$H$4),OR(Dashboard!$L$4="All",Data!$W4615=Dashboard!$L$4))</f>
        <v>1</v>
      </c>
    </row>
    <row r="4616" spans="1:35" x14ac:dyDescent="0.25">
      <c r="A4616" t="s">
        <v>4730</v>
      </c>
      <c r="B4616" s="1">
        <v>46188</v>
      </c>
      <c r="C4616" s="2">
        <v>-0.17361111111111119</v>
      </c>
      <c r="D4616" t="s">
        <v>84</v>
      </c>
      <c r="E4616" t="s">
        <v>131</v>
      </c>
      <c r="F4616" t="s">
        <v>143</v>
      </c>
      <c r="G4616" t="s">
        <v>111</v>
      </c>
      <c r="H4616">
        <v>1.8</v>
      </c>
      <c r="I4616">
        <v>33</v>
      </c>
      <c r="J4616">
        <v>38</v>
      </c>
      <c r="K4616">
        <v>1158</v>
      </c>
      <c r="L4616">
        <v>49</v>
      </c>
      <c r="M4616">
        <v>145</v>
      </c>
      <c r="N4616" t="s">
        <v>65</v>
      </c>
      <c r="O4616">
        <v>1</v>
      </c>
      <c r="P4616" t="s">
        <v>41</v>
      </c>
      <c r="Q4616" t="s">
        <v>42</v>
      </c>
      <c r="R4616">
        <v>39</v>
      </c>
      <c r="S4616" t="s">
        <v>74</v>
      </c>
      <c r="T4616" t="s">
        <v>56</v>
      </c>
      <c r="U4616">
        <v>2026</v>
      </c>
      <c r="V4616">
        <v>6</v>
      </c>
      <c r="W4616" t="s">
        <v>120</v>
      </c>
      <c r="X4616">
        <v>2</v>
      </c>
      <c r="Y4616">
        <v>15</v>
      </c>
      <c r="Z4616">
        <v>3</v>
      </c>
      <c r="AA4616">
        <v>19</v>
      </c>
      <c r="AB4616" t="s">
        <v>82</v>
      </c>
      <c r="AC4616">
        <v>1062</v>
      </c>
      <c r="AD4616">
        <v>5.454545454545455E-2</v>
      </c>
      <c r="AE4616" t="s">
        <v>58</v>
      </c>
      <c r="AF4616" t="s">
        <v>47</v>
      </c>
      <c r="AG4616">
        <v>-5</v>
      </c>
      <c r="AH4616" t="s">
        <v>48</v>
      </c>
      <c r="AI4616">
        <f>--AND(OR(Dashboard!$B$4="All",Data!$E4616=Dashboard!$B$4),OR(Dashboard!$D$4="All",Data!$D4616=Dashboard!$D$4),OR(Dashboard!$F$4="All",Data!$F4616=Dashboard!$F$4),OR(Dashboard!$J$4="All",Data!$G4616=Dashboard!$J$4),OR(Dashboard!$H$4="All",Data!$N4616=Dashboard!$H$4),OR(Dashboard!$L$4="All",Data!$W4616=Dashboard!$L$4))</f>
        <v>1</v>
      </c>
    </row>
    <row r="4617" spans="1:35" x14ac:dyDescent="0.25">
      <c r="A4617" t="s">
        <v>4731</v>
      </c>
      <c r="B4617" s="1">
        <v>46153</v>
      </c>
      <c r="C4617" s="2">
        <v>-0.66388888888888886</v>
      </c>
      <c r="D4617" t="s">
        <v>61</v>
      </c>
      <c r="E4617" t="s">
        <v>108</v>
      </c>
      <c r="F4617" t="s">
        <v>63</v>
      </c>
      <c r="G4617" t="s">
        <v>53</v>
      </c>
      <c r="H4617">
        <v>4.3</v>
      </c>
      <c r="I4617">
        <v>39</v>
      </c>
      <c r="J4617">
        <v>39</v>
      </c>
      <c r="K4617">
        <v>653</v>
      </c>
      <c r="L4617">
        <v>41</v>
      </c>
      <c r="M4617">
        <v>57</v>
      </c>
      <c r="N4617" t="s">
        <v>86</v>
      </c>
      <c r="O4617">
        <v>5</v>
      </c>
      <c r="P4617" t="s">
        <v>41</v>
      </c>
      <c r="Q4617" t="s">
        <v>73</v>
      </c>
      <c r="R4617">
        <v>19</v>
      </c>
      <c r="S4617" t="s">
        <v>74</v>
      </c>
      <c r="T4617" t="s">
        <v>44</v>
      </c>
      <c r="U4617">
        <v>2026</v>
      </c>
      <c r="V4617">
        <v>5</v>
      </c>
      <c r="W4617" t="s">
        <v>88</v>
      </c>
      <c r="X4617">
        <v>2</v>
      </c>
      <c r="Y4617">
        <v>11</v>
      </c>
      <c r="Z4617">
        <v>3</v>
      </c>
      <c r="AA4617">
        <v>8</v>
      </c>
      <c r="AB4617" t="s">
        <v>44</v>
      </c>
      <c r="AC4617">
        <v>637</v>
      </c>
      <c r="AD4617">
        <v>0.11025641025641029</v>
      </c>
      <c r="AE4617" t="s">
        <v>77</v>
      </c>
      <c r="AF4617" t="s">
        <v>114</v>
      </c>
      <c r="AG4617">
        <v>0</v>
      </c>
      <c r="AH4617" t="s">
        <v>48</v>
      </c>
      <c r="AI4617">
        <f>--AND(OR(Dashboard!$B$4="All",Data!$E4617=Dashboard!$B$4),OR(Dashboard!$D$4="All",Data!$D4617=Dashboard!$D$4),OR(Dashboard!$F$4="All",Data!$F4617=Dashboard!$F$4),OR(Dashboard!$J$4="All",Data!$G4617=Dashboard!$J$4),OR(Dashboard!$H$4="All",Data!$N4617=Dashboard!$H$4),OR(Dashboard!$L$4="All",Data!$W4617=Dashboard!$L$4))</f>
        <v>1</v>
      </c>
    </row>
    <row r="4618" spans="1:35" x14ac:dyDescent="0.25">
      <c r="A4618" t="s">
        <v>4732</v>
      </c>
      <c r="B4618" s="1">
        <v>46080</v>
      </c>
      <c r="C4618" s="2">
        <v>-0.2395833333333334</v>
      </c>
      <c r="D4618" t="s">
        <v>84</v>
      </c>
      <c r="E4618" t="s">
        <v>51</v>
      </c>
      <c r="F4618" t="s">
        <v>52</v>
      </c>
      <c r="G4618" t="s">
        <v>119</v>
      </c>
      <c r="H4618">
        <v>14.9</v>
      </c>
      <c r="I4618">
        <v>55</v>
      </c>
      <c r="J4618">
        <v>44</v>
      </c>
      <c r="K4618">
        <v>1025</v>
      </c>
      <c r="L4618">
        <v>43</v>
      </c>
      <c r="M4618">
        <v>141</v>
      </c>
      <c r="N4618" t="s">
        <v>65</v>
      </c>
      <c r="O4618">
        <v>1</v>
      </c>
      <c r="P4618" t="s">
        <v>41</v>
      </c>
      <c r="Q4618" t="s">
        <v>42</v>
      </c>
      <c r="R4618">
        <v>29</v>
      </c>
      <c r="S4618" t="s">
        <v>43</v>
      </c>
      <c r="T4618" t="s">
        <v>56</v>
      </c>
      <c r="U4618">
        <v>2026</v>
      </c>
      <c r="V4618">
        <v>2</v>
      </c>
      <c r="W4618" t="s">
        <v>45</v>
      </c>
      <c r="X4618">
        <v>1</v>
      </c>
      <c r="Y4618">
        <v>27</v>
      </c>
      <c r="Z4618">
        <v>5</v>
      </c>
      <c r="AA4618">
        <v>18</v>
      </c>
      <c r="AB4618" t="s">
        <v>57</v>
      </c>
      <c r="AC4618">
        <v>927</v>
      </c>
      <c r="AD4618">
        <v>0.27090909090909088</v>
      </c>
      <c r="AE4618" t="s">
        <v>58</v>
      </c>
      <c r="AF4618" t="s">
        <v>67</v>
      </c>
      <c r="AG4618">
        <v>11</v>
      </c>
      <c r="AH4618" t="s">
        <v>68</v>
      </c>
      <c r="AI4618">
        <f>--AND(OR(Dashboard!$B$4="All",Data!$E4618=Dashboard!$B$4),OR(Dashboard!$D$4="All",Data!$D4618=Dashboard!$D$4),OR(Dashboard!$F$4="All",Data!$F4618=Dashboard!$F$4),OR(Dashboard!$J$4="All",Data!$G4618=Dashboard!$J$4),OR(Dashboard!$H$4="All",Data!$N4618=Dashboard!$H$4),OR(Dashboard!$L$4="All",Data!$W4618=Dashboard!$L$4))</f>
        <v>1</v>
      </c>
    </row>
    <row r="4619" spans="1:35" x14ac:dyDescent="0.25">
      <c r="A4619" t="s">
        <v>4733</v>
      </c>
      <c r="B4619" s="1">
        <v>46032</v>
      </c>
      <c r="C4619" s="2">
        <v>-0.5083333333333333</v>
      </c>
      <c r="D4619" t="s">
        <v>156</v>
      </c>
      <c r="E4619" t="s">
        <v>37</v>
      </c>
      <c r="F4619" t="s">
        <v>96</v>
      </c>
      <c r="G4619" t="s">
        <v>64</v>
      </c>
      <c r="H4619">
        <v>10</v>
      </c>
      <c r="I4619">
        <v>51</v>
      </c>
      <c r="J4619">
        <v>43</v>
      </c>
      <c r="K4619">
        <v>843</v>
      </c>
      <c r="L4619">
        <v>58</v>
      </c>
      <c r="M4619">
        <v>44</v>
      </c>
      <c r="N4619" t="s">
        <v>40</v>
      </c>
      <c r="O4619">
        <v>1</v>
      </c>
      <c r="P4619" t="s">
        <v>41</v>
      </c>
      <c r="Q4619" t="s">
        <v>73</v>
      </c>
      <c r="R4619">
        <v>47</v>
      </c>
      <c r="S4619" t="s">
        <v>81</v>
      </c>
      <c r="T4619" t="s">
        <v>75</v>
      </c>
      <c r="U4619">
        <v>2026</v>
      </c>
      <c r="V4619">
        <v>1</v>
      </c>
      <c r="W4619" t="s">
        <v>102</v>
      </c>
      <c r="X4619">
        <v>1</v>
      </c>
      <c r="Y4619">
        <v>10</v>
      </c>
      <c r="Z4619">
        <v>2</v>
      </c>
      <c r="AA4619">
        <v>11</v>
      </c>
      <c r="AB4619" t="s">
        <v>76</v>
      </c>
      <c r="AC4619">
        <v>857</v>
      </c>
      <c r="AD4619">
        <v>0.19607843137254899</v>
      </c>
      <c r="AE4619" t="s">
        <v>58</v>
      </c>
      <c r="AF4619" t="s">
        <v>59</v>
      </c>
      <c r="AG4619">
        <v>8</v>
      </c>
      <c r="AH4619" t="s">
        <v>68</v>
      </c>
      <c r="AI4619">
        <f>--AND(OR(Dashboard!$B$4="All",Data!$E4619=Dashboard!$B$4),OR(Dashboard!$D$4="All",Data!$D4619=Dashboard!$D$4),OR(Dashboard!$F$4="All",Data!$F4619=Dashboard!$F$4),OR(Dashboard!$J$4="All",Data!$G4619=Dashboard!$J$4),OR(Dashboard!$H$4="All",Data!$N4619=Dashboard!$H$4),OR(Dashboard!$L$4="All",Data!$W4619=Dashboard!$L$4))</f>
        <v>1</v>
      </c>
    </row>
    <row r="4620" spans="1:35" x14ac:dyDescent="0.25">
      <c r="A4620" t="s">
        <v>4734</v>
      </c>
      <c r="B4620" s="1">
        <v>46186</v>
      </c>
      <c r="C4620" s="2">
        <v>-0.16041666666666671</v>
      </c>
      <c r="D4620" t="s">
        <v>99</v>
      </c>
      <c r="E4620" t="s">
        <v>108</v>
      </c>
      <c r="F4620" t="s">
        <v>80</v>
      </c>
      <c r="G4620" t="s">
        <v>53</v>
      </c>
      <c r="H4620">
        <v>11.2</v>
      </c>
      <c r="I4620">
        <v>40</v>
      </c>
      <c r="J4620">
        <v>40</v>
      </c>
      <c r="K4620">
        <v>841</v>
      </c>
      <c r="L4620">
        <v>42</v>
      </c>
      <c r="M4620">
        <v>122</v>
      </c>
      <c r="N4620" t="s">
        <v>101</v>
      </c>
      <c r="O4620">
        <v>4</v>
      </c>
      <c r="P4620" t="s">
        <v>41</v>
      </c>
      <c r="Q4620" t="s">
        <v>42</v>
      </c>
      <c r="R4620">
        <v>53</v>
      </c>
      <c r="S4620" t="s">
        <v>81</v>
      </c>
      <c r="T4620" t="s">
        <v>56</v>
      </c>
      <c r="U4620">
        <v>2026</v>
      </c>
      <c r="V4620">
        <v>6</v>
      </c>
      <c r="W4620" t="s">
        <v>120</v>
      </c>
      <c r="X4620">
        <v>2</v>
      </c>
      <c r="Y4620">
        <v>13</v>
      </c>
      <c r="Z4620">
        <v>2</v>
      </c>
      <c r="AA4620">
        <v>20</v>
      </c>
      <c r="AB4620" t="s">
        <v>82</v>
      </c>
      <c r="AC4620">
        <v>761</v>
      </c>
      <c r="AD4620">
        <v>0.28000000000000003</v>
      </c>
      <c r="AE4620" t="s">
        <v>46</v>
      </c>
      <c r="AF4620" t="s">
        <v>59</v>
      </c>
      <c r="AG4620">
        <v>0</v>
      </c>
      <c r="AH4620" t="s">
        <v>48</v>
      </c>
      <c r="AI4620">
        <f>--AND(OR(Dashboard!$B$4="All",Data!$E4620=Dashboard!$B$4),OR(Dashboard!$D$4="All",Data!$D4620=Dashboard!$D$4),OR(Dashboard!$F$4="All",Data!$F4620=Dashboard!$F$4),OR(Dashboard!$J$4="All",Data!$G4620=Dashboard!$J$4),OR(Dashboard!$H$4="All",Data!$N4620=Dashboard!$H$4),OR(Dashboard!$L$4="All",Data!$W4620=Dashboard!$L$4))</f>
        <v>1</v>
      </c>
    </row>
    <row r="4621" spans="1:35" x14ac:dyDescent="0.25">
      <c r="A4621" t="s">
        <v>4735</v>
      </c>
      <c r="B4621" s="1">
        <v>46108</v>
      </c>
      <c r="C4621" s="2">
        <v>-0.58472222222222214</v>
      </c>
      <c r="D4621" t="s">
        <v>61</v>
      </c>
      <c r="E4621" t="s">
        <v>95</v>
      </c>
      <c r="F4621" t="s">
        <v>72</v>
      </c>
      <c r="G4621" t="s">
        <v>111</v>
      </c>
      <c r="H4621">
        <v>12.7</v>
      </c>
      <c r="I4621">
        <v>35</v>
      </c>
      <c r="J4621">
        <v>26</v>
      </c>
      <c r="K4621">
        <v>1139</v>
      </c>
      <c r="L4621">
        <v>21</v>
      </c>
      <c r="M4621">
        <v>36</v>
      </c>
      <c r="N4621" t="s">
        <v>101</v>
      </c>
      <c r="O4621">
        <v>1</v>
      </c>
      <c r="P4621" t="s">
        <v>41</v>
      </c>
      <c r="Q4621" t="s">
        <v>42</v>
      </c>
      <c r="R4621">
        <v>54</v>
      </c>
      <c r="S4621" t="s">
        <v>43</v>
      </c>
      <c r="T4621" t="s">
        <v>44</v>
      </c>
      <c r="U4621">
        <v>2026</v>
      </c>
      <c r="V4621">
        <v>3</v>
      </c>
      <c r="W4621" t="s">
        <v>66</v>
      </c>
      <c r="X4621">
        <v>1</v>
      </c>
      <c r="Y4621">
        <v>27</v>
      </c>
      <c r="Z4621">
        <v>5</v>
      </c>
      <c r="AA4621">
        <v>9</v>
      </c>
      <c r="AB4621" t="s">
        <v>44</v>
      </c>
      <c r="AC4621">
        <v>1124</v>
      </c>
      <c r="AD4621">
        <v>0.36285714285714282</v>
      </c>
      <c r="AE4621" t="s">
        <v>58</v>
      </c>
      <c r="AF4621" t="s">
        <v>59</v>
      </c>
      <c r="AG4621">
        <v>9</v>
      </c>
      <c r="AH4621" t="s">
        <v>68</v>
      </c>
      <c r="AI4621">
        <f>--AND(OR(Dashboard!$B$4="All",Data!$E4621=Dashboard!$B$4),OR(Dashboard!$D$4="All",Data!$D4621=Dashboard!$D$4),OR(Dashboard!$F$4="All",Data!$F4621=Dashboard!$F$4),OR(Dashboard!$J$4="All",Data!$G4621=Dashboard!$J$4),OR(Dashboard!$H$4="All",Data!$N4621=Dashboard!$H$4),OR(Dashboard!$L$4="All",Data!$W4621=Dashboard!$L$4))</f>
        <v>1</v>
      </c>
    </row>
    <row r="4622" spans="1:35" x14ac:dyDescent="0.25">
      <c r="A4622" t="s">
        <v>4736</v>
      </c>
      <c r="B4622" s="1">
        <v>46072</v>
      </c>
      <c r="C4622" s="2">
        <v>-0.31319444444444439</v>
      </c>
      <c r="D4622" t="s">
        <v>107</v>
      </c>
      <c r="E4622" t="s">
        <v>140</v>
      </c>
      <c r="F4622" t="s">
        <v>63</v>
      </c>
      <c r="G4622" t="s">
        <v>119</v>
      </c>
      <c r="H4622">
        <v>5.4</v>
      </c>
      <c r="I4622">
        <v>34</v>
      </c>
      <c r="J4622">
        <v>32</v>
      </c>
      <c r="K4622">
        <v>722</v>
      </c>
      <c r="L4622">
        <v>28</v>
      </c>
      <c r="M4622">
        <v>133</v>
      </c>
      <c r="N4622" t="s">
        <v>40</v>
      </c>
      <c r="O4622">
        <v>3</v>
      </c>
      <c r="P4622" t="s">
        <v>41</v>
      </c>
      <c r="Q4622" t="s">
        <v>73</v>
      </c>
      <c r="R4622">
        <v>58</v>
      </c>
      <c r="S4622" t="s">
        <v>87</v>
      </c>
      <c r="T4622" t="s">
        <v>75</v>
      </c>
      <c r="U4622">
        <v>2026</v>
      </c>
      <c r="V4622">
        <v>2</v>
      </c>
      <c r="W4622" t="s">
        <v>45</v>
      </c>
      <c r="X4622">
        <v>1</v>
      </c>
      <c r="Y4622">
        <v>19</v>
      </c>
      <c r="Z4622">
        <v>4</v>
      </c>
      <c r="AA4622">
        <v>16</v>
      </c>
      <c r="AB4622" t="s">
        <v>57</v>
      </c>
      <c r="AC4622">
        <v>617</v>
      </c>
      <c r="AD4622">
        <v>0.1588235294117647</v>
      </c>
      <c r="AE4622" t="s">
        <v>109</v>
      </c>
      <c r="AF4622" t="s">
        <v>59</v>
      </c>
      <c r="AG4622">
        <v>2</v>
      </c>
      <c r="AH4622" t="s">
        <v>68</v>
      </c>
      <c r="AI4622">
        <f>--AND(OR(Dashboard!$B$4="All",Data!$E4622=Dashboard!$B$4),OR(Dashboard!$D$4="All",Data!$D4622=Dashboard!$D$4),OR(Dashboard!$F$4="All",Data!$F4622=Dashboard!$F$4),OR(Dashboard!$J$4="All",Data!$G4622=Dashboard!$J$4),OR(Dashboard!$H$4="All",Data!$N4622=Dashboard!$H$4),OR(Dashboard!$L$4="All",Data!$W4622=Dashboard!$L$4))</f>
        <v>1</v>
      </c>
    </row>
    <row r="4623" spans="1:35" x14ac:dyDescent="0.25">
      <c r="A4623" t="s">
        <v>4737</v>
      </c>
      <c r="B4623" s="1">
        <v>46033</v>
      </c>
      <c r="C4623" s="2">
        <v>-0.4916666666666667</v>
      </c>
      <c r="D4623" t="s">
        <v>50</v>
      </c>
      <c r="E4623" t="s">
        <v>131</v>
      </c>
      <c r="F4623" t="s">
        <v>143</v>
      </c>
      <c r="G4623" t="s">
        <v>111</v>
      </c>
      <c r="H4623">
        <v>2.7</v>
      </c>
      <c r="I4623">
        <v>39</v>
      </c>
      <c r="J4623">
        <v>39</v>
      </c>
      <c r="K4623">
        <v>1044</v>
      </c>
      <c r="L4623">
        <v>47</v>
      </c>
      <c r="M4623">
        <v>47</v>
      </c>
      <c r="N4623" t="s">
        <v>101</v>
      </c>
      <c r="O4623">
        <v>2</v>
      </c>
      <c r="P4623" t="s">
        <v>41</v>
      </c>
      <c r="Q4623" t="s">
        <v>73</v>
      </c>
      <c r="R4623">
        <v>41</v>
      </c>
      <c r="S4623" t="s">
        <v>145</v>
      </c>
      <c r="T4623" t="s">
        <v>97</v>
      </c>
      <c r="U4623">
        <v>2026</v>
      </c>
      <c r="V4623">
        <v>1</v>
      </c>
      <c r="W4623" t="s">
        <v>102</v>
      </c>
      <c r="X4623">
        <v>1</v>
      </c>
      <c r="Y4623">
        <v>11</v>
      </c>
      <c r="Z4623">
        <v>2</v>
      </c>
      <c r="AA4623">
        <v>12</v>
      </c>
      <c r="AB4623" t="s">
        <v>76</v>
      </c>
      <c r="AC4623">
        <v>1044</v>
      </c>
      <c r="AD4623">
        <v>6.9230769230769235E-2</v>
      </c>
      <c r="AE4623" t="s">
        <v>58</v>
      </c>
      <c r="AF4623" t="s">
        <v>47</v>
      </c>
      <c r="AG4623">
        <v>0</v>
      </c>
      <c r="AH4623" t="s">
        <v>48</v>
      </c>
      <c r="AI4623">
        <f>--AND(OR(Dashboard!$B$4="All",Data!$E4623=Dashboard!$B$4),OR(Dashboard!$D$4="All",Data!$D4623=Dashboard!$D$4),OR(Dashboard!$F$4="All",Data!$F4623=Dashboard!$F$4),OR(Dashboard!$J$4="All",Data!$G4623=Dashboard!$J$4),OR(Dashboard!$H$4="All",Data!$N4623=Dashboard!$H$4),OR(Dashboard!$L$4="All",Data!$W4623=Dashboard!$L$4))</f>
        <v>1</v>
      </c>
    </row>
    <row r="4624" spans="1:35" x14ac:dyDescent="0.25">
      <c r="A4624" t="s">
        <v>4738</v>
      </c>
      <c r="B4624" s="1">
        <v>46115</v>
      </c>
      <c r="C4624" s="2">
        <v>-0.6</v>
      </c>
      <c r="D4624" t="s">
        <v>36</v>
      </c>
      <c r="E4624" t="s">
        <v>37</v>
      </c>
      <c r="F4624" t="s">
        <v>63</v>
      </c>
      <c r="G4624" t="s">
        <v>53</v>
      </c>
      <c r="H4624">
        <v>8.4</v>
      </c>
      <c r="I4624">
        <v>37</v>
      </c>
      <c r="J4624">
        <v>33</v>
      </c>
      <c r="K4624">
        <v>289</v>
      </c>
      <c r="L4624">
        <v>20</v>
      </c>
      <c r="M4624">
        <v>136</v>
      </c>
      <c r="N4624" t="s">
        <v>65</v>
      </c>
      <c r="O4624">
        <v>1</v>
      </c>
      <c r="P4624" t="s">
        <v>41</v>
      </c>
      <c r="Q4624" t="s">
        <v>73</v>
      </c>
      <c r="R4624">
        <v>23</v>
      </c>
      <c r="S4624" t="s">
        <v>43</v>
      </c>
      <c r="T4624" t="s">
        <v>44</v>
      </c>
      <c r="U4624">
        <v>2026</v>
      </c>
      <c r="V4624">
        <v>4</v>
      </c>
      <c r="W4624" t="s">
        <v>113</v>
      </c>
      <c r="X4624">
        <v>2</v>
      </c>
      <c r="Y4624">
        <v>3</v>
      </c>
      <c r="Z4624">
        <v>1</v>
      </c>
      <c r="AA4624">
        <v>9</v>
      </c>
      <c r="AB4624" t="s">
        <v>44</v>
      </c>
      <c r="AC4624">
        <v>173</v>
      </c>
      <c r="AD4624">
        <v>0.22702702702702701</v>
      </c>
      <c r="AE4624" t="s">
        <v>58</v>
      </c>
      <c r="AF4624" t="s">
        <v>114</v>
      </c>
      <c r="AG4624">
        <v>4</v>
      </c>
      <c r="AH4624" t="s">
        <v>68</v>
      </c>
      <c r="AI4624">
        <f>--AND(OR(Dashboard!$B$4="All",Data!$E4624=Dashboard!$B$4),OR(Dashboard!$D$4="All",Data!$D4624=Dashboard!$D$4),OR(Dashboard!$F$4="All",Data!$F4624=Dashboard!$F$4),OR(Dashboard!$J$4="All",Data!$G4624=Dashboard!$J$4),OR(Dashboard!$H$4="All",Data!$N4624=Dashboard!$H$4),OR(Dashboard!$L$4="All",Data!$W4624=Dashboard!$L$4))</f>
        <v>1</v>
      </c>
    </row>
    <row r="4625" spans="1:35" x14ac:dyDescent="0.25">
      <c r="A4625" t="s">
        <v>4739</v>
      </c>
      <c r="B4625" s="1">
        <v>46173</v>
      </c>
      <c r="C4625" s="2">
        <v>-0.24444444444444449</v>
      </c>
      <c r="D4625" t="s">
        <v>134</v>
      </c>
      <c r="E4625" t="s">
        <v>100</v>
      </c>
      <c r="F4625" t="s">
        <v>80</v>
      </c>
      <c r="G4625" t="s">
        <v>105</v>
      </c>
      <c r="H4625">
        <v>12.6</v>
      </c>
      <c r="I4625">
        <v>38</v>
      </c>
      <c r="J4625">
        <v>20</v>
      </c>
      <c r="K4625">
        <v>644</v>
      </c>
      <c r="L4625">
        <v>59</v>
      </c>
      <c r="M4625">
        <v>116</v>
      </c>
      <c r="N4625" t="s">
        <v>65</v>
      </c>
      <c r="O4625">
        <v>5</v>
      </c>
      <c r="P4625" t="s">
        <v>41</v>
      </c>
      <c r="Q4625" t="s">
        <v>42</v>
      </c>
      <c r="R4625">
        <v>32</v>
      </c>
      <c r="S4625" t="s">
        <v>145</v>
      </c>
      <c r="T4625" t="s">
        <v>56</v>
      </c>
      <c r="U4625">
        <v>2026</v>
      </c>
      <c r="V4625">
        <v>5</v>
      </c>
      <c r="W4625" t="s">
        <v>88</v>
      </c>
      <c r="X4625">
        <v>2</v>
      </c>
      <c r="Y4625">
        <v>31</v>
      </c>
      <c r="Z4625">
        <v>5</v>
      </c>
      <c r="AA4625">
        <v>18</v>
      </c>
      <c r="AB4625" t="s">
        <v>57</v>
      </c>
      <c r="AC4625">
        <v>587</v>
      </c>
      <c r="AD4625">
        <v>0.33157894736842097</v>
      </c>
      <c r="AE4625" t="s">
        <v>77</v>
      </c>
      <c r="AF4625" t="s">
        <v>67</v>
      </c>
      <c r="AG4625">
        <v>18</v>
      </c>
      <c r="AH4625" t="s">
        <v>68</v>
      </c>
      <c r="AI4625">
        <f>--AND(OR(Dashboard!$B$4="All",Data!$E4625=Dashboard!$B$4),OR(Dashboard!$D$4="All",Data!$D4625=Dashboard!$D$4),OR(Dashboard!$F$4="All",Data!$F4625=Dashboard!$F$4),OR(Dashboard!$J$4="All",Data!$G4625=Dashboard!$J$4),OR(Dashboard!$H$4="All",Data!$N4625=Dashboard!$H$4),OR(Dashboard!$L$4="All",Data!$W4625=Dashboard!$L$4))</f>
        <v>1</v>
      </c>
    </row>
    <row r="4626" spans="1:35" x14ac:dyDescent="0.25">
      <c r="A4626" t="s">
        <v>4740</v>
      </c>
      <c r="B4626" s="1">
        <v>46086</v>
      </c>
      <c r="C4626" s="2">
        <v>-0.54374999999999996</v>
      </c>
      <c r="D4626" t="s">
        <v>118</v>
      </c>
      <c r="E4626" t="s">
        <v>100</v>
      </c>
      <c r="F4626" t="s">
        <v>143</v>
      </c>
      <c r="G4626" t="s">
        <v>119</v>
      </c>
      <c r="H4626">
        <v>12.2</v>
      </c>
      <c r="I4626">
        <v>32</v>
      </c>
      <c r="J4626">
        <v>21</v>
      </c>
      <c r="K4626">
        <v>310</v>
      </c>
      <c r="L4626">
        <v>37</v>
      </c>
      <c r="M4626">
        <v>191</v>
      </c>
      <c r="N4626" t="s">
        <v>40</v>
      </c>
      <c r="O4626">
        <v>1</v>
      </c>
      <c r="P4626" t="s">
        <v>41</v>
      </c>
      <c r="Q4626" t="s">
        <v>42</v>
      </c>
      <c r="R4626">
        <v>46</v>
      </c>
      <c r="S4626" t="s">
        <v>87</v>
      </c>
      <c r="T4626" t="s">
        <v>44</v>
      </c>
      <c r="U4626">
        <v>2026</v>
      </c>
      <c r="V4626">
        <v>3</v>
      </c>
      <c r="W4626" t="s">
        <v>66</v>
      </c>
      <c r="X4626">
        <v>1</v>
      </c>
      <c r="Y4626">
        <v>5</v>
      </c>
      <c r="Z4626">
        <v>2</v>
      </c>
      <c r="AA4626">
        <v>10</v>
      </c>
      <c r="AB4626" t="s">
        <v>76</v>
      </c>
      <c r="AC4626">
        <v>156</v>
      </c>
      <c r="AD4626">
        <v>0.38124999999999998</v>
      </c>
      <c r="AE4626" t="s">
        <v>58</v>
      </c>
      <c r="AF4626" t="s">
        <v>59</v>
      </c>
      <c r="AG4626">
        <v>11</v>
      </c>
      <c r="AH4626" t="s">
        <v>68</v>
      </c>
      <c r="AI4626">
        <f>--AND(OR(Dashboard!$B$4="All",Data!$E4626=Dashboard!$B$4),OR(Dashboard!$D$4="All",Data!$D4626=Dashboard!$D$4),OR(Dashboard!$F$4="All",Data!$F4626=Dashboard!$F$4),OR(Dashboard!$J$4="All",Data!$G4626=Dashboard!$J$4),OR(Dashboard!$H$4="All",Data!$N4626=Dashboard!$H$4),OR(Dashboard!$L$4="All",Data!$W4626=Dashboard!$L$4))</f>
        <v>1</v>
      </c>
    </row>
    <row r="4627" spans="1:35" x14ac:dyDescent="0.25">
      <c r="A4627" t="s">
        <v>4741</v>
      </c>
      <c r="B4627" s="1">
        <v>46191</v>
      </c>
      <c r="C4627" s="2">
        <v>-0.66249999999999998</v>
      </c>
      <c r="D4627" t="s">
        <v>50</v>
      </c>
      <c r="E4627" t="s">
        <v>129</v>
      </c>
      <c r="F4627" t="s">
        <v>96</v>
      </c>
      <c r="G4627" t="s">
        <v>39</v>
      </c>
      <c r="H4627">
        <v>11.6</v>
      </c>
      <c r="I4627">
        <v>47</v>
      </c>
      <c r="J4627">
        <v>43</v>
      </c>
      <c r="K4627">
        <v>904</v>
      </c>
      <c r="L4627">
        <v>54</v>
      </c>
      <c r="M4627">
        <v>156</v>
      </c>
      <c r="N4627" t="s">
        <v>65</v>
      </c>
      <c r="O4627">
        <v>4</v>
      </c>
      <c r="P4627" t="s">
        <v>41</v>
      </c>
      <c r="Q4627" t="s">
        <v>42</v>
      </c>
      <c r="R4627">
        <v>33</v>
      </c>
      <c r="S4627" t="s">
        <v>87</v>
      </c>
      <c r="T4627" t="s">
        <v>44</v>
      </c>
      <c r="U4627">
        <v>2026</v>
      </c>
      <c r="V4627">
        <v>6</v>
      </c>
      <c r="W4627" t="s">
        <v>120</v>
      </c>
      <c r="X4627">
        <v>2</v>
      </c>
      <c r="Y4627">
        <v>18</v>
      </c>
      <c r="Z4627">
        <v>3</v>
      </c>
      <c r="AA4627">
        <v>8</v>
      </c>
      <c r="AB4627" t="s">
        <v>44</v>
      </c>
      <c r="AC4627">
        <v>802</v>
      </c>
      <c r="AD4627">
        <v>0.2468085106382979</v>
      </c>
      <c r="AE4627" t="s">
        <v>46</v>
      </c>
      <c r="AF4627" t="s">
        <v>67</v>
      </c>
      <c r="AG4627">
        <v>4</v>
      </c>
      <c r="AH4627" t="s">
        <v>68</v>
      </c>
      <c r="AI4627">
        <f>--AND(OR(Dashboard!$B$4="All",Data!$E4627=Dashboard!$B$4),OR(Dashboard!$D$4="All",Data!$D4627=Dashboard!$D$4),OR(Dashboard!$F$4="All",Data!$F4627=Dashboard!$F$4),OR(Dashboard!$J$4="All",Data!$G4627=Dashboard!$J$4),OR(Dashboard!$H$4="All",Data!$N4627=Dashboard!$H$4),OR(Dashboard!$L$4="All",Data!$W4627=Dashboard!$L$4))</f>
        <v>1</v>
      </c>
    </row>
    <row r="4628" spans="1:35" x14ac:dyDescent="0.25">
      <c r="A4628" t="s">
        <v>4742</v>
      </c>
      <c r="B4628" s="1">
        <v>46154</v>
      </c>
      <c r="C4628" s="2">
        <v>-0.62013888888888891</v>
      </c>
      <c r="D4628" t="s">
        <v>61</v>
      </c>
      <c r="E4628" t="s">
        <v>129</v>
      </c>
      <c r="F4628" t="s">
        <v>104</v>
      </c>
      <c r="G4628" t="s">
        <v>64</v>
      </c>
      <c r="H4628">
        <v>6.4</v>
      </c>
      <c r="I4628">
        <v>35</v>
      </c>
      <c r="J4628">
        <v>31</v>
      </c>
      <c r="K4628">
        <v>772</v>
      </c>
      <c r="L4628">
        <v>59</v>
      </c>
      <c r="M4628">
        <v>154</v>
      </c>
      <c r="N4628" t="s">
        <v>54</v>
      </c>
      <c r="O4628">
        <v>4</v>
      </c>
      <c r="P4628" t="s">
        <v>41</v>
      </c>
      <c r="Q4628" t="s">
        <v>73</v>
      </c>
      <c r="R4628">
        <v>41</v>
      </c>
      <c r="S4628" t="s">
        <v>127</v>
      </c>
      <c r="T4628" t="s">
        <v>44</v>
      </c>
      <c r="U4628">
        <v>2026</v>
      </c>
      <c r="V4628">
        <v>5</v>
      </c>
      <c r="W4628" t="s">
        <v>88</v>
      </c>
      <c r="X4628">
        <v>2</v>
      </c>
      <c r="Y4628">
        <v>12</v>
      </c>
      <c r="Z4628">
        <v>3</v>
      </c>
      <c r="AA4628">
        <v>9</v>
      </c>
      <c r="AB4628" t="s">
        <v>44</v>
      </c>
      <c r="AC4628">
        <v>677</v>
      </c>
      <c r="AD4628">
        <v>0.18285714285714291</v>
      </c>
      <c r="AE4628" t="s">
        <v>46</v>
      </c>
      <c r="AF4628" t="s">
        <v>47</v>
      </c>
      <c r="AG4628">
        <v>4</v>
      </c>
      <c r="AH4628" t="s">
        <v>68</v>
      </c>
      <c r="AI4628">
        <f>--AND(OR(Dashboard!$B$4="All",Data!$E4628=Dashboard!$B$4),OR(Dashboard!$D$4="All",Data!$D4628=Dashboard!$D$4),OR(Dashboard!$F$4="All",Data!$F4628=Dashboard!$F$4),OR(Dashboard!$J$4="All",Data!$G4628=Dashboard!$J$4),OR(Dashboard!$H$4="All",Data!$N4628=Dashboard!$H$4),OR(Dashboard!$L$4="All",Data!$W4628=Dashboard!$L$4))</f>
        <v>1</v>
      </c>
    </row>
    <row r="4629" spans="1:35" x14ac:dyDescent="0.25">
      <c r="A4629" t="s">
        <v>4743</v>
      </c>
      <c r="B4629" s="1">
        <v>46074</v>
      </c>
      <c r="C4629" s="2">
        <v>-0.47361111111111109</v>
      </c>
      <c r="D4629" t="s">
        <v>36</v>
      </c>
      <c r="E4629" t="s">
        <v>129</v>
      </c>
      <c r="F4629" t="s">
        <v>91</v>
      </c>
      <c r="G4629" t="s">
        <v>119</v>
      </c>
      <c r="H4629">
        <v>11.7</v>
      </c>
      <c r="I4629">
        <v>39</v>
      </c>
      <c r="J4629">
        <v>22</v>
      </c>
      <c r="K4629">
        <v>660</v>
      </c>
      <c r="L4629">
        <v>52</v>
      </c>
      <c r="M4629">
        <v>72</v>
      </c>
      <c r="N4629" t="s">
        <v>54</v>
      </c>
      <c r="O4629">
        <v>4</v>
      </c>
      <c r="P4629" t="s">
        <v>41</v>
      </c>
      <c r="Q4629" t="s">
        <v>73</v>
      </c>
      <c r="R4629">
        <v>27</v>
      </c>
      <c r="S4629" t="s">
        <v>81</v>
      </c>
      <c r="T4629" t="s">
        <v>97</v>
      </c>
      <c r="U4629">
        <v>2026</v>
      </c>
      <c r="V4629">
        <v>2</v>
      </c>
      <c r="W4629" t="s">
        <v>45</v>
      </c>
      <c r="X4629">
        <v>1</v>
      </c>
      <c r="Y4629">
        <v>21</v>
      </c>
      <c r="Z4629">
        <v>4</v>
      </c>
      <c r="AA4629">
        <v>12</v>
      </c>
      <c r="AB4629" t="s">
        <v>76</v>
      </c>
      <c r="AC4629">
        <v>640</v>
      </c>
      <c r="AD4629">
        <v>0.3</v>
      </c>
      <c r="AE4629" t="s">
        <v>46</v>
      </c>
      <c r="AF4629" t="s">
        <v>67</v>
      </c>
      <c r="AG4629">
        <v>17</v>
      </c>
      <c r="AH4629" t="s">
        <v>68</v>
      </c>
      <c r="AI4629">
        <f>--AND(OR(Dashboard!$B$4="All",Data!$E4629=Dashboard!$B$4),OR(Dashboard!$D$4="All",Data!$D4629=Dashboard!$D$4),OR(Dashboard!$F$4="All",Data!$F4629=Dashboard!$F$4),OR(Dashboard!$J$4="All",Data!$G4629=Dashboard!$J$4),OR(Dashboard!$H$4="All",Data!$N4629=Dashboard!$H$4),OR(Dashboard!$L$4="All",Data!$W4629=Dashboard!$L$4))</f>
        <v>1</v>
      </c>
    </row>
    <row r="4630" spans="1:35" x14ac:dyDescent="0.25">
      <c r="A4630" t="s">
        <v>4744</v>
      </c>
      <c r="B4630" s="1">
        <v>46062</v>
      </c>
      <c r="C4630" s="2">
        <v>-0.2027777777777777</v>
      </c>
      <c r="D4630" t="s">
        <v>50</v>
      </c>
      <c r="E4630" t="s">
        <v>62</v>
      </c>
      <c r="F4630" t="s">
        <v>143</v>
      </c>
      <c r="G4630" t="s">
        <v>39</v>
      </c>
      <c r="H4630">
        <v>8.8000000000000007</v>
      </c>
      <c r="I4630">
        <v>26</v>
      </c>
      <c r="J4630">
        <v>26</v>
      </c>
      <c r="K4630">
        <v>1105</v>
      </c>
      <c r="L4630">
        <v>60</v>
      </c>
      <c r="M4630">
        <v>122</v>
      </c>
      <c r="N4630" t="s">
        <v>101</v>
      </c>
      <c r="O4630">
        <v>4</v>
      </c>
      <c r="P4630" t="s">
        <v>41</v>
      </c>
      <c r="Q4630" t="s">
        <v>73</v>
      </c>
      <c r="R4630">
        <v>41</v>
      </c>
      <c r="S4630" t="s">
        <v>74</v>
      </c>
      <c r="T4630" t="s">
        <v>56</v>
      </c>
      <c r="U4630">
        <v>2026</v>
      </c>
      <c r="V4630">
        <v>2</v>
      </c>
      <c r="W4630" t="s">
        <v>45</v>
      </c>
      <c r="X4630">
        <v>1</v>
      </c>
      <c r="Y4630">
        <v>9</v>
      </c>
      <c r="Z4630">
        <v>3</v>
      </c>
      <c r="AA4630">
        <v>19</v>
      </c>
      <c r="AB4630" t="s">
        <v>82</v>
      </c>
      <c r="AC4630">
        <v>1043</v>
      </c>
      <c r="AD4630">
        <v>0.33846153846153848</v>
      </c>
      <c r="AE4630" t="s">
        <v>46</v>
      </c>
      <c r="AF4630" t="s">
        <v>47</v>
      </c>
      <c r="AG4630">
        <v>0</v>
      </c>
      <c r="AH4630" t="s">
        <v>48</v>
      </c>
      <c r="AI4630">
        <f>--AND(OR(Dashboard!$B$4="All",Data!$E4630=Dashboard!$B$4),OR(Dashboard!$D$4="All",Data!$D4630=Dashboard!$D$4),OR(Dashboard!$F$4="All",Data!$F4630=Dashboard!$F$4),OR(Dashboard!$J$4="All",Data!$G4630=Dashboard!$J$4),OR(Dashboard!$H$4="All",Data!$N4630=Dashboard!$H$4),OR(Dashboard!$L$4="All",Data!$W4630=Dashboard!$L$4))</f>
        <v>1</v>
      </c>
    </row>
    <row r="4631" spans="1:35" x14ac:dyDescent="0.25">
      <c r="A4631" t="s">
        <v>4745</v>
      </c>
      <c r="B4631" s="1">
        <v>46156</v>
      </c>
      <c r="C4631" s="2">
        <v>-0.61388888888888893</v>
      </c>
      <c r="D4631" t="s">
        <v>126</v>
      </c>
      <c r="E4631" t="s">
        <v>131</v>
      </c>
      <c r="F4631" t="s">
        <v>96</v>
      </c>
      <c r="G4631" t="s">
        <v>111</v>
      </c>
      <c r="H4631">
        <v>1.8</v>
      </c>
      <c r="I4631">
        <v>38</v>
      </c>
      <c r="J4631">
        <v>35</v>
      </c>
      <c r="K4631">
        <v>1173</v>
      </c>
      <c r="L4631">
        <v>52</v>
      </c>
      <c r="M4631">
        <v>112</v>
      </c>
      <c r="N4631" t="s">
        <v>40</v>
      </c>
      <c r="O4631">
        <v>3</v>
      </c>
      <c r="P4631" t="s">
        <v>41</v>
      </c>
      <c r="Q4631" t="s">
        <v>42</v>
      </c>
      <c r="R4631">
        <v>36</v>
      </c>
      <c r="S4631" t="s">
        <v>87</v>
      </c>
      <c r="T4631" t="s">
        <v>44</v>
      </c>
      <c r="U4631">
        <v>2026</v>
      </c>
      <c r="V4631">
        <v>5</v>
      </c>
      <c r="W4631" t="s">
        <v>88</v>
      </c>
      <c r="X4631">
        <v>2</v>
      </c>
      <c r="Y4631">
        <v>14</v>
      </c>
      <c r="Z4631">
        <v>3</v>
      </c>
      <c r="AA4631">
        <v>9</v>
      </c>
      <c r="AB4631" t="s">
        <v>44</v>
      </c>
      <c r="AC4631">
        <v>1113</v>
      </c>
      <c r="AD4631">
        <v>4.736842105263158E-2</v>
      </c>
      <c r="AE4631" t="s">
        <v>109</v>
      </c>
      <c r="AF4631" t="s">
        <v>47</v>
      </c>
      <c r="AG4631">
        <v>3</v>
      </c>
      <c r="AH4631" t="s">
        <v>68</v>
      </c>
      <c r="AI4631">
        <f>--AND(OR(Dashboard!$B$4="All",Data!$E4631=Dashboard!$B$4),OR(Dashboard!$D$4="All",Data!$D4631=Dashboard!$D$4),OR(Dashboard!$F$4="All",Data!$F4631=Dashboard!$F$4),OR(Dashboard!$J$4="All",Data!$G4631=Dashboard!$J$4),OR(Dashboard!$H$4="All",Data!$N4631=Dashboard!$H$4),OR(Dashboard!$L$4="All",Data!$W4631=Dashboard!$L$4))</f>
        <v>1</v>
      </c>
    </row>
    <row r="4632" spans="1:35" x14ac:dyDescent="0.25">
      <c r="A4632" t="s">
        <v>4746</v>
      </c>
      <c r="B4632" s="1">
        <v>46057</v>
      </c>
      <c r="C4632" s="2">
        <v>-0.31874999999999998</v>
      </c>
      <c r="D4632" t="s">
        <v>156</v>
      </c>
      <c r="E4632" t="s">
        <v>71</v>
      </c>
      <c r="F4632" t="s">
        <v>52</v>
      </c>
      <c r="G4632" t="s">
        <v>64</v>
      </c>
      <c r="H4632">
        <v>3.5</v>
      </c>
      <c r="I4632">
        <v>57</v>
      </c>
      <c r="J4632">
        <v>37</v>
      </c>
      <c r="K4632">
        <v>933</v>
      </c>
      <c r="L4632">
        <v>30</v>
      </c>
      <c r="M4632">
        <v>20</v>
      </c>
      <c r="N4632" t="s">
        <v>101</v>
      </c>
      <c r="O4632">
        <v>1</v>
      </c>
      <c r="P4632" t="s">
        <v>41</v>
      </c>
      <c r="Q4632" t="s">
        <v>42</v>
      </c>
      <c r="R4632">
        <v>57</v>
      </c>
      <c r="S4632" t="s">
        <v>55</v>
      </c>
      <c r="T4632" t="s">
        <v>75</v>
      </c>
      <c r="U4632">
        <v>2026</v>
      </c>
      <c r="V4632">
        <v>2</v>
      </c>
      <c r="W4632" t="s">
        <v>45</v>
      </c>
      <c r="X4632">
        <v>1</v>
      </c>
      <c r="Y4632">
        <v>4</v>
      </c>
      <c r="Z4632">
        <v>2</v>
      </c>
      <c r="AA4632">
        <v>16</v>
      </c>
      <c r="AB4632" t="s">
        <v>57</v>
      </c>
      <c r="AC4632">
        <v>943</v>
      </c>
      <c r="AD4632">
        <v>6.1403508771929821E-2</v>
      </c>
      <c r="AE4632" t="s">
        <v>58</v>
      </c>
      <c r="AF4632" t="s">
        <v>59</v>
      </c>
      <c r="AG4632">
        <v>20</v>
      </c>
      <c r="AH4632" t="s">
        <v>68</v>
      </c>
      <c r="AI4632">
        <f>--AND(OR(Dashboard!$B$4="All",Data!$E4632=Dashboard!$B$4),OR(Dashboard!$D$4="All",Data!$D4632=Dashboard!$D$4),OR(Dashboard!$F$4="All",Data!$F4632=Dashboard!$F$4),OR(Dashboard!$J$4="All",Data!$G4632=Dashboard!$J$4),OR(Dashboard!$H$4="All",Data!$N4632=Dashboard!$H$4),OR(Dashboard!$L$4="All",Data!$W4632=Dashboard!$L$4))</f>
        <v>1</v>
      </c>
    </row>
    <row r="4633" spans="1:35" x14ac:dyDescent="0.25">
      <c r="A4633" t="s">
        <v>4747</v>
      </c>
      <c r="B4633" s="1">
        <v>46065</v>
      </c>
      <c r="C4633" s="2">
        <v>-0.18263888888888891</v>
      </c>
      <c r="D4633" t="s">
        <v>50</v>
      </c>
      <c r="E4633" t="s">
        <v>131</v>
      </c>
      <c r="F4633" t="s">
        <v>143</v>
      </c>
      <c r="G4633" t="s">
        <v>105</v>
      </c>
      <c r="H4633">
        <v>9.6</v>
      </c>
      <c r="I4633">
        <v>49</v>
      </c>
      <c r="J4633">
        <v>41</v>
      </c>
      <c r="K4633">
        <v>627</v>
      </c>
      <c r="L4633">
        <v>23</v>
      </c>
      <c r="M4633">
        <v>87</v>
      </c>
      <c r="N4633" t="s">
        <v>65</v>
      </c>
      <c r="O4633">
        <v>5</v>
      </c>
      <c r="P4633" t="s">
        <v>41</v>
      </c>
      <c r="Q4633" t="s">
        <v>73</v>
      </c>
      <c r="R4633">
        <v>59</v>
      </c>
      <c r="S4633" t="s">
        <v>87</v>
      </c>
      <c r="T4633" t="s">
        <v>56</v>
      </c>
      <c r="U4633">
        <v>2026</v>
      </c>
      <c r="V4633">
        <v>2</v>
      </c>
      <c r="W4633" t="s">
        <v>45</v>
      </c>
      <c r="X4633">
        <v>1</v>
      </c>
      <c r="Y4633">
        <v>12</v>
      </c>
      <c r="Z4633">
        <v>3</v>
      </c>
      <c r="AA4633">
        <v>19</v>
      </c>
      <c r="AB4633" t="s">
        <v>82</v>
      </c>
      <c r="AC4633">
        <v>563</v>
      </c>
      <c r="AD4633">
        <v>0.19591836734693879</v>
      </c>
      <c r="AE4633" t="s">
        <v>77</v>
      </c>
      <c r="AF4633" t="s">
        <v>59</v>
      </c>
      <c r="AG4633">
        <v>8</v>
      </c>
      <c r="AH4633" t="s">
        <v>68</v>
      </c>
      <c r="AI4633">
        <f>--AND(OR(Dashboard!$B$4="All",Data!$E4633=Dashboard!$B$4),OR(Dashboard!$D$4="All",Data!$D4633=Dashboard!$D$4),OR(Dashboard!$F$4="All",Data!$F4633=Dashboard!$F$4),OR(Dashboard!$J$4="All",Data!$G4633=Dashboard!$J$4),OR(Dashboard!$H$4="All",Data!$N4633=Dashboard!$H$4),OR(Dashboard!$L$4="All",Data!$W4633=Dashboard!$L$4))</f>
        <v>1</v>
      </c>
    </row>
    <row r="4634" spans="1:35" x14ac:dyDescent="0.25">
      <c r="A4634" t="s">
        <v>4748</v>
      </c>
      <c r="B4634" s="1">
        <v>46151</v>
      </c>
      <c r="C4634" s="2">
        <v>-0.54166666666666674</v>
      </c>
      <c r="D4634" t="s">
        <v>99</v>
      </c>
      <c r="E4634" t="s">
        <v>100</v>
      </c>
      <c r="F4634" t="s">
        <v>104</v>
      </c>
      <c r="G4634" t="s">
        <v>111</v>
      </c>
      <c r="H4634">
        <v>11.9</v>
      </c>
      <c r="I4634">
        <v>43</v>
      </c>
      <c r="J4634">
        <v>40</v>
      </c>
      <c r="K4634">
        <v>256</v>
      </c>
      <c r="L4634">
        <v>39</v>
      </c>
      <c r="M4634">
        <v>67</v>
      </c>
      <c r="N4634" t="s">
        <v>65</v>
      </c>
      <c r="O4634">
        <v>2</v>
      </c>
      <c r="P4634" t="s">
        <v>135</v>
      </c>
      <c r="Q4634" t="s">
        <v>42</v>
      </c>
      <c r="R4634">
        <v>49</v>
      </c>
      <c r="S4634" t="s">
        <v>81</v>
      </c>
      <c r="T4634" t="s">
        <v>75</v>
      </c>
      <c r="U4634">
        <v>2026</v>
      </c>
      <c r="V4634">
        <v>5</v>
      </c>
      <c r="W4634" t="s">
        <v>88</v>
      </c>
      <c r="X4634">
        <v>2</v>
      </c>
      <c r="Y4634">
        <v>9</v>
      </c>
      <c r="Z4634">
        <v>2</v>
      </c>
      <c r="AA4634">
        <v>11</v>
      </c>
      <c r="AB4634" t="s">
        <v>76</v>
      </c>
      <c r="AC4634">
        <v>228</v>
      </c>
      <c r="AD4634">
        <v>0.27674418604651158</v>
      </c>
      <c r="AE4634" t="s">
        <v>58</v>
      </c>
      <c r="AF4634" t="s">
        <v>59</v>
      </c>
      <c r="AG4634">
        <v>3</v>
      </c>
      <c r="AH4634" t="s">
        <v>68</v>
      </c>
      <c r="AI4634">
        <f>--AND(OR(Dashboard!$B$4="All",Data!$E4634=Dashboard!$B$4),OR(Dashboard!$D$4="All",Data!$D4634=Dashboard!$D$4),OR(Dashboard!$F$4="All",Data!$F4634=Dashboard!$F$4),OR(Dashboard!$J$4="All",Data!$G4634=Dashboard!$J$4),OR(Dashboard!$H$4="All",Data!$N4634=Dashboard!$H$4),OR(Dashboard!$L$4="All",Data!$W4634=Dashboard!$L$4))</f>
        <v>1</v>
      </c>
    </row>
    <row r="4635" spans="1:35" x14ac:dyDescent="0.25">
      <c r="A4635" t="s">
        <v>4749</v>
      </c>
      <c r="B4635" s="1">
        <v>46136</v>
      </c>
      <c r="C4635" s="2">
        <v>-0.46180555555555558</v>
      </c>
      <c r="D4635" t="s">
        <v>36</v>
      </c>
      <c r="E4635" t="s">
        <v>95</v>
      </c>
      <c r="F4635" t="s">
        <v>91</v>
      </c>
      <c r="G4635" t="s">
        <v>39</v>
      </c>
      <c r="H4635">
        <v>7.6</v>
      </c>
      <c r="I4635">
        <v>40</v>
      </c>
      <c r="J4635">
        <v>25</v>
      </c>
      <c r="K4635">
        <v>383</v>
      </c>
      <c r="L4635">
        <v>48</v>
      </c>
      <c r="M4635">
        <v>187</v>
      </c>
      <c r="N4635" t="s">
        <v>101</v>
      </c>
      <c r="O4635">
        <v>5</v>
      </c>
      <c r="P4635" t="s">
        <v>41</v>
      </c>
      <c r="Q4635" t="s">
        <v>42</v>
      </c>
      <c r="R4635">
        <v>48</v>
      </c>
      <c r="S4635" t="s">
        <v>43</v>
      </c>
      <c r="T4635" t="s">
        <v>97</v>
      </c>
      <c r="U4635">
        <v>2026</v>
      </c>
      <c r="V4635">
        <v>4</v>
      </c>
      <c r="W4635" t="s">
        <v>113</v>
      </c>
      <c r="X4635">
        <v>2</v>
      </c>
      <c r="Y4635">
        <v>24</v>
      </c>
      <c r="Z4635">
        <v>4</v>
      </c>
      <c r="AA4635">
        <v>12</v>
      </c>
      <c r="AB4635" t="s">
        <v>76</v>
      </c>
      <c r="AC4635">
        <v>244</v>
      </c>
      <c r="AD4635">
        <v>0.19</v>
      </c>
      <c r="AE4635" t="s">
        <v>77</v>
      </c>
      <c r="AF4635" t="s">
        <v>59</v>
      </c>
      <c r="AG4635">
        <v>15</v>
      </c>
      <c r="AH4635" t="s">
        <v>68</v>
      </c>
      <c r="AI4635">
        <f>--AND(OR(Dashboard!$B$4="All",Data!$E4635=Dashboard!$B$4),OR(Dashboard!$D$4="All",Data!$D4635=Dashboard!$D$4),OR(Dashboard!$F$4="All",Data!$F4635=Dashboard!$F$4),OR(Dashboard!$J$4="All",Data!$G4635=Dashboard!$J$4),OR(Dashboard!$H$4="All",Data!$N4635=Dashboard!$H$4),OR(Dashboard!$L$4="All",Data!$W4635=Dashboard!$L$4))</f>
        <v>1</v>
      </c>
    </row>
    <row r="4636" spans="1:35" x14ac:dyDescent="0.25">
      <c r="A4636" t="s">
        <v>4750</v>
      </c>
      <c r="B4636" s="1">
        <v>46072</v>
      </c>
      <c r="C4636" s="2">
        <v>-0.16875000000000001</v>
      </c>
      <c r="D4636" t="s">
        <v>70</v>
      </c>
      <c r="E4636" t="s">
        <v>100</v>
      </c>
      <c r="F4636" t="s">
        <v>63</v>
      </c>
      <c r="G4636" t="s">
        <v>105</v>
      </c>
      <c r="H4636">
        <v>5</v>
      </c>
      <c r="I4636">
        <v>29</v>
      </c>
      <c r="J4636">
        <v>26</v>
      </c>
      <c r="K4636">
        <v>696</v>
      </c>
      <c r="L4636">
        <v>22</v>
      </c>
      <c r="M4636">
        <v>148</v>
      </c>
      <c r="N4636" t="s">
        <v>40</v>
      </c>
      <c r="O4636">
        <v>4</v>
      </c>
      <c r="P4636" t="s">
        <v>41</v>
      </c>
      <c r="Q4636" t="s">
        <v>42</v>
      </c>
      <c r="R4636">
        <v>27</v>
      </c>
      <c r="S4636" t="s">
        <v>87</v>
      </c>
      <c r="T4636" t="s">
        <v>56</v>
      </c>
      <c r="U4636">
        <v>2026</v>
      </c>
      <c r="V4636">
        <v>2</v>
      </c>
      <c r="W4636" t="s">
        <v>45</v>
      </c>
      <c r="X4636">
        <v>1</v>
      </c>
      <c r="Y4636">
        <v>19</v>
      </c>
      <c r="Z4636">
        <v>4</v>
      </c>
      <c r="AA4636">
        <v>19</v>
      </c>
      <c r="AB4636" t="s">
        <v>82</v>
      </c>
      <c r="AC4636">
        <v>570</v>
      </c>
      <c r="AD4636">
        <v>0.17241379310344829</v>
      </c>
      <c r="AE4636" t="s">
        <v>46</v>
      </c>
      <c r="AF4636" t="s">
        <v>67</v>
      </c>
      <c r="AG4636">
        <v>3</v>
      </c>
      <c r="AH4636" t="s">
        <v>68</v>
      </c>
      <c r="AI4636">
        <f>--AND(OR(Dashboard!$B$4="All",Data!$E4636=Dashboard!$B$4),OR(Dashboard!$D$4="All",Data!$D4636=Dashboard!$D$4),OR(Dashboard!$F$4="All",Data!$F4636=Dashboard!$F$4),OR(Dashboard!$J$4="All",Data!$G4636=Dashboard!$J$4),OR(Dashboard!$H$4="All",Data!$N4636=Dashboard!$H$4),OR(Dashboard!$L$4="All",Data!$W4636=Dashboard!$L$4))</f>
        <v>1</v>
      </c>
    </row>
    <row r="4637" spans="1:35" x14ac:dyDescent="0.25">
      <c r="A4637" t="s">
        <v>4751</v>
      </c>
      <c r="B4637" s="1">
        <v>46168</v>
      </c>
      <c r="C4637" s="2">
        <v>-0.66319444444444442</v>
      </c>
      <c r="D4637" t="s">
        <v>134</v>
      </c>
      <c r="E4637" t="s">
        <v>71</v>
      </c>
      <c r="F4637" t="s">
        <v>85</v>
      </c>
      <c r="G4637" t="s">
        <v>105</v>
      </c>
      <c r="H4637">
        <v>7.4</v>
      </c>
      <c r="I4637">
        <v>47</v>
      </c>
      <c r="J4637">
        <v>36</v>
      </c>
      <c r="K4637">
        <v>810</v>
      </c>
      <c r="L4637">
        <v>29</v>
      </c>
      <c r="M4637">
        <v>171</v>
      </c>
      <c r="N4637" t="s">
        <v>65</v>
      </c>
      <c r="O4637">
        <v>4</v>
      </c>
      <c r="P4637" t="s">
        <v>41</v>
      </c>
      <c r="Q4637" t="s">
        <v>42</v>
      </c>
      <c r="R4637">
        <v>55</v>
      </c>
      <c r="S4637" t="s">
        <v>127</v>
      </c>
      <c r="T4637" t="s">
        <v>44</v>
      </c>
      <c r="U4637">
        <v>2026</v>
      </c>
      <c r="V4637">
        <v>5</v>
      </c>
      <c r="W4637" t="s">
        <v>88</v>
      </c>
      <c r="X4637">
        <v>2</v>
      </c>
      <c r="Y4637">
        <v>26</v>
      </c>
      <c r="Z4637">
        <v>5</v>
      </c>
      <c r="AA4637">
        <v>8</v>
      </c>
      <c r="AB4637" t="s">
        <v>44</v>
      </c>
      <c r="AC4637">
        <v>668</v>
      </c>
      <c r="AD4637">
        <v>0.1574468085106383</v>
      </c>
      <c r="AE4637" t="s">
        <v>46</v>
      </c>
      <c r="AF4637" t="s">
        <v>59</v>
      </c>
      <c r="AG4637">
        <v>11</v>
      </c>
      <c r="AH4637" t="s">
        <v>68</v>
      </c>
      <c r="AI4637">
        <f>--AND(OR(Dashboard!$B$4="All",Data!$E4637=Dashboard!$B$4),OR(Dashboard!$D$4="All",Data!$D4637=Dashboard!$D$4),OR(Dashboard!$F$4="All",Data!$F4637=Dashboard!$F$4),OR(Dashboard!$J$4="All",Data!$G4637=Dashboard!$J$4),OR(Dashboard!$H$4="All",Data!$N4637=Dashboard!$H$4),OR(Dashboard!$L$4="All",Data!$W4637=Dashboard!$L$4))</f>
        <v>1</v>
      </c>
    </row>
    <row r="4638" spans="1:35" x14ac:dyDescent="0.25">
      <c r="A4638" t="s">
        <v>4752</v>
      </c>
      <c r="B4638" s="1">
        <v>46189</v>
      </c>
      <c r="C4638" s="2">
        <v>-0.48749999999999999</v>
      </c>
      <c r="D4638" t="s">
        <v>70</v>
      </c>
      <c r="E4638" t="s">
        <v>62</v>
      </c>
      <c r="F4638" t="s">
        <v>85</v>
      </c>
      <c r="G4638" t="s">
        <v>111</v>
      </c>
      <c r="H4638">
        <v>10.4</v>
      </c>
      <c r="I4638">
        <v>28</v>
      </c>
      <c r="J4638">
        <v>29</v>
      </c>
      <c r="K4638">
        <v>819</v>
      </c>
      <c r="L4638">
        <v>43</v>
      </c>
      <c r="M4638">
        <v>117</v>
      </c>
      <c r="N4638" t="s">
        <v>86</v>
      </c>
      <c r="O4638">
        <v>4</v>
      </c>
      <c r="P4638" t="s">
        <v>41</v>
      </c>
      <c r="Q4638" t="s">
        <v>73</v>
      </c>
      <c r="R4638">
        <v>28</v>
      </c>
      <c r="S4638" t="s">
        <v>127</v>
      </c>
      <c r="T4638" t="s">
        <v>97</v>
      </c>
      <c r="U4638">
        <v>2026</v>
      </c>
      <c r="V4638">
        <v>6</v>
      </c>
      <c r="W4638" t="s">
        <v>120</v>
      </c>
      <c r="X4638">
        <v>2</v>
      </c>
      <c r="Y4638">
        <v>16</v>
      </c>
      <c r="Z4638">
        <v>3</v>
      </c>
      <c r="AA4638">
        <v>12</v>
      </c>
      <c r="AB4638" t="s">
        <v>76</v>
      </c>
      <c r="AC4638">
        <v>745</v>
      </c>
      <c r="AD4638">
        <v>0.37142857142857139</v>
      </c>
      <c r="AE4638" t="s">
        <v>46</v>
      </c>
      <c r="AF4638" t="s">
        <v>67</v>
      </c>
      <c r="AG4638">
        <v>-1</v>
      </c>
      <c r="AH4638" t="s">
        <v>48</v>
      </c>
      <c r="AI4638">
        <f>--AND(OR(Dashboard!$B$4="All",Data!$E4638=Dashboard!$B$4),OR(Dashboard!$D$4="All",Data!$D4638=Dashboard!$D$4),OR(Dashboard!$F$4="All",Data!$F4638=Dashboard!$F$4),OR(Dashboard!$J$4="All",Data!$G4638=Dashboard!$J$4),OR(Dashboard!$H$4="All",Data!$N4638=Dashboard!$H$4),OR(Dashboard!$L$4="All",Data!$W4638=Dashboard!$L$4))</f>
        <v>1</v>
      </c>
    </row>
    <row r="4639" spans="1:35" x14ac:dyDescent="0.25">
      <c r="A4639" t="s">
        <v>4753</v>
      </c>
      <c r="B4639" s="1">
        <v>46101</v>
      </c>
      <c r="C4639" s="2">
        <v>-0.1138888888888889</v>
      </c>
      <c r="D4639" t="s">
        <v>122</v>
      </c>
      <c r="E4639" t="s">
        <v>71</v>
      </c>
      <c r="F4639" t="s">
        <v>63</v>
      </c>
      <c r="G4639" t="s">
        <v>119</v>
      </c>
      <c r="H4639">
        <v>3.7</v>
      </c>
      <c r="I4639">
        <v>39</v>
      </c>
      <c r="J4639">
        <v>41</v>
      </c>
      <c r="K4639">
        <v>301</v>
      </c>
      <c r="L4639">
        <v>56</v>
      </c>
      <c r="M4639">
        <v>87</v>
      </c>
      <c r="N4639" t="s">
        <v>65</v>
      </c>
      <c r="O4639">
        <v>1</v>
      </c>
      <c r="P4639" t="s">
        <v>41</v>
      </c>
      <c r="Q4639" t="s">
        <v>42</v>
      </c>
      <c r="R4639">
        <v>37</v>
      </c>
      <c r="S4639" t="s">
        <v>43</v>
      </c>
      <c r="T4639" t="s">
        <v>56</v>
      </c>
      <c r="U4639">
        <v>2026</v>
      </c>
      <c r="V4639">
        <v>3</v>
      </c>
      <c r="W4639" t="s">
        <v>66</v>
      </c>
      <c r="X4639">
        <v>1</v>
      </c>
      <c r="Y4639">
        <v>20</v>
      </c>
      <c r="Z4639">
        <v>4</v>
      </c>
      <c r="AA4639">
        <v>21</v>
      </c>
      <c r="AB4639" t="s">
        <v>82</v>
      </c>
      <c r="AC4639">
        <v>270</v>
      </c>
      <c r="AD4639">
        <v>9.4871794871794882E-2</v>
      </c>
      <c r="AE4639" t="s">
        <v>58</v>
      </c>
      <c r="AF4639" t="s">
        <v>47</v>
      </c>
      <c r="AG4639">
        <v>-2</v>
      </c>
      <c r="AH4639" t="s">
        <v>48</v>
      </c>
      <c r="AI4639">
        <f>--AND(OR(Dashboard!$B$4="All",Data!$E4639=Dashboard!$B$4),OR(Dashboard!$D$4="All",Data!$D4639=Dashboard!$D$4),OR(Dashboard!$F$4="All",Data!$F4639=Dashboard!$F$4),OR(Dashboard!$J$4="All",Data!$G4639=Dashboard!$J$4),OR(Dashboard!$H$4="All",Data!$N4639=Dashboard!$H$4),OR(Dashboard!$L$4="All",Data!$W4639=Dashboard!$L$4))</f>
        <v>1</v>
      </c>
    </row>
    <row r="4640" spans="1:35" x14ac:dyDescent="0.25">
      <c r="A4640" t="s">
        <v>4754</v>
      </c>
      <c r="B4640" s="1">
        <v>46137</v>
      </c>
      <c r="C4640" s="2">
        <v>-0.63749999999999996</v>
      </c>
      <c r="D4640" t="s">
        <v>107</v>
      </c>
      <c r="E4640" t="s">
        <v>129</v>
      </c>
      <c r="F4640" t="s">
        <v>38</v>
      </c>
      <c r="G4640" t="s">
        <v>119</v>
      </c>
      <c r="H4640">
        <v>12.3</v>
      </c>
      <c r="I4640">
        <v>45</v>
      </c>
      <c r="J4640">
        <v>30</v>
      </c>
      <c r="K4640">
        <v>267</v>
      </c>
      <c r="L4640">
        <v>34</v>
      </c>
      <c r="M4640">
        <v>165</v>
      </c>
      <c r="N4640" t="s">
        <v>54</v>
      </c>
      <c r="O4640">
        <v>1</v>
      </c>
      <c r="P4640" t="s">
        <v>41</v>
      </c>
      <c r="Q4640" t="s">
        <v>42</v>
      </c>
      <c r="R4640">
        <v>45</v>
      </c>
      <c r="S4640" t="s">
        <v>81</v>
      </c>
      <c r="T4640" t="s">
        <v>44</v>
      </c>
      <c r="U4640">
        <v>2026</v>
      </c>
      <c r="V4640">
        <v>4</v>
      </c>
      <c r="W4640" t="s">
        <v>113</v>
      </c>
      <c r="X4640">
        <v>2</v>
      </c>
      <c r="Y4640">
        <v>25</v>
      </c>
      <c r="Z4640">
        <v>4</v>
      </c>
      <c r="AA4640">
        <v>8</v>
      </c>
      <c r="AB4640" t="s">
        <v>44</v>
      </c>
      <c r="AC4640">
        <v>136</v>
      </c>
      <c r="AD4640">
        <v>0.27333333333333337</v>
      </c>
      <c r="AE4640" t="s">
        <v>58</v>
      </c>
      <c r="AF4640" t="s">
        <v>47</v>
      </c>
      <c r="AG4640">
        <v>15</v>
      </c>
      <c r="AH4640" t="s">
        <v>68</v>
      </c>
      <c r="AI4640">
        <f>--AND(OR(Dashboard!$B$4="All",Data!$E4640=Dashboard!$B$4),OR(Dashboard!$D$4="All",Data!$D4640=Dashboard!$D$4),OR(Dashboard!$F$4="All",Data!$F4640=Dashboard!$F$4),OR(Dashboard!$J$4="All",Data!$G4640=Dashboard!$J$4),OR(Dashboard!$H$4="All",Data!$N4640=Dashboard!$H$4),OR(Dashboard!$L$4="All",Data!$W4640=Dashboard!$L$4))</f>
        <v>1</v>
      </c>
    </row>
    <row r="4641" spans="1:35" x14ac:dyDescent="0.25">
      <c r="A4641" t="s">
        <v>4755</v>
      </c>
      <c r="B4641" s="1">
        <v>46097</v>
      </c>
      <c r="C4641" s="2">
        <v>-0.26736111111111122</v>
      </c>
      <c r="D4641" t="s">
        <v>118</v>
      </c>
      <c r="E4641" t="s">
        <v>131</v>
      </c>
      <c r="F4641" t="s">
        <v>104</v>
      </c>
      <c r="G4641" t="s">
        <v>105</v>
      </c>
      <c r="H4641">
        <v>10.9</v>
      </c>
      <c r="I4641">
        <v>37</v>
      </c>
      <c r="J4641">
        <v>35</v>
      </c>
      <c r="K4641">
        <v>305</v>
      </c>
      <c r="L4641">
        <v>40</v>
      </c>
      <c r="M4641">
        <v>136</v>
      </c>
      <c r="N4641" t="s">
        <v>54</v>
      </c>
      <c r="O4641">
        <v>3</v>
      </c>
      <c r="P4641" t="s">
        <v>41</v>
      </c>
      <c r="Q4641" t="s">
        <v>73</v>
      </c>
      <c r="R4641">
        <v>18</v>
      </c>
      <c r="S4641" t="s">
        <v>74</v>
      </c>
      <c r="T4641" t="s">
        <v>75</v>
      </c>
      <c r="U4641">
        <v>2026</v>
      </c>
      <c r="V4641">
        <v>3</v>
      </c>
      <c r="W4641" t="s">
        <v>66</v>
      </c>
      <c r="X4641">
        <v>1</v>
      </c>
      <c r="Y4641">
        <v>16</v>
      </c>
      <c r="Z4641">
        <v>4</v>
      </c>
      <c r="AA4641">
        <v>17</v>
      </c>
      <c r="AB4641" t="s">
        <v>57</v>
      </c>
      <c r="AC4641">
        <v>209</v>
      </c>
      <c r="AD4641">
        <v>0.29459459459459458</v>
      </c>
      <c r="AE4641" t="s">
        <v>109</v>
      </c>
      <c r="AF4641" t="s">
        <v>114</v>
      </c>
      <c r="AG4641">
        <v>2</v>
      </c>
      <c r="AH4641" t="s">
        <v>68</v>
      </c>
      <c r="AI4641">
        <f>--AND(OR(Dashboard!$B$4="All",Data!$E4641=Dashboard!$B$4),OR(Dashboard!$D$4="All",Data!$D4641=Dashboard!$D$4),OR(Dashboard!$F$4="All",Data!$F4641=Dashboard!$F$4),OR(Dashboard!$J$4="All",Data!$G4641=Dashboard!$J$4),OR(Dashboard!$H$4="All",Data!$N4641=Dashboard!$H$4),OR(Dashboard!$L$4="All",Data!$W4641=Dashboard!$L$4))</f>
        <v>1</v>
      </c>
    </row>
    <row r="4642" spans="1:35" x14ac:dyDescent="0.25">
      <c r="A4642" t="s">
        <v>4756</v>
      </c>
      <c r="B4642" s="1">
        <v>46141</v>
      </c>
      <c r="C4642" s="2">
        <v>-0.51458333333333339</v>
      </c>
      <c r="D4642" t="s">
        <v>79</v>
      </c>
      <c r="E4642" t="s">
        <v>62</v>
      </c>
      <c r="F4642" t="s">
        <v>63</v>
      </c>
      <c r="G4642" t="s">
        <v>119</v>
      </c>
      <c r="H4642">
        <v>7.3</v>
      </c>
      <c r="I4642">
        <v>46</v>
      </c>
      <c r="J4642">
        <v>27</v>
      </c>
      <c r="K4642">
        <v>880</v>
      </c>
      <c r="L4642">
        <v>34</v>
      </c>
      <c r="M4642">
        <v>149</v>
      </c>
      <c r="N4642" t="s">
        <v>65</v>
      </c>
      <c r="O4642">
        <v>3</v>
      </c>
      <c r="P4642" t="s">
        <v>41</v>
      </c>
      <c r="Q4642" t="s">
        <v>42</v>
      </c>
      <c r="R4642">
        <v>45</v>
      </c>
      <c r="S4642" t="s">
        <v>55</v>
      </c>
      <c r="T4642" t="s">
        <v>75</v>
      </c>
      <c r="U4642">
        <v>2026</v>
      </c>
      <c r="V4642">
        <v>4</v>
      </c>
      <c r="W4642" t="s">
        <v>113</v>
      </c>
      <c r="X4642">
        <v>2</v>
      </c>
      <c r="Y4642">
        <v>29</v>
      </c>
      <c r="Z4642">
        <v>5</v>
      </c>
      <c r="AA4642">
        <v>11</v>
      </c>
      <c r="AB4642" t="s">
        <v>76</v>
      </c>
      <c r="AC4642">
        <v>765</v>
      </c>
      <c r="AD4642">
        <v>0.15869565217391299</v>
      </c>
      <c r="AE4642" t="s">
        <v>109</v>
      </c>
      <c r="AF4642" t="s">
        <v>47</v>
      </c>
      <c r="AG4642">
        <v>19</v>
      </c>
      <c r="AH4642" t="s">
        <v>68</v>
      </c>
      <c r="AI4642">
        <f>--AND(OR(Dashboard!$B$4="All",Data!$E4642=Dashboard!$B$4),OR(Dashboard!$D$4="All",Data!$D4642=Dashboard!$D$4),OR(Dashboard!$F$4="All",Data!$F4642=Dashboard!$F$4),OR(Dashboard!$J$4="All",Data!$G4642=Dashboard!$J$4),OR(Dashboard!$H$4="All",Data!$N4642=Dashboard!$H$4),OR(Dashboard!$L$4="All",Data!$W4642=Dashboard!$L$4))</f>
        <v>1</v>
      </c>
    </row>
    <row r="4643" spans="1:35" x14ac:dyDescent="0.25">
      <c r="A4643" t="s">
        <v>4757</v>
      </c>
      <c r="B4643" s="1">
        <v>46089</v>
      </c>
      <c r="C4643" s="2">
        <v>-0.1131944444444445</v>
      </c>
      <c r="D4643" t="s">
        <v>107</v>
      </c>
      <c r="E4643" t="s">
        <v>100</v>
      </c>
      <c r="F4643" t="s">
        <v>85</v>
      </c>
      <c r="G4643" t="s">
        <v>105</v>
      </c>
      <c r="H4643">
        <v>13.3</v>
      </c>
      <c r="I4643">
        <v>46</v>
      </c>
      <c r="J4643">
        <v>27</v>
      </c>
      <c r="K4643">
        <v>356</v>
      </c>
      <c r="L4643">
        <v>50</v>
      </c>
      <c r="M4643">
        <v>57</v>
      </c>
      <c r="N4643" t="s">
        <v>101</v>
      </c>
      <c r="O4643">
        <v>2</v>
      </c>
      <c r="P4643" t="s">
        <v>41</v>
      </c>
      <c r="Q4643" t="s">
        <v>42</v>
      </c>
      <c r="R4643">
        <v>21</v>
      </c>
      <c r="S4643" t="s">
        <v>145</v>
      </c>
      <c r="T4643" t="s">
        <v>56</v>
      </c>
      <c r="U4643">
        <v>2026</v>
      </c>
      <c r="V4643">
        <v>3</v>
      </c>
      <c r="W4643" t="s">
        <v>66</v>
      </c>
      <c r="X4643">
        <v>1</v>
      </c>
      <c r="Y4643">
        <v>8</v>
      </c>
      <c r="Z4643">
        <v>2</v>
      </c>
      <c r="AA4643">
        <v>21</v>
      </c>
      <c r="AB4643" t="s">
        <v>82</v>
      </c>
      <c r="AC4643">
        <v>349</v>
      </c>
      <c r="AD4643">
        <v>0.28913043478260869</v>
      </c>
      <c r="AE4643" t="s">
        <v>58</v>
      </c>
      <c r="AF4643" t="s">
        <v>114</v>
      </c>
      <c r="AG4643">
        <v>19</v>
      </c>
      <c r="AH4643" t="s">
        <v>68</v>
      </c>
      <c r="AI4643">
        <f>--AND(OR(Dashboard!$B$4="All",Data!$E4643=Dashboard!$B$4),OR(Dashboard!$D$4="All",Data!$D4643=Dashboard!$D$4),OR(Dashboard!$F$4="All",Data!$F4643=Dashboard!$F$4),OR(Dashboard!$J$4="All",Data!$G4643=Dashboard!$J$4),OR(Dashboard!$H$4="All",Data!$N4643=Dashboard!$H$4),OR(Dashboard!$L$4="All",Data!$W4643=Dashboard!$L$4))</f>
        <v>1</v>
      </c>
    </row>
    <row r="4644" spans="1:35" x14ac:dyDescent="0.25">
      <c r="A4644" t="s">
        <v>4758</v>
      </c>
      <c r="B4644" s="1">
        <v>46047</v>
      </c>
      <c r="C4644" s="2">
        <v>-0.60555555555555562</v>
      </c>
      <c r="D4644" t="s">
        <v>99</v>
      </c>
      <c r="E4644" t="s">
        <v>51</v>
      </c>
      <c r="F4644" t="s">
        <v>52</v>
      </c>
      <c r="G4644" t="s">
        <v>53</v>
      </c>
      <c r="H4644">
        <v>2.8</v>
      </c>
      <c r="I4644">
        <v>50</v>
      </c>
      <c r="J4644">
        <v>32</v>
      </c>
      <c r="K4644">
        <v>1018</v>
      </c>
      <c r="L4644">
        <v>57</v>
      </c>
      <c r="M4644">
        <v>55</v>
      </c>
      <c r="N4644" t="s">
        <v>54</v>
      </c>
      <c r="O4644">
        <v>1</v>
      </c>
      <c r="P4644" t="s">
        <v>41</v>
      </c>
      <c r="Q4644" t="s">
        <v>73</v>
      </c>
      <c r="R4644">
        <v>40</v>
      </c>
      <c r="S4644" t="s">
        <v>145</v>
      </c>
      <c r="T4644" t="s">
        <v>44</v>
      </c>
      <c r="U4644">
        <v>2026</v>
      </c>
      <c r="V4644">
        <v>1</v>
      </c>
      <c r="W4644" t="s">
        <v>102</v>
      </c>
      <c r="X4644">
        <v>1</v>
      </c>
      <c r="Y4644">
        <v>25</v>
      </c>
      <c r="Z4644">
        <v>4</v>
      </c>
      <c r="AA4644">
        <v>9</v>
      </c>
      <c r="AB4644" t="s">
        <v>44</v>
      </c>
      <c r="AC4644">
        <v>1020</v>
      </c>
      <c r="AD4644">
        <v>5.5999999999999987E-2</v>
      </c>
      <c r="AE4644" t="s">
        <v>58</v>
      </c>
      <c r="AF4644" t="s">
        <v>47</v>
      </c>
      <c r="AG4644">
        <v>18</v>
      </c>
      <c r="AH4644" t="s">
        <v>68</v>
      </c>
      <c r="AI4644">
        <f>--AND(OR(Dashboard!$B$4="All",Data!$E4644=Dashboard!$B$4),OR(Dashboard!$D$4="All",Data!$D4644=Dashboard!$D$4),OR(Dashboard!$F$4="All",Data!$F4644=Dashboard!$F$4),OR(Dashboard!$J$4="All",Data!$G4644=Dashboard!$J$4),OR(Dashboard!$H$4="All",Data!$N4644=Dashboard!$H$4),OR(Dashboard!$L$4="All",Data!$W4644=Dashboard!$L$4))</f>
        <v>1</v>
      </c>
    </row>
    <row r="4645" spans="1:35" x14ac:dyDescent="0.25">
      <c r="A4645" t="s">
        <v>4759</v>
      </c>
      <c r="B4645" s="1">
        <v>46049</v>
      </c>
      <c r="C4645" s="2">
        <v>-1.3194444444444399E-2</v>
      </c>
      <c r="D4645" t="s">
        <v>90</v>
      </c>
      <c r="E4645" t="s">
        <v>37</v>
      </c>
      <c r="F4645" t="s">
        <v>85</v>
      </c>
      <c r="G4645" t="s">
        <v>119</v>
      </c>
      <c r="H4645">
        <v>9.3000000000000007</v>
      </c>
      <c r="I4645">
        <v>31</v>
      </c>
      <c r="J4645">
        <v>31</v>
      </c>
      <c r="K4645">
        <v>486</v>
      </c>
      <c r="L4645">
        <v>59</v>
      </c>
      <c r="M4645">
        <v>196</v>
      </c>
      <c r="N4645" t="s">
        <v>101</v>
      </c>
      <c r="O4645">
        <v>1</v>
      </c>
      <c r="P4645" t="s">
        <v>41</v>
      </c>
      <c r="Q4645" t="s">
        <v>73</v>
      </c>
      <c r="R4645">
        <v>41</v>
      </c>
      <c r="S4645" t="s">
        <v>127</v>
      </c>
      <c r="T4645" t="s">
        <v>75</v>
      </c>
      <c r="U4645">
        <v>2026</v>
      </c>
      <c r="V4645">
        <v>1</v>
      </c>
      <c r="W4645" t="s">
        <v>102</v>
      </c>
      <c r="X4645">
        <v>1</v>
      </c>
      <c r="Y4645">
        <v>27</v>
      </c>
      <c r="Z4645">
        <v>5</v>
      </c>
      <c r="AA4645">
        <v>23</v>
      </c>
      <c r="AB4645" t="s">
        <v>93</v>
      </c>
      <c r="AC4645">
        <v>349</v>
      </c>
      <c r="AD4645">
        <v>0.3</v>
      </c>
      <c r="AE4645" t="s">
        <v>58</v>
      </c>
      <c r="AF4645" t="s">
        <v>47</v>
      </c>
      <c r="AG4645">
        <v>0</v>
      </c>
      <c r="AH4645" t="s">
        <v>48</v>
      </c>
      <c r="AI4645">
        <f>--AND(OR(Dashboard!$B$4="All",Data!$E4645=Dashboard!$B$4),OR(Dashboard!$D$4="All",Data!$D4645=Dashboard!$D$4),OR(Dashboard!$F$4="All",Data!$F4645=Dashboard!$F$4),OR(Dashboard!$J$4="All",Data!$G4645=Dashboard!$J$4),OR(Dashboard!$H$4="All",Data!$N4645=Dashboard!$H$4),OR(Dashboard!$L$4="All",Data!$W4645=Dashboard!$L$4))</f>
        <v>1</v>
      </c>
    </row>
    <row r="4646" spans="1:35" x14ac:dyDescent="0.25">
      <c r="A4646" t="s">
        <v>4760</v>
      </c>
      <c r="B4646" s="1">
        <v>46124</v>
      </c>
      <c r="C4646" s="2">
        <v>-0.22430555555555551</v>
      </c>
      <c r="D4646" t="s">
        <v>36</v>
      </c>
      <c r="E4646" t="s">
        <v>95</v>
      </c>
      <c r="F4646" t="s">
        <v>80</v>
      </c>
      <c r="G4646" t="s">
        <v>39</v>
      </c>
      <c r="H4646">
        <v>5</v>
      </c>
      <c r="I4646">
        <v>22</v>
      </c>
      <c r="J4646">
        <v>25</v>
      </c>
      <c r="K4646">
        <v>434</v>
      </c>
      <c r="L4646">
        <v>51</v>
      </c>
      <c r="M4646">
        <v>106</v>
      </c>
      <c r="N4646" t="s">
        <v>65</v>
      </c>
      <c r="O4646">
        <v>3</v>
      </c>
      <c r="P4646" t="s">
        <v>41</v>
      </c>
      <c r="Q4646" t="s">
        <v>42</v>
      </c>
      <c r="R4646">
        <v>46</v>
      </c>
      <c r="S4646" t="s">
        <v>145</v>
      </c>
      <c r="T4646" t="s">
        <v>56</v>
      </c>
      <c r="U4646">
        <v>2026</v>
      </c>
      <c r="V4646">
        <v>4</v>
      </c>
      <c r="W4646" t="s">
        <v>113</v>
      </c>
      <c r="X4646">
        <v>2</v>
      </c>
      <c r="Y4646">
        <v>12</v>
      </c>
      <c r="Z4646">
        <v>2</v>
      </c>
      <c r="AA4646">
        <v>18</v>
      </c>
      <c r="AB4646" t="s">
        <v>57</v>
      </c>
      <c r="AC4646">
        <v>379</v>
      </c>
      <c r="AD4646">
        <v>0.22727272727272729</v>
      </c>
      <c r="AE4646" t="s">
        <v>109</v>
      </c>
      <c r="AF4646" t="s">
        <v>59</v>
      </c>
      <c r="AG4646">
        <v>-3</v>
      </c>
      <c r="AH4646" t="s">
        <v>48</v>
      </c>
      <c r="AI4646">
        <f>--AND(OR(Dashboard!$B$4="All",Data!$E4646=Dashboard!$B$4),OR(Dashboard!$D$4="All",Data!$D4646=Dashboard!$D$4),OR(Dashboard!$F$4="All",Data!$F4646=Dashboard!$F$4),OR(Dashboard!$J$4="All",Data!$G4646=Dashboard!$J$4),OR(Dashboard!$H$4="All",Data!$N4646=Dashboard!$H$4),OR(Dashboard!$L$4="All",Data!$W4646=Dashboard!$L$4))</f>
        <v>1</v>
      </c>
    </row>
    <row r="4647" spans="1:35" x14ac:dyDescent="0.25">
      <c r="A4647" t="s">
        <v>4761</v>
      </c>
      <c r="B4647" s="1">
        <v>46184</v>
      </c>
      <c r="C4647" s="2">
        <v>-0.2472222222222222</v>
      </c>
      <c r="D4647" t="s">
        <v>107</v>
      </c>
      <c r="E4647" t="s">
        <v>140</v>
      </c>
      <c r="F4647" t="s">
        <v>104</v>
      </c>
      <c r="G4647" t="s">
        <v>111</v>
      </c>
      <c r="H4647">
        <v>11.9</v>
      </c>
      <c r="I4647">
        <v>41</v>
      </c>
      <c r="J4647">
        <v>21</v>
      </c>
      <c r="K4647">
        <v>826</v>
      </c>
      <c r="L4647">
        <v>33</v>
      </c>
      <c r="M4647">
        <v>109</v>
      </c>
      <c r="N4647" t="s">
        <v>101</v>
      </c>
      <c r="O4647">
        <v>4</v>
      </c>
      <c r="P4647" t="s">
        <v>41</v>
      </c>
      <c r="Q4647" t="s">
        <v>73</v>
      </c>
      <c r="R4647">
        <v>42</v>
      </c>
      <c r="S4647" t="s">
        <v>87</v>
      </c>
      <c r="T4647" t="s">
        <v>56</v>
      </c>
      <c r="U4647">
        <v>2026</v>
      </c>
      <c r="V4647">
        <v>6</v>
      </c>
      <c r="W4647" t="s">
        <v>120</v>
      </c>
      <c r="X4647">
        <v>2</v>
      </c>
      <c r="Y4647">
        <v>11</v>
      </c>
      <c r="Z4647">
        <v>2</v>
      </c>
      <c r="AA4647">
        <v>18</v>
      </c>
      <c r="AB4647" t="s">
        <v>57</v>
      </c>
      <c r="AC4647">
        <v>750</v>
      </c>
      <c r="AD4647">
        <v>0.29024390243902443</v>
      </c>
      <c r="AE4647" t="s">
        <v>46</v>
      </c>
      <c r="AF4647" t="s">
        <v>47</v>
      </c>
      <c r="AG4647">
        <v>20</v>
      </c>
      <c r="AH4647" t="s">
        <v>68</v>
      </c>
      <c r="AI4647">
        <f>--AND(OR(Dashboard!$B$4="All",Data!$E4647=Dashboard!$B$4),OR(Dashboard!$D$4="All",Data!$D4647=Dashboard!$D$4),OR(Dashboard!$F$4="All",Data!$F4647=Dashboard!$F$4),OR(Dashboard!$J$4="All",Data!$G4647=Dashboard!$J$4),OR(Dashboard!$H$4="All",Data!$N4647=Dashboard!$H$4),OR(Dashboard!$L$4="All",Data!$W4647=Dashboard!$L$4))</f>
        <v>1</v>
      </c>
    </row>
    <row r="4648" spans="1:35" x14ac:dyDescent="0.25">
      <c r="A4648" t="s">
        <v>4762</v>
      </c>
      <c r="B4648" s="1">
        <v>46044</v>
      </c>
      <c r="C4648" s="2">
        <v>-0.48541666666666672</v>
      </c>
      <c r="D4648" t="s">
        <v>156</v>
      </c>
      <c r="E4648" t="s">
        <v>37</v>
      </c>
      <c r="F4648" t="s">
        <v>85</v>
      </c>
      <c r="G4648" t="s">
        <v>39</v>
      </c>
      <c r="H4648">
        <v>14.7</v>
      </c>
      <c r="I4648">
        <v>34</v>
      </c>
      <c r="J4648">
        <v>34</v>
      </c>
      <c r="K4648">
        <v>1100</v>
      </c>
      <c r="L4648">
        <v>41</v>
      </c>
      <c r="M4648">
        <v>163</v>
      </c>
      <c r="N4648" t="s">
        <v>101</v>
      </c>
      <c r="O4648">
        <v>2</v>
      </c>
      <c r="P4648" t="s">
        <v>135</v>
      </c>
      <c r="Q4648" t="s">
        <v>42</v>
      </c>
      <c r="R4648">
        <v>41</v>
      </c>
      <c r="S4648" t="s">
        <v>87</v>
      </c>
      <c r="T4648" t="s">
        <v>97</v>
      </c>
      <c r="U4648">
        <v>2026</v>
      </c>
      <c r="V4648">
        <v>1</v>
      </c>
      <c r="W4648" t="s">
        <v>102</v>
      </c>
      <c r="X4648">
        <v>1</v>
      </c>
      <c r="Y4648">
        <v>22</v>
      </c>
      <c r="Z4648">
        <v>4</v>
      </c>
      <c r="AA4648">
        <v>12</v>
      </c>
      <c r="AB4648" t="s">
        <v>76</v>
      </c>
      <c r="AC4648">
        <v>978</v>
      </c>
      <c r="AD4648">
        <v>0.43235294117647061</v>
      </c>
      <c r="AE4648" t="s">
        <v>58</v>
      </c>
      <c r="AF4648" t="s">
        <v>47</v>
      </c>
      <c r="AG4648">
        <v>0</v>
      </c>
      <c r="AH4648" t="s">
        <v>48</v>
      </c>
      <c r="AI4648">
        <f>--AND(OR(Dashboard!$B$4="All",Data!$E4648=Dashboard!$B$4),OR(Dashboard!$D$4="All",Data!$D4648=Dashboard!$D$4),OR(Dashboard!$F$4="All",Data!$F4648=Dashboard!$F$4),OR(Dashboard!$J$4="All",Data!$G4648=Dashboard!$J$4),OR(Dashboard!$H$4="All",Data!$N4648=Dashboard!$H$4),OR(Dashboard!$L$4="All",Data!$W4648=Dashboard!$L$4))</f>
        <v>1</v>
      </c>
    </row>
    <row r="4649" spans="1:35" x14ac:dyDescent="0.25">
      <c r="A4649" t="s">
        <v>4763</v>
      </c>
      <c r="B4649" s="1">
        <v>46050</v>
      </c>
      <c r="C4649" s="2">
        <v>-0.63402777777777786</v>
      </c>
      <c r="D4649" t="s">
        <v>50</v>
      </c>
      <c r="E4649" t="s">
        <v>51</v>
      </c>
      <c r="F4649" t="s">
        <v>91</v>
      </c>
      <c r="G4649" t="s">
        <v>64</v>
      </c>
      <c r="H4649">
        <v>7.8</v>
      </c>
      <c r="I4649">
        <v>33</v>
      </c>
      <c r="J4649">
        <v>22</v>
      </c>
      <c r="K4649">
        <v>1128</v>
      </c>
      <c r="L4649">
        <v>31</v>
      </c>
      <c r="M4649">
        <v>9</v>
      </c>
      <c r="N4649" t="s">
        <v>86</v>
      </c>
      <c r="O4649">
        <v>4</v>
      </c>
      <c r="P4649" t="s">
        <v>41</v>
      </c>
      <c r="Q4649" t="s">
        <v>73</v>
      </c>
      <c r="R4649">
        <v>21</v>
      </c>
      <c r="S4649" t="s">
        <v>55</v>
      </c>
      <c r="T4649" t="s">
        <v>44</v>
      </c>
      <c r="U4649">
        <v>2026</v>
      </c>
      <c r="V4649">
        <v>1</v>
      </c>
      <c r="W4649" t="s">
        <v>102</v>
      </c>
      <c r="X4649">
        <v>1</v>
      </c>
      <c r="Y4649">
        <v>28</v>
      </c>
      <c r="Z4649">
        <v>5</v>
      </c>
      <c r="AA4649">
        <v>8</v>
      </c>
      <c r="AB4649" t="s">
        <v>44</v>
      </c>
      <c r="AC4649">
        <v>1150</v>
      </c>
      <c r="AD4649">
        <v>0.23636363636363639</v>
      </c>
      <c r="AE4649" t="s">
        <v>46</v>
      </c>
      <c r="AF4649" t="s">
        <v>114</v>
      </c>
      <c r="AG4649">
        <v>11</v>
      </c>
      <c r="AH4649" t="s">
        <v>68</v>
      </c>
      <c r="AI4649">
        <f>--AND(OR(Dashboard!$B$4="All",Data!$E4649=Dashboard!$B$4),OR(Dashboard!$D$4="All",Data!$D4649=Dashboard!$D$4),OR(Dashboard!$F$4="All",Data!$F4649=Dashboard!$F$4),OR(Dashboard!$J$4="All",Data!$G4649=Dashboard!$J$4),OR(Dashboard!$H$4="All",Data!$N4649=Dashboard!$H$4),OR(Dashboard!$L$4="All",Data!$W4649=Dashboard!$L$4))</f>
        <v>1</v>
      </c>
    </row>
    <row r="4650" spans="1:35" x14ac:dyDescent="0.25">
      <c r="A4650" t="s">
        <v>4764</v>
      </c>
      <c r="B4650" s="1">
        <v>46196</v>
      </c>
      <c r="C4650" s="2">
        <v>-0.15069444444444449</v>
      </c>
      <c r="D4650" t="s">
        <v>79</v>
      </c>
      <c r="E4650" t="s">
        <v>129</v>
      </c>
      <c r="F4650" t="s">
        <v>85</v>
      </c>
      <c r="G4650" t="s">
        <v>53</v>
      </c>
      <c r="H4650">
        <v>1.3</v>
      </c>
      <c r="I4650">
        <v>52</v>
      </c>
      <c r="J4650">
        <v>42</v>
      </c>
      <c r="K4650">
        <v>897</v>
      </c>
      <c r="L4650">
        <v>59</v>
      </c>
      <c r="M4650">
        <v>97</v>
      </c>
      <c r="N4650" t="s">
        <v>86</v>
      </c>
      <c r="O4650">
        <v>2</v>
      </c>
      <c r="P4650" t="s">
        <v>41</v>
      </c>
      <c r="Q4650" t="s">
        <v>73</v>
      </c>
      <c r="R4650">
        <v>32</v>
      </c>
      <c r="S4650" t="s">
        <v>127</v>
      </c>
      <c r="T4650" t="s">
        <v>56</v>
      </c>
      <c r="U4650">
        <v>2026</v>
      </c>
      <c r="V4650">
        <v>6</v>
      </c>
      <c r="W4650" t="s">
        <v>120</v>
      </c>
      <c r="X4650">
        <v>2</v>
      </c>
      <c r="Y4650">
        <v>23</v>
      </c>
      <c r="Z4650">
        <v>4</v>
      </c>
      <c r="AA4650">
        <v>20</v>
      </c>
      <c r="AB4650" t="s">
        <v>82</v>
      </c>
      <c r="AC4650">
        <v>859</v>
      </c>
      <c r="AD4650">
        <v>2.5000000000000001E-2</v>
      </c>
      <c r="AE4650" t="s">
        <v>58</v>
      </c>
      <c r="AF4650" t="s">
        <v>67</v>
      </c>
      <c r="AG4650">
        <v>10</v>
      </c>
      <c r="AH4650" t="s">
        <v>68</v>
      </c>
      <c r="AI4650">
        <f>--AND(OR(Dashboard!$B$4="All",Data!$E4650=Dashboard!$B$4),OR(Dashboard!$D$4="All",Data!$D4650=Dashboard!$D$4),OR(Dashboard!$F$4="All",Data!$F4650=Dashboard!$F$4),OR(Dashboard!$J$4="All",Data!$G4650=Dashboard!$J$4),OR(Dashboard!$H$4="All",Data!$N4650=Dashboard!$H$4),OR(Dashboard!$L$4="All",Data!$W4650=Dashboard!$L$4))</f>
        <v>1</v>
      </c>
    </row>
    <row r="4651" spans="1:35" x14ac:dyDescent="0.25">
      <c r="A4651" t="s">
        <v>4765</v>
      </c>
      <c r="B4651" s="1">
        <v>46035</v>
      </c>
      <c r="C4651" s="2">
        <v>-9.1666666666666674E-2</v>
      </c>
      <c r="D4651" t="s">
        <v>134</v>
      </c>
      <c r="E4651" t="s">
        <v>100</v>
      </c>
      <c r="F4651" t="s">
        <v>143</v>
      </c>
      <c r="G4651" t="s">
        <v>105</v>
      </c>
      <c r="H4651">
        <v>12.1</v>
      </c>
      <c r="I4651">
        <v>30</v>
      </c>
      <c r="J4651">
        <v>30</v>
      </c>
      <c r="K4651">
        <v>732</v>
      </c>
      <c r="L4651">
        <v>49</v>
      </c>
      <c r="M4651">
        <v>144</v>
      </c>
      <c r="N4651" t="s">
        <v>40</v>
      </c>
      <c r="O4651">
        <v>5</v>
      </c>
      <c r="P4651" t="s">
        <v>41</v>
      </c>
      <c r="Q4651" t="s">
        <v>42</v>
      </c>
      <c r="R4651">
        <v>22</v>
      </c>
      <c r="S4651" t="s">
        <v>127</v>
      </c>
      <c r="T4651" t="s">
        <v>56</v>
      </c>
      <c r="U4651">
        <v>2026</v>
      </c>
      <c r="V4651">
        <v>1</v>
      </c>
      <c r="W4651" t="s">
        <v>102</v>
      </c>
      <c r="X4651">
        <v>1</v>
      </c>
      <c r="Y4651">
        <v>13</v>
      </c>
      <c r="Z4651">
        <v>3</v>
      </c>
      <c r="AA4651">
        <v>21</v>
      </c>
      <c r="AB4651" t="s">
        <v>82</v>
      </c>
      <c r="AC4651">
        <v>637</v>
      </c>
      <c r="AD4651">
        <v>0.40333333333333332</v>
      </c>
      <c r="AE4651" t="s">
        <v>77</v>
      </c>
      <c r="AF4651" t="s">
        <v>114</v>
      </c>
      <c r="AG4651">
        <v>0</v>
      </c>
      <c r="AH4651" t="s">
        <v>48</v>
      </c>
      <c r="AI4651">
        <f>--AND(OR(Dashboard!$B$4="All",Data!$E4651=Dashboard!$B$4),OR(Dashboard!$D$4="All",Data!$D4651=Dashboard!$D$4),OR(Dashboard!$F$4="All",Data!$F4651=Dashboard!$F$4),OR(Dashboard!$J$4="All",Data!$G4651=Dashboard!$J$4),OR(Dashboard!$H$4="All",Data!$N4651=Dashboard!$H$4),OR(Dashboard!$L$4="All",Data!$W4651=Dashboard!$L$4))</f>
        <v>1</v>
      </c>
    </row>
    <row r="4652" spans="1:35" x14ac:dyDescent="0.25">
      <c r="A4652" t="s">
        <v>4766</v>
      </c>
      <c r="B4652" s="1">
        <v>46034</v>
      </c>
      <c r="C4652" s="2">
        <v>-0.23611111111111119</v>
      </c>
      <c r="D4652" t="s">
        <v>122</v>
      </c>
      <c r="E4652" t="s">
        <v>100</v>
      </c>
      <c r="F4652" t="s">
        <v>143</v>
      </c>
      <c r="G4652" t="s">
        <v>111</v>
      </c>
      <c r="H4652">
        <v>10.8</v>
      </c>
      <c r="I4652">
        <v>40</v>
      </c>
      <c r="J4652">
        <v>23</v>
      </c>
      <c r="K4652">
        <v>469</v>
      </c>
      <c r="L4652">
        <v>26</v>
      </c>
      <c r="M4652">
        <v>167</v>
      </c>
      <c r="N4652" t="s">
        <v>101</v>
      </c>
      <c r="O4652">
        <v>4</v>
      </c>
      <c r="P4652" t="s">
        <v>41</v>
      </c>
      <c r="Q4652" t="s">
        <v>73</v>
      </c>
      <c r="R4652">
        <v>58</v>
      </c>
      <c r="S4652" t="s">
        <v>74</v>
      </c>
      <c r="T4652" t="s">
        <v>56</v>
      </c>
      <c r="U4652">
        <v>2026</v>
      </c>
      <c r="V4652">
        <v>1</v>
      </c>
      <c r="W4652" t="s">
        <v>102</v>
      </c>
      <c r="X4652">
        <v>1</v>
      </c>
      <c r="Y4652">
        <v>12</v>
      </c>
      <c r="Z4652">
        <v>3</v>
      </c>
      <c r="AA4652">
        <v>18</v>
      </c>
      <c r="AB4652" t="s">
        <v>57</v>
      </c>
      <c r="AC4652">
        <v>328</v>
      </c>
      <c r="AD4652">
        <v>0.27</v>
      </c>
      <c r="AE4652" t="s">
        <v>46</v>
      </c>
      <c r="AF4652" t="s">
        <v>59</v>
      </c>
      <c r="AG4652">
        <v>17</v>
      </c>
      <c r="AH4652" t="s">
        <v>68</v>
      </c>
      <c r="AI4652">
        <f>--AND(OR(Dashboard!$B$4="All",Data!$E4652=Dashboard!$B$4),OR(Dashboard!$D$4="All",Data!$D4652=Dashboard!$D$4),OR(Dashboard!$F$4="All",Data!$F4652=Dashboard!$F$4),OR(Dashboard!$J$4="All",Data!$G4652=Dashboard!$J$4),OR(Dashboard!$H$4="All",Data!$N4652=Dashboard!$H$4),OR(Dashboard!$L$4="All",Data!$W4652=Dashboard!$L$4))</f>
        <v>1</v>
      </c>
    </row>
    <row r="4653" spans="1:35" x14ac:dyDescent="0.25">
      <c r="A4653" t="s">
        <v>4767</v>
      </c>
      <c r="B4653" s="1">
        <v>46195</v>
      </c>
      <c r="C4653" s="2">
        <v>-0.13750000000000001</v>
      </c>
      <c r="D4653" t="s">
        <v>99</v>
      </c>
      <c r="E4653" t="s">
        <v>95</v>
      </c>
      <c r="F4653" t="s">
        <v>91</v>
      </c>
      <c r="G4653" t="s">
        <v>119</v>
      </c>
      <c r="H4653">
        <v>2.6</v>
      </c>
      <c r="I4653">
        <v>45</v>
      </c>
      <c r="J4653">
        <v>28</v>
      </c>
      <c r="K4653">
        <v>309</v>
      </c>
      <c r="L4653">
        <v>49</v>
      </c>
      <c r="M4653">
        <v>29</v>
      </c>
      <c r="N4653" t="s">
        <v>86</v>
      </c>
      <c r="O4653">
        <v>2</v>
      </c>
      <c r="P4653" t="s">
        <v>41</v>
      </c>
      <c r="Q4653" t="s">
        <v>73</v>
      </c>
      <c r="R4653">
        <v>32</v>
      </c>
      <c r="S4653" t="s">
        <v>74</v>
      </c>
      <c r="T4653" t="s">
        <v>56</v>
      </c>
      <c r="U4653">
        <v>2026</v>
      </c>
      <c r="V4653">
        <v>6</v>
      </c>
      <c r="W4653" t="s">
        <v>120</v>
      </c>
      <c r="X4653">
        <v>2</v>
      </c>
      <c r="Y4653">
        <v>22</v>
      </c>
      <c r="Z4653">
        <v>4</v>
      </c>
      <c r="AA4653">
        <v>20</v>
      </c>
      <c r="AB4653" t="s">
        <v>82</v>
      </c>
      <c r="AC4653">
        <v>329</v>
      </c>
      <c r="AD4653">
        <v>5.7777777777777782E-2</v>
      </c>
      <c r="AE4653" t="s">
        <v>58</v>
      </c>
      <c r="AF4653" t="s">
        <v>67</v>
      </c>
      <c r="AG4653">
        <v>17</v>
      </c>
      <c r="AH4653" t="s">
        <v>68</v>
      </c>
      <c r="AI4653">
        <f>--AND(OR(Dashboard!$B$4="All",Data!$E4653=Dashboard!$B$4),OR(Dashboard!$D$4="All",Data!$D4653=Dashboard!$D$4),OR(Dashboard!$F$4="All",Data!$F4653=Dashboard!$F$4),OR(Dashboard!$J$4="All",Data!$G4653=Dashboard!$J$4),OR(Dashboard!$H$4="All",Data!$N4653=Dashboard!$H$4),OR(Dashboard!$L$4="All",Data!$W4653=Dashboard!$L$4))</f>
        <v>1</v>
      </c>
    </row>
    <row r="4654" spans="1:35" x14ac:dyDescent="0.25">
      <c r="A4654" t="s">
        <v>4768</v>
      </c>
      <c r="B4654" s="1">
        <v>46168</v>
      </c>
      <c r="C4654" s="2">
        <v>-0.10625</v>
      </c>
      <c r="D4654" t="s">
        <v>36</v>
      </c>
      <c r="E4654" t="s">
        <v>95</v>
      </c>
      <c r="F4654" t="s">
        <v>85</v>
      </c>
      <c r="G4654" t="s">
        <v>53</v>
      </c>
      <c r="H4654">
        <v>3.4</v>
      </c>
      <c r="I4654">
        <v>34</v>
      </c>
      <c r="J4654">
        <v>37</v>
      </c>
      <c r="K4654">
        <v>251</v>
      </c>
      <c r="L4654">
        <v>24</v>
      </c>
      <c r="M4654">
        <v>99</v>
      </c>
      <c r="N4654" t="s">
        <v>86</v>
      </c>
      <c r="O4654">
        <v>5</v>
      </c>
      <c r="P4654" t="s">
        <v>135</v>
      </c>
      <c r="Q4654" t="s">
        <v>73</v>
      </c>
      <c r="R4654">
        <v>38</v>
      </c>
      <c r="S4654" t="s">
        <v>127</v>
      </c>
      <c r="T4654" t="s">
        <v>56</v>
      </c>
      <c r="U4654">
        <v>2026</v>
      </c>
      <c r="V4654">
        <v>5</v>
      </c>
      <c r="W4654" t="s">
        <v>88</v>
      </c>
      <c r="X4654">
        <v>2</v>
      </c>
      <c r="Y4654">
        <v>26</v>
      </c>
      <c r="Z4654">
        <v>5</v>
      </c>
      <c r="AA4654">
        <v>21</v>
      </c>
      <c r="AB4654" t="s">
        <v>82</v>
      </c>
      <c r="AC4654">
        <v>176</v>
      </c>
      <c r="AD4654">
        <v>9.9999999999999992E-2</v>
      </c>
      <c r="AE4654" t="s">
        <v>77</v>
      </c>
      <c r="AF4654" t="s">
        <v>47</v>
      </c>
      <c r="AG4654">
        <v>-3</v>
      </c>
      <c r="AH4654" t="s">
        <v>48</v>
      </c>
      <c r="AI4654">
        <f>--AND(OR(Dashboard!$B$4="All",Data!$E4654=Dashboard!$B$4),OR(Dashboard!$D$4="All",Data!$D4654=Dashboard!$D$4),OR(Dashboard!$F$4="All",Data!$F4654=Dashboard!$F$4),OR(Dashboard!$J$4="All",Data!$G4654=Dashboard!$J$4),OR(Dashboard!$H$4="All",Data!$N4654=Dashboard!$H$4),OR(Dashboard!$L$4="All",Data!$W4654=Dashboard!$L$4))</f>
        <v>1</v>
      </c>
    </row>
    <row r="4655" spans="1:35" x14ac:dyDescent="0.25">
      <c r="A4655" t="s">
        <v>4769</v>
      </c>
      <c r="B4655" s="1">
        <v>46024</v>
      </c>
      <c r="C4655" s="2">
        <v>-0.19722222222222219</v>
      </c>
      <c r="D4655" t="s">
        <v>99</v>
      </c>
      <c r="E4655" t="s">
        <v>140</v>
      </c>
      <c r="F4655" t="s">
        <v>52</v>
      </c>
      <c r="G4655" t="s">
        <v>105</v>
      </c>
      <c r="H4655">
        <v>4.5</v>
      </c>
      <c r="I4655">
        <v>50</v>
      </c>
      <c r="J4655">
        <v>41</v>
      </c>
      <c r="K4655">
        <v>771</v>
      </c>
      <c r="L4655">
        <v>42</v>
      </c>
      <c r="M4655">
        <v>12</v>
      </c>
      <c r="N4655" t="s">
        <v>40</v>
      </c>
      <c r="O4655">
        <v>4</v>
      </c>
      <c r="P4655" t="s">
        <v>41</v>
      </c>
      <c r="Q4655" t="s">
        <v>42</v>
      </c>
      <c r="R4655">
        <v>19</v>
      </c>
      <c r="S4655" t="s">
        <v>43</v>
      </c>
      <c r="T4655" t="s">
        <v>56</v>
      </c>
      <c r="U4655">
        <v>2026</v>
      </c>
      <c r="V4655">
        <v>1</v>
      </c>
      <c r="W4655" t="s">
        <v>102</v>
      </c>
      <c r="X4655">
        <v>1</v>
      </c>
      <c r="Y4655">
        <v>2</v>
      </c>
      <c r="Z4655">
        <v>1</v>
      </c>
      <c r="AA4655">
        <v>19</v>
      </c>
      <c r="AB4655" t="s">
        <v>82</v>
      </c>
      <c r="AC4655">
        <v>801</v>
      </c>
      <c r="AD4655">
        <v>0.09</v>
      </c>
      <c r="AE4655" t="s">
        <v>46</v>
      </c>
      <c r="AF4655" t="s">
        <v>114</v>
      </c>
      <c r="AG4655">
        <v>9</v>
      </c>
      <c r="AH4655" t="s">
        <v>68</v>
      </c>
      <c r="AI4655">
        <f>--AND(OR(Dashboard!$B$4="All",Data!$E4655=Dashboard!$B$4),OR(Dashboard!$D$4="All",Data!$D4655=Dashboard!$D$4),OR(Dashboard!$F$4="All",Data!$F4655=Dashboard!$F$4),OR(Dashboard!$J$4="All",Data!$G4655=Dashboard!$J$4),OR(Dashboard!$H$4="All",Data!$N4655=Dashboard!$H$4),OR(Dashboard!$L$4="All",Data!$W4655=Dashboard!$L$4))</f>
        <v>1</v>
      </c>
    </row>
    <row r="4656" spans="1:35" x14ac:dyDescent="0.25">
      <c r="A4656" t="s">
        <v>4770</v>
      </c>
      <c r="B4656" s="1">
        <v>46052</v>
      </c>
      <c r="C4656" s="2">
        <v>-0.2631944444444444</v>
      </c>
      <c r="D4656" t="s">
        <v>126</v>
      </c>
      <c r="E4656" t="s">
        <v>100</v>
      </c>
      <c r="F4656" t="s">
        <v>85</v>
      </c>
      <c r="G4656" t="s">
        <v>39</v>
      </c>
      <c r="H4656">
        <v>11.1</v>
      </c>
      <c r="I4656">
        <v>46</v>
      </c>
      <c r="J4656">
        <v>32</v>
      </c>
      <c r="K4656">
        <v>1106</v>
      </c>
      <c r="L4656">
        <v>51</v>
      </c>
      <c r="M4656">
        <v>176</v>
      </c>
      <c r="N4656" t="s">
        <v>101</v>
      </c>
      <c r="O4656">
        <v>1</v>
      </c>
      <c r="P4656" t="s">
        <v>41</v>
      </c>
      <c r="Q4656" t="s">
        <v>42</v>
      </c>
      <c r="R4656">
        <v>31</v>
      </c>
      <c r="S4656" t="s">
        <v>43</v>
      </c>
      <c r="T4656" t="s">
        <v>75</v>
      </c>
      <c r="U4656">
        <v>2026</v>
      </c>
      <c r="V4656">
        <v>1</v>
      </c>
      <c r="W4656" t="s">
        <v>102</v>
      </c>
      <c r="X4656">
        <v>1</v>
      </c>
      <c r="Y4656">
        <v>30</v>
      </c>
      <c r="Z4656">
        <v>5</v>
      </c>
      <c r="AA4656">
        <v>17</v>
      </c>
      <c r="AB4656" t="s">
        <v>57</v>
      </c>
      <c r="AC4656">
        <v>981</v>
      </c>
      <c r="AD4656">
        <v>0.24130434782608701</v>
      </c>
      <c r="AE4656" t="s">
        <v>58</v>
      </c>
      <c r="AF4656" t="s">
        <v>67</v>
      </c>
      <c r="AG4656">
        <v>14</v>
      </c>
      <c r="AH4656" t="s">
        <v>68</v>
      </c>
      <c r="AI4656">
        <f>--AND(OR(Dashboard!$B$4="All",Data!$E4656=Dashboard!$B$4),OR(Dashboard!$D$4="All",Data!$D4656=Dashboard!$D$4),OR(Dashboard!$F$4="All",Data!$F4656=Dashboard!$F$4),OR(Dashboard!$J$4="All",Data!$G4656=Dashboard!$J$4),OR(Dashboard!$H$4="All",Data!$N4656=Dashboard!$H$4),OR(Dashboard!$L$4="All",Data!$W4656=Dashboard!$L$4))</f>
        <v>1</v>
      </c>
    </row>
    <row r="4657" spans="1:35" x14ac:dyDescent="0.25">
      <c r="A4657" t="s">
        <v>4771</v>
      </c>
      <c r="B4657" s="1">
        <v>46031</v>
      </c>
      <c r="C4657" s="2">
        <v>-0.66666666666666674</v>
      </c>
      <c r="D4657" t="s">
        <v>70</v>
      </c>
      <c r="E4657" t="s">
        <v>131</v>
      </c>
      <c r="F4657" t="s">
        <v>96</v>
      </c>
      <c r="G4657" t="s">
        <v>64</v>
      </c>
      <c r="H4657">
        <v>3.3</v>
      </c>
      <c r="I4657">
        <v>55</v>
      </c>
      <c r="J4657">
        <v>41</v>
      </c>
      <c r="K4657">
        <v>1171</v>
      </c>
      <c r="L4657">
        <v>59</v>
      </c>
      <c r="M4657">
        <v>141</v>
      </c>
      <c r="N4657" t="s">
        <v>101</v>
      </c>
      <c r="O4657">
        <v>1</v>
      </c>
      <c r="P4657" t="s">
        <v>41</v>
      </c>
      <c r="Q4657" t="s">
        <v>73</v>
      </c>
      <c r="R4657">
        <v>54</v>
      </c>
      <c r="S4657" t="s">
        <v>43</v>
      </c>
      <c r="T4657" t="s">
        <v>44</v>
      </c>
      <c r="U4657">
        <v>2026</v>
      </c>
      <c r="V4657">
        <v>1</v>
      </c>
      <c r="W4657" t="s">
        <v>102</v>
      </c>
      <c r="X4657">
        <v>1</v>
      </c>
      <c r="Y4657">
        <v>9</v>
      </c>
      <c r="Z4657">
        <v>2</v>
      </c>
      <c r="AA4657">
        <v>8</v>
      </c>
      <c r="AB4657" t="s">
        <v>44</v>
      </c>
      <c r="AC4657">
        <v>1089</v>
      </c>
      <c r="AD4657">
        <v>0.06</v>
      </c>
      <c r="AE4657" t="s">
        <v>58</v>
      </c>
      <c r="AF4657" t="s">
        <v>59</v>
      </c>
      <c r="AG4657">
        <v>14</v>
      </c>
      <c r="AH4657" t="s">
        <v>68</v>
      </c>
      <c r="AI4657">
        <f>--AND(OR(Dashboard!$B$4="All",Data!$E4657=Dashboard!$B$4),OR(Dashboard!$D$4="All",Data!$D4657=Dashboard!$D$4),OR(Dashboard!$F$4="All",Data!$F4657=Dashboard!$F$4),OR(Dashboard!$J$4="All",Data!$G4657=Dashboard!$J$4),OR(Dashboard!$H$4="All",Data!$N4657=Dashboard!$H$4),OR(Dashboard!$L$4="All",Data!$W4657=Dashboard!$L$4))</f>
        <v>1</v>
      </c>
    </row>
    <row r="4658" spans="1:35" x14ac:dyDescent="0.25">
      <c r="A4658" t="s">
        <v>4772</v>
      </c>
      <c r="B4658" s="1">
        <v>46122</v>
      </c>
      <c r="C4658" s="2">
        <v>-0.5083333333333333</v>
      </c>
      <c r="D4658" t="s">
        <v>99</v>
      </c>
      <c r="E4658" t="s">
        <v>140</v>
      </c>
      <c r="F4658" t="s">
        <v>80</v>
      </c>
      <c r="G4658" t="s">
        <v>111</v>
      </c>
      <c r="H4658">
        <v>13.6</v>
      </c>
      <c r="I4658">
        <v>40</v>
      </c>
      <c r="J4658">
        <v>36</v>
      </c>
      <c r="K4658">
        <v>208</v>
      </c>
      <c r="L4658">
        <v>58</v>
      </c>
      <c r="M4658">
        <v>168</v>
      </c>
      <c r="N4658" t="s">
        <v>101</v>
      </c>
      <c r="O4658">
        <v>2</v>
      </c>
      <c r="P4658" t="s">
        <v>41</v>
      </c>
      <c r="Q4658" t="s">
        <v>42</v>
      </c>
      <c r="R4658">
        <v>24</v>
      </c>
      <c r="S4658" t="s">
        <v>43</v>
      </c>
      <c r="T4658" t="s">
        <v>75</v>
      </c>
      <c r="U4658">
        <v>2026</v>
      </c>
      <c r="V4658">
        <v>4</v>
      </c>
      <c r="W4658" t="s">
        <v>113</v>
      </c>
      <c r="X4658">
        <v>2</v>
      </c>
      <c r="Y4658">
        <v>10</v>
      </c>
      <c r="Z4658">
        <v>2</v>
      </c>
      <c r="AA4658">
        <v>11</v>
      </c>
      <c r="AB4658" t="s">
        <v>76</v>
      </c>
      <c r="AC4658">
        <v>98</v>
      </c>
      <c r="AD4658">
        <v>0.34</v>
      </c>
      <c r="AE4658" t="s">
        <v>58</v>
      </c>
      <c r="AF4658" t="s">
        <v>114</v>
      </c>
      <c r="AG4658">
        <v>4</v>
      </c>
      <c r="AH4658" t="s">
        <v>68</v>
      </c>
      <c r="AI4658">
        <f>--AND(OR(Dashboard!$B$4="All",Data!$E4658=Dashboard!$B$4),OR(Dashboard!$D$4="All",Data!$D4658=Dashboard!$D$4),OR(Dashboard!$F$4="All",Data!$F4658=Dashboard!$F$4),OR(Dashboard!$J$4="All",Data!$G4658=Dashboard!$J$4),OR(Dashboard!$H$4="All",Data!$N4658=Dashboard!$H$4),OR(Dashboard!$L$4="All",Data!$W4658=Dashboard!$L$4))</f>
        <v>1</v>
      </c>
    </row>
    <row r="4659" spans="1:35" x14ac:dyDescent="0.25">
      <c r="A4659" t="s">
        <v>4773</v>
      </c>
      <c r="B4659" s="1">
        <v>46070</v>
      </c>
      <c r="C4659" s="2">
        <v>-0.43472222222222218</v>
      </c>
      <c r="D4659" t="s">
        <v>156</v>
      </c>
      <c r="E4659" t="s">
        <v>71</v>
      </c>
      <c r="F4659" t="s">
        <v>38</v>
      </c>
      <c r="G4659" t="s">
        <v>64</v>
      </c>
      <c r="H4659">
        <v>8.9</v>
      </c>
      <c r="I4659">
        <v>41</v>
      </c>
      <c r="J4659">
        <v>45</v>
      </c>
      <c r="K4659">
        <v>599</v>
      </c>
      <c r="L4659">
        <v>40</v>
      </c>
      <c r="M4659">
        <v>157</v>
      </c>
      <c r="N4659" t="s">
        <v>40</v>
      </c>
      <c r="O4659">
        <v>3</v>
      </c>
      <c r="P4659" t="s">
        <v>41</v>
      </c>
      <c r="Q4659" t="s">
        <v>42</v>
      </c>
      <c r="R4659">
        <v>43</v>
      </c>
      <c r="S4659" t="s">
        <v>127</v>
      </c>
      <c r="T4659" t="s">
        <v>97</v>
      </c>
      <c r="U4659">
        <v>2026</v>
      </c>
      <c r="V4659">
        <v>2</v>
      </c>
      <c r="W4659" t="s">
        <v>45</v>
      </c>
      <c r="X4659">
        <v>1</v>
      </c>
      <c r="Y4659">
        <v>17</v>
      </c>
      <c r="Z4659">
        <v>4</v>
      </c>
      <c r="AA4659">
        <v>13</v>
      </c>
      <c r="AB4659" t="s">
        <v>76</v>
      </c>
      <c r="AC4659">
        <v>482</v>
      </c>
      <c r="AD4659">
        <v>0.21707317073170729</v>
      </c>
      <c r="AE4659" t="s">
        <v>109</v>
      </c>
      <c r="AF4659" t="s">
        <v>47</v>
      </c>
      <c r="AG4659">
        <v>-4</v>
      </c>
      <c r="AH4659" t="s">
        <v>48</v>
      </c>
      <c r="AI4659">
        <f>--AND(OR(Dashboard!$B$4="All",Data!$E4659=Dashboard!$B$4),OR(Dashboard!$D$4="All",Data!$D4659=Dashboard!$D$4),OR(Dashboard!$F$4="All",Data!$F4659=Dashboard!$F$4),OR(Dashboard!$J$4="All",Data!$G4659=Dashboard!$J$4),OR(Dashboard!$H$4="All",Data!$N4659=Dashboard!$H$4),OR(Dashboard!$L$4="All",Data!$W4659=Dashboard!$L$4))</f>
        <v>1</v>
      </c>
    </row>
    <row r="4660" spans="1:35" x14ac:dyDescent="0.25">
      <c r="A4660" t="s">
        <v>4774</v>
      </c>
      <c r="B4660" s="1">
        <v>46183</v>
      </c>
      <c r="C4660" s="2">
        <v>-0.64305555555555549</v>
      </c>
      <c r="D4660" t="s">
        <v>61</v>
      </c>
      <c r="E4660" t="s">
        <v>108</v>
      </c>
      <c r="F4660" t="s">
        <v>38</v>
      </c>
      <c r="G4660" t="s">
        <v>53</v>
      </c>
      <c r="H4660">
        <v>8.1999999999999993</v>
      </c>
      <c r="I4660">
        <v>33</v>
      </c>
      <c r="J4660">
        <v>29</v>
      </c>
      <c r="K4660">
        <v>520</v>
      </c>
      <c r="L4660">
        <v>46</v>
      </c>
      <c r="M4660">
        <v>71</v>
      </c>
      <c r="N4660" t="s">
        <v>54</v>
      </c>
      <c r="O4660">
        <v>3</v>
      </c>
      <c r="P4660" t="s">
        <v>41</v>
      </c>
      <c r="Q4660" t="s">
        <v>42</v>
      </c>
      <c r="R4660">
        <v>26</v>
      </c>
      <c r="S4660" t="s">
        <v>55</v>
      </c>
      <c r="T4660" t="s">
        <v>44</v>
      </c>
      <c r="U4660">
        <v>2026</v>
      </c>
      <c r="V4660">
        <v>6</v>
      </c>
      <c r="W4660" t="s">
        <v>120</v>
      </c>
      <c r="X4660">
        <v>2</v>
      </c>
      <c r="Y4660">
        <v>10</v>
      </c>
      <c r="Z4660">
        <v>2</v>
      </c>
      <c r="AA4660">
        <v>8</v>
      </c>
      <c r="AB4660" t="s">
        <v>44</v>
      </c>
      <c r="AC4660">
        <v>495</v>
      </c>
      <c r="AD4660">
        <v>0.2484848484848485</v>
      </c>
      <c r="AE4660" t="s">
        <v>109</v>
      </c>
      <c r="AF4660" t="s">
        <v>67</v>
      </c>
      <c r="AG4660">
        <v>4</v>
      </c>
      <c r="AH4660" t="s">
        <v>68</v>
      </c>
      <c r="AI4660">
        <f>--AND(OR(Dashboard!$B$4="All",Data!$E4660=Dashboard!$B$4),OR(Dashboard!$D$4="All",Data!$D4660=Dashboard!$D$4),OR(Dashboard!$F$4="All",Data!$F4660=Dashboard!$F$4),OR(Dashboard!$J$4="All",Data!$G4660=Dashboard!$J$4),OR(Dashboard!$H$4="All",Data!$N4660=Dashboard!$H$4),OR(Dashboard!$L$4="All",Data!$W4660=Dashboard!$L$4))</f>
        <v>1</v>
      </c>
    </row>
    <row r="4661" spans="1:35" x14ac:dyDescent="0.25">
      <c r="A4661" t="s">
        <v>4775</v>
      </c>
      <c r="B4661" s="1">
        <v>46100</v>
      </c>
      <c r="C4661" s="2">
        <v>-0.61875000000000002</v>
      </c>
      <c r="D4661" t="s">
        <v>36</v>
      </c>
      <c r="E4661" t="s">
        <v>140</v>
      </c>
      <c r="F4661" t="s">
        <v>52</v>
      </c>
      <c r="G4661" t="s">
        <v>39</v>
      </c>
      <c r="H4661">
        <v>6</v>
      </c>
      <c r="I4661">
        <v>31</v>
      </c>
      <c r="J4661">
        <v>29</v>
      </c>
      <c r="K4661">
        <v>1016</v>
      </c>
      <c r="L4661">
        <v>25</v>
      </c>
      <c r="M4661">
        <v>157</v>
      </c>
      <c r="N4661" t="s">
        <v>54</v>
      </c>
      <c r="O4661">
        <v>4</v>
      </c>
      <c r="P4661" t="s">
        <v>41</v>
      </c>
      <c r="Q4661" t="s">
        <v>42</v>
      </c>
      <c r="R4661">
        <v>26</v>
      </c>
      <c r="S4661" t="s">
        <v>87</v>
      </c>
      <c r="T4661" t="s">
        <v>44</v>
      </c>
      <c r="U4661">
        <v>2026</v>
      </c>
      <c r="V4661">
        <v>3</v>
      </c>
      <c r="W4661" t="s">
        <v>66</v>
      </c>
      <c r="X4661">
        <v>1</v>
      </c>
      <c r="Y4661">
        <v>19</v>
      </c>
      <c r="Z4661">
        <v>4</v>
      </c>
      <c r="AA4661">
        <v>9</v>
      </c>
      <c r="AB4661" t="s">
        <v>44</v>
      </c>
      <c r="AC4661">
        <v>884</v>
      </c>
      <c r="AD4661">
        <v>0.19354838709677419</v>
      </c>
      <c r="AE4661" t="s">
        <v>46</v>
      </c>
      <c r="AF4661" t="s">
        <v>67</v>
      </c>
      <c r="AG4661">
        <v>2</v>
      </c>
      <c r="AH4661" t="s">
        <v>68</v>
      </c>
      <c r="AI4661">
        <f>--AND(OR(Dashboard!$B$4="All",Data!$E4661=Dashboard!$B$4),OR(Dashboard!$D$4="All",Data!$D4661=Dashboard!$D$4),OR(Dashboard!$F$4="All",Data!$F4661=Dashboard!$F$4),OR(Dashboard!$J$4="All",Data!$G4661=Dashboard!$J$4),OR(Dashboard!$H$4="All",Data!$N4661=Dashboard!$H$4),OR(Dashboard!$L$4="All",Data!$W4661=Dashboard!$L$4))</f>
        <v>1</v>
      </c>
    </row>
    <row r="4662" spans="1:35" x14ac:dyDescent="0.25">
      <c r="A4662" t="s">
        <v>4776</v>
      </c>
      <c r="B4662" s="1">
        <v>46080</v>
      </c>
      <c r="C4662" s="2">
        <v>-0.1770833333333334</v>
      </c>
      <c r="D4662" t="s">
        <v>70</v>
      </c>
      <c r="E4662" t="s">
        <v>37</v>
      </c>
      <c r="F4662" t="s">
        <v>104</v>
      </c>
      <c r="G4662" t="s">
        <v>64</v>
      </c>
      <c r="H4662">
        <v>8.1999999999999993</v>
      </c>
      <c r="I4662">
        <v>40</v>
      </c>
      <c r="J4662">
        <v>31</v>
      </c>
      <c r="K4662">
        <v>164</v>
      </c>
      <c r="L4662">
        <v>40</v>
      </c>
      <c r="M4662">
        <v>161</v>
      </c>
      <c r="N4662" t="s">
        <v>54</v>
      </c>
      <c r="O4662">
        <v>5</v>
      </c>
      <c r="P4662" t="s">
        <v>41</v>
      </c>
      <c r="Q4662" t="s">
        <v>42</v>
      </c>
      <c r="R4662">
        <v>46</v>
      </c>
      <c r="S4662" t="s">
        <v>43</v>
      </c>
      <c r="T4662" t="s">
        <v>56</v>
      </c>
      <c r="U4662">
        <v>2026</v>
      </c>
      <c r="V4662">
        <v>2</v>
      </c>
      <c r="W4662" t="s">
        <v>45</v>
      </c>
      <c r="X4662">
        <v>1</v>
      </c>
      <c r="Y4662">
        <v>27</v>
      </c>
      <c r="Z4662">
        <v>5</v>
      </c>
      <c r="AA4662">
        <v>19</v>
      </c>
      <c r="AB4662" t="s">
        <v>82</v>
      </c>
      <c r="AC4662">
        <v>43</v>
      </c>
      <c r="AD4662">
        <v>0.20499999999999999</v>
      </c>
      <c r="AE4662" t="s">
        <v>77</v>
      </c>
      <c r="AF4662" t="s">
        <v>59</v>
      </c>
      <c r="AG4662">
        <v>9</v>
      </c>
      <c r="AH4662" t="s">
        <v>68</v>
      </c>
      <c r="AI4662">
        <f>--AND(OR(Dashboard!$B$4="All",Data!$E4662=Dashboard!$B$4),OR(Dashboard!$D$4="All",Data!$D4662=Dashboard!$D$4),OR(Dashboard!$F$4="All",Data!$F4662=Dashboard!$F$4),OR(Dashboard!$J$4="All",Data!$G4662=Dashboard!$J$4),OR(Dashboard!$H$4="All",Data!$N4662=Dashboard!$H$4),OR(Dashboard!$L$4="All",Data!$W4662=Dashboard!$L$4))</f>
        <v>1</v>
      </c>
    </row>
    <row r="4663" spans="1:35" x14ac:dyDescent="0.25">
      <c r="A4663" t="s">
        <v>4777</v>
      </c>
      <c r="B4663" s="1">
        <v>46160</v>
      </c>
      <c r="C4663" s="2">
        <v>-0.17569444444444449</v>
      </c>
      <c r="D4663" t="s">
        <v>50</v>
      </c>
      <c r="E4663" t="s">
        <v>108</v>
      </c>
      <c r="F4663" t="s">
        <v>38</v>
      </c>
      <c r="G4663" t="s">
        <v>39</v>
      </c>
      <c r="H4663">
        <v>12.9</v>
      </c>
      <c r="I4663">
        <v>36</v>
      </c>
      <c r="J4663">
        <v>26</v>
      </c>
      <c r="K4663">
        <v>156</v>
      </c>
      <c r="L4663">
        <v>52</v>
      </c>
      <c r="M4663">
        <v>150</v>
      </c>
      <c r="N4663" t="s">
        <v>65</v>
      </c>
      <c r="O4663">
        <v>3</v>
      </c>
      <c r="P4663" t="s">
        <v>41</v>
      </c>
      <c r="Q4663" t="s">
        <v>73</v>
      </c>
      <c r="R4663">
        <v>59</v>
      </c>
      <c r="S4663" t="s">
        <v>74</v>
      </c>
      <c r="T4663" t="s">
        <v>56</v>
      </c>
      <c r="U4663">
        <v>2026</v>
      </c>
      <c r="V4663">
        <v>5</v>
      </c>
      <c r="W4663" t="s">
        <v>88</v>
      </c>
      <c r="X4663">
        <v>2</v>
      </c>
      <c r="Y4663">
        <v>18</v>
      </c>
      <c r="Z4663">
        <v>4</v>
      </c>
      <c r="AA4663">
        <v>19</v>
      </c>
      <c r="AB4663" t="s">
        <v>82</v>
      </c>
      <c r="AC4663">
        <v>58</v>
      </c>
      <c r="AD4663">
        <v>0.35833333333333328</v>
      </c>
      <c r="AE4663" t="s">
        <v>109</v>
      </c>
      <c r="AF4663" t="s">
        <v>59</v>
      </c>
      <c r="AG4663">
        <v>10</v>
      </c>
      <c r="AH4663" t="s">
        <v>68</v>
      </c>
      <c r="AI4663">
        <f>--AND(OR(Dashboard!$B$4="All",Data!$E4663=Dashboard!$B$4),OR(Dashboard!$D$4="All",Data!$D4663=Dashboard!$D$4),OR(Dashboard!$F$4="All",Data!$F4663=Dashboard!$F$4),OR(Dashboard!$J$4="All",Data!$G4663=Dashboard!$J$4),OR(Dashboard!$H$4="All",Data!$N4663=Dashboard!$H$4),OR(Dashboard!$L$4="All",Data!$W4663=Dashboard!$L$4))</f>
        <v>1</v>
      </c>
    </row>
    <row r="4664" spans="1:35" x14ac:dyDescent="0.25">
      <c r="A4664" t="s">
        <v>4778</v>
      </c>
      <c r="B4664" s="1">
        <v>46167</v>
      </c>
      <c r="C4664" s="2">
        <v>-0.62013888888888891</v>
      </c>
      <c r="D4664" t="s">
        <v>193</v>
      </c>
      <c r="E4664" t="s">
        <v>129</v>
      </c>
      <c r="F4664" t="s">
        <v>63</v>
      </c>
      <c r="G4664" t="s">
        <v>105</v>
      </c>
      <c r="H4664">
        <v>7</v>
      </c>
      <c r="I4664">
        <v>41</v>
      </c>
      <c r="J4664">
        <v>44</v>
      </c>
      <c r="K4664">
        <v>235</v>
      </c>
      <c r="L4664">
        <v>57</v>
      </c>
      <c r="M4664">
        <v>90</v>
      </c>
      <c r="N4664" t="s">
        <v>40</v>
      </c>
      <c r="O4664">
        <v>5</v>
      </c>
      <c r="P4664" t="s">
        <v>41</v>
      </c>
      <c r="Q4664" t="s">
        <v>73</v>
      </c>
      <c r="R4664">
        <v>45</v>
      </c>
      <c r="S4664" t="s">
        <v>74</v>
      </c>
      <c r="T4664" t="s">
        <v>44</v>
      </c>
      <c r="U4664">
        <v>2026</v>
      </c>
      <c r="V4664">
        <v>5</v>
      </c>
      <c r="W4664" t="s">
        <v>88</v>
      </c>
      <c r="X4664">
        <v>2</v>
      </c>
      <c r="Y4664">
        <v>25</v>
      </c>
      <c r="Z4664">
        <v>5</v>
      </c>
      <c r="AA4664">
        <v>9</v>
      </c>
      <c r="AB4664" t="s">
        <v>44</v>
      </c>
      <c r="AC4664">
        <v>202</v>
      </c>
      <c r="AD4664">
        <v>0.17073170731707321</v>
      </c>
      <c r="AE4664" t="s">
        <v>77</v>
      </c>
      <c r="AF4664" t="s">
        <v>47</v>
      </c>
      <c r="AG4664">
        <v>-3</v>
      </c>
      <c r="AH4664" t="s">
        <v>48</v>
      </c>
      <c r="AI4664">
        <f>--AND(OR(Dashboard!$B$4="All",Data!$E4664=Dashboard!$B$4),OR(Dashboard!$D$4="All",Data!$D4664=Dashboard!$D$4),OR(Dashboard!$F$4="All",Data!$F4664=Dashboard!$F$4),OR(Dashboard!$J$4="All",Data!$G4664=Dashboard!$J$4),OR(Dashboard!$H$4="All",Data!$N4664=Dashboard!$H$4),OR(Dashboard!$L$4="All",Data!$W4664=Dashboard!$L$4))</f>
        <v>1</v>
      </c>
    </row>
    <row r="4665" spans="1:35" x14ac:dyDescent="0.25">
      <c r="A4665" t="s">
        <v>4779</v>
      </c>
      <c r="B4665" s="1">
        <v>46062</v>
      </c>
      <c r="C4665" s="2">
        <v>-1.8750000000000041E-2</v>
      </c>
      <c r="D4665" t="s">
        <v>193</v>
      </c>
      <c r="E4665" t="s">
        <v>51</v>
      </c>
      <c r="F4665" t="s">
        <v>72</v>
      </c>
      <c r="G4665" t="s">
        <v>53</v>
      </c>
      <c r="H4665">
        <v>6.4</v>
      </c>
      <c r="I4665">
        <v>21</v>
      </c>
      <c r="J4665">
        <v>23</v>
      </c>
      <c r="K4665">
        <v>946</v>
      </c>
      <c r="L4665">
        <v>31</v>
      </c>
      <c r="M4665">
        <v>38</v>
      </c>
      <c r="N4665" t="s">
        <v>86</v>
      </c>
      <c r="O4665">
        <v>4</v>
      </c>
      <c r="P4665" t="s">
        <v>41</v>
      </c>
      <c r="Q4665" t="s">
        <v>73</v>
      </c>
      <c r="R4665">
        <v>56</v>
      </c>
      <c r="S4665" t="s">
        <v>74</v>
      </c>
      <c r="T4665" t="s">
        <v>75</v>
      </c>
      <c r="U4665">
        <v>2026</v>
      </c>
      <c r="V4665">
        <v>2</v>
      </c>
      <c r="W4665" t="s">
        <v>45</v>
      </c>
      <c r="X4665">
        <v>1</v>
      </c>
      <c r="Y4665">
        <v>9</v>
      </c>
      <c r="Z4665">
        <v>3</v>
      </c>
      <c r="AA4665">
        <v>23</v>
      </c>
      <c r="AB4665" t="s">
        <v>93</v>
      </c>
      <c r="AC4665">
        <v>939</v>
      </c>
      <c r="AD4665">
        <v>0.30476190476190479</v>
      </c>
      <c r="AE4665" t="s">
        <v>46</v>
      </c>
      <c r="AF4665" t="s">
        <v>59</v>
      </c>
      <c r="AG4665">
        <v>-2</v>
      </c>
      <c r="AH4665" t="s">
        <v>48</v>
      </c>
      <c r="AI4665">
        <f>--AND(OR(Dashboard!$B$4="All",Data!$E4665=Dashboard!$B$4),OR(Dashboard!$D$4="All",Data!$D4665=Dashboard!$D$4),OR(Dashboard!$F$4="All",Data!$F4665=Dashboard!$F$4),OR(Dashboard!$J$4="All",Data!$G4665=Dashboard!$J$4),OR(Dashboard!$H$4="All",Data!$N4665=Dashboard!$H$4),OR(Dashboard!$L$4="All",Data!$W4665=Dashboard!$L$4))</f>
        <v>1</v>
      </c>
    </row>
    <row r="4666" spans="1:35" x14ac:dyDescent="0.25">
      <c r="A4666" t="s">
        <v>4780</v>
      </c>
      <c r="B4666" s="1">
        <v>46039</v>
      </c>
      <c r="C4666" s="2">
        <v>-0.3</v>
      </c>
      <c r="D4666" t="s">
        <v>61</v>
      </c>
      <c r="E4666" t="s">
        <v>71</v>
      </c>
      <c r="F4666" t="s">
        <v>85</v>
      </c>
      <c r="G4666" t="s">
        <v>53</v>
      </c>
      <c r="H4666">
        <v>12.8</v>
      </c>
      <c r="I4666">
        <v>35</v>
      </c>
      <c r="J4666">
        <v>38</v>
      </c>
      <c r="K4666">
        <v>623</v>
      </c>
      <c r="L4666">
        <v>30</v>
      </c>
      <c r="M4666">
        <v>129</v>
      </c>
      <c r="N4666" t="s">
        <v>40</v>
      </c>
      <c r="O4666">
        <v>3</v>
      </c>
      <c r="P4666" t="s">
        <v>41</v>
      </c>
      <c r="Q4666" t="s">
        <v>73</v>
      </c>
      <c r="R4666">
        <v>57</v>
      </c>
      <c r="S4666" t="s">
        <v>81</v>
      </c>
      <c r="T4666" t="s">
        <v>75</v>
      </c>
      <c r="U4666">
        <v>2026</v>
      </c>
      <c r="V4666">
        <v>1</v>
      </c>
      <c r="W4666" t="s">
        <v>102</v>
      </c>
      <c r="X4666">
        <v>1</v>
      </c>
      <c r="Y4666">
        <v>17</v>
      </c>
      <c r="Z4666">
        <v>3</v>
      </c>
      <c r="AA4666">
        <v>16</v>
      </c>
      <c r="AB4666" t="s">
        <v>57</v>
      </c>
      <c r="AC4666">
        <v>524</v>
      </c>
      <c r="AD4666">
        <v>0.36571428571428571</v>
      </c>
      <c r="AE4666" t="s">
        <v>109</v>
      </c>
      <c r="AF4666" t="s">
        <v>59</v>
      </c>
      <c r="AG4666">
        <v>-3</v>
      </c>
      <c r="AH4666" t="s">
        <v>48</v>
      </c>
      <c r="AI4666">
        <f>--AND(OR(Dashboard!$B$4="All",Data!$E4666=Dashboard!$B$4),OR(Dashboard!$D$4="All",Data!$D4666=Dashboard!$D$4),OR(Dashboard!$F$4="All",Data!$F4666=Dashboard!$F$4),OR(Dashboard!$J$4="All",Data!$G4666=Dashboard!$J$4),OR(Dashboard!$H$4="All",Data!$N4666=Dashboard!$H$4),OR(Dashboard!$L$4="All",Data!$W4666=Dashboard!$L$4))</f>
        <v>1</v>
      </c>
    </row>
    <row r="4667" spans="1:35" x14ac:dyDescent="0.25">
      <c r="A4667" t="s">
        <v>4781</v>
      </c>
      <c r="B4667" s="1">
        <v>46118</v>
      </c>
      <c r="C4667" s="2">
        <v>-0.2388888888888889</v>
      </c>
      <c r="D4667" t="s">
        <v>107</v>
      </c>
      <c r="E4667" t="s">
        <v>95</v>
      </c>
      <c r="F4667" t="s">
        <v>143</v>
      </c>
      <c r="G4667" t="s">
        <v>105</v>
      </c>
      <c r="H4667">
        <v>6.2</v>
      </c>
      <c r="I4667">
        <v>59</v>
      </c>
      <c r="J4667">
        <v>41</v>
      </c>
      <c r="K4667">
        <v>633</v>
      </c>
      <c r="L4667">
        <v>53</v>
      </c>
      <c r="M4667">
        <v>133</v>
      </c>
      <c r="N4667" t="s">
        <v>65</v>
      </c>
      <c r="O4667">
        <v>3</v>
      </c>
      <c r="P4667" t="s">
        <v>41</v>
      </c>
      <c r="Q4667" t="s">
        <v>42</v>
      </c>
      <c r="R4667">
        <v>53</v>
      </c>
      <c r="S4667" t="s">
        <v>74</v>
      </c>
      <c r="T4667" t="s">
        <v>56</v>
      </c>
      <c r="U4667">
        <v>2026</v>
      </c>
      <c r="V4667">
        <v>4</v>
      </c>
      <c r="W4667" t="s">
        <v>113</v>
      </c>
      <c r="X4667">
        <v>2</v>
      </c>
      <c r="Y4667">
        <v>6</v>
      </c>
      <c r="Z4667">
        <v>2</v>
      </c>
      <c r="AA4667">
        <v>18</v>
      </c>
      <c r="AB4667" t="s">
        <v>57</v>
      </c>
      <c r="AC4667">
        <v>553</v>
      </c>
      <c r="AD4667">
        <v>0.1050847457627119</v>
      </c>
      <c r="AE4667" t="s">
        <v>109</v>
      </c>
      <c r="AF4667" t="s">
        <v>59</v>
      </c>
      <c r="AG4667">
        <v>18</v>
      </c>
      <c r="AH4667" t="s">
        <v>68</v>
      </c>
      <c r="AI4667">
        <f>--AND(OR(Dashboard!$B$4="All",Data!$E4667=Dashboard!$B$4),OR(Dashboard!$D$4="All",Data!$D4667=Dashboard!$D$4),OR(Dashboard!$F$4="All",Data!$F4667=Dashboard!$F$4),OR(Dashboard!$J$4="All",Data!$G4667=Dashboard!$J$4),OR(Dashboard!$H$4="All",Data!$N4667=Dashboard!$H$4),OR(Dashboard!$L$4="All",Data!$W4667=Dashboard!$L$4))</f>
        <v>1</v>
      </c>
    </row>
    <row r="4668" spans="1:35" x14ac:dyDescent="0.25">
      <c r="A4668" t="s">
        <v>4782</v>
      </c>
      <c r="B4668" s="1">
        <v>46042</v>
      </c>
      <c r="C4668" s="2">
        <v>-0.34930555555555548</v>
      </c>
      <c r="D4668" t="s">
        <v>134</v>
      </c>
      <c r="E4668" t="s">
        <v>140</v>
      </c>
      <c r="F4668" t="s">
        <v>38</v>
      </c>
      <c r="G4668" t="s">
        <v>119</v>
      </c>
      <c r="H4668">
        <v>11</v>
      </c>
      <c r="I4668">
        <v>36</v>
      </c>
      <c r="J4668">
        <v>33</v>
      </c>
      <c r="K4668">
        <v>755</v>
      </c>
      <c r="L4668">
        <v>38</v>
      </c>
      <c r="M4668">
        <v>59</v>
      </c>
      <c r="N4668" t="s">
        <v>101</v>
      </c>
      <c r="O4668">
        <v>2</v>
      </c>
      <c r="P4668" t="s">
        <v>41</v>
      </c>
      <c r="Q4668" t="s">
        <v>73</v>
      </c>
      <c r="R4668">
        <v>56</v>
      </c>
      <c r="S4668" t="s">
        <v>127</v>
      </c>
      <c r="T4668" t="s">
        <v>75</v>
      </c>
      <c r="U4668">
        <v>2026</v>
      </c>
      <c r="V4668">
        <v>1</v>
      </c>
      <c r="W4668" t="s">
        <v>102</v>
      </c>
      <c r="X4668">
        <v>1</v>
      </c>
      <c r="Y4668">
        <v>20</v>
      </c>
      <c r="Z4668">
        <v>4</v>
      </c>
      <c r="AA4668">
        <v>15</v>
      </c>
      <c r="AB4668" t="s">
        <v>57</v>
      </c>
      <c r="AC4668">
        <v>734</v>
      </c>
      <c r="AD4668">
        <v>0.30555555555555558</v>
      </c>
      <c r="AE4668" t="s">
        <v>58</v>
      </c>
      <c r="AF4668" t="s">
        <v>59</v>
      </c>
      <c r="AG4668">
        <v>3</v>
      </c>
      <c r="AH4668" t="s">
        <v>68</v>
      </c>
      <c r="AI4668">
        <f>--AND(OR(Dashboard!$B$4="All",Data!$E4668=Dashboard!$B$4),OR(Dashboard!$D$4="All",Data!$D4668=Dashboard!$D$4),OR(Dashboard!$F$4="All",Data!$F4668=Dashboard!$F$4),OR(Dashboard!$J$4="All",Data!$G4668=Dashboard!$J$4),OR(Dashboard!$H$4="All",Data!$N4668=Dashboard!$H$4),OR(Dashboard!$L$4="All",Data!$W4668=Dashboard!$L$4))</f>
        <v>1</v>
      </c>
    </row>
    <row r="4669" spans="1:35" x14ac:dyDescent="0.25">
      <c r="A4669" t="s">
        <v>4783</v>
      </c>
      <c r="B4669" s="1">
        <v>46146</v>
      </c>
      <c r="C4669" s="2">
        <v>-0.32500000000000001</v>
      </c>
      <c r="D4669" t="s">
        <v>193</v>
      </c>
      <c r="E4669" t="s">
        <v>95</v>
      </c>
      <c r="F4669" t="s">
        <v>91</v>
      </c>
      <c r="G4669" t="s">
        <v>111</v>
      </c>
      <c r="H4669">
        <v>4.5</v>
      </c>
      <c r="I4669">
        <v>32</v>
      </c>
      <c r="J4669">
        <v>28</v>
      </c>
      <c r="K4669">
        <v>185</v>
      </c>
      <c r="L4669">
        <v>55</v>
      </c>
      <c r="M4669">
        <v>68</v>
      </c>
      <c r="N4669" t="s">
        <v>65</v>
      </c>
      <c r="O4669">
        <v>2</v>
      </c>
      <c r="P4669" t="s">
        <v>41</v>
      </c>
      <c r="Q4669" t="s">
        <v>73</v>
      </c>
      <c r="R4669">
        <v>21</v>
      </c>
      <c r="S4669" t="s">
        <v>74</v>
      </c>
      <c r="T4669" t="s">
        <v>75</v>
      </c>
      <c r="U4669">
        <v>2026</v>
      </c>
      <c r="V4669">
        <v>5</v>
      </c>
      <c r="W4669" t="s">
        <v>88</v>
      </c>
      <c r="X4669">
        <v>2</v>
      </c>
      <c r="Y4669">
        <v>4</v>
      </c>
      <c r="Z4669">
        <v>2</v>
      </c>
      <c r="AA4669">
        <v>16</v>
      </c>
      <c r="AB4669" t="s">
        <v>57</v>
      </c>
      <c r="AC4669">
        <v>172</v>
      </c>
      <c r="AD4669">
        <v>0.140625</v>
      </c>
      <c r="AE4669" t="s">
        <v>58</v>
      </c>
      <c r="AF4669" t="s">
        <v>114</v>
      </c>
      <c r="AG4669">
        <v>4</v>
      </c>
      <c r="AH4669" t="s">
        <v>68</v>
      </c>
      <c r="AI4669">
        <f>--AND(OR(Dashboard!$B$4="All",Data!$E4669=Dashboard!$B$4),OR(Dashboard!$D$4="All",Data!$D4669=Dashboard!$D$4),OR(Dashboard!$F$4="All",Data!$F4669=Dashboard!$F$4),OR(Dashboard!$J$4="All",Data!$G4669=Dashboard!$J$4),OR(Dashboard!$H$4="All",Data!$N4669=Dashboard!$H$4),OR(Dashboard!$L$4="All",Data!$W4669=Dashboard!$L$4))</f>
        <v>1</v>
      </c>
    </row>
    <row r="4670" spans="1:35" x14ac:dyDescent="0.25">
      <c r="A4670" t="s">
        <v>4784</v>
      </c>
      <c r="B4670" s="1">
        <v>46024</v>
      </c>
      <c r="C4670" s="2">
        <v>-2.0833333333333259E-3</v>
      </c>
      <c r="D4670" t="s">
        <v>99</v>
      </c>
      <c r="E4670" t="s">
        <v>51</v>
      </c>
      <c r="F4670" t="s">
        <v>85</v>
      </c>
      <c r="G4670" t="s">
        <v>39</v>
      </c>
      <c r="H4670">
        <v>2.9</v>
      </c>
      <c r="I4670">
        <v>46</v>
      </c>
      <c r="J4670">
        <v>28</v>
      </c>
      <c r="K4670">
        <v>426</v>
      </c>
      <c r="L4670">
        <v>48</v>
      </c>
      <c r="M4670">
        <v>30</v>
      </c>
      <c r="N4670" t="s">
        <v>86</v>
      </c>
      <c r="O4670">
        <v>3</v>
      </c>
      <c r="P4670" t="s">
        <v>41</v>
      </c>
      <c r="Q4670" t="s">
        <v>42</v>
      </c>
      <c r="R4670">
        <v>40</v>
      </c>
      <c r="S4670" t="s">
        <v>43</v>
      </c>
      <c r="T4670" t="s">
        <v>75</v>
      </c>
      <c r="U4670">
        <v>2026</v>
      </c>
      <c r="V4670">
        <v>1</v>
      </c>
      <c r="W4670" t="s">
        <v>102</v>
      </c>
      <c r="X4670">
        <v>1</v>
      </c>
      <c r="Y4670">
        <v>2</v>
      </c>
      <c r="Z4670">
        <v>1</v>
      </c>
      <c r="AA4670">
        <v>23</v>
      </c>
      <c r="AB4670" t="s">
        <v>93</v>
      </c>
      <c r="AC4670">
        <v>444</v>
      </c>
      <c r="AD4670">
        <v>6.3043478260869562E-2</v>
      </c>
      <c r="AE4670" t="s">
        <v>109</v>
      </c>
      <c r="AF4670" t="s">
        <v>47</v>
      </c>
      <c r="AG4670">
        <v>18</v>
      </c>
      <c r="AH4670" t="s">
        <v>68</v>
      </c>
      <c r="AI4670">
        <f>--AND(OR(Dashboard!$B$4="All",Data!$E4670=Dashboard!$B$4),OR(Dashboard!$D$4="All",Data!$D4670=Dashboard!$D$4),OR(Dashboard!$F$4="All",Data!$F4670=Dashboard!$F$4),OR(Dashboard!$J$4="All",Data!$G4670=Dashboard!$J$4),OR(Dashboard!$H$4="All",Data!$N4670=Dashboard!$H$4),OR(Dashboard!$L$4="All",Data!$W4670=Dashboard!$L$4))</f>
        <v>1</v>
      </c>
    </row>
    <row r="4671" spans="1:35" x14ac:dyDescent="0.25">
      <c r="A4671" t="s">
        <v>4785</v>
      </c>
      <c r="B4671" s="1">
        <v>46047</v>
      </c>
      <c r="C4671" s="2">
        <v>-0.57152777777777786</v>
      </c>
      <c r="D4671" t="s">
        <v>118</v>
      </c>
      <c r="E4671" t="s">
        <v>131</v>
      </c>
      <c r="F4671" t="s">
        <v>104</v>
      </c>
      <c r="G4671" t="s">
        <v>39</v>
      </c>
      <c r="H4671">
        <v>9.6</v>
      </c>
      <c r="I4671">
        <v>39</v>
      </c>
      <c r="J4671">
        <v>30</v>
      </c>
      <c r="K4671">
        <v>1183</v>
      </c>
      <c r="L4671">
        <v>22</v>
      </c>
      <c r="M4671">
        <v>129</v>
      </c>
      <c r="N4671" t="s">
        <v>54</v>
      </c>
      <c r="O4671">
        <v>4</v>
      </c>
      <c r="P4671" t="s">
        <v>41</v>
      </c>
      <c r="Q4671" t="s">
        <v>42</v>
      </c>
      <c r="R4671">
        <v>60</v>
      </c>
      <c r="S4671" t="s">
        <v>145</v>
      </c>
      <c r="T4671" t="s">
        <v>44</v>
      </c>
      <c r="U4671">
        <v>2026</v>
      </c>
      <c r="V4671">
        <v>1</v>
      </c>
      <c r="W4671" t="s">
        <v>102</v>
      </c>
      <c r="X4671">
        <v>1</v>
      </c>
      <c r="Y4671">
        <v>25</v>
      </c>
      <c r="Z4671">
        <v>4</v>
      </c>
      <c r="AA4671">
        <v>10</v>
      </c>
      <c r="AB4671" t="s">
        <v>76</v>
      </c>
      <c r="AC4671">
        <v>1076</v>
      </c>
      <c r="AD4671">
        <v>0.24615384615384611</v>
      </c>
      <c r="AE4671" t="s">
        <v>46</v>
      </c>
      <c r="AF4671" t="s">
        <v>59</v>
      </c>
      <c r="AG4671">
        <v>9</v>
      </c>
      <c r="AH4671" t="s">
        <v>68</v>
      </c>
      <c r="AI4671">
        <f>--AND(OR(Dashboard!$B$4="All",Data!$E4671=Dashboard!$B$4),OR(Dashboard!$D$4="All",Data!$D4671=Dashboard!$D$4),OR(Dashboard!$F$4="All",Data!$F4671=Dashboard!$F$4),OR(Dashboard!$J$4="All",Data!$G4671=Dashboard!$J$4),OR(Dashboard!$H$4="All",Data!$N4671=Dashboard!$H$4),OR(Dashboard!$L$4="All",Data!$W4671=Dashboard!$L$4))</f>
        <v>1</v>
      </c>
    </row>
    <row r="4672" spans="1:35" x14ac:dyDescent="0.25">
      <c r="A4672" t="s">
        <v>4786</v>
      </c>
      <c r="B4672" s="1">
        <v>46127</v>
      </c>
      <c r="C4672" s="2">
        <v>-0.26944444444444449</v>
      </c>
      <c r="D4672" t="s">
        <v>50</v>
      </c>
      <c r="E4672" t="s">
        <v>100</v>
      </c>
      <c r="F4672" t="s">
        <v>52</v>
      </c>
      <c r="G4672" t="s">
        <v>39</v>
      </c>
      <c r="H4672">
        <v>14.4</v>
      </c>
      <c r="I4672">
        <v>58</v>
      </c>
      <c r="J4672">
        <v>45</v>
      </c>
      <c r="K4672">
        <v>284</v>
      </c>
      <c r="L4672">
        <v>47</v>
      </c>
      <c r="M4672">
        <v>82</v>
      </c>
      <c r="N4672" t="s">
        <v>101</v>
      </c>
      <c r="O4672">
        <v>1</v>
      </c>
      <c r="P4672" t="s">
        <v>41</v>
      </c>
      <c r="Q4672" t="s">
        <v>73</v>
      </c>
      <c r="R4672">
        <v>55</v>
      </c>
      <c r="S4672" t="s">
        <v>55</v>
      </c>
      <c r="T4672" t="s">
        <v>75</v>
      </c>
      <c r="U4672">
        <v>2026</v>
      </c>
      <c r="V4672">
        <v>4</v>
      </c>
      <c r="W4672" t="s">
        <v>113</v>
      </c>
      <c r="X4672">
        <v>2</v>
      </c>
      <c r="Y4672">
        <v>15</v>
      </c>
      <c r="Z4672">
        <v>3</v>
      </c>
      <c r="AA4672">
        <v>17</v>
      </c>
      <c r="AB4672" t="s">
        <v>57</v>
      </c>
      <c r="AC4672">
        <v>249</v>
      </c>
      <c r="AD4672">
        <v>0.24827586206896551</v>
      </c>
      <c r="AE4672" t="s">
        <v>58</v>
      </c>
      <c r="AF4672" t="s">
        <v>59</v>
      </c>
      <c r="AG4672">
        <v>13</v>
      </c>
      <c r="AH4672" t="s">
        <v>68</v>
      </c>
      <c r="AI4672">
        <f>--AND(OR(Dashboard!$B$4="All",Data!$E4672=Dashboard!$B$4),OR(Dashboard!$D$4="All",Data!$D4672=Dashboard!$D$4),OR(Dashboard!$F$4="All",Data!$F4672=Dashboard!$F$4),OR(Dashboard!$J$4="All",Data!$G4672=Dashboard!$J$4),OR(Dashboard!$H$4="All",Data!$N4672=Dashboard!$H$4),OR(Dashboard!$L$4="All",Data!$W4672=Dashboard!$L$4))</f>
        <v>1</v>
      </c>
    </row>
    <row r="4673" spans="1:35" x14ac:dyDescent="0.25">
      <c r="A4673" t="s">
        <v>4787</v>
      </c>
      <c r="B4673" s="1">
        <v>46192</v>
      </c>
      <c r="C4673" s="2">
        <v>-0.36319444444444449</v>
      </c>
      <c r="D4673" t="s">
        <v>118</v>
      </c>
      <c r="E4673" t="s">
        <v>62</v>
      </c>
      <c r="F4673" t="s">
        <v>72</v>
      </c>
      <c r="G4673" t="s">
        <v>119</v>
      </c>
      <c r="H4673">
        <v>13.6</v>
      </c>
      <c r="I4673">
        <v>36</v>
      </c>
      <c r="J4673">
        <v>25</v>
      </c>
      <c r="K4673">
        <v>642</v>
      </c>
      <c r="L4673">
        <v>29</v>
      </c>
      <c r="M4673">
        <v>136</v>
      </c>
      <c r="N4673" t="s">
        <v>40</v>
      </c>
      <c r="O4673">
        <v>3</v>
      </c>
      <c r="P4673" t="s">
        <v>41</v>
      </c>
      <c r="Q4673" t="s">
        <v>73</v>
      </c>
      <c r="R4673">
        <v>53</v>
      </c>
      <c r="S4673" t="s">
        <v>43</v>
      </c>
      <c r="T4673" t="s">
        <v>75</v>
      </c>
      <c r="U4673">
        <v>2026</v>
      </c>
      <c r="V4673">
        <v>6</v>
      </c>
      <c r="W4673" t="s">
        <v>120</v>
      </c>
      <c r="X4673">
        <v>2</v>
      </c>
      <c r="Y4673">
        <v>19</v>
      </c>
      <c r="Z4673">
        <v>3</v>
      </c>
      <c r="AA4673">
        <v>15</v>
      </c>
      <c r="AB4673" t="s">
        <v>57</v>
      </c>
      <c r="AC4673">
        <v>535</v>
      </c>
      <c r="AD4673">
        <v>0.37777777777777782</v>
      </c>
      <c r="AE4673" t="s">
        <v>109</v>
      </c>
      <c r="AF4673" t="s">
        <v>59</v>
      </c>
      <c r="AG4673">
        <v>11</v>
      </c>
      <c r="AH4673" t="s">
        <v>68</v>
      </c>
      <c r="AI4673">
        <f>--AND(OR(Dashboard!$B$4="All",Data!$E4673=Dashboard!$B$4),OR(Dashboard!$D$4="All",Data!$D4673=Dashboard!$D$4),OR(Dashboard!$F$4="All",Data!$F4673=Dashboard!$F$4),OR(Dashboard!$J$4="All",Data!$G4673=Dashboard!$J$4),OR(Dashboard!$H$4="All",Data!$N4673=Dashboard!$H$4),OR(Dashboard!$L$4="All",Data!$W4673=Dashboard!$L$4))</f>
        <v>1</v>
      </c>
    </row>
    <row r="4674" spans="1:35" x14ac:dyDescent="0.25">
      <c r="A4674" t="s">
        <v>4788</v>
      </c>
      <c r="B4674" s="1">
        <v>46083</v>
      </c>
      <c r="C4674" s="2">
        <v>-2.430555555555558E-2</v>
      </c>
      <c r="D4674" t="s">
        <v>36</v>
      </c>
      <c r="E4674" t="s">
        <v>108</v>
      </c>
      <c r="F4674" t="s">
        <v>72</v>
      </c>
      <c r="G4674" t="s">
        <v>111</v>
      </c>
      <c r="H4674">
        <v>8.6</v>
      </c>
      <c r="I4674">
        <v>51</v>
      </c>
      <c r="J4674">
        <v>38</v>
      </c>
      <c r="K4674">
        <v>213</v>
      </c>
      <c r="L4674">
        <v>49</v>
      </c>
      <c r="M4674">
        <v>189</v>
      </c>
      <c r="N4674" t="s">
        <v>86</v>
      </c>
      <c r="O4674">
        <v>1</v>
      </c>
      <c r="P4674" t="s">
        <v>41</v>
      </c>
      <c r="Q4674" t="s">
        <v>42</v>
      </c>
      <c r="R4674">
        <v>39</v>
      </c>
      <c r="S4674" t="s">
        <v>74</v>
      </c>
      <c r="T4674" t="s">
        <v>75</v>
      </c>
      <c r="U4674">
        <v>2026</v>
      </c>
      <c r="V4674">
        <v>3</v>
      </c>
      <c r="W4674" t="s">
        <v>66</v>
      </c>
      <c r="X4674">
        <v>1</v>
      </c>
      <c r="Y4674">
        <v>2</v>
      </c>
      <c r="Z4674">
        <v>2</v>
      </c>
      <c r="AA4674">
        <v>23</v>
      </c>
      <c r="AB4674" t="s">
        <v>93</v>
      </c>
      <c r="AC4674">
        <v>73</v>
      </c>
      <c r="AD4674">
        <v>0.16862745098039211</v>
      </c>
      <c r="AE4674" t="s">
        <v>58</v>
      </c>
      <c r="AF4674" t="s">
        <v>47</v>
      </c>
      <c r="AG4674">
        <v>13</v>
      </c>
      <c r="AH4674" t="s">
        <v>68</v>
      </c>
      <c r="AI4674">
        <f>--AND(OR(Dashboard!$B$4="All",Data!$E4674=Dashboard!$B$4),OR(Dashboard!$D$4="All",Data!$D4674=Dashboard!$D$4),OR(Dashboard!$F$4="All",Data!$F4674=Dashboard!$F$4),OR(Dashboard!$J$4="All",Data!$G4674=Dashboard!$J$4),OR(Dashboard!$H$4="All",Data!$N4674=Dashboard!$H$4),OR(Dashboard!$L$4="All",Data!$W4674=Dashboard!$L$4))</f>
        <v>1</v>
      </c>
    </row>
    <row r="4675" spans="1:35" x14ac:dyDescent="0.25">
      <c r="A4675" t="s">
        <v>4789</v>
      </c>
      <c r="B4675" s="1">
        <v>46045</v>
      </c>
      <c r="C4675" s="2">
        <v>-0.3041666666666667</v>
      </c>
      <c r="D4675" t="s">
        <v>118</v>
      </c>
      <c r="E4675" t="s">
        <v>95</v>
      </c>
      <c r="F4675" t="s">
        <v>52</v>
      </c>
      <c r="G4675" t="s">
        <v>111</v>
      </c>
      <c r="H4675">
        <v>4.7</v>
      </c>
      <c r="I4675">
        <v>52</v>
      </c>
      <c r="J4675">
        <v>36</v>
      </c>
      <c r="K4675">
        <v>639</v>
      </c>
      <c r="L4675">
        <v>49</v>
      </c>
      <c r="M4675">
        <v>6</v>
      </c>
      <c r="N4675" t="s">
        <v>40</v>
      </c>
      <c r="O4675">
        <v>5</v>
      </c>
      <c r="P4675" t="s">
        <v>135</v>
      </c>
      <c r="Q4675" t="s">
        <v>73</v>
      </c>
      <c r="R4675">
        <v>27</v>
      </c>
      <c r="S4675" t="s">
        <v>43</v>
      </c>
      <c r="T4675" t="s">
        <v>75</v>
      </c>
      <c r="U4675">
        <v>2026</v>
      </c>
      <c r="V4675">
        <v>1</v>
      </c>
      <c r="W4675" t="s">
        <v>102</v>
      </c>
      <c r="X4675">
        <v>1</v>
      </c>
      <c r="Y4675">
        <v>23</v>
      </c>
      <c r="Z4675">
        <v>4</v>
      </c>
      <c r="AA4675">
        <v>16</v>
      </c>
      <c r="AB4675" t="s">
        <v>57</v>
      </c>
      <c r="AC4675">
        <v>682</v>
      </c>
      <c r="AD4675">
        <v>9.0384615384615383E-2</v>
      </c>
      <c r="AE4675" t="s">
        <v>77</v>
      </c>
      <c r="AF4675" t="s">
        <v>67</v>
      </c>
      <c r="AG4675">
        <v>16</v>
      </c>
      <c r="AH4675" t="s">
        <v>68</v>
      </c>
      <c r="AI4675">
        <f>--AND(OR(Dashboard!$B$4="All",Data!$E4675=Dashboard!$B$4),OR(Dashboard!$D$4="All",Data!$D4675=Dashboard!$D$4),OR(Dashboard!$F$4="All",Data!$F4675=Dashboard!$F$4),OR(Dashboard!$J$4="All",Data!$G4675=Dashboard!$J$4),OR(Dashboard!$H$4="All",Data!$N4675=Dashboard!$H$4),OR(Dashboard!$L$4="All",Data!$W4675=Dashboard!$L$4))</f>
        <v>1</v>
      </c>
    </row>
    <row r="4676" spans="1:35" x14ac:dyDescent="0.25">
      <c r="A4676" t="s">
        <v>4790</v>
      </c>
      <c r="B4676" s="1">
        <v>46130</v>
      </c>
      <c r="C4676" s="2">
        <v>-0.65694444444444444</v>
      </c>
      <c r="D4676" t="s">
        <v>99</v>
      </c>
      <c r="E4676" t="s">
        <v>140</v>
      </c>
      <c r="F4676" t="s">
        <v>80</v>
      </c>
      <c r="G4676" t="s">
        <v>53</v>
      </c>
      <c r="H4676">
        <v>8.1999999999999993</v>
      </c>
      <c r="I4676">
        <v>40</v>
      </c>
      <c r="J4676">
        <v>36</v>
      </c>
      <c r="K4676">
        <v>435</v>
      </c>
      <c r="L4676">
        <v>52</v>
      </c>
      <c r="M4676">
        <v>120</v>
      </c>
      <c r="N4676" t="s">
        <v>65</v>
      </c>
      <c r="O4676">
        <v>3</v>
      </c>
      <c r="P4676" t="s">
        <v>41</v>
      </c>
      <c r="Q4676" t="s">
        <v>42</v>
      </c>
      <c r="R4676">
        <v>56</v>
      </c>
      <c r="S4676" t="s">
        <v>81</v>
      </c>
      <c r="T4676" t="s">
        <v>44</v>
      </c>
      <c r="U4676">
        <v>2026</v>
      </c>
      <c r="V4676">
        <v>4</v>
      </c>
      <c r="W4676" t="s">
        <v>113</v>
      </c>
      <c r="X4676">
        <v>2</v>
      </c>
      <c r="Y4676">
        <v>18</v>
      </c>
      <c r="Z4676">
        <v>3</v>
      </c>
      <c r="AA4676">
        <v>8</v>
      </c>
      <c r="AB4676" t="s">
        <v>44</v>
      </c>
      <c r="AC4676">
        <v>367</v>
      </c>
      <c r="AD4676">
        <v>0.20499999999999999</v>
      </c>
      <c r="AE4676" t="s">
        <v>109</v>
      </c>
      <c r="AF4676" t="s">
        <v>59</v>
      </c>
      <c r="AG4676">
        <v>4</v>
      </c>
      <c r="AH4676" t="s">
        <v>68</v>
      </c>
      <c r="AI4676">
        <f>--AND(OR(Dashboard!$B$4="All",Data!$E4676=Dashboard!$B$4),OR(Dashboard!$D$4="All",Data!$D4676=Dashboard!$D$4),OR(Dashboard!$F$4="All",Data!$F4676=Dashboard!$F$4),OR(Dashboard!$J$4="All",Data!$G4676=Dashboard!$J$4),OR(Dashboard!$H$4="All",Data!$N4676=Dashboard!$H$4),OR(Dashboard!$L$4="All",Data!$W4676=Dashboard!$L$4))</f>
        <v>1</v>
      </c>
    </row>
    <row r="4677" spans="1:35" x14ac:dyDescent="0.25">
      <c r="A4677" t="s">
        <v>4791</v>
      </c>
      <c r="B4677" s="1">
        <v>46167</v>
      </c>
      <c r="C4677" s="2">
        <v>-0.51666666666666661</v>
      </c>
      <c r="D4677" t="s">
        <v>156</v>
      </c>
      <c r="E4677" t="s">
        <v>37</v>
      </c>
      <c r="F4677" t="s">
        <v>104</v>
      </c>
      <c r="G4677" t="s">
        <v>111</v>
      </c>
      <c r="H4677">
        <v>11.4</v>
      </c>
      <c r="I4677">
        <v>24</v>
      </c>
      <c r="J4677">
        <v>25</v>
      </c>
      <c r="K4677">
        <v>653</v>
      </c>
      <c r="L4677">
        <v>60</v>
      </c>
      <c r="M4677">
        <v>63</v>
      </c>
      <c r="N4677" t="s">
        <v>65</v>
      </c>
      <c r="O4677">
        <v>1</v>
      </c>
      <c r="P4677" t="s">
        <v>41</v>
      </c>
      <c r="Q4677" t="s">
        <v>73</v>
      </c>
      <c r="R4677">
        <v>25</v>
      </c>
      <c r="S4677" t="s">
        <v>74</v>
      </c>
      <c r="T4677" t="s">
        <v>75</v>
      </c>
      <c r="U4677">
        <v>2026</v>
      </c>
      <c r="V4677">
        <v>5</v>
      </c>
      <c r="W4677" t="s">
        <v>88</v>
      </c>
      <c r="X4677">
        <v>2</v>
      </c>
      <c r="Y4677">
        <v>25</v>
      </c>
      <c r="Z4677">
        <v>5</v>
      </c>
      <c r="AA4677">
        <v>11</v>
      </c>
      <c r="AB4677" t="s">
        <v>76</v>
      </c>
      <c r="AC4677">
        <v>650</v>
      </c>
      <c r="AD4677">
        <v>0.47499999999999998</v>
      </c>
      <c r="AE4677" t="s">
        <v>58</v>
      </c>
      <c r="AF4677" t="s">
        <v>114</v>
      </c>
      <c r="AG4677">
        <v>-1</v>
      </c>
      <c r="AH4677" t="s">
        <v>48</v>
      </c>
      <c r="AI4677">
        <f>--AND(OR(Dashboard!$B$4="All",Data!$E4677=Dashboard!$B$4),OR(Dashboard!$D$4="All",Data!$D4677=Dashboard!$D$4),OR(Dashboard!$F$4="All",Data!$F4677=Dashboard!$F$4),OR(Dashboard!$J$4="All",Data!$G4677=Dashboard!$J$4),OR(Dashboard!$H$4="All",Data!$N4677=Dashboard!$H$4),OR(Dashboard!$L$4="All",Data!$W4677=Dashboard!$L$4))</f>
        <v>1</v>
      </c>
    </row>
    <row r="4678" spans="1:35" x14ac:dyDescent="0.25">
      <c r="A4678" t="s">
        <v>4792</v>
      </c>
      <c r="B4678" s="1">
        <v>46063</v>
      </c>
      <c r="C4678" s="2">
        <v>-0.1694444444444444</v>
      </c>
      <c r="D4678" t="s">
        <v>36</v>
      </c>
      <c r="E4678" t="s">
        <v>62</v>
      </c>
      <c r="F4678" t="s">
        <v>91</v>
      </c>
      <c r="G4678" t="s">
        <v>64</v>
      </c>
      <c r="H4678">
        <v>5.6</v>
      </c>
      <c r="I4678">
        <v>42</v>
      </c>
      <c r="J4678">
        <v>23</v>
      </c>
      <c r="K4678">
        <v>562</v>
      </c>
      <c r="L4678">
        <v>20</v>
      </c>
      <c r="M4678">
        <v>75</v>
      </c>
      <c r="N4678" t="s">
        <v>86</v>
      </c>
      <c r="O4678">
        <v>3</v>
      </c>
      <c r="P4678" t="s">
        <v>41</v>
      </c>
      <c r="Q4678" t="s">
        <v>73</v>
      </c>
      <c r="R4678">
        <v>22</v>
      </c>
      <c r="S4678" t="s">
        <v>127</v>
      </c>
      <c r="T4678" t="s">
        <v>56</v>
      </c>
      <c r="U4678">
        <v>2026</v>
      </c>
      <c r="V4678">
        <v>2</v>
      </c>
      <c r="W4678" t="s">
        <v>45</v>
      </c>
      <c r="X4678">
        <v>1</v>
      </c>
      <c r="Y4678">
        <v>10</v>
      </c>
      <c r="Z4678">
        <v>3</v>
      </c>
      <c r="AA4678">
        <v>19</v>
      </c>
      <c r="AB4678" t="s">
        <v>82</v>
      </c>
      <c r="AC4678">
        <v>507</v>
      </c>
      <c r="AD4678">
        <v>0.1333333333333333</v>
      </c>
      <c r="AE4678" t="s">
        <v>109</v>
      </c>
      <c r="AF4678" t="s">
        <v>114</v>
      </c>
      <c r="AG4678">
        <v>19</v>
      </c>
      <c r="AH4678" t="s">
        <v>68</v>
      </c>
      <c r="AI4678">
        <f>--AND(OR(Dashboard!$B$4="All",Data!$E4678=Dashboard!$B$4),OR(Dashboard!$D$4="All",Data!$D4678=Dashboard!$D$4),OR(Dashboard!$F$4="All",Data!$F4678=Dashboard!$F$4),OR(Dashboard!$J$4="All",Data!$G4678=Dashboard!$J$4),OR(Dashboard!$H$4="All",Data!$N4678=Dashboard!$H$4),OR(Dashboard!$L$4="All",Data!$W4678=Dashboard!$L$4))</f>
        <v>1</v>
      </c>
    </row>
    <row r="4679" spans="1:35" x14ac:dyDescent="0.25">
      <c r="A4679" t="s">
        <v>4793</v>
      </c>
      <c r="B4679" s="1">
        <v>46201</v>
      </c>
      <c r="C4679" s="2">
        <v>-0.16319444444444439</v>
      </c>
      <c r="D4679" t="s">
        <v>70</v>
      </c>
      <c r="E4679" t="s">
        <v>108</v>
      </c>
      <c r="F4679" t="s">
        <v>85</v>
      </c>
      <c r="G4679" t="s">
        <v>39</v>
      </c>
      <c r="H4679">
        <v>3.7</v>
      </c>
      <c r="I4679">
        <v>54</v>
      </c>
      <c r="J4679">
        <v>41</v>
      </c>
      <c r="K4679">
        <v>738</v>
      </c>
      <c r="L4679">
        <v>29</v>
      </c>
      <c r="M4679">
        <v>90</v>
      </c>
      <c r="N4679" t="s">
        <v>86</v>
      </c>
      <c r="O4679">
        <v>5</v>
      </c>
      <c r="P4679" t="s">
        <v>41</v>
      </c>
      <c r="Q4679" t="s">
        <v>73</v>
      </c>
      <c r="R4679">
        <v>45</v>
      </c>
      <c r="S4679" t="s">
        <v>145</v>
      </c>
      <c r="T4679" t="s">
        <v>56</v>
      </c>
      <c r="U4679">
        <v>2026</v>
      </c>
      <c r="V4679">
        <v>6</v>
      </c>
      <c r="W4679" t="s">
        <v>120</v>
      </c>
      <c r="X4679">
        <v>2</v>
      </c>
      <c r="Y4679">
        <v>28</v>
      </c>
      <c r="Z4679">
        <v>4</v>
      </c>
      <c r="AA4679">
        <v>20</v>
      </c>
      <c r="AB4679" t="s">
        <v>82</v>
      </c>
      <c r="AC4679">
        <v>677</v>
      </c>
      <c r="AD4679">
        <v>6.851851851851852E-2</v>
      </c>
      <c r="AE4679" t="s">
        <v>77</v>
      </c>
      <c r="AF4679" t="s">
        <v>47</v>
      </c>
      <c r="AG4679">
        <v>13</v>
      </c>
      <c r="AH4679" t="s">
        <v>68</v>
      </c>
      <c r="AI4679">
        <f>--AND(OR(Dashboard!$B$4="All",Data!$E4679=Dashboard!$B$4),OR(Dashboard!$D$4="All",Data!$D4679=Dashboard!$D$4),OR(Dashboard!$F$4="All",Data!$F4679=Dashboard!$F$4),OR(Dashboard!$J$4="All",Data!$G4679=Dashboard!$J$4),OR(Dashboard!$H$4="All",Data!$N4679=Dashboard!$H$4),OR(Dashboard!$L$4="All",Data!$W4679=Dashboard!$L$4))</f>
        <v>1</v>
      </c>
    </row>
    <row r="4680" spans="1:35" x14ac:dyDescent="0.25">
      <c r="A4680" t="s">
        <v>4794</v>
      </c>
      <c r="B4680" s="1">
        <v>46099</v>
      </c>
      <c r="C4680" s="2">
        <v>-0.34930555555555548</v>
      </c>
      <c r="D4680" t="s">
        <v>126</v>
      </c>
      <c r="E4680" t="s">
        <v>129</v>
      </c>
      <c r="F4680" t="s">
        <v>80</v>
      </c>
      <c r="G4680" t="s">
        <v>53</v>
      </c>
      <c r="H4680">
        <v>7.8</v>
      </c>
      <c r="I4680">
        <v>40</v>
      </c>
      <c r="J4680">
        <v>37</v>
      </c>
      <c r="K4680">
        <v>565</v>
      </c>
      <c r="L4680">
        <v>46</v>
      </c>
      <c r="M4680">
        <v>47</v>
      </c>
      <c r="N4680" t="s">
        <v>40</v>
      </c>
      <c r="O4680">
        <v>5</v>
      </c>
      <c r="P4680" t="s">
        <v>41</v>
      </c>
      <c r="Q4680" t="s">
        <v>42</v>
      </c>
      <c r="R4680">
        <v>34</v>
      </c>
      <c r="S4680" t="s">
        <v>55</v>
      </c>
      <c r="T4680" t="s">
        <v>75</v>
      </c>
      <c r="U4680">
        <v>2026</v>
      </c>
      <c r="V4680">
        <v>3</v>
      </c>
      <c r="W4680" t="s">
        <v>66</v>
      </c>
      <c r="X4680">
        <v>1</v>
      </c>
      <c r="Y4680">
        <v>18</v>
      </c>
      <c r="Z4680">
        <v>4</v>
      </c>
      <c r="AA4680">
        <v>15</v>
      </c>
      <c r="AB4680" t="s">
        <v>57</v>
      </c>
      <c r="AC4680">
        <v>564</v>
      </c>
      <c r="AD4680">
        <v>0.19500000000000001</v>
      </c>
      <c r="AE4680" t="s">
        <v>77</v>
      </c>
      <c r="AF4680" t="s">
        <v>67</v>
      </c>
      <c r="AG4680">
        <v>3</v>
      </c>
      <c r="AH4680" t="s">
        <v>68</v>
      </c>
      <c r="AI4680">
        <f>--AND(OR(Dashboard!$B$4="All",Data!$E4680=Dashboard!$B$4),OR(Dashboard!$D$4="All",Data!$D4680=Dashboard!$D$4),OR(Dashboard!$F$4="All",Data!$F4680=Dashboard!$F$4),OR(Dashboard!$J$4="All",Data!$G4680=Dashboard!$J$4),OR(Dashboard!$H$4="All",Data!$N4680=Dashboard!$H$4),OR(Dashboard!$L$4="All",Data!$W4680=Dashboard!$L$4))</f>
        <v>1</v>
      </c>
    </row>
    <row r="4681" spans="1:35" x14ac:dyDescent="0.25">
      <c r="A4681" t="s">
        <v>4795</v>
      </c>
      <c r="B4681" s="1">
        <v>46089</v>
      </c>
      <c r="C4681" s="2">
        <v>-0.46597222222222218</v>
      </c>
      <c r="D4681" t="s">
        <v>70</v>
      </c>
      <c r="E4681" t="s">
        <v>108</v>
      </c>
      <c r="F4681" t="s">
        <v>72</v>
      </c>
      <c r="G4681" t="s">
        <v>64</v>
      </c>
      <c r="H4681">
        <v>12.9</v>
      </c>
      <c r="I4681">
        <v>43</v>
      </c>
      <c r="J4681">
        <v>32</v>
      </c>
      <c r="K4681">
        <v>946</v>
      </c>
      <c r="L4681">
        <v>31</v>
      </c>
      <c r="M4681">
        <v>148</v>
      </c>
      <c r="N4681" t="s">
        <v>65</v>
      </c>
      <c r="O4681">
        <v>5</v>
      </c>
      <c r="P4681" t="s">
        <v>41</v>
      </c>
      <c r="Q4681" t="s">
        <v>42</v>
      </c>
      <c r="R4681">
        <v>26</v>
      </c>
      <c r="S4681" t="s">
        <v>145</v>
      </c>
      <c r="T4681" t="s">
        <v>97</v>
      </c>
      <c r="U4681">
        <v>2026</v>
      </c>
      <c r="V4681">
        <v>3</v>
      </c>
      <c r="W4681" t="s">
        <v>66</v>
      </c>
      <c r="X4681">
        <v>1</v>
      </c>
      <c r="Y4681">
        <v>8</v>
      </c>
      <c r="Z4681">
        <v>2</v>
      </c>
      <c r="AA4681">
        <v>12</v>
      </c>
      <c r="AB4681" t="s">
        <v>76</v>
      </c>
      <c r="AC4681">
        <v>829</v>
      </c>
      <c r="AD4681">
        <v>0.3</v>
      </c>
      <c r="AE4681" t="s">
        <v>77</v>
      </c>
      <c r="AF4681" t="s">
        <v>67</v>
      </c>
      <c r="AG4681">
        <v>11</v>
      </c>
      <c r="AH4681" t="s">
        <v>68</v>
      </c>
      <c r="AI4681">
        <f>--AND(OR(Dashboard!$B$4="All",Data!$E4681=Dashboard!$B$4),OR(Dashboard!$D$4="All",Data!$D4681=Dashboard!$D$4),OR(Dashboard!$F$4="All",Data!$F4681=Dashboard!$F$4),OR(Dashboard!$J$4="All",Data!$G4681=Dashboard!$J$4),OR(Dashboard!$H$4="All",Data!$N4681=Dashboard!$H$4),OR(Dashboard!$L$4="All",Data!$W4681=Dashboard!$L$4))</f>
        <v>1</v>
      </c>
    </row>
    <row r="4682" spans="1:35" x14ac:dyDescent="0.25">
      <c r="A4682" t="s">
        <v>4796</v>
      </c>
      <c r="B4682" s="1">
        <v>46175</v>
      </c>
      <c r="C4682" s="2">
        <v>-0.19305555555555551</v>
      </c>
      <c r="D4682" t="s">
        <v>193</v>
      </c>
      <c r="E4682" t="s">
        <v>108</v>
      </c>
      <c r="F4682" t="s">
        <v>63</v>
      </c>
      <c r="G4682" t="s">
        <v>119</v>
      </c>
      <c r="H4682">
        <v>11.3</v>
      </c>
      <c r="I4682">
        <v>36</v>
      </c>
      <c r="J4682">
        <v>38</v>
      </c>
      <c r="K4682">
        <v>858</v>
      </c>
      <c r="L4682">
        <v>46</v>
      </c>
      <c r="M4682">
        <v>61</v>
      </c>
      <c r="N4682" t="s">
        <v>40</v>
      </c>
      <c r="O4682">
        <v>5</v>
      </c>
      <c r="P4682" t="s">
        <v>41</v>
      </c>
      <c r="Q4682" t="s">
        <v>42</v>
      </c>
      <c r="R4682">
        <v>40</v>
      </c>
      <c r="S4682" t="s">
        <v>127</v>
      </c>
      <c r="T4682" t="s">
        <v>56</v>
      </c>
      <c r="U4682">
        <v>2026</v>
      </c>
      <c r="V4682">
        <v>6</v>
      </c>
      <c r="W4682" t="s">
        <v>120</v>
      </c>
      <c r="X4682">
        <v>2</v>
      </c>
      <c r="Y4682">
        <v>2</v>
      </c>
      <c r="Z4682">
        <v>1</v>
      </c>
      <c r="AA4682">
        <v>19</v>
      </c>
      <c r="AB4682" t="s">
        <v>82</v>
      </c>
      <c r="AC4682">
        <v>843</v>
      </c>
      <c r="AD4682">
        <v>0.31388888888888888</v>
      </c>
      <c r="AE4682" t="s">
        <v>77</v>
      </c>
      <c r="AF4682" t="s">
        <v>47</v>
      </c>
      <c r="AG4682">
        <v>-2</v>
      </c>
      <c r="AH4682" t="s">
        <v>48</v>
      </c>
      <c r="AI4682">
        <f>--AND(OR(Dashboard!$B$4="All",Data!$E4682=Dashboard!$B$4),OR(Dashboard!$D$4="All",Data!$D4682=Dashboard!$D$4),OR(Dashboard!$F$4="All",Data!$F4682=Dashboard!$F$4),OR(Dashboard!$J$4="All",Data!$G4682=Dashboard!$J$4),OR(Dashboard!$H$4="All",Data!$N4682=Dashboard!$H$4),OR(Dashboard!$L$4="All",Data!$W4682=Dashboard!$L$4))</f>
        <v>1</v>
      </c>
    </row>
    <row r="4683" spans="1:35" x14ac:dyDescent="0.25">
      <c r="A4683" t="s">
        <v>4797</v>
      </c>
      <c r="B4683" s="1">
        <v>46170</v>
      </c>
      <c r="C4683" s="2">
        <v>-0.27708333333333329</v>
      </c>
      <c r="D4683" t="s">
        <v>134</v>
      </c>
      <c r="E4683" t="s">
        <v>51</v>
      </c>
      <c r="F4683" t="s">
        <v>72</v>
      </c>
      <c r="G4683" t="s">
        <v>119</v>
      </c>
      <c r="H4683">
        <v>10.8</v>
      </c>
      <c r="I4683">
        <v>40</v>
      </c>
      <c r="J4683">
        <v>26</v>
      </c>
      <c r="K4683">
        <v>813</v>
      </c>
      <c r="L4683">
        <v>26</v>
      </c>
      <c r="M4683">
        <v>0</v>
      </c>
      <c r="N4683" t="s">
        <v>101</v>
      </c>
      <c r="O4683">
        <v>4</v>
      </c>
      <c r="P4683" t="s">
        <v>41</v>
      </c>
      <c r="Q4683" t="s">
        <v>73</v>
      </c>
      <c r="R4683">
        <v>55</v>
      </c>
      <c r="S4683" t="s">
        <v>87</v>
      </c>
      <c r="T4683" t="s">
        <v>75</v>
      </c>
      <c r="U4683">
        <v>2026</v>
      </c>
      <c r="V4683">
        <v>5</v>
      </c>
      <c r="W4683" t="s">
        <v>88</v>
      </c>
      <c r="X4683">
        <v>2</v>
      </c>
      <c r="Y4683">
        <v>28</v>
      </c>
      <c r="Z4683">
        <v>5</v>
      </c>
      <c r="AA4683">
        <v>17</v>
      </c>
      <c r="AB4683" t="s">
        <v>57</v>
      </c>
      <c r="AC4683">
        <v>839</v>
      </c>
      <c r="AD4683">
        <v>0.27</v>
      </c>
      <c r="AE4683" t="s">
        <v>46</v>
      </c>
      <c r="AF4683" t="s">
        <v>59</v>
      </c>
      <c r="AG4683">
        <v>14</v>
      </c>
      <c r="AH4683" t="s">
        <v>68</v>
      </c>
      <c r="AI4683">
        <f>--AND(OR(Dashboard!$B$4="All",Data!$E4683=Dashboard!$B$4),OR(Dashboard!$D$4="All",Data!$D4683=Dashboard!$D$4),OR(Dashboard!$F$4="All",Data!$F4683=Dashboard!$F$4),OR(Dashboard!$J$4="All",Data!$G4683=Dashboard!$J$4),OR(Dashboard!$H$4="All",Data!$N4683=Dashboard!$H$4),OR(Dashboard!$L$4="All",Data!$W4683=Dashboard!$L$4))</f>
        <v>1</v>
      </c>
    </row>
    <row r="4684" spans="1:35" x14ac:dyDescent="0.25">
      <c r="A4684" t="s">
        <v>4798</v>
      </c>
      <c r="B4684" s="1">
        <v>46135</v>
      </c>
      <c r="C4684" s="2">
        <v>-0.65347222222222223</v>
      </c>
      <c r="D4684" t="s">
        <v>126</v>
      </c>
      <c r="E4684" t="s">
        <v>37</v>
      </c>
      <c r="F4684" t="s">
        <v>72</v>
      </c>
      <c r="G4684" t="s">
        <v>53</v>
      </c>
      <c r="H4684">
        <v>9.1999999999999993</v>
      </c>
      <c r="I4684">
        <v>58</v>
      </c>
      <c r="J4684">
        <v>41</v>
      </c>
      <c r="K4684">
        <v>872</v>
      </c>
      <c r="L4684">
        <v>45</v>
      </c>
      <c r="M4684">
        <v>26</v>
      </c>
      <c r="N4684" t="s">
        <v>54</v>
      </c>
      <c r="O4684">
        <v>1</v>
      </c>
      <c r="P4684" t="s">
        <v>41</v>
      </c>
      <c r="Q4684" t="s">
        <v>73</v>
      </c>
      <c r="R4684">
        <v>32</v>
      </c>
      <c r="S4684" t="s">
        <v>87</v>
      </c>
      <c r="T4684" t="s">
        <v>44</v>
      </c>
      <c r="U4684">
        <v>2026</v>
      </c>
      <c r="V4684">
        <v>4</v>
      </c>
      <c r="W4684" t="s">
        <v>113</v>
      </c>
      <c r="X4684">
        <v>2</v>
      </c>
      <c r="Y4684">
        <v>23</v>
      </c>
      <c r="Z4684">
        <v>4</v>
      </c>
      <c r="AA4684">
        <v>8</v>
      </c>
      <c r="AB4684" t="s">
        <v>44</v>
      </c>
      <c r="AC4684">
        <v>891</v>
      </c>
      <c r="AD4684">
        <v>0.1586206896551724</v>
      </c>
      <c r="AE4684" t="s">
        <v>58</v>
      </c>
      <c r="AF4684" t="s">
        <v>67</v>
      </c>
      <c r="AG4684">
        <v>17</v>
      </c>
      <c r="AH4684" t="s">
        <v>68</v>
      </c>
      <c r="AI4684">
        <f>--AND(OR(Dashboard!$B$4="All",Data!$E4684=Dashboard!$B$4),OR(Dashboard!$D$4="All",Data!$D4684=Dashboard!$D$4),OR(Dashboard!$F$4="All",Data!$F4684=Dashboard!$F$4),OR(Dashboard!$J$4="All",Data!$G4684=Dashboard!$J$4),OR(Dashboard!$H$4="All",Data!$N4684=Dashboard!$H$4),OR(Dashboard!$L$4="All",Data!$W4684=Dashboard!$L$4))</f>
        <v>1</v>
      </c>
    </row>
    <row r="4685" spans="1:35" x14ac:dyDescent="0.25">
      <c r="A4685" t="s">
        <v>4799</v>
      </c>
      <c r="B4685" s="1">
        <v>46023</v>
      </c>
      <c r="C4685" s="2">
        <v>-0.56805555555555554</v>
      </c>
      <c r="D4685" t="s">
        <v>122</v>
      </c>
      <c r="E4685" t="s">
        <v>131</v>
      </c>
      <c r="F4685" t="s">
        <v>104</v>
      </c>
      <c r="G4685" t="s">
        <v>39</v>
      </c>
      <c r="H4685">
        <v>5.7</v>
      </c>
      <c r="I4685">
        <v>45</v>
      </c>
      <c r="J4685">
        <v>31</v>
      </c>
      <c r="K4685">
        <v>321</v>
      </c>
      <c r="L4685">
        <v>48</v>
      </c>
      <c r="M4685">
        <v>160</v>
      </c>
      <c r="N4685" t="s">
        <v>40</v>
      </c>
      <c r="O4685">
        <v>2</v>
      </c>
      <c r="P4685" t="s">
        <v>41</v>
      </c>
      <c r="Q4685" t="s">
        <v>42</v>
      </c>
      <c r="R4685">
        <v>33</v>
      </c>
      <c r="S4685" t="s">
        <v>87</v>
      </c>
      <c r="T4685" t="s">
        <v>44</v>
      </c>
      <c r="U4685">
        <v>2026</v>
      </c>
      <c r="V4685">
        <v>1</v>
      </c>
      <c r="W4685" t="s">
        <v>102</v>
      </c>
      <c r="X4685">
        <v>1</v>
      </c>
      <c r="Y4685">
        <v>1</v>
      </c>
      <c r="Z4685">
        <v>1</v>
      </c>
      <c r="AA4685">
        <v>10</v>
      </c>
      <c r="AB4685" t="s">
        <v>76</v>
      </c>
      <c r="AC4685">
        <v>209</v>
      </c>
      <c r="AD4685">
        <v>0.12666666666666671</v>
      </c>
      <c r="AE4685" t="s">
        <v>58</v>
      </c>
      <c r="AF4685" t="s">
        <v>67</v>
      </c>
      <c r="AG4685">
        <v>14</v>
      </c>
      <c r="AH4685" t="s">
        <v>68</v>
      </c>
      <c r="AI4685">
        <f>--AND(OR(Dashboard!$B$4="All",Data!$E4685=Dashboard!$B$4),OR(Dashboard!$D$4="All",Data!$D4685=Dashboard!$D$4),OR(Dashboard!$F$4="All",Data!$F4685=Dashboard!$F$4),OR(Dashboard!$J$4="All",Data!$G4685=Dashboard!$J$4),OR(Dashboard!$H$4="All",Data!$N4685=Dashboard!$H$4),OR(Dashboard!$L$4="All",Data!$W4685=Dashboard!$L$4))</f>
        <v>1</v>
      </c>
    </row>
    <row r="4686" spans="1:35" x14ac:dyDescent="0.25">
      <c r="A4686" t="s">
        <v>4800</v>
      </c>
      <c r="B4686" s="1">
        <v>46047</v>
      </c>
      <c r="C4686" s="2">
        <v>-0.51875000000000004</v>
      </c>
      <c r="D4686" t="s">
        <v>99</v>
      </c>
      <c r="E4686" t="s">
        <v>129</v>
      </c>
      <c r="F4686" t="s">
        <v>63</v>
      </c>
      <c r="G4686" t="s">
        <v>111</v>
      </c>
      <c r="H4686">
        <v>13.8</v>
      </c>
      <c r="I4686">
        <v>52</v>
      </c>
      <c r="J4686">
        <v>39</v>
      </c>
      <c r="K4686">
        <v>811</v>
      </c>
      <c r="L4686">
        <v>45</v>
      </c>
      <c r="M4686">
        <v>184</v>
      </c>
      <c r="N4686" t="s">
        <v>101</v>
      </c>
      <c r="O4686">
        <v>5</v>
      </c>
      <c r="P4686" t="s">
        <v>41</v>
      </c>
      <c r="Q4686" t="s">
        <v>73</v>
      </c>
      <c r="R4686">
        <v>33</v>
      </c>
      <c r="S4686" t="s">
        <v>145</v>
      </c>
      <c r="T4686" t="s">
        <v>75</v>
      </c>
      <c r="U4686">
        <v>2026</v>
      </c>
      <c r="V4686">
        <v>1</v>
      </c>
      <c r="W4686" t="s">
        <v>102</v>
      </c>
      <c r="X4686">
        <v>1</v>
      </c>
      <c r="Y4686">
        <v>25</v>
      </c>
      <c r="Z4686">
        <v>4</v>
      </c>
      <c r="AA4686">
        <v>11</v>
      </c>
      <c r="AB4686" t="s">
        <v>76</v>
      </c>
      <c r="AC4686">
        <v>672</v>
      </c>
      <c r="AD4686">
        <v>0.26538461538461539</v>
      </c>
      <c r="AE4686" t="s">
        <v>77</v>
      </c>
      <c r="AF4686" t="s">
        <v>67</v>
      </c>
      <c r="AG4686">
        <v>13</v>
      </c>
      <c r="AH4686" t="s">
        <v>68</v>
      </c>
      <c r="AI4686">
        <f>--AND(OR(Dashboard!$B$4="All",Data!$E4686=Dashboard!$B$4),OR(Dashboard!$D$4="All",Data!$D4686=Dashboard!$D$4),OR(Dashboard!$F$4="All",Data!$F4686=Dashboard!$F$4),OR(Dashboard!$J$4="All",Data!$G4686=Dashboard!$J$4),OR(Dashboard!$H$4="All",Data!$N4686=Dashboard!$H$4),OR(Dashboard!$L$4="All",Data!$W4686=Dashboard!$L$4))</f>
        <v>1</v>
      </c>
    </row>
    <row r="4687" spans="1:35" x14ac:dyDescent="0.25">
      <c r="A4687" t="s">
        <v>4801</v>
      </c>
      <c r="B4687" s="1">
        <v>46089</v>
      </c>
      <c r="C4687" s="2">
        <v>-0.50763888888888886</v>
      </c>
      <c r="D4687" t="s">
        <v>156</v>
      </c>
      <c r="E4687" t="s">
        <v>129</v>
      </c>
      <c r="F4687" t="s">
        <v>104</v>
      </c>
      <c r="G4687" t="s">
        <v>64</v>
      </c>
      <c r="H4687">
        <v>7.6</v>
      </c>
      <c r="I4687">
        <v>31</v>
      </c>
      <c r="J4687">
        <v>25</v>
      </c>
      <c r="K4687">
        <v>817</v>
      </c>
      <c r="L4687">
        <v>20</v>
      </c>
      <c r="M4687">
        <v>97</v>
      </c>
      <c r="N4687" t="s">
        <v>40</v>
      </c>
      <c r="O4687">
        <v>2</v>
      </c>
      <c r="P4687" t="s">
        <v>41</v>
      </c>
      <c r="Q4687" t="s">
        <v>73</v>
      </c>
      <c r="R4687">
        <v>57</v>
      </c>
      <c r="S4687" t="s">
        <v>145</v>
      </c>
      <c r="T4687" t="s">
        <v>75</v>
      </c>
      <c r="U4687">
        <v>2026</v>
      </c>
      <c r="V4687">
        <v>3</v>
      </c>
      <c r="W4687" t="s">
        <v>66</v>
      </c>
      <c r="X4687">
        <v>1</v>
      </c>
      <c r="Y4687">
        <v>8</v>
      </c>
      <c r="Z4687">
        <v>2</v>
      </c>
      <c r="AA4687">
        <v>11</v>
      </c>
      <c r="AB4687" t="s">
        <v>76</v>
      </c>
      <c r="AC4687">
        <v>740</v>
      </c>
      <c r="AD4687">
        <v>0.24516129032258061</v>
      </c>
      <c r="AE4687" t="s">
        <v>58</v>
      </c>
      <c r="AF4687" t="s">
        <v>59</v>
      </c>
      <c r="AG4687">
        <v>6</v>
      </c>
      <c r="AH4687" t="s">
        <v>68</v>
      </c>
      <c r="AI4687">
        <f>--AND(OR(Dashboard!$B$4="All",Data!$E4687=Dashboard!$B$4),OR(Dashboard!$D$4="All",Data!$D4687=Dashboard!$D$4),OR(Dashboard!$F$4="All",Data!$F4687=Dashboard!$F$4),OR(Dashboard!$J$4="All",Data!$G4687=Dashboard!$J$4),OR(Dashboard!$H$4="All",Data!$N4687=Dashboard!$H$4),OR(Dashboard!$L$4="All",Data!$W4687=Dashboard!$L$4))</f>
        <v>1</v>
      </c>
    </row>
    <row r="4688" spans="1:35" x14ac:dyDescent="0.25">
      <c r="A4688" t="s">
        <v>4802</v>
      </c>
      <c r="B4688" s="1">
        <v>46191</v>
      </c>
      <c r="C4688" s="2">
        <v>-0.20138888888888881</v>
      </c>
      <c r="D4688" t="s">
        <v>70</v>
      </c>
      <c r="E4688" t="s">
        <v>129</v>
      </c>
      <c r="F4688" t="s">
        <v>80</v>
      </c>
      <c r="G4688" t="s">
        <v>111</v>
      </c>
      <c r="H4688">
        <v>5.6</v>
      </c>
      <c r="I4688">
        <v>52</v>
      </c>
      <c r="J4688">
        <v>40</v>
      </c>
      <c r="K4688">
        <v>566</v>
      </c>
      <c r="L4688">
        <v>49</v>
      </c>
      <c r="M4688">
        <v>156</v>
      </c>
      <c r="N4688" t="s">
        <v>86</v>
      </c>
      <c r="O4688">
        <v>4</v>
      </c>
      <c r="P4688" t="s">
        <v>41</v>
      </c>
      <c r="Q4688" t="s">
        <v>42</v>
      </c>
      <c r="R4688">
        <v>30</v>
      </c>
      <c r="S4688" t="s">
        <v>87</v>
      </c>
      <c r="T4688" t="s">
        <v>56</v>
      </c>
      <c r="U4688">
        <v>2026</v>
      </c>
      <c r="V4688">
        <v>6</v>
      </c>
      <c r="W4688" t="s">
        <v>120</v>
      </c>
      <c r="X4688">
        <v>2</v>
      </c>
      <c r="Y4688">
        <v>18</v>
      </c>
      <c r="Z4688">
        <v>3</v>
      </c>
      <c r="AA4688">
        <v>19</v>
      </c>
      <c r="AB4688" t="s">
        <v>82</v>
      </c>
      <c r="AC4688">
        <v>459</v>
      </c>
      <c r="AD4688">
        <v>0.1076923076923077</v>
      </c>
      <c r="AE4688" t="s">
        <v>46</v>
      </c>
      <c r="AF4688" t="s">
        <v>67</v>
      </c>
      <c r="AG4688">
        <v>12</v>
      </c>
      <c r="AH4688" t="s">
        <v>68</v>
      </c>
      <c r="AI4688">
        <f>--AND(OR(Dashboard!$B$4="All",Data!$E4688=Dashboard!$B$4),OR(Dashboard!$D$4="All",Data!$D4688=Dashboard!$D$4),OR(Dashboard!$F$4="All",Data!$F4688=Dashboard!$F$4),OR(Dashboard!$J$4="All",Data!$G4688=Dashboard!$J$4),OR(Dashboard!$H$4="All",Data!$N4688=Dashboard!$H$4),OR(Dashboard!$L$4="All",Data!$W4688=Dashboard!$L$4))</f>
        <v>1</v>
      </c>
    </row>
    <row r="4689" spans="1:35" x14ac:dyDescent="0.25">
      <c r="A4689" t="s">
        <v>4803</v>
      </c>
      <c r="B4689" s="1">
        <v>46200</v>
      </c>
      <c r="C4689" s="2">
        <v>-0.65347222222222223</v>
      </c>
      <c r="D4689" t="s">
        <v>107</v>
      </c>
      <c r="E4689" t="s">
        <v>131</v>
      </c>
      <c r="F4689" t="s">
        <v>38</v>
      </c>
      <c r="G4689" t="s">
        <v>64</v>
      </c>
      <c r="H4689">
        <v>7.3</v>
      </c>
      <c r="I4689">
        <v>45</v>
      </c>
      <c r="J4689">
        <v>31</v>
      </c>
      <c r="K4689">
        <v>513</v>
      </c>
      <c r="L4689">
        <v>38</v>
      </c>
      <c r="M4689">
        <v>46</v>
      </c>
      <c r="N4689" t="s">
        <v>101</v>
      </c>
      <c r="O4689">
        <v>3</v>
      </c>
      <c r="P4689" t="s">
        <v>41</v>
      </c>
      <c r="Q4689" t="s">
        <v>42</v>
      </c>
      <c r="R4689">
        <v>45</v>
      </c>
      <c r="S4689" t="s">
        <v>81</v>
      </c>
      <c r="T4689" t="s">
        <v>44</v>
      </c>
      <c r="U4689">
        <v>2026</v>
      </c>
      <c r="V4689">
        <v>6</v>
      </c>
      <c r="W4689" t="s">
        <v>120</v>
      </c>
      <c r="X4689">
        <v>2</v>
      </c>
      <c r="Y4689">
        <v>27</v>
      </c>
      <c r="Z4689">
        <v>4</v>
      </c>
      <c r="AA4689">
        <v>8</v>
      </c>
      <c r="AB4689" t="s">
        <v>44</v>
      </c>
      <c r="AC4689">
        <v>505</v>
      </c>
      <c r="AD4689">
        <v>0.16222222222222221</v>
      </c>
      <c r="AE4689" t="s">
        <v>109</v>
      </c>
      <c r="AF4689" t="s">
        <v>47</v>
      </c>
      <c r="AG4689">
        <v>14</v>
      </c>
      <c r="AH4689" t="s">
        <v>68</v>
      </c>
      <c r="AI4689">
        <f>--AND(OR(Dashboard!$B$4="All",Data!$E4689=Dashboard!$B$4),OR(Dashboard!$D$4="All",Data!$D4689=Dashboard!$D$4),OR(Dashboard!$F$4="All",Data!$F4689=Dashboard!$F$4),OR(Dashboard!$J$4="All",Data!$G4689=Dashboard!$J$4),OR(Dashboard!$H$4="All",Data!$N4689=Dashboard!$H$4),OR(Dashboard!$L$4="All",Data!$W4689=Dashboard!$L$4))</f>
        <v>1</v>
      </c>
    </row>
    <row r="4690" spans="1:35" x14ac:dyDescent="0.25">
      <c r="A4690" t="s">
        <v>4804</v>
      </c>
      <c r="B4690" s="1">
        <v>46180</v>
      </c>
      <c r="C4690" s="2">
        <v>-0.66041666666666665</v>
      </c>
      <c r="D4690" t="s">
        <v>118</v>
      </c>
      <c r="E4690" t="s">
        <v>108</v>
      </c>
      <c r="F4690" t="s">
        <v>85</v>
      </c>
      <c r="G4690" t="s">
        <v>53</v>
      </c>
      <c r="H4690">
        <v>12.3</v>
      </c>
      <c r="I4690">
        <v>41</v>
      </c>
      <c r="J4690">
        <v>38</v>
      </c>
      <c r="K4690">
        <v>497</v>
      </c>
      <c r="L4690">
        <v>21</v>
      </c>
      <c r="M4690">
        <v>4</v>
      </c>
      <c r="N4690" t="s">
        <v>86</v>
      </c>
      <c r="O4690">
        <v>3</v>
      </c>
      <c r="P4690" t="s">
        <v>41</v>
      </c>
      <c r="Q4690" t="s">
        <v>73</v>
      </c>
      <c r="R4690">
        <v>45</v>
      </c>
      <c r="S4690" t="s">
        <v>145</v>
      </c>
      <c r="T4690" t="s">
        <v>44</v>
      </c>
      <c r="U4690">
        <v>2026</v>
      </c>
      <c r="V4690">
        <v>6</v>
      </c>
      <c r="W4690" t="s">
        <v>120</v>
      </c>
      <c r="X4690">
        <v>2</v>
      </c>
      <c r="Y4690">
        <v>7</v>
      </c>
      <c r="Z4690">
        <v>1</v>
      </c>
      <c r="AA4690">
        <v>8</v>
      </c>
      <c r="AB4690" t="s">
        <v>44</v>
      </c>
      <c r="AC4690">
        <v>514</v>
      </c>
      <c r="AD4690">
        <v>0.3</v>
      </c>
      <c r="AE4690" t="s">
        <v>109</v>
      </c>
      <c r="AF4690" t="s">
        <v>47</v>
      </c>
      <c r="AG4690">
        <v>3</v>
      </c>
      <c r="AH4690" t="s">
        <v>68</v>
      </c>
      <c r="AI4690">
        <f>--AND(OR(Dashboard!$B$4="All",Data!$E4690=Dashboard!$B$4),OR(Dashboard!$D$4="All",Data!$D4690=Dashboard!$D$4),OR(Dashboard!$F$4="All",Data!$F4690=Dashboard!$F$4),OR(Dashboard!$J$4="All",Data!$G4690=Dashboard!$J$4),OR(Dashboard!$H$4="All",Data!$N4690=Dashboard!$H$4),OR(Dashboard!$L$4="All",Data!$W4690=Dashboard!$L$4))</f>
        <v>1</v>
      </c>
    </row>
    <row r="4691" spans="1:35" x14ac:dyDescent="0.25">
      <c r="A4691" t="s">
        <v>4805</v>
      </c>
      <c r="B4691" s="1">
        <v>46042</v>
      </c>
      <c r="C4691" s="2">
        <v>-0.55277777777777781</v>
      </c>
      <c r="D4691" t="s">
        <v>50</v>
      </c>
      <c r="E4691" t="s">
        <v>140</v>
      </c>
      <c r="F4691" t="s">
        <v>91</v>
      </c>
      <c r="G4691" t="s">
        <v>119</v>
      </c>
      <c r="H4691">
        <v>1.3</v>
      </c>
      <c r="I4691">
        <v>57</v>
      </c>
      <c r="J4691">
        <v>45</v>
      </c>
      <c r="K4691">
        <v>252</v>
      </c>
      <c r="L4691">
        <v>49</v>
      </c>
      <c r="M4691">
        <v>65</v>
      </c>
      <c r="N4691" t="s">
        <v>65</v>
      </c>
      <c r="O4691">
        <v>2</v>
      </c>
      <c r="P4691" t="s">
        <v>41</v>
      </c>
      <c r="Q4691" t="s">
        <v>42</v>
      </c>
      <c r="R4691">
        <v>57</v>
      </c>
      <c r="S4691" t="s">
        <v>127</v>
      </c>
      <c r="T4691" t="s">
        <v>44</v>
      </c>
      <c r="U4691">
        <v>2026</v>
      </c>
      <c r="V4691">
        <v>1</v>
      </c>
      <c r="W4691" t="s">
        <v>102</v>
      </c>
      <c r="X4691">
        <v>1</v>
      </c>
      <c r="Y4691">
        <v>20</v>
      </c>
      <c r="Z4691">
        <v>4</v>
      </c>
      <c r="AA4691">
        <v>10</v>
      </c>
      <c r="AB4691" t="s">
        <v>76</v>
      </c>
      <c r="AC4691">
        <v>236</v>
      </c>
      <c r="AD4691">
        <v>2.2807017543859651E-2</v>
      </c>
      <c r="AE4691" t="s">
        <v>58</v>
      </c>
      <c r="AF4691" t="s">
        <v>59</v>
      </c>
      <c r="AG4691">
        <v>12</v>
      </c>
      <c r="AH4691" t="s">
        <v>68</v>
      </c>
      <c r="AI4691">
        <f>--AND(OR(Dashboard!$B$4="All",Data!$E4691=Dashboard!$B$4),OR(Dashboard!$D$4="All",Data!$D4691=Dashboard!$D$4),OR(Dashboard!$F$4="All",Data!$F4691=Dashboard!$F$4),OR(Dashboard!$J$4="All",Data!$G4691=Dashboard!$J$4),OR(Dashboard!$H$4="All",Data!$N4691=Dashboard!$H$4),OR(Dashboard!$L$4="All",Data!$W4691=Dashboard!$L$4))</f>
        <v>1</v>
      </c>
    </row>
    <row r="4692" spans="1:35" x14ac:dyDescent="0.25">
      <c r="A4692" t="s">
        <v>4806</v>
      </c>
      <c r="B4692" s="1">
        <v>46031</v>
      </c>
      <c r="C4692" s="2">
        <v>-0.63958333333333339</v>
      </c>
      <c r="D4692" t="s">
        <v>99</v>
      </c>
      <c r="E4692" t="s">
        <v>140</v>
      </c>
      <c r="F4692" t="s">
        <v>38</v>
      </c>
      <c r="G4692" t="s">
        <v>105</v>
      </c>
      <c r="H4692">
        <v>1.8</v>
      </c>
      <c r="I4692">
        <v>35</v>
      </c>
      <c r="J4692">
        <v>29</v>
      </c>
      <c r="K4692">
        <v>785</v>
      </c>
      <c r="L4692">
        <v>60</v>
      </c>
      <c r="M4692">
        <v>176</v>
      </c>
      <c r="N4692" t="s">
        <v>101</v>
      </c>
      <c r="O4692">
        <v>2</v>
      </c>
      <c r="P4692" t="s">
        <v>41</v>
      </c>
      <c r="Q4692" t="s">
        <v>73</v>
      </c>
      <c r="R4692">
        <v>46</v>
      </c>
      <c r="S4692" t="s">
        <v>43</v>
      </c>
      <c r="T4692" t="s">
        <v>44</v>
      </c>
      <c r="U4692">
        <v>2026</v>
      </c>
      <c r="V4692">
        <v>1</v>
      </c>
      <c r="W4692" t="s">
        <v>102</v>
      </c>
      <c r="X4692">
        <v>1</v>
      </c>
      <c r="Y4692">
        <v>9</v>
      </c>
      <c r="Z4692">
        <v>2</v>
      </c>
      <c r="AA4692">
        <v>8</v>
      </c>
      <c r="AB4692" t="s">
        <v>44</v>
      </c>
      <c r="AC4692">
        <v>669</v>
      </c>
      <c r="AD4692">
        <v>5.1428571428571428E-2</v>
      </c>
      <c r="AE4692" t="s">
        <v>58</v>
      </c>
      <c r="AF4692" t="s">
        <v>59</v>
      </c>
      <c r="AG4692">
        <v>6</v>
      </c>
      <c r="AH4692" t="s">
        <v>68</v>
      </c>
      <c r="AI4692">
        <f>--AND(OR(Dashboard!$B$4="All",Data!$E4692=Dashboard!$B$4),OR(Dashboard!$D$4="All",Data!$D4692=Dashboard!$D$4),OR(Dashboard!$F$4="All",Data!$F4692=Dashboard!$F$4),OR(Dashboard!$J$4="All",Data!$G4692=Dashboard!$J$4),OR(Dashboard!$H$4="All",Data!$N4692=Dashboard!$H$4),OR(Dashboard!$L$4="All",Data!$W4692=Dashboard!$L$4))</f>
        <v>1</v>
      </c>
    </row>
    <row r="4693" spans="1:35" x14ac:dyDescent="0.25">
      <c r="A4693" t="s">
        <v>4807</v>
      </c>
      <c r="B4693" s="1">
        <v>46101</v>
      </c>
      <c r="C4693" s="2">
        <v>-0.1145833333333334</v>
      </c>
      <c r="D4693" t="s">
        <v>79</v>
      </c>
      <c r="E4693" t="s">
        <v>108</v>
      </c>
      <c r="F4693" t="s">
        <v>143</v>
      </c>
      <c r="G4693" t="s">
        <v>53</v>
      </c>
      <c r="H4693">
        <v>9.9</v>
      </c>
      <c r="I4693">
        <v>24</v>
      </c>
      <c r="J4693">
        <v>20</v>
      </c>
      <c r="K4693">
        <v>1088</v>
      </c>
      <c r="L4693">
        <v>46</v>
      </c>
      <c r="M4693">
        <v>182</v>
      </c>
      <c r="N4693" t="s">
        <v>40</v>
      </c>
      <c r="O4693">
        <v>5</v>
      </c>
      <c r="P4693" t="s">
        <v>41</v>
      </c>
      <c r="Q4693" t="s">
        <v>42</v>
      </c>
      <c r="R4693">
        <v>18</v>
      </c>
      <c r="S4693" t="s">
        <v>43</v>
      </c>
      <c r="T4693" t="s">
        <v>56</v>
      </c>
      <c r="U4693">
        <v>2026</v>
      </c>
      <c r="V4693">
        <v>3</v>
      </c>
      <c r="W4693" t="s">
        <v>66</v>
      </c>
      <c r="X4693">
        <v>1</v>
      </c>
      <c r="Y4693">
        <v>20</v>
      </c>
      <c r="Z4693">
        <v>4</v>
      </c>
      <c r="AA4693">
        <v>21</v>
      </c>
      <c r="AB4693" t="s">
        <v>82</v>
      </c>
      <c r="AC4693">
        <v>952</v>
      </c>
      <c r="AD4693">
        <v>0.41249999999999998</v>
      </c>
      <c r="AE4693" t="s">
        <v>77</v>
      </c>
      <c r="AF4693" t="s">
        <v>114</v>
      </c>
      <c r="AG4693">
        <v>4</v>
      </c>
      <c r="AH4693" t="s">
        <v>68</v>
      </c>
      <c r="AI4693">
        <f>--AND(OR(Dashboard!$B$4="All",Data!$E4693=Dashboard!$B$4),OR(Dashboard!$D$4="All",Data!$D4693=Dashboard!$D$4),OR(Dashboard!$F$4="All",Data!$F4693=Dashboard!$F$4),OR(Dashboard!$J$4="All",Data!$G4693=Dashboard!$J$4),OR(Dashboard!$H$4="All",Data!$N4693=Dashboard!$H$4),OR(Dashboard!$L$4="All",Data!$W4693=Dashboard!$L$4))</f>
        <v>1</v>
      </c>
    </row>
    <row r="4694" spans="1:35" x14ac:dyDescent="0.25">
      <c r="A4694" t="s">
        <v>4808</v>
      </c>
      <c r="B4694" s="1">
        <v>46160</v>
      </c>
      <c r="C4694" s="2">
        <v>-0.43055555555555558</v>
      </c>
      <c r="D4694" t="s">
        <v>193</v>
      </c>
      <c r="E4694" t="s">
        <v>71</v>
      </c>
      <c r="F4694" t="s">
        <v>91</v>
      </c>
      <c r="G4694" t="s">
        <v>39</v>
      </c>
      <c r="H4694">
        <v>6.4</v>
      </c>
      <c r="I4694">
        <v>28</v>
      </c>
      <c r="J4694">
        <v>33</v>
      </c>
      <c r="K4694">
        <v>855</v>
      </c>
      <c r="L4694">
        <v>60</v>
      </c>
      <c r="M4694">
        <v>125</v>
      </c>
      <c r="N4694" t="s">
        <v>101</v>
      </c>
      <c r="O4694">
        <v>4</v>
      </c>
      <c r="P4694" t="s">
        <v>41</v>
      </c>
      <c r="Q4694" t="s">
        <v>42</v>
      </c>
      <c r="R4694">
        <v>52</v>
      </c>
      <c r="S4694" t="s">
        <v>74</v>
      </c>
      <c r="T4694" t="s">
        <v>97</v>
      </c>
      <c r="U4694">
        <v>2026</v>
      </c>
      <c r="V4694">
        <v>5</v>
      </c>
      <c r="W4694" t="s">
        <v>88</v>
      </c>
      <c r="X4694">
        <v>2</v>
      </c>
      <c r="Y4694">
        <v>18</v>
      </c>
      <c r="Z4694">
        <v>4</v>
      </c>
      <c r="AA4694">
        <v>13</v>
      </c>
      <c r="AB4694" t="s">
        <v>76</v>
      </c>
      <c r="AC4694">
        <v>790</v>
      </c>
      <c r="AD4694">
        <v>0.22857142857142859</v>
      </c>
      <c r="AE4694" t="s">
        <v>46</v>
      </c>
      <c r="AF4694" t="s">
        <v>59</v>
      </c>
      <c r="AG4694">
        <v>-5</v>
      </c>
      <c r="AH4694" t="s">
        <v>48</v>
      </c>
      <c r="AI4694">
        <f>--AND(OR(Dashboard!$B$4="All",Data!$E4694=Dashboard!$B$4),OR(Dashboard!$D$4="All",Data!$D4694=Dashboard!$D$4),OR(Dashboard!$F$4="All",Data!$F4694=Dashboard!$F$4),OR(Dashboard!$J$4="All",Data!$G4694=Dashboard!$J$4),OR(Dashboard!$H$4="All",Data!$N4694=Dashboard!$H$4),OR(Dashboard!$L$4="All",Data!$W4694=Dashboard!$L$4))</f>
        <v>1</v>
      </c>
    </row>
    <row r="4695" spans="1:35" x14ac:dyDescent="0.25">
      <c r="A4695" t="s">
        <v>4809</v>
      </c>
      <c r="B4695" s="1">
        <v>46182</v>
      </c>
      <c r="C4695" s="2">
        <v>-0.52152777777777781</v>
      </c>
      <c r="D4695" t="s">
        <v>61</v>
      </c>
      <c r="E4695" t="s">
        <v>131</v>
      </c>
      <c r="F4695" t="s">
        <v>85</v>
      </c>
      <c r="G4695" t="s">
        <v>105</v>
      </c>
      <c r="H4695">
        <v>3.8</v>
      </c>
      <c r="I4695">
        <v>31</v>
      </c>
      <c r="J4695">
        <v>24</v>
      </c>
      <c r="K4695">
        <v>836</v>
      </c>
      <c r="L4695">
        <v>56</v>
      </c>
      <c r="M4695">
        <v>92</v>
      </c>
      <c r="N4695" t="s">
        <v>54</v>
      </c>
      <c r="O4695">
        <v>3</v>
      </c>
      <c r="P4695" t="s">
        <v>135</v>
      </c>
      <c r="Q4695" t="s">
        <v>73</v>
      </c>
      <c r="R4695">
        <v>56</v>
      </c>
      <c r="S4695" t="s">
        <v>127</v>
      </c>
      <c r="T4695" t="s">
        <v>75</v>
      </c>
      <c r="U4695">
        <v>2026</v>
      </c>
      <c r="V4695">
        <v>6</v>
      </c>
      <c r="W4695" t="s">
        <v>120</v>
      </c>
      <c r="X4695">
        <v>2</v>
      </c>
      <c r="Y4695">
        <v>9</v>
      </c>
      <c r="Z4695">
        <v>2</v>
      </c>
      <c r="AA4695">
        <v>11</v>
      </c>
      <c r="AB4695" t="s">
        <v>76</v>
      </c>
      <c r="AC4695">
        <v>800</v>
      </c>
      <c r="AD4695">
        <v>0.1225806451612903</v>
      </c>
      <c r="AE4695" t="s">
        <v>109</v>
      </c>
      <c r="AF4695" t="s">
        <v>59</v>
      </c>
      <c r="AG4695">
        <v>7</v>
      </c>
      <c r="AH4695" t="s">
        <v>68</v>
      </c>
      <c r="AI4695">
        <f>--AND(OR(Dashboard!$B$4="All",Data!$E4695=Dashboard!$B$4),OR(Dashboard!$D$4="All",Data!$D4695=Dashboard!$D$4),OR(Dashboard!$F$4="All",Data!$F4695=Dashboard!$F$4),OR(Dashboard!$J$4="All",Data!$G4695=Dashboard!$J$4),OR(Dashboard!$H$4="All",Data!$N4695=Dashboard!$H$4),OR(Dashboard!$L$4="All",Data!$W4695=Dashboard!$L$4))</f>
        <v>1</v>
      </c>
    </row>
    <row r="4696" spans="1:35" x14ac:dyDescent="0.25">
      <c r="A4696" t="s">
        <v>4810</v>
      </c>
      <c r="B4696" s="1">
        <v>46170</v>
      </c>
      <c r="C4696" s="2">
        <v>-6.1805555555555558E-2</v>
      </c>
      <c r="D4696" t="s">
        <v>61</v>
      </c>
      <c r="E4696" t="s">
        <v>131</v>
      </c>
      <c r="F4696" t="s">
        <v>63</v>
      </c>
      <c r="G4696" t="s">
        <v>119</v>
      </c>
      <c r="H4696">
        <v>7.9</v>
      </c>
      <c r="I4696">
        <v>55</v>
      </c>
      <c r="J4696">
        <v>45</v>
      </c>
      <c r="K4696">
        <v>646</v>
      </c>
      <c r="L4696">
        <v>37</v>
      </c>
      <c r="M4696">
        <v>85</v>
      </c>
      <c r="N4696" t="s">
        <v>65</v>
      </c>
      <c r="O4696">
        <v>3</v>
      </c>
      <c r="P4696" t="s">
        <v>41</v>
      </c>
      <c r="Q4696" t="s">
        <v>42</v>
      </c>
      <c r="R4696">
        <v>60</v>
      </c>
      <c r="S4696" t="s">
        <v>87</v>
      </c>
      <c r="T4696" t="s">
        <v>75</v>
      </c>
      <c r="U4696">
        <v>2026</v>
      </c>
      <c r="V4696">
        <v>5</v>
      </c>
      <c r="W4696" t="s">
        <v>88</v>
      </c>
      <c r="X4696">
        <v>2</v>
      </c>
      <c r="Y4696">
        <v>28</v>
      </c>
      <c r="Z4696">
        <v>5</v>
      </c>
      <c r="AA4696">
        <v>22</v>
      </c>
      <c r="AB4696" t="s">
        <v>82</v>
      </c>
      <c r="AC4696">
        <v>598</v>
      </c>
      <c r="AD4696">
        <v>0.14363636363636359</v>
      </c>
      <c r="AE4696" t="s">
        <v>109</v>
      </c>
      <c r="AF4696" t="s">
        <v>59</v>
      </c>
      <c r="AG4696">
        <v>10</v>
      </c>
      <c r="AH4696" t="s">
        <v>68</v>
      </c>
      <c r="AI4696">
        <f>--AND(OR(Dashboard!$B$4="All",Data!$E4696=Dashboard!$B$4),OR(Dashboard!$D$4="All",Data!$D4696=Dashboard!$D$4),OR(Dashboard!$F$4="All",Data!$F4696=Dashboard!$F$4),OR(Dashboard!$J$4="All",Data!$G4696=Dashboard!$J$4),OR(Dashboard!$H$4="All",Data!$N4696=Dashboard!$H$4),OR(Dashboard!$L$4="All",Data!$W4696=Dashboard!$L$4))</f>
        <v>1</v>
      </c>
    </row>
    <row r="4697" spans="1:35" x14ac:dyDescent="0.25">
      <c r="A4697" t="s">
        <v>4811</v>
      </c>
      <c r="B4697" s="1">
        <v>46108</v>
      </c>
      <c r="C4697" s="2">
        <v>-0.50972222222222219</v>
      </c>
      <c r="D4697" t="s">
        <v>134</v>
      </c>
      <c r="E4697" t="s">
        <v>71</v>
      </c>
      <c r="F4697" t="s">
        <v>63</v>
      </c>
      <c r="G4697" t="s">
        <v>39</v>
      </c>
      <c r="H4697">
        <v>8.6</v>
      </c>
      <c r="I4697">
        <v>28</v>
      </c>
      <c r="J4697">
        <v>24</v>
      </c>
      <c r="K4697">
        <v>898</v>
      </c>
      <c r="L4697">
        <v>30</v>
      </c>
      <c r="M4697">
        <v>27</v>
      </c>
      <c r="N4697" t="s">
        <v>54</v>
      </c>
      <c r="O4697">
        <v>4</v>
      </c>
      <c r="P4697" t="s">
        <v>41</v>
      </c>
      <c r="Q4697" t="s">
        <v>73</v>
      </c>
      <c r="R4697">
        <v>19</v>
      </c>
      <c r="S4697" t="s">
        <v>43</v>
      </c>
      <c r="T4697" t="s">
        <v>75</v>
      </c>
      <c r="U4697">
        <v>2026</v>
      </c>
      <c r="V4697">
        <v>3</v>
      </c>
      <c r="W4697" t="s">
        <v>66</v>
      </c>
      <c r="X4697">
        <v>1</v>
      </c>
      <c r="Y4697">
        <v>27</v>
      </c>
      <c r="Z4697">
        <v>5</v>
      </c>
      <c r="AA4697">
        <v>11</v>
      </c>
      <c r="AB4697" t="s">
        <v>76</v>
      </c>
      <c r="AC4697">
        <v>901</v>
      </c>
      <c r="AD4697">
        <v>0.30714285714285711</v>
      </c>
      <c r="AE4697" t="s">
        <v>46</v>
      </c>
      <c r="AF4697" t="s">
        <v>114</v>
      </c>
      <c r="AG4697">
        <v>4</v>
      </c>
      <c r="AH4697" t="s">
        <v>68</v>
      </c>
      <c r="AI4697">
        <f>--AND(OR(Dashboard!$B$4="All",Data!$E4697=Dashboard!$B$4),OR(Dashboard!$D$4="All",Data!$D4697=Dashboard!$D$4),OR(Dashboard!$F$4="All",Data!$F4697=Dashboard!$F$4),OR(Dashboard!$J$4="All",Data!$G4697=Dashboard!$J$4),OR(Dashboard!$H$4="All",Data!$N4697=Dashboard!$H$4),OR(Dashboard!$L$4="All",Data!$W4697=Dashboard!$L$4))</f>
        <v>1</v>
      </c>
    </row>
    <row r="4698" spans="1:35" x14ac:dyDescent="0.25">
      <c r="A4698" t="s">
        <v>4812</v>
      </c>
      <c r="B4698" s="1">
        <v>46064</v>
      </c>
      <c r="C4698" s="2">
        <v>-0.56388888888888888</v>
      </c>
      <c r="D4698" t="s">
        <v>50</v>
      </c>
      <c r="E4698" t="s">
        <v>95</v>
      </c>
      <c r="F4698" t="s">
        <v>104</v>
      </c>
      <c r="G4698" t="s">
        <v>53</v>
      </c>
      <c r="H4698">
        <v>11.6</v>
      </c>
      <c r="I4698">
        <v>44</v>
      </c>
      <c r="J4698">
        <v>35</v>
      </c>
      <c r="K4698">
        <v>683</v>
      </c>
      <c r="L4698">
        <v>48</v>
      </c>
      <c r="M4698">
        <v>63</v>
      </c>
      <c r="N4698" t="s">
        <v>65</v>
      </c>
      <c r="O4698">
        <v>1</v>
      </c>
      <c r="P4698" t="s">
        <v>41</v>
      </c>
      <c r="Q4698" t="s">
        <v>42</v>
      </c>
      <c r="R4698">
        <v>35</v>
      </c>
      <c r="S4698" t="s">
        <v>55</v>
      </c>
      <c r="T4698" t="s">
        <v>44</v>
      </c>
      <c r="U4698">
        <v>2026</v>
      </c>
      <c r="V4698">
        <v>2</v>
      </c>
      <c r="W4698" t="s">
        <v>45</v>
      </c>
      <c r="X4698">
        <v>1</v>
      </c>
      <c r="Y4698">
        <v>11</v>
      </c>
      <c r="Z4698">
        <v>3</v>
      </c>
      <c r="AA4698">
        <v>10</v>
      </c>
      <c r="AB4698" t="s">
        <v>76</v>
      </c>
      <c r="AC4698">
        <v>668</v>
      </c>
      <c r="AD4698">
        <v>0.26363636363636361</v>
      </c>
      <c r="AE4698" t="s">
        <v>58</v>
      </c>
      <c r="AF4698" t="s">
        <v>67</v>
      </c>
      <c r="AG4698">
        <v>9</v>
      </c>
      <c r="AH4698" t="s">
        <v>68</v>
      </c>
      <c r="AI4698">
        <f>--AND(OR(Dashboard!$B$4="All",Data!$E4698=Dashboard!$B$4),OR(Dashboard!$D$4="All",Data!$D4698=Dashboard!$D$4),OR(Dashboard!$F$4="All",Data!$F4698=Dashboard!$F$4),OR(Dashboard!$J$4="All",Data!$G4698=Dashboard!$J$4),OR(Dashboard!$H$4="All",Data!$N4698=Dashboard!$H$4),OR(Dashboard!$L$4="All",Data!$W4698=Dashboard!$L$4))</f>
        <v>1</v>
      </c>
    </row>
    <row r="4699" spans="1:35" x14ac:dyDescent="0.25">
      <c r="A4699" t="s">
        <v>4813</v>
      </c>
      <c r="B4699" s="1">
        <v>46079</v>
      </c>
      <c r="C4699" s="2">
        <v>-5.5555555555555358E-3</v>
      </c>
      <c r="D4699" t="s">
        <v>193</v>
      </c>
      <c r="E4699" t="s">
        <v>62</v>
      </c>
      <c r="F4699" t="s">
        <v>38</v>
      </c>
      <c r="G4699" t="s">
        <v>119</v>
      </c>
      <c r="H4699">
        <v>6.4</v>
      </c>
      <c r="I4699">
        <v>45</v>
      </c>
      <c r="J4699">
        <v>29</v>
      </c>
      <c r="K4699">
        <v>560</v>
      </c>
      <c r="L4699">
        <v>45</v>
      </c>
      <c r="M4699">
        <v>191</v>
      </c>
      <c r="N4699" t="s">
        <v>86</v>
      </c>
      <c r="O4699">
        <v>4</v>
      </c>
      <c r="P4699" t="s">
        <v>135</v>
      </c>
      <c r="Q4699" t="s">
        <v>73</v>
      </c>
      <c r="R4699">
        <v>56</v>
      </c>
      <c r="S4699" t="s">
        <v>87</v>
      </c>
      <c r="T4699" t="s">
        <v>75</v>
      </c>
      <c r="U4699">
        <v>2026</v>
      </c>
      <c r="V4699">
        <v>2</v>
      </c>
      <c r="W4699" t="s">
        <v>45</v>
      </c>
      <c r="X4699">
        <v>1</v>
      </c>
      <c r="Y4699">
        <v>26</v>
      </c>
      <c r="Z4699">
        <v>5</v>
      </c>
      <c r="AA4699">
        <v>23</v>
      </c>
      <c r="AB4699" t="s">
        <v>93</v>
      </c>
      <c r="AC4699">
        <v>414</v>
      </c>
      <c r="AD4699">
        <v>0.14222222222222219</v>
      </c>
      <c r="AE4699" t="s">
        <v>46</v>
      </c>
      <c r="AF4699" t="s">
        <v>59</v>
      </c>
      <c r="AG4699">
        <v>16</v>
      </c>
      <c r="AH4699" t="s">
        <v>68</v>
      </c>
      <c r="AI4699">
        <f>--AND(OR(Dashboard!$B$4="All",Data!$E4699=Dashboard!$B$4),OR(Dashboard!$D$4="All",Data!$D4699=Dashboard!$D$4),OR(Dashboard!$F$4="All",Data!$F4699=Dashboard!$F$4),OR(Dashboard!$J$4="All",Data!$G4699=Dashboard!$J$4),OR(Dashboard!$H$4="All",Data!$N4699=Dashboard!$H$4),OR(Dashboard!$L$4="All",Data!$W4699=Dashboard!$L$4))</f>
        <v>1</v>
      </c>
    </row>
    <row r="4700" spans="1:35" x14ac:dyDescent="0.25">
      <c r="A4700" t="s">
        <v>4814</v>
      </c>
      <c r="B4700" s="1">
        <v>46189</v>
      </c>
      <c r="C4700" s="2">
        <v>-0.13750000000000001</v>
      </c>
      <c r="D4700" t="s">
        <v>84</v>
      </c>
      <c r="E4700" t="s">
        <v>140</v>
      </c>
      <c r="F4700" t="s">
        <v>80</v>
      </c>
      <c r="G4700" t="s">
        <v>105</v>
      </c>
      <c r="H4700">
        <v>5</v>
      </c>
      <c r="I4700">
        <v>47</v>
      </c>
      <c r="J4700">
        <v>30</v>
      </c>
      <c r="K4700">
        <v>380</v>
      </c>
      <c r="L4700">
        <v>32</v>
      </c>
      <c r="M4700">
        <v>72</v>
      </c>
      <c r="N4700" t="s">
        <v>40</v>
      </c>
      <c r="O4700">
        <v>3</v>
      </c>
      <c r="P4700" t="s">
        <v>41</v>
      </c>
      <c r="Q4700" t="s">
        <v>73</v>
      </c>
      <c r="R4700">
        <v>50</v>
      </c>
      <c r="S4700" t="s">
        <v>127</v>
      </c>
      <c r="T4700" t="s">
        <v>56</v>
      </c>
      <c r="U4700">
        <v>2026</v>
      </c>
      <c r="V4700">
        <v>6</v>
      </c>
      <c r="W4700" t="s">
        <v>120</v>
      </c>
      <c r="X4700">
        <v>2</v>
      </c>
      <c r="Y4700">
        <v>16</v>
      </c>
      <c r="Z4700">
        <v>3</v>
      </c>
      <c r="AA4700">
        <v>20</v>
      </c>
      <c r="AB4700" t="s">
        <v>82</v>
      </c>
      <c r="AC4700">
        <v>340</v>
      </c>
      <c r="AD4700">
        <v>0.1063829787234043</v>
      </c>
      <c r="AE4700" t="s">
        <v>109</v>
      </c>
      <c r="AF4700" t="s">
        <v>59</v>
      </c>
      <c r="AG4700">
        <v>17</v>
      </c>
      <c r="AH4700" t="s">
        <v>68</v>
      </c>
      <c r="AI4700">
        <f>--AND(OR(Dashboard!$B$4="All",Data!$E4700=Dashboard!$B$4),OR(Dashboard!$D$4="All",Data!$D4700=Dashboard!$D$4),OR(Dashboard!$F$4="All",Data!$F4700=Dashboard!$F$4),OR(Dashboard!$J$4="All",Data!$G4700=Dashboard!$J$4),OR(Dashboard!$H$4="All",Data!$N4700=Dashboard!$H$4),OR(Dashboard!$L$4="All",Data!$W4700=Dashboard!$L$4))</f>
        <v>1</v>
      </c>
    </row>
    <row r="4701" spans="1:35" x14ac:dyDescent="0.25">
      <c r="A4701" t="s">
        <v>4815</v>
      </c>
      <c r="B4701" s="1">
        <v>46141</v>
      </c>
      <c r="C4701" s="2">
        <v>-0.1041666666666666</v>
      </c>
      <c r="D4701" t="s">
        <v>79</v>
      </c>
      <c r="E4701" t="s">
        <v>95</v>
      </c>
      <c r="F4701" t="s">
        <v>63</v>
      </c>
      <c r="G4701" t="s">
        <v>53</v>
      </c>
      <c r="H4701">
        <v>5.2</v>
      </c>
      <c r="I4701">
        <v>39</v>
      </c>
      <c r="J4701">
        <v>21</v>
      </c>
      <c r="K4701">
        <v>961</v>
      </c>
      <c r="L4701">
        <v>51</v>
      </c>
      <c r="M4701">
        <v>63</v>
      </c>
      <c r="N4701" t="s">
        <v>101</v>
      </c>
      <c r="O4701">
        <v>5</v>
      </c>
      <c r="P4701" t="s">
        <v>41</v>
      </c>
      <c r="Q4701" t="s">
        <v>73</v>
      </c>
      <c r="R4701">
        <v>47</v>
      </c>
      <c r="S4701" t="s">
        <v>55</v>
      </c>
      <c r="T4701" t="s">
        <v>56</v>
      </c>
      <c r="U4701">
        <v>2026</v>
      </c>
      <c r="V4701">
        <v>4</v>
      </c>
      <c r="W4701" t="s">
        <v>113</v>
      </c>
      <c r="X4701">
        <v>2</v>
      </c>
      <c r="Y4701">
        <v>29</v>
      </c>
      <c r="Z4701">
        <v>5</v>
      </c>
      <c r="AA4701">
        <v>21</v>
      </c>
      <c r="AB4701" t="s">
        <v>82</v>
      </c>
      <c r="AC4701">
        <v>949</v>
      </c>
      <c r="AD4701">
        <v>0.1333333333333333</v>
      </c>
      <c r="AE4701" t="s">
        <v>77</v>
      </c>
      <c r="AF4701" t="s">
        <v>59</v>
      </c>
      <c r="AG4701">
        <v>18</v>
      </c>
      <c r="AH4701" t="s">
        <v>68</v>
      </c>
      <c r="AI4701">
        <f>--AND(OR(Dashboard!$B$4="All",Data!$E4701=Dashboard!$B$4),OR(Dashboard!$D$4="All",Data!$D4701=Dashboard!$D$4),OR(Dashboard!$F$4="All",Data!$F4701=Dashboard!$F$4),OR(Dashboard!$J$4="All",Data!$G4701=Dashboard!$J$4),OR(Dashboard!$H$4="All",Data!$N4701=Dashboard!$H$4),OR(Dashboard!$L$4="All",Data!$W4701=Dashboard!$L$4))</f>
        <v>1</v>
      </c>
    </row>
    <row r="4702" spans="1:35" x14ac:dyDescent="0.25">
      <c r="A4702" t="s">
        <v>4816</v>
      </c>
      <c r="B4702" s="1">
        <v>46107</v>
      </c>
      <c r="C4702" s="2">
        <v>-0.47847222222222219</v>
      </c>
      <c r="D4702" t="s">
        <v>79</v>
      </c>
      <c r="E4702" t="s">
        <v>140</v>
      </c>
      <c r="F4702" t="s">
        <v>143</v>
      </c>
      <c r="G4702" t="s">
        <v>64</v>
      </c>
      <c r="H4702">
        <v>3.8</v>
      </c>
      <c r="I4702">
        <v>30</v>
      </c>
      <c r="J4702">
        <v>33</v>
      </c>
      <c r="K4702">
        <v>165</v>
      </c>
      <c r="L4702">
        <v>47</v>
      </c>
      <c r="M4702">
        <v>162</v>
      </c>
      <c r="N4702" t="s">
        <v>86</v>
      </c>
      <c r="O4702">
        <v>4</v>
      </c>
      <c r="P4702" t="s">
        <v>41</v>
      </c>
      <c r="Q4702" t="s">
        <v>42</v>
      </c>
      <c r="R4702">
        <v>22</v>
      </c>
      <c r="S4702" t="s">
        <v>87</v>
      </c>
      <c r="T4702" t="s">
        <v>97</v>
      </c>
      <c r="U4702">
        <v>2026</v>
      </c>
      <c r="V4702">
        <v>3</v>
      </c>
      <c r="W4702" t="s">
        <v>66</v>
      </c>
      <c r="X4702">
        <v>1</v>
      </c>
      <c r="Y4702">
        <v>26</v>
      </c>
      <c r="Z4702">
        <v>5</v>
      </c>
      <c r="AA4702">
        <v>12</v>
      </c>
      <c r="AB4702" t="s">
        <v>76</v>
      </c>
      <c r="AC4702">
        <v>50</v>
      </c>
      <c r="AD4702">
        <v>0.12666666666666659</v>
      </c>
      <c r="AE4702" t="s">
        <v>46</v>
      </c>
      <c r="AF4702" t="s">
        <v>114</v>
      </c>
      <c r="AG4702">
        <v>-3</v>
      </c>
      <c r="AH4702" t="s">
        <v>48</v>
      </c>
      <c r="AI4702">
        <f>--AND(OR(Dashboard!$B$4="All",Data!$E4702=Dashboard!$B$4),OR(Dashboard!$D$4="All",Data!$D4702=Dashboard!$D$4),OR(Dashboard!$F$4="All",Data!$F4702=Dashboard!$F$4),OR(Dashboard!$J$4="All",Data!$G4702=Dashboard!$J$4),OR(Dashboard!$H$4="All",Data!$N4702=Dashboard!$H$4),OR(Dashboard!$L$4="All",Data!$W4702=Dashboard!$L$4))</f>
        <v>1</v>
      </c>
    </row>
    <row r="4703" spans="1:35" x14ac:dyDescent="0.25">
      <c r="A4703" t="s">
        <v>4817</v>
      </c>
      <c r="B4703" s="1">
        <v>46185</v>
      </c>
      <c r="C4703" s="2">
        <v>-0.44722222222222219</v>
      </c>
      <c r="D4703" t="s">
        <v>50</v>
      </c>
      <c r="E4703" t="s">
        <v>62</v>
      </c>
      <c r="F4703" t="s">
        <v>80</v>
      </c>
      <c r="G4703" t="s">
        <v>53</v>
      </c>
      <c r="H4703">
        <v>6.5</v>
      </c>
      <c r="I4703">
        <v>48</v>
      </c>
      <c r="J4703">
        <v>29</v>
      </c>
      <c r="K4703">
        <v>844</v>
      </c>
      <c r="L4703">
        <v>32</v>
      </c>
      <c r="M4703">
        <v>110</v>
      </c>
      <c r="N4703" t="s">
        <v>40</v>
      </c>
      <c r="O4703">
        <v>3</v>
      </c>
      <c r="P4703" t="s">
        <v>41</v>
      </c>
      <c r="Q4703" t="s">
        <v>73</v>
      </c>
      <c r="R4703">
        <v>57</v>
      </c>
      <c r="S4703" t="s">
        <v>43</v>
      </c>
      <c r="T4703" t="s">
        <v>97</v>
      </c>
      <c r="U4703">
        <v>2026</v>
      </c>
      <c r="V4703">
        <v>6</v>
      </c>
      <c r="W4703" t="s">
        <v>120</v>
      </c>
      <c r="X4703">
        <v>2</v>
      </c>
      <c r="Y4703">
        <v>12</v>
      </c>
      <c r="Z4703">
        <v>2</v>
      </c>
      <c r="AA4703">
        <v>13</v>
      </c>
      <c r="AB4703" t="s">
        <v>76</v>
      </c>
      <c r="AC4703">
        <v>766</v>
      </c>
      <c r="AD4703">
        <v>0.13541666666666671</v>
      </c>
      <c r="AE4703" t="s">
        <v>109</v>
      </c>
      <c r="AF4703" t="s">
        <v>59</v>
      </c>
      <c r="AG4703">
        <v>19</v>
      </c>
      <c r="AH4703" t="s">
        <v>68</v>
      </c>
      <c r="AI4703">
        <f>--AND(OR(Dashboard!$B$4="All",Data!$E4703=Dashboard!$B$4),OR(Dashboard!$D$4="All",Data!$D4703=Dashboard!$D$4),OR(Dashboard!$F$4="All",Data!$F4703=Dashboard!$F$4),OR(Dashboard!$J$4="All",Data!$G4703=Dashboard!$J$4),OR(Dashboard!$H$4="All",Data!$N4703=Dashboard!$H$4),OR(Dashboard!$L$4="All",Data!$W4703=Dashboard!$L$4))</f>
        <v>1</v>
      </c>
    </row>
    <row r="4704" spans="1:35" x14ac:dyDescent="0.25">
      <c r="A4704" t="s">
        <v>4818</v>
      </c>
      <c r="B4704" s="1">
        <v>46096</v>
      </c>
      <c r="C4704" s="2">
        <v>-0.31874999999999998</v>
      </c>
      <c r="D4704" t="s">
        <v>193</v>
      </c>
      <c r="E4704" t="s">
        <v>51</v>
      </c>
      <c r="F4704" t="s">
        <v>96</v>
      </c>
      <c r="G4704" t="s">
        <v>39</v>
      </c>
      <c r="H4704">
        <v>7.7</v>
      </c>
      <c r="I4704">
        <v>62</v>
      </c>
      <c r="J4704">
        <v>42</v>
      </c>
      <c r="K4704">
        <v>867</v>
      </c>
      <c r="L4704">
        <v>50</v>
      </c>
      <c r="M4704">
        <v>90</v>
      </c>
      <c r="N4704" t="s">
        <v>65</v>
      </c>
      <c r="O4704">
        <v>1</v>
      </c>
      <c r="P4704" t="s">
        <v>41</v>
      </c>
      <c r="Q4704" t="s">
        <v>73</v>
      </c>
      <c r="R4704">
        <v>31</v>
      </c>
      <c r="S4704" t="s">
        <v>145</v>
      </c>
      <c r="T4704" t="s">
        <v>75</v>
      </c>
      <c r="U4704">
        <v>2026</v>
      </c>
      <c r="V4704">
        <v>3</v>
      </c>
      <c r="W4704" t="s">
        <v>66</v>
      </c>
      <c r="X4704">
        <v>1</v>
      </c>
      <c r="Y4704">
        <v>15</v>
      </c>
      <c r="Z4704">
        <v>3</v>
      </c>
      <c r="AA4704">
        <v>16</v>
      </c>
      <c r="AB4704" t="s">
        <v>57</v>
      </c>
      <c r="AC4704">
        <v>827</v>
      </c>
      <c r="AD4704">
        <v>0.1241935483870968</v>
      </c>
      <c r="AE4704" t="s">
        <v>58</v>
      </c>
      <c r="AF4704" t="s">
        <v>67</v>
      </c>
      <c r="AG4704">
        <v>20</v>
      </c>
      <c r="AH4704" t="s">
        <v>68</v>
      </c>
      <c r="AI4704">
        <f>--AND(OR(Dashboard!$B$4="All",Data!$E4704=Dashboard!$B$4),OR(Dashboard!$D$4="All",Data!$D4704=Dashboard!$D$4),OR(Dashboard!$F$4="All",Data!$F4704=Dashboard!$F$4),OR(Dashboard!$J$4="All",Data!$G4704=Dashboard!$J$4),OR(Dashboard!$H$4="All",Data!$N4704=Dashboard!$H$4),OR(Dashboard!$L$4="All",Data!$W4704=Dashboard!$L$4))</f>
        <v>1</v>
      </c>
    </row>
    <row r="4705" spans="1:35" x14ac:dyDescent="0.25">
      <c r="A4705" t="s">
        <v>4819</v>
      </c>
      <c r="B4705" s="1">
        <v>46189</v>
      </c>
      <c r="C4705" s="2">
        <v>-0.1645833333333333</v>
      </c>
      <c r="D4705" t="s">
        <v>79</v>
      </c>
      <c r="E4705" t="s">
        <v>129</v>
      </c>
      <c r="F4705" t="s">
        <v>80</v>
      </c>
      <c r="G4705" t="s">
        <v>105</v>
      </c>
      <c r="H4705">
        <v>4.5999999999999996</v>
      </c>
      <c r="I4705">
        <v>36</v>
      </c>
      <c r="J4705">
        <v>23</v>
      </c>
      <c r="K4705">
        <v>629</v>
      </c>
      <c r="L4705">
        <v>21</v>
      </c>
      <c r="M4705">
        <v>85</v>
      </c>
      <c r="N4705" t="s">
        <v>101</v>
      </c>
      <c r="O4705">
        <v>1</v>
      </c>
      <c r="P4705" t="s">
        <v>41</v>
      </c>
      <c r="Q4705" t="s">
        <v>42</v>
      </c>
      <c r="R4705">
        <v>28</v>
      </c>
      <c r="S4705" t="s">
        <v>127</v>
      </c>
      <c r="T4705" t="s">
        <v>56</v>
      </c>
      <c r="U4705">
        <v>2026</v>
      </c>
      <c r="V4705">
        <v>6</v>
      </c>
      <c r="W4705" t="s">
        <v>120</v>
      </c>
      <c r="X4705">
        <v>2</v>
      </c>
      <c r="Y4705">
        <v>16</v>
      </c>
      <c r="Z4705">
        <v>3</v>
      </c>
      <c r="AA4705">
        <v>20</v>
      </c>
      <c r="AB4705" t="s">
        <v>82</v>
      </c>
      <c r="AC4705">
        <v>565</v>
      </c>
      <c r="AD4705">
        <v>0.1277777777777778</v>
      </c>
      <c r="AE4705" t="s">
        <v>58</v>
      </c>
      <c r="AF4705" t="s">
        <v>67</v>
      </c>
      <c r="AG4705">
        <v>13</v>
      </c>
      <c r="AH4705" t="s">
        <v>68</v>
      </c>
      <c r="AI4705">
        <f>--AND(OR(Dashboard!$B$4="All",Data!$E4705=Dashboard!$B$4),OR(Dashboard!$D$4="All",Data!$D4705=Dashboard!$D$4),OR(Dashboard!$F$4="All",Data!$F4705=Dashboard!$F$4),OR(Dashboard!$J$4="All",Data!$G4705=Dashboard!$J$4),OR(Dashboard!$H$4="All",Data!$N4705=Dashboard!$H$4),OR(Dashboard!$L$4="All",Data!$W4705=Dashboard!$L$4))</f>
        <v>1</v>
      </c>
    </row>
    <row r="4706" spans="1:35" x14ac:dyDescent="0.25">
      <c r="A4706" t="s">
        <v>4820</v>
      </c>
      <c r="B4706" s="1">
        <v>46037</v>
      </c>
      <c r="C4706" s="2">
        <v>-0.43472222222222218</v>
      </c>
      <c r="D4706" t="s">
        <v>84</v>
      </c>
      <c r="E4706" t="s">
        <v>140</v>
      </c>
      <c r="F4706" t="s">
        <v>38</v>
      </c>
      <c r="G4706" t="s">
        <v>111</v>
      </c>
      <c r="H4706">
        <v>4.4000000000000004</v>
      </c>
      <c r="I4706">
        <v>32</v>
      </c>
      <c r="J4706">
        <v>33</v>
      </c>
      <c r="K4706">
        <v>344</v>
      </c>
      <c r="L4706">
        <v>20</v>
      </c>
      <c r="M4706">
        <v>71</v>
      </c>
      <c r="N4706" t="s">
        <v>65</v>
      </c>
      <c r="O4706">
        <v>2</v>
      </c>
      <c r="P4706" t="s">
        <v>41</v>
      </c>
      <c r="Q4706" t="s">
        <v>42</v>
      </c>
      <c r="R4706">
        <v>31</v>
      </c>
      <c r="S4706" t="s">
        <v>87</v>
      </c>
      <c r="T4706" t="s">
        <v>97</v>
      </c>
      <c r="U4706">
        <v>2026</v>
      </c>
      <c r="V4706">
        <v>1</v>
      </c>
      <c r="W4706" t="s">
        <v>102</v>
      </c>
      <c r="X4706">
        <v>1</v>
      </c>
      <c r="Y4706">
        <v>15</v>
      </c>
      <c r="Z4706">
        <v>3</v>
      </c>
      <c r="AA4706">
        <v>13</v>
      </c>
      <c r="AB4706" t="s">
        <v>76</v>
      </c>
      <c r="AC4706">
        <v>293</v>
      </c>
      <c r="AD4706">
        <v>0.13750000000000001</v>
      </c>
      <c r="AE4706" t="s">
        <v>58</v>
      </c>
      <c r="AF4706" t="s">
        <v>67</v>
      </c>
      <c r="AG4706">
        <v>-1</v>
      </c>
      <c r="AH4706" t="s">
        <v>48</v>
      </c>
      <c r="AI4706">
        <f>--AND(OR(Dashboard!$B$4="All",Data!$E4706=Dashboard!$B$4),OR(Dashboard!$D$4="All",Data!$D4706=Dashboard!$D$4),OR(Dashboard!$F$4="All",Data!$F4706=Dashboard!$F$4),OR(Dashboard!$J$4="All",Data!$G4706=Dashboard!$J$4),OR(Dashboard!$H$4="All",Data!$N4706=Dashboard!$H$4),OR(Dashboard!$L$4="All",Data!$W4706=Dashboard!$L$4))</f>
        <v>1</v>
      </c>
    </row>
    <row r="4707" spans="1:35" x14ac:dyDescent="0.25">
      <c r="A4707" t="s">
        <v>4821</v>
      </c>
      <c r="B4707" s="1">
        <v>46107</v>
      </c>
      <c r="C4707" s="2">
        <v>-0.34444444444444439</v>
      </c>
      <c r="D4707" t="s">
        <v>70</v>
      </c>
      <c r="E4707" t="s">
        <v>95</v>
      </c>
      <c r="F4707" t="s">
        <v>38</v>
      </c>
      <c r="G4707" t="s">
        <v>111</v>
      </c>
      <c r="H4707">
        <v>12.8</v>
      </c>
      <c r="I4707">
        <v>52</v>
      </c>
      <c r="J4707">
        <v>42</v>
      </c>
      <c r="K4707">
        <v>640</v>
      </c>
      <c r="L4707">
        <v>44</v>
      </c>
      <c r="M4707">
        <v>33</v>
      </c>
      <c r="N4707" t="s">
        <v>54</v>
      </c>
      <c r="O4707">
        <v>3</v>
      </c>
      <c r="P4707" t="s">
        <v>41</v>
      </c>
      <c r="Q4707" t="s">
        <v>73</v>
      </c>
      <c r="R4707">
        <v>56</v>
      </c>
      <c r="S4707" t="s">
        <v>87</v>
      </c>
      <c r="T4707" t="s">
        <v>75</v>
      </c>
      <c r="U4707">
        <v>2026</v>
      </c>
      <c r="V4707">
        <v>3</v>
      </c>
      <c r="W4707" t="s">
        <v>66</v>
      </c>
      <c r="X4707">
        <v>1</v>
      </c>
      <c r="Y4707">
        <v>26</v>
      </c>
      <c r="Z4707">
        <v>5</v>
      </c>
      <c r="AA4707">
        <v>15</v>
      </c>
      <c r="AB4707" t="s">
        <v>57</v>
      </c>
      <c r="AC4707">
        <v>651</v>
      </c>
      <c r="AD4707">
        <v>0.2461538461538462</v>
      </c>
      <c r="AE4707" t="s">
        <v>109</v>
      </c>
      <c r="AF4707" t="s">
        <v>59</v>
      </c>
      <c r="AG4707">
        <v>10</v>
      </c>
      <c r="AH4707" t="s">
        <v>68</v>
      </c>
      <c r="AI4707">
        <f>--AND(OR(Dashboard!$B$4="All",Data!$E4707=Dashboard!$B$4),OR(Dashboard!$D$4="All",Data!$D4707=Dashboard!$D$4),OR(Dashboard!$F$4="All",Data!$F4707=Dashboard!$F$4),OR(Dashboard!$J$4="All",Data!$G4707=Dashboard!$J$4),OR(Dashboard!$H$4="All",Data!$N4707=Dashboard!$H$4),OR(Dashboard!$L$4="All",Data!$W4707=Dashboard!$L$4))</f>
        <v>1</v>
      </c>
    </row>
    <row r="4708" spans="1:35" x14ac:dyDescent="0.25">
      <c r="A4708" t="s">
        <v>4822</v>
      </c>
      <c r="B4708" s="1">
        <v>46087</v>
      </c>
      <c r="C4708" s="2">
        <v>-0.28472222222222221</v>
      </c>
      <c r="D4708" t="s">
        <v>84</v>
      </c>
      <c r="E4708" t="s">
        <v>51</v>
      </c>
      <c r="F4708" t="s">
        <v>38</v>
      </c>
      <c r="G4708" t="s">
        <v>105</v>
      </c>
      <c r="H4708">
        <v>4</v>
      </c>
      <c r="I4708">
        <v>19</v>
      </c>
      <c r="J4708">
        <v>20</v>
      </c>
      <c r="K4708">
        <v>636</v>
      </c>
      <c r="L4708">
        <v>25</v>
      </c>
      <c r="M4708">
        <v>68</v>
      </c>
      <c r="N4708" t="s">
        <v>101</v>
      </c>
      <c r="O4708">
        <v>4</v>
      </c>
      <c r="P4708" t="s">
        <v>41</v>
      </c>
      <c r="Q4708" t="s">
        <v>42</v>
      </c>
      <c r="R4708">
        <v>49</v>
      </c>
      <c r="S4708" t="s">
        <v>43</v>
      </c>
      <c r="T4708" t="s">
        <v>75</v>
      </c>
      <c r="U4708">
        <v>2026</v>
      </c>
      <c r="V4708">
        <v>3</v>
      </c>
      <c r="W4708" t="s">
        <v>66</v>
      </c>
      <c r="X4708">
        <v>1</v>
      </c>
      <c r="Y4708">
        <v>6</v>
      </c>
      <c r="Z4708">
        <v>2</v>
      </c>
      <c r="AA4708">
        <v>17</v>
      </c>
      <c r="AB4708" t="s">
        <v>57</v>
      </c>
      <c r="AC4708">
        <v>593</v>
      </c>
      <c r="AD4708">
        <v>0.2105263157894737</v>
      </c>
      <c r="AE4708" t="s">
        <v>46</v>
      </c>
      <c r="AF4708" t="s">
        <v>59</v>
      </c>
      <c r="AG4708">
        <v>-1</v>
      </c>
      <c r="AH4708" t="s">
        <v>48</v>
      </c>
      <c r="AI4708">
        <f>--AND(OR(Dashboard!$B$4="All",Data!$E4708=Dashboard!$B$4),OR(Dashboard!$D$4="All",Data!$D4708=Dashboard!$D$4),OR(Dashboard!$F$4="All",Data!$F4708=Dashboard!$F$4),OR(Dashboard!$J$4="All",Data!$G4708=Dashboard!$J$4),OR(Dashboard!$H$4="All",Data!$N4708=Dashboard!$H$4),OR(Dashboard!$L$4="All",Data!$W4708=Dashboard!$L$4))</f>
        <v>1</v>
      </c>
    </row>
    <row r="4709" spans="1:35" x14ac:dyDescent="0.25">
      <c r="A4709" t="s">
        <v>4823</v>
      </c>
      <c r="B4709" s="1">
        <v>46125</v>
      </c>
      <c r="C4709" s="2">
        <v>-0.64027777777777772</v>
      </c>
      <c r="D4709" t="s">
        <v>107</v>
      </c>
      <c r="E4709" t="s">
        <v>62</v>
      </c>
      <c r="F4709" t="s">
        <v>72</v>
      </c>
      <c r="G4709" t="s">
        <v>53</v>
      </c>
      <c r="H4709">
        <v>10.6</v>
      </c>
      <c r="I4709">
        <v>41</v>
      </c>
      <c r="J4709">
        <v>40</v>
      </c>
      <c r="K4709">
        <v>405</v>
      </c>
      <c r="L4709">
        <v>34</v>
      </c>
      <c r="M4709">
        <v>16</v>
      </c>
      <c r="N4709" t="s">
        <v>40</v>
      </c>
      <c r="O4709">
        <v>4</v>
      </c>
      <c r="P4709" t="s">
        <v>41</v>
      </c>
      <c r="Q4709" t="s">
        <v>42</v>
      </c>
      <c r="R4709">
        <v>51</v>
      </c>
      <c r="S4709" t="s">
        <v>74</v>
      </c>
      <c r="T4709" t="s">
        <v>44</v>
      </c>
      <c r="U4709">
        <v>2026</v>
      </c>
      <c r="V4709">
        <v>4</v>
      </c>
      <c r="W4709" t="s">
        <v>113</v>
      </c>
      <c r="X4709">
        <v>2</v>
      </c>
      <c r="Y4709">
        <v>13</v>
      </c>
      <c r="Z4709">
        <v>3</v>
      </c>
      <c r="AA4709">
        <v>8</v>
      </c>
      <c r="AB4709" t="s">
        <v>44</v>
      </c>
      <c r="AC4709">
        <v>423</v>
      </c>
      <c r="AD4709">
        <v>0.25853658536585372</v>
      </c>
      <c r="AE4709" t="s">
        <v>46</v>
      </c>
      <c r="AF4709" t="s">
        <v>59</v>
      </c>
      <c r="AG4709">
        <v>1</v>
      </c>
      <c r="AH4709" t="s">
        <v>68</v>
      </c>
      <c r="AI4709">
        <f>--AND(OR(Dashboard!$B$4="All",Data!$E4709=Dashboard!$B$4),OR(Dashboard!$D$4="All",Data!$D4709=Dashboard!$D$4),OR(Dashboard!$F$4="All",Data!$F4709=Dashboard!$F$4),OR(Dashboard!$J$4="All",Data!$G4709=Dashboard!$J$4),OR(Dashboard!$H$4="All",Data!$N4709=Dashboard!$H$4),OR(Dashboard!$L$4="All",Data!$W4709=Dashboard!$L$4))</f>
        <v>1</v>
      </c>
    </row>
    <row r="4710" spans="1:35" x14ac:dyDescent="0.25">
      <c r="A4710" t="s">
        <v>4824</v>
      </c>
      <c r="B4710" s="1">
        <v>46059</v>
      </c>
      <c r="C4710" s="2">
        <v>-0.2729166666666667</v>
      </c>
      <c r="D4710" t="s">
        <v>90</v>
      </c>
      <c r="E4710" t="s">
        <v>140</v>
      </c>
      <c r="F4710" t="s">
        <v>143</v>
      </c>
      <c r="G4710" t="s">
        <v>64</v>
      </c>
      <c r="H4710">
        <v>2.6</v>
      </c>
      <c r="I4710">
        <v>44</v>
      </c>
      <c r="J4710">
        <v>44</v>
      </c>
      <c r="K4710">
        <v>1100</v>
      </c>
      <c r="L4710">
        <v>50</v>
      </c>
      <c r="M4710">
        <v>185</v>
      </c>
      <c r="N4710" t="s">
        <v>65</v>
      </c>
      <c r="O4710">
        <v>4</v>
      </c>
      <c r="P4710" t="s">
        <v>41</v>
      </c>
      <c r="Q4710" t="s">
        <v>73</v>
      </c>
      <c r="R4710">
        <v>22</v>
      </c>
      <c r="S4710" t="s">
        <v>43</v>
      </c>
      <c r="T4710" t="s">
        <v>75</v>
      </c>
      <c r="U4710">
        <v>2026</v>
      </c>
      <c r="V4710">
        <v>2</v>
      </c>
      <c r="W4710" t="s">
        <v>45</v>
      </c>
      <c r="X4710">
        <v>1</v>
      </c>
      <c r="Y4710">
        <v>6</v>
      </c>
      <c r="Z4710">
        <v>2</v>
      </c>
      <c r="AA4710">
        <v>17</v>
      </c>
      <c r="AB4710" t="s">
        <v>57</v>
      </c>
      <c r="AC4710">
        <v>965</v>
      </c>
      <c r="AD4710">
        <v>5.909090909090909E-2</v>
      </c>
      <c r="AE4710" t="s">
        <v>46</v>
      </c>
      <c r="AF4710" t="s">
        <v>114</v>
      </c>
      <c r="AG4710">
        <v>0</v>
      </c>
      <c r="AH4710" t="s">
        <v>48</v>
      </c>
      <c r="AI4710">
        <f>--AND(OR(Dashboard!$B$4="All",Data!$E4710=Dashboard!$B$4),OR(Dashboard!$D$4="All",Data!$D4710=Dashboard!$D$4),OR(Dashboard!$F$4="All",Data!$F4710=Dashboard!$F$4),OR(Dashboard!$J$4="All",Data!$G4710=Dashboard!$J$4),OR(Dashboard!$H$4="All",Data!$N4710=Dashboard!$H$4),OR(Dashboard!$L$4="All",Data!$W4710=Dashboard!$L$4))</f>
        <v>1</v>
      </c>
    </row>
    <row r="4711" spans="1:35" x14ac:dyDescent="0.25">
      <c r="A4711" t="s">
        <v>4825</v>
      </c>
      <c r="B4711" s="1">
        <v>46080</v>
      </c>
      <c r="C4711" s="2">
        <v>-0.48819444444444449</v>
      </c>
      <c r="D4711" t="s">
        <v>193</v>
      </c>
      <c r="E4711" t="s">
        <v>140</v>
      </c>
      <c r="F4711" t="s">
        <v>143</v>
      </c>
      <c r="G4711" t="s">
        <v>105</v>
      </c>
      <c r="H4711">
        <v>2.4</v>
      </c>
      <c r="I4711">
        <v>21</v>
      </c>
      <c r="J4711">
        <v>20</v>
      </c>
      <c r="K4711">
        <v>774</v>
      </c>
      <c r="L4711">
        <v>34</v>
      </c>
      <c r="M4711">
        <v>197</v>
      </c>
      <c r="N4711" t="s">
        <v>40</v>
      </c>
      <c r="O4711">
        <v>5</v>
      </c>
      <c r="P4711" t="s">
        <v>41</v>
      </c>
      <c r="Q4711" t="s">
        <v>42</v>
      </c>
      <c r="R4711">
        <v>39</v>
      </c>
      <c r="S4711" t="s">
        <v>43</v>
      </c>
      <c r="T4711" t="s">
        <v>97</v>
      </c>
      <c r="U4711">
        <v>2026</v>
      </c>
      <c r="V4711">
        <v>2</v>
      </c>
      <c r="W4711" t="s">
        <v>45</v>
      </c>
      <c r="X4711">
        <v>1</v>
      </c>
      <c r="Y4711">
        <v>27</v>
      </c>
      <c r="Z4711">
        <v>5</v>
      </c>
      <c r="AA4711">
        <v>12</v>
      </c>
      <c r="AB4711" t="s">
        <v>76</v>
      </c>
      <c r="AC4711">
        <v>611</v>
      </c>
      <c r="AD4711">
        <v>0.1142857142857143</v>
      </c>
      <c r="AE4711" t="s">
        <v>77</v>
      </c>
      <c r="AF4711" t="s">
        <v>47</v>
      </c>
      <c r="AG4711">
        <v>1</v>
      </c>
      <c r="AH4711" t="s">
        <v>68</v>
      </c>
      <c r="AI4711">
        <f>--AND(OR(Dashboard!$B$4="All",Data!$E4711=Dashboard!$B$4),OR(Dashboard!$D$4="All",Data!$D4711=Dashboard!$D$4),OR(Dashboard!$F$4="All",Data!$F4711=Dashboard!$F$4),OR(Dashboard!$J$4="All",Data!$G4711=Dashboard!$J$4),OR(Dashboard!$H$4="All",Data!$N4711=Dashboard!$H$4),OR(Dashboard!$L$4="All",Data!$W4711=Dashboard!$L$4))</f>
        <v>1</v>
      </c>
    </row>
    <row r="4712" spans="1:35" x14ac:dyDescent="0.25">
      <c r="A4712" t="s">
        <v>4826</v>
      </c>
      <c r="B4712" s="1">
        <v>46184</v>
      </c>
      <c r="C4712" s="2">
        <v>-0.34375</v>
      </c>
      <c r="D4712" t="s">
        <v>84</v>
      </c>
      <c r="E4712" t="s">
        <v>129</v>
      </c>
      <c r="F4712" t="s">
        <v>72</v>
      </c>
      <c r="G4712" t="s">
        <v>64</v>
      </c>
      <c r="H4712">
        <v>9.8000000000000007</v>
      </c>
      <c r="I4712">
        <v>52</v>
      </c>
      <c r="J4712">
        <v>43</v>
      </c>
      <c r="K4712">
        <v>515</v>
      </c>
      <c r="L4712">
        <v>31</v>
      </c>
      <c r="M4712">
        <v>172</v>
      </c>
      <c r="N4712" t="s">
        <v>101</v>
      </c>
      <c r="O4712">
        <v>2</v>
      </c>
      <c r="P4712" t="s">
        <v>41</v>
      </c>
      <c r="Q4712" t="s">
        <v>73</v>
      </c>
      <c r="R4712">
        <v>23</v>
      </c>
      <c r="S4712" t="s">
        <v>87</v>
      </c>
      <c r="T4712" t="s">
        <v>75</v>
      </c>
      <c r="U4712">
        <v>2026</v>
      </c>
      <c r="V4712">
        <v>6</v>
      </c>
      <c r="W4712" t="s">
        <v>120</v>
      </c>
      <c r="X4712">
        <v>2</v>
      </c>
      <c r="Y4712">
        <v>11</v>
      </c>
      <c r="Z4712">
        <v>2</v>
      </c>
      <c r="AA4712">
        <v>15</v>
      </c>
      <c r="AB4712" t="s">
        <v>57</v>
      </c>
      <c r="AC4712">
        <v>374</v>
      </c>
      <c r="AD4712">
        <v>0.18846153846153851</v>
      </c>
      <c r="AE4712" t="s">
        <v>58</v>
      </c>
      <c r="AF4712" t="s">
        <v>114</v>
      </c>
      <c r="AG4712">
        <v>9</v>
      </c>
      <c r="AH4712" t="s">
        <v>68</v>
      </c>
      <c r="AI4712">
        <f>--AND(OR(Dashboard!$B$4="All",Data!$E4712=Dashboard!$B$4),OR(Dashboard!$D$4="All",Data!$D4712=Dashboard!$D$4),OR(Dashboard!$F$4="All",Data!$F4712=Dashboard!$F$4),OR(Dashboard!$J$4="All",Data!$G4712=Dashboard!$J$4),OR(Dashboard!$H$4="All",Data!$N4712=Dashboard!$H$4),OR(Dashboard!$L$4="All",Data!$W4712=Dashboard!$L$4))</f>
        <v>1</v>
      </c>
    </row>
    <row r="4713" spans="1:35" x14ac:dyDescent="0.25">
      <c r="A4713" t="s">
        <v>4827</v>
      </c>
      <c r="B4713" s="1">
        <v>46061</v>
      </c>
      <c r="C4713" s="2">
        <v>-0.45138888888888878</v>
      </c>
      <c r="D4713" t="s">
        <v>61</v>
      </c>
      <c r="E4713" t="s">
        <v>37</v>
      </c>
      <c r="F4713" t="s">
        <v>91</v>
      </c>
      <c r="G4713" t="s">
        <v>105</v>
      </c>
      <c r="H4713">
        <v>4.0999999999999996</v>
      </c>
      <c r="I4713">
        <v>44</v>
      </c>
      <c r="J4713">
        <v>43</v>
      </c>
      <c r="K4713">
        <v>639</v>
      </c>
      <c r="L4713">
        <v>47</v>
      </c>
      <c r="M4713">
        <v>133</v>
      </c>
      <c r="N4713" t="s">
        <v>86</v>
      </c>
      <c r="O4713">
        <v>1</v>
      </c>
      <c r="P4713" t="s">
        <v>41</v>
      </c>
      <c r="Q4713" t="s">
        <v>73</v>
      </c>
      <c r="R4713">
        <v>18</v>
      </c>
      <c r="S4713" t="s">
        <v>145</v>
      </c>
      <c r="T4713" t="s">
        <v>97</v>
      </c>
      <c r="U4713">
        <v>2026</v>
      </c>
      <c r="V4713">
        <v>2</v>
      </c>
      <c r="W4713" t="s">
        <v>45</v>
      </c>
      <c r="X4713">
        <v>1</v>
      </c>
      <c r="Y4713">
        <v>8</v>
      </c>
      <c r="Z4713">
        <v>2</v>
      </c>
      <c r="AA4713">
        <v>13</v>
      </c>
      <c r="AB4713" t="s">
        <v>76</v>
      </c>
      <c r="AC4713">
        <v>553</v>
      </c>
      <c r="AD4713">
        <v>9.3181818181818171E-2</v>
      </c>
      <c r="AE4713" t="s">
        <v>58</v>
      </c>
      <c r="AF4713" t="s">
        <v>114</v>
      </c>
      <c r="AG4713">
        <v>1</v>
      </c>
      <c r="AH4713" t="s">
        <v>68</v>
      </c>
      <c r="AI4713">
        <f>--AND(OR(Dashboard!$B$4="All",Data!$E4713=Dashboard!$B$4),OR(Dashboard!$D$4="All",Data!$D4713=Dashboard!$D$4),OR(Dashboard!$F$4="All",Data!$F4713=Dashboard!$F$4),OR(Dashboard!$J$4="All",Data!$G4713=Dashboard!$J$4),OR(Dashboard!$H$4="All",Data!$N4713=Dashboard!$H$4),OR(Dashboard!$L$4="All",Data!$W4713=Dashboard!$L$4))</f>
        <v>1</v>
      </c>
    </row>
    <row r="4714" spans="1:35" x14ac:dyDescent="0.25">
      <c r="A4714" t="s">
        <v>4828</v>
      </c>
      <c r="B4714" s="1">
        <v>46191</v>
      </c>
      <c r="C4714" s="2">
        <v>-5.9722222222222232E-2</v>
      </c>
      <c r="D4714" t="s">
        <v>79</v>
      </c>
      <c r="E4714" t="s">
        <v>100</v>
      </c>
      <c r="F4714" t="s">
        <v>80</v>
      </c>
      <c r="G4714" t="s">
        <v>105</v>
      </c>
      <c r="H4714">
        <v>12</v>
      </c>
      <c r="I4714">
        <v>52</v>
      </c>
      <c r="J4714">
        <v>42</v>
      </c>
      <c r="K4714">
        <v>868</v>
      </c>
      <c r="L4714">
        <v>33</v>
      </c>
      <c r="M4714">
        <v>70</v>
      </c>
      <c r="N4714" t="s">
        <v>101</v>
      </c>
      <c r="O4714">
        <v>2</v>
      </c>
      <c r="P4714" t="s">
        <v>41</v>
      </c>
      <c r="Q4714" t="s">
        <v>42</v>
      </c>
      <c r="R4714">
        <v>60</v>
      </c>
      <c r="S4714" t="s">
        <v>87</v>
      </c>
      <c r="T4714" t="s">
        <v>75</v>
      </c>
      <c r="U4714">
        <v>2026</v>
      </c>
      <c r="V4714">
        <v>6</v>
      </c>
      <c r="W4714" t="s">
        <v>120</v>
      </c>
      <c r="X4714">
        <v>2</v>
      </c>
      <c r="Y4714">
        <v>18</v>
      </c>
      <c r="Z4714">
        <v>3</v>
      </c>
      <c r="AA4714">
        <v>22</v>
      </c>
      <c r="AB4714" t="s">
        <v>82</v>
      </c>
      <c r="AC4714">
        <v>831</v>
      </c>
      <c r="AD4714">
        <v>0.23076923076923081</v>
      </c>
      <c r="AE4714" t="s">
        <v>58</v>
      </c>
      <c r="AF4714" t="s">
        <v>59</v>
      </c>
      <c r="AG4714">
        <v>10</v>
      </c>
      <c r="AH4714" t="s">
        <v>68</v>
      </c>
      <c r="AI4714">
        <f>--AND(OR(Dashboard!$B$4="All",Data!$E4714=Dashboard!$B$4),OR(Dashboard!$D$4="All",Data!$D4714=Dashboard!$D$4),OR(Dashboard!$F$4="All",Data!$F4714=Dashboard!$F$4),OR(Dashboard!$J$4="All",Data!$G4714=Dashboard!$J$4),OR(Dashboard!$H$4="All",Data!$N4714=Dashboard!$H$4),OR(Dashboard!$L$4="All",Data!$W4714=Dashboard!$L$4))</f>
        <v>1</v>
      </c>
    </row>
    <row r="4715" spans="1:35" x14ac:dyDescent="0.25">
      <c r="A4715" t="s">
        <v>4829</v>
      </c>
      <c r="B4715" s="1">
        <v>46142</v>
      </c>
      <c r="C4715" s="2">
        <v>-0.18611111111111109</v>
      </c>
      <c r="D4715" t="s">
        <v>36</v>
      </c>
      <c r="E4715" t="s">
        <v>129</v>
      </c>
      <c r="F4715" t="s">
        <v>52</v>
      </c>
      <c r="G4715" t="s">
        <v>39</v>
      </c>
      <c r="H4715">
        <v>9.1</v>
      </c>
      <c r="I4715">
        <v>48</v>
      </c>
      <c r="J4715">
        <v>42</v>
      </c>
      <c r="K4715">
        <v>438</v>
      </c>
      <c r="L4715">
        <v>40</v>
      </c>
      <c r="M4715">
        <v>42</v>
      </c>
      <c r="N4715" t="s">
        <v>65</v>
      </c>
      <c r="O4715">
        <v>1</v>
      </c>
      <c r="P4715" t="s">
        <v>41</v>
      </c>
      <c r="Q4715" t="s">
        <v>73</v>
      </c>
      <c r="R4715">
        <v>44</v>
      </c>
      <c r="S4715" t="s">
        <v>87</v>
      </c>
      <c r="T4715" t="s">
        <v>56</v>
      </c>
      <c r="U4715">
        <v>2026</v>
      </c>
      <c r="V4715">
        <v>4</v>
      </c>
      <c r="W4715" t="s">
        <v>113</v>
      </c>
      <c r="X4715">
        <v>2</v>
      </c>
      <c r="Y4715">
        <v>30</v>
      </c>
      <c r="Z4715">
        <v>5</v>
      </c>
      <c r="AA4715">
        <v>19</v>
      </c>
      <c r="AB4715" t="s">
        <v>82</v>
      </c>
      <c r="AC4715">
        <v>436</v>
      </c>
      <c r="AD4715">
        <v>0.1895833333333333</v>
      </c>
      <c r="AE4715" t="s">
        <v>58</v>
      </c>
      <c r="AF4715" t="s">
        <v>47</v>
      </c>
      <c r="AG4715">
        <v>6</v>
      </c>
      <c r="AH4715" t="s">
        <v>68</v>
      </c>
      <c r="AI4715">
        <f>--AND(OR(Dashboard!$B$4="All",Data!$E4715=Dashboard!$B$4),OR(Dashboard!$D$4="All",Data!$D4715=Dashboard!$D$4),OR(Dashboard!$F$4="All",Data!$F4715=Dashboard!$F$4),OR(Dashboard!$J$4="All",Data!$G4715=Dashboard!$J$4),OR(Dashboard!$H$4="All",Data!$N4715=Dashboard!$H$4),OR(Dashboard!$L$4="All",Data!$W4715=Dashboard!$L$4))</f>
        <v>1</v>
      </c>
    </row>
    <row r="4716" spans="1:35" x14ac:dyDescent="0.25">
      <c r="A4716" t="s">
        <v>4830</v>
      </c>
      <c r="B4716" s="1">
        <v>46126</v>
      </c>
      <c r="C4716" s="2">
        <v>-0.3979166666666667</v>
      </c>
      <c r="D4716" t="s">
        <v>50</v>
      </c>
      <c r="E4716" t="s">
        <v>95</v>
      </c>
      <c r="F4716" t="s">
        <v>91</v>
      </c>
      <c r="G4716" t="s">
        <v>105</v>
      </c>
      <c r="H4716">
        <v>5.8</v>
      </c>
      <c r="I4716">
        <v>47</v>
      </c>
      <c r="J4716">
        <v>32</v>
      </c>
      <c r="K4716">
        <v>658</v>
      </c>
      <c r="L4716">
        <v>53</v>
      </c>
      <c r="M4716">
        <v>198</v>
      </c>
      <c r="N4716" t="s">
        <v>86</v>
      </c>
      <c r="O4716">
        <v>3</v>
      </c>
      <c r="P4716" t="s">
        <v>41</v>
      </c>
      <c r="Q4716" t="s">
        <v>73</v>
      </c>
      <c r="R4716">
        <v>55</v>
      </c>
      <c r="S4716" t="s">
        <v>127</v>
      </c>
      <c r="T4716" t="s">
        <v>97</v>
      </c>
      <c r="U4716">
        <v>2026</v>
      </c>
      <c r="V4716">
        <v>4</v>
      </c>
      <c r="W4716" t="s">
        <v>113</v>
      </c>
      <c r="X4716">
        <v>2</v>
      </c>
      <c r="Y4716">
        <v>14</v>
      </c>
      <c r="Z4716">
        <v>3</v>
      </c>
      <c r="AA4716">
        <v>14</v>
      </c>
      <c r="AB4716" t="s">
        <v>76</v>
      </c>
      <c r="AC4716">
        <v>513</v>
      </c>
      <c r="AD4716">
        <v>0.12340425531914891</v>
      </c>
      <c r="AE4716" t="s">
        <v>109</v>
      </c>
      <c r="AF4716" t="s">
        <v>59</v>
      </c>
      <c r="AG4716">
        <v>15</v>
      </c>
      <c r="AH4716" t="s">
        <v>68</v>
      </c>
      <c r="AI4716">
        <f>--AND(OR(Dashboard!$B$4="All",Data!$E4716=Dashboard!$B$4),OR(Dashboard!$D$4="All",Data!$D4716=Dashboard!$D$4),OR(Dashboard!$F$4="All",Data!$F4716=Dashboard!$F$4),OR(Dashboard!$J$4="All",Data!$G4716=Dashboard!$J$4),OR(Dashboard!$H$4="All",Data!$N4716=Dashboard!$H$4),OR(Dashboard!$L$4="All",Data!$W4716=Dashboard!$L$4))</f>
        <v>1</v>
      </c>
    </row>
    <row r="4717" spans="1:35" x14ac:dyDescent="0.25">
      <c r="A4717" t="s">
        <v>4831</v>
      </c>
      <c r="B4717" s="1">
        <v>46133</v>
      </c>
      <c r="C4717" s="2">
        <v>-0.1083333333333333</v>
      </c>
      <c r="D4717" t="s">
        <v>79</v>
      </c>
      <c r="E4717" t="s">
        <v>62</v>
      </c>
      <c r="F4717" t="s">
        <v>104</v>
      </c>
      <c r="G4717" t="s">
        <v>53</v>
      </c>
      <c r="H4717">
        <v>5.3</v>
      </c>
      <c r="I4717">
        <v>32</v>
      </c>
      <c r="J4717">
        <v>22</v>
      </c>
      <c r="K4717">
        <v>491</v>
      </c>
      <c r="L4717">
        <v>33</v>
      </c>
      <c r="M4717">
        <v>71</v>
      </c>
      <c r="N4717" t="s">
        <v>65</v>
      </c>
      <c r="O4717">
        <v>5</v>
      </c>
      <c r="P4717" t="s">
        <v>41</v>
      </c>
      <c r="Q4717" t="s">
        <v>42</v>
      </c>
      <c r="R4717">
        <v>25</v>
      </c>
      <c r="S4717" t="s">
        <v>127</v>
      </c>
      <c r="T4717" t="s">
        <v>56</v>
      </c>
      <c r="U4717">
        <v>2026</v>
      </c>
      <c r="V4717">
        <v>4</v>
      </c>
      <c r="W4717" t="s">
        <v>113</v>
      </c>
      <c r="X4717">
        <v>2</v>
      </c>
      <c r="Y4717">
        <v>21</v>
      </c>
      <c r="Z4717">
        <v>4</v>
      </c>
      <c r="AA4717">
        <v>21</v>
      </c>
      <c r="AB4717" t="s">
        <v>82</v>
      </c>
      <c r="AC4717">
        <v>453</v>
      </c>
      <c r="AD4717">
        <v>0.16562499999999999</v>
      </c>
      <c r="AE4717" t="s">
        <v>77</v>
      </c>
      <c r="AF4717" t="s">
        <v>114</v>
      </c>
      <c r="AG4717">
        <v>10</v>
      </c>
      <c r="AH4717" t="s">
        <v>68</v>
      </c>
      <c r="AI4717">
        <f>--AND(OR(Dashboard!$B$4="All",Data!$E4717=Dashboard!$B$4),OR(Dashboard!$D$4="All",Data!$D4717=Dashboard!$D$4),OR(Dashboard!$F$4="All",Data!$F4717=Dashboard!$F$4),OR(Dashboard!$J$4="All",Data!$G4717=Dashboard!$J$4),OR(Dashboard!$H$4="All",Data!$N4717=Dashboard!$H$4),OR(Dashboard!$L$4="All",Data!$W4717=Dashboard!$L$4))</f>
        <v>1</v>
      </c>
    </row>
    <row r="4718" spans="1:35" x14ac:dyDescent="0.25">
      <c r="A4718" t="s">
        <v>4832</v>
      </c>
      <c r="B4718" s="1">
        <v>46046</v>
      </c>
      <c r="C4718" s="2">
        <v>-0.45624999999999999</v>
      </c>
      <c r="D4718" t="s">
        <v>118</v>
      </c>
      <c r="E4718" t="s">
        <v>71</v>
      </c>
      <c r="F4718" t="s">
        <v>63</v>
      </c>
      <c r="G4718" t="s">
        <v>119</v>
      </c>
      <c r="H4718">
        <v>5.6</v>
      </c>
      <c r="I4718">
        <v>32</v>
      </c>
      <c r="J4718">
        <v>30</v>
      </c>
      <c r="K4718">
        <v>773</v>
      </c>
      <c r="L4718">
        <v>31</v>
      </c>
      <c r="M4718">
        <v>166</v>
      </c>
      <c r="N4718" t="s">
        <v>101</v>
      </c>
      <c r="O4718">
        <v>4</v>
      </c>
      <c r="P4718" t="s">
        <v>41</v>
      </c>
      <c r="Q4718" t="s">
        <v>42</v>
      </c>
      <c r="R4718">
        <v>29</v>
      </c>
      <c r="S4718" t="s">
        <v>81</v>
      </c>
      <c r="T4718" t="s">
        <v>97</v>
      </c>
      <c r="U4718">
        <v>2026</v>
      </c>
      <c r="V4718">
        <v>1</v>
      </c>
      <c r="W4718" t="s">
        <v>102</v>
      </c>
      <c r="X4718">
        <v>1</v>
      </c>
      <c r="Y4718">
        <v>24</v>
      </c>
      <c r="Z4718">
        <v>4</v>
      </c>
      <c r="AA4718">
        <v>13</v>
      </c>
      <c r="AB4718" t="s">
        <v>76</v>
      </c>
      <c r="AC4718">
        <v>638</v>
      </c>
      <c r="AD4718">
        <v>0.17499999999999999</v>
      </c>
      <c r="AE4718" t="s">
        <v>46</v>
      </c>
      <c r="AF4718" t="s">
        <v>67</v>
      </c>
      <c r="AG4718">
        <v>2</v>
      </c>
      <c r="AH4718" t="s">
        <v>68</v>
      </c>
      <c r="AI4718">
        <f>--AND(OR(Dashboard!$B$4="All",Data!$E4718=Dashboard!$B$4),OR(Dashboard!$D$4="All",Data!$D4718=Dashboard!$D$4),OR(Dashboard!$F$4="All",Data!$F4718=Dashboard!$F$4),OR(Dashboard!$J$4="All",Data!$G4718=Dashboard!$J$4),OR(Dashboard!$H$4="All",Data!$N4718=Dashboard!$H$4),OR(Dashboard!$L$4="All",Data!$W4718=Dashboard!$L$4))</f>
        <v>1</v>
      </c>
    </row>
    <row r="4719" spans="1:35" x14ac:dyDescent="0.25">
      <c r="A4719" t="s">
        <v>4833</v>
      </c>
      <c r="B4719" s="1">
        <v>46166</v>
      </c>
      <c r="C4719" s="2">
        <v>-0.4916666666666667</v>
      </c>
      <c r="D4719" t="s">
        <v>126</v>
      </c>
      <c r="E4719" t="s">
        <v>131</v>
      </c>
      <c r="F4719" t="s">
        <v>38</v>
      </c>
      <c r="G4719" t="s">
        <v>64</v>
      </c>
      <c r="H4719">
        <v>6.2</v>
      </c>
      <c r="I4719">
        <v>21</v>
      </c>
      <c r="J4719">
        <v>24</v>
      </c>
      <c r="K4719">
        <v>737</v>
      </c>
      <c r="L4719">
        <v>56</v>
      </c>
      <c r="M4719">
        <v>56</v>
      </c>
      <c r="N4719" t="s">
        <v>54</v>
      </c>
      <c r="O4719">
        <v>5</v>
      </c>
      <c r="P4719" t="s">
        <v>41</v>
      </c>
      <c r="Q4719" t="s">
        <v>42</v>
      </c>
      <c r="R4719">
        <v>38</v>
      </c>
      <c r="S4719" t="s">
        <v>145</v>
      </c>
      <c r="T4719" t="s">
        <v>97</v>
      </c>
      <c r="U4719">
        <v>2026</v>
      </c>
      <c r="V4719">
        <v>5</v>
      </c>
      <c r="W4719" t="s">
        <v>88</v>
      </c>
      <c r="X4719">
        <v>2</v>
      </c>
      <c r="Y4719">
        <v>24</v>
      </c>
      <c r="Z4719">
        <v>4</v>
      </c>
      <c r="AA4719">
        <v>12</v>
      </c>
      <c r="AB4719" t="s">
        <v>76</v>
      </c>
      <c r="AC4719">
        <v>737</v>
      </c>
      <c r="AD4719">
        <v>0.29523809523809519</v>
      </c>
      <c r="AE4719" t="s">
        <v>77</v>
      </c>
      <c r="AF4719" t="s">
        <v>47</v>
      </c>
      <c r="AG4719">
        <v>-3</v>
      </c>
      <c r="AH4719" t="s">
        <v>48</v>
      </c>
      <c r="AI4719">
        <f>--AND(OR(Dashboard!$B$4="All",Data!$E4719=Dashboard!$B$4),OR(Dashboard!$D$4="All",Data!$D4719=Dashboard!$D$4),OR(Dashboard!$F$4="All",Data!$F4719=Dashboard!$F$4),OR(Dashboard!$J$4="All",Data!$G4719=Dashboard!$J$4),OR(Dashboard!$H$4="All",Data!$N4719=Dashboard!$H$4),OR(Dashboard!$L$4="All",Data!$W4719=Dashboard!$L$4))</f>
        <v>1</v>
      </c>
    </row>
    <row r="4720" spans="1:35" x14ac:dyDescent="0.25">
      <c r="A4720" t="s">
        <v>4834</v>
      </c>
      <c r="B4720" s="1">
        <v>46024</v>
      </c>
      <c r="C4720" s="2">
        <v>-0.43125000000000002</v>
      </c>
      <c r="D4720" t="s">
        <v>79</v>
      </c>
      <c r="E4720" t="s">
        <v>95</v>
      </c>
      <c r="F4720" t="s">
        <v>52</v>
      </c>
      <c r="G4720" t="s">
        <v>53</v>
      </c>
      <c r="H4720">
        <v>8.3000000000000007</v>
      </c>
      <c r="I4720">
        <v>22</v>
      </c>
      <c r="J4720">
        <v>20</v>
      </c>
      <c r="K4720">
        <v>939</v>
      </c>
      <c r="L4720">
        <v>33</v>
      </c>
      <c r="M4720">
        <v>131</v>
      </c>
      <c r="N4720" t="s">
        <v>65</v>
      </c>
      <c r="O4720">
        <v>2</v>
      </c>
      <c r="P4720" t="s">
        <v>135</v>
      </c>
      <c r="Q4720" t="s">
        <v>73</v>
      </c>
      <c r="R4720">
        <v>45</v>
      </c>
      <c r="S4720" t="s">
        <v>43</v>
      </c>
      <c r="T4720" t="s">
        <v>97</v>
      </c>
      <c r="U4720">
        <v>2026</v>
      </c>
      <c r="V4720">
        <v>1</v>
      </c>
      <c r="W4720" t="s">
        <v>102</v>
      </c>
      <c r="X4720">
        <v>1</v>
      </c>
      <c r="Y4720">
        <v>2</v>
      </c>
      <c r="Z4720">
        <v>1</v>
      </c>
      <c r="AA4720">
        <v>13</v>
      </c>
      <c r="AB4720" t="s">
        <v>76</v>
      </c>
      <c r="AC4720">
        <v>841</v>
      </c>
      <c r="AD4720">
        <v>0.37727272727272732</v>
      </c>
      <c r="AE4720" t="s">
        <v>58</v>
      </c>
      <c r="AF4720" t="s">
        <v>47</v>
      </c>
      <c r="AG4720">
        <v>2</v>
      </c>
      <c r="AH4720" t="s">
        <v>68</v>
      </c>
      <c r="AI4720">
        <f>--AND(OR(Dashboard!$B$4="All",Data!$E4720=Dashboard!$B$4),OR(Dashboard!$D$4="All",Data!$D4720=Dashboard!$D$4),OR(Dashboard!$F$4="All",Data!$F4720=Dashboard!$F$4),OR(Dashboard!$J$4="All",Data!$G4720=Dashboard!$J$4),OR(Dashboard!$H$4="All",Data!$N4720=Dashboard!$H$4),OR(Dashboard!$L$4="All",Data!$W4720=Dashboard!$L$4))</f>
        <v>1</v>
      </c>
    </row>
    <row r="4721" spans="1:35" x14ac:dyDescent="0.25">
      <c r="A4721" t="s">
        <v>4835</v>
      </c>
      <c r="B4721" s="1">
        <v>46127</v>
      </c>
      <c r="C4721" s="2">
        <v>-0.27430555555555558</v>
      </c>
      <c r="D4721" t="s">
        <v>61</v>
      </c>
      <c r="E4721" t="s">
        <v>108</v>
      </c>
      <c r="F4721" t="s">
        <v>52</v>
      </c>
      <c r="G4721" t="s">
        <v>53</v>
      </c>
      <c r="H4721">
        <v>1.4</v>
      </c>
      <c r="I4721">
        <v>55</v>
      </c>
      <c r="J4721">
        <v>42</v>
      </c>
      <c r="K4721">
        <v>518</v>
      </c>
      <c r="L4721">
        <v>60</v>
      </c>
      <c r="M4721">
        <v>55</v>
      </c>
      <c r="N4721" t="s">
        <v>40</v>
      </c>
      <c r="O4721">
        <v>1</v>
      </c>
      <c r="P4721" t="s">
        <v>41</v>
      </c>
      <c r="Q4721" t="s">
        <v>73</v>
      </c>
      <c r="R4721">
        <v>40</v>
      </c>
      <c r="S4721" t="s">
        <v>55</v>
      </c>
      <c r="T4721" t="s">
        <v>75</v>
      </c>
      <c r="U4721">
        <v>2026</v>
      </c>
      <c r="V4721">
        <v>4</v>
      </c>
      <c r="W4721" t="s">
        <v>113</v>
      </c>
      <c r="X4721">
        <v>2</v>
      </c>
      <c r="Y4721">
        <v>15</v>
      </c>
      <c r="Z4721">
        <v>3</v>
      </c>
      <c r="AA4721">
        <v>17</v>
      </c>
      <c r="AB4721" t="s">
        <v>57</v>
      </c>
      <c r="AC4721">
        <v>523</v>
      </c>
      <c r="AD4721">
        <v>2.5454545454545448E-2</v>
      </c>
      <c r="AE4721" t="s">
        <v>58</v>
      </c>
      <c r="AF4721" t="s">
        <v>47</v>
      </c>
      <c r="AG4721">
        <v>13</v>
      </c>
      <c r="AH4721" t="s">
        <v>68</v>
      </c>
      <c r="AI4721">
        <f>--AND(OR(Dashboard!$B$4="All",Data!$E4721=Dashboard!$B$4),OR(Dashboard!$D$4="All",Data!$D4721=Dashboard!$D$4),OR(Dashboard!$F$4="All",Data!$F4721=Dashboard!$F$4),OR(Dashboard!$J$4="All",Data!$G4721=Dashboard!$J$4),OR(Dashboard!$H$4="All",Data!$N4721=Dashboard!$H$4),OR(Dashboard!$L$4="All",Data!$W4721=Dashboard!$L$4))</f>
        <v>1</v>
      </c>
    </row>
    <row r="4722" spans="1:35" x14ac:dyDescent="0.25">
      <c r="A4722" t="s">
        <v>4836</v>
      </c>
      <c r="B4722" s="1">
        <v>46069</v>
      </c>
      <c r="C4722" s="2">
        <v>-9.5833333333333326E-2</v>
      </c>
      <c r="D4722" t="s">
        <v>134</v>
      </c>
      <c r="E4722" t="s">
        <v>100</v>
      </c>
      <c r="F4722" t="s">
        <v>63</v>
      </c>
      <c r="G4722" t="s">
        <v>39</v>
      </c>
      <c r="H4722">
        <v>7.7</v>
      </c>
      <c r="I4722">
        <v>42</v>
      </c>
      <c r="J4722">
        <v>31</v>
      </c>
      <c r="K4722">
        <v>930</v>
      </c>
      <c r="L4722">
        <v>39</v>
      </c>
      <c r="M4722">
        <v>135</v>
      </c>
      <c r="N4722" t="s">
        <v>65</v>
      </c>
      <c r="O4722">
        <v>2</v>
      </c>
      <c r="P4722" t="s">
        <v>41</v>
      </c>
      <c r="Q4722" t="s">
        <v>42</v>
      </c>
      <c r="R4722">
        <v>25</v>
      </c>
      <c r="S4722" t="s">
        <v>74</v>
      </c>
      <c r="T4722" t="s">
        <v>56</v>
      </c>
      <c r="U4722">
        <v>2026</v>
      </c>
      <c r="V4722">
        <v>2</v>
      </c>
      <c r="W4722" t="s">
        <v>45</v>
      </c>
      <c r="X4722">
        <v>1</v>
      </c>
      <c r="Y4722">
        <v>16</v>
      </c>
      <c r="Z4722">
        <v>4</v>
      </c>
      <c r="AA4722">
        <v>21</v>
      </c>
      <c r="AB4722" t="s">
        <v>82</v>
      </c>
      <c r="AC4722">
        <v>834</v>
      </c>
      <c r="AD4722">
        <v>0.18333333333333329</v>
      </c>
      <c r="AE4722" t="s">
        <v>58</v>
      </c>
      <c r="AF4722" t="s">
        <v>114</v>
      </c>
      <c r="AG4722">
        <v>11</v>
      </c>
      <c r="AH4722" t="s">
        <v>68</v>
      </c>
      <c r="AI4722">
        <f>--AND(OR(Dashboard!$B$4="All",Data!$E4722=Dashboard!$B$4),OR(Dashboard!$D$4="All",Data!$D4722=Dashboard!$D$4),OR(Dashboard!$F$4="All",Data!$F4722=Dashboard!$F$4),OR(Dashboard!$J$4="All",Data!$G4722=Dashboard!$J$4),OR(Dashboard!$H$4="All",Data!$N4722=Dashboard!$H$4),OR(Dashboard!$L$4="All",Data!$W4722=Dashboard!$L$4))</f>
        <v>1</v>
      </c>
    </row>
    <row r="4723" spans="1:35" x14ac:dyDescent="0.25">
      <c r="A4723" t="s">
        <v>4837</v>
      </c>
      <c r="B4723" s="1">
        <v>46048</v>
      </c>
      <c r="C4723" s="2">
        <v>-6.4583333333333326E-2</v>
      </c>
      <c r="D4723" t="s">
        <v>79</v>
      </c>
      <c r="E4723" t="s">
        <v>100</v>
      </c>
      <c r="F4723" t="s">
        <v>38</v>
      </c>
      <c r="G4723" t="s">
        <v>111</v>
      </c>
      <c r="H4723">
        <v>8.5</v>
      </c>
      <c r="I4723">
        <v>43</v>
      </c>
      <c r="J4723">
        <v>41</v>
      </c>
      <c r="K4723">
        <v>719</v>
      </c>
      <c r="L4723">
        <v>49</v>
      </c>
      <c r="M4723">
        <v>31</v>
      </c>
      <c r="N4723" t="s">
        <v>40</v>
      </c>
      <c r="O4723">
        <v>3</v>
      </c>
      <c r="P4723" t="s">
        <v>41</v>
      </c>
      <c r="Q4723" t="s">
        <v>42</v>
      </c>
      <c r="R4723">
        <v>47</v>
      </c>
      <c r="S4723" t="s">
        <v>74</v>
      </c>
      <c r="T4723" t="s">
        <v>75</v>
      </c>
      <c r="U4723">
        <v>2026</v>
      </c>
      <c r="V4723">
        <v>1</v>
      </c>
      <c r="W4723" t="s">
        <v>102</v>
      </c>
      <c r="X4723">
        <v>1</v>
      </c>
      <c r="Y4723">
        <v>26</v>
      </c>
      <c r="Z4723">
        <v>5</v>
      </c>
      <c r="AA4723">
        <v>22</v>
      </c>
      <c r="AB4723" t="s">
        <v>82</v>
      </c>
      <c r="AC4723">
        <v>737</v>
      </c>
      <c r="AD4723">
        <v>0.19767441860465121</v>
      </c>
      <c r="AE4723" t="s">
        <v>109</v>
      </c>
      <c r="AF4723" t="s">
        <v>59</v>
      </c>
      <c r="AG4723">
        <v>2</v>
      </c>
      <c r="AH4723" t="s">
        <v>68</v>
      </c>
      <c r="AI4723">
        <f>--AND(OR(Dashboard!$B$4="All",Data!$E4723=Dashboard!$B$4),OR(Dashboard!$D$4="All",Data!$D4723=Dashboard!$D$4),OR(Dashboard!$F$4="All",Data!$F4723=Dashboard!$F$4),OR(Dashboard!$J$4="All",Data!$G4723=Dashboard!$J$4),OR(Dashboard!$H$4="All",Data!$N4723=Dashboard!$H$4),OR(Dashboard!$L$4="All",Data!$W4723=Dashboard!$L$4))</f>
        <v>1</v>
      </c>
    </row>
    <row r="4724" spans="1:35" x14ac:dyDescent="0.25">
      <c r="A4724" t="s">
        <v>4838</v>
      </c>
      <c r="B4724" s="1">
        <v>46076</v>
      </c>
      <c r="C4724" s="2">
        <v>-0.44791666666666657</v>
      </c>
      <c r="D4724" t="s">
        <v>193</v>
      </c>
      <c r="E4724" t="s">
        <v>131</v>
      </c>
      <c r="F4724" t="s">
        <v>85</v>
      </c>
      <c r="G4724" t="s">
        <v>105</v>
      </c>
      <c r="H4724">
        <v>11.9</v>
      </c>
      <c r="I4724">
        <v>45</v>
      </c>
      <c r="J4724">
        <v>42</v>
      </c>
      <c r="K4724">
        <v>189</v>
      </c>
      <c r="L4724">
        <v>41</v>
      </c>
      <c r="M4724">
        <v>194</v>
      </c>
      <c r="N4724" t="s">
        <v>86</v>
      </c>
      <c r="O4724">
        <v>5</v>
      </c>
      <c r="P4724" t="s">
        <v>41</v>
      </c>
      <c r="Q4724" t="s">
        <v>73</v>
      </c>
      <c r="R4724">
        <v>42</v>
      </c>
      <c r="S4724" t="s">
        <v>74</v>
      </c>
      <c r="T4724" t="s">
        <v>97</v>
      </c>
      <c r="U4724">
        <v>2026</v>
      </c>
      <c r="V4724">
        <v>2</v>
      </c>
      <c r="W4724" t="s">
        <v>45</v>
      </c>
      <c r="X4724">
        <v>1</v>
      </c>
      <c r="Y4724">
        <v>23</v>
      </c>
      <c r="Z4724">
        <v>5</v>
      </c>
      <c r="AA4724">
        <v>13</v>
      </c>
      <c r="AB4724" t="s">
        <v>76</v>
      </c>
      <c r="AC4724">
        <v>36</v>
      </c>
      <c r="AD4724">
        <v>0.26444444444444443</v>
      </c>
      <c r="AE4724" t="s">
        <v>77</v>
      </c>
      <c r="AF4724" t="s">
        <v>47</v>
      </c>
      <c r="AG4724">
        <v>3</v>
      </c>
      <c r="AH4724" t="s">
        <v>68</v>
      </c>
      <c r="AI4724">
        <f>--AND(OR(Dashboard!$B$4="All",Data!$E4724=Dashboard!$B$4),OR(Dashboard!$D$4="All",Data!$D4724=Dashboard!$D$4),OR(Dashboard!$F$4="All",Data!$F4724=Dashboard!$F$4),OR(Dashboard!$J$4="All",Data!$G4724=Dashboard!$J$4),OR(Dashboard!$H$4="All",Data!$N4724=Dashboard!$H$4),OR(Dashboard!$L$4="All",Data!$W4724=Dashboard!$L$4))</f>
        <v>1</v>
      </c>
    </row>
    <row r="4725" spans="1:35" x14ac:dyDescent="0.25">
      <c r="A4725" t="s">
        <v>4839</v>
      </c>
      <c r="B4725" s="1">
        <v>46082</v>
      </c>
      <c r="C4725" s="2">
        <v>-0.60833333333333339</v>
      </c>
      <c r="D4725" t="s">
        <v>70</v>
      </c>
      <c r="E4725" t="s">
        <v>95</v>
      </c>
      <c r="F4725" t="s">
        <v>52</v>
      </c>
      <c r="G4725" t="s">
        <v>119</v>
      </c>
      <c r="H4725">
        <v>7.9</v>
      </c>
      <c r="I4725">
        <v>36</v>
      </c>
      <c r="J4725">
        <v>33</v>
      </c>
      <c r="K4725">
        <v>304</v>
      </c>
      <c r="L4725">
        <v>45</v>
      </c>
      <c r="M4725">
        <v>74</v>
      </c>
      <c r="N4725" t="s">
        <v>65</v>
      </c>
      <c r="O4725">
        <v>4</v>
      </c>
      <c r="P4725" t="s">
        <v>41</v>
      </c>
      <c r="Q4725" t="s">
        <v>42</v>
      </c>
      <c r="R4725">
        <v>32</v>
      </c>
      <c r="S4725" t="s">
        <v>145</v>
      </c>
      <c r="T4725" t="s">
        <v>44</v>
      </c>
      <c r="U4725">
        <v>2026</v>
      </c>
      <c r="V4725">
        <v>3</v>
      </c>
      <c r="W4725" t="s">
        <v>66</v>
      </c>
      <c r="X4725">
        <v>1</v>
      </c>
      <c r="Y4725">
        <v>1</v>
      </c>
      <c r="Z4725">
        <v>1</v>
      </c>
      <c r="AA4725">
        <v>9</v>
      </c>
      <c r="AB4725" t="s">
        <v>44</v>
      </c>
      <c r="AC4725">
        <v>275</v>
      </c>
      <c r="AD4725">
        <v>0.21944444444444439</v>
      </c>
      <c r="AE4725" t="s">
        <v>46</v>
      </c>
      <c r="AF4725" t="s">
        <v>67</v>
      </c>
      <c r="AG4725">
        <v>3</v>
      </c>
      <c r="AH4725" t="s">
        <v>68</v>
      </c>
      <c r="AI4725">
        <f>--AND(OR(Dashboard!$B$4="All",Data!$E4725=Dashboard!$B$4),OR(Dashboard!$D$4="All",Data!$D4725=Dashboard!$D$4),OR(Dashboard!$F$4="All",Data!$F4725=Dashboard!$F$4),OR(Dashboard!$J$4="All",Data!$G4725=Dashboard!$J$4),OR(Dashboard!$H$4="All",Data!$N4725=Dashboard!$H$4),OR(Dashboard!$L$4="All",Data!$W4725=Dashboard!$L$4))</f>
        <v>1</v>
      </c>
    </row>
    <row r="4726" spans="1:35" x14ac:dyDescent="0.25">
      <c r="A4726" t="s">
        <v>4840</v>
      </c>
      <c r="B4726" s="1">
        <v>46108</v>
      </c>
      <c r="C4726" s="2">
        <v>-0.38611111111111113</v>
      </c>
      <c r="D4726" t="s">
        <v>50</v>
      </c>
      <c r="E4726" t="s">
        <v>140</v>
      </c>
      <c r="F4726" t="s">
        <v>63</v>
      </c>
      <c r="G4726" t="s">
        <v>105</v>
      </c>
      <c r="H4726">
        <v>3.4</v>
      </c>
      <c r="I4726">
        <v>50</v>
      </c>
      <c r="J4726">
        <v>37</v>
      </c>
      <c r="K4726">
        <v>686</v>
      </c>
      <c r="L4726">
        <v>37</v>
      </c>
      <c r="M4726">
        <v>25</v>
      </c>
      <c r="N4726" t="s">
        <v>86</v>
      </c>
      <c r="O4726">
        <v>1</v>
      </c>
      <c r="P4726" t="s">
        <v>41</v>
      </c>
      <c r="Q4726" t="s">
        <v>73</v>
      </c>
      <c r="R4726">
        <v>32</v>
      </c>
      <c r="S4726" t="s">
        <v>43</v>
      </c>
      <c r="T4726" t="s">
        <v>97</v>
      </c>
      <c r="U4726">
        <v>2026</v>
      </c>
      <c r="V4726">
        <v>3</v>
      </c>
      <c r="W4726" t="s">
        <v>66</v>
      </c>
      <c r="X4726">
        <v>1</v>
      </c>
      <c r="Y4726">
        <v>27</v>
      </c>
      <c r="Z4726">
        <v>5</v>
      </c>
      <c r="AA4726">
        <v>14</v>
      </c>
      <c r="AB4726" t="s">
        <v>76</v>
      </c>
      <c r="AC4726">
        <v>698</v>
      </c>
      <c r="AD4726">
        <v>6.8000000000000005E-2</v>
      </c>
      <c r="AE4726" t="s">
        <v>58</v>
      </c>
      <c r="AF4726" t="s">
        <v>67</v>
      </c>
      <c r="AG4726">
        <v>13</v>
      </c>
      <c r="AH4726" t="s">
        <v>68</v>
      </c>
      <c r="AI4726">
        <f>--AND(OR(Dashboard!$B$4="All",Data!$E4726=Dashboard!$B$4),OR(Dashboard!$D$4="All",Data!$D4726=Dashboard!$D$4),OR(Dashboard!$F$4="All",Data!$F4726=Dashboard!$F$4),OR(Dashboard!$J$4="All",Data!$G4726=Dashboard!$J$4),OR(Dashboard!$H$4="All",Data!$N4726=Dashboard!$H$4),OR(Dashboard!$L$4="All",Data!$W4726=Dashboard!$L$4))</f>
        <v>1</v>
      </c>
    </row>
    <row r="4727" spans="1:35" x14ac:dyDescent="0.25">
      <c r="A4727" t="s">
        <v>4841</v>
      </c>
      <c r="B4727" s="1">
        <v>46197</v>
      </c>
      <c r="C4727" s="2">
        <v>-6.4583333333333326E-2</v>
      </c>
      <c r="D4727" t="s">
        <v>107</v>
      </c>
      <c r="E4727" t="s">
        <v>37</v>
      </c>
      <c r="F4727" t="s">
        <v>38</v>
      </c>
      <c r="G4727" t="s">
        <v>111</v>
      </c>
      <c r="H4727">
        <v>2.4</v>
      </c>
      <c r="I4727">
        <v>28</v>
      </c>
      <c r="J4727">
        <v>21</v>
      </c>
      <c r="K4727">
        <v>825</v>
      </c>
      <c r="L4727">
        <v>60</v>
      </c>
      <c r="M4727">
        <v>83</v>
      </c>
      <c r="N4727" t="s">
        <v>40</v>
      </c>
      <c r="O4727">
        <v>1</v>
      </c>
      <c r="P4727" t="s">
        <v>41</v>
      </c>
      <c r="Q4727" t="s">
        <v>73</v>
      </c>
      <c r="R4727">
        <v>53</v>
      </c>
      <c r="S4727" t="s">
        <v>55</v>
      </c>
      <c r="T4727" t="s">
        <v>75</v>
      </c>
      <c r="U4727">
        <v>2026</v>
      </c>
      <c r="V4727">
        <v>6</v>
      </c>
      <c r="W4727" t="s">
        <v>120</v>
      </c>
      <c r="X4727">
        <v>2</v>
      </c>
      <c r="Y4727">
        <v>24</v>
      </c>
      <c r="Z4727">
        <v>4</v>
      </c>
      <c r="AA4727">
        <v>22</v>
      </c>
      <c r="AB4727" t="s">
        <v>82</v>
      </c>
      <c r="AC4727">
        <v>802</v>
      </c>
      <c r="AD4727">
        <v>8.5714285714285715E-2</v>
      </c>
      <c r="AE4727" t="s">
        <v>58</v>
      </c>
      <c r="AF4727" t="s">
        <v>59</v>
      </c>
      <c r="AG4727">
        <v>7</v>
      </c>
      <c r="AH4727" t="s">
        <v>68</v>
      </c>
      <c r="AI4727">
        <f>--AND(OR(Dashboard!$B$4="All",Data!$E4727=Dashboard!$B$4),OR(Dashboard!$D$4="All",Data!$D4727=Dashboard!$D$4),OR(Dashboard!$F$4="All",Data!$F4727=Dashboard!$F$4),OR(Dashboard!$J$4="All",Data!$G4727=Dashboard!$J$4),OR(Dashboard!$H$4="All",Data!$N4727=Dashboard!$H$4),OR(Dashboard!$L$4="All",Data!$W4727=Dashboard!$L$4))</f>
        <v>1</v>
      </c>
    </row>
    <row r="4728" spans="1:35" x14ac:dyDescent="0.25">
      <c r="A4728" t="s">
        <v>4842</v>
      </c>
      <c r="B4728" s="1">
        <v>46046</v>
      </c>
      <c r="C4728" s="2">
        <v>-4.7222222222222283E-2</v>
      </c>
      <c r="D4728" t="s">
        <v>134</v>
      </c>
      <c r="E4728" t="s">
        <v>100</v>
      </c>
      <c r="F4728" t="s">
        <v>80</v>
      </c>
      <c r="G4728" t="s">
        <v>64</v>
      </c>
      <c r="H4728">
        <v>8.1</v>
      </c>
      <c r="I4728">
        <v>52</v>
      </c>
      <c r="J4728">
        <v>37</v>
      </c>
      <c r="K4728">
        <v>556</v>
      </c>
      <c r="L4728">
        <v>24</v>
      </c>
      <c r="M4728">
        <v>99</v>
      </c>
      <c r="N4728" t="s">
        <v>65</v>
      </c>
      <c r="O4728">
        <v>4</v>
      </c>
      <c r="P4728" t="s">
        <v>135</v>
      </c>
      <c r="Q4728" t="s">
        <v>42</v>
      </c>
      <c r="R4728">
        <v>50</v>
      </c>
      <c r="S4728" t="s">
        <v>81</v>
      </c>
      <c r="T4728" t="s">
        <v>75</v>
      </c>
      <c r="U4728">
        <v>2026</v>
      </c>
      <c r="V4728">
        <v>1</v>
      </c>
      <c r="W4728" t="s">
        <v>102</v>
      </c>
      <c r="X4728">
        <v>1</v>
      </c>
      <c r="Y4728">
        <v>24</v>
      </c>
      <c r="Z4728">
        <v>4</v>
      </c>
      <c r="AA4728">
        <v>22</v>
      </c>
      <c r="AB4728" t="s">
        <v>82</v>
      </c>
      <c r="AC4728">
        <v>481</v>
      </c>
      <c r="AD4728">
        <v>0.1557692307692308</v>
      </c>
      <c r="AE4728" t="s">
        <v>46</v>
      </c>
      <c r="AF4728" t="s">
        <v>59</v>
      </c>
      <c r="AG4728">
        <v>15</v>
      </c>
      <c r="AH4728" t="s">
        <v>68</v>
      </c>
      <c r="AI4728">
        <f>--AND(OR(Dashboard!$B$4="All",Data!$E4728=Dashboard!$B$4),OR(Dashboard!$D$4="All",Data!$D4728=Dashboard!$D$4),OR(Dashboard!$F$4="All",Data!$F4728=Dashboard!$F$4),OR(Dashboard!$J$4="All",Data!$G4728=Dashboard!$J$4),OR(Dashboard!$H$4="All",Data!$N4728=Dashboard!$H$4),OR(Dashboard!$L$4="All",Data!$W4728=Dashboard!$L$4))</f>
        <v>1</v>
      </c>
    </row>
    <row r="4729" spans="1:35" x14ac:dyDescent="0.25">
      <c r="A4729" t="s">
        <v>4843</v>
      </c>
      <c r="B4729" s="1">
        <v>46063</v>
      </c>
      <c r="C4729" s="2">
        <v>-0.61944444444444446</v>
      </c>
      <c r="D4729" t="s">
        <v>84</v>
      </c>
      <c r="E4729" t="s">
        <v>108</v>
      </c>
      <c r="F4729" t="s">
        <v>104</v>
      </c>
      <c r="G4729" t="s">
        <v>53</v>
      </c>
      <c r="H4729">
        <v>1.1000000000000001</v>
      </c>
      <c r="I4729">
        <v>31</v>
      </c>
      <c r="J4729">
        <v>28</v>
      </c>
      <c r="K4729">
        <v>528</v>
      </c>
      <c r="L4729">
        <v>59</v>
      </c>
      <c r="M4729">
        <v>104</v>
      </c>
      <c r="N4729" t="s">
        <v>101</v>
      </c>
      <c r="O4729">
        <v>2</v>
      </c>
      <c r="P4729" t="s">
        <v>41</v>
      </c>
      <c r="Q4729" t="s">
        <v>73</v>
      </c>
      <c r="R4729">
        <v>45</v>
      </c>
      <c r="S4729" t="s">
        <v>127</v>
      </c>
      <c r="T4729" t="s">
        <v>44</v>
      </c>
      <c r="U4729">
        <v>2026</v>
      </c>
      <c r="V4729">
        <v>2</v>
      </c>
      <c r="W4729" t="s">
        <v>45</v>
      </c>
      <c r="X4729">
        <v>1</v>
      </c>
      <c r="Y4729">
        <v>10</v>
      </c>
      <c r="Z4729">
        <v>3</v>
      </c>
      <c r="AA4729">
        <v>9</v>
      </c>
      <c r="AB4729" t="s">
        <v>44</v>
      </c>
      <c r="AC4729">
        <v>483</v>
      </c>
      <c r="AD4729">
        <v>3.5483870967741943E-2</v>
      </c>
      <c r="AE4729" t="s">
        <v>58</v>
      </c>
      <c r="AF4729" t="s">
        <v>47</v>
      </c>
      <c r="AG4729">
        <v>3</v>
      </c>
      <c r="AH4729" t="s">
        <v>68</v>
      </c>
      <c r="AI4729">
        <f>--AND(OR(Dashboard!$B$4="All",Data!$E4729=Dashboard!$B$4),OR(Dashboard!$D$4="All",Data!$D4729=Dashboard!$D$4),OR(Dashboard!$F$4="All",Data!$F4729=Dashboard!$F$4),OR(Dashboard!$J$4="All",Data!$G4729=Dashboard!$J$4),OR(Dashboard!$H$4="All",Data!$N4729=Dashboard!$H$4),OR(Dashboard!$L$4="All",Data!$W4729=Dashboard!$L$4))</f>
        <v>1</v>
      </c>
    </row>
    <row r="4730" spans="1:35" x14ac:dyDescent="0.25">
      <c r="A4730" t="s">
        <v>4844</v>
      </c>
      <c r="B4730" s="1">
        <v>46109</v>
      </c>
      <c r="C4730" s="2">
        <v>-2.0833333333333259E-3</v>
      </c>
      <c r="D4730" t="s">
        <v>99</v>
      </c>
      <c r="E4730" t="s">
        <v>37</v>
      </c>
      <c r="F4730" t="s">
        <v>38</v>
      </c>
      <c r="G4730" t="s">
        <v>105</v>
      </c>
      <c r="H4730">
        <v>13.6</v>
      </c>
      <c r="I4730">
        <v>41</v>
      </c>
      <c r="J4730">
        <v>34</v>
      </c>
      <c r="K4730">
        <v>161</v>
      </c>
      <c r="L4730">
        <v>58</v>
      </c>
      <c r="M4730">
        <v>8</v>
      </c>
      <c r="N4730" t="s">
        <v>40</v>
      </c>
      <c r="O4730">
        <v>3</v>
      </c>
      <c r="P4730" t="s">
        <v>41</v>
      </c>
      <c r="Q4730" t="s">
        <v>42</v>
      </c>
      <c r="R4730">
        <v>27</v>
      </c>
      <c r="S4730" t="s">
        <v>81</v>
      </c>
      <c r="T4730" t="s">
        <v>75</v>
      </c>
      <c r="U4730">
        <v>2026</v>
      </c>
      <c r="V4730">
        <v>3</v>
      </c>
      <c r="W4730" t="s">
        <v>66</v>
      </c>
      <c r="X4730">
        <v>1</v>
      </c>
      <c r="Y4730">
        <v>28</v>
      </c>
      <c r="Z4730">
        <v>5</v>
      </c>
      <c r="AA4730">
        <v>23</v>
      </c>
      <c r="AB4730" t="s">
        <v>93</v>
      </c>
      <c r="AC4730">
        <v>211</v>
      </c>
      <c r="AD4730">
        <v>0.33170731707317069</v>
      </c>
      <c r="AE4730" t="s">
        <v>109</v>
      </c>
      <c r="AF4730" t="s">
        <v>67</v>
      </c>
      <c r="AG4730">
        <v>7</v>
      </c>
      <c r="AH4730" t="s">
        <v>68</v>
      </c>
      <c r="AI4730">
        <f>--AND(OR(Dashboard!$B$4="All",Data!$E4730=Dashboard!$B$4),OR(Dashboard!$D$4="All",Data!$D4730=Dashboard!$D$4),OR(Dashboard!$F$4="All",Data!$F4730=Dashboard!$F$4),OR(Dashboard!$J$4="All",Data!$G4730=Dashboard!$J$4),OR(Dashboard!$H$4="All",Data!$N4730=Dashboard!$H$4),OR(Dashboard!$L$4="All",Data!$W4730=Dashboard!$L$4))</f>
        <v>1</v>
      </c>
    </row>
    <row r="4731" spans="1:35" x14ac:dyDescent="0.25">
      <c r="A4731" t="s">
        <v>4845</v>
      </c>
      <c r="B4731" s="1">
        <v>46186</v>
      </c>
      <c r="C4731" s="2">
        <v>-0.28333333333333333</v>
      </c>
      <c r="D4731" t="s">
        <v>61</v>
      </c>
      <c r="E4731" t="s">
        <v>100</v>
      </c>
      <c r="F4731" t="s">
        <v>38</v>
      </c>
      <c r="G4731" t="s">
        <v>64</v>
      </c>
      <c r="H4731">
        <v>1.4</v>
      </c>
      <c r="I4731">
        <v>32</v>
      </c>
      <c r="J4731">
        <v>29</v>
      </c>
      <c r="K4731">
        <v>429</v>
      </c>
      <c r="L4731">
        <v>34</v>
      </c>
      <c r="M4731">
        <v>114</v>
      </c>
      <c r="N4731" t="s">
        <v>101</v>
      </c>
      <c r="O4731">
        <v>2</v>
      </c>
      <c r="P4731" t="s">
        <v>41</v>
      </c>
      <c r="Q4731" t="s">
        <v>42</v>
      </c>
      <c r="R4731">
        <v>59</v>
      </c>
      <c r="S4731" t="s">
        <v>81</v>
      </c>
      <c r="T4731" t="s">
        <v>75</v>
      </c>
      <c r="U4731">
        <v>2026</v>
      </c>
      <c r="V4731">
        <v>6</v>
      </c>
      <c r="W4731" t="s">
        <v>120</v>
      </c>
      <c r="X4731">
        <v>2</v>
      </c>
      <c r="Y4731">
        <v>13</v>
      </c>
      <c r="Z4731">
        <v>2</v>
      </c>
      <c r="AA4731">
        <v>17</v>
      </c>
      <c r="AB4731" t="s">
        <v>57</v>
      </c>
      <c r="AC4731">
        <v>349</v>
      </c>
      <c r="AD4731">
        <v>4.3749999999999997E-2</v>
      </c>
      <c r="AE4731" t="s">
        <v>58</v>
      </c>
      <c r="AF4731" t="s">
        <v>59</v>
      </c>
      <c r="AG4731">
        <v>3</v>
      </c>
      <c r="AH4731" t="s">
        <v>68</v>
      </c>
      <c r="AI4731">
        <f>--AND(OR(Dashboard!$B$4="All",Data!$E4731=Dashboard!$B$4),OR(Dashboard!$D$4="All",Data!$D4731=Dashboard!$D$4),OR(Dashboard!$F$4="All",Data!$F4731=Dashboard!$F$4),OR(Dashboard!$J$4="All",Data!$G4731=Dashboard!$J$4),OR(Dashboard!$H$4="All",Data!$N4731=Dashboard!$H$4),OR(Dashboard!$L$4="All",Data!$W4731=Dashboard!$L$4))</f>
        <v>1</v>
      </c>
    </row>
    <row r="4732" spans="1:35" x14ac:dyDescent="0.25">
      <c r="A4732" t="s">
        <v>4846</v>
      </c>
      <c r="B4732" s="1">
        <v>46187</v>
      </c>
      <c r="C4732" s="2">
        <v>-0.37986111111111109</v>
      </c>
      <c r="D4732" t="s">
        <v>122</v>
      </c>
      <c r="E4732" t="s">
        <v>131</v>
      </c>
      <c r="F4732" t="s">
        <v>96</v>
      </c>
      <c r="G4732" t="s">
        <v>105</v>
      </c>
      <c r="H4732">
        <v>6.9</v>
      </c>
      <c r="I4732">
        <v>42</v>
      </c>
      <c r="J4732">
        <v>44</v>
      </c>
      <c r="K4732">
        <v>929</v>
      </c>
      <c r="L4732">
        <v>52</v>
      </c>
      <c r="M4732">
        <v>87</v>
      </c>
      <c r="N4732" t="s">
        <v>86</v>
      </c>
      <c r="O4732">
        <v>3</v>
      </c>
      <c r="P4732" t="s">
        <v>41</v>
      </c>
      <c r="Q4732" t="s">
        <v>73</v>
      </c>
      <c r="R4732">
        <v>30</v>
      </c>
      <c r="S4732" t="s">
        <v>145</v>
      </c>
      <c r="T4732" t="s">
        <v>97</v>
      </c>
      <c r="U4732">
        <v>2026</v>
      </c>
      <c r="V4732">
        <v>6</v>
      </c>
      <c r="W4732" t="s">
        <v>120</v>
      </c>
      <c r="X4732">
        <v>2</v>
      </c>
      <c r="Y4732">
        <v>14</v>
      </c>
      <c r="Z4732">
        <v>2</v>
      </c>
      <c r="AA4732">
        <v>14</v>
      </c>
      <c r="AB4732" t="s">
        <v>76</v>
      </c>
      <c r="AC4732">
        <v>894</v>
      </c>
      <c r="AD4732">
        <v>0.16428571428571431</v>
      </c>
      <c r="AE4732" t="s">
        <v>109</v>
      </c>
      <c r="AF4732" t="s">
        <v>67</v>
      </c>
      <c r="AG4732">
        <v>-2</v>
      </c>
      <c r="AH4732" t="s">
        <v>48</v>
      </c>
      <c r="AI4732">
        <f>--AND(OR(Dashboard!$B$4="All",Data!$E4732=Dashboard!$B$4),OR(Dashboard!$D$4="All",Data!$D4732=Dashboard!$D$4),OR(Dashboard!$F$4="All",Data!$F4732=Dashboard!$F$4),OR(Dashboard!$J$4="All",Data!$G4732=Dashboard!$J$4),OR(Dashboard!$H$4="All",Data!$N4732=Dashboard!$H$4),OR(Dashboard!$L$4="All",Data!$W4732=Dashboard!$L$4))</f>
        <v>1</v>
      </c>
    </row>
    <row r="4733" spans="1:35" x14ac:dyDescent="0.25">
      <c r="A4733" t="s">
        <v>4847</v>
      </c>
      <c r="B4733" s="1">
        <v>46092</v>
      </c>
      <c r="C4733" s="2">
        <v>-0.27847222222222218</v>
      </c>
      <c r="D4733" t="s">
        <v>84</v>
      </c>
      <c r="E4733" t="s">
        <v>71</v>
      </c>
      <c r="F4733" t="s">
        <v>72</v>
      </c>
      <c r="G4733" t="s">
        <v>111</v>
      </c>
      <c r="H4733">
        <v>7.9</v>
      </c>
      <c r="I4733">
        <v>43</v>
      </c>
      <c r="J4733">
        <v>26</v>
      </c>
      <c r="K4733">
        <v>451</v>
      </c>
      <c r="L4733">
        <v>31</v>
      </c>
      <c r="M4733">
        <v>12</v>
      </c>
      <c r="N4733" t="s">
        <v>101</v>
      </c>
      <c r="O4733">
        <v>2</v>
      </c>
      <c r="P4733" t="s">
        <v>41</v>
      </c>
      <c r="Q4733" t="s">
        <v>42</v>
      </c>
      <c r="R4733">
        <v>59</v>
      </c>
      <c r="S4733" t="s">
        <v>55</v>
      </c>
      <c r="T4733" t="s">
        <v>75</v>
      </c>
      <c r="U4733">
        <v>2026</v>
      </c>
      <c r="V4733">
        <v>3</v>
      </c>
      <c r="W4733" t="s">
        <v>66</v>
      </c>
      <c r="X4733">
        <v>1</v>
      </c>
      <c r="Y4733">
        <v>11</v>
      </c>
      <c r="Z4733">
        <v>3</v>
      </c>
      <c r="AA4733">
        <v>17</v>
      </c>
      <c r="AB4733" t="s">
        <v>57</v>
      </c>
      <c r="AC4733">
        <v>470</v>
      </c>
      <c r="AD4733">
        <v>0.18372093023255809</v>
      </c>
      <c r="AE4733" t="s">
        <v>58</v>
      </c>
      <c r="AF4733" t="s">
        <v>59</v>
      </c>
      <c r="AG4733">
        <v>17</v>
      </c>
      <c r="AH4733" t="s">
        <v>68</v>
      </c>
      <c r="AI4733">
        <f>--AND(OR(Dashboard!$B$4="All",Data!$E4733=Dashboard!$B$4),OR(Dashboard!$D$4="All",Data!$D4733=Dashboard!$D$4),OR(Dashboard!$F$4="All",Data!$F4733=Dashboard!$F$4),OR(Dashboard!$J$4="All",Data!$G4733=Dashboard!$J$4),OR(Dashboard!$H$4="All",Data!$N4733=Dashboard!$H$4),OR(Dashboard!$L$4="All",Data!$W4733=Dashboard!$L$4))</f>
        <v>1</v>
      </c>
    </row>
    <row r="4734" spans="1:35" x14ac:dyDescent="0.25">
      <c r="A4734" t="s">
        <v>4848</v>
      </c>
      <c r="B4734" s="1">
        <v>46047</v>
      </c>
      <c r="C4734" s="2">
        <v>-0.4770833333333333</v>
      </c>
      <c r="D4734" t="s">
        <v>107</v>
      </c>
      <c r="E4734" t="s">
        <v>51</v>
      </c>
      <c r="F4734" t="s">
        <v>80</v>
      </c>
      <c r="G4734" t="s">
        <v>105</v>
      </c>
      <c r="H4734">
        <v>1.7</v>
      </c>
      <c r="I4734">
        <v>51</v>
      </c>
      <c r="J4734">
        <v>36</v>
      </c>
      <c r="K4734">
        <v>969</v>
      </c>
      <c r="L4734">
        <v>60</v>
      </c>
      <c r="M4734">
        <v>139</v>
      </c>
      <c r="N4734" t="s">
        <v>54</v>
      </c>
      <c r="O4734">
        <v>3</v>
      </c>
      <c r="P4734" t="s">
        <v>41</v>
      </c>
      <c r="Q4734" t="s">
        <v>42</v>
      </c>
      <c r="R4734">
        <v>52</v>
      </c>
      <c r="S4734" t="s">
        <v>145</v>
      </c>
      <c r="T4734" t="s">
        <v>97</v>
      </c>
      <c r="U4734">
        <v>2026</v>
      </c>
      <c r="V4734">
        <v>1</v>
      </c>
      <c r="W4734" t="s">
        <v>102</v>
      </c>
      <c r="X4734">
        <v>1</v>
      </c>
      <c r="Y4734">
        <v>25</v>
      </c>
      <c r="Z4734">
        <v>4</v>
      </c>
      <c r="AA4734">
        <v>12</v>
      </c>
      <c r="AB4734" t="s">
        <v>76</v>
      </c>
      <c r="AC4734">
        <v>890</v>
      </c>
      <c r="AD4734">
        <v>3.3333333333333333E-2</v>
      </c>
      <c r="AE4734" t="s">
        <v>109</v>
      </c>
      <c r="AF4734" t="s">
        <v>59</v>
      </c>
      <c r="AG4734">
        <v>15</v>
      </c>
      <c r="AH4734" t="s">
        <v>68</v>
      </c>
      <c r="AI4734">
        <f>--AND(OR(Dashboard!$B$4="All",Data!$E4734=Dashboard!$B$4),OR(Dashboard!$D$4="All",Data!$D4734=Dashboard!$D$4),OR(Dashboard!$F$4="All",Data!$F4734=Dashboard!$F$4),OR(Dashboard!$J$4="All",Data!$G4734=Dashboard!$J$4),OR(Dashboard!$H$4="All",Data!$N4734=Dashboard!$H$4),OR(Dashboard!$L$4="All",Data!$W4734=Dashboard!$L$4))</f>
        <v>1</v>
      </c>
    </row>
    <row r="4735" spans="1:35" x14ac:dyDescent="0.25">
      <c r="A4735" t="s">
        <v>4849</v>
      </c>
      <c r="B4735" s="1">
        <v>46087</v>
      </c>
      <c r="C4735" s="2">
        <v>-4.0277777777777753E-2</v>
      </c>
      <c r="D4735" t="s">
        <v>193</v>
      </c>
      <c r="E4735" t="s">
        <v>95</v>
      </c>
      <c r="F4735" t="s">
        <v>80</v>
      </c>
      <c r="G4735" t="s">
        <v>64</v>
      </c>
      <c r="H4735">
        <v>12.6</v>
      </c>
      <c r="I4735">
        <v>32</v>
      </c>
      <c r="J4735">
        <v>37</v>
      </c>
      <c r="K4735">
        <v>1011</v>
      </c>
      <c r="L4735">
        <v>47</v>
      </c>
      <c r="M4735">
        <v>171</v>
      </c>
      <c r="N4735" t="s">
        <v>101</v>
      </c>
      <c r="O4735">
        <v>2</v>
      </c>
      <c r="P4735" t="s">
        <v>41</v>
      </c>
      <c r="Q4735" t="s">
        <v>73</v>
      </c>
      <c r="R4735">
        <v>33</v>
      </c>
      <c r="S4735" t="s">
        <v>43</v>
      </c>
      <c r="T4735" t="s">
        <v>75</v>
      </c>
      <c r="U4735">
        <v>2026</v>
      </c>
      <c r="V4735">
        <v>3</v>
      </c>
      <c r="W4735" t="s">
        <v>66</v>
      </c>
      <c r="X4735">
        <v>1</v>
      </c>
      <c r="Y4735">
        <v>6</v>
      </c>
      <c r="Z4735">
        <v>2</v>
      </c>
      <c r="AA4735">
        <v>23</v>
      </c>
      <c r="AB4735" t="s">
        <v>93</v>
      </c>
      <c r="AC4735">
        <v>887</v>
      </c>
      <c r="AD4735">
        <v>0.39374999999999999</v>
      </c>
      <c r="AE4735" t="s">
        <v>58</v>
      </c>
      <c r="AF4735" t="s">
        <v>67</v>
      </c>
      <c r="AG4735">
        <v>-5</v>
      </c>
      <c r="AH4735" t="s">
        <v>48</v>
      </c>
      <c r="AI4735">
        <f>--AND(OR(Dashboard!$B$4="All",Data!$E4735=Dashboard!$B$4),OR(Dashboard!$D$4="All",Data!$D4735=Dashboard!$D$4),OR(Dashboard!$F$4="All",Data!$F4735=Dashboard!$F$4),OR(Dashboard!$J$4="All",Data!$G4735=Dashboard!$J$4),OR(Dashboard!$H$4="All",Data!$N4735=Dashboard!$H$4),OR(Dashboard!$L$4="All",Data!$W4735=Dashboard!$L$4))</f>
        <v>1</v>
      </c>
    </row>
    <row r="4736" spans="1:35" x14ac:dyDescent="0.25">
      <c r="A4736" t="s">
        <v>4850</v>
      </c>
      <c r="B4736" s="1">
        <v>46118</v>
      </c>
      <c r="C4736" s="2">
        <v>-0.29861111111111122</v>
      </c>
      <c r="D4736" t="s">
        <v>118</v>
      </c>
      <c r="E4736" t="s">
        <v>108</v>
      </c>
      <c r="F4736" t="s">
        <v>85</v>
      </c>
      <c r="G4736" t="s">
        <v>64</v>
      </c>
      <c r="H4736">
        <v>3.8</v>
      </c>
      <c r="I4736">
        <v>40</v>
      </c>
      <c r="J4736">
        <v>34</v>
      </c>
      <c r="K4736">
        <v>248</v>
      </c>
      <c r="L4736">
        <v>43</v>
      </c>
      <c r="M4736">
        <v>171</v>
      </c>
      <c r="N4736" t="s">
        <v>101</v>
      </c>
      <c r="O4736">
        <v>5</v>
      </c>
      <c r="P4736" t="s">
        <v>41</v>
      </c>
      <c r="Q4736" t="s">
        <v>73</v>
      </c>
      <c r="R4736">
        <v>21</v>
      </c>
      <c r="S4736" t="s">
        <v>74</v>
      </c>
      <c r="T4736" t="s">
        <v>75</v>
      </c>
      <c r="U4736">
        <v>2026</v>
      </c>
      <c r="V4736">
        <v>4</v>
      </c>
      <c r="W4736" t="s">
        <v>113</v>
      </c>
      <c r="X4736">
        <v>2</v>
      </c>
      <c r="Y4736">
        <v>6</v>
      </c>
      <c r="Z4736">
        <v>2</v>
      </c>
      <c r="AA4736">
        <v>16</v>
      </c>
      <c r="AB4736" t="s">
        <v>57</v>
      </c>
      <c r="AC4736">
        <v>120</v>
      </c>
      <c r="AD4736">
        <v>9.5000000000000001E-2</v>
      </c>
      <c r="AE4736" t="s">
        <v>77</v>
      </c>
      <c r="AF4736" t="s">
        <v>114</v>
      </c>
      <c r="AG4736">
        <v>6</v>
      </c>
      <c r="AH4736" t="s">
        <v>68</v>
      </c>
      <c r="AI4736">
        <f>--AND(OR(Dashboard!$B$4="All",Data!$E4736=Dashboard!$B$4),OR(Dashboard!$D$4="All",Data!$D4736=Dashboard!$D$4),OR(Dashboard!$F$4="All",Data!$F4736=Dashboard!$F$4),OR(Dashboard!$J$4="All",Data!$G4736=Dashboard!$J$4),OR(Dashboard!$H$4="All",Data!$N4736=Dashboard!$H$4),OR(Dashboard!$L$4="All",Data!$W4736=Dashboard!$L$4))</f>
        <v>1</v>
      </c>
    </row>
    <row r="4737" spans="1:35" x14ac:dyDescent="0.25">
      <c r="A4737" t="s">
        <v>4851</v>
      </c>
      <c r="B4737" s="1">
        <v>46173</v>
      </c>
      <c r="C4737" s="2">
        <v>-0.47083333333333333</v>
      </c>
      <c r="D4737" t="s">
        <v>61</v>
      </c>
      <c r="E4737" t="s">
        <v>140</v>
      </c>
      <c r="F4737" t="s">
        <v>143</v>
      </c>
      <c r="G4737" t="s">
        <v>105</v>
      </c>
      <c r="H4737">
        <v>3.4</v>
      </c>
      <c r="I4737">
        <v>43</v>
      </c>
      <c r="J4737">
        <v>40</v>
      </c>
      <c r="K4737">
        <v>1002</v>
      </c>
      <c r="L4737">
        <v>22</v>
      </c>
      <c r="M4737">
        <v>66</v>
      </c>
      <c r="N4737" t="s">
        <v>65</v>
      </c>
      <c r="O4737">
        <v>5</v>
      </c>
      <c r="P4737" t="s">
        <v>41</v>
      </c>
      <c r="Q4737" t="s">
        <v>73</v>
      </c>
      <c r="R4737">
        <v>33</v>
      </c>
      <c r="S4737" t="s">
        <v>145</v>
      </c>
      <c r="T4737" t="s">
        <v>97</v>
      </c>
      <c r="U4737">
        <v>2026</v>
      </c>
      <c r="V4737">
        <v>5</v>
      </c>
      <c r="W4737" t="s">
        <v>88</v>
      </c>
      <c r="X4737">
        <v>2</v>
      </c>
      <c r="Y4737">
        <v>31</v>
      </c>
      <c r="Z4737">
        <v>5</v>
      </c>
      <c r="AA4737">
        <v>12</v>
      </c>
      <c r="AB4737" t="s">
        <v>76</v>
      </c>
      <c r="AC4737">
        <v>958</v>
      </c>
      <c r="AD4737">
        <v>7.9069767441860464E-2</v>
      </c>
      <c r="AE4737" t="s">
        <v>77</v>
      </c>
      <c r="AF4737" t="s">
        <v>67</v>
      </c>
      <c r="AG4737">
        <v>3</v>
      </c>
      <c r="AH4737" t="s">
        <v>68</v>
      </c>
      <c r="AI4737">
        <f>--AND(OR(Dashboard!$B$4="All",Data!$E4737=Dashboard!$B$4),OR(Dashboard!$D$4="All",Data!$D4737=Dashboard!$D$4),OR(Dashboard!$F$4="All",Data!$F4737=Dashboard!$F$4),OR(Dashboard!$J$4="All",Data!$G4737=Dashboard!$J$4),OR(Dashboard!$H$4="All",Data!$N4737=Dashboard!$H$4),OR(Dashboard!$L$4="All",Data!$W4737=Dashboard!$L$4))</f>
        <v>1</v>
      </c>
    </row>
    <row r="4738" spans="1:35" x14ac:dyDescent="0.25">
      <c r="A4738" t="s">
        <v>4852</v>
      </c>
      <c r="B4738" s="1">
        <v>46120</v>
      </c>
      <c r="C4738" s="2">
        <v>-0.1076388888888888</v>
      </c>
      <c r="D4738" t="s">
        <v>36</v>
      </c>
      <c r="E4738" t="s">
        <v>108</v>
      </c>
      <c r="F4738" t="s">
        <v>91</v>
      </c>
      <c r="G4738" t="s">
        <v>119</v>
      </c>
      <c r="H4738">
        <v>2.7</v>
      </c>
      <c r="I4738">
        <v>22</v>
      </c>
      <c r="J4738">
        <v>21</v>
      </c>
      <c r="K4738">
        <v>981</v>
      </c>
      <c r="L4738">
        <v>34</v>
      </c>
      <c r="M4738">
        <v>193</v>
      </c>
      <c r="N4738" t="s">
        <v>54</v>
      </c>
      <c r="O4738">
        <v>3</v>
      </c>
      <c r="P4738" t="s">
        <v>41</v>
      </c>
      <c r="Q4738" t="s">
        <v>42</v>
      </c>
      <c r="R4738">
        <v>38</v>
      </c>
      <c r="S4738" t="s">
        <v>55</v>
      </c>
      <c r="T4738" t="s">
        <v>56</v>
      </c>
      <c r="U4738">
        <v>2026</v>
      </c>
      <c r="V4738">
        <v>4</v>
      </c>
      <c r="W4738" t="s">
        <v>113</v>
      </c>
      <c r="X4738">
        <v>2</v>
      </c>
      <c r="Y4738">
        <v>8</v>
      </c>
      <c r="Z4738">
        <v>2</v>
      </c>
      <c r="AA4738">
        <v>21</v>
      </c>
      <c r="AB4738" t="s">
        <v>82</v>
      </c>
      <c r="AC4738">
        <v>822</v>
      </c>
      <c r="AD4738">
        <v>0.1227272727272727</v>
      </c>
      <c r="AE4738" t="s">
        <v>109</v>
      </c>
      <c r="AF4738" t="s">
        <v>47</v>
      </c>
      <c r="AG4738">
        <v>1</v>
      </c>
      <c r="AH4738" t="s">
        <v>68</v>
      </c>
      <c r="AI4738">
        <f>--AND(OR(Dashboard!$B$4="All",Data!$E4738=Dashboard!$B$4),OR(Dashboard!$D$4="All",Data!$D4738=Dashboard!$D$4),OR(Dashboard!$F$4="All",Data!$F4738=Dashboard!$F$4),OR(Dashboard!$J$4="All",Data!$G4738=Dashboard!$J$4),OR(Dashboard!$H$4="All",Data!$N4738=Dashboard!$H$4),OR(Dashboard!$L$4="All",Data!$W4738=Dashboard!$L$4))</f>
        <v>1</v>
      </c>
    </row>
    <row r="4739" spans="1:35" x14ac:dyDescent="0.25">
      <c r="A4739" t="s">
        <v>4853</v>
      </c>
      <c r="B4739" s="1">
        <v>46134</v>
      </c>
      <c r="C4739" s="2">
        <v>-0.63402777777777786</v>
      </c>
      <c r="D4739" t="s">
        <v>193</v>
      </c>
      <c r="E4739" t="s">
        <v>129</v>
      </c>
      <c r="F4739" t="s">
        <v>52</v>
      </c>
      <c r="G4739" t="s">
        <v>105</v>
      </c>
      <c r="H4739">
        <v>8</v>
      </c>
      <c r="I4739">
        <v>40</v>
      </c>
      <c r="J4739">
        <v>20</v>
      </c>
      <c r="K4739">
        <v>784</v>
      </c>
      <c r="L4739">
        <v>38</v>
      </c>
      <c r="M4739">
        <v>51</v>
      </c>
      <c r="N4739" t="s">
        <v>65</v>
      </c>
      <c r="O4739">
        <v>4</v>
      </c>
      <c r="P4739" t="s">
        <v>135</v>
      </c>
      <c r="Q4739" t="s">
        <v>42</v>
      </c>
      <c r="R4739">
        <v>43</v>
      </c>
      <c r="S4739" t="s">
        <v>55</v>
      </c>
      <c r="T4739" t="s">
        <v>44</v>
      </c>
      <c r="U4739">
        <v>2026</v>
      </c>
      <c r="V4739">
        <v>4</v>
      </c>
      <c r="W4739" t="s">
        <v>113</v>
      </c>
      <c r="X4739">
        <v>2</v>
      </c>
      <c r="Y4739">
        <v>22</v>
      </c>
      <c r="Z4739">
        <v>4</v>
      </c>
      <c r="AA4739">
        <v>8</v>
      </c>
      <c r="AB4739" t="s">
        <v>44</v>
      </c>
      <c r="AC4739">
        <v>771</v>
      </c>
      <c r="AD4739">
        <v>0.2</v>
      </c>
      <c r="AE4739" t="s">
        <v>46</v>
      </c>
      <c r="AF4739" t="s">
        <v>47</v>
      </c>
      <c r="AG4739">
        <v>20</v>
      </c>
      <c r="AH4739" t="s">
        <v>68</v>
      </c>
      <c r="AI4739">
        <f>--AND(OR(Dashboard!$B$4="All",Data!$E4739=Dashboard!$B$4),OR(Dashboard!$D$4="All",Data!$D4739=Dashboard!$D$4),OR(Dashboard!$F$4="All",Data!$F4739=Dashboard!$F$4),OR(Dashboard!$J$4="All",Data!$G4739=Dashboard!$J$4),OR(Dashboard!$H$4="All",Data!$N4739=Dashboard!$H$4),OR(Dashboard!$L$4="All",Data!$W4739=Dashboard!$L$4))</f>
        <v>1</v>
      </c>
    </row>
    <row r="4740" spans="1:35" x14ac:dyDescent="0.25">
      <c r="A4740" t="s">
        <v>4854</v>
      </c>
      <c r="B4740" s="1">
        <v>46152</v>
      </c>
      <c r="C4740" s="2">
        <v>-0.57916666666666661</v>
      </c>
      <c r="D4740" t="s">
        <v>90</v>
      </c>
      <c r="E4740" t="s">
        <v>100</v>
      </c>
      <c r="F4740" t="s">
        <v>104</v>
      </c>
      <c r="G4740" t="s">
        <v>53</v>
      </c>
      <c r="H4740">
        <v>11.3</v>
      </c>
      <c r="I4740">
        <v>48</v>
      </c>
      <c r="J4740">
        <v>40</v>
      </c>
      <c r="K4740">
        <v>1047</v>
      </c>
      <c r="L4740">
        <v>34</v>
      </c>
      <c r="M4740">
        <v>32</v>
      </c>
      <c r="N4740" t="s">
        <v>65</v>
      </c>
      <c r="O4740">
        <v>2</v>
      </c>
      <c r="P4740" t="s">
        <v>41</v>
      </c>
      <c r="Q4740" t="s">
        <v>73</v>
      </c>
      <c r="R4740">
        <v>23</v>
      </c>
      <c r="S4740" t="s">
        <v>145</v>
      </c>
      <c r="T4740" t="s">
        <v>44</v>
      </c>
      <c r="U4740">
        <v>2026</v>
      </c>
      <c r="V4740">
        <v>5</v>
      </c>
      <c r="W4740" t="s">
        <v>88</v>
      </c>
      <c r="X4740">
        <v>2</v>
      </c>
      <c r="Y4740">
        <v>10</v>
      </c>
      <c r="Z4740">
        <v>2</v>
      </c>
      <c r="AA4740">
        <v>10</v>
      </c>
      <c r="AB4740" t="s">
        <v>76</v>
      </c>
      <c r="AC4740">
        <v>1049</v>
      </c>
      <c r="AD4740">
        <v>0.23541666666666669</v>
      </c>
      <c r="AE4740" t="s">
        <v>58</v>
      </c>
      <c r="AF4740" t="s">
        <v>114</v>
      </c>
      <c r="AG4740">
        <v>8</v>
      </c>
      <c r="AH4740" t="s">
        <v>68</v>
      </c>
      <c r="AI4740">
        <f>--AND(OR(Dashboard!$B$4="All",Data!$E4740=Dashboard!$B$4),OR(Dashboard!$D$4="All",Data!$D4740=Dashboard!$D$4),OR(Dashboard!$F$4="All",Data!$F4740=Dashboard!$F$4),OR(Dashboard!$J$4="All",Data!$G4740=Dashboard!$J$4),OR(Dashboard!$H$4="All",Data!$N4740=Dashboard!$H$4),OR(Dashboard!$L$4="All",Data!$W4740=Dashboard!$L$4))</f>
        <v>1</v>
      </c>
    </row>
    <row r="4741" spans="1:35" x14ac:dyDescent="0.25">
      <c r="A4741" t="s">
        <v>4855</v>
      </c>
      <c r="B4741" s="1">
        <v>46049</v>
      </c>
      <c r="C4741" s="2">
        <v>-0.3569444444444444</v>
      </c>
      <c r="D4741" t="s">
        <v>118</v>
      </c>
      <c r="E4741" t="s">
        <v>129</v>
      </c>
      <c r="F4741" t="s">
        <v>143</v>
      </c>
      <c r="G4741" t="s">
        <v>105</v>
      </c>
      <c r="H4741">
        <v>5.0999999999999996</v>
      </c>
      <c r="I4741">
        <v>35</v>
      </c>
      <c r="J4741">
        <v>25</v>
      </c>
      <c r="K4741">
        <v>346</v>
      </c>
      <c r="L4741">
        <v>27</v>
      </c>
      <c r="M4741">
        <v>123</v>
      </c>
      <c r="N4741" t="s">
        <v>65</v>
      </c>
      <c r="O4741">
        <v>4</v>
      </c>
      <c r="P4741" t="s">
        <v>41</v>
      </c>
      <c r="Q4741" t="s">
        <v>42</v>
      </c>
      <c r="R4741">
        <v>50</v>
      </c>
      <c r="S4741" t="s">
        <v>127</v>
      </c>
      <c r="T4741" t="s">
        <v>75</v>
      </c>
      <c r="U4741">
        <v>2026</v>
      </c>
      <c r="V4741">
        <v>1</v>
      </c>
      <c r="W4741" t="s">
        <v>102</v>
      </c>
      <c r="X4741">
        <v>1</v>
      </c>
      <c r="Y4741">
        <v>27</v>
      </c>
      <c r="Z4741">
        <v>5</v>
      </c>
      <c r="AA4741">
        <v>15</v>
      </c>
      <c r="AB4741" t="s">
        <v>57</v>
      </c>
      <c r="AC4741">
        <v>250</v>
      </c>
      <c r="AD4741">
        <v>0.14571428571428571</v>
      </c>
      <c r="AE4741" t="s">
        <v>46</v>
      </c>
      <c r="AF4741" t="s">
        <v>59</v>
      </c>
      <c r="AG4741">
        <v>10</v>
      </c>
      <c r="AH4741" t="s">
        <v>68</v>
      </c>
      <c r="AI4741">
        <f>--AND(OR(Dashboard!$B$4="All",Data!$E4741=Dashboard!$B$4),OR(Dashboard!$D$4="All",Data!$D4741=Dashboard!$D$4),OR(Dashboard!$F$4="All",Data!$F4741=Dashboard!$F$4),OR(Dashboard!$J$4="All",Data!$G4741=Dashboard!$J$4),OR(Dashboard!$H$4="All",Data!$N4741=Dashboard!$H$4),OR(Dashboard!$L$4="All",Data!$W4741=Dashboard!$L$4))</f>
        <v>1</v>
      </c>
    </row>
    <row r="4742" spans="1:35" x14ac:dyDescent="0.25">
      <c r="A4742" t="s">
        <v>4856</v>
      </c>
      <c r="B4742" s="1">
        <v>46161</v>
      </c>
      <c r="C4742" s="2">
        <v>-0.10625</v>
      </c>
      <c r="D4742" t="s">
        <v>50</v>
      </c>
      <c r="E4742" t="s">
        <v>51</v>
      </c>
      <c r="F4742" t="s">
        <v>91</v>
      </c>
      <c r="G4742" t="s">
        <v>64</v>
      </c>
      <c r="H4742">
        <v>8.9</v>
      </c>
      <c r="I4742">
        <v>26</v>
      </c>
      <c r="J4742">
        <v>21</v>
      </c>
      <c r="K4742">
        <v>291</v>
      </c>
      <c r="L4742">
        <v>27</v>
      </c>
      <c r="M4742">
        <v>66</v>
      </c>
      <c r="N4742" t="s">
        <v>40</v>
      </c>
      <c r="O4742">
        <v>4</v>
      </c>
      <c r="P4742" t="s">
        <v>41</v>
      </c>
      <c r="Q4742" t="s">
        <v>73</v>
      </c>
      <c r="R4742">
        <v>52</v>
      </c>
      <c r="S4742" t="s">
        <v>127</v>
      </c>
      <c r="T4742" t="s">
        <v>56</v>
      </c>
      <c r="U4742">
        <v>2026</v>
      </c>
      <c r="V4742">
        <v>5</v>
      </c>
      <c r="W4742" t="s">
        <v>88</v>
      </c>
      <c r="X4742">
        <v>2</v>
      </c>
      <c r="Y4742">
        <v>19</v>
      </c>
      <c r="Z4742">
        <v>4</v>
      </c>
      <c r="AA4742">
        <v>21</v>
      </c>
      <c r="AB4742" t="s">
        <v>82</v>
      </c>
      <c r="AC4742">
        <v>252</v>
      </c>
      <c r="AD4742">
        <v>0.34230769230769231</v>
      </c>
      <c r="AE4742" t="s">
        <v>46</v>
      </c>
      <c r="AF4742" t="s">
        <v>59</v>
      </c>
      <c r="AG4742">
        <v>5</v>
      </c>
      <c r="AH4742" t="s">
        <v>68</v>
      </c>
      <c r="AI4742">
        <f>--AND(OR(Dashboard!$B$4="All",Data!$E4742=Dashboard!$B$4),OR(Dashboard!$D$4="All",Data!$D4742=Dashboard!$D$4),OR(Dashboard!$F$4="All",Data!$F4742=Dashboard!$F$4),OR(Dashboard!$J$4="All",Data!$G4742=Dashboard!$J$4),OR(Dashboard!$H$4="All",Data!$N4742=Dashboard!$H$4),OR(Dashboard!$L$4="All",Data!$W4742=Dashboard!$L$4))</f>
        <v>1</v>
      </c>
    </row>
    <row r="4743" spans="1:35" x14ac:dyDescent="0.25">
      <c r="A4743" t="s">
        <v>4857</v>
      </c>
      <c r="B4743" s="1">
        <v>46092</v>
      </c>
      <c r="C4743" s="2">
        <v>-0.51666666666666661</v>
      </c>
      <c r="D4743" t="s">
        <v>79</v>
      </c>
      <c r="E4743" t="s">
        <v>51</v>
      </c>
      <c r="F4743" t="s">
        <v>63</v>
      </c>
      <c r="G4743" t="s">
        <v>119</v>
      </c>
      <c r="H4743">
        <v>1.8</v>
      </c>
      <c r="I4743">
        <v>21</v>
      </c>
      <c r="J4743">
        <v>26</v>
      </c>
      <c r="K4743">
        <v>772</v>
      </c>
      <c r="L4743">
        <v>57</v>
      </c>
      <c r="M4743">
        <v>25</v>
      </c>
      <c r="N4743" t="s">
        <v>65</v>
      </c>
      <c r="O4743">
        <v>4</v>
      </c>
      <c r="P4743" t="s">
        <v>41</v>
      </c>
      <c r="Q4743" t="s">
        <v>73</v>
      </c>
      <c r="R4743">
        <v>60</v>
      </c>
      <c r="S4743" t="s">
        <v>55</v>
      </c>
      <c r="T4743" t="s">
        <v>75</v>
      </c>
      <c r="U4743">
        <v>2026</v>
      </c>
      <c r="V4743">
        <v>3</v>
      </c>
      <c r="W4743" t="s">
        <v>66</v>
      </c>
      <c r="X4743">
        <v>1</v>
      </c>
      <c r="Y4743">
        <v>11</v>
      </c>
      <c r="Z4743">
        <v>3</v>
      </c>
      <c r="AA4743">
        <v>11</v>
      </c>
      <c r="AB4743" t="s">
        <v>76</v>
      </c>
      <c r="AC4743">
        <v>804</v>
      </c>
      <c r="AD4743">
        <v>8.5714285714285715E-2</v>
      </c>
      <c r="AE4743" t="s">
        <v>46</v>
      </c>
      <c r="AF4743" t="s">
        <v>59</v>
      </c>
      <c r="AG4743">
        <v>-5</v>
      </c>
      <c r="AH4743" t="s">
        <v>48</v>
      </c>
      <c r="AI4743">
        <f>--AND(OR(Dashboard!$B$4="All",Data!$E4743=Dashboard!$B$4),OR(Dashboard!$D$4="All",Data!$D4743=Dashboard!$D$4),OR(Dashboard!$F$4="All",Data!$F4743=Dashboard!$F$4),OR(Dashboard!$J$4="All",Data!$G4743=Dashboard!$J$4),OR(Dashboard!$H$4="All",Data!$N4743=Dashboard!$H$4),OR(Dashboard!$L$4="All",Data!$W4743=Dashboard!$L$4))</f>
        <v>1</v>
      </c>
    </row>
    <row r="4744" spans="1:35" x14ac:dyDescent="0.25">
      <c r="A4744" t="s">
        <v>4858</v>
      </c>
      <c r="B4744" s="1">
        <v>46050</v>
      </c>
      <c r="C4744" s="2">
        <v>-0.43819444444444439</v>
      </c>
      <c r="D4744" t="s">
        <v>118</v>
      </c>
      <c r="E4744" t="s">
        <v>95</v>
      </c>
      <c r="F4744" t="s">
        <v>96</v>
      </c>
      <c r="G4744" t="s">
        <v>111</v>
      </c>
      <c r="H4744">
        <v>10.3</v>
      </c>
      <c r="I4744">
        <v>40</v>
      </c>
      <c r="J4744">
        <v>42</v>
      </c>
      <c r="K4744">
        <v>888</v>
      </c>
      <c r="L4744">
        <v>21</v>
      </c>
      <c r="M4744">
        <v>19</v>
      </c>
      <c r="N4744" t="s">
        <v>101</v>
      </c>
      <c r="O4744">
        <v>3</v>
      </c>
      <c r="P4744" t="s">
        <v>41</v>
      </c>
      <c r="Q4744" t="s">
        <v>42</v>
      </c>
      <c r="R4744">
        <v>40</v>
      </c>
      <c r="S4744" t="s">
        <v>55</v>
      </c>
      <c r="T4744" t="s">
        <v>97</v>
      </c>
      <c r="U4744">
        <v>2026</v>
      </c>
      <c r="V4744">
        <v>1</v>
      </c>
      <c r="W4744" t="s">
        <v>102</v>
      </c>
      <c r="X4744">
        <v>1</v>
      </c>
      <c r="Y4744">
        <v>28</v>
      </c>
      <c r="Z4744">
        <v>5</v>
      </c>
      <c r="AA4744">
        <v>13</v>
      </c>
      <c r="AB4744" t="s">
        <v>76</v>
      </c>
      <c r="AC4744">
        <v>890</v>
      </c>
      <c r="AD4744">
        <v>0.25750000000000001</v>
      </c>
      <c r="AE4744" t="s">
        <v>109</v>
      </c>
      <c r="AF4744" t="s">
        <v>47</v>
      </c>
      <c r="AG4744">
        <v>-2</v>
      </c>
      <c r="AH4744" t="s">
        <v>48</v>
      </c>
      <c r="AI4744">
        <f>--AND(OR(Dashboard!$B$4="All",Data!$E4744=Dashboard!$B$4),OR(Dashboard!$D$4="All",Data!$D4744=Dashboard!$D$4),OR(Dashboard!$F$4="All",Data!$F4744=Dashboard!$F$4),OR(Dashboard!$J$4="All",Data!$G4744=Dashboard!$J$4),OR(Dashboard!$H$4="All",Data!$N4744=Dashboard!$H$4),OR(Dashboard!$L$4="All",Data!$W4744=Dashboard!$L$4))</f>
        <v>1</v>
      </c>
    </row>
    <row r="4745" spans="1:35" x14ac:dyDescent="0.25">
      <c r="A4745" t="s">
        <v>4859</v>
      </c>
      <c r="B4745" s="1">
        <v>46081</v>
      </c>
      <c r="C4745" s="2">
        <v>-0.54583333333333339</v>
      </c>
      <c r="D4745" t="s">
        <v>90</v>
      </c>
      <c r="E4745" t="s">
        <v>131</v>
      </c>
      <c r="F4745" t="s">
        <v>72</v>
      </c>
      <c r="G4745" t="s">
        <v>53</v>
      </c>
      <c r="H4745">
        <v>8</v>
      </c>
      <c r="I4745">
        <v>39</v>
      </c>
      <c r="J4745">
        <v>29</v>
      </c>
      <c r="K4745">
        <v>164</v>
      </c>
      <c r="L4745">
        <v>60</v>
      </c>
      <c r="M4745">
        <v>172</v>
      </c>
      <c r="N4745" t="s">
        <v>86</v>
      </c>
      <c r="O4745">
        <v>3</v>
      </c>
      <c r="P4745" t="s">
        <v>41</v>
      </c>
      <c r="Q4745" t="s">
        <v>42</v>
      </c>
      <c r="R4745">
        <v>33</v>
      </c>
      <c r="S4745" t="s">
        <v>81</v>
      </c>
      <c r="T4745" t="s">
        <v>44</v>
      </c>
      <c r="U4745">
        <v>2026</v>
      </c>
      <c r="V4745">
        <v>2</v>
      </c>
      <c r="W4745" t="s">
        <v>45</v>
      </c>
      <c r="X4745">
        <v>1</v>
      </c>
      <c r="Y4745">
        <v>28</v>
      </c>
      <c r="Z4745">
        <v>5</v>
      </c>
      <c r="AA4745">
        <v>10</v>
      </c>
      <c r="AB4745" t="s">
        <v>76</v>
      </c>
      <c r="AC4745">
        <v>52</v>
      </c>
      <c r="AD4745">
        <v>0.20512820512820509</v>
      </c>
      <c r="AE4745" t="s">
        <v>109</v>
      </c>
      <c r="AF4745" t="s">
        <v>67</v>
      </c>
      <c r="AG4745">
        <v>10</v>
      </c>
      <c r="AH4745" t="s">
        <v>68</v>
      </c>
      <c r="AI4745">
        <f>--AND(OR(Dashboard!$B$4="All",Data!$E4745=Dashboard!$B$4),OR(Dashboard!$D$4="All",Data!$D4745=Dashboard!$D$4),OR(Dashboard!$F$4="All",Data!$F4745=Dashboard!$F$4),OR(Dashboard!$J$4="All",Data!$G4745=Dashboard!$J$4),OR(Dashboard!$H$4="All",Data!$N4745=Dashboard!$H$4),OR(Dashboard!$L$4="All",Data!$W4745=Dashboard!$L$4))</f>
        <v>1</v>
      </c>
    </row>
    <row r="4746" spans="1:35" x14ac:dyDescent="0.25">
      <c r="A4746" t="s">
        <v>4860</v>
      </c>
      <c r="B4746" s="1">
        <v>46197</v>
      </c>
      <c r="C4746" s="2">
        <v>-0.60833333333333339</v>
      </c>
      <c r="D4746" t="s">
        <v>79</v>
      </c>
      <c r="E4746" t="s">
        <v>100</v>
      </c>
      <c r="F4746" t="s">
        <v>52</v>
      </c>
      <c r="G4746" t="s">
        <v>111</v>
      </c>
      <c r="H4746">
        <v>7</v>
      </c>
      <c r="I4746">
        <v>38</v>
      </c>
      <c r="J4746">
        <v>29</v>
      </c>
      <c r="K4746">
        <v>1149</v>
      </c>
      <c r="L4746">
        <v>42</v>
      </c>
      <c r="M4746">
        <v>129</v>
      </c>
      <c r="N4746" t="s">
        <v>40</v>
      </c>
      <c r="O4746">
        <v>4</v>
      </c>
      <c r="P4746" t="s">
        <v>41</v>
      </c>
      <c r="Q4746" t="s">
        <v>73</v>
      </c>
      <c r="R4746">
        <v>53</v>
      </c>
      <c r="S4746" t="s">
        <v>55</v>
      </c>
      <c r="T4746" t="s">
        <v>44</v>
      </c>
      <c r="U4746">
        <v>2026</v>
      </c>
      <c r="V4746">
        <v>6</v>
      </c>
      <c r="W4746" t="s">
        <v>120</v>
      </c>
      <c r="X4746">
        <v>2</v>
      </c>
      <c r="Y4746">
        <v>24</v>
      </c>
      <c r="Z4746">
        <v>4</v>
      </c>
      <c r="AA4746">
        <v>9</v>
      </c>
      <c r="AB4746" t="s">
        <v>44</v>
      </c>
      <c r="AC4746">
        <v>1062</v>
      </c>
      <c r="AD4746">
        <v>0.18421052631578949</v>
      </c>
      <c r="AE4746" t="s">
        <v>46</v>
      </c>
      <c r="AF4746" t="s">
        <v>59</v>
      </c>
      <c r="AG4746">
        <v>9</v>
      </c>
      <c r="AH4746" t="s">
        <v>68</v>
      </c>
      <c r="AI4746">
        <f>--AND(OR(Dashboard!$B$4="All",Data!$E4746=Dashboard!$B$4),OR(Dashboard!$D$4="All",Data!$D4746=Dashboard!$D$4),OR(Dashboard!$F$4="All",Data!$F4746=Dashboard!$F$4),OR(Dashboard!$J$4="All",Data!$G4746=Dashboard!$J$4),OR(Dashboard!$H$4="All",Data!$N4746=Dashboard!$H$4),OR(Dashboard!$L$4="All",Data!$W4746=Dashboard!$L$4))</f>
        <v>1</v>
      </c>
    </row>
    <row r="4747" spans="1:35" x14ac:dyDescent="0.25">
      <c r="A4747" t="s">
        <v>4861</v>
      </c>
      <c r="B4747" s="1">
        <v>46087</v>
      </c>
      <c r="C4747" s="2">
        <v>-5.208333333333337E-2</v>
      </c>
      <c r="D4747" t="s">
        <v>70</v>
      </c>
      <c r="E4747" t="s">
        <v>95</v>
      </c>
      <c r="F4747" t="s">
        <v>85</v>
      </c>
      <c r="G4747" t="s">
        <v>39</v>
      </c>
      <c r="H4747">
        <v>2.1</v>
      </c>
      <c r="I4747">
        <v>39</v>
      </c>
      <c r="J4747">
        <v>44</v>
      </c>
      <c r="K4747">
        <v>959</v>
      </c>
      <c r="L4747">
        <v>43</v>
      </c>
      <c r="M4747">
        <v>123</v>
      </c>
      <c r="N4747" t="s">
        <v>65</v>
      </c>
      <c r="O4747">
        <v>3</v>
      </c>
      <c r="P4747" t="s">
        <v>41</v>
      </c>
      <c r="Q4747" t="s">
        <v>42</v>
      </c>
      <c r="R4747">
        <v>19</v>
      </c>
      <c r="S4747" t="s">
        <v>43</v>
      </c>
      <c r="T4747" t="s">
        <v>75</v>
      </c>
      <c r="U4747">
        <v>2026</v>
      </c>
      <c r="V4747">
        <v>3</v>
      </c>
      <c r="W4747" t="s">
        <v>66</v>
      </c>
      <c r="X4747">
        <v>1</v>
      </c>
      <c r="Y4747">
        <v>6</v>
      </c>
      <c r="Z4747">
        <v>2</v>
      </c>
      <c r="AA4747">
        <v>22</v>
      </c>
      <c r="AB4747" t="s">
        <v>82</v>
      </c>
      <c r="AC4747">
        <v>879</v>
      </c>
      <c r="AD4747">
        <v>5.3846153846153849E-2</v>
      </c>
      <c r="AE4747" t="s">
        <v>109</v>
      </c>
      <c r="AF4747" t="s">
        <v>114</v>
      </c>
      <c r="AG4747">
        <v>-5</v>
      </c>
      <c r="AH4747" t="s">
        <v>48</v>
      </c>
      <c r="AI4747">
        <f>--AND(OR(Dashboard!$B$4="All",Data!$E4747=Dashboard!$B$4),OR(Dashboard!$D$4="All",Data!$D4747=Dashboard!$D$4),OR(Dashboard!$F$4="All",Data!$F4747=Dashboard!$F$4),OR(Dashboard!$J$4="All",Data!$G4747=Dashboard!$J$4),OR(Dashboard!$H$4="All",Data!$N4747=Dashboard!$H$4),OR(Dashboard!$L$4="All",Data!$W4747=Dashboard!$L$4))</f>
        <v>1</v>
      </c>
    </row>
    <row r="4748" spans="1:35" x14ac:dyDescent="0.25">
      <c r="A4748" t="s">
        <v>4862</v>
      </c>
      <c r="B4748" s="1">
        <v>46093</v>
      </c>
      <c r="C4748" s="2">
        <v>-0.1895833333333333</v>
      </c>
      <c r="D4748" t="s">
        <v>118</v>
      </c>
      <c r="E4748" t="s">
        <v>95</v>
      </c>
      <c r="F4748" t="s">
        <v>85</v>
      </c>
      <c r="G4748" t="s">
        <v>105</v>
      </c>
      <c r="H4748">
        <v>11.5</v>
      </c>
      <c r="I4748">
        <v>38</v>
      </c>
      <c r="J4748">
        <v>22</v>
      </c>
      <c r="K4748">
        <v>347</v>
      </c>
      <c r="L4748">
        <v>45</v>
      </c>
      <c r="M4748">
        <v>198</v>
      </c>
      <c r="N4748" t="s">
        <v>86</v>
      </c>
      <c r="O4748">
        <v>5</v>
      </c>
      <c r="P4748" t="s">
        <v>41</v>
      </c>
      <c r="Q4748" t="s">
        <v>42</v>
      </c>
      <c r="R4748">
        <v>32</v>
      </c>
      <c r="S4748" t="s">
        <v>87</v>
      </c>
      <c r="T4748" t="s">
        <v>56</v>
      </c>
      <c r="U4748">
        <v>2026</v>
      </c>
      <c r="V4748">
        <v>3</v>
      </c>
      <c r="W4748" t="s">
        <v>66</v>
      </c>
      <c r="X4748">
        <v>1</v>
      </c>
      <c r="Y4748">
        <v>12</v>
      </c>
      <c r="Z4748">
        <v>3</v>
      </c>
      <c r="AA4748">
        <v>19</v>
      </c>
      <c r="AB4748" t="s">
        <v>82</v>
      </c>
      <c r="AC4748">
        <v>194</v>
      </c>
      <c r="AD4748">
        <v>0.30263157894736842</v>
      </c>
      <c r="AE4748" t="s">
        <v>77</v>
      </c>
      <c r="AF4748" t="s">
        <v>67</v>
      </c>
      <c r="AG4748">
        <v>16</v>
      </c>
      <c r="AH4748" t="s">
        <v>68</v>
      </c>
      <c r="AI4748">
        <f>--AND(OR(Dashboard!$B$4="All",Data!$E4748=Dashboard!$B$4),OR(Dashboard!$D$4="All",Data!$D4748=Dashboard!$D$4),OR(Dashboard!$F$4="All",Data!$F4748=Dashboard!$F$4),OR(Dashboard!$J$4="All",Data!$G4748=Dashboard!$J$4),OR(Dashboard!$H$4="All",Data!$N4748=Dashboard!$H$4),OR(Dashboard!$L$4="All",Data!$W4748=Dashboard!$L$4))</f>
        <v>1</v>
      </c>
    </row>
    <row r="4749" spans="1:35" x14ac:dyDescent="0.25">
      <c r="A4749" t="s">
        <v>4863</v>
      </c>
      <c r="B4749" s="1">
        <v>46165</v>
      </c>
      <c r="C4749" s="2">
        <v>-0.39166666666666672</v>
      </c>
      <c r="D4749" t="s">
        <v>99</v>
      </c>
      <c r="E4749" t="s">
        <v>140</v>
      </c>
      <c r="F4749" t="s">
        <v>91</v>
      </c>
      <c r="G4749" t="s">
        <v>111</v>
      </c>
      <c r="H4749">
        <v>7.5</v>
      </c>
      <c r="I4749">
        <v>36</v>
      </c>
      <c r="J4749">
        <v>21</v>
      </c>
      <c r="K4749">
        <v>751</v>
      </c>
      <c r="L4749">
        <v>48</v>
      </c>
      <c r="M4749">
        <v>155</v>
      </c>
      <c r="N4749" t="s">
        <v>65</v>
      </c>
      <c r="O4749">
        <v>2</v>
      </c>
      <c r="P4749" t="s">
        <v>41</v>
      </c>
      <c r="Q4749" t="s">
        <v>73</v>
      </c>
      <c r="R4749">
        <v>57</v>
      </c>
      <c r="S4749" t="s">
        <v>81</v>
      </c>
      <c r="T4749" t="s">
        <v>97</v>
      </c>
      <c r="U4749">
        <v>2026</v>
      </c>
      <c r="V4749">
        <v>5</v>
      </c>
      <c r="W4749" t="s">
        <v>88</v>
      </c>
      <c r="X4749">
        <v>2</v>
      </c>
      <c r="Y4749">
        <v>23</v>
      </c>
      <c r="Z4749">
        <v>4</v>
      </c>
      <c r="AA4749">
        <v>14</v>
      </c>
      <c r="AB4749" t="s">
        <v>76</v>
      </c>
      <c r="AC4749">
        <v>644</v>
      </c>
      <c r="AD4749">
        <v>0.20833333333333329</v>
      </c>
      <c r="AE4749" t="s">
        <v>58</v>
      </c>
      <c r="AF4749" t="s">
        <v>59</v>
      </c>
      <c r="AG4749">
        <v>15</v>
      </c>
      <c r="AH4749" t="s">
        <v>68</v>
      </c>
      <c r="AI4749">
        <f>--AND(OR(Dashboard!$B$4="All",Data!$E4749=Dashboard!$B$4),OR(Dashboard!$D$4="All",Data!$D4749=Dashboard!$D$4),OR(Dashboard!$F$4="All",Data!$F4749=Dashboard!$F$4),OR(Dashboard!$J$4="All",Data!$G4749=Dashboard!$J$4),OR(Dashboard!$H$4="All",Data!$N4749=Dashboard!$H$4),OR(Dashboard!$L$4="All",Data!$W4749=Dashboard!$L$4))</f>
        <v>1</v>
      </c>
    </row>
    <row r="4750" spans="1:35" x14ac:dyDescent="0.25">
      <c r="A4750" t="s">
        <v>4864</v>
      </c>
      <c r="B4750" s="1">
        <v>46154</v>
      </c>
      <c r="C4750" s="2">
        <v>-0.37638888888888888</v>
      </c>
      <c r="D4750" t="s">
        <v>36</v>
      </c>
      <c r="E4750" t="s">
        <v>95</v>
      </c>
      <c r="F4750" t="s">
        <v>96</v>
      </c>
      <c r="G4750" t="s">
        <v>64</v>
      </c>
      <c r="H4750">
        <v>5.5</v>
      </c>
      <c r="I4750">
        <v>38</v>
      </c>
      <c r="J4750">
        <v>34</v>
      </c>
      <c r="K4750">
        <v>322</v>
      </c>
      <c r="L4750">
        <v>53</v>
      </c>
      <c r="M4750">
        <v>35</v>
      </c>
      <c r="N4750" t="s">
        <v>101</v>
      </c>
      <c r="O4750">
        <v>1</v>
      </c>
      <c r="P4750" t="s">
        <v>41</v>
      </c>
      <c r="Q4750" t="s">
        <v>73</v>
      </c>
      <c r="R4750">
        <v>42</v>
      </c>
      <c r="S4750" t="s">
        <v>127</v>
      </c>
      <c r="T4750" t="s">
        <v>97</v>
      </c>
      <c r="U4750">
        <v>2026</v>
      </c>
      <c r="V4750">
        <v>5</v>
      </c>
      <c r="W4750" t="s">
        <v>88</v>
      </c>
      <c r="X4750">
        <v>2</v>
      </c>
      <c r="Y4750">
        <v>12</v>
      </c>
      <c r="Z4750">
        <v>3</v>
      </c>
      <c r="AA4750">
        <v>14</v>
      </c>
      <c r="AB4750" t="s">
        <v>76</v>
      </c>
      <c r="AC4750">
        <v>340</v>
      </c>
      <c r="AD4750">
        <v>0.14473684210526319</v>
      </c>
      <c r="AE4750" t="s">
        <v>58</v>
      </c>
      <c r="AF4750" t="s">
        <v>47</v>
      </c>
      <c r="AG4750">
        <v>4</v>
      </c>
      <c r="AH4750" t="s">
        <v>68</v>
      </c>
      <c r="AI4750">
        <f>--AND(OR(Dashboard!$B$4="All",Data!$E4750=Dashboard!$B$4),OR(Dashboard!$D$4="All",Data!$D4750=Dashboard!$D$4),OR(Dashboard!$F$4="All",Data!$F4750=Dashboard!$F$4),OR(Dashboard!$J$4="All",Data!$G4750=Dashboard!$J$4),OR(Dashboard!$H$4="All",Data!$N4750=Dashboard!$H$4),OR(Dashboard!$L$4="All",Data!$W4750=Dashboard!$L$4))</f>
        <v>1</v>
      </c>
    </row>
    <row r="4751" spans="1:35" x14ac:dyDescent="0.25">
      <c r="A4751" t="s">
        <v>4865</v>
      </c>
      <c r="B4751" s="1">
        <v>46132</v>
      </c>
      <c r="C4751" s="2">
        <v>-0.44097222222222221</v>
      </c>
      <c r="D4751" t="s">
        <v>70</v>
      </c>
      <c r="E4751" t="s">
        <v>71</v>
      </c>
      <c r="F4751" t="s">
        <v>72</v>
      </c>
      <c r="G4751" t="s">
        <v>39</v>
      </c>
      <c r="H4751">
        <v>5.8</v>
      </c>
      <c r="I4751">
        <v>30</v>
      </c>
      <c r="J4751">
        <v>27</v>
      </c>
      <c r="K4751">
        <v>554</v>
      </c>
      <c r="L4751">
        <v>36</v>
      </c>
      <c r="M4751">
        <v>83</v>
      </c>
      <c r="N4751" t="s">
        <v>65</v>
      </c>
      <c r="O4751">
        <v>2</v>
      </c>
      <c r="P4751" t="s">
        <v>41</v>
      </c>
      <c r="Q4751" t="s">
        <v>73</v>
      </c>
      <c r="R4751">
        <v>46</v>
      </c>
      <c r="S4751" t="s">
        <v>74</v>
      </c>
      <c r="T4751" t="s">
        <v>97</v>
      </c>
      <c r="U4751">
        <v>2026</v>
      </c>
      <c r="V4751">
        <v>4</v>
      </c>
      <c r="W4751" t="s">
        <v>113</v>
      </c>
      <c r="X4751">
        <v>2</v>
      </c>
      <c r="Y4751">
        <v>20</v>
      </c>
      <c r="Z4751">
        <v>4</v>
      </c>
      <c r="AA4751">
        <v>13</v>
      </c>
      <c r="AB4751" t="s">
        <v>76</v>
      </c>
      <c r="AC4751">
        <v>507</v>
      </c>
      <c r="AD4751">
        <v>0.1933333333333333</v>
      </c>
      <c r="AE4751" t="s">
        <v>58</v>
      </c>
      <c r="AF4751" t="s">
        <v>59</v>
      </c>
      <c r="AG4751">
        <v>3</v>
      </c>
      <c r="AH4751" t="s">
        <v>68</v>
      </c>
      <c r="AI4751">
        <f>--AND(OR(Dashboard!$B$4="All",Data!$E4751=Dashboard!$B$4),OR(Dashboard!$D$4="All",Data!$D4751=Dashboard!$D$4),OR(Dashboard!$F$4="All",Data!$F4751=Dashboard!$F$4),OR(Dashboard!$J$4="All",Data!$G4751=Dashboard!$J$4),OR(Dashboard!$H$4="All",Data!$N4751=Dashboard!$H$4),OR(Dashboard!$L$4="All",Data!$W4751=Dashboard!$L$4))</f>
        <v>1</v>
      </c>
    </row>
    <row r="4752" spans="1:35" x14ac:dyDescent="0.25">
      <c r="A4752" t="s">
        <v>4866</v>
      </c>
      <c r="B4752" s="1">
        <v>46074</v>
      </c>
      <c r="C4752" s="2">
        <v>-0.61458333333333326</v>
      </c>
      <c r="D4752" t="s">
        <v>84</v>
      </c>
      <c r="E4752" t="s">
        <v>62</v>
      </c>
      <c r="F4752" t="s">
        <v>143</v>
      </c>
      <c r="G4752" t="s">
        <v>105</v>
      </c>
      <c r="H4752">
        <v>3.4</v>
      </c>
      <c r="I4752">
        <v>45</v>
      </c>
      <c r="J4752">
        <v>34</v>
      </c>
      <c r="K4752">
        <v>1094</v>
      </c>
      <c r="L4752">
        <v>47</v>
      </c>
      <c r="M4752">
        <v>85</v>
      </c>
      <c r="N4752" t="s">
        <v>40</v>
      </c>
      <c r="O4752">
        <v>2</v>
      </c>
      <c r="P4752" t="s">
        <v>41</v>
      </c>
      <c r="Q4752" t="s">
        <v>42</v>
      </c>
      <c r="R4752">
        <v>27</v>
      </c>
      <c r="S4752" t="s">
        <v>81</v>
      </c>
      <c r="T4752" t="s">
        <v>44</v>
      </c>
      <c r="U4752">
        <v>2026</v>
      </c>
      <c r="V4752">
        <v>2</v>
      </c>
      <c r="W4752" t="s">
        <v>45</v>
      </c>
      <c r="X4752">
        <v>1</v>
      </c>
      <c r="Y4752">
        <v>21</v>
      </c>
      <c r="Z4752">
        <v>4</v>
      </c>
      <c r="AA4752">
        <v>9</v>
      </c>
      <c r="AB4752" t="s">
        <v>44</v>
      </c>
      <c r="AC4752">
        <v>1056</v>
      </c>
      <c r="AD4752">
        <v>7.5555555555555556E-2</v>
      </c>
      <c r="AE4752" t="s">
        <v>58</v>
      </c>
      <c r="AF4752" t="s">
        <v>67</v>
      </c>
      <c r="AG4752">
        <v>11</v>
      </c>
      <c r="AH4752" t="s">
        <v>68</v>
      </c>
      <c r="AI4752">
        <f>--AND(OR(Dashboard!$B$4="All",Data!$E4752=Dashboard!$B$4),OR(Dashboard!$D$4="All",Data!$D4752=Dashboard!$D$4),OR(Dashboard!$F$4="All",Data!$F4752=Dashboard!$F$4),OR(Dashboard!$J$4="All",Data!$G4752=Dashboard!$J$4),OR(Dashboard!$H$4="All",Data!$N4752=Dashboard!$H$4),OR(Dashboard!$L$4="All",Data!$W4752=Dashboard!$L$4))</f>
        <v>1</v>
      </c>
    </row>
    <row r="4753" spans="1:35" x14ac:dyDescent="0.25">
      <c r="A4753" t="s">
        <v>4867</v>
      </c>
      <c r="B4753" s="1">
        <v>46198</v>
      </c>
      <c r="C4753" s="2">
        <v>-0.42847222222222231</v>
      </c>
      <c r="D4753" t="s">
        <v>70</v>
      </c>
      <c r="E4753" t="s">
        <v>71</v>
      </c>
      <c r="F4753" t="s">
        <v>52</v>
      </c>
      <c r="G4753" t="s">
        <v>119</v>
      </c>
      <c r="H4753">
        <v>8.8000000000000007</v>
      </c>
      <c r="I4753">
        <v>42</v>
      </c>
      <c r="J4753">
        <v>42</v>
      </c>
      <c r="K4753">
        <v>927</v>
      </c>
      <c r="L4753">
        <v>32</v>
      </c>
      <c r="M4753">
        <v>158</v>
      </c>
      <c r="N4753" t="s">
        <v>101</v>
      </c>
      <c r="O4753">
        <v>2</v>
      </c>
      <c r="P4753" t="s">
        <v>135</v>
      </c>
      <c r="Q4753" t="s">
        <v>42</v>
      </c>
      <c r="R4753">
        <v>40</v>
      </c>
      <c r="S4753" t="s">
        <v>87</v>
      </c>
      <c r="T4753" t="s">
        <v>97</v>
      </c>
      <c r="U4753">
        <v>2026</v>
      </c>
      <c r="V4753">
        <v>6</v>
      </c>
      <c r="W4753" t="s">
        <v>120</v>
      </c>
      <c r="X4753">
        <v>2</v>
      </c>
      <c r="Y4753">
        <v>25</v>
      </c>
      <c r="Z4753">
        <v>4</v>
      </c>
      <c r="AA4753">
        <v>13</v>
      </c>
      <c r="AB4753" t="s">
        <v>76</v>
      </c>
      <c r="AC4753">
        <v>801</v>
      </c>
      <c r="AD4753">
        <v>0.2095238095238095</v>
      </c>
      <c r="AE4753" t="s">
        <v>58</v>
      </c>
      <c r="AF4753" t="s">
        <v>47</v>
      </c>
      <c r="AG4753">
        <v>0</v>
      </c>
      <c r="AH4753" t="s">
        <v>48</v>
      </c>
      <c r="AI4753">
        <f>--AND(OR(Dashboard!$B$4="All",Data!$E4753=Dashboard!$B$4),OR(Dashboard!$D$4="All",Data!$D4753=Dashboard!$D$4),OR(Dashboard!$F$4="All",Data!$F4753=Dashboard!$F$4),OR(Dashboard!$J$4="All",Data!$G4753=Dashboard!$J$4),OR(Dashboard!$H$4="All",Data!$N4753=Dashboard!$H$4),OR(Dashboard!$L$4="All",Data!$W4753=Dashboard!$L$4))</f>
        <v>1</v>
      </c>
    </row>
    <row r="4754" spans="1:35" x14ac:dyDescent="0.25">
      <c r="A4754" t="s">
        <v>4868</v>
      </c>
      <c r="B4754" s="1">
        <v>46109</v>
      </c>
      <c r="C4754" s="2">
        <v>-0.30069444444444449</v>
      </c>
      <c r="D4754" t="s">
        <v>126</v>
      </c>
      <c r="E4754" t="s">
        <v>131</v>
      </c>
      <c r="F4754" t="s">
        <v>143</v>
      </c>
      <c r="G4754" t="s">
        <v>39</v>
      </c>
      <c r="H4754">
        <v>7.5</v>
      </c>
      <c r="I4754">
        <v>48</v>
      </c>
      <c r="J4754">
        <v>39</v>
      </c>
      <c r="K4754">
        <v>1007</v>
      </c>
      <c r="L4754">
        <v>25</v>
      </c>
      <c r="M4754">
        <v>179</v>
      </c>
      <c r="N4754" t="s">
        <v>65</v>
      </c>
      <c r="O4754">
        <v>5</v>
      </c>
      <c r="P4754" t="s">
        <v>41</v>
      </c>
      <c r="Q4754" t="s">
        <v>73</v>
      </c>
      <c r="R4754">
        <v>41</v>
      </c>
      <c r="S4754" t="s">
        <v>81</v>
      </c>
      <c r="T4754" t="s">
        <v>75</v>
      </c>
      <c r="U4754">
        <v>2026</v>
      </c>
      <c r="V4754">
        <v>3</v>
      </c>
      <c r="W4754" t="s">
        <v>66</v>
      </c>
      <c r="X4754">
        <v>1</v>
      </c>
      <c r="Y4754">
        <v>28</v>
      </c>
      <c r="Z4754">
        <v>5</v>
      </c>
      <c r="AA4754">
        <v>16</v>
      </c>
      <c r="AB4754" t="s">
        <v>57</v>
      </c>
      <c r="AC4754">
        <v>853</v>
      </c>
      <c r="AD4754">
        <v>0.15625</v>
      </c>
      <c r="AE4754" t="s">
        <v>77</v>
      </c>
      <c r="AF4754" t="s">
        <v>47</v>
      </c>
      <c r="AG4754">
        <v>9</v>
      </c>
      <c r="AH4754" t="s">
        <v>68</v>
      </c>
      <c r="AI4754">
        <f>--AND(OR(Dashboard!$B$4="All",Data!$E4754=Dashboard!$B$4),OR(Dashboard!$D$4="All",Data!$D4754=Dashboard!$D$4),OR(Dashboard!$F$4="All",Data!$F4754=Dashboard!$F$4),OR(Dashboard!$J$4="All",Data!$G4754=Dashboard!$J$4),OR(Dashboard!$H$4="All",Data!$N4754=Dashboard!$H$4),OR(Dashboard!$L$4="All",Data!$W4754=Dashboard!$L$4))</f>
        <v>1</v>
      </c>
    </row>
    <row r="4755" spans="1:35" x14ac:dyDescent="0.25">
      <c r="A4755" t="s">
        <v>4869</v>
      </c>
      <c r="B4755" s="1">
        <v>46070</v>
      </c>
      <c r="C4755" s="2">
        <v>-0.60555555555555562</v>
      </c>
      <c r="D4755" t="s">
        <v>126</v>
      </c>
      <c r="E4755" t="s">
        <v>129</v>
      </c>
      <c r="F4755" t="s">
        <v>91</v>
      </c>
      <c r="G4755" t="s">
        <v>39</v>
      </c>
      <c r="H4755">
        <v>4</v>
      </c>
      <c r="I4755">
        <v>47</v>
      </c>
      <c r="J4755">
        <v>29</v>
      </c>
      <c r="K4755">
        <v>636</v>
      </c>
      <c r="L4755">
        <v>50</v>
      </c>
      <c r="M4755">
        <v>28</v>
      </c>
      <c r="N4755" t="s">
        <v>40</v>
      </c>
      <c r="O4755">
        <v>1</v>
      </c>
      <c r="P4755" t="s">
        <v>41</v>
      </c>
      <c r="Q4755" t="s">
        <v>42</v>
      </c>
      <c r="R4755">
        <v>39</v>
      </c>
      <c r="S4755" t="s">
        <v>127</v>
      </c>
      <c r="T4755" t="s">
        <v>44</v>
      </c>
      <c r="U4755">
        <v>2026</v>
      </c>
      <c r="V4755">
        <v>2</v>
      </c>
      <c r="W4755" t="s">
        <v>45</v>
      </c>
      <c r="X4755">
        <v>1</v>
      </c>
      <c r="Y4755">
        <v>17</v>
      </c>
      <c r="Z4755">
        <v>4</v>
      </c>
      <c r="AA4755">
        <v>9</v>
      </c>
      <c r="AB4755" t="s">
        <v>44</v>
      </c>
      <c r="AC4755">
        <v>658</v>
      </c>
      <c r="AD4755">
        <v>8.5106382978723402E-2</v>
      </c>
      <c r="AE4755" t="s">
        <v>58</v>
      </c>
      <c r="AF4755" t="s">
        <v>47</v>
      </c>
      <c r="AG4755">
        <v>18</v>
      </c>
      <c r="AH4755" t="s">
        <v>68</v>
      </c>
      <c r="AI4755">
        <f>--AND(OR(Dashboard!$B$4="All",Data!$E4755=Dashboard!$B$4),OR(Dashboard!$D$4="All",Data!$D4755=Dashboard!$D$4),OR(Dashboard!$F$4="All",Data!$F4755=Dashboard!$F$4),OR(Dashboard!$J$4="All",Data!$G4755=Dashboard!$J$4),OR(Dashboard!$H$4="All",Data!$N4755=Dashboard!$H$4),OR(Dashboard!$L$4="All",Data!$W4755=Dashboard!$L$4))</f>
        <v>1</v>
      </c>
    </row>
    <row r="4756" spans="1:35" x14ac:dyDescent="0.25">
      <c r="A4756" t="s">
        <v>4870</v>
      </c>
      <c r="B4756" s="1">
        <v>46024</v>
      </c>
      <c r="C4756" s="2">
        <v>-0.32013888888888892</v>
      </c>
      <c r="D4756" t="s">
        <v>156</v>
      </c>
      <c r="E4756" t="s">
        <v>62</v>
      </c>
      <c r="F4756" t="s">
        <v>143</v>
      </c>
      <c r="G4756" t="s">
        <v>39</v>
      </c>
      <c r="H4756">
        <v>12.4</v>
      </c>
      <c r="I4756">
        <v>55</v>
      </c>
      <c r="J4756">
        <v>42</v>
      </c>
      <c r="K4756">
        <v>158</v>
      </c>
      <c r="L4756">
        <v>38</v>
      </c>
      <c r="M4756">
        <v>121</v>
      </c>
      <c r="N4756" t="s">
        <v>40</v>
      </c>
      <c r="O4756">
        <v>3</v>
      </c>
      <c r="P4756" t="s">
        <v>41</v>
      </c>
      <c r="Q4756" t="s">
        <v>42</v>
      </c>
      <c r="R4756">
        <v>41</v>
      </c>
      <c r="S4756" t="s">
        <v>43</v>
      </c>
      <c r="T4756" t="s">
        <v>75</v>
      </c>
      <c r="U4756">
        <v>2026</v>
      </c>
      <c r="V4756">
        <v>1</v>
      </c>
      <c r="W4756" t="s">
        <v>102</v>
      </c>
      <c r="X4756">
        <v>1</v>
      </c>
      <c r="Y4756">
        <v>2</v>
      </c>
      <c r="Z4756">
        <v>1</v>
      </c>
      <c r="AA4756">
        <v>16</v>
      </c>
      <c r="AB4756" t="s">
        <v>57</v>
      </c>
      <c r="AC4756">
        <v>75</v>
      </c>
      <c r="AD4756">
        <v>0.22545454545454549</v>
      </c>
      <c r="AE4756" t="s">
        <v>109</v>
      </c>
      <c r="AF4756" t="s">
        <v>47</v>
      </c>
      <c r="AG4756">
        <v>13</v>
      </c>
      <c r="AH4756" t="s">
        <v>68</v>
      </c>
      <c r="AI4756">
        <f>--AND(OR(Dashboard!$B$4="All",Data!$E4756=Dashboard!$B$4),OR(Dashboard!$D$4="All",Data!$D4756=Dashboard!$D$4),OR(Dashboard!$F$4="All",Data!$F4756=Dashboard!$F$4),OR(Dashboard!$J$4="All",Data!$G4756=Dashboard!$J$4),OR(Dashboard!$H$4="All",Data!$N4756=Dashboard!$H$4),OR(Dashboard!$L$4="All",Data!$W4756=Dashboard!$L$4))</f>
        <v>1</v>
      </c>
    </row>
    <row r="4757" spans="1:35" x14ac:dyDescent="0.25">
      <c r="A4757" t="s">
        <v>4871</v>
      </c>
      <c r="B4757" s="1">
        <v>46159</v>
      </c>
      <c r="C4757" s="2">
        <v>-0.52638888888888891</v>
      </c>
      <c r="D4757" t="s">
        <v>84</v>
      </c>
      <c r="E4757" t="s">
        <v>129</v>
      </c>
      <c r="F4757" t="s">
        <v>91</v>
      </c>
      <c r="G4757" t="s">
        <v>39</v>
      </c>
      <c r="H4757">
        <v>11.5</v>
      </c>
      <c r="I4757">
        <v>34</v>
      </c>
      <c r="J4757">
        <v>38</v>
      </c>
      <c r="K4757">
        <v>969</v>
      </c>
      <c r="L4757">
        <v>35</v>
      </c>
      <c r="M4757">
        <v>177</v>
      </c>
      <c r="N4757" t="s">
        <v>65</v>
      </c>
      <c r="O4757">
        <v>1</v>
      </c>
      <c r="P4757" t="s">
        <v>135</v>
      </c>
      <c r="Q4757" t="s">
        <v>73</v>
      </c>
      <c r="R4757">
        <v>39</v>
      </c>
      <c r="S4757" t="s">
        <v>145</v>
      </c>
      <c r="T4757" t="s">
        <v>75</v>
      </c>
      <c r="U4757">
        <v>2026</v>
      </c>
      <c r="V4757">
        <v>5</v>
      </c>
      <c r="W4757" t="s">
        <v>88</v>
      </c>
      <c r="X4757">
        <v>2</v>
      </c>
      <c r="Y4757">
        <v>17</v>
      </c>
      <c r="Z4757">
        <v>3</v>
      </c>
      <c r="AA4757">
        <v>11</v>
      </c>
      <c r="AB4757" t="s">
        <v>76</v>
      </c>
      <c r="AC4757">
        <v>827</v>
      </c>
      <c r="AD4757">
        <v>0.33823529411764708</v>
      </c>
      <c r="AE4757" t="s">
        <v>58</v>
      </c>
      <c r="AF4757" t="s">
        <v>47</v>
      </c>
      <c r="AG4757">
        <v>-4</v>
      </c>
      <c r="AH4757" t="s">
        <v>48</v>
      </c>
      <c r="AI4757">
        <f>--AND(OR(Dashboard!$B$4="All",Data!$E4757=Dashboard!$B$4),OR(Dashboard!$D$4="All",Data!$D4757=Dashboard!$D$4),OR(Dashboard!$F$4="All",Data!$F4757=Dashboard!$F$4),OR(Dashboard!$J$4="All",Data!$G4757=Dashboard!$J$4),OR(Dashboard!$H$4="All",Data!$N4757=Dashboard!$H$4),OR(Dashboard!$L$4="All",Data!$W4757=Dashboard!$L$4))</f>
        <v>1</v>
      </c>
    </row>
    <row r="4758" spans="1:35" x14ac:dyDescent="0.25">
      <c r="A4758" t="s">
        <v>4872</v>
      </c>
      <c r="B4758" s="1">
        <v>46070</v>
      </c>
      <c r="C4758" s="2">
        <v>-0.52361111111111114</v>
      </c>
      <c r="D4758" t="s">
        <v>84</v>
      </c>
      <c r="E4758" t="s">
        <v>62</v>
      </c>
      <c r="F4758" t="s">
        <v>143</v>
      </c>
      <c r="G4758" t="s">
        <v>39</v>
      </c>
      <c r="H4758">
        <v>6.6</v>
      </c>
      <c r="I4758">
        <v>46</v>
      </c>
      <c r="J4758">
        <v>41</v>
      </c>
      <c r="K4758">
        <v>267</v>
      </c>
      <c r="L4758">
        <v>55</v>
      </c>
      <c r="M4758">
        <v>132</v>
      </c>
      <c r="N4758" t="s">
        <v>101</v>
      </c>
      <c r="O4758">
        <v>1</v>
      </c>
      <c r="P4758" t="s">
        <v>41</v>
      </c>
      <c r="Q4758" t="s">
        <v>42</v>
      </c>
      <c r="R4758">
        <v>39</v>
      </c>
      <c r="S4758" t="s">
        <v>127</v>
      </c>
      <c r="T4758" t="s">
        <v>75</v>
      </c>
      <c r="U4758">
        <v>2026</v>
      </c>
      <c r="V4758">
        <v>2</v>
      </c>
      <c r="W4758" t="s">
        <v>45</v>
      </c>
      <c r="X4758">
        <v>1</v>
      </c>
      <c r="Y4758">
        <v>17</v>
      </c>
      <c r="Z4758">
        <v>4</v>
      </c>
      <c r="AA4758">
        <v>11</v>
      </c>
      <c r="AB4758" t="s">
        <v>76</v>
      </c>
      <c r="AC4758">
        <v>190</v>
      </c>
      <c r="AD4758">
        <v>0.14347826086956519</v>
      </c>
      <c r="AE4758" t="s">
        <v>58</v>
      </c>
      <c r="AF4758" t="s">
        <v>47</v>
      </c>
      <c r="AG4758">
        <v>5</v>
      </c>
      <c r="AH4758" t="s">
        <v>68</v>
      </c>
      <c r="AI4758">
        <f>--AND(OR(Dashboard!$B$4="All",Data!$E4758=Dashboard!$B$4),OR(Dashboard!$D$4="All",Data!$D4758=Dashboard!$D$4),OR(Dashboard!$F$4="All",Data!$F4758=Dashboard!$F$4),OR(Dashboard!$J$4="All",Data!$G4758=Dashboard!$J$4),OR(Dashboard!$H$4="All",Data!$N4758=Dashboard!$H$4),OR(Dashboard!$L$4="All",Data!$W4758=Dashboard!$L$4))</f>
        <v>1</v>
      </c>
    </row>
    <row r="4759" spans="1:35" x14ac:dyDescent="0.25">
      <c r="A4759" t="s">
        <v>4873</v>
      </c>
      <c r="B4759" s="1">
        <v>46102</v>
      </c>
      <c r="C4759" s="2">
        <v>-6.9444444444444198E-4</v>
      </c>
      <c r="D4759" t="s">
        <v>79</v>
      </c>
      <c r="E4759" t="s">
        <v>51</v>
      </c>
      <c r="F4759" t="s">
        <v>52</v>
      </c>
      <c r="G4759" t="s">
        <v>111</v>
      </c>
      <c r="H4759">
        <v>8.8000000000000007</v>
      </c>
      <c r="I4759">
        <v>18</v>
      </c>
      <c r="J4759">
        <v>23</v>
      </c>
      <c r="K4759">
        <v>330</v>
      </c>
      <c r="L4759">
        <v>55</v>
      </c>
      <c r="M4759">
        <v>6</v>
      </c>
      <c r="N4759" t="s">
        <v>40</v>
      </c>
      <c r="O4759">
        <v>1</v>
      </c>
      <c r="P4759" t="s">
        <v>41</v>
      </c>
      <c r="Q4759" t="s">
        <v>42</v>
      </c>
      <c r="R4759">
        <v>52</v>
      </c>
      <c r="S4759" t="s">
        <v>81</v>
      </c>
      <c r="T4759" t="s">
        <v>75</v>
      </c>
      <c r="U4759">
        <v>2026</v>
      </c>
      <c r="V4759">
        <v>3</v>
      </c>
      <c r="W4759" t="s">
        <v>66</v>
      </c>
      <c r="X4759">
        <v>1</v>
      </c>
      <c r="Y4759">
        <v>21</v>
      </c>
      <c r="Z4759">
        <v>4</v>
      </c>
      <c r="AA4759">
        <v>23</v>
      </c>
      <c r="AB4759" t="s">
        <v>93</v>
      </c>
      <c r="AC4759">
        <v>379</v>
      </c>
      <c r="AD4759">
        <v>0.48888888888888887</v>
      </c>
      <c r="AE4759" t="s">
        <v>58</v>
      </c>
      <c r="AF4759" t="s">
        <v>59</v>
      </c>
      <c r="AG4759">
        <v>-5</v>
      </c>
      <c r="AH4759" t="s">
        <v>48</v>
      </c>
      <c r="AI4759">
        <f>--AND(OR(Dashboard!$B$4="All",Data!$E4759=Dashboard!$B$4),OR(Dashboard!$D$4="All",Data!$D4759=Dashboard!$D$4),OR(Dashboard!$F$4="All",Data!$F4759=Dashboard!$F$4),OR(Dashboard!$J$4="All",Data!$G4759=Dashboard!$J$4),OR(Dashboard!$H$4="All",Data!$N4759=Dashboard!$H$4),OR(Dashboard!$L$4="All",Data!$W4759=Dashboard!$L$4))</f>
        <v>1</v>
      </c>
    </row>
    <row r="4760" spans="1:35" x14ac:dyDescent="0.25">
      <c r="A4760" t="s">
        <v>4874</v>
      </c>
      <c r="B4760" s="1">
        <v>46110</v>
      </c>
      <c r="C4760" s="2">
        <v>-0.55555555555555558</v>
      </c>
      <c r="D4760" t="s">
        <v>70</v>
      </c>
      <c r="E4760" t="s">
        <v>95</v>
      </c>
      <c r="F4760" t="s">
        <v>52</v>
      </c>
      <c r="G4760" t="s">
        <v>105</v>
      </c>
      <c r="H4760">
        <v>2</v>
      </c>
      <c r="I4760">
        <v>22</v>
      </c>
      <c r="J4760">
        <v>24</v>
      </c>
      <c r="K4760">
        <v>889</v>
      </c>
      <c r="L4760">
        <v>47</v>
      </c>
      <c r="M4760">
        <v>110</v>
      </c>
      <c r="N4760" t="s">
        <v>54</v>
      </c>
      <c r="O4760">
        <v>3</v>
      </c>
      <c r="P4760" t="s">
        <v>41</v>
      </c>
      <c r="Q4760" t="s">
        <v>73</v>
      </c>
      <c r="R4760">
        <v>53</v>
      </c>
      <c r="S4760" t="s">
        <v>145</v>
      </c>
      <c r="T4760" t="s">
        <v>44</v>
      </c>
      <c r="U4760">
        <v>2026</v>
      </c>
      <c r="V4760">
        <v>3</v>
      </c>
      <c r="W4760" t="s">
        <v>66</v>
      </c>
      <c r="X4760">
        <v>1</v>
      </c>
      <c r="Y4760">
        <v>29</v>
      </c>
      <c r="Z4760">
        <v>5</v>
      </c>
      <c r="AA4760">
        <v>10</v>
      </c>
      <c r="AB4760" t="s">
        <v>76</v>
      </c>
      <c r="AC4760">
        <v>826</v>
      </c>
      <c r="AD4760">
        <v>9.0909090909090912E-2</v>
      </c>
      <c r="AE4760" t="s">
        <v>109</v>
      </c>
      <c r="AF4760" t="s">
        <v>59</v>
      </c>
      <c r="AG4760">
        <v>-2</v>
      </c>
      <c r="AH4760" t="s">
        <v>48</v>
      </c>
      <c r="AI4760">
        <f>--AND(OR(Dashboard!$B$4="All",Data!$E4760=Dashboard!$B$4),OR(Dashboard!$D$4="All",Data!$D4760=Dashboard!$D$4),OR(Dashboard!$F$4="All",Data!$F4760=Dashboard!$F$4),OR(Dashboard!$J$4="All",Data!$G4760=Dashboard!$J$4),OR(Dashboard!$H$4="All",Data!$N4760=Dashboard!$H$4),OR(Dashboard!$L$4="All",Data!$W4760=Dashboard!$L$4))</f>
        <v>1</v>
      </c>
    </row>
    <row r="4761" spans="1:35" x14ac:dyDescent="0.25">
      <c r="A4761" t="s">
        <v>4875</v>
      </c>
      <c r="B4761" s="1">
        <v>46072</v>
      </c>
      <c r="C4761" s="2">
        <v>-0.39861111111111108</v>
      </c>
      <c r="D4761" t="s">
        <v>107</v>
      </c>
      <c r="E4761" t="s">
        <v>108</v>
      </c>
      <c r="F4761" t="s">
        <v>85</v>
      </c>
      <c r="G4761" t="s">
        <v>39</v>
      </c>
      <c r="H4761">
        <v>2.4</v>
      </c>
      <c r="I4761">
        <v>53</v>
      </c>
      <c r="J4761">
        <v>38</v>
      </c>
      <c r="K4761">
        <v>688</v>
      </c>
      <c r="L4761">
        <v>51</v>
      </c>
      <c r="M4761">
        <v>86</v>
      </c>
      <c r="N4761" t="s">
        <v>54</v>
      </c>
      <c r="O4761">
        <v>4</v>
      </c>
      <c r="P4761" t="s">
        <v>41</v>
      </c>
      <c r="Q4761" t="s">
        <v>42</v>
      </c>
      <c r="R4761">
        <v>30</v>
      </c>
      <c r="S4761" t="s">
        <v>87</v>
      </c>
      <c r="T4761" t="s">
        <v>97</v>
      </c>
      <c r="U4761">
        <v>2026</v>
      </c>
      <c r="V4761">
        <v>2</v>
      </c>
      <c r="W4761" t="s">
        <v>45</v>
      </c>
      <c r="X4761">
        <v>1</v>
      </c>
      <c r="Y4761">
        <v>19</v>
      </c>
      <c r="Z4761">
        <v>4</v>
      </c>
      <c r="AA4761">
        <v>14</v>
      </c>
      <c r="AB4761" t="s">
        <v>76</v>
      </c>
      <c r="AC4761">
        <v>653</v>
      </c>
      <c r="AD4761">
        <v>4.5283018867924532E-2</v>
      </c>
      <c r="AE4761" t="s">
        <v>46</v>
      </c>
      <c r="AF4761" t="s">
        <v>67</v>
      </c>
      <c r="AG4761">
        <v>15</v>
      </c>
      <c r="AH4761" t="s">
        <v>68</v>
      </c>
      <c r="AI4761">
        <f>--AND(OR(Dashboard!$B$4="All",Data!$E4761=Dashboard!$B$4),OR(Dashboard!$D$4="All",Data!$D4761=Dashboard!$D$4),OR(Dashboard!$F$4="All",Data!$F4761=Dashboard!$F$4),OR(Dashboard!$J$4="All",Data!$G4761=Dashboard!$J$4),OR(Dashboard!$H$4="All",Data!$N4761=Dashboard!$H$4),OR(Dashboard!$L$4="All",Data!$W4761=Dashboard!$L$4))</f>
        <v>1</v>
      </c>
    </row>
    <row r="4762" spans="1:35" x14ac:dyDescent="0.25">
      <c r="A4762" t="s">
        <v>4876</v>
      </c>
      <c r="B4762" s="1">
        <v>46173</v>
      </c>
      <c r="C4762" s="2">
        <v>-0.62083333333333335</v>
      </c>
      <c r="D4762" t="s">
        <v>61</v>
      </c>
      <c r="E4762" t="s">
        <v>95</v>
      </c>
      <c r="F4762" t="s">
        <v>96</v>
      </c>
      <c r="G4762" t="s">
        <v>64</v>
      </c>
      <c r="H4762">
        <v>11.7</v>
      </c>
      <c r="I4762">
        <v>43</v>
      </c>
      <c r="J4762">
        <v>42</v>
      </c>
      <c r="K4762">
        <v>770</v>
      </c>
      <c r="L4762">
        <v>21</v>
      </c>
      <c r="M4762">
        <v>156</v>
      </c>
      <c r="N4762" t="s">
        <v>40</v>
      </c>
      <c r="O4762">
        <v>2</v>
      </c>
      <c r="P4762" t="s">
        <v>41</v>
      </c>
      <c r="Q4762" t="s">
        <v>73</v>
      </c>
      <c r="R4762">
        <v>36</v>
      </c>
      <c r="S4762" t="s">
        <v>145</v>
      </c>
      <c r="T4762" t="s">
        <v>44</v>
      </c>
      <c r="U4762">
        <v>2026</v>
      </c>
      <c r="V4762">
        <v>5</v>
      </c>
      <c r="W4762" t="s">
        <v>88</v>
      </c>
      <c r="X4762">
        <v>2</v>
      </c>
      <c r="Y4762">
        <v>31</v>
      </c>
      <c r="Z4762">
        <v>5</v>
      </c>
      <c r="AA4762">
        <v>9</v>
      </c>
      <c r="AB4762" t="s">
        <v>44</v>
      </c>
      <c r="AC4762">
        <v>635</v>
      </c>
      <c r="AD4762">
        <v>0.27209302325581392</v>
      </c>
      <c r="AE4762" t="s">
        <v>58</v>
      </c>
      <c r="AF4762" t="s">
        <v>47</v>
      </c>
      <c r="AG4762">
        <v>1</v>
      </c>
      <c r="AH4762" t="s">
        <v>68</v>
      </c>
      <c r="AI4762">
        <f>--AND(OR(Dashboard!$B$4="All",Data!$E4762=Dashboard!$B$4),OR(Dashboard!$D$4="All",Data!$D4762=Dashboard!$D$4),OR(Dashboard!$F$4="All",Data!$F4762=Dashboard!$F$4),OR(Dashboard!$J$4="All",Data!$G4762=Dashboard!$J$4),OR(Dashboard!$H$4="All",Data!$N4762=Dashboard!$H$4),OR(Dashboard!$L$4="All",Data!$W4762=Dashboard!$L$4))</f>
        <v>1</v>
      </c>
    </row>
    <row r="4763" spans="1:35" x14ac:dyDescent="0.25">
      <c r="A4763" t="s">
        <v>4877</v>
      </c>
      <c r="B4763" s="1">
        <v>46124</v>
      </c>
      <c r="C4763" s="2">
        <v>-0.1229166666666667</v>
      </c>
      <c r="D4763" t="s">
        <v>36</v>
      </c>
      <c r="E4763" t="s">
        <v>71</v>
      </c>
      <c r="F4763" t="s">
        <v>63</v>
      </c>
      <c r="G4763" t="s">
        <v>53</v>
      </c>
      <c r="H4763">
        <v>6.3</v>
      </c>
      <c r="I4763">
        <v>22</v>
      </c>
      <c r="J4763">
        <v>24</v>
      </c>
      <c r="K4763">
        <v>1172</v>
      </c>
      <c r="L4763">
        <v>32</v>
      </c>
      <c r="M4763">
        <v>150</v>
      </c>
      <c r="N4763" t="s">
        <v>86</v>
      </c>
      <c r="O4763">
        <v>3</v>
      </c>
      <c r="P4763" t="s">
        <v>41</v>
      </c>
      <c r="Q4763" t="s">
        <v>42</v>
      </c>
      <c r="R4763">
        <v>58</v>
      </c>
      <c r="S4763" t="s">
        <v>145</v>
      </c>
      <c r="T4763" t="s">
        <v>56</v>
      </c>
      <c r="U4763">
        <v>2026</v>
      </c>
      <c r="V4763">
        <v>4</v>
      </c>
      <c r="W4763" t="s">
        <v>113</v>
      </c>
      <c r="X4763">
        <v>2</v>
      </c>
      <c r="Y4763">
        <v>12</v>
      </c>
      <c r="Z4763">
        <v>2</v>
      </c>
      <c r="AA4763">
        <v>21</v>
      </c>
      <c r="AB4763" t="s">
        <v>82</v>
      </c>
      <c r="AC4763">
        <v>1054</v>
      </c>
      <c r="AD4763">
        <v>0.28636363636363638</v>
      </c>
      <c r="AE4763" t="s">
        <v>109</v>
      </c>
      <c r="AF4763" t="s">
        <v>59</v>
      </c>
      <c r="AG4763">
        <v>-2</v>
      </c>
      <c r="AH4763" t="s">
        <v>48</v>
      </c>
      <c r="AI4763">
        <f>--AND(OR(Dashboard!$B$4="All",Data!$E4763=Dashboard!$B$4),OR(Dashboard!$D$4="All",Data!$D4763=Dashboard!$D$4),OR(Dashboard!$F$4="All",Data!$F4763=Dashboard!$F$4),OR(Dashboard!$J$4="All",Data!$G4763=Dashboard!$J$4),OR(Dashboard!$H$4="All",Data!$N4763=Dashboard!$H$4),OR(Dashboard!$L$4="All",Data!$W4763=Dashboard!$L$4))</f>
        <v>1</v>
      </c>
    </row>
    <row r="4764" spans="1:35" x14ac:dyDescent="0.25">
      <c r="A4764" t="s">
        <v>4878</v>
      </c>
      <c r="B4764" s="1">
        <v>46163</v>
      </c>
      <c r="C4764" s="2">
        <v>-7.7777777777777724E-2</v>
      </c>
      <c r="D4764" t="s">
        <v>99</v>
      </c>
      <c r="E4764" t="s">
        <v>71</v>
      </c>
      <c r="F4764" t="s">
        <v>143</v>
      </c>
      <c r="G4764" t="s">
        <v>105</v>
      </c>
      <c r="H4764">
        <v>8</v>
      </c>
      <c r="I4764">
        <v>34</v>
      </c>
      <c r="J4764">
        <v>36</v>
      </c>
      <c r="K4764">
        <v>429</v>
      </c>
      <c r="L4764">
        <v>40</v>
      </c>
      <c r="M4764">
        <v>159</v>
      </c>
      <c r="N4764" t="s">
        <v>86</v>
      </c>
      <c r="O4764">
        <v>4</v>
      </c>
      <c r="P4764" t="s">
        <v>41</v>
      </c>
      <c r="Q4764" t="s">
        <v>73</v>
      </c>
      <c r="R4764">
        <v>52</v>
      </c>
      <c r="S4764" t="s">
        <v>87</v>
      </c>
      <c r="T4764" t="s">
        <v>75</v>
      </c>
      <c r="U4764">
        <v>2026</v>
      </c>
      <c r="V4764">
        <v>5</v>
      </c>
      <c r="W4764" t="s">
        <v>88</v>
      </c>
      <c r="X4764">
        <v>2</v>
      </c>
      <c r="Y4764">
        <v>21</v>
      </c>
      <c r="Z4764">
        <v>4</v>
      </c>
      <c r="AA4764">
        <v>22</v>
      </c>
      <c r="AB4764" t="s">
        <v>82</v>
      </c>
      <c r="AC4764">
        <v>310</v>
      </c>
      <c r="AD4764">
        <v>0.23529411764705879</v>
      </c>
      <c r="AE4764" t="s">
        <v>46</v>
      </c>
      <c r="AF4764" t="s">
        <v>59</v>
      </c>
      <c r="AG4764">
        <v>-2</v>
      </c>
      <c r="AH4764" t="s">
        <v>48</v>
      </c>
      <c r="AI4764">
        <f>--AND(OR(Dashboard!$B$4="All",Data!$E4764=Dashboard!$B$4),OR(Dashboard!$D$4="All",Data!$D4764=Dashboard!$D$4),OR(Dashboard!$F$4="All",Data!$F4764=Dashboard!$F$4),OR(Dashboard!$J$4="All",Data!$G4764=Dashboard!$J$4),OR(Dashboard!$H$4="All",Data!$N4764=Dashboard!$H$4),OR(Dashboard!$L$4="All",Data!$W4764=Dashboard!$L$4))</f>
        <v>1</v>
      </c>
    </row>
    <row r="4765" spans="1:35" x14ac:dyDescent="0.25">
      <c r="A4765" t="s">
        <v>4879</v>
      </c>
      <c r="B4765" s="1">
        <v>46180</v>
      </c>
      <c r="C4765" s="2">
        <v>-0.4145833333333333</v>
      </c>
      <c r="D4765" t="s">
        <v>122</v>
      </c>
      <c r="E4765" t="s">
        <v>100</v>
      </c>
      <c r="F4765" t="s">
        <v>85</v>
      </c>
      <c r="G4765" t="s">
        <v>111</v>
      </c>
      <c r="H4765">
        <v>1</v>
      </c>
      <c r="I4765">
        <v>33</v>
      </c>
      <c r="J4765">
        <v>37</v>
      </c>
      <c r="K4765">
        <v>670</v>
      </c>
      <c r="L4765">
        <v>29</v>
      </c>
      <c r="M4765">
        <v>40</v>
      </c>
      <c r="N4765" t="s">
        <v>65</v>
      </c>
      <c r="O4765">
        <v>4</v>
      </c>
      <c r="P4765" t="s">
        <v>41</v>
      </c>
      <c r="Q4765" t="s">
        <v>42</v>
      </c>
      <c r="R4765">
        <v>31</v>
      </c>
      <c r="S4765" t="s">
        <v>145</v>
      </c>
      <c r="T4765" t="s">
        <v>97</v>
      </c>
      <c r="U4765">
        <v>2026</v>
      </c>
      <c r="V4765">
        <v>6</v>
      </c>
      <c r="W4765" t="s">
        <v>120</v>
      </c>
      <c r="X4765">
        <v>2</v>
      </c>
      <c r="Y4765">
        <v>7</v>
      </c>
      <c r="Z4765">
        <v>1</v>
      </c>
      <c r="AA4765">
        <v>14</v>
      </c>
      <c r="AB4765" t="s">
        <v>76</v>
      </c>
      <c r="AC4765">
        <v>659</v>
      </c>
      <c r="AD4765">
        <v>3.03030303030303E-2</v>
      </c>
      <c r="AE4765" t="s">
        <v>46</v>
      </c>
      <c r="AF4765" t="s">
        <v>67</v>
      </c>
      <c r="AG4765">
        <v>-4</v>
      </c>
      <c r="AH4765" t="s">
        <v>48</v>
      </c>
      <c r="AI4765">
        <f>--AND(OR(Dashboard!$B$4="All",Data!$E4765=Dashboard!$B$4),OR(Dashboard!$D$4="All",Data!$D4765=Dashboard!$D$4),OR(Dashboard!$F$4="All",Data!$F4765=Dashboard!$F$4),OR(Dashboard!$J$4="All",Data!$G4765=Dashboard!$J$4),OR(Dashboard!$H$4="All",Data!$N4765=Dashboard!$H$4),OR(Dashboard!$L$4="All",Data!$W4765=Dashboard!$L$4))</f>
        <v>1</v>
      </c>
    </row>
    <row r="4766" spans="1:35" x14ac:dyDescent="0.25">
      <c r="A4766" t="s">
        <v>4880</v>
      </c>
      <c r="B4766" s="1">
        <v>46119</v>
      </c>
      <c r="C4766" s="2">
        <v>-6.9444444444444198E-4</v>
      </c>
      <c r="D4766" t="s">
        <v>118</v>
      </c>
      <c r="E4766" t="s">
        <v>100</v>
      </c>
      <c r="F4766" t="s">
        <v>38</v>
      </c>
      <c r="G4766" t="s">
        <v>39</v>
      </c>
      <c r="H4766">
        <v>9.1999999999999993</v>
      </c>
      <c r="I4766">
        <v>48</v>
      </c>
      <c r="J4766">
        <v>31</v>
      </c>
      <c r="K4766">
        <v>198</v>
      </c>
      <c r="L4766">
        <v>24</v>
      </c>
      <c r="M4766">
        <v>181</v>
      </c>
      <c r="N4766" t="s">
        <v>86</v>
      </c>
      <c r="O4766">
        <v>3</v>
      </c>
      <c r="P4766" t="s">
        <v>41</v>
      </c>
      <c r="Q4766" t="s">
        <v>73</v>
      </c>
      <c r="R4766">
        <v>35</v>
      </c>
      <c r="S4766" t="s">
        <v>127</v>
      </c>
      <c r="T4766" t="s">
        <v>75</v>
      </c>
      <c r="U4766">
        <v>2026</v>
      </c>
      <c r="V4766">
        <v>4</v>
      </c>
      <c r="W4766" t="s">
        <v>113</v>
      </c>
      <c r="X4766">
        <v>2</v>
      </c>
      <c r="Y4766">
        <v>7</v>
      </c>
      <c r="Z4766">
        <v>2</v>
      </c>
      <c r="AA4766">
        <v>23</v>
      </c>
      <c r="AB4766" t="s">
        <v>93</v>
      </c>
      <c r="AC4766">
        <v>41</v>
      </c>
      <c r="AD4766">
        <v>0.19166666666666671</v>
      </c>
      <c r="AE4766" t="s">
        <v>109</v>
      </c>
      <c r="AF4766" t="s">
        <v>67</v>
      </c>
      <c r="AG4766">
        <v>17</v>
      </c>
      <c r="AH4766" t="s">
        <v>68</v>
      </c>
      <c r="AI4766">
        <f>--AND(OR(Dashboard!$B$4="All",Data!$E4766=Dashboard!$B$4),OR(Dashboard!$D$4="All",Data!$D4766=Dashboard!$D$4),OR(Dashboard!$F$4="All",Data!$F4766=Dashboard!$F$4),OR(Dashboard!$J$4="All",Data!$G4766=Dashboard!$J$4),OR(Dashboard!$H$4="All",Data!$N4766=Dashboard!$H$4),OR(Dashboard!$L$4="All",Data!$W4766=Dashboard!$L$4))</f>
        <v>1</v>
      </c>
    </row>
    <row r="4767" spans="1:35" x14ac:dyDescent="0.25">
      <c r="A4767" t="s">
        <v>4881</v>
      </c>
      <c r="B4767" s="1">
        <v>46110</v>
      </c>
      <c r="C4767" s="2">
        <v>-0.40416666666666667</v>
      </c>
      <c r="D4767" t="s">
        <v>36</v>
      </c>
      <c r="E4767" t="s">
        <v>100</v>
      </c>
      <c r="F4767" t="s">
        <v>96</v>
      </c>
      <c r="G4767" t="s">
        <v>119</v>
      </c>
      <c r="H4767">
        <v>14.2</v>
      </c>
      <c r="I4767">
        <v>17</v>
      </c>
      <c r="J4767">
        <v>21</v>
      </c>
      <c r="K4767">
        <v>291</v>
      </c>
      <c r="L4767">
        <v>53</v>
      </c>
      <c r="M4767">
        <v>116</v>
      </c>
      <c r="N4767" t="s">
        <v>40</v>
      </c>
      <c r="O4767">
        <v>4</v>
      </c>
      <c r="P4767" t="s">
        <v>41</v>
      </c>
      <c r="Q4767" t="s">
        <v>73</v>
      </c>
      <c r="R4767">
        <v>34</v>
      </c>
      <c r="S4767" t="s">
        <v>145</v>
      </c>
      <c r="T4767" t="s">
        <v>97</v>
      </c>
      <c r="U4767">
        <v>2026</v>
      </c>
      <c r="V4767">
        <v>3</v>
      </c>
      <c r="W4767" t="s">
        <v>66</v>
      </c>
      <c r="X4767">
        <v>1</v>
      </c>
      <c r="Y4767">
        <v>29</v>
      </c>
      <c r="Z4767">
        <v>5</v>
      </c>
      <c r="AA4767">
        <v>14</v>
      </c>
      <c r="AB4767" t="s">
        <v>76</v>
      </c>
      <c r="AC4767">
        <v>228</v>
      </c>
      <c r="AD4767">
        <v>0.83529411764705874</v>
      </c>
      <c r="AE4767" t="s">
        <v>46</v>
      </c>
      <c r="AF4767" t="s">
        <v>67</v>
      </c>
      <c r="AG4767">
        <v>-4</v>
      </c>
      <c r="AH4767" t="s">
        <v>48</v>
      </c>
      <c r="AI4767">
        <f>--AND(OR(Dashboard!$B$4="All",Data!$E4767=Dashboard!$B$4),OR(Dashboard!$D$4="All",Data!$D4767=Dashboard!$D$4),OR(Dashboard!$F$4="All",Data!$F4767=Dashboard!$F$4),OR(Dashboard!$J$4="All",Data!$G4767=Dashboard!$J$4),OR(Dashboard!$H$4="All",Data!$N4767=Dashboard!$H$4),OR(Dashboard!$L$4="All",Data!$W4767=Dashboard!$L$4))</f>
        <v>1</v>
      </c>
    </row>
    <row r="4768" spans="1:35" x14ac:dyDescent="0.25">
      <c r="A4768" t="s">
        <v>4882</v>
      </c>
      <c r="B4768" s="1">
        <v>46201</v>
      </c>
      <c r="C4768" s="2">
        <v>-0.62916666666666665</v>
      </c>
      <c r="D4768" t="s">
        <v>84</v>
      </c>
      <c r="E4768" t="s">
        <v>108</v>
      </c>
      <c r="F4768" t="s">
        <v>80</v>
      </c>
      <c r="G4768" t="s">
        <v>105</v>
      </c>
      <c r="H4768">
        <v>12.8</v>
      </c>
      <c r="I4768">
        <v>41</v>
      </c>
      <c r="J4768">
        <v>30</v>
      </c>
      <c r="K4768">
        <v>446</v>
      </c>
      <c r="L4768">
        <v>48</v>
      </c>
      <c r="M4768">
        <v>181</v>
      </c>
      <c r="N4768" t="s">
        <v>86</v>
      </c>
      <c r="O4768">
        <v>1</v>
      </c>
      <c r="P4768" t="s">
        <v>41</v>
      </c>
      <c r="Q4768" t="s">
        <v>42</v>
      </c>
      <c r="R4768">
        <v>26</v>
      </c>
      <c r="S4768" t="s">
        <v>145</v>
      </c>
      <c r="T4768" t="s">
        <v>44</v>
      </c>
      <c r="U4768">
        <v>2026</v>
      </c>
      <c r="V4768">
        <v>6</v>
      </c>
      <c r="W4768" t="s">
        <v>120</v>
      </c>
      <c r="X4768">
        <v>2</v>
      </c>
      <c r="Y4768">
        <v>28</v>
      </c>
      <c r="Z4768">
        <v>4</v>
      </c>
      <c r="AA4768">
        <v>8</v>
      </c>
      <c r="AB4768" t="s">
        <v>44</v>
      </c>
      <c r="AC4768">
        <v>313</v>
      </c>
      <c r="AD4768">
        <v>0.31219512195121951</v>
      </c>
      <c r="AE4768" t="s">
        <v>58</v>
      </c>
      <c r="AF4768" t="s">
        <v>67</v>
      </c>
      <c r="AG4768">
        <v>11</v>
      </c>
      <c r="AH4768" t="s">
        <v>68</v>
      </c>
      <c r="AI4768">
        <f>--AND(OR(Dashboard!$B$4="All",Data!$E4768=Dashboard!$B$4),OR(Dashboard!$D$4="All",Data!$D4768=Dashboard!$D$4),OR(Dashboard!$F$4="All",Data!$F4768=Dashboard!$F$4),OR(Dashboard!$J$4="All",Data!$G4768=Dashboard!$J$4),OR(Dashboard!$H$4="All",Data!$N4768=Dashboard!$H$4),OR(Dashboard!$L$4="All",Data!$W4768=Dashboard!$L$4))</f>
        <v>1</v>
      </c>
    </row>
    <row r="4769" spans="1:35" x14ac:dyDescent="0.25">
      <c r="A4769" t="s">
        <v>4883</v>
      </c>
      <c r="B4769" s="1">
        <v>46119</v>
      </c>
      <c r="C4769" s="2">
        <v>-0.48472222222222228</v>
      </c>
      <c r="D4769" t="s">
        <v>118</v>
      </c>
      <c r="E4769" t="s">
        <v>140</v>
      </c>
      <c r="F4769" t="s">
        <v>52</v>
      </c>
      <c r="G4769" t="s">
        <v>53</v>
      </c>
      <c r="H4769">
        <v>8.1</v>
      </c>
      <c r="I4769">
        <v>33</v>
      </c>
      <c r="J4769">
        <v>29</v>
      </c>
      <c r="K4769">
        <v>555</v>
      </c>
      <c r="L4769">
        <v>44</v>
      </c>
      <c r="M4769">
        <v>181</v>
      </c>
      <c r="N4769" t="s">
        <v>65</v>
      </c>
      <c r="O4769">
        <v>2</v>
      </c>
      <c r="P4769" t="s">
        <v>41</v>
      </c>
      <c r="Q4769" t="s">
        <v>42</v>
      </c>
      <c r="R4769">
        <v>26</v>
      </c>
      <c r="S4769" t="s">
        <v>127</v>
      </c>
      <c r="T4769" t="s">
        <v>97</v>
      </c>
      <c r="U4769">
        <v>2026</v>
      </c>
      <c r="V4769">
        <v>4</v>
      </c>
      <c r="W4769" t="s">
        <v>113</v>
      </c>
      <c r="X4769">
        <v>2</v>
      </c>
      <c r="Y4769">
        <v>7</v>
      </c>
      <c r="Z4769">
        <v>2</v>
      </c>
      <c r="AA4769">
        <v>12</v>
      </c>
      <c r="AB4769" t="s">
        <v>76</v>
      </c>
      <c r="AC4769">
        <v>418</v>
      </c>
      <c r="AD4769">
        <v>0.24545454545454551</v>
      </c>
      <c r="AE4769" t="s">
        <v>58</v>
      </c>
      <c r="AF4769" t="s">
        <v>67</v>
      </c>
      <c r="AG4769">
        <v>4</v>
      </c>
      <c r="AH4769" t="s">
        <v>68</v>
      </c>
      <c r="AI4769">
        <f>--AND(OR(Dashboard!$B$4="All",Data!$E4769=Dashboard!$B$4),OR(Dashboard!$D$4="All",Data!$D4769=Dashboard!$D$4),OR(Dashboard!$F$4="All",Data!$F4769=Dashboard!$F$4),OR(Dashboard!$J$4="All",Data!$G4769=Dashboard!$J$4),OR(Dashboard!$H$4="All",Data!$N4769=Dashboard!$H$4),OR(Dashboard!$L$4="All",Data!$W4769=Dashboard!$L$4))</f>
        <v>1</v>
      </c>
    </row>
    <row r="4770" spans="1:35" x14ac:dyDescent="0.25">
      <c r="A4770" t="s">
        <v>4884</v>
      </c>
      <c r="B4770" s="1">
        <v>46130</v>
      </c>
      <c r="C4770" s="2">
        <v>-9.0972222222222232E-2</v>
      </c>
      <c r="D4770" t="s">
        <v>122</v>
      </c>
      <c r="E4770" t="s">
        <v>51</v>
      </c>
      <c r="F4770" t="s">
        <v>52</v>
      </c>
      <c r="G4770" t="s">
        <v>53</v>
      </c>
      <c r="H4770">
        <v>8.3000000000000007</v>
      </c>
      <c r="I4770">
        <v>58</v>
      </c>
      <c r="J4770">
        <v>45</v>
      </c>
      <c r="K4770">
        <v>243</v>
      </c>
      <c r="L4770">
        <v>48</v>
      </c>
      <c r="M4770">
        <v>179</v>
      </c>
      <c r="N4770" t="s">
        <v>65</v>
      </c>
      <c r="O4770">
        <v>1</v>
      </c>
      <c r="P4770" t="s">
        <v>41</v>
      </c>
      <c r="Q4770" t="s">
        <v>73</v>
      </c>
      <c r="R4770">
        <v>20</v>
      </c>
      <c r="S4770" t="s">
        <v>81</v>
      </c>
      <c r="T4770" t="s">
        <v>56</v>
      </c>
      <c r="U4770">
        <v>2026</v>
      </c>
      <c r="V4770">
        <v>4</v>
      </c>
      <c r="W4770" t="s">
        <v>113</v>
      </c>
      <c r="X4770">
        <v>2</v>
      </c>
      <c r="Y4770">
        <v>18</v>
      </c>
      <c r="Z4770">
        <v>3</v>
      </c>
      <c r="AA4770">
        <v>21</v>
      </c>
      <c r="AB4770" t="s">
        <v>82</v>
      </c>
      <c r="AC4770">
        <v>112</v>
      </c>
      <c r="AD4770">
        <v>0.14310344827586211</v>
      </c>
      <c r="AE4770" t="s">
        <v>58</v>
      </c>
      <c r="AF4770" t="s">
        <v>114</v>
      </c>
      <c r="AG4770">
        <v>13</v>
      </c>
      <c r="AH4770" t="s">
        <v>68</v>
      </c>
      <c r="AI4770">
        <f>--AND(OR(Dashboard!$B$4="All",Data!$E4770=Dashboard!$B$4),OR(Dashboard!$D$4="All",Data!$D4770=Dashboard!$D$4),OR(Dashboard!$F$4="All",Data!$F4770=Dashboard!$F$4),OR(Dashboard!$J$4="All",Data!$G4770=Dashboard!$J$4),OR(Dashboard!$H$4="All",Data!$N4770=Dashboard!$H$4),OR(Dashboard!$L$4="All",Data!$W4770=Dashboard!$L$4))</f>
        <v>1</v>
      </c>
    </row>
    <row r="4771" spans="1:35" x14ac:dyDescent="0.25">
      <c r="A4771" t="s">
        <v>4885</v>
      </c>
      <c r="B4771" s="1">
        <v>46196</v>
      </c>
      <c r="C4771" s="2">
        <v>-0.54027777777777786</v>
      </c>
      <c r="D4771" t="s">
        <v>107</v>
      </c>
      <c r="E4771" t="s">
        <v>37</v>
      </c>
      <c r="F4771" t="s">
        <v>52</v>
      </c>
      <c r="G4771" t="s">
        <v>111</v>
      </c>
      <c r="H4771">
        <v>1.5</v>
      </c>
      <c r="I4771">
        <v>45</v>
      </c>
      <c r="J4771">
        <v>33</v>
      </c>
      <c r="K4771">
        <v>1156</v>
      </c>
      <c r="L4771">
        <v>38</v>
      </c>
      <c r="M4771">
        <v>53</v>
      </c>
      <c r="N4771" t="s">
        <v>54</v>
      </c>
      <c r="O4771">
        <v>5</v>
      </c>
      <c r="P4771" t="s">
        <v>41</v>
      </c>
      <c r="Q4771" t="s">
        <v>73</v>
      </c>
      <c r="R4771">
        <v>50</v>
      </c>
      <c r="S4771" t="s">
        <v>127</v>
      </c>
      <c r="T4771" t="s">
        <v>75</v>
      </c>
      <c r="U4771">
        <v>2026</v>
      </c>
      <c r="V4771">
        <v>6</v>
      </c>
      <c r="W4771" t="s">
        <v>120</v>
      </c>
      <c r="X4771">
        <v>2</v>
      </c>
      <c r="Y4771">
        <v>23</v>
      </c>
      <c r="Z4771">
        <v>4</v>
      </c>
      <c r="AA4771">
        <v>11</v>
      </c>
      <c r="AB4771" t="s">
        <v>76</v>
      </c>
      <c r="AC4771">
        <v>1141</v>
      </c>
      <c r="AD4771">
        <v>3.3333333333333333E-2</v>
      </c>
      <c r="AE4771" t="s">
        <v>77</v>
      </c>
      <c r="AF4771" t="s">
        <v>59</v>
      </c>
      <c r="AG4771">
        <v>12</v>
      </c>
      <c r="AH4771" t="s">
        <v>68</v>
      </c>
      <c r="AI4771">
        <f>--AND(OR(Dashboard!$B$4="All",Data!$E4771=Dashboard!$B$4),OR(Dashboard!$D$4="All",Data!$D4771=Dashboard!$D$4),OR(Dashboard!$F$4="All",Data!$F4771=Dashboard!$F$4),OR(Dashboard!$J$4="All",Data!$G4771=Dashboard!$J$4),OR(Dashboard!$H$4="All",Data!$N4771=Dashboard!$H$4),OR(Dashboard!$L$4="All",Data!$W4771=Dashboard!$L$4))</f>
        <v>1</v>
      </c>
    </row>
    <row r="4772" spans="1:35" x14ac:dyDescent="0.25">
      <c r="A4772" t="s">
        <v>4886</v>
      </c>
      <c r="B4772" s="1">
        <v>46196</v>
      </c>
      <c r="C4772" s="2">
        <v>-0.1895833333333333</v>
      </c>
      <c r="D4772" t="s">
        <v>126</v>
      </c>
      <c r="E4772" t="s">
        <v>140</v>
      </c>
      <c r="F4772" t="s">
        <v>63</v>
      </c>
      <c r="G4772" t="s">
        <v>39</v>
      </c>
      <c r="H4772">
        <v>4.2</v>
      </c>
      <c r="I4772">
        <v>46</v>
      </c>
      <c r="J4772">
        <v>26</v>
      </c>
      <c r="K4772">
        <v>243</v>
      </c>
      <c r="L4772">
        <v>22</v>
      </c>
      <c r="M4772">
        <v>173</v>
      </c>
      <c r="N4772" t="s">
        <v>65</v>
      </c>
      <c r="O4772">
        <v>3</v>
      </c>
      <c r="P4772" t="s">
        <v>41</v>
      </c>
      <c r="Q4772" t="s">
        <v>73</v>
      </c>
      <c r="R4772">
        <v>50</v>
      </c>
      <c r="S4772" t="s">
        <v>127</v>
      </c>
      <c r="T4772" t="s">
        <v>56</v>
      </c>
      <c r="U4772">
        <v>2026</v>
      </c>
      <c r="V4772">
        <v>6</v>
      </c>
      <c r="W4772" t="s">
        <v>120</v>
      </c>
      <c r="X4772">
        <v>2</v>
      </c>
      <c r="Y4772">
        <v>23</v>
      </c>
      <c r="Z4772">
        <v>4</v>
      </c>
      <c r="AA4772">
        <v>19</v>
      </c>
      <c r="AB4772" t="s">
        <v>82</v>
      </c>
      <c r="AC4772">
        <v>92</v>
      </c>
      <c r="AD4772">
        <v>9.1304347826086957E-2</v>
      </c>
      <c r="AE4772" t="s">
        <v>109</v>
      </c>
      <c r="AF4772" t="s">
        <v>59</v>
      </c>
      <c r="AG4772">
        <v>20</v>
      </c>
      <c r="AH4772" t="s">
        <v>68</v>
      </c>
      <c r="AI4772">
        <f>--AND(OR(Dashboard!$B$4="All",Data!$E4772=Dashboard!$B$4),OR(Dashboard!$D$4="All",Data!$D4772=Dashboard!$D$4),OR(Dashboard!$F$4="All",Data!$F4772=Dashboard!$F$4),OR(Dashboard!$J$4="All",Data!$G4772=Dashboard!$J$4),OR(Dashboard!$H$4="All",Data!$N4772=Dashboard!$H$4),OR(Dashboard!$L$4="All",Data!$W4772=Dashboard!$L$4))</f>
        <v>1</v>
      </c>
    </row>
    <row r="4773" spans="1:35" x14ac:dyDescent="0.25">
      <c r="A4773" t="s">
        <v>4887</v>
      </c>
      <c r="B4773" s="1">
        <v>46133</v>
      </c>
      <c r="C4773" s="2">
        <v>-0.36111111111111122</v>
      </c>
      <c r="D4773" t="s">
        <v>126</v>
      </c>
      <c r="E4773" t="s">
        <v>140</v>
      </c>
      <c r="F4773" t="s">
        <v>85</v>
      </c>
      <c r="G4773" t="s">
        <v>53</v>
      </c>
      <c r="H4773">
        <v>10.5</v>
      </c>
      <c r="I4773">
        <v>39</v>
      </c>
      <c r="J4773">
        <v>24</v>
      </c>
      <c r="K4773">
        <v>1142</v>
      </c>
      <c r="L4773">
        <v>27</v>
      </c>
      <c r="M4773">
        <v>88</v>
      </c>
      <c r="N4773" t="s">
        <v>86</v>
      </c>
      <c r="O4773">
        <v>5</v>
      </c>
      <c r="P4773" t="s">
        <v>41</v>
      </c>
      <c r="Q4773" t="s">
        <v>42</v>
      </c>
      <c r="R4773">
        <v>34</v>
      </c>
      <c r="S4773" t="s">
        <v>127</v>
      </c>
      <c r="T4773" t="s">
        <v>75</v>
      </c>
      <c r="U4773">
        <v>2026</v>
      </c>
      <c r="V4773">
        <v>4</v>
      </c>
      <c r="W4773" t="s">
        <v>113</v>
      </c>
      <c r="X4773">
        <v>2</v>
      </c>
      <c r="Y4773">
        <v>21</v>
      </c>
      <c r="Z4773">
        <v>4</v>
      </c>
      <c r="AA4773">
        <v>15</v>
      </c>
      <c r="AB4773" t="s">
        <v>57</v>
      </c>
      <c r="AC4773">
        <v>1081</v>
      </c>
      <c r="AD4773">
        <v>0.26923076923076922</v>
      </c>
      <c r="AE4773" t="s">
        <v>77</v>
      </c>
      <c r="AF4773" t="s">
        <v>67</v>
      </c>
      <c r="AG4773">
        <v>15</v>
      </c>
      <c r="AH4773" t="s">
        <v>68</v>
      </c>
      <c r="AI4773">
        <f>--AND(OR(Dashboard!$B$4="All",Data!$E4773=Dashboard!$B$4),OR(Dashboard!$D$4="All",Data!$D4773=Dashboard!$D$4),OR(Dashboard!$F$4="All",Data!$F4773=Dashboard!$F$4),OR(Dashboard!$J$4="All",Data!$G4773=Dashboard!$J$4),OR(Dashboard!$H$4="All",Data!$N4773=Dashboard!$H$4),OR(Dashboard!$L$4="All",Data!$W4773=Dashboard!$L$4))</f>
        <v>1</v>
      </c>
    </row>
    <row r="4774" spans="1:35" x14ac:dyDescent="0.25">
      <c r="A4774" t="s">
        <v>4888</v>
      </c>
      <c r="B4774" s="1">
        <v>46108</v>
      </c>
      <c r="C4774" s="2">
        <v>-0.65555555555555556</v>
      </c>
      <c r="D4774" t="s">
        <v>90</v>
      </c>
      <c r="E4774" t="s">
        <v>131</v>
      </c>
      <c r="F4774" t="s">
        <v>143</v>
      </c>
      <c r="G4774" t="s">
        <v>119</v>
      </c>
      <c r="H4774">
        <v>2.2000000000000002</v>
      </c>
      <c r="I4774">
        <v>47</v>
      </c>
      <c r="J4774">
        <v>43</v>
      </c>
      <c r="K4774">
        <v>967</v>
      </c>
      <c r="L4774">
        <v>56</v>
      </c>
      <c r="M4774">
        <v>160</v>
      </c>
      <c r="N4774" t="s">
        <v>40</v>
      </c>
      <c r="O4774">
        <v>4</v>
      </c>
      <c r="P4774" t="s">
        <v>41</v>
      </c>
      <c r="Q4774" t="s">
        <v>42</v>
      </c>
      <c r="R4774">
        <v>40</v>
      </c>
      <c r="S4774" t="s">
        <v>43</v>
      </c>
      <c r="T4774" t="s">
        <v>44</v>
      </c>
      <c r="U4774">
        <v>2026</v>
      </c>
      <c r="V4774">
        <v>3</v>
      </c>
      <c r="W4774" t="s">
        <v>66</v>
      </c>
      <c r="X4774">
        <v>1</v>
      </c>
      <c r="Y4774">
        <v>27</v>
      </c>
      <c r="Z4774">
        <v>5</v>
      </c>
      <c r="AA4774">
        <v>8</v>
      </c>
      <c r="AB4774" t="s">
        <v>44</v>
      </c>
      <c r="AC4774">
        <v>863</v>
      </c>
      <c r="AD4774">
        <v>4.6808510638297877E-2</v>
      </c>
      <c r="AE4774" t="s">
        <v>46</v>
      </c>
      <c r="AF4774" t="s">
        <v>47</v>
      </c>
      <c r="AG4774">
        <v>4</v>
      </c>
      <c r="AH4774" t="s">
        <v>68</v>
      </c>
      <c r="AI4774">
        <f>--AND(OR(Dashboard!$B$4="All",Data!$E4774=Dashboard!$B$4),OR(Dashboard!$D$4="All",Data!$D4774=Dashboard!$D$4),OR(Dashboard!$F$4="All",Data!$F4774=Dashboard!$F$4),OR(Dashboard!$J$4="All",Data!$G4774=Dashboard!$J$4),OR(Dashboard!$H$4="All",Data!$N4774=Dashboard!$H$4),OR(Dashboard!$L$4="All",Data!$W4774=Dashboard!$L$4))</f>
        <v>1</v>
      </c>
    </row>
    <row r="4775" spans="1:35" x14ac:dyDescent="0.25">
      <c r="A4775" t="s">
        <v>4889</v>
      </c>
      <c r="B4775" s="1">
        <v>46115</v>
      </c>
      <c r="C4775" s="2">
        <v>-0.30972222222222218</v>
      </c>
      <c r="D4775" t="s">
        <v>61</v>
      </c>
      <c r="E4775" t="s">
        <v>108</v>
      </c>
      <c r="F4775" t="s">
        <v>96</v>
      </c>
      <c r="G4775" t="s">
        <v>111</v>
      </c>
      <c r="H4775">
        <v>8</v>
      </c>
      <c r="I4775">
        <v>22</v>
      </c>
      <c r="J4775">
        <v>26</v>
      </c>
      <c r="K4775">
        <v>1048</v>
      </c>
      <c r="L4775">
        <v>57</v>
      </c>
      <c r="M4775">
        <v>23</v>
      </c>
      <c r="N4775" t="s">
        <v>86</v>
      </c>
      <c r="O4775">
        <v>2</v>
      </c>
      <c r="P4775" t="s">
        <v>41</v>
      </c>
      <c r="Q4775" t="s">
        <v>42</v>
      </c>
      <c r="R4775">
        <v>39</v>
      </c>
      <c r="S4775" t="s">
        <v>43</v>
      </c>
      <c r="T4775" t="s">
        <v>75</v>
      </c>
      <c r="U4775">
        <v>2026</v>
      </c>
      <c r="V4775">
        <v>4</v>
      </c>
      <c r="W4775" t="s">
        <v>113</v>
      </c>
      <c r="X4775">
        <v>2</v>
      </c>
      <c r="Y4775">
        <v>3</v>
      </c>
      <c r="Z4775">
        <v>1</v>
      </c>
      <c r="AA4775">
        <v>16</v>
      </c>
      <c r="AB4775" t="s">
        <v>57</v>
      </c>
      <c r="AC4775">
        <v>1082</v>
      </c>
      <c r="AD4775">
        <v>0.36363636363636359</v>
      </c>
      <c r="AE4775" t="s">
        <v>58</v>
      </c>
      <c r="AF4775" t="s">
        <v>47</v>
      </c>
      <c r="AG4775">
        <v>-4</v>
      </c>
      <c r="AH4775" t="s">
        <v>48</v>
      </c>
      <c r="AI4775">
        <f>--AND(OR(Dashboard!$B$4="All",Data!$E4775=Dashboard!$B$4),OR(Dashboard!$D$4="All",Data!$D4775=Dashboard!$D$4),OR(Dashboard!$F$4="All",Data!$F4775=Dashboard!$F$4),OR(Dashboard!$J$4="All",Data!$G4775=Dashboard!$J$4),OR(Dashboard!$H$4="All",Data!$N4775=Dashboard!$H$4),OR(Dashboard!$L$4="All",Data!$W4775=Dashboard!$L$4))</f>
        <v>1</v>
      </c>
    </row>
    <row r="4776" spans="1:35" x14ac:dyDescent="0.25">
      <c r="A4776" t="s">
        <v>4890</v>
      </c>
      <c r="B4776" s="1">
        <v>46186</v>
      </c>
      <c r="C4776" s="2">
        <v>-0.44791666666666657</v>
      </c>
      <c r="D4776" t="s">
        <v>90</v>
      </c>
      <c r="E4776" t="s">
        <v>140</v>
      </c>
      <c r="F4776" t="s">
        <v>63</v>
      </c>
      <c r="G4776" t="s">
        <v>111</v>
      </c>
      <c r="H4776">
        <v>5.8</v>
      </c>
      <c r="I4776">
        <v>63</v>
      </c>
      <c r="J4776">
        <v>43</v>
      </c>
      <c r="K4776">
        <v>573</v>
      </c>
      <c r="L4776">
        <v>46</v>
      </c>
      <c r="M4776">
        <v>65</v>
      </c>
      <c r="N4776" t="s">
        <v>65</v>
      </c>
      <c r="O4776">
        <v>3</v>
      </c>
      <c r="P4776" t="s">
        <v>41</v>
      </c>
      <c r="Q4776" t="s">
        <v>42</v>
      </c>
      <c r="R4776">
        <v>39</v>
      </c>
      <c r="S4776" t="s">
        <v>81</v>
      </c>
      <c r="T4776" t="s">
        <v>97</v>
      </c>
      <c r="U4776">
        <v>2026</v>
      </c>
      <c r="V4776">
        <v>6</v>
      </c>
      <c r="W4776" t="s">
        <v>120</v>
      </c>
      <c r="X4776">
        <v>2</v>
      </c>
      <c r="Y4776">
        <v>13</v>
      </c>
      <c r="Z4776">
        <v>2</v>
      </c>
      <c r="AA4776">
        <v>13</v>
      </c>
      <c r="AB4776" t="s">
        <v>76</v>
      </c>
      <c r="AC4776">
        <v>554</v>
      </c>
      <c r="AD4776">
        <v>9.2063492063492056E-2</v>
      </c>
      <c r="AE4776" t="s">
        <v>109</v>
      </c>
      <c r="AF4776" t="s">
        <v>47</v>
      </c>
      <c r="AG4776">
        <v>20</v>
      </c>
      <c r="AH4776" t="s">
        <v>68</v>
      </c>
      <c r="AI4776">
        <f>--AND(OR(Dashboard!$B$4="All",Data!$E4776=Dashboard!$B$4),OR(Dashboard!$D$4="All",Data!$D4776=Dashboard!$D$4),OR(Dashboard!$F$4="All",Data!$F4776=Dashboard!$F$4),OR(Dashboard!$J$4="All",Data!$G4776=Dashboard!$J$4),OR(Dashboard!$H$4="All",Data!$N4776=Dashboard!$H$4),OR(Dashboard!$L$4="All",Data!$W4776=Dashboard!$L$4))</f>
        <v>1</v>
      </c>
    </row>
    <row r="4777" spans="1:35" x14ac:dyDescent="0.25">
      <c r="A4777" t="s">
        <v>4891</v>
      </c>
      <c r="B4777" s="1">
        <v>46031</v>
      </c>
      <c r="C4777" s="2">
        <v>-0.19513888888888889</v>
      </c>
      <c r="D4777" t="s">
        <v>90</v>
      </c>
      <c r="E4777" t="s">
        <v>71</v>
      </c>
      <c r="F4777" t="s">
        <v>80</v>
      </c>
      <c r="G4777" t="s">
        <v>53</v>
      </c>
      <c r="H4777">
        <v>4.9000000000000004</v>
      </c>
      <c r="I4777">
        <v>54</v>
      </c>
      <c r="J4777">
        <v>41</v>
      </c>
      <c r="K4777">
        <v>166</v>
      </c>
      <c r="L4777">
        <v>49</v>
      </c>
      <c r="M4777">
        <v>85</v>
      </c>
      <c r="N4777" t="s">
        <v>65</v>
      </c>
      <c r="O4777">
        <v>2</v>
      </c>
      <c r="P4777" t="s">
        <v>41</v>
      </c>
      <c r="Q4777" t="s">
        <v>42</v>
      </c>
      <c r="R4777">
        <v>36</v>
      </c>
      <c r="S4777" t="s">
        <v>43</v>
      </c>
      <c r="T4777" t="s">
        <v>56</v>
      </c>
      <c r="U4777">
        <v>2026</v>
      </c>
      <c r="V4777">
        <v>1</v>
      </c>
      <c r="W4777" t="s">
        <v>102</v>
      </c>
      <c r="X4777">
        <v>1</v>
      </c>
      <c r="Y4777">
        <v>9</v>
      </c>
      <c r="Z4777">
        <v>2</v>
      </c>
      <c r="AA4777">
        <v>19</v>
      </c>
      <c r="AB4777" t="s">
        <v>82</v>
      </c>
      <c r="AC4777">
        <v>130</v>
      </c>
      <c r="AD4777">
        <v>9.0740740740740747E-2</v>
      </c>
      <c r="AE4777" t="s">
        <v>58</v>
      </c>
      <c r="AF4777" t="s">
        <v>47</v>
      </c>
      <c r="AG4777">
        <v>13</v>
      </c>
      <c r="AH4777" t="s">
        <v>68</v>
      </c>
      <c r="AI4777">
        <f>--AND(OR(Dashboard!$B$4="All",Data!$E4777=Dashboard!$B$4),OR(Dashboard!$D$4="All",Data!$D4777=Dashboard!$D$4),OR(Dashboard!$F$4="All",Data!$F4777=Dashboard!$F$4),OR(Dashboard!$J$4="All",Data!$G4777=Dashboard!$J$4),OR(Dashboard!$H$4="All",Data!$N4777=Dashboard!$H$4),OR(Dashboard!$L$4="All",Data!$W4777=Dashboard!$L$4))</f>
        <v>1</v>
      </c>
    </row>
    <row r="4778" spans="1:35" x14ac:dyDescent="0.25">
      <c r="A4778" t="s">
        <v>4892</v>
      </c>
      <c r="B4778" s="1">
        <v>46066</v>
      </c>
      <c r="C4778" s="2">
        <v>-7.3611111111111072E-2</v>
      </c>
      <c r="D4778" t="s">
        <v>126</v>
      </c>
      <c r="E4778" t="s">
        <v>62</v>
      </c>
      <c r="F4778" t="s">
        <v>104</v>
      </c>
      <c r="G4778" t="s">
        <v>64</v>
      </c>
      <c r="H4778">
        <v>9.6999999999999993</v>
      </c>
      <c r="I4778">
        <v>43</v>
      </c>
      <c r="J4778">
        <v>34</v>
      </c>
      <c r="K4778">
        <v>942</v>
      </c>
      <c r="L4778">
        <v>28</v>
      </c>
      <c r="M4778">
        <v>114</v>
      </c>
      <c r="N4778" t="s">
        <v>65</v>
      </c>
      <c r="O4778">
        <v>2</v>
      </c>
      <c r="P4778" t="s">
        <v>135</v>
      </c>
      <c r="Q4778" t="s">
        <v>42</v>
      </c>
      <c r="R4778">
        <v>18</v>
      </c>
      <c r="S4778" t="s">
        <v>43</v>
      </c>
      <c r="T4778" t="s">
        <v>75</v>
      </c>
      <c r="U4778">
        <v>2026</v>
      </c>
      <c r="V4778">
        <v>2</v>
      </c>
      <c r="W4778" t="s">
        <v>45</v>
      </c>
      <c r="X4778">
        <v>1</v>
      </c>
      <c r="Y4778">
        <v>13</v>
      </c>
      <c r="Z4778">
        <v>3</v>
      </c>
      <c r="AA4778">
        <v>22</v>
      </c>
      <c r="AB4778" t="s">
        <v>82</v>
      </c>
      <c r="AC4778">
        <v>856</v>
      </c>
      <c r="AD4778">
        <v>0.2255813953488372</v>
      </c>
      <c r="AE4778" t="s">
        <v>58</v>
      </c>
      <c r="AF4778" t="s">
        <v>114</v>
      </c>
      <c r="AG4778">
        <v>9</v>
      </c>
      <c r="AH4778" t="s">
        <v>68</v>
      </c>
      <c r="AI4778">
        <f>--AND(OR(Dashboard!$B$4="All",Data!$E4778=Dashboard!$B$4),OR(Dashboard!$D$4="All",Data!$D4778=Dashboard!$D$4),OR(Dashboard!$F$4="All",Data!$F4778=Dashboard!$F$4),OR(Dashboard!$J$4="All",Data!$G4778=Dashboard!$J$4),OR(Dashboard!$H$4="All",Data!$N4778=Dashboard!$H$4),OR(Dashboard!$L$4="All",Data!$W4778=Dashboard!$L$4))</f>
        <v>1</v>
      </c>
    </row>
    <row r="4779" spans="1:35" x14ac:dyDescent="0.25">
      <c r="A4779" t="s">
        <v>4893</v>
      </c>
      <c r="B4779" s="1">
        <v>46064</v>
      </c>
      <c r="C4779" s="2">
        <v>-0.1354166666666666</v>
      </c>
      <c r="D4779" t="s">
        <v>107</v>
      </c>
      <c r="E4779" t="s">
        <v>108</v>
      </c>
      <c r="F4779" t="s">
        <v>72</v>
      </c>
      <c r="G4779" t="s">
        <v>119</v>
      </c>
      <c r="H4779">
        <v>11.9</v>
      </c>
      <c r="I4779">
        <v>31</v>
      </c>
      <c r="J4779">
        <v>25</v>
      </c>
      <c r="K4779">
        <v>996</v>
      </c>
      <c r="L4779">
        <v>60</v>
      </c>
      <c r="M4779">
        <v>137</v>
      </c>
      <c r="N4779" t="s">
        <v>86</v>
      </c>
      <c r="O4779">
        <v>4</v>
      </c>
      <c r="P4779" t="s">
        <v>41</v>
      </c>
      <c r="Q4779" t="s">
        <v>73</v>
      </c>
      <c r="R4779">
        <v>34</v>
      </c>
      <c r="S4779" t="s">
        <v>55</v>
      </c>
      <c r="T4779" t="s">
        <v>56</v>
      </c>
      <c r="U4779">
        <v>2026</v>
      </c>
      <c r="V4779">
        <v>2</v>
      </c>
      <c r="W4779" t="s">
        <v>45</v>
      </c>
      <c r="X4779">
        <v>1</v>
      </c>
      <c r="Y4779">
        <v>11</v>
      </c>
      <c r="Z4779">
        <v>3</v>
      </c>
      <c r="AA4779">
        <v>20</v>
      </c>
      <c r="AB4779" t="s">
        <v>82</v>
      </c>
      <c r="AC4779">
        <v>919</v>
      </c>
      <c r="AD4779">
        <v>0.38387096774193552</v>
      </c>
      <c r="AE4779" t="s">
        <v>46</v>
      </c>
      <c r="AF4779" t="s">
        <v>67</v>
      </c>
      <c r="AG4779">
        <v>6</v>
      </c>
      <c r="AH4779" t="s">
        <v>68</v>
      </c>
      <c r="AI4779">
        <f>--AND(OR(Dashboard!$B$4="All",Data!$E4779=Dashboard!$B$4),OR(Dashboard!$D$4="All",Data!$D4779=Dashboard!$D$4),OR(Dashboard!$F$4="All",Data!$F4779=Dashboard!$F$4),OR(Dashboard!$J$4="All",Data!$G4779=Dashboard!$J$4),OR(Dashboard!$H$4="All",Data!$N4779=Dashboard!$H$4),OR(Dashboard!$L$4="All",Data!$W4779=Dashboard!$L$4))</f>
        <v>1</v>
      </c>
    </row>
    <row r="4780" spans="1:35" x14ac:dyDescent="0.25">
      <c r="A4780" t="s">
        <v>4894</v>
      </c>
      <c r="B4780" s="1">
        <v>46071</v>
      </c>
      <c r="C4780" s="2">
        <v>-0.47777777777777769</v>
      </c>
      <c r="D4780" t="s">
        <v>118</v>
      </c>
      <c r="E4780" t="s">
        <v>37</v>
      </c>
      <c r="F4780" t="s">
        <v>52</v>
      </c>
      <c r="G4780" t="s">
        <v>53</v>
      </c>
      <c r="H4780">
        <v>11.2</v>
      </c>
      <c r="I4780">
        <v>33</v>
      </c>
      <c r="J4780">
        <v>35</v>
      </c>
      <c r="K4780">
        <v>573</v>
      </c>
      <c r="L4780">
        <v>46</v>
      </c>
      <c r="M4780">
        <v>38</v>
      </c>
      <c r="N4780" t="s">
        <v>40</v>
      </c>
      <c r="O4780">
        <v>5</v>
      </c>
      <c r="P4780" t="s">
        <v>41</v>
      </c>
      <c r="Q4780" t="s">
        <v>42</v>
      </c>
      <c r="R4780">
        <v>37</v>
      </c>
      <c r="S4780" t="s">
        <v>55</v>
      </c>
      <c r="T4780" t="s">
        <v>97</v>
      </c>
      <c r="U4780">
        <v>2026</v>
      </c>
      <c r="V4780">
        <v>2</v>
      </c>
      <c r="W4780" t="s">
        <v>45</v>
      </c>
      <c r="X4780">
        <v>1</v>
      </c>
      <c r="Y4780">
        <v>18</v>
      </c>
      <c r="Z4780">
        <v>4</v>
      </c>
      <c r="AA4780">
        <v>12</v>
      </c>
      <c r="AB4780" t="s">
        <v>76</v>
      </c>
      <c r="AC4780">
        <v>581</v>
      </c>
      <c r="AD4780">
        <v>0.33939393939393941</v>
      </c>
      <c r="AE4780" t="s">
        <v>77</v>
      </c>
      <c r="AF4780" t="s">
        <v>47</v>
      </c>
      <c r="AG4780">
        <v>-2</v>
      </c>
      <c r="AH4780" t="s">
        <v>48</v>
      </c>
      <c r="AI4780">
        <f>--AND(OR(Dashboard!$B$4="All",Data!$E4780=Dashboard!$B$4),OR(Dashboard!$D$4="All",Data!$D4780=Dashboard!$D$4),OR(Dashboard!$F$4="All",Data!$F4780=Dashboard!$F$4),OR(Dashboard!$J$4="All",Data!$G4780=Dashboard!$J$4),OR(Dashboard!$H$4="All",Data!$N4780=Dashboard!$H$4),OR(Dashboard!$L$4="All",Data!$W4780=Dashboard!$L$4))</f>
        <v>1</v>
      </c>
    </row>
    <row r="4781" spans="1:35" x14ac:dyDescent="0.25">
      <c r="A4781" t="s">
        <v>4895</v>
      </c>
      <c r="B4781" s="1">
        <v>46175</v>
      </c>
      <c r="C4781" s="2">
        <v>-5.8333333333333348E-2</v>
      </c>
      <c r="D4781" t="s">
        <v>50</v>
      </c>
      <c r="E4781" t="s">
        <v>131</v>
      </c>
      <c r="F4781" t="s">
        <v>63</v>
      </c>
      <c r="G4781" t="s">
        <v>111</v>
      </c>
      <c r="H4781">
        <v>9.3000000000000007</v>
      </c>
      <c r="I4781">
        <v>31</v>
      </c>
      <c r="J4781">
        <v>36</v>
      </c>
      <c r="K4781">
        <v>719</v>
      </c>
      <c r="L4781">
        <v>46</v>
      </c>
      <c r="M4781">
        <v>39</v>
      </c>
      <c r="N4781" t="s">
        <v>54</v>
      </c>
      <c r="O4781">
        <v>5</v>
      </c>
      <c r="P4781" t="s">
        <v>41</v>
      </c>
      <c r="Q4781" t="s">
        <v>42</v>
      </c>
      <c r="R4781">
        <v>23</v>
      </c>
      <c r="S4781" t="s">
        <v>127</v>
      </c>
      <c r="T4781" t="s">
        <v>75</v>
      </c>
      <c r="U4781">
        <v>2026</v>
      </c>
      <c r="V4781">
        <v>6</v>
      </c>
      <c r="W4781" t="s">
        <v>120</v>
      </c>
      <c r="X4781">
        <v>2</v>
      </c>
      <c r="Y4781">
        <v>2</v>
      </c>
      <c r="Z4781">
        <v>1</v>
      </c>
      <c r="AA4781">
        <v>22</v>
      </c>
      <c r="AB4781" t="s">
        <v>82</v>
      </c>
      <c r="AC4781">
        <v>726</v>
      </c>
      <c r="AD4781">
        <v>0.3</v>
      </c>
      <c r="AE4781" t="s">
        <v>77</v>
      </c>
      <c r="AF4781" t="s">
        <v>114</v>
      </c>
      <c r="AG4781">
        <v>-5</v>
      </c>
      <c r="AH4781" t="s">
        <v>48</v>
      </c>
      <c r="AI4781">
        <f>--AND(OR(Dashboard!$B$4="All",Data!$E4781=Dashboard!$B$4),OR(Dashboard!$D$4="All",Data!$D4781=Dashboard!$D$4),OR(Dashboard!$F$4="All",Data!$F4781=Dashboard!$F$4),OR(Dashboard!$J$4="All",Data!$G4781=Dashboard!$J$4),OR(Dashboard!$H$4="All",Data!$N4781=Dashboard!$H$4),OR(Dashboard!$L$4="All",Data!$W4781=Dashboard!$L$4))</f>
        <v>1</v>
      </c>
    </row>
    <row r="4782" spans="1:35" x14ac:dyDescent="0.25">
      <c r="A4782" t="s">
        <v>4896</v>
      </c>
      <c r="B4782" s="1">
        <v>46126</v>
      </c>
      <c r="C4782" s="2">
        <v>-0.34791666666666671</v>
      </c>
      <c r="D4782" t="s">
        <v>107</v>
      </c>
      <c r="E4782" t="s">
        <v>129</v>
      </c>
      <c r="F4782" t="s">
        <v>63</v>
      </c>
      <c r="G4782" t="s">
        <v>119</v>
      </c>
      <c r="H4782">
        <v>7.6</v>
      </c>
      <c r="I4782">
        <v>43</v>
      </c>
      <c r="J4782">
        <v>45</v>
      </c>
      <c r="K4782">
        <v>697</v>
      </c>
      <c r="L4782">
        <v>24</v>
      </c>
      <c r="M4782">
        <v>109</v>
      </c>
      <c r="N4782" t="s">
        <v>40</v>
      </c>
      <c r="O4782">
        <v>1</v>
      </c>
      <c r="P4782" t="s">
        <v>41</v>
      </c>
      <c r="Q4782" t="s">
        <v>42</v>
      </c>
      <c r="R4782">
        <v>43</v>
      </c>
      <c r="S4782" t="s">
        <v>127</v>
      </c>
      <c r="T4782" t="s">
        <v>75</v>
      </c>
      <c r="U4782">
        <v>2026</v>
      </c>
      <c r="V4782">
        <v>4</v>
      </c>
      <c r="W4782" t="s">
        <v>113</v>
      </c>
      <c r="X4782">
        <v>2</v>
      </c>
      <c r="Y4782">
        <v>14</v>
      </c>
      <c r="Z4782">
        <v>3</v>
      </c>
      <c r="AA4782">
        <v>15</v>
      </c>
      <c r="AB4782" t="s">
        <v>57</v>
      </c>
      <c r="AC4782">
        <v>612</v>
      </c>
      <c r="AD4782">
        <v>0.1767441860465116</v>
      </c>
      <c r="AE4782" t="s">
        <v>58</v>
      </c>
      <c r="AF4782" t="s">
        <v>47</v>
      </c>
      <c r="AG4782">
        <v>-2</v>
      </c>
      <c r="AH4782" t="s">
        <v>48</v>
      </c>
      <c r="AI4782">
        <f>--AND(OR(Dashboard!$B$4="All",Data!$E4782=Dashboard!$B$4),OR(Dashboard!$D$4="All",Data!$D4782=Dashboard!$D$4),OR(Dashboard!$F$4="All",Data!$F4782=Dashboard!$F$4),OR(Dashboard!$J$4="All",Data!$G4782=Dashboard!$J$4),OR(Dashboard!$H$4="All",Data!$N4782=Dashboard!$H$4),OR(Dashboard!$L$4="All",Data!$W4782=Dashboard!$L$4))</f>
        <v>1</v>
      </c>
    </row>
    <row r="4783" spans="1:35" x14ac:dyDescent="0.25">
      <c r="A4783" t="s">
        <v>4897</v>
      </c>
      <c r="B4783" s="1">
        <v>46195</v>
      </c>
      <c r="C4783" s="2">
        <v>-0.52361111111111114</v>
      </c>
      <c r="D4783" t="s">
        <v>193</v>
      </c>
      <c r="E4783" t="s">
        <v>129</v>
      </c>
      <c r="F4783" t="s">
        <v>85</v>
      </c>
      <c r="G4783" t="s">
        <v>119</v>
      </c>
      <c r="H4783">
        <v>11.6</v>
      </c>
      <c r="I4783">
        <v>36</v>
      </c>
      <c r="J4783">
        <v>23</v>
      </c>
      <c r="K4783">
        <v>284</v>
      </c>
      <c r="L4783">
        <v>23</v>
      </c>
      <c r="M4783">
        <v>139</v>
      </c>
      <c r="N4783" t="s">
        <v>101</v>
      </c>
      <c r="O4783">
        <v>2</v>
      </c>
      <c r="P4783" t="s">
        <v>41</v>
      </c>
      <c r="Q4783" t="s">
        <v>73</v>
      </c>
      <c r="R4783">
        <v>36</v>
      </c>
      <c r="S4783" t="s">
        <v>74</v>
      </c>
      <c r="T4783" t="s">
        <v>75</v>
      </c>
      <c r="U4783">
        <v>2026</v>
      </c>
      <c r="V4783">
        <v>6</v>
      </c>
      <c r="W4783" t="s">
        <v>120</v>
      </c>
      <c r="X4783">
        <v>2</v>
      </c>
      <c r="Y4783">
        <v>22</v>
      </c>
      <c r="Z4783">
        <v>4</v>
      </c>
      <c r="AA4783">
        <v>11</v>
      </c>
      <c r="AB4783" t="s">
        <v>76</v>
      </c>
      <c r="AC4783">
        <v>168</v>
      </c>
      <c r="AD4783">
        <v>0.32222222222222219</v>
      </c>
      <c r="AE4783" t="s">
        <v>58</v>
      </c>
      <c r="AF4783" t="s">
        <v>47</v>
      </c>
      <c r="AG4783">
        <v>13</v>
      </c>
      <c r="AH4783" t="s">
        <v>68</v>
      </c>
      <c r="AI4783">
        <f>--AND(OR(Dashboard!$B$4="All",Data!$E4783=Dashboard!$B$4),OR(Dashboard!$D$4="All",Data!$D4783=Dashboard!$D$4),OR(Dashboard!$F$4="All",Data!$F4783=Dashboard!$F$4),OR(Dashboard!$J$4="All",Data!$G4783=Dashboard!$J$4),OR(Dashboard!$H$4="All",Data!$N4783=Dashboard!$H$4),OR(Dashboard!$L$4="All",Data!$W4783=Dashboard!$L$4))</f>
        <v>1</v>
      </c>
    </row>
    <row r="4784" spans="1:35" x14ac:dyDescent="0.25">
      <c r="A4784" t="s">
        <v>4898</v>
      </c>
      <c r="B4784" s="1">
        <v>46040</v>
      </c>
      <c r="C4784" s="2">
        <v>-0.59722222222222221</v>
      </c>
      <c r="D4784" t="s">
        <v>36</v>
      </c>
      <c r="E4784" t="s">
        <v>51</v>
      </c>
      <c r="F4784" t="s">
        <v>85</v>
      </c>
      <c r="G4784" t="s">
        <v>39</v>
      </c>
      <c r="H4784">
        <v>12.7</v>
      </c>
      <c r="I4784">
        <v>23</v>
      </c>
      <c r="J4784">
        <v>25</v>
      </c>
      <c r="K4784">
        <v>846</v>
      </c>
      <c r="L4784">
        <v>50</v>
      </c>
      <c r="M4784">
        <v>131</v>
      </c>
      <c r="N4784" t="s">
        <v>65</v>
      </c>
      <c r="O4784">
        <v>5</v>
      </c>
      <c r="P4784" t="s">
        <v>41</v>
      </c>
      <c r="Q4784" t="s">
        <v>73</v>
      </c>
      <c r="R4784">
        <v>58</v>
      </c>
      <c r="S4784" t="s">
        <v>145</v>
      </c>
      <c r="T4784" t="s">
        <v>44</v>
      </c>
      <c r="U4784">
        <v>2026</v>
      </c>
      <c r="V4784">
        <v>1</v>
      </c>
      <c r="W4784" t="s">
        <v>102</v>
      </c>
      <c r="X4784">
        <v>1</v>
      </c>
      <c r="Y4784">
        <v>18</v>
      </c>
      <c r="Z4784">
        <v>3</v>
      </c>
      <c r="AA4784">
        <v>9</v>
      </c>
      <c r="AB4784" t="s">
        <v>44</v>
      </c>
      <c r="AC4784">
        <v>765</v>
      </c>
      <c r="AD4784">
        <v>0.55217391304347818</v>
      </c>
      <c r="AE4784" t="s">
        <v>77</v>
      </c>
      <c r="AF4784" t="s">
        <v>59</v>
      </c>
      <c r="AG4784">
        <v>-2</v>
      </c>
      <c r="AH4784" t="s">
        <v>48</v>
      </c>
      <c r="AI4784">
        <f>--AND(OR(Dashboard!$B$4="All",Data!$E4784=Dashboard!$B$4),OR(Dashboard!$D$4="All",Data!$D4784=Dashboard!$D$4),OR(Dashboard!$F$4="All",Data!$F4784=Dashboard!$F$4),OR(Dashboard!$J$4="All",Data!$G4784=Dashboard!$J$4),OR(Dashboard!$H$4="All",Data!$N4784=Dashboard!$H$4),OR(Dashboard!$L$4="All",Data!$W4784=Dashboard!$L$4))</f>
        <v>1</v>
      </c>
    </row>
    <row r="4785" spans="1:35" x14ac:dyDescent="0.25">
      <c r="A4785" t="s">
        <v>4899</v>
      </c>
      <c r="B4785" s="1">
        <v>46040</v>
      </c>
      <c r="C4785" s="2">
        <v>-0.61597222222222214</v>
      </c>
      <c r="D4785" t="s">
        <v>36</v>
      </c>
      <c r="E4785" t="s">
        <v>100</v>
      </c>
      <c r="F4785" t="s">
        <v>80</v>
      </c>
      <c r="G4785" t="s">
        <v>39</v>
      </c>
      <c r="H4785">
        <v>8</v>
      </c>
      <c r="I4785">
        <v>35</v>
      </c>
      <c r="J4785">
        <v>24</v>
      </c>
      <c r="K4785">
        <v>573</v>
      </c>
      <c r="L4785">
        <v>35</v>
      </c>
      <c r="M4785">
        <v>109</v>
      </c>
      <c r="N4785" t="s">
        <v>101</v>
      </c>
      <c r="O4785">
        <v>2</v>
      </c>
      <c r="P4785" t="s">
        <v>41</v>
      </c>
      <c r="Q4785" t="s">
        <v>42</v>
      </c>
      <c r="R4785">
        <v>48</v>
      </c>
      <c r="S4785" t="s">
        <v>145</v>
      </c>
      <c r="T4785" t="s">
        <v>44</v>
      </c>
      <c r="U4785">
        <v>2026</v>
      </c>
      <c r="V4785">
        <v>1</v>
      </c>
      <c r="W4785" t="s">
        <v>102</v>
      </c>
      <c r="X4785">
        <v>1</v>
      </c>
      <c r="Y4785">
        <v>18</v>
      </c>
      <c r="Z4785">
        <v>3</v>
      </c>
      <c r="AA4785">
        <v>9</v>
      </c>
      <c r="AB4785" t="s">
        <v>44</v>
      </c>
      <c r="AC4785">
        <v>499</v>
      </c>
      <c r="AD4785">
        <v>0.22857142857142859</v>
      </c>
      <c r="AE4785" t="s">
        <v>58</v>
      </c>
      <c r="AF4785" t="s">
        <v>59</v>
      </c>
      <c r="AG4785">
        <v>11</v>
      </c>
      <c r="AH4785" t="s">
        <v>68</v>
      </c>
      <c r="AI4785">
        <f>--AND(OR(Dashboard!$B$4="All",Data!$E4785=Dashboard!$B$4),OR(Dashboard!$D$4="All",Data!$D4785=Dashboard!$D$4),OR(Dashboard!$F$4="All",Data!$F4785=Dashboard!$F$4),OR(Dashboard!$J$4="All",Data!$G4785=Dashboard!$J$4),OR(Dashboard!$H$4="All",Data!$N4785=Dashboard!$H$4),OR(Dashboard!$L$4="All",Data!$W4785=Dashboard!$L$4))</f>
        <v>1</v>
      </c>
    </row>
    <row r="4786" spans="1:35" x14ac:dyDescent="0.25">
      <c r="A4786" t="s">
        <v>4900</v>
      </c>
      <c r="B4786" s="1">
        <v>46181</v>
      </c>
      <c r="C4786" s="2">
        <v>-0.50763888888888886</v>
      </c>
      <c r="D4786" t="s">
        <v>156</v>
      </c>
      <c r="E4786" t="s">
        <v>131</v>
      </c>
      <c r="F4786" t="s">
        <v>96</v>
      </c>
      <c r="G4786" t="s">
        <v>39</v>
      </c>
      <c r="H4786">
        <v>13.7</v>
      </c>
      <c r="I4786">
        <v>39</v>
      </c>
      <c r="J4786">
        <v>41</v>
      </c>
      <c r="K4786">
        <v>981</v>
      </c>
      <c r="L4786">
        <v>44</v>
      </c>
      <c r="M4786">
        <v>196</v>
      </c>
      <c r="N4786" t="s">
        <v>101</v>
      </c>
      <c r="O4786">
        <v>5</v>
      </c>
      <c r="P4786" t="s">
        <v>41</v>
      </c>
      <c r="Q4786" t="s">
        <v>42</v>
      </c>
      <c r="R4786">
        <v>25</v>
      </c>
      <c r="S4786" t="s">
        <v>74</v>
      </c>
      <c r="T4786" t="s">
        <v>75</v>
      </c>
      <c r="U4786">
        <v>2026</v>
      </c>
      <c r="V4786">
        <v>6</v>
      </c>
      <c r="W4786" t="s">
        <v>120</v>
      </c>
      <c r="X4786">
        <v>2</v>
      </c>
      <c r="Y4786">
        <v>8</v>
      </c>
      <c r="Z4786">
        <v>2</v>
      </c>
      <c r="AA4786">
        <v>11</v>
      </c>
      <c r="AB4786" t="s">
        <v>76</v>
      </c>
      <c r="AC4786">
        <v>829</v>
      </c>
      <c r="AD4786">
        <v>0.35128205128205131</v>
      </c>
      <c r="AE4786" t="s">
        <v>77</v>
      </c>
      <c r="AF4786" t="s">
        <v>114</v>
      </c>
      <c r="AG4786">
        <v>-2</v>
      </c>
      <c r="AH4786" t="s">
        <v>48</v>
      </c>
      <c r="AI4786">
        <f>--AND(OR(Dashboard!$B$4="All",Data!$E4786=Dashboard!$B$4),OR(Dashboard!$D$4="All",Data!$D4786=Dashboard!$D$4),OR(Dashboard!$F$4="All",Data!$F4786=Dashboard!$F$4),OR(Dashboard!$J$4="All",Data!$G4786=Dashboard!$J$4),OR(Dashboard!$H$4="All",Data!$N4786=Dashboard!$H$4),OR(Dashboard!$L$4="All",Data!$W4786=Dashboard!$L$4))</f>
        <v>1</v>
      </c>
    </row>
    <row r="4787" spans="1:35" x14ac:dyDescent="0.25">
      <c r="A4787" t="s">
        <v>4901</v>
      </c>
      <c r="B4787" s="1">
        <v>46142</v>
      </c>
      <c r="C4787" s="2">
        <v>-0.23749999999999999</v>
      </c>
      <c r="D4787" t="s">
        <v>126</v>
      </c>
      <c r="E4787" t="s">
        <v>51</v>
      </c>
      <c r="F4787" t="s">
        <v>63</v>
      </c>
      <c r="G4787" t="s">
        <v>39</v>
      </c>
      <c r="H4787">
        <v>4.2</v>
      </c>
      <c r="I4787">
        <v>42</v>
      </c>
      <c r="J4787">
        <v>28</v>
      </c>
      <c r="K4787">
        <v>534</v>
      </c>
      <c r="L4787">
        <v>59</v>
      </c>
      <c r="M4787">
        <v>23</v>
      </c>
      <c r="N4787" t="s">
        <v>86</v>
      </c>
      <c r="O4787">
        <v>5</v>
      </c>
      <c r="P4787" t="s">
        <v>41</v>
      </c>
      <c r="Q4787" t="s">
        <v>42</v>
      </c>
      <c r="R4787">
        <v>42</v>
      </c>
      <c r="S4787" t="s">
        <v>87</v>
      </c>
      <c r="T4787" t="s">
        <v>56</v>
      </c>
      <c r="U4787">
        <v>2026</v>
      </c>
      <c r="V4787">
        <v>4</v>
      </c>
      <c r="W4787" t="s">
        <v>113</v>
      </c>
      <c r="X4787">
        <v>2</v>
      </c>
      <c r="Y4787">
        <v>30</v>
      </c>
      <c r="Z4787">
        <v>5</v>
      </c>
      <c r="AA4787">
        <v>18</v>
      </c>
      <c r="AB4787" t="s">
        <v>57</v>
      </c>
      <c r="AC4787">
        <v>570</v>
      </c>
      <c r="AD4787">
        <v>0.1</v>
      </c>
      <c r="AE4787" t="s">
        <v>77</v>
      </c>
      <c r="AF4787" t="s">
        <v>47</v>
      </c>
      <c r="AG4787">
        <v>14</v>
      </c>
      <c r="AH4787" t="s">
        <v>68</v>
      </c>
      <c r="AI4787">
        <f>--AND(OR(Dashboard!$B$4="All",Data!$E4787=Dashboard!$B$4),OR(Dashboard!$D$4="All",Data!$D4787=Dashboard!$D$4),OR(Dashboard!$F$4="All",Data!$F4787=Dashboard!$F$4),OR(Dashboard!$J$4="All",Data!$G4787=Dashboard!$J$4),OR(Dashboard!$H$4="All",Data!$N4787=Dashboard!$H$4),OR(Dashboard!$L$4="All",Data!$W4787=Dashboard!$L$4))</f>
        <v>1</v>
      </c>
    </row>
    <row r="4788" spans="1:35" x14ac:dyDescent="0.25">
      <c r="A4788" t="s">
        <v>4902</v>
      </c>
      <c r="B4788" s="1">
        <v>46081</v>
      </c>
      <c r="C4788" s="2">
        <v>-9.4444444444444442E-2</v>
      </c>
      <c r="D4788" t="s">
        <v>134</v>
      </c>
      <c r="E4788" t="s">
        <v>71</v>
      </c>
      <c r="F4788" t="s">
        <v>63</v>
      </c>
      <c r="G4788" t="s">
        <v>53</v>
      </c>
      <c r="H4788">
        <v>9.6999999999999993</v>
      </c>
      <c r="I4788">
        <v>21</v>
      </c>
      <c r="J4788">
        <v>26</v>
      </c>
      <c r="K4788">
        <v>471</v>
      </c>
      <c r="L4788">
        <v>51</v>
      </c>
      <c r="M4788">
        <v>86</v>
      </c>
      <c r="N4788" t="s">
        <v>65</v>
      </c>
      <c r="O4788">
        <v>4</v>
      </c>
      <c r="P4788" t="s">
        <v>41</v>
      </c>
      <c r="Q4788" t="s">
        <v>73</v>
      </c>
      <c r="R4788">
        <v>37</v>
      </c>
      <c r="S4788" t="s">
        <v>81</v>
      </c>
      <c r="T4788" t="s">
        <v>56</v>
      </c>
      <c r="U4788">
        <v>2026</v>
      </c>
      <c r="V4788">
        <v>2</v>
      </c>
      <c r="W4788" t="s">
        <v>45</v>
      </c>
      <c r="X4788">
        <v>1</v>
      </c>
      <c r="Y4788">
        <v>28</v>
      </c>
      <c r="Z4788">
        <v>5</v>
      </c>
      <c r="AA4788">
        <v>21</v>
      </c>
      <c r="AB4788" t="s">
        <v>82</v>
      </c>
      <c r="AC4788">
        <v>436</v>
      </c>
      <c r="AD4788">
        <v>0.46190476190476187</v>
      </c>
      <c r="AE4788" t="s">
        <v>46</v>
      </c>
      <c r="AF4788" t="s">
        <v>47</v>
      </c>
      <c r="AG4788">
        <v>-5</v>
      </c>
      <c r="AH4788" t="s">
        <v>48</v>
      </c>
      <c r="AI4788">
        <f>--AND(OR(Dashboard!$B$4="All",Data!$E4788=Dashboard!$B$4),OR(Dashboard!$D$4="All",Data!$D4788=Dashboard!$D$4),OR(Dashboard!$F$4="All",Data!$F4788=Dashboard!$F$4),OR(Dashboard!$J$4="All",Data!$G4788=Dashboard!$J$4),OR(Dashboard!$H$4="All",Data!$N4788=Dashboard!$H$4),OR(Dashboard!$L$4="All",Data!$W4788=Dashboard!$L$4))</f>
        <v>1</v>
      </c>
    </row>
    <row r="4789" spans="1:35" x14ac:dyDescent="0.25">
      <c r="A4789" t="s">
        <v>4903</v>
      </c>
      <c r="B4789" s="1">
        <v>46058</v>
      </c>
      <c r="C4789" s="2">
        <v>-0.31736111111111109</v>
      </c>
      <c r="D4789" t="s">
        <v>90</v>
      </c>
      <c r="E4789" t="s">
        <v>129</v>
      </c>
      <c r="F4789" t="s">
        <v>80</v>
      </c>
      <c r="G4789" t="s">
        <v>119</v>
      </c>
      <c r="H4789">
        <v>1.7</v>
      </c>
      <c r="I4789">
        <v>37</v>
      </c>
      <c r="J4789">
        <v>42</v>
      </c>
      <c r="K4789">
        <v>499</v>
      </c>
      <c r="L4789">
        <v>26</v>
      </c>
      <c r="M4789">
        <v>105</v>
      </c>
      <c r="N4789" t="s">
        <v>86</v>
      </c>
      <c r="O4789">
        <v>2</v>
      </c>
      <c r="P4789" t="s">
        <v>41</v>
      </c>
      <c r="Q4789" t="s">
        <v>73</v>
      </c>
      <c r="R4789">
        <v>34</v>
      </c>
      <c r="S4789" t="s">
        <v>87</v>
      </c>
      <c r="T4789" t="s">
        <v>75</v>
      </c>
      <c r="U4789">
        <v>2026</v>
      </c>
      <c r="V4789">
        <v>2</v>
      </c>
      <c r="W4789" t="s">
        <v>45</v>
      </c>
      <c r="X4789">
        <v>1</v>
      </c>
      <c r="Y4789">
        <v>5</v>
      </c>
      <c r="Z4789">
        <v>2</v>
      </c>
      <c r="AA4789">
        <v>16</v>
      </c>
      <c r="AB4789" t="s">
        <v>57</v>
      </c>
      <c r="AC4789">
        <v>420</v>
      </c>
      <c r="AD4789">
        <v>4.5945945945945942E-2</v>
      </c>
      <c r="AE4789" t="s">
        <v>58</v>
      </c>
      <c r="AF4789" t="s">
        <v>67</v>
      </c>
      <c r="AG4789">
        <v>-5</v>
      </c>
      <c r="AH4789" t="s">
        <v>48</v>
      </c>
      <c r="AI4789">
        <f>--AND(OR(Dashboard!$B$4="All",Data!$E4789=Dashboard!$B$4),OR(Dashboard!$D$4="All",Data!$D4789=Dashboard!$D$4),OR(Dashboard!$F$4="All",Data!$F4789=Dashboard!$F$4),OR(Dashboard!$J$4="All",Data!$G4789=Dashboard!$J$4),OR(Dashboard!$H$4="All",Data!$N4789=Dashboard!$H$4),OR(Dashboard!$L$4="All",Data!$W4789=Dashboard!$L$4))</f>
        <v>1</v>
      </c>
    </row>
    <row r="4790" spans="1:35" x14ac:dyDescent="0.25">
      <c r="A4790" t="s">
        <v>4904</v>
      </c>
      <c r="B4790" s="1">
        <v>46048</v>
      </c>
      <c r="C4790" s="2">
        <v>-0.57777777777777772</v>
      </c>
      <c r="D4790" t="s">
        <v>126</v>
      </c>
      <c r="E4790" t="s">
        <v>95</v>
      </c>
      <c r="F4790" t="s">
        <v>104</v>
      </c>
      <c r="G4790" t="s">
        <v>64</v>
      </c>
      <c r="H4790">
        <v>13.4</v>
      </c>
      <c r="I4790">
        <v>49</v>
      </c>
      <c r="J4790">
        <v>34</v>
      </c>
      <c r="K4790">
        <v>1064</v>
      </c>
      <c r="L4790">
        <v>41</v>
      </c>
      <c r="M4790">
        <v>113</v>
      </c>
      <c r="N4790" t="s">
        <v>40</v>
      </c>
      <c r="O4790">
        <v>2</v>
      </c>
      <c r="P4790" t="s">
        <v>135</v>
      </c>
      <c r="Q4790" t="s">
        <v>73</v>
      </c>
      <c r="R4790">
        <v>21</v>
      </c>
      <c r="S4790" t="s">
        <v>74</v>
      </c>
      <c r="T4790" t="s">
        <v>44</v>
      </c>
      <c r="U4790">
        <v>2026</v>
      </c>
      <c r="V4790">
        <v>1</v>
      </c>
      <c r="W4790" t="s">
        <v>102</v>
      </c>
      <c r="X4790">
        <v>1</v>
      </c>
      <c r="Y4790">
        <v>26</v>
      </c>
      <c r="Z4790">
        <v>5</v>
      </c>
      <c r="AA4790">
        <v>10</v>
      </c>
      <c r="AB4790" t="s">
        <v>76</v>
      </c>
      <c r="AC4790">
        <v>992</v>
      </c>
      <c r="AD4790">
        <v>0.27346938775510199</v>
      </c>
      <c r="AE4790" t="s">
        <v>58</v>
      </c>
      <c r="AF4790" t="s">
        <v>114</v>
      </c>
      <c r="AG4790">
        <v>15</v>
      </c>
      <c r="AH4790" t="s">
        <v>68</v>
      </c>
      <c r="AI4790">
        <f>--AND(OR(Dashboard!$B$4="All",Data!$E4790=Dashboard!$B$4),OR(Dashboard!$D$4="All",Data!$D4790=Dashboard!$D$4),OR(Dashboard!$F$4="All",Data!$F4790=Dashboard!$F$4),OR(Dashboard!$J$4="All",Data!$G4790=Dashboard!$J$4),OR(Dashboard!$H$4="All",Data!$N4790=Dashboard!$H$4),OR(Dashboard!$L$4="All",Data!$W4790=Dashboard!$L$4))</f>
        <v>1</v>
      </c>
    </row>
    <row r="4791" spans="1:35" x14ac:dyDescent="0.25">
      <c r="A4791" t="s">
        <v>4905</v>
      </c>
      <c r="B4791" s="1">
        <v>46080</v>
      </c>
      <c r="C4791" s="2">
        <v>-0.2395833333333334</v>
      </c>
      <c r="D4791" t="s">
        <v>36</v>
      </c>
      <c r="E4791" t="s">
        <v>140</v>
      </c>
      <c r="F4791" t="s">
        <v>52</v>
      </c>
      <c r="G4791" t="s">
        <v>119</v>
      </c>
      <c r="H4791">
        <v>13.8</v>
      </c>
      <c r="I4791">
        <v>43</v>
      </c>
      <c r="J4791">
        <v>36</v>
      </c>
      <c r="K4791">
        <v>394</v>
      </c>
      <c r="L4791">
        <v>44</v>
      </c>
      <c r="M4791">
        <v>54</v>
      </c>
      <c r="N4791" t="s">
        <v>86</v>
      </c>
      <c r="O4791">
        <v>4</v>
      </c>
      <c r="P4791" t="s">
        <v>41</v>
      </c>
      <c r="Q4791" t="s">
        <v>73</v>
      </c>
      <c r="R4791">
        <v>60</v>
      </c>
      <c r="S4791" t="s">
        <v>43</v>
      </c>
      <c r="T4791" t="s">
        <v>56</v>
      </c>
      <c r="U4791">
        <v>2026</v>
      </c>
      <c r="V4791">
        <v>2</v>
      </c>
      <c r="W4791" t="s">
        <v>45</v>
      </c>
      <c r="X4791">
        <v>1</v>
      </c>
      <c r="Y4791">
        <v>27</v>
      </c>
      <c r="Z4791">
        <v>5</v>
      </c>
      <c r="AA4791">
        <v>18</v>
      </c>
      <c r="AB4791" t="s">
        <v>57</v>
      </c>
      <c r="AC4791">
        <v>384</v>
      </c>
      <c r="AD4791">
        <v>0.32093023255813963</v>
      </c>
      <c r="AE4791" t="s">
        <v>46</v>
      </c>
      <c r="AF4791" t="s">
        <v>59</v>
      </c>
      <c r="AG4791">
        <v>7</v>
      </c>
      <c r="AH4791" t="s">
        <v>68</v>
      </c>
      <c r="AI4791">
        <f>--AND(OR(Dashboard!$B$4="All",Data!$E4791=Dashboard!$B$4),OR(Dashboard!$D$4="All",Data!$D4791=Dashboard!$D$4),OR(Dashboard!$F$4="All",Data!$F4791=Dashboard!$F$4),OR(Dashboard!$J$4="All",Data!$G4791=Dashboard!$J$4),OR(Dashboard!$H$4="All",Data!$N4791=Dashboard!$H$4),OR(Dashboard!$L$4="All",Data!$W4791=Dashboard!$L$4))</f>
        <v>1</v>
      </c>
    </row>
    <row r="4792" spans="1:35" x14ac:dyDescent="0.25">
      <c r="A4792" t="s">
        <v>4906</v>
      </c>
      <c r="B4792" s="1">
        <v>46075</v>
      </c>
      <c r="C4792" s="2">
        <v>-0.35416666666666657</v>
      </c>
      <c r="D4792" t="s">
        <v>36</v>
      </c>
      <c r="E4792" t="s">
        <v>95</v>
      </c>
      <c r="F4792" t="s">
        <v>91</v>
      </c>
      <c r="G4792" t="s">
        <v>105</v>
      </c>
      <c r="H4792">
        <v>1.9</v>
      </c>
      <c r="I4792">
        <v>50</v>
      </c>
      <c r="J4792">
        <v>34</v>
      </c>
      <c r="K4792">
        <v>813</v>
      </c>
      <c r="L4792">
        <v>27</v>
      </c>
      <c r="M4792">
        <v>47</v>
      </c>
      <c r="N4792" t="s">
        <v>86</v>
      </c>
      <c r="O4792">
        <v>2</v>
      </c>
      <c r="P4792" t="s">
        <v>135</v>
      </c>
      <c r="Q4792" t="s">
        <v>73</v>
      </c>
      <c r="R4792">
        <v>57</v>
      </c>
      <c r="S4792" t="s">
        <v>145</v>
      </c>
      <c r="T4792" t="s">
        <v>75</v>
      </c>
      <c r="U4792">
        <v>2026</v>
      </c>
      <c r="V4792">
        <v>2</v>
      </c>
      <c r="W4792" t="s">
        <v>45</v>
      </c>
      <c r="X4792">
        <v>1</v>
      </c>
      <c r="Y4792">
        <v>22</v>
      </c>
      <c r="Z4792">
        <v>4</v>
      </c>
      <c r="AA4792">
        <v>15</v>
      </c>
      <c r="AB4792" t="s">
        <v>57</v>
      </c>
      <c r="AC4792">
        <v>793</v>
      </c>
      <c r="AD4792">
        <v>3.7999999999999999E-2</v>
      </c>
      <c r="AE4792" t="s">
        <v>58</v>
      </c>
      <c r="AF4792" t="s">
        <v>59</v>
      </c>
      <c r="AG4792">
        <v>16</v>
      </c>
      <c r="AH4792" t="s">
        <v>68</v>
      </c>
      <c r="AI4792">
        <f>--AND(OR(Dashboard!$B$4="All",Data!$E4792=Dashboard!$B$4),OR(Dashboard!$D$4="All",Data!$D4792=Dashboard!$D$4),OR(Dashboard!$F$4="All",Data!$F4792=Dashboard!$F$4),OR(Dashboard!$J$4="All",Data!$G4792=Dashboard!$J$4),OR(Dashboard!$H$4="All",Data!$N4792=Dashboard!$H$4),OR(Dashboard!$L$4="All",Data!$W4792=Dashboard!$L$4))</f>
        <v>1</v>
      </c>
    </row>
    <row r="4793" spans="1:35" x14ac:dyDescent="0.25">
      <c r="A4793" t="s">
        <v>4907</v>
      </c>
      <c r="B4793" s="1">
        <v>46130</v>
      </c>
      <c r="C4793" s="2">
        <v>-0.66041666666666665</v>
      </c>
      <c r="D4793" t="s">
        <v>84</v>
      </c>
      <c r="E4793" t="s">
        <v>62</v>
      </c>
      <c r="F4793" t="s">
        <v>38</v>
      </c>
      <c r="G4793" t="s">
        <v>111</v>
      </c>
      <c r="H4793">
        <v>2.8</v>
      </c>
      <c r="I4793">
        <v>33</v>
      </c>
      <c r="J4793">
        <v>37</v>
      </c>
      <c r="K4793">
        <v>1158</v>
      </c>
      <c r="L4793">
        <v>60</v>
      </c>
      <c r="M4793">
        <v>45</v>
      </c>
      <c r="N4793" t="s">
        <v>65</v>
      </c>
      <c r="O4793">
        <v>5</v>
      </c>
      <c r="P4793" t="s">
        <v>41</v>
      </c>
      <c r="Q4793" t="s">
        <v>73</v>
      </c>
      <c r="R4793">
        <v>53</v>
      </c>
      <c r="S4793" t="s">
        <v>81</v>
      </c>
      <c r="T4793" t="s">
        <v>44</v>
      </c>
      <c r="U4793">
        <v>2026</v>
      </c>
      <c r="V4793">
        <v>4</v>
      </c>
      <c r="W4793" t="s">
        <v>113</v>
      </c>
      <c r="X4793">
        <v>2</v>
      </c>
      <c r="Y4793">
        <v>18</v>
      </c>
      <c r="Z4793">
        <v>3</v>
      </c>
      <c r="AA4793">
        <v>8</v>
      </c>
      <c r="AB4793" t="s">
        <v>44</v>
      </c>
      <c r="AC4793">
        <v>1173</v>
      </c>
      <c r="AD4793">
        <v>8.484848484848484E-2</v>
      </c>
      <c r="AE4793" t="s">
        <v>77</v>
      </c>
      <c r="AF4793" t="s">
        <v>59</v>
      </c>
      <c r="AG4793">
        <v>-4</v>
      </c>
      <c r="AH4793" t="s">
        <v>48</v>
      </c>
      <c r="AI4793">
        <f>--AND(OR(Dashboard!$B$4="All",Data!$E4793=Dashboard!$B$4),OR(Dashboard!$D$4="All",Data!$D4793=Dashboard!$D$4),OR(Dashboard!$F$4="All",Data!$F4793=Dashboard!$F$4),OR(Dashboard!$J$4="All",Data!$G4793=Dashboard!$J$4),OR(Dashboard!$H$4="All",Data!$N4793=Dashboard!$H$4),OR(Dashboard!$L$4="All",Data!$W4793=Dashboard!$L$4))</f>
        <v>1</v>
      </c>
    </row>
    <row r="4794" spans="1:35" x14ac:dyDescent="0.25">
      <c r="A4794" t="s">
        <v>4908</v>
      </c>
      <c r="B4794" s="1">
        <v>46161</v>
      </c>
      <c r="C4794" s="2">
        <v>-3.4027777777777768E-2</v>
      </c>
      <c r="D4794" t="s">
        <v>134</v>
      </c>
      <c r="E4794" t="s">
        <v>95</v>
      </c>
      <c r="F4794" t="s">
        <v>63</v>
      </c>
      <c r="G4794" t="s">
        <v>64</v>
      </c>
      <c r="H4794">
        <v>7.9</v>
      </c>
      <c r="I4794">
        <v>42</v>
      </c>
      <c r="J4794">
        <v>23</v>
      </c>
      <c r="K4794">
        <v>936</v>
      </c>
      <c r="L4794">
        <v>45</v>
      </c>
      <c r="M4794">
        <v>176</v>
      </c>
      <c r="N4794" t="s">
        <v>40</v>
      </c>
      <c r="O4794">
        <v>4</v>
      </c>
      <c r="P4794" t="s">
        <v>41</v>
      </c>
      <c r="Q4794" t="s">
        <v>73</v>
      </c>
      <c r="R4794">
        <v>28</v>
      </c>
      <c r="S4794" t="s">
        <v>127</v>
      </c>
      <c r="T4794" t="s">
        <v>75</v>
      </c>
      <c r="U4794">
        <v>2026</v>
      </c>
      <c r="V4794">
        <v>5</v>
      </c>
      <c r="W4794" t="s">
        <v>88</v>
      </c>
      <c r="X4794">
        <v>2</v>
      </c>
      <c r="Y4794">
        <v>19</v>
      </c>
      <c r="Z4794">
        <v>4</v>
      </c>
      <c r="AA4794">
        <v>23</v>
      </c>
      <c r="AB4794" t="s">
        <v>93</v>
      </c>
      <c r="AC4794">
        <v>805</v>
      </c>
      <c r="AD4794">
        <v>0.18809523809523809</v>
      </c>
      <c r="AE4794" t="s">
        <v>46</v>
      </c>
      <c r="AF4794" t="s">
        <v>67</v>
      </c>
      <c r="AG4794">
        <v>19</v>
      </c>
      <c r="AH4794" t="s">
        <v>68</v>
      </c>
      <c r="AI4794">
        <f>--AND(OR(Dashboard!$B$4="All",Data!$E4794=Dashboard!$B$4),OR(Dashboard!$D$4="All",Data!$D4794=Dashboard!$D$4),OR(Dashboard!$F$4="All",Data!$F4794=Dashboard!$F$4),OR(Dashboard!$J$4="All",Data!$G4794=Dashboard!$J$4),OR(Dashboard!$H$4="All",Data!$N4794=Dashboard!$H$4),OR(Dashboard!$L$4="All",Data!$W4794=Dashboard!$L$4))</f>
        <v>1</v>
      </c>
    </row>
    <row r="4795" spans="1:35" x14ac:dyDescent="0.25">
      <c r="A4795" t="s">
        <v>4909</v>
      </c>
      <c r="B4795" s="1">
        <v>46187</v>
      </c>
      <c r="C4795" s="2">
        <v>-0.27916666666666667</v>
      </c>
      <c r="D4795" t="s">
        <v>50</v>
      </c>
      <c r="E4795" t="s">
        <v>100</v>
      </c>
      <c r="F4795" t="s">
        <v>91</v>
      </c>
      <c r="G4795" t="s">
        <v>64</v>
      </c>
      <c r="H4795">
        <v>9.8000000000000007</v>
      </c>
      <c r="I4795">
        <v>38</v>
      </c>
      <c r="J4795">
        <v>29</v>
      </c>
      <c r="K4795">
        <v>870</v>
      </c>
      <c r="L4795">
        <v>34</v>
      </c>
      <c r="M4795">
        <v>72</v>
      </c>
      <c r="N4795" t="s">
        <v>86</v>
      </c>
      <c r="O4795">
        <v>3</v>
      </c>
      <c r="P4795" t="s">
        <v>41</v>
      </c>
      <c r="Q4795" t="s">
        <v>42</v>
      </c>
      <c r="R4795">
        <v>23</v>
      </c>
      <c r="S4795" t="s">
        <v>145</v>
      </c>
      <c r="T4795" t="s">
        <v>75</v>
      </c>
      <c r="U4795">
        <v>2026</v>
      </c>
      <c r="V4795">
        <v>6</v>
      </c>
      <c r="W4795" t="s">
        <v>120</v>
      </c>
      <c r="X4795">
        <v>2</v>
      </c>
      <c r="Y4795">
        <v>14</v>
      </c>
      <c r="Z4795">
        <v>2</v>
      </c>
      <c r="AA4795">
        <v>17</v>
      </c>
      <c r="AB4795" t="s">
        <v>57</v>
      </c>
      <c r="AC4795">
        <v>832</v>
      </c>
      <c r="AD4795">
        <v>0.25789473684210529</v>
      </c>
      <c r="AE4795" t="s">
        <v>109</v>
      </c>
      <c r="AF4795" t="s">
        <v>114</v>
      </c>
      <c r="AG4795">
        <v>9</v>
      </c>
      <c r="AH4795" t="s">
        <v>68</v>
      </c>
      <c r="AI4795">
        <f>--AND(OR(Dashboard!$B$4="All",Data!$E4795=Dashboard!$B$4),OR(Dashboard!$D$4="All",Data!$D4795=Dashboard!$D$4),OR(Dashboard!$F$4="All",Data!$F4795=Dashboard!$F$4),OR(Dashboard!$J$4="All",Data!$G4795=Dashboard!$J$4),OR(Dashboard!$H$4="All",Data!$N4795=Dashboard!$H$4),OR(Dashboard!$L$4="All",Data!$W4795=Dashboard!$L$4))</f>
        <v>1</v>
      </c>
    </row>
    <row r="4796" spans="1:35" x14ac:dyDescent="0.25">
      <c r="A4796" t="s">
        <v>4910</v>
      </c>
      <c r="B4796" s="1">
        <v>46067</v>
      </c>
      <c r="C4796" s="2">
        <v>-0.55277777777777781</v>
      </c>
      <c r="D4796" t="s">
        <v>193</v>
      </c>
      <c r="E4796" t="s">
        <v>37</v>
      </c>
      <c r="F4796" t="s">
        <v>104</v>
      </c>
      <c r="G4796" t="s">
        <v>119</v>
      </c>
      <c r="H4796">
        <v>3.2</v>
      </c>
      <c r="I4796">
        <v>55</v>
      </c>
      <c r="J4796">
        <v>45</v>
      </c>
      <c r="K4796">
        <v>972</v>
      </c>
      <c r="L4796">
        <v>53</v>
      </c>
      <c r="M4796">
        <v>187</v>
      </c>
      <c r="N4796" t="s">
        <v>65</v>
      </c>
      <c r="O4796">
        <v>2</v>
      </c>
      <c r="P4796" t="s">
        <v>41</v>
      </c>
      <c r="Q4796" t="s">
        <v>73</v>
      </c>
      <c r="R4796">
        <v>45</v>
      </c>
      <c r="S4796" t="s">
        <v>81</v>
      </c>
      <c r="T4796" t="s">
        <v>44</v>
      </c>
      <c r="U4796">
        <v>2026</v>
      </c>
      <c r="V4796">
        <v>2</v>
      </c>
      <c r="W4796" t="s">
        <v>45</v>
      </c>
      <c r="X4796">
        <v>1</v>
      </c>
      <c r="Y4796">
        <v>14</v>
      </c>
      <c r="Z4796">
        <v>3</v>
      </c>
      <c r="AA4796">
        <v>10</v>
      </c>
      <c r="AB4796" t="s">
        <v>76</v>
      </c>
      <c r="AC4796">
        <v>838</v>
      </c>
      <c r="AD4796">
        <v>5.8181818181818182E-2</v>
      </c>
      <c r="AE4796" t="s">
        <v>58</v>
      </c>
      <c r="AF4796" t="s">
        <v>47</v>
      </c>
      <c r="AG4796">
        <v>10</v>
      </c>
      <c r="AH4796" t="s">
        <v>68</v>
      </c>
      <c r="AI4796">
        <f>--AND(OR(Dashboard!$B$4="All",Data!$E4796=Dashboard!$B$4),OR(Dashboard!$D$4="All",Data!$D4796=Dashboard!$D$4),OR(Dashboard!$F$4="All",Data!$F4796=Dashboard!$F$4),OR(Dashboard!$J$4="All",Data!$G4796=Dashboard!$J$4),OR(Dashboard!$H$4="All",Data!$N4796=Dashboard!$H$4),OR(Dashboard!$L$4="All",Data!$W4796=Dashboard!$L$4))</f>
        <v>1</v>
      </c>
    </row>
    <row r="4797" spans="1:35" x14ac:dyDescent="0.25">
      <c r="A4797" t="s">
        <v>4911</v>
      </c>
      <c r="B4797" s="1">
        <v>46134</v>
      </c>
      <c r="C4797" s="2">
        <v>-0.29583333333333328</v>
      </c>
      <c r="D4797" t="s">
        <v>107</v>
      </c>
      <c r="E4797" t="s">
        <v>62</v>
      </c>
      <c r="F4797" t="s">
        <v>143</v>
      </c>
      <c r="G4797" t="s">
        <v>64</v>
      </c>
      <c r="H4797">
        <v>5.8</v>
      </c>
      <c r="I4797">
        <v>39</v>
      </c>
      <c r="J4797">
        <v>40</v>
      </c>
      <c r="K4797">
        <v>669</v>
      </c>
      <c r="L4797">
        <v>27</v>
      </c>
      <c r="M4797">
        <v>8</v>
      </c>
      <c r="N4797" t="s">
        <v>86</v>
      </c>
      <c r="O4797">
        <v>5</v>
      </c>
      <c r="P4797" t="s">
        <v>41</v>
      </c>
      <c r="Q4797" t="s">
        <v>42</v>
      </c>
      <c r="R4797">
        <v>48</v>
      </c>
      <c r="S4797" t="s">
        <v>55</v>
      </c>
      <c r="T4797" t="s">
        <v>75</v>
      </c>
      <c r="U4797">
        <v>2026</v>
      </c>
      <c r="V4797">
        <v>4</v>
      </c>
      <c r="W4797" t="s">
        <v>113</v>
      </c>
      <c r="X4797">
        <v>2</v>
      </c>
      <c r="Y4797">
        <v>22</v>
      </c>
      <c r="Z4797">
        <v>4</v>
      </c>
      <c r="AA4797">
        <v>16</v>
      </c>
      <c r="AB4797" t="s">
        <v>57</v>
      </c>
      <c r="AC4797">
        <v>688</v>
      </c>
      <c r="AD4797">
        <v>0.14871794871794869</v>
      </c>
      <c r="AE4797" t="s">
        <v>77</v>
      </c>
      <c r="AF4797" t="s">
        <v>59</v>
      </c>
      <c r="AG4797">
        <v>-1</v>
      </c>
      <c r="AH4797" t="s">
        <v>48</v>
      </c>
      <c r="AI4797">
        <f>--AND(OR(Dashboard!$B$4="All",Data!$E4797=Dashboard!$B$4),OR(Dashboard!$D$4="All",Data!$D4797=Dashboard!$D$4),OR(Dashboard!$F$4="All",Data!$F4797=Dashboard!$F$4),OR(Dashboard!$J$4="All",Data!$G4797=Dashboard!$J$4),OR(Dashboard!$H$4="All",Data!$N4797=Dashboard!$H$4),OR(Dashboard!$L$4="All",Data!$W4797=Dashboard!$L$4))</f>
        <v>1</v>
      </c>
    </row>
    <row r="4798" spans="1:35" x14ac:dyDescent="0.25">
      <c r="A4798" t="s">
        <v>4912</v>
      </c>
      <c r="B4798" s="1">
        <v>46152</v>
      </c>
      <c r="C4798" s="2">
        <v>-0.39513888888888887</v>
      </c>
      <c r="D4798" t="s">
        <v>79</v>
      </c>
      <c r="E4798" t="s">
        <v>108</v>
      </c>
      <c r="F4798" t="s">
        <v>143</v>
      </c>
      <c r="G4798" t="s">
        <v>53</v>
      </c>
      <c r="H4798">
        <v>7.1</v>
      </c>
      <c r="I4798">
        <v>53</v>
      </c>
      <c r="J4798">
        <v>34</v>
      </c>
      <c r="K4798">
        <v>951</v>
      </c>
      <c r="L4798">
        <v>52</v>
      </c>
      <c r="M4798">
        <v>155</v>
      </c>
      <c r="N4798" t="s">
        <v>86</v>
      </c>
      <c r="O4798">
        <v>2</v>
      </c>
      <c r="P4798" t="s">
        <v>41</v>
      </c>
      <c r="Q4798" t="s">
        <v>73</v>
      </c>
      <c r="R4798">
        <v>56</v>
      </c>
      <c r="S4798" t="s">
        <v>145</v>
      </c>
      <c r="T4798" t="s">
        <v>97</v>
      </c>
      <c r="U4798">
        <v>2026</v>
      </c>
      <c r="V4798">
        <v>5</v>
      </c>
      <c r="W4798" t="s">
        <v>88</v>
      </c>
      <c r="X4798">
        <v>2</v>
      </c>
      <c r="Y4798">
        <v>10</v>
      </c>
      <c r="Z4798">
        <v>2</v>
      </c>
      <c r="AA4798">
        <v>14</v>
      </c>
      <c r="AB4798" t="s">
        <v>76</v>
      </c>
      <c r="AC4798">
        <v>848</v>
      </c>
      <c r="AD4798">
        <v>0.13396226415094339</v>
      </c>
      <c r="AE4798" t="s">
        <v>58</v>
      </c>
      <c r="AF4798" t="s">
        <v>59</v>
      </c>
      <c r="AG4798">
        <v>19</v>
      </c>
      <c r="AH4798" t="s">
        <v>68</v>
      </c>
      <c r="AI4798">
        <f>--AND(OR(Dashboard!$B$4="All",Data!$E4798=Dashboard!$B$4),OR(Dashboard!$D$4="All",Data!$D4798=Dashboard!$D$4),OR(Dashboard!$F$4="All",Data!$F4798=Dashboard!$F$4),OR(Dashboard!$J$4="All",Data!$G4798=Dashboard!$J$4),OR(Dashboard!$H$4="All",Data!$N4798=Dashboard!$H$4),OR(Dashboard!$L$4="All",Data!$W4798=Dashboard!$L$4))</f>
        <v>1</v>
      </c>
    </row>
    <row r="4799" spans="1:35" x14ac:dyDescent="0.25">
      <c r="A4799" t="s">
        <v>4913</v>
      </c>
      <c r="B4799" s="1">
        <v>46165</v>
      </c>
      <c r="C4799" s="2">
        <v>-0.55972222222222223</v>
      </c>
      <c r="D4799" t="s">
        <v>70</v>
      </c>
      <c r="E4799" t="s">
        <v>129</v>
      </c>
      <c r="F4799" t="s">
        <v>143</v>
      </c>
      <c r="G4799" t="s">
        <v>39</v>
      </c>
      <c r="H4799">
        <v>14.4</v>
      </c>
      <c r="I4799">
        <v>25</v>
      </c>
      <c r="J4799">
        <v>25</v>
      </c>
      <c r="K4799">
        <v>225</v>
      </c>
      <c r="L4799">
        <v>55</v>
      </c>
      <c r="M4799">
        <v>79</v>
      </c>
      <c r="N4799" t="s">
        <v>40</v>
      </c>
      <c r="O4799">
        <v>3</v>
      </c>
      <c r="P4799" t="s">
        <v>41</v>
      </c>
      <c r="Q4799" t="s">
        <v>73</v>
      </c>
      <c r="R4799">
        <v>49</v>
      </c>
      <c r="S4799" t="s">
        <v>81</v>
      </c>
      <c r="T4799" t="s">
        <v>44</v>
      </c>
      <c r="U4799">
        <v>2026</v>
      </c>
      <c r="V4799">
        <v>5</v>
      </c>
      <c r="W4799" t="s">
        <v>88</v>
      </c>
      <c r="X4799">
        <v>2</v>
      </c>
      <c r="Y4799">
        <v>23</v>
      </c>
      <c r="Z4799">
        <v>4</v>
      </c>
      <c r="AA4799">
        <v>10</v>
      </c>
      <c r="AB4799" t="s">
        <v>76</v>
      </c>
      <c r="AC4799">
        <v>201</v>
      </c>
      <c r="AD4799">
        <v>0.57600000000000007</v>
      </c>
      <c r="AE4799" t="s">
        <v>109</v>
      </c>
      <c r="AF4799" t="s">
        <v>59</v>
      </c>
      <c r="AG4799">
        <v>0</v>
      </c>
      <c r="AH4799" t="s">
        <v>48</v>
      </c>
      <c r="AI4799">
        <f>--AND(OR(Dashboard!$B$4="All",Data!$E4799=Dashboard!$B$4),OR(Dashboard!$D$4="All",Data!$D4799=Dashboard!$D$4),OR(Dashboard!$F$4="All",Data!$F4799=Dashboard!$F$4),OR(Dashboard!$J$4="All",Data!$G4799=Dashboard!$J$4),OR(Dashboard!$H$4="All",Data!$N4799=Dashboard!$H$4),OR(Dashboard!$L$4="All",Data!$W4799=Dashboard!$L$4))</f>
        <v>1</v>
      </c>
    </row>
    <row r="4800" spans="1:35" x14ac:dyDescent="0.25">
      <c r="A4800" t="s">
        <v>4914</v>
      </c>
      <c r="B4800" s="1">
        <v>46193</v>
      </c>
      <c r="C4800" s="2">
        <v>-0.25277777777777782</v>
      </c>
      <c r="D4800" t="s">
        <v>90</v>
      </c>
      <c r="E4800" t="s">
        <v>100</v>
      </c>
      <c r="F4800" t="s">
        <v>63</v>
      </c>
      <c r="G4800" t="s">
        <v>39</v>
      </c>
      <c r="H4800">
        <v>4.5</v>
      </c>
      <c r="I4800">
        <v>34</v>
      </c>
      <c r="J4800">
        <v>31</v>
      </c>
      <c r="K4800">
        <v>205</v>
      </c>
      <c r="L4800">
        <v>27</v>
      </c>
      <c r="M4800">
        <v>68</v>
      </c>
      <c r="N4800" t="s">
        <v>54</v>
      </c>
      <c r="O4800">
        <v>1</v>
      </c>
      <c r="P4800" t="s">
        <v>41</v>
      </c>
      <c r="Q4800" t="s">
        <v>73</v>
      </c>
      <c r="R4800">
        <v>39</v>
      </c>
      <c r="S4800" t="s">
        <v>81</v>
      </c>
      <c r="T4800" t="s">
        <v>75</v>
      </c>
      <c r="U4800">
        <v>2026</v>
      </c>
      <c r="V4800">
        <v>6</v>
      </c>
      <c r="W4800" t="s">
        <v>120</v>
      </c>
      <c r="X4800">
        <v>2</v>
      </c>
      <c r="Y4800">
        <v>20</v>
      </c>
      <c r="Z4800">
        <v>3</v>
      </c>
      <c r="AA4800">
        <v>17</v>
      </c>
      <c r="AB4800" t="s">
        <v>57</v>
      </c>
      <c r="AC4800">
        <v>164</v>
      </c>
      <c r="AD4800">
        <v>0.13235294117647059</v>
      </c>
      <c r="AE4800" t="s">
        <v>58</v>
      </c>
      <c r="AF4800" t="s">
        <v>47</v>
      </c>
      <c r="AG4800">
        <v>3</v>
      </c>
      <c r="AH4800" t="s">
        <v>68</v>
      </c>
      <c r="AI4800">
        <f>--AND(OR(Dashboard!$B$4="All",Data!$E4800=Dashboard!$B$4),OR(Dashboard!$D$4="All",Data!$D4800=Dashboard!$D$4),OR(Dashboard!$F$4="All",Data!$F4800=Dashboard!$F$4),OR(Dashboard!$J$4="All",Data!$G4800=Dashboard!$J$4),OR(Dashboard!$H$4="All",Data!$N4800=Dashboard!$H$4),OR(Dashboard!$L$4="All",Data!$W4800=Dashboard!$L$4))</f>
        <v>1</v>
      </c>
    </row>
    <row r="4801" spans="1:35" x14ac:dyDescent="0.25">
      <c r="A4801" t="s">
        <v>4915</v>
      </c>
      <c r="B4801" s="1">
        <v>46024</v>
      </c>
      <c r="C4801" s="2">
        <v>-0.49236111111111108</v>
      </c>
      <c r="D4801" t="s">
        <v>134</v>
      </c>
      <c r="E4801" t="s">
        <v>131</v>
      </c>
      <c r="F4801" t="s">
        <v>91</v>
      </c>
      <c r="G4801" t="s">
        <v>111</v>
      </c>
      <c r="H4801">
        <v>13.6</v>
      </c>
      <c r="I4801">
        <v>35</v>
      </c>
      <c r="J4801">
        <v>39</v>
      </c>
      <c r="K4801">
        <v>994</v>
      </c>
      <c r="L4801">
        <v>26</v>
      </c>
      <c r="M4801">
        <v>15</v>
      </c>
      <c r="N4801" t="s">
        <v>86</v>
      </c>
      <c r="O4801">
        <v>2</v>
      </c>
      <c r="P4801" t="s">
        <v>41</v>
      </c>
      <c r="Q4801" t="s">
        <v>73</v>
      </c>
      <c r="R4801">
        <v>23</v>
      </c>
      <c r="S4801" t="s">
        <v>43</v>
      </c>
      <c r="T4801" t="s">
        <v>97</v>
      </c>
      <c r="U4801">
        <v>2026</v>
      </c>
      <c r="V4801">
        <v>1</v>
      </c>
      <c r="W4801" t="s">
        <v>102</v>
      </c>
      <c r="X4801">
        <v>1</v>
      </c>
      <c r="Y4801">
        <v>2</v>
      </c>
      <c r="Z4801">
        <v>1</v>
      </c>
      <c r="AA4801">
        <v>12</v>
      </c>
      <c r="AB4801" t="s">
        <v>76</v>
      </c>
      <c r="AC4801">
        <v>1005</v>
      </c>
      <c r="AD4801">
        <v>0.38857142857142862</v>
      </c>
      <c r="AE4801" t="s">
        <v>58</v>
      </c>
      <c r="AF4801" t="s">
        <v>114</v>
      </c>
      <c r="AG4801">
        <v>-4</v>
      </c>
      <c r="AH4801" t="s">
        <v>48</v>
      </c>
      <c r="AI4801">
        <f>--AND(OR(Dashboard!$B$4="All",Data!$E4801=Dashboard!$B$4),OR(Dashboard!$D$4="All",Data!$D4801=Dashboard!$D$4),OR(Dashboard!$F$4="All",Data!$F4801=Dashboard!$F$4),OR(Dashboard!$J$4="All",Data!$G4801=Dashboard!$J$4),OR(Dashboard!$H$4="All",Data!$N4801=Dashboard!$H$4),OR(Dashboard!$L$4="All",Data!$W4801=Dashboard!$L$4))</f>
        <v>1</v>
      </c>
    </row>
    <row r="4802" spans="1:35" x14ac:dyDescent="0.25">
      <c r="A4802" t="s">
        <v>4916</v>
      </c>
      <c r="B4802" s="1">
        <v>46195</v>
      </c>
      <c r="C4802" s="2">
        <v>-0.50277777777777777</v>
      </c>
      <c r="D4802" t="s">
        <v>107</v>
      </c>
      <c r="E4802" t="s">
        <v>140</v>
      </c>
      <c r="F4802" t="s">
        <v>85</v>
      </c>
      <c r="G4802" t="s">
        <v>53</v>
      </c>
      <c r="H4802">
        <v>3.5</v>
      </c>
      <c r="I4802">
        <v>40</v>
      </c>
      <c r="J4802">
        <v>40</v>
      </c>
      <c r="K4802">
        <v>946</v>
      </c>
      <c r="L4802">
        <v>25</v>
      </c>
      <c r="M4802">
        <v>119</v>
      </c>
      <c r="N4802" t="s">
        <v>54</v>
      </c>
      <c r="O4802">
        <v>4</v>
      </c>
      <c r="P4802" t="s">
        <v>41</v>
      </c>
      <c r="Q4802" t="s">
        <v>42</v>
      </c>
      <c r="R4802">
        <v>48</v>
      </c>
      <c r="S4802" t="s">
        <v>74</v>
      </c>
      <c r="T4802" t="s">
        <v>75</v>
      </c>
      <c r="U4802">
        <v>2026</v>
      </c>
      <c r="V4802">
        <v>6</v>
      </c>
      <c r="W4802" t="s">
        <v>120</v>
      </c>
      <c r="X4802">
        <v>2</v>
      </c>
      <c r="Y4802">
        <v>22</v>
      </c>
      <c r="Z4802">
        <v>4</v>
      </c>
      <c r="AA4802">
        <v>11</v>
      </c>
      <c r="AB4802" t="s">
        <v>76</v>
      </c>
      <c r="AC4802">
        <v>852</v>
      </c>
      <c r="AD4802">
        <v>8.7499999999999994E-2</v>
      </c>
      <c r="AE4802" t="s">
        <v>46</v>
      </c>
      <c r="AF4802" t="s">
        <v>59</v>
      </c>
      <c r="AG4802">
        <v>0</v>
      </c>
      <c r="AH4802" t="s">
        <v>48</v>
      </c>
      <c r="AI4802">
        <f>--AND(OR(Dashboard!$B$4="All",Data!$E4802=Dashboard!$B$4),OR(Dashboard!$D$4="All",Data!$D4802=Dashboard!$D$4),OR(Dashboard!$F$4="All",Data!$F4802=Dashboard!$F$4),OR(Dashboard!$J$4="All",Data!$G4802=Dashboard!$J$4),OR(Dashboard!$H$4="All",Data!$N4802=Dashboard!$H$4),OR(Dashboard!$L$4="All",Data!$W4802=Dashboard!$L$4))</f>
        <v>1</v>
      </c>
    </row>
    <row r="4803" spans="1:35" x14ac:dyDescent="0.25">
      <c r="A4803" t="s">
        <v>4917</v>
      </c>
      <c r="B4803" s="1">
        <v>46172</v>
      </c>
      <c r="C4803" s="2">
        <v>-0.50416666666666665</v>
      </c>
      <c r="D4803" t="s">
        <v>99</v>
      </c>
      <c r="E4803" t="s">
        <v>100</v>
      </c>
      <c r="F4803" t="s">
        <v>80</v>
      </c>
      <c r="G4803" t="s">
        <v>39</v>
      </c>
      <c r="H4803">
        <v>14.7</v>
      </c>
      <c r="I4803">
        <v>32</v>
      </c>
      <c r="J4803">
        <v>30</v>
      </c>
      <c r="K4803">
        <v>941</v>
      </c>
      <c r="L4803">
        <v>25</v>
      </c>
      <c r="M4803">
        <v>173</v>
      </c>
      <c r="N4803" t="s">
        <v>40</v>
      </c>
      <c r="O4803">
        <v>1</v>
      </c>
      <c r="P4803" t="s">
        <v>41</v>
      </c>
      <c r="Q4803" t="s">
        <v>42</v>
      </c>
      <c r="R4803">
        <v>50</v>
      </c>
      <c r="S4803" t="s">
        <v>81</v>
      </c>
      <c r="T4803" t="s">
        <v>75</v>
      </c>
      <c r="U4803">
        <v>2026</v>
      </c>
      <c r="V4803">
        <v>5</v>
      </c>
      <c r="W4803" t="s">
        <v>88</v>
      </c>
      <c r="X4803">
        <v>2</v>
      </c>
      <c r="Y4803">
        <v>30</v>
      </c>
      <c r="Z4803">
        <v>5</v>
      </c>
      <c r="AA4803">
        <v>11</v>
      </c>
      <c r="AB4803" t="s">
        <v>76</v>
      </c>
      <c r="AC4803">
        <v>793</v>
      </c>
      <c r="AD4803">
        <v>0.45937499999999998</v>
      </c>
      <c r="AE4803" t="s">
        <v>58</v>
      </c>
      <c r="AF4803" t="s">
        <v>59</v>
      </c>
      <c r="AG4803">
        <v>2</v>
      </c>
      <c r="AH4803" t="s">
        <v>68</v>
      </c>
      <c r="AI4803">
        <f>--AND(OR(Dashboard!$B$4="All",Data!$E4803=Dashboard!$B$4),OR(Dashboard!$D$4="All",Data!$D4803=Dashboard!$D$4),OR(Dashboard!$F$4="All",Data!$F4803=Dashboard!$F$4),OR(Dashboard!$J$4="All",Data!$G4803=Dashboard!$J$4),OR(Dashboard!$H$4="All",Data!$N4803=Dashboard!$H$4),OR(Dashboard!$L$4="All",Data!$W4803=Dashboard!$L$4))</f>
        <v>1</v>
      </c>
    </row>
    <row r="4804" spans="1:35" x14ac:dyDescent="0.25">
      <c r="A4804" t="s">
        <v>4918</v>
      </c>
      <c r="B4804" s="1">
        <v>46073</v>
      </c>
      <c r="C4804" s="2">
        <v>-7.638888888888884E-2</v>
      </c>
      <c r="D4804" t="s">
        <v>99</v>
      </c>
      <c r="E4804" t="s">
        <v>37</v>
      </c>
      <c r="F4804" t="s">
        <v>72</v>
      </c>
      <c r="G4804" t="s">
        <v>119</v>
      </c>
      <c r="H4804">
        <v>3.6</v>
      </c>
      <c r="I4804">
        <v>38</v>
      </c>
      <c r="J4804">
        <v>32</v>
      </c>
      <c r="K4804">
        <v>873</v>
      </c>
      <c r="L4804">
        <v>52</v>
      </c>
      <c r="M4804">
        <v>197</v>
      </c>
      <c r="N4804" t="s">
        <v>86</v>
      </c>
      <c r="O4804">
        <v>5</v>
      </c>
      <c r="P4804" t="s">
        <v>41</v>
      </c>
      <c r="Q4804" t="s">
        <v>42</v>
      </c>
      <c r="R4804">
        <v>44</v>
      </c>
      <c r="S4804" t="s">
        <v>43</v>
      </c>
      <c r="T4804" t="s">
        <v>75</v>
      </c>
      <c r="U4804">
        <v>2026</v>
      </c>
      <c r="V4804">
        <v>2</v>
      </c>
      <c r="W4804" t="s">
        <v>45</v>
      </c>
      <c r="X4804">
        <v>1</v>
      </c>
      <c r="Y4804">
        <v>20</v>
      </c>
      <c r="Z4804">
        <v>4</v>
      </c>
      <c r="AA4804">
        <v>22</v>
      </c>
      <c r="AB4804" t="s">
        <v>82</v>
      </c>
      <c r="AC4804">
        <v>728</v>
      </c>
      <c r="AD4804">
        <v>9.4736842105263161E-2</v>
      </c>
      <c r="AE4804" t="s">
        <v>77</v>
      </c>
      <c r="AF4804" t="s">
        <v>47</v>
      </c>
      <c r="AG4804">
        <v>6</v>
      </c>
      <c r="AH4804" t="s">
        <v>68</v>
      </c>
      <c r="AI4804">
        <f>--AND(OR(Dashboard!$B$4="All",Data!$E4804=Dashboard!$B$4),OR(Dashboard!$D$4="All",Data!$D4804=Dashboard!$D$4),OR(Dashboard!$F$4="All",Data!$F4804=Dashboard!$F$4),OR(Dashboard!$J$4="All",Data!$G4804=Dashboard!$J$4),OR(Dashboard!$H$4="All",Data!$N4804=Dashboard!$H$4),OR(Dashboard!$L$4="All",Data!$W4804=Dashboard!$L$4))</f>
        <v>1</v>
      </c>
    </row>
    <row r="4805" spans="1:35" x14ac:dyDescent="0.25">
      <c r="A4805" t="s">
        <v>4919</v>
      </c>
      <c r="B4805" s="1">
        <v>46161</v>
      </c>
      <c r="C4805" s="2">
        <v>-0.12083333333333331</v>
      </c>
      <c r="D4805" t="s">
        <v>122</v>
      </c>
      <c r="E4805" t="s">
        <v>95</v>
      </c>
      <c r="F4805" t="s">
        <v>80</v>
      </c>
      <c r="G4805" t="s">
        <v>119</v>
      </c>
      <c r="H4805">
        <v>2.8</v>
      </c>
      <c r="I4805">
        <v>37</v>
      </c>
      <c r="J4805">
        <v>21</v>
      </c>
      <c r="K4805">
        <v>337</v>
      </c>
      <c r="L4805">
        <v>57</v>
      </c>
      <c r="M4805">
        <v>7</v>
      </c>
      <c r="N4805" t="s">
        <v>65</v>
      </c>
      <c r="O4805">
        <v>4</v>
      </c>
      <c r="P4805" t="s">
        <v>135</v>
      </c>
      <c r="Q4805" t="s">
        <v>73</v>
      </c>
      <c r="R4805">
        <v>37</v>
      </c>
      <c r="S4805" t="s">
        <v>127</v>
      </c>
      <c r="T4805" t="s">
        <v>56</v>
      </c>
      <c r="U4805">
        <v>2026</v>
      </c>
      <c r="V4805">
        <v>5</v>
      </c>
      <c r="W4805" t="s">
        <v>88</v>
      </c>
      <c r="X4805">
        <v>2</v>
      </c>
      <c r="Y4805">
        <v>19</v>
      </c>
      <c r="Z4805">
        <v>4</v>
      </c>
      <c r="AA4805">
        <v>21</v>
      </c>
      <c r="AB4805" t="s">
        <v>82</v>
      </c>
      <c r="AC4805">
        <v>387</v>
      </c>
      <c r="AD4805">
        <v>7.5675675675675666E-2</v>
      </c>
      <c r="AE4805" t="s">
        <v>46</v>
      </c>
      <c r="AF4805" t="s">
        <v>47</v>
      </c>
      <c r="AG4805">
        <v>16</v>
      </c>
      <c r="AH4805" t="s">
        <v>68</v>
      </c>
      <c r="AI4805">
        <f>--AND(OR(Dashboard!$B$4="All",Data!$E4805=Dashboard!$B$4),OR(Dashboard!$D$4="All",Data!$D4805=Dashboard!$D$4),OR(Dashboard!$F$4="All",Data!$F4805=Dashboard!$F$4),OR(Dashboard!$J$4="All",Data!$G4805=Dashboard!$J$4),OR(Dashboard!$H$4="All",Data!$N4805=Dashboard!$H$4),OR(Dashboard!$L$4="All",Data!$W4805=Dashboard!$L$4))</f>
        <v>1</v>
      </c>
    </row>
    <row r="4806" spans="1:35" x14ac:dyDescent="0.25">
      <c r="A4806" t="s">
        <v>4920</v>
      </c>
      <c r="B4806" s="1">
        <v>46184</v>
      </c>
      <c r="C4806" s="2">
        <v>-0.58611111111111114</v>
      </c>
      <c r="D4806" t="s">
        <v>134</v>
      </c>
      <c r="E4806" t="s">
        <v>100</v>
      </c>
      <c r="F4806" t="s">
        <v>80</v>
      </c>
      <c r="G4806" t="s">
        <v>53</v>
      </c>
      <c r="H4806">
        <v>14.1</v>
      </c>
      <c r="I4806">
        <v>38</v>
      </c>
      <c r="J4806">
        <v>32</v>
      </c>
      <c r="K4806">
        <v>150</v>
      </c>
      <c r="L4806">
        <v>27</v>
      </c>
      <c r="M4806">
        <v>179</v>
      </c>
      <c r="N4806" t="s">
        <v>101</v>
      </c>
      <c r="O4806">
        <v>3</v>
      </c>
      <c r="P4806" t="s">
        <v>41</v>
      </c>
      <c r="Q4806" t="s">
        <v>42</v>
      </c>
      <c r="R4806">
        <v>33</v>
      </c>
      <c r="S4806" t="s">
        <v>87</v>
      </c>
      <c r="T4806" t="s">
        <v>44</v>
      </c>
      <c r="U4806">
        <v>2026</v>
      </c>
      <c r="V4806">
        <v>6</v>
      </c>
      <c r="W4806" t="s">
        <v>120</v>
      </c>
      <c r="X4806">
        <v>2</v>
      </c>
      <c r="Y4806">
        <v>11</v>
      </c>
      <c r="Z4806">
        <v>2</v>
      </c>
      <c r="AA4806">
        <v>9</v>
      </c>
      <c r="AB4806" t="s">
        <v>44</v>
      </c>
      <c r="AC4806">
        <v>-2</v>
      </c>
      <c r="AD4806">
        <v>0.37105263157894741</v>
      </c>
      <c r="AE4806" t="s">
        <v>109</v>
      </c>
      <c r="AF4806" t="s">
        <v>67</v>
      </c>
      <c r="AG4806">
        <v>6</v>
      </c>
      <c r="AH4806" t="s">
        <v>68</v>
      </c>
      <c r="AI4806">
        <f>--AND(OR(Dashboard!$B$4="All",Data!$E4806=Dashboard!$B$4),OR(Dashboard!$D$4="All",Data!$D4806=Dashboard!$D$4),OR(Dashboard!$F$4="All",Data!$F4806=Dashboard!$F$4),OR(Dashboard!$J$4="All",Data!$G4806=Dashboard!$J$4),OR(Dashboard!$H$4="All",Data!$N4806=Dashboard!$H$4),OR(Dashboard!$L$4="All",Data!$W4806=Dashboard!$L$4))</f>
        <v>1</v>
      </c>
    </row>
    <row r="4807" spans="1:35" x14ac:dyDescent="0.25">
      <c r="A4807" t="s">
        <v>4921</v>
      </c>
      <c r="B4807" s="1">
        <v>46083</v>
      </c>
      <c r="C4807" s="2">
        <v>-0.53611111111111109</v>
      </c>
      <c r="D4807" t="s">
        <v>99</v>
      </c>
      <c r="E4807" t="s">
        <v>51</v>
      </c>
      <c r="F4807" t="s">
        <v>38</v>
      </c>
      <c r="G4807" t="s">
        <v>39</v>
      </c>
      <c r="H4807">
        <v>5.3</v>
      </c>
      <c r="I4807">
        <v>57</v>
      </c>
      <c r="J4807">
        <v>40</v>
      </c>
      <c r="K4807">
        <v>1024</v>
      </c>
      <c r="L4807">
        <v>51</v>
      </c>
      <c r="M4807">
        <v>8</v>
      </c>
      <c r="N4807" t="s">
        <v>86</v>
      </c>
      <c r="O4807">
        <v>2</v>
      </c>
      <c r="P4807" t="s">
        <v>41</v>
      </c>
      <c r="Q4807" t="s">
        <v>42</v>
      </c>
      <c r="R4807">
        <v>49</v>
      </c>
      <c r="S4807" t="s">
        <v>74</v>
      </c>
      <c r="T4807" t="s">
        <v>75</v>
      </c>
      <c r="U4807">
        <v>2026</v>
      </c>
      <c r="V4807">
        <v>3</v>
      </c>
      <c r="W4807" t="s">
        <v>66</v>
      </c>
      <c r="X4807">
        <v>1</v>
      </c>
      <c r="Y4807">
        <v>2</v>
      </c>
      <c r="Z4807">
        <v>2</v>
      </c>
      <c r="AA4807">
        <v>11</v>
      </c>
      <c r="AB4807" t="s">
        <v>76</v>
      </c>
      <c r="AC4807">
        <v>1067</v>
      </c>
      <c r="AD4807">
        <v>9.2982456140350875E-2</v>
      </c>
      <c r="AE4807" t="s">
        <v>58</v>
      </c>
      <c r="AF4807" t="s">
        <v>59</v>
      </c>
      <c r="AG4807">
        <v>17</v>
      </c>
      <c r="AH4807" t="s">
        <v>68</v>
      </c>
      <c r="AI4807">
        <f>--AND(OR(Dashboard!$B$4="All",Data!$E4807=Dashboard!$B$4),OR(Dashboard!$D$4="All",Data!$D4807=Dashboard!$D$4),OR(Dashboard!$F$4="All",Data!$F4807=Dashboard!$F$4),OR(Dashboard!$J$4="All",Data!$G4807=Dashboard!$J$4),OR(Dashboard!$H$4="All",Data!$N4807=Dashboard!$H$4),OR(Dashboard!$L$4="All",Data!$W4807=Dashboard!$L$4))</f>
        <v>1</v>
      </c>
    </row>
    <row r="4808" spans="1:35" x14ac:dyDescent="0.25">
      <c r="A4808" t="s">
        <v>4922</v>
      </c>
      <c r="B4808" s="1">
        <v>46111</v>
      </c>
      <c r="C4808" s="2">
        <v>-0.52777777777777779</v>
      </c>
      <c r="D4808" t="s">
        <v>50</v>
      </c>
      <c r="E4808" t="s">
        <v>129</v>
      </c>
      <c r="F4808" t="s">
        <v>80</v>
      </c>
      <c r="G4808" t="s">
        <v>105</v>
      </c>
      <c r="H4808">
        <v>12.8</v>
      </c>
      <c r="I4808">
        <v>29</v>
      </c>
      <c r="J4808">
        <v>34</v>
      </c>
      <c r="K4808">
        <v>623</v>
      </c>
      <c r="L4808">
        <v>37</v>
      </c>
      <c r="M4808">
        <v>78</v>
      </c>
      <c r="N4808" t="s">
        <v>65</v>
      </c>
      <c r="O4808">
        <v>3</v>
      </c>
      <c r="P4808" t="s">
        <v>41</v>
      </c>
      <c r="Q4808" t="s">
        <v>42</v>
      </c>
      <c r="R4808">
        <v>28</v>
      </c>
      <c r="S4808" t="s">
        <v>74</v>
      </c>
      <c r="T4808" t="s">
        <v>75</v>
      </c>
      <c r="U4808">
        <v>2026</v>
      </c>
      <c r="V4808">
        <v>3</v>
      </c>
      <c r="W4808" t="s">
        <v>66</v>
      </c>
      <c r="X4808">
        <v>1</v>
      </c>
      <c r="Y4808">
        <v>30</v>
      </c>
      <c r="Z4808">
        <v>6</v>
      </c>
      <c r="AA4808">
        <v>11</v>
      </c>
      <c r="AB4808" t="s">
        <v>76</v>
      </c>
      <c r="AC4808">
        <v>582</v>
      </c>
      <c r="AD4808">
        <v>0.44137931034482758</v>
      </c>
      <c r="AE4808" t="s">
        <v>109</v>
      </c>
      <c r="AF4808" t="s">
        <v>67</v>
      </c>
      <c r="AG4808">
        <v>-5</v>
      </c>
      <c r="AH4808" t="s">
        <v>48</v>
      </c>
      <c r="AI4808">
        <f>--AND(OR(Dashboard!$B$4="All",Data!$E4808=Dashboard!$B$4),OR(Dashboard!$D$4="All",Data!$D4808=Dashboard!$D$4),OR(Dashboard!$F$4="All",Data!$F4808=Dashboard!$F$4),OR(Dashboard!$J$4="All",Data!$G4808=Dashboard!$J$4),OR(Dashboard!$H$4="All",Data!$N4808=Dashboard!$H$4),OR(Dashboard!$L$4="All",Data!$W4808=Dashboard!$L$4))</f>
        <v>1</v>
      </c>
    </row>
    <row r="4809" spans="1:35" x14ac:dyDescent="0.25">
      <c r="A4809" t="s">
        <v>4923</v>
      </c>
      <c r="B4809" s="1">
        <v>46037</v>
      </c>
      <c r="C4809" s="2">
        <v>-0.14374999999999999</v>
      </c>
      <c r="D4809" t="s">
        <v>122</v>
      </c>
      <c r="E4809" t="s">
        <v>62</v>
      </c>
      <c r="F4809" t="s">
        <v>52</v>
      </c>
      <c r="G4809" t="s">
        <v>53</v>
      </c>
      <c r="H4809">
        <v>14.2</v>
      </c>
      <c r="I4809">
        <v>46</v>
      </c>
      <c r="J4809">
        <v>33</v>
      </c>
      <c r="K4809">
        <v>594</v>
      </c>
      <c r="L4809">
        <v>39</v>
      </c>
      <c r="M4809">
        <v>77</v>
      </c>
      <c r="N4809" t="s">
        <v>40</v>
      </c>
      <c r="O4809">
        <v>1</v>
      </c>
      <c r="P4809" t="s">
        <v>41</v>
      </c>
      <c r="Q4809" t="s">
        <v>73</v>
      </c>
      <c r="R4809">
        <v>60</v>
      </c>
      <c r="S4809" t="s">
        <v>87</v>
      </c>
      <c r="T4809" t="s">
        <v>56</v>
      </c>
      <c r="U4809">
        <v>2026</v>
      </c>
      <c r="V4809">
        <v>1</v>
      </c>
      <c r="W4809" t="s">
        <v>102</v>
      </c>
      <c r="X4809">
        <v>1</v>
      </c>
      <c r="Y4809">
        <v>15</v>
      </c>
      <c r="Z4809">
        <v>3</v>
      </c>
      <c r="AA4809">
        <v>20</v>
      </c>
      <c r="AB4809" t="s">
        <v>82</v>
      </c>
      <c r="AC4809">
        <v>556</v>
      </c>
      <c r="AD4809">
        <v>0.30869565217391298</v>
      </c>
      <c r="AE4809" t="s">
        <v>58</v>
      </c>
      <c r="AF4809" t="s">
        <v>59</v>
      </c>
      <c r="AG4809">
        <v>13</v>
      </c>
      <c r="AH4809" t="s">
        <v>68</v>
      </c>
      <c r="AI4809">
        <f>--AND(OR(Dashboard!$B$4="All",Data!$E4809=Dashboard!$B$4),OR(Dashboard!$D$4="All",Data!$D4809=Dashboard!$D$4),OR(Dashboard!$F$4="All",Data!$F4809=Dashboard!$F$4),OR(Dashboard!$J$4="All",Data!$G4809=Dashboard!$J$4),OR(Dashboard!$H$4="All",Data!$N4809=Dashboard!$H$4),OR(Dashboard!$L$4="All",Data!$W4809=Dashboard!$L$4))</f>
        <v>1</v>
      </c>
    </row>
    <row r="4810" spans="1:35" x14ac:dyDescent="0.25">
      <c r="A4810" t="s">
        <v>4924</v>
      </c>
      <c r="B4810" s="1">
        <v>46074</v>
      </c>
      <c r="C4810" s="2">
        <v>-0.14444444444444449</v>
      </c>
      <c r="D4810" t="s">
        <v>50</v>
      </c>
      <c r="E4810" t="s">
        <v>51</v>
      </c>
      <c r="F4810" t="s">
        <v>63</v>
      </c>
      <c r="G4810" t="s">
        <v>119</v>
      </c>
      <c r="H4810">
        <v>2.5</v>
      </c>
      <c r="I4810">
        <v>31</v>
      </c>
      <c r="J4810">
        <v>34</v>
      </c>
      <c r="K4810">
        <v>400</v>
      </c>
      <c r="L4810">
        <v>29</v>
      </c>
      <c r="M4810">
        <v>183</v>
      </c>
      <c r="N4810" t="s">
        <v>101</v>
      </c>
      <c r="O4810">
        <v>3</v>
      </c>
      <c r="P4810" t="s">
        <v>41</v>
      </c>
      <c r="Q4810" t="s">
        <v>42</v>
      </c>
      <c r="R4810">
        <v>44</v>
      </c>
      <c r="S4810" t="s">
        <v>81</v>
      </c>
      <c r="T4810" t="s">
        <v>56</v>
      </c>
      <c r="U4810">
        <v>2026</v>
      </c>
      <c r="V4810">
        <v>2</v>
      </c>
      <c r="W4810" t="s">
        <v>45</v>
      </c>
      <c r="X4810">
        <v>1</v>
      </c>
      <c r="Y4810">
        <v>21</v>
      </c>
      <c r="Z4810">
        <v>4</v>
      </c>
      <c r="AA4810">
        <v>20</v>
      </c>
      <c r="AB4810" t="s">
        <v>82</v>
      </c>
      <c r="AC4810">
        <v>246</v>
      </c>
      <c r="AD4810">
        <v>8.0645161290322578E-2</v>
      </c>
      <c r="AE4810" t="s">
        <v>109</v>
      </c>
      <c r="AF4810" t="s">
        <v>47</v>
      </c>
      <c r="AG4810">
        <v>-3</v>
      </c>
      <c r="AH4810" t="s">
        <v>48</v>
      </c>
      <c r="AI4810">
        <f>--AND(OR(Dashboard!$B$4="All",Data!$E4810=Dashboard!$B$4),OR(Dashboard!$D$4="All",Data!$D4810=Dashboard!$D$4),OR(Dashboard!$F$4="All",Data!$F4810=Dashboard!$F$4),OR(Dashboard!$J$4="All",Data!$G4810=Dashboard!$J$4),OR(Dashboard!$H$4="All",Data!$N4810=Dashboard!$H$4),OR(Dashboard!$L$4="All",Data!$W4810=Dashboard!$L$4))</f>
        <v>1</v>
      </c>
    </row>
    <row r="4811" spans="1:35" x14ac:dyDescent="0.25">
      <c r="A4811" t="s">
        <v>4925</v>
      </c>
      <c r="B4811" s="1">
        <v>46198</v>
      </c>
      <c r="C4811" s="2">
        <v>-0.64930555555555558</v>
      </c>
      <c r="D4811" t="s">
        <v>107</v>
      </c>
      <c r="E4811" t="s">
        <v>62</v>
      </c>
      <c r="F4811" t="s">
        <v>38</v>
      </c>
      <c r="G4811" t="s">
        <v>53</v>
      </c>
      <c r="H4811">
        <v>4.2</v>
      </c>
      <c r="I4811">
        <v>38</v>
      </c>
      <c r="J4811">
        <v>31</v>
      </c>
      <c r="K4811">
        <v>1164</v>
      </c>
      <c r="L4811">
        <v>20</v>
      </c>
      <c r="M4811">
        <v>114</v>
      </c>
      <c r="N4811" t="s">
        <v>40</v>
      </c>
      <c r="O4811">
        <v>3</v>
      </c>
      <c r="P4811" t="s">
        <v>41</v>
      </c>
      <c r="Q4811" t="s">
        <v>73</v>
      </c>
      <c r="R4811">
        <v>44</v>
      </c>
      <c r="S4811" t="s">
        <v>87</v>
      </c>
      <c r="T4811" t="s">
        <v>44</v>
      </c>
      <c r="U4811">
        <v>2026</v>
      </c>
      <c r="V4811">
        <v>6</v>
      </c>
      <c r="W4811" t="s">
        <v>120</v>
      </c>
      <c r="X4811">
        <v>2</v>
      </c>
      <c r="Y4811">
        <v>25</v>
      </c>
      <c r="Z4811">
        <v>4</v>
      </c>
      <c r="AA4811">
        <v>8</v>
      </c>
      <c r="AB4811" t="s">
        <v>44</v>
      </c>
      <c r="AC4811">
        <v>1070</v>
      </c>
      <c r="AD4811">
        <v>0.11052631578947369</v>
      </c>
      <c r="AE4811" t="s">
        <v>109</v>
      </c>
      <c r="AF4811" t="s">
        <v>47</v>
      </c>
      <c r="AG4811">
        <v>7</v>
      </c>
      <c r="AH4811" t="s">
        <v>68</v>
      </c>
      <c r="AI4811">
        <f>--AND(OR(Dashboard!$B$4="All",Data!$E4811=Dashboard!$B$4),OR(Dashboard!$D$4="All",Data!$D4811=Dashboard!$D$4),OR(Dashboard!$F$4="All",Data!$F4811=Dashboard!$F$4),OR(Dashboard!$J$4="All",Data!$G4811=Dashboard!$J$4),OR(Dashboard!$H$4="All",Data!$N4811=Dashboard!$H$4),OR(Dashboard!$L$4="All",Data!$W4811=Dashboard!$L$4))</f>
        <v>1</v>
      </c>
    </row>
    <row r="4812" spans="1:35" x14ac:dyDescent="0.25">
      <c r="A4812" t="s">
        <v>4926</v>
      </c>
      <c r="B4812" s="1">
        <v>46034</v>
      </c>
      <c r="C4812" s="2">
        <v>-0.29166666666666657</v>
      </c>
      <c r="D4812" t="s">
        <v>70</v>
      </c>
      <c r="E4812" t="s">
        <v>71</v>
      </c>
      <c r="F4812" t="s">
        <v>143</v>
      </c>
      <c r="G4812" t="s">
        <v>39</v>
      </c>
      <c r="H4812">
        <v>2.2999999999999998</v>
      </c>
      <c r="I4812">
        <v>29</v>
      </c>
      <c r="J4812">
        <v>22</v>
      </c>
      <c r="K4812">
        <v>901</v>
      </c>
      <c r="L4812">
        <v>32</v>
      </c>
      <c r="M4812">
        <v>33</v>
      </c>
      <c r="N4812" t="s">
        <v>101</v>
      </c>
      <c r="O4812">
        <v>4</v>
      </c>
      <c r="P4812" t="s">
        <v>135</v>
      </c>
      <c r="Q4812" t="s">
        <v>73</v>
      </c>
      <c r="R4812">
        <v>34</v>
      </c>
      <c r="S4812" t="s">
        <v>74</v>
      </c>
      <c r="T4812" t="s">
        <v>75</v>
      </c>
      <c r="U4812">
        <v>2026</v>
      </c>
      <c r="V4812">
        <v>1</v>
      </c>
      <c r="W4812" t="s">
        <v>102</v>
      </c>
      <c r="X4812">
        <v>1</v>
      </c>
      <c r="Y4812">
        <v>12</v>
      </c>
      <c r="Z4812">
        <v>3</v>
      </c>
      <c r="AA4812">
        <v>17</v>
      </c>
      <c r="AB4812" t="s">
        <v>57</v>
      </c>
      <c r="AC4812">
        <v>900</v>
      </c>
      <c r="AD4812">
        <v>7.9310344827586199E-2</v>
      </c>
      <c r="AE4812" t="s">
        <v>46</v>
      </c>
      <c r="AF4812" t="s">
        <v>67</v>
      </c>
      <c r="AG4812">
        <v>7</v>
      </c>
      <c r="AH4812" t="s">
        <v>68</v>
      </c>
      <c r="AI4812">
        <f>--AND(OR(Dashboard!$B$4="All",Data!$E4812=Dashboard!$B$4),OR(Dashboard!$D$4="All",Data!$D4812=Dashboard!$D$4),OR(Dashboard!$F$4="All",Data!$F4812=Dashboard!$F$4),OR(Dashboard!$J$4="All",Data!$G4812=Dashboard!$J$4),OR(Dashboard!$H$4="All",Data!$N4812=Dashboard!$H$4),OR(Dashboard!$L$4="All",Data!$W4812=Dashboard!$L$4))</f>
        <v>1</v>
      </c>
    </row>
    <row r="4813" spans="1:35" x14ac:dyDescent="0.25">
      <c r="A4813" t="s">
        <v>4927</v>
      </c>
      <c r="B4813" s="1">
        <v>46188</v>
      </c>
      <c r="C4813" s="2">
        <v>-0.58055555555555549</v>
      </c>
      <c r="D4813" t="s">
        <v>193</v>
      </c>
      <c r="E4813" t="s">
        <v>51</v>
      </c>
      <c r="F4813" t="s">
        <v>96</v>
      </c>
      <c r="G4813" t="s">
        <v>53</v>
      </c>
      <c r="H4813">
        <v>4.5999999999999996</v>
      </c>
      <c r="I4813">
        <v>45</v>
      </c>
      <c r="J4813">
        <v>31</v>
      </c>
      <c r="K4813">
        <v>837</v>
      </c>
      <c r="L4813">
        <v>45</v>
      </c>
      <c r="M4813">
        <v>93</v>
      </c>
      <c r="N4813" t="s">
        <v>40</v>
      </c>
      <c r="O4813">
        <v>2</v>
      </c>
      <c r="P4813" t="s">
        <v>41</v>
      </c>
      <c r="Q4813" t="s">
        <v>73</v>
      </c>
      <c r="R4813">
        <v>39</v>
      </c>
      <c r="S4813" t="s">
        <v>74</v>
      </c>
      <c r="T4813" t="s">
        <v>44</v>
      </c>
      <c r="U4813">
        <v>2026</v>
      </c>
      <c r="V4813">
        <v>6</v>
      </c>
      <c r="W4813" t="s">
        <v>120</v>
      </c>
      <c r="X4813">
        <v>2</v>
      </c>
      <c r="Y4813">
        <v>15</v>
      </c>
      <c r="Z4813">
        <v>3</v>
      </c>
      <c r="AA4813">
        <v>10</v>
      </c>
      <c r="AB4813" t="s">
        <v>76</v>
      </c>
      <c r="AC4813">
        <v>789</v>
      </c>
      <c r="AD4813">
        <v>0.1022222222222222</v>
      </c>
      <c r="AE4813" t="s">
        <v>58</v>
      </c>
      <c r="AF4813" t="s">
        <v>47</v>
      </c>
      <c r="AG4813">
        <v>14</v>
      </c>
      <c r="AH4813" t="s">
        <v>68</v>
      </c>
      <c r="AI4813">
        <f>--AND(OR(Dashboard!$B$4="All",Data!$E4813=Dashboard!$B$4),OR(Dashboard!$D$4="All",Data!$D4813=Dashboard!$D$4),OR(Dashboard!$F$4="All",Data!$F4813=Dashboard!$F$4),OR(Dashboard!$J$4="All",Data!$G4813=Dashboard!$J$4),OR(Dashboard!$H$4="All",Data!$N4813=Dashboard!$H$4),OR(Dashboard!$L$4="All",Data!$W4813=Dashboard!$L$4))</f>
        <v>1</v>
      </c>
    </row>
    <row r="4814" spans="1:35" x14ac:dyDescent="0.25">
      <c r="A4814" t="s">
        <v>4928</v>
      </c>
      <c r="B4814" s="1">
        <v>46113</v>
      </c>
      <c r="C4814" s="2">
        <v>-0.18055555555555561</v>
      </c>
      <c r="D4814" t="s">
        <v>70</v>
      </c>
      <c r="E4814" t="s">
        <v>62</v>
      </c>
      <c r="F4814" t="s">
        <v>52</v>
      </c>
      <c r="G4814" t="s">
        <v>119</v>
      </c>
      <c r="H4814">
        <v>9.1</v>
      </c>
      <c r="I4814">
        <v>20</v>
      </c>
      <c r="J4814">
        <v>21</v>
      </c>
      <c r="K4814">
        <v>875</v>
      </c>
      <c r="L4814">
        <v>59</v>
      </c>
      <c r="M4814">
        <v>58</v>
      </c>
      <c r="N4814" t="s">
        <v>86</v>
      </c>
      <c r="O4814">
        <v>4</v>
      </c>
      <c r="P4814" t="s">
        <v>41</v>
      </c>
      <c r="Q4814" t="s">
        <v>73</v>
      </c>
      <c r="R4814">
        <v>44</v>
      </c>
      <c r="S4814" t="s">
        <v>55</v>
      </c>
      <c r="T4814" t="s">
        <v>56</v>
      </c>
      <c r="U4814">
        <v>2026</v>
      </c>
      <c r="V4814">
        <v>4</v>
      </c>
      <c r="W4814" t="s">
        <v>113</v>
      </c>
      <c r="X4814">
        <v>2</v>
      </c>
      <c r="Y4814">
        <v>1</v>
      </c>
      <c r="Z4814">
        <v>1</v>
      </c>
      <c r="AA4814">
        <v>19</v>
      </c>
      <c r="AB4814" t="s">
        <v>82</v>
      </c>
      <c r="AC4814">
        <v>876</v>
      </c>
      <c r="AD4814">
        <v>0.45500000000000002</v>
      </c>
      <c r="AE4814" t="s">
        <v>46</v>
      </c>
      <c r="AF4814" t="s">
        <v>47</v>
      </c>
      <c r="AG4814">
        <v>-1</v>
      </c>
      <c r="AH4814" t="s">
        <v>48</v>
      </c>
      <c r="AI4814">
        <f>--AND(OR(Dashboard!$B$4="All",Data!$E4814=Dashboard!$B$4),OR(Dashboard!$D$4="All",Data!$D4814=Dashboard!$D$4),OR(Dashboard!$F$4="All",Data!$F4814=Dashboard!$F$4),OR(Dashboard!$J$4="All",Data!$G4814=Dashboard!$J$4),OR(Dashboard!$H$4="All",Data!$N4814=Dashboard!$H$4),OR(Dashboard!$L$4="All",Data!$W4814=Dashboard!$L$4))</f>
        <v>1</v>
      </c>
    </row>
    <row r="4815" spans="1:35" x14ac:dyDescent="0.25">
      <c r="A4815" t="s">
        <v>4929</v>
      </c>
      <c r="B4815" s="1">
        <v>46057</v>
      </c>
      <c r="C4815" s="2">
        <v>-0.1027777777777777</v>
      </c>
      <c r="D4815" t="s">
        <v>122</v>
      </c>
      <c r="E4815" t="s">
        <v>129</v>
      </c>
      <c r="F4815" t="s">
        <v>85</v>
      </c>
      <c r="G4815" t="s">
        <v>39</v>
      </c>
      <c r="H4815">
        <v>6</v>
      </c>
      <c r="I4815">
        <v>52</v>
      </c>
      <c r="J4815">
        <v>38</v>
      </c>
      <c r="K4815">
        <v>994</v>
      </c>
      <c r="L4815">
        <v>54</v>
      </c>
      <c r="M4815">
        <v>176</v>
      </c>
      <c r="N4815" t="s">
        <v>40</v>
      </c>
      <c r="O4815">
        <v>4</v>
      </c>
      <c r="P4815" t="s">
        <v>41</v>
      </c>
      <c r="Q4815" t="s">
        <v>42</v>
      </c>
      <c r="R4815">
        <v>23</v>
      </c>
      <c r="S4815" t="s">
        <v>55</v>
      </c>
      <c r="T4815" t="s">
        <v>56</v>
      </c>
      <c r="U4815">
        <v>2026</v>
      </c>
      <c r="V4815">
        <v>2</v>
      </c>
      <c r="W4815" t="s">
        <v>45</v>
      </c>
      <c r="X4815">
        <v>1</v>
      </c>
      <c r="Y4815">
        <v>4</v>
      </c>
      <c r="Z4815">
        <v>2</v>
      </c>
      <c r="AA4815">
        <v>21</v>
      </c>
      <c r="AB4815" t="s">
        <v>82</v>
      </c>
      <c r="AC4815">
        <v>872</v>
      </c>
      <c r="AD4815">
        <v>0.1153846153846154</v>
      </c>
      <c r="AE4815" t="s">
        <v>46</v>
      </c>
      <c r="AF4815" t="s">
        <v>114</v>
      </c>
      <c r="AG4815">
        <v>14</v>
      </c>
      <c r="AH4815" t="s">
        <v>68</v>
      </c>
      <c r="AI4815">
        <f>--AND(OR(Dashboard!$B$4="All",Data!$E4815=Dashboard!$B$4),OR(Dashboard!$D$4="All",Data!$D4815=Dashboard!$D$4),OR(Dashboard!$F$4="All",Data!$F4815=Dashboard!$F$4),OR(Dashboard!$J$4="All",Data!$G4815=Dashboard!$J$4),OR(Dashboard!$H$4="All",Data!$N4815=Dashboard!$H$4),OR(Dashboard!$L$4="All",Data!$W4815=Dashboard!$L$4))</f>
        <v>1</v>
      </c>
    </row>
    <row r="4816" spans="1:35" x14ac:dyDescent="0.25">
      <c r="A4816" t="s">
        <v>4930</v>
      </c>
      <c r="B4816" s="1">
        <v>46132</v>
      </c>
      <c r="C4816" s="2">
        <v>-3.6805555555555543E-2</v>
      </c>
      <c r="D4816" t="s">
        <v>99</v>
      </c>
      <c r="E4816" t="s">
        <v>131</v>
      </c>
      <c r="F4816" t="s">
        <v>104</v>
      </c>
      <c r="G4816" t="s">
        <v>53</v>
      </c>
      <c r="H4816">
        <v>2.1</v>
      </c>
      <c r="I4816">
        <v>50</v>
      </c>
      <c r="J4816">
        <v>32</v>
      </c>
      <c r="K4816">
        <v>1031</v>
      </c>
      <c r="L4816">
        <v>60</v>
      </c>
      <c r="M4816">
        <v>158</v>
      </c>
      <c r="N4816" t="s">
        <v>65</v>
      </c>
      <c r="O4816">
        <v>1</v>
      </c>
      <c r="P4816" t="s">
        <v>41</v>
      </c>
      <c r="Q4816" t="s">
        <v>73</v>
      </c>
      <c r="R4816">
        <v>21</v>
      </c>
      <c r="S4816" t="s">
        <v>74</v>
      </c>
      <c r="T4816" t="s">
        <v>75</v>
      </c>
      <c r="U4816">
        <v>2026</v>
      </c>
      <c r="V4816">
        <v>4</v>
      </c>
      <c r="W4816" t="s">
        <v>113</v>
      </c>
      <c r="X4816">
        <v>2</v>
      </c>
      <c r="Y4816">
        <v>20</v>
      </c>
      <c r="Z4816">
        <v>4</v>
      </c>
      <c r="AA4816">
        <v>23</v>
      </c>
      <c r="AB4816" t="s">
        <v>93</v>
      </c>
      <c r="AC4816">
        <v>933</v>
      </c>
      <c r="AD4816">
        <v>4.2000000000000003E-2</v>
      </c>
      <c r="AE4816" t="s">
        <v>58</v>
      </c>
      <c r="AF4816" t="s">
        <v>114</v>
      </c>
      <c r="AG4816">
        <v>18</v>
      </c>
      <c r="AH4816" t="s">
        <v>68</v>
      </c>
      <c r="AI4816">
        <f>--AND(OR(Dashboard!$B$4="All",Data!$E4816=Dashboard!$B$4),OR(Dashboard!$D$4="All",Data!$D4816=Dashboard!$D$4),OR(Dashboard!$F$4="All",Data!$F4816=Dashboard!$F$4),OR(Dashboard!$J$4="All",Data!$G4816=Dashboard!$J$4),OR(Dashboard!$H$4="All",Data!$N4816=Dashboard!$H$4),OR(Dashboard!$L$4="All",Data!$W4816=Dashboard!$L$4))</f>
        <v>1</v>
      </c>
    </row>
    <row r="4817" spans="1:35" x14ac:dyDescent="0.25">
      <c r="A4817" t="s">
        <v>4931</v>
      </c>
      <c r="B4817" s="1">
        <v>46106</v>
      </c>
      <c r="C4817" s="2">
        <v>-0.29722222222222228</v>
      </c>
      <c r="D4817" t="s">
        <v>126</v>
      </c>
      <c r="E4817" t="s">
        <v>129</v>
      </c>
      <c r="F4817" t="s">
        <v>143</v>
      </c>
      <c r="G4817" t="s">
        <v>119</v>
      </c>
      <c r="H4817">
        <v>9.9</v>
      </c>
      <c r="I4817">
        <v>64</v>
      </c>
      <c r="J4817">
        <v>44</v>
      </c>
      <c r="K4817">
        <v>206</v>
      </c>
      <c r="L4817">
        <v>48</v>
      </c>
      <c r="M4817">
        <v>58</v>
      </c>
      <c r="N4817" t="s">
        <v>40</v>
      </c>
      <c r="O4817">
        <v>4</v>
      </c>
      <c r="P4817" t="s">
        <v>41</v>
      </c>
      <c r="Q4817" t="s">
        <v>42</v>
      </c>
      <c r="R4817">
        <v>60</v>
      </c>
      <c r="S4817" t="s">
        <v>55</v>
      </c>
      <c r="T4817" t="s">
        <v>75</v>
      </c>
      <c r="U4817">
        <v>2026</v>
      </c>
      <c r="V4817">
        <v>3</v>
      </c>
      <c r="W4817" t="s">
        <v>66</v>
      </c>
      <c r="X4817">
        <v>1</v>
      </c>
      <c r="Y4817">
        <v>25</v>
      </c>
      <c r="Z4817">
        <v>5</v>
      </c>
      <c r="AA4817">
        <v>16</v>
      </c>
      <c r="AB4817" t="s">
        <v>57</v>
      </c>
      <c r="AC4817">
        <v>196</v>
      </c>
      <c r="AD4817">
        <v>0.15468750000000001</v>
      </c>
      <c r="AE4817" t="s">
        <v>46</v>
      </c>
      <c r="AF4817" t="s">
        <v>59</v>
      </c>
      <c r="AG4817">
        <v>20</v>
      </c>
      <c r="AH4817" t="s">
        <v>68</v>
      </c>
      <c r="AI4817">
        <f>--AND(OR(Dashboard!$B$4="All",Data!$E4817=Dashboard!$B$4),OR(Dashboard!$D$4="All",Data!$D4817=Dashboard!$D$4),OR(Dashboard!$F$4="All",Data!$F4817=Dashboard!$F$4),OR(Dashboard!$J$4="All",Data!$G4817=Dashboard!$J$4),OR(Dashboard!$H$4="All",Data!$N4817=Dashboard!$H$4),OR(Dashboard!$L$4="All",Data!$W4817=Dashboard!$L$4))</f>
        <v>1</v>
      </c>
    </row>
    <row r="4818" spans="1:35" x14ac:dyDescent="0.25">
      <c r="A4818" t="s">
        <v>4932</v>
      </c>
      <c r="B4818" s="1">
        <v>46183</v>
      </c>
      <c r="C4818" s="2">
        <v>-0.22500000000000001</v>
      </c>
      <c r="D4818" t="s">
        <v>134</v>
      </c>
      <c r="E4818" t="s">
        <v>51</v>
      </c>
      <c r="F4818" t="s">
        <v>63</v>
      </c>
      <c r="G4818" t="s">
        <v>64</v>
      </c>
      <c r="H4818">
        <v>8.6</v>
      </c>
      <c r="I4818">
        <v>39</v>
      </c>
      <c r="J4818">
        <v>41</v>
      </c>
      <c r="K4818">
        <v>894</v>
      </c>
      <c r="L4818">
        <v>30</v>
      </c>
      <c r="M4818">
        <v>196</v>
      </c>
      <c r="N4818" t="s">
        <v>40</v>
      </c>
      <c r="O4818">
        <v>4</v>
      </c>
      <c r="P4818" t="s">
        <v>41</v>
      </c>
      <c r="Q4818" t="s">
        <v>42</v>
      </c>
      <c r="R4818">
        <v>29</v>
      </c>
      <c r="S4818" t="s">
        <v>55</v>
      </c>
      <c r="T4818" t="s">
        <v>56</v>
      </c>
      <c r="U4818">
        <v>2026</v>
      </c>
      <c r="V4818">
        <v>6</v>
      </c>
      <c r="W4818" t="s">
        <v>120</v>
      </c>
      <c r="X4818">
        <v>2</v>
      </c>
      <c r="Y4818">
        <v>10</v>
      </c>
      <c r="Z4818">
        <v>2</v>
      </c>
      <c r="AA4818">
        <v>18</v>
      </c>
      <c r="AB4818" t="s">
        <v>57</v>
      </c>
      <c r="AC4818">
        <v>728</v>
      </c>
      <c r="AD4818">
        <v>0.22051282051282051</v>
      </c>
      <c r="AE4818" t="s">
        <v>46</v>
      </c>
      <c r="AF4818" t="s">
        <v>67</v>
      </c>
      <c r="AG4818">
        <v>-2</v>
      </c>
      <c r="AH4818" t="s">
        <v>48</v>
      </c>
      <c r="AI4818">
        <f>--AND(OR(Dashboard!$B$4="All",Data!$E4818=Dashboard!$B$4),OR(Dashboard!$D$4="All",Data!$D4818=Dashboard!$D$4),OR(Dashboard!$F$4="All",Data!$F4818=Dashboard!$F$4),OR(Dashboard!$J$4="All",Data!$G4818=Dashboard!$J$4),OR(Dashboard!$H$4="All",Data!$N4818=Dashboard!$H$4),OR(Dashboard!$L$4="All",Data!$W4818=Dashboard!$L$4))</f>
        <v>1</v>
      </c>
    </row>
    <row r="4819" spans="1:35" x14ac:dyDescent="0.25">
      <c r="A4819" t="s">
        <v>4933</v>
      </c>
      <c r="B4819" s="1">
        <v>46100</v>
      </c>
      <c r="C4819" s="2">
        <v>-0.12986111111111109</v>
      </c>
      <c r="D4819" t="s">
        <v>36</v>
      </c>
      <c r="E4819" t="s">
        <v>108</v>
      </c>
      <c r="F4819" t="s">
        <v>80</v>
      </c>
      <c r="G4819" t="s">
        <v>111</v>
      </c>
      <c r="H4819">
        <v>10.7</v>
      </c>
      <c r="I4819">
        <v>38</v>
      </c>
      <c r="J4819">
        <v>26</v>
      </c>
      <c r="K4819">
        <v>864</v>
      </c>
      <c r="L4819">
        <v>42</v>
      </c>
      <c r="M4819">
        <v>27</v>
      </c>
      <c r="N4819" t="s">
        <v>86</v>
      </c>
      <c r="O4819">
        <v>3</v>
      </c>
      <c r="P4819" t="s">
        <v>41</v>
      </c>
      <c r="Q4819" t="s">
        <v>42</v>
      </c>
      <c r="R4819">
        <v>51</v>
      </c>
      <c r="S4819" t="s">
        <v>87</v>
      </c>
      <c r="T4819" t="s">
        <v>56</v>
      </c>
      <c r="U4819">
        <v>2026</v>
      </c>
      <c r="V4819">
        <v>3</v>
      </c>
      <c r="W4819" t="s">
        <v>66</v>
      </c>
      <c r="X4819">
        <v>1</v>
      </c>
      <c r="Y4819">
        <v>19</v>
      </c>
      <c r="Z4819">
        <v>4</v>
      </c>
      <c r="AA4819">
        <v>20</v>
      </c>
      <c r="AB4819" t="s">
        <v>82</v>
      </c>
      <c r="AC4819">
        <v>879</v>
      </c>
      <c r="AD4819">
        <v>0.28157894736842098</v>
      </c>
      <c r="AE4819" t="s">
        <v>109</v>
      </c>
      <c r="AF4819" t="s">
        <v>59</v>
      </c>
      <c r="AG4819">
        <v>12</v>
      </c>
      <c r="AH4819" t="s">
        <v>68</v>
      </c>
      <c r="AI4819">
        <f>--AND(OR(Dashboard!$B$4="All",Data!$E4819=Dashboard!$B$4),OR(Dashboard!$D$4="All",Data!$D4819=Dashboard!$D$4),OR(Dashboard!$F$4="All",Data!$F4819=Dashboard!$F$4),OR(Dashboard!$J$4="All",Data!$G4819=Dashboard!$J$4),OR(Dashboard!$H$4="All",Data!$N4819=Dashboard!$H$4),OR(Dashboard!$L$4="All",Data!$W4819=Dashboard!$L$4))</f>
        <v>1</v>
      </c>
    </row>
    <row r="4820" spans="1:35" x14ac:dyDescent="0.25">
      <c r="A4820" t="s">
        <v>4934</v>
      </c>
      <c r="B4820" s="1">
        <v>46031</v>
      </c>
      <c r="C4820" s="2">
        <v>-2.9166666666666671E-2</v>
      </c>
      <c r="D4820" t="s">
        <v>61</v>
      </c>
      <c r="E4820" t="s">
        <v>51</v>
      </c>
      <c r="F4820" t="s">
        <v>72</v>
      </c>
      <c r="G4820" t="s">
        <v>53</v>
      </c>
      <c r="H4820">
        <v>13.8</v>
      </c>
      <c r="I4820">
        <v>52</v>
      </c>
      <c r="J4820">
        <v>35</v>
      </c>
      <c r="K4820">
        <v>583</v>
      </c>
      <c r="L4820">
        <v>20</v>
      </c>
      <c r="M4820">
        <v>173</v>
      </c>
      <c r="N4820" t="s">
        <v>54</v>
      </c>
      <c r="O4820">
        <v>3</v>
      </c>
      <c r="P4820" t="s">
        <v>41</v>
      </c>
      <c r="Q4820" t="s">
        <v>73</v>
      </c>
      <c r="R4820">
        <v>54</v>
      </c>
      <c r="S4820" t="s">
        <v>43</v>
      </c>
      <c r="T4820" t="s">
        <v>75</v>
      </c>
      <c r="U4820">
        <v>2026</v>
      </c>
      <c r="V4820">
        <v>1</v>
      </c>
      <c r="W4820" t="s">
        <v>102</v>
      </c>
      <c r="X4820">
        <v>1</v>
      </c>
      <c r="Y4820">
        <v>9</v>
      </c>
      <c r="Z4820">
        <v>2</v>
      </c>
      <c r="AA4820">
        <v>23</v>
      </c>
      <c r="AB4820" t="s">
        <v>93</v>
      </c>
      <c r="AC4820">
        <v>430</v>
      </c>
      <c r="AD4820">
        <v>0.26538461538461539</v>
      </c>
      <c r="AE4820" t="s">
        <v>109</v>
      </c>
      <c r="AF4820" t="s">
        <v>59</v>
      </c>
      <c r="AG4820">
        <v>17</v>
      </c>
      <c r="AH4820" t="s">
        <v>68</v>
      </c>
      <c r="AI4820">
        <f>--AND(OR(Dashboard!$B$4="All",Data!$E4820=Dashboard!$B$4),OR(Dashboard!$D$4="All",Data!$D4820=Dashboard!$D$4),OR(Dashboard!$F$4="All",Data!$F4820=Dashboard!$F$4),OR(Dashboard!$J$4="All",Data!$G4820=Dashboard!$J$4),OR(Dashboard!$H$4="All",Data!$N4820=Dashboard!$H$4),OR(Dashboard!$L$4="All",Data!$W4820=Dashboard!$L$4))</f>
        <v>1</v>
      </c>
    </row>
    <row r="4821" spans="1:35" x14ac:dyDescent="0.25">
      <c r="A4821" t="s">
        <v>4935</v>
      </c>
      <c r="B4821" s="1">
        <v>46125</v>
      </c>
      <c r="C4821" s="2">
        <v>-9.722222222222221E-2</v>
      </c>
      <c r="D4821" t="s">
        <v>107</v>
      </c>
      <c r="E4821" t="s">
        <v>100</v>
      </c>
      <c r="F4821" t="s">
        <v>52</v>
      </c>
      <c r="G4821" t="s">
        <v>105</v>
      </c>
      <c r="H4821">
        <v>4.9000000000000004</v>
      </c>
      <c r="I4821">
        <v>30</v>
      </c>
      <c r="J4821">
        <v>21</v>
      </c>
      <c r="K4821">
        <v>499</v>
      </c>
      <c r="L4821">
        <v>60</v>
      </c>
      <c r="M4821">
        <v>44</v>
      </c>
      <c r="N4821" t="s">
        <v>65</v>
      </c>
      <c r="O4821">
        <v>3</v>
      </c>
      <c r="P4821" t="s">
        <v>41</v>
      </c>
      <c r="Q4821" t="s">
        <v>42</v>
      </c>
      <c r="R4821">
        <v>54</v>
      </c>
      <c r="S4821" t="s">
        <v>74</v>
      </c>
      <c r="T4821" t="s">
        <v>56</v>
      </c>
      <c r="U4821">
        <v>2026</v>
      </c>
      <c r="V4821">
        <v>4</v>
      </c>
      <c r="W4821" t="s">
        <v>113</v>
      </c>
      <c r="X4821">
        <v>2</v>
      </c>
      <c r="Y4821">
        <v>13</v>
      </c>
      <c r="Z4821">
        <v>3</v>
      </c>
      <c r="AA4821">
        <v>21</v>
      </c>
      <c r="AB4821" t="s">
        <v>82</v>
      </c>
      <c r="AC4821">
        <v>515</v>
      </c>
      <c r="AD4821">
        <v>0.16333333333333341</v>
      </c>
      <c r="AE4821" t="s">
        <v>109</v>
      </c>
      <c r="AF4821" t="s">
        <v>59</v>
      </c>
      <c r="AG4821">
        <v>9</v>
      </c>
      <c r="AH4821" t="s">
        <v>68</v>
      </c>
      <c r="AI4821">
        <f>--AND(OR(Dashboard!$B$4="All",Data!$E4821=Dashboard!$B$4),OR(Dashboard!$D$4="All",Data!$D4821=Dashboard!$D$4),OR(Dashboard!$F$4="All",Data!$F4821=Dashboard!$F$4),OR(Dashboard!$J$4="All",Data!$G4821=Dashboard!$J$4),OR(Dashboard!$H$4="All",Data!$N4821=Dashboard!$H$4),OR(Dashboard!$L$4="All",Data!$W4821=Dashboard!$L$4))</f>
        <v>1</v>
      </c>
    </row>
    <row r="4822" spans="1:35" x14ac:dyDescent="0.25">
      <c r="A4822" t="s">
        <v>4936</v>
      </c>
      <c r="B4822" s="1">
        <v>46176</v>
      </c>
      <c r="C4822" s="2">
        <v>-0.19236111111111109</v>
      </c>
      <c r="D4822" t="s">
        <v>70</v>
      </c>
      <c r="E4822" t="s">
        <v>131</v>
      </c>
      <c r="F4822" t="s">
        <v>91</v>
      </c>
      <c r="G4822" t="s">
        <v>53</v>
      </c>
      <c r="H4822">
        <v>1.2</v>
      </c>
      <c r="I4822">
        <v>33</v>
      </c>
      <c r="J4822">
        <v>34</v>
      </c>
      <c r="K4822">
        <v>1003</v>
      </c>
      <c r="L4822">
        <v>41</v>
      </c>
      <c r="M4822">
        <v>175</v>
      </c>
      <c r="N4822" t="s">
        <v>65</v>
      </c>
      <c r="O4822">
        <v>5</v>
      </c>
      <c r="P4822" t="s">
        <v>135</v>
      </c>
      <c r="Q4822" t="s">
        <v>42</v>
      </c>
      <c r="R4822">
        <v>23</v>
      </c>
      <c r="S4822" t="s">
        <v>55</v>
      </c>
      <c r="T4822" t="s">
        <v>56</v>
      </c>
      <c r="U4822">
        <v>2026</v>
      </c>
      <c r="V4822">
        <v>6</v>
      </c>
      <c r="W4822" t="s">
        <v>120</v>
      </c>
      <c r="X4822">
        <v>2</v>
      </c>
      <c r="Y4822">
        <v>3</v>
      </c>
      <c r="Z4822">
        <v>1</v>
      </c>
      <c r="AA4822">
        <v>19</v>
      </c>
      <c r="AB4822" t="s">
        <v>82</v>
      </c>
      <c r="AC4822">
        <v>869</v>
      </c>
      <c r="AD4822">
        <v>3.6363636363636362E-2</v>
      </c>
      <c r="AE4822" t="s">
        <v>77</v>
      </c>
      <c r="AF4822" t="s">
        <v>114</v>
      </c>
      <c r="AG4822">
        <v>-1</v>
      </c>
      <c r="AH4822" t="s">
        <v>48</v>
      </c>
      <c r="AI4822">
        <f>--AND(OR(Dashboard!$B$4="All",Data!$E4822=Dashboard!$B$4),OR(Dashboard!$D$4="All",Data!$D4822=Dashboard!$D$4),OR(Dashboard!$F$4="All",Data!$F4822=Dashboard!$F$4),OR(Dashboard!$J$4="All",Data!$G4822=Dashboard!$J$4),OR(Dashboard!$H$4="All",Data!$N4822=Dashboard!$H$4),OR(Dashboard!$L$4="All",Data!$W4822=Dashboard!$L$4))</f>
        <v>1</v>
      </c>
    </row>
    <row r="4823" spans="1:35" x14ac:dyDescent="0.25">
      <c r="A4823" t="s">
        <v>4937</v>
      </c>
      <c r="B4823" s="1">
        <v>46167</v>
      </c>
      <c r="C4823" s="2">
        <v>-0.32847222222222228</v>
      </c>
      <c r="D4823" t="s">
        <v>79</v>
      </c>
      <c r="E4823" t="s">
        <v>108</v>
      </c>
      <c r="F4823" t="s">
        <v>143</v>
      </c>
      <c r="G4823" t="s">
        <v>105</v>
      </c>
      <c r="H4823">
        <v>6.2</v>
      </c>
      <c r="I4823">
        <v>49</v>
      </c>
      <c r="J4823">
        <v>35</v>
      </c>
      <c r="K4823">
        <v>568</v>
      </c>
      <c r="L4823">
        <v>22</v>
      </c>
      <c r="M4823">
        <v>0</v>
      </c>
      <c r="N4823" t="s">
        <v>86</v>
      </c>
      <c r="O4823">
        <v>2</v>
      </c>
      <c r="P4823" t="s">
        <v>41</v>
      </c>
      <c r="Q4823" t="s">
        <v>42</v>
      </c>
      <c r="R4823">
        <v>52</v>
      </c>
      <c r="S4823" t="s">
        <v>74</v>
      </c>
      <c r="T4823" t="s">
        <v>75</v>
      </c>
      <c r="U4823">
        <v>2026</v>
      </c>
      <c r="V4823">
        <v>5</v>
      </c>
      <c r="W4823" t="s">
        <v>88</v>
      </c>
      <c r="X4823">
        <v>2</v>
      </c>
      <c r="Y4823">
        <v>25</v>
      </c>
      <c r="Z4823">
        <v>5</v>
      </c>
      <c r="AA4823">
        <v>16</v>
      </c>
      <c r="AB4823" t="s">
        <v>57</v>
      </c>
      <c r="AC4823">
        <v>590</v>
      </c>
      <c r="AD4823">
        <v>0.12653061224489789</v>
      </c>
      <c r="AE4823" t="s">
        <v>58</v>
      </c>
      <c r="AF4823" t="s">
        <v>59</v>
      </c>
      <c r="AG4823">
        <v>14</v>
      </c>
      <c r="AH4823" t="s">
        <v>68</v>
      </c>
      <c r="AI4823">
        <f>--AND(OR(Dashboard!$B$4="All",Data!$E4823=Dashboard!$B$4),OR(Dashboard!$D$4="All",Data!$D4823=Dashboard!$D$4),OR(Dashboard!$F$4="All",Data!$F4823=Dashboard!$F$4),OR(Dashboard!$J$4="All",Data!$G4823=Dashboard!$J$4),OR(Dashboard!$H$4="All",Data!$N4823=Dashboard!$H$4),OR(Dashboard!$L$4="All",Data!$W4823=Dashboard!$L$4))</f>
        <v>1</v>
      </c>
    </row>
    <row r="4824" spans="1:35" x14ac:dyDescent="0.25">
      <c r="A4824" t="s">
        <v>4938</v>
      </c>
      <c r="B4824" s="1">
        <v>46183</v>
      </c>
      <c r="C4824" s="2">
        <v>-0.47013888888888888</v>
      </c>
      <c r="D4824" t="s">
        <v>79</v>
      </c>
      <c r="E4824" t="s">
        <v>71</v>
      </c>
      <c r="F4824" t="s">
        <v>38</v>
      </c>
      <c r="G4824" t="s">
        <v>39</v>
      </c>
      <c r="H4824">
        <v>13.2</v>
      </c>
      <c r="I4824">
        <v>34</v>
      </c>
      <c r="J4824">
        <v>20</v>
      </c>
      <c r="K4824">
        <v>508</v>
      </c>
      <c r="L4824">
        <v>36</v>
      </c>
      <c r="M4824">
        <v>137</v>
      </c>
      <c r="N4824" t="s">
        <v>101</v>
      </c>
      <c r="O4824">
        <v>5</v>
      </c>
      <c r="P4824" t="s">
        <v>41</v>
      </c>
      <c r="Q4824" t="s">
        <v>42</v>
      </c>
      <c r="R4824">
        <v>29</v>
      </c>
      <c r="S4824" t="s">
        <v>55</v>
      </c>
      <c r="T4824" t="s">
        <v>97</v>
      </c>
      <c r="U4824">
        <v>2026</v>
      </c>
      <c r="V4824">
        <v>6</v>
      </c>
      <c r="W4824" t="s">
        <v>120</v>
      </c>
      <c r="X4824">
        <v>2</v>
      </c>
      <c r="Y4824">
        <v>10</v>
      </c>
      <c r="Z4824">
        <v>2</v>
      </c>
      <c r="AA4824">
        <v>12</v>
      </c>
      <c r="AB4824" t="s">
        <v>76</v>
      </c>
      <c r="AC4824">
        <v>407</v>
      </c>
      <c r="AD4824">
        <v>0.38823529411764701</v>
      </c>
      <c r="AE4824" t="s">
        <v>77</v>
      </c>
      <c r="AF4824" t="s">
        <v>67</v>
      </c>
      <c r="AG4824">
        <v>14</v>
      </c>
      <c r="AH4824" t="s">
        <v>68</v>
      </c>
      <c r="AI4824">
        <f>--AND(OR(Dashboard!$B$4="All",Data!$E4824=Dashboard!$B$4),OR(Dashboard!$D$4="All",Data!$D4824=Dashboard!$D$4),OR(Dashboard!$F$4="All",Data!$F4824=Dashboard!$F$4),OR(Dashboard!$J$4="All",Data!$G4824=Dashboard!$J$4),OR(Dashboard!$H$4="All",Data!$N4824=Dashboard!$H$4),OR(Dashboard!$L$4="All",Data!$W4824=Dashboard!$L$4))</f>
        <v>1</v>
      </c>
    </row>
    <row r="4825" spans="1:35" x14ac:dyDescent="0.25">
      <c r="A4825" t="s">
        <v>4939</v>
      </c>
      <c r="B4825" s="1">
        <v>46084</v>
      </c>
      <c r="C4825" s="2">
        <v>-7.3611111111111072E-2</v>
      </c>
      <c r="D4825" t="s">
        <v>36</v>
      </c>
      <c r="E4825" t="s">
        <v>62</v>
      </c>
      <c r="F4825" t="s">
        <v>80</v>
      </c>
      <c r="G4825" t="s">
        <v>53</v>
      </c>
      <c r="H4825">
        <v>13.7</v>
      </c>
      <c r="I4825">
        <v>37</v>
      </c>
      <c r="J4825">
        <v>28</v>
      </c>
      <c r="K4825">
        <v>641</v>
      </c>
      <c r="L4825">
        <v>50</v>
      </c>
      <c r="M4825">
        <v>175</v>
      </c>
      <c r="N4825" t="s">
        <v>40</v>
      </c>
      <c r="O4825">
        <v>3</v>
      </c>
      <c r="P4825" t="s">
        <v>41</v>
      </c>
      <c r="Q4825" t="s">
        <v>73</v>
      </c>
      <c r="R4825">
        <v>47</v>
      </c>
      <c r="S4825" t="s">
        <v>127</v>
      </c>
      <c r="T4825" t="s">
        <v>75</v>
      </c>
      <c r="U4825">
        <v>2026</v>
      </c>
      <c r="V4825">
        <v>3</v>
      </c>
      <c r="W4825" t="s">
        <v>66</v>
      </c>
      <c r="X4825">
        <v>1</v>
      </c>
      <c r="Y4825">
        <v>3</v>
      </c>
      <c r="Z4825">
        <v>2</v>
      </c>
      <c r="AA4825">
        <v>22</v>
      </c>
      <c r="AB4825" t="s">
        <v>82</v>
      </c>
      <c r="AC4825">
        <v>516</v>
      </c>
      <c r="AD4825">
        <v>0.37027027027027032</v>
      </c>
      <c r="AE4825" t="s">
        <v>109</v>
      </c>
      <c r="AF4825" t="s">
        <v>59</v>
      </c>
      <c r="AG4825">
        <v>9</v>
      </c>
      <c r="AH4825" t="s">
        <v>68</v>
      </c>
      <c r="AI4825">
        <f>--AND(OR(Dashboard!$B$4="All",Data!$E4825=Dashboard!$B$4),OR(Dashboard!$D$4="All",Data!$D4825=Dashboard!$D$4),OR(Dashboard!$F$4="All",Data!$F4825=Dashboard!$F$4),OR(Dashboard!$J$4="All",Data!$G4825=Dashboard!$J$4),OR(Dashboard!$H$4="All",Data!$N4825=Dashboard!$H$4),OR(Dashboard!$L$4="All",Data!$W4825=Dashboard!$L$4))</f>
        <v>1</v>
      </c>
    </row>
    <row r="4826" spans="1:35" x14ac:dyDescent="0.25">
      <c r="A4826" t="s">
        <v>4940</v>
      </c>
      <c r="B4826" s="1">
        <v>46108</v>
      </c>
      <c r="C4826" s="2">
        <v>-0.19513888888888889</v>
      </c>
      <c r="D4826" t="s">
        <v>134</v>
      </c>
      <c r="E4826" t="s">
        <v>37</v>
      </c>
      <c r="F4826" t="s">
        <v>85</v>
      </c>
      <c r="G4826" t="s">
        <v>39</v>
      </c>
      <c r="H4826">
        <v>10.9</v>
      </c>
      <c r="I4826">
        <v>32</v>
      </c>
      <c r="J4826">
        <v>28</v>
      </c>
      <c r="K4826">
        <v>785</v>
      </c>
      <c r="L4826">
        <v>23</v>
      </c>
      <c r="M4826">
        <v>50</v>
      </c>
      <c r="N4826" t="s">
        <v>40</v>
      </c>
      <c r="O4826">
        <v>4</v>
      </c>
      <c r="P4826" t="s">
        <v>41</v>
      </c>
      <c r="Q4826" t="s">
        <v>73</v>
      </c>
      <c r="R4826">
        <v>53</v>
      </c>
      <c r="S4826" t="s">
        <v>43</v>
      </c>
      <c r="T4826" t="s">
        <v>56</v>
      </c>
      <c r="U4826">
        <v>2026</v>
      </c>
      <c r="V4826">
        <v>3</v>
      </c>
      <c r="W4826" t="s">
        <v>66</v>
      </c>
      <c r="X4826">
        <v>1</v>
      </c>
      <c r="Y4826">
        <v>27</v>
      </c>
      <c r="Z4826">
        <v>5</v>
      </c>
      <c r="AA4826">
        <v>19</v>
      </c>
      <c r="AB4826" t="s">
        <v>82</v>
      </c>
      <c r="AC4826">
        <v>758</v>
      </c>
      <c r="AD4826">
        <v>0.34062500000000001</v>
      </c>
      <c r="AE4826" t="s">
        <v>46</v>
      </c>
      <c r="AF4826" t="s">
        <v>59</v>
      </c>
      <c r="AG4826">
        <v>4</v>
      </c>
      <c r="AH4826" t="s">
        <v>68</v>
      </c>
      <c r="AI4826">
        <f>--AND(OR(Dashboard!$B$4="All",Data!$E4826=Dashboard!$B$4),OR(Dashboard!$D$4="All",Data!$D4826=Dashboard!$D$4),OR(Dashboard!$F$4="All",Data!$F4826=Dashboard!$F$4),OR(Dashboard!$J$4="All",Data!$G4826=Dashboard!$J$4),OR(Dashboard!$H$4="All",Data!$N4826=Dashboard!$H$4),OR(Dashboard!$L$4="All",Data!$W4826=Dashboard!$L$4))</f>
        <v>1</v>
      </c>
    </row>
    <row r="4827" spans="1:35" x14ac:dyDescent="0.25">
      <c r="A4827" t="s">
        <v>4941</v>
      </c>
      <c r="B4827" s="1">
        <v>46158</v>
      </c>
      <c r="C4827" s="2">
        <v>-0.17499999999999999</v>
      </c>
      <c r="D4827" t="s">
        <v>70</v>
      </c>
      <c r="E4827" t="s">
        <v>62</v>
      </c>
      <c r="F4827" t="s">
        <v>72</v>
      </c>
      <c r="G4827" t="s">
        <v>64</v>
      </c>
      <c r="H4827">
        <v>10.3</v>
      </c>
      <c r="I4827">
        <v>17</v>
      </c>
      <c r="J4827">
        <v>22</v>
      </c>
      <c r="K4827">
        <v>1142</v>
      </c>
      <c r="L4827">
        <v>53</v>
      </c>
      <c r="M4827">
        <v>59</v>
      </c>
      <c r="N4827" t="s">
        <v>86</v>
      </c>
      <c r="O4827">
        <v>1</v>
      </c>
      <c r="P4827" t="s">
        <v>41</v>
      </c>
      <c r="Q4827" t="s">
        <v>73</v>
      </c>
      <c r="R4827">
        <v>47</v>
      </c>
      <c r="S4827" t="s">
        <v>81</v>
      </c>
      <c r="T4827" t="s">
        <v>56</v>
      </c>
      <c r="U4827">
        <v>2026</v>
      </c>
      <c r="V4827">
        <v>5</v>
      </c>
      <c r="W4827" t="s">
        <v>88</v>
      </c>
      <c r="X4827">
        <v>2</v>
      </c>
      <c r="Y4827">
        <v>16</v>
      </c>
      <c r="Z4827">
        <v>3</v>
      </c>
      <c r="AA4827">
        <v>19</v>
      </c>
      <c r="AB4827" t="s">
        <v>82</v>
      </c>
      <c r="AC4827">
        <v>1136</v>
      </c>
      <c r="AD4827">
        <v>0.60588235294117654</v>
      </c>
      <c r="AE4827" t="s">
        <v>58</v>
      </c>
      <c r="AF4827" t="s">
        <v>59</v>
      </c>
      <c r="AG4827">
        <v>-5</v>
      </c>
      <c r="AH4827" t="s">
        <v>48</v>
      </c>
      <c r="AI4827">
        <f>--AND(OR(Dashboard!$B$4="All",Data!$E4827=Dashboard!$B$4),OR(Dashboard!$D$4="All",Data!$D4827=Dashboard!$D$4),OR(Dashboard!$F$4="All",Data!$F4827=Dashboard!$F$4),OR(Dashboard!$J$4="All",Data!$G4827=Dashboard!$J$4),OR(Dashboard!$H$4="All",Data!$N4827=Dashboard!$H$4),OR(Dashboard!$L$4="All",Data!$W4827=Dashboard!$L$4))</f>
        <v>1</v>
      </c>
    </row>
    <row r="4828" spans="1:35" x14ac:dyDescent="0.25">
      <c r="A4828" t="s">
        <v>4942</v>
      </c>
      <c r="B4828" s="1">
        <v>46135</v>
      </c>
      <c r="C4828" s="2">
        <v>-0.4506944444444444</v>
      </c>
      <c r="D4828" t="s">
        <v>79</v>
      </c>
      <c r="E4828" t="s">
        <v>95</v>
      </c>
      <c r="F4828" t="s">
        <v>38</v>
      </c>
      <c r="G4828" t="s">
        <v>64</v>
      </c>
      <c r="H4828">
        <v>11.2</v>
      </c>
      <c r="I4828">
        <v>42</v>
      </c>
      <c r="J4828">
        <v>36</v>
      </c>
      <c r="K4828">
        <v>508</v>
      </c>
      <c r="L4828">
        <v>45</v>
      </c>
      <c r="M4828">
        <v>24</v>
      </c>
      <c r="N4828" t="s">
        <v>65</v>
      </c>
      <c r="O4828">
        <v>2</v>
      </c>
      <c r="P4828" t="s">
        <v>41</v>
      </c>
      <c r="Q4828" t="s">
        <v>42</v>
      </c>
      <c r="R4828">
        <v>38</v>
      </c>
      <c r="S4828" t="s">
        <v>87</v>
      </c>
      <c r="T4828" t="s">
        <v>97</v>
      </c>
      <c r="U4828">
        <v>2026</v>
      </c>
      <c r="V4828">
        <v>4</v>
      </c>
      <c r="W4828" t="s">
        <v>113</v>
      </c>
      <c r="X4828">
        <v>2</v>
      </c>
      <c r="Y4828">
        <v>23</v>
      </c>
      <c r="Z4828">
        <v>4</v>
      </c>
      <c r="AA4828">
        <v>13</v>
      </c>
      <c r="AB4828" t="s">
        <v>76</v>
      </c>
      <c r="AC4828">
        <v>529</v>
      </c>
      <c r="AD4828">
        <v>0.26666666666666672</v>
      </c>
      <c r="AE4828" t="s">
        <v>58</v>
      </c>
      <c r="AF4828" t="s">
        <v>47</v>
      </c>
      <c r="AG4828">
        <v>6</v>
      </c>
      <c r="AH4828" t="s">
        <v>68</v>
      </c>
      <c r="AI4828">
        <f>--AND(OR(Dashboard!$B$4="All",Data!$E4828=Dashboard!$B$4),OR(Dashboard!$D$4="All",Data!$D4828=Dashboard!$D$4),OR(Dashboard!$F$4="All",Data!$F4828=Dashboard!$F$4),OR(Dashboard!$J$4="All",Data!$G4828=Dashboard!$J$4),OR(Dashboard!$H$4="All",Data!$N4828=Dashboard!$H$4),OR(Dashboard!$L$4="All",Data!$W4828=Dashboard!$L$4))</f>
        <v>1</v>
      </c>
    </row>
    <row r="4829" spans="1:35" x14ac:dyDescent="0.25">
      <c r="A4829" t="s">
        <v>4943</v>
      </c>
      <c r="B4829" s="1">
        <v>46175</v>
      </c>
      <c r="C4829" s="2">
        <v>-0.56805555555555554</v>
      </c>
      <c r="D4829" t="s">
        <v>90</v>
      </c>
      <c r="E4829" t="s">
        <v>108</v>
      </c>
      <c r="F4829" t="s">
        <v>63</v>
      </c>
      <c r="G4829" t="s">
        <v>111</v>
      </c>
      <c r="H4829">
        <v>13.4</v>
      </c>
      <c r="I4829">
        <v>29</v>
      </c>
      <c r="J4829">
        <v>32</v>
      </c>
      <c r="K4829">
        <v>532</v>
      </c>
      <c r="L4829">
        <v>58</v>
      </c>
      <c r="M4829">
        <v>103</v>
      </c>
      <c r="N4829" t="s">
        <v>65</v>
      </c>
      <c r="O4829">
        <v>5</v>
      </c>
      <c r="P4829" t="s">
        <v>41</v>
      </c>
      <c r="Q4829" t="s">
        <v>73</v>
      </c>
      <c r="R4829">
        <v>33</v>
      </c>
      <c r="S4829" t="s">
        <v>127</v>
      </c>
      <c r="T4829" t="s">
        <v>44</v>
      </c>
      <c r="U4829">
        <v>2026</v>
      </c>
      <c r="V4829">
        <v>6</v>
      </c>
      <c r="W4829" t="s">
        <v>120</v>
      </c>
      <c r="X4829">
        <v>2</v>
      </c>
      <c r="Y4829">
        <v>2</v>
      </c>
      <c r="Z4829">
        <v>1</v>
      </c>
      <c r="AA4829">
        <v>10</v>
      </c>
      <c r="AB4829" t="s">
        <v>76</v>
      </c>
      <c r="AC4829">
        <v>487</v>
      </c>
      <c r="AD4829">
        <v>0.46206896551724141</v>
      </c>
      <c r="AE4829" t="s">
        <v>77</v>
      </c>
      <c r="AF4829" t="s">
        <v>67</v>
      </c>
      <c r="AG4829">
        <v>-3</v>
      </c>
      <c r="AH4829" t="s">
        <v>48</v>
      </c>
      <c r="AI4829">
        <f>--AND(OR(Dashboard!$B$4="All",Data!$E4829=Dashboard!$B$4),OR(Dashboard!$D$4="All",Data!$D4829=Dashboard!$D$4),OR(Dashboard!$F$4="All",Data!$F4829=Dashboard!$F$4),OR(Dashboard!$J$4="All",Data!$G4829=Dashboard!$J$4),OR(Dashboard!$H$4="All",Data!$N4829=Dashboard!$H$4),OR(Dashboard!$L$4="All",Data!$W4829=Dashboard!$L$4))</f>
        <v>1</v>
      </c>
    </row>
    <row r="4830" spans="1:35" x14ac:dyDescent="0.25">
      <c r="A4830" t="s">
        <v>4944</v>
      </c>
      <c r="B4830" s="1">
        <v>46082</v>
      </c>
      <c r="C4830" s="2">
        <v>-0.20416666666666669</v>
      </c>
      <c r="D4830" t="s">
        <v>36</v>
      </c>
      <c r="E4830" t="s">
        <v>95</v>
      </c>
      <c r="F4830" t="s">
        <v>85</v>
      </c>
      <c r="G4830" t="s">
        <v>105</v>
      </c>
      <c r="H4830">
        <v>12</v>
      </c>
      <c r="I4830">
        <v>41</v>
      </c>
      <c r="J4830">
        <v>31</v>
      </c>
      <c r="K4830">
        <v>540</v>
      </c>
      <c r="L4830">
        <v>41</v>
      </c>
      <c r="M4830">
        <v>37</v>
      </c>
      <c r="N4830" t="s">
        <v>101</v>
      </c>
      <c r="O4830">
        <v>5</v>
      </c>
      <c r="P4830" t="s">
        <v>41</v>
      </c>
      <c r="Q4830" t="s">
        <v>73</v>
      </c>
      <c r="R4830">
        <v>49</v>
      </c>
      <c r="S4830" t="s">
        <v>145</v>
      </c>
      <c r="T4830" t="s">
        <v>56</v>
      </c>
      <c r="U4830">
        <v>2026</v>
      </c>
      <c r="V4830">
        <v>3</v>
      </c>
      <c r="W4830" t="s">
        <v>66</v>
      </c>
      <c r="X4830">
        <v>1</v>
      </c>
      <c r="Y4830">
        <v>1</v>
      </c>
      <c r="Z4830">
        <v>1</v>
      </c>
      <c r="AA4830">
        <v>19</v>
      </c>
      <c r="AB4830" t="s">
        <v>82</v>
      </c>
      <c r="AC4830">
        <v>544</v>
      </c>
      <c r="AD4830">
        <v>0.29268292682926828</v>
      </c>
      <c r="AE4830" t="s">
        <v>77</v>
      </c>
      <c r="AF4830" t="s">
        <v>59</v>
      </c>
      <c r="AG4830">
        <v>10</v>
      </c>
      <c r="AH4830" t="s">
        <v>68</v>
      </c>
      <c r="AI4830">
        <f>--AND(OR(Dashboard!$B$4="All",Data!$E4830=Dashboard!$B$4),OR(Dashboard!$D$4="All",Data!$D4830=Dashboard!$D$4),OR(Dashboard!$F$4="All",Data!$F4830=Dashboard!$F$4),OR(Dashboard!$J$4="All",Data!$G4830=Dashboard!$J$4),OR(Dashboard!$H$4="All",Data!$N4830=Dashboard!$H$4),OR(Dashboard!$L$4="All",Data!$W4830=Dashboard!$L$4))</f>
        <v>1</v>
      </c>
    </row>
    <row r="4831" spans="1:35" x14ac:dyDescent="0.25">
      <c r="A4831" t="s">
        <v>4945</v>
      </c>
      <c r="B4831" s="1">
        <v>46046</v>
      </c>
      <c r="C4831" s="2">
        <v>-0.25277777777777782</v>
      </c>
      <c r="D4831" t="s">
        <v>61</v>
      </c>
      <c r="E4831" t="s">
        <v>37</v>
      </c>
      <c r="F4831" t="s">
        <v>143</v>
      </c>
      <c r="G4831" t="s">
        <v>64</v>
      </c>
      <c r="H4831">
        <v>10.3</v>
      </c>
      <c r="I4831">
        <v>40</v>
      </c>
      <c r="J4831">
        <v>31</v>
      </c>
      <c r="K4831">
        <v>373</v>
      </c>
      <c r="L4831">
        <v>57</v>
      </c>
      <c r="M4831">
        <v>107</v>
      </c>
      <c r="N4831" t="s">
        <v>65</v>
      </c>
      <c r="O4831">
        <v>2</v>
      </c>
      <c r="P4831" t="s">
        <v>41</v>
      </c>
      <c r="Q4831" t="s">
        <v>42</v>
      </c>
      <c r="R4831">
        <v>30</v>
      </c>
      <c r="S4831" t="s">
        <v>81</v>
      </c>
      <c r="T4831" t="s">
        <v>75</v>
      </c>
      <c r="U4831">
        <v>2026</v>
      </c>
      <c r="V4831">
        <v>1</v>
      </c>
      <c r="W4831" t="s">
        <v>102</v>
      </c>
      <c r="X4831">
        <v>1</v>
      </c>
      <c r="Y4831">
        <v>24</v>
      </c>
      <c r="Z4831">
        <v>4</v>
      </c>
      <c r="AA4831">
        <v>17</v>
      </c>
      <c r="AB4831" t="s">
        <v>57</v>
      </c>
      <c r="AC4831">
        <v>323</v>
      </c>
      <c r="AD4831">
        <v>0.25750000000000001</v>
      </c>
      <c r="AE4831" t="s">
        <v>58</v>
      </c>
      <c r="AF4831" t="s">
        <v>67</v>
      </c>
      <c r="AG4831">
        <v>9</v>
      </c>
      <c r="AH4831" t="s">
        <v>68</v>
      </c>
      <c r="AI4831">
        <f>--AND(OR(Dashboard!$B$4="All",Data!$E4831=Dashboard!$B$4),OR(Dashboard!$D$4="All",Data!$D4831=Dashboard!$D$4),OR(Dashboard!$F$4="All",Data!$F4831=Dashboard!$F$4),OR(Dashboard!$J$4="All",Data!$G4831=Dashboard!$J$4),OR(Dashboard!$H$4="All",Data!$N4831=Dashboard!$H$4),OR(Dashboard!$L$4="All",Data!$W4831=Dashboard!$L$4))</f>
        <v>1</v>
      </c>
    </row>
    <row r="4832" spans="1:35" x14ac:dyDescent="0.25">
      <c r="A4832" t="s">
        <v>4946</v>
      </c>
      <c r="B4832" s="1">
        <v>46041</v>
      </c>
      <c r="C4832" s="2">
        <v>-0.1083333333333333</v>
      </c>
      <c r="D4832" t="s">
        <v>193</v>
      </c>
      <c r="E4832" t="s">
        <v>51</v>
      </c>
      <c r="F4832" t="s">
        <v>38</v>
      </c>
      <c r="G4832" t="s">
        <v>53</v>
      </c>
      <c r="H4832">
        <v>4.9000000000000004</v>
      </c>
      <c r="I4832">
        <v>38</v>
      </c>
      <c r="J4832">
        <v>37</v>
      </c>
      <c r="K4832">
        <v>816</v>
      </c>
      <c r="L4832">
        <v>59</v>
      </c>
      <c r="M4832">
        <v>86</v>
      </c>
      <c r="N4832" t="s">
        <v>101</v>
      </c>
      <c r="O4832">
        <v>2</v>
      </c>
      <c r="P4832" t="s">
        <v>41</v>
      </c>
      <c r="Q4832" t="s">
        <v>42</v>
      </c>
      <c r="R4832">
        <v>52</v>
      </c>
      <c r="S4832" t="s">
        <v>74</v>
      </c>
      <c r="T4832" t="s">
        <v>56</v>
      </c>
      <c r="U4832">
        <v>2026</v>
      </c>
      <c r="V4832">
        <v>1</v>
      </c>
      <c r="W4832" t="s">
        <v>102</v>
      </c>
      <c r="X4832">
        <v>1</v>
      </c>
      <c r="Y4832">
        <v>19</v>
      </c>
      <c r="Z4832">
        <v>4</v>
      </c>
      <c r="AA4832">
        <v>21</v>
      </c>
      <c r="AB4832" t="s">
        <v>82</v>
      </c>
      <c r="AC4832">
        <v>789</v>
      </c>
      <c r="AD4832">
        <v>0.12894736842105259</v>
      </c>
      <c r="AE4832" t="s">
        <v>58</v>
      </c>
      <c r="AF4832" t="s">
        <v>59</v>
      </c>
      <c r="AG4832">
        <v>1</v>
      </c>
      <c r="AH4832" t="s">
        <v>68</v>
      </c>
      <c r="AI4832">
        <f>--AND(OR(Dashboard!$B$4="All",Data!$E4832=Dashboard!$B$4),OR(Dashboard!$D$4="All",Data!$D4832=Dashboard!$D$4),OR(Dashboard!$F$4="All",Data!$F4832=Dashboard!$F$4),OR(Dashboard!$J$4="All",Data!$G4832=Dashboard!$J$4),OR(Dashboard!$H$4="All",Data!$N4832=Dashboard!$H$4),OR(Dashboard!$L$4="All",Data!$W4832=Dashboard!$L$4))</f>
        <v>1</v>
      </c>
    </row>
    <row r="4833" spans="1:35" x14ac:dyDescent="0.25">
      <c r="A4833" t="s">
        <v>4947</v>
      </c>
      <c r="B4833" s="1">
        <v>46183</v>
      </c>
      <c r="C4833" s="2">
        <v>-2.5694444444444461E-2</v>
      </c>
      <c r="D4833" t="s">
        <v>134</v>
      </c>
      <c r="E4833" t="s">
        <v>51</v>
      </c>
      <c r="F4833" t="s">
        <v>72</v>
      </c>
      <c r="G4833" t="s">
        <v>105</v>
      </c>
      <c r="H4833">
        <v>1.6</v>
      </c>
      <c r="I4833">
        <v>34</v>
      </c>
      <c r="J4833">
        <v>29</v>
      </c>
      <c r="K4833">
        <v>791</v>
      </c>
      <c r="L4833">
        <v>20</v>
      </c>
      <c r="M4833">
        <v>166</v>
      </c>
      <c r="N4833" t="s">
        <v>86</v>
      </c>
      <c r="O4833">
        <v>1</v>
      </c>
      <c r="P4833" t="s">
        <v>41</v>
      </c>
      <c r="Q4833" t="s">
        <v>73</v>
      </c>
      <c r="R4833">
        <v>54</v>
      </c>
      <c r="S4833" t="s">
        <v>55</v>
      </c>
      <c r="T4833" t="s">
        <v>75</v>
      </c>
      <c r="U4833">
        <v>2026</v>
      </c>
      <c r="V4833">
        <v>6</v>
      </c>
      <c r="W4833" t="s">
        <v>120</v>
      </c>
      <c r="X4833">
        <v>2</v>
      </c>
      <c r="Y4833">
        <v>10</v>
      </c>
      <c r="Z4833">
        <v>2</v>
      </c>
      <c r="AA4833">
        <v>23</v>
      </c>
      <c r="AB4833" t="s">
        <v>93</v>
      </c>
      <c r="AC4833">
        <v>645</v>
      </c>
      <c r="AD4833">
        <v>4.7058823529411757E-2</v>
      </c>
      <c r="AE4833" t="s">
        <v>58</v>
      </c>
      <c r="AF4833" t="s">
        <v>59</v>
      </c>
      <c r="AG4833">
        <v>5</v>
      </c>
      <c r="AH4833" t="s">
        <v>68</v>
      </c>
      <c r="AI4833">
        <f>--AND(OR(Dashboard!$B$4="All",Data!$E4833=Dashboard!$B$4),OR(Dashboard!$D$4="All",Data!$D4833=Dashboard!$D$4),OR(Dashboard!$F$4="All",Data!$F4833=Dashboard!$F$4),OR(Dashboard!$J$4="All",Data!$G4833=Dashboard!$J$4),OR(Dashboard!$H$4="All",Data!$N4833=Dashboard!$H$4),OR(Dashboard!$L$4="All",Data!$W4833=Dashboard!$L$4))</f>
        <v>1</v>
      </c>
    </row>
    <row r="4834" spans="1:35" x14ac:dyDescent="0.25">
      <c r="A4834" t="s">
        <v>4948</v>
      </c>
      <c r="B4834" s="1">
        <v>46029</v>
      </c>
      <c r="C4834" s="2">
        <v>-0.65</v>
      </c>
      <c r="D4834" t="s">
        <v>61</v>
      </c>
      <c r="E4834" t="s">
        <v>51</v>
      </c>
      <c r="F4834" t="s">
        <v>104</v>
      </c>
      <c r="G4834" t="s">
        <v>64</v>
      </c>
      <c r="H4834">
        <v>13.8</v>
      </c>
      <c r="I4834">
        <v>48</v>
      </c>
      <c r="J4834">
        <v>30</v>
      </c>
      <c r="K4834">
        <v>183</v>
      </c>
      <c r="L4834">
        <v>20</v>
      </c>
      <c r="M4834">
        <v>72</v>
      </c>
      <c r="N4834" t="s">
        <v>40</v>
      </c>
      <c r="O4834">
        <v>5</v>
      </c>
      <c r="P4834" t="s">
        <v>41</v>
      </c>
      <c r="Q4834" t="s">
        <v>73</v>
      </c>
      <c r="R4834">
        <v>42</v>
      </c>
      <c r="S4834" t="s">
        <v>55</v>
      </c>
      <c r="T4834" t="s">
        <v>44</v>
      </c>
      <c r="U4834">
        <v>2026</v>
      </c>
      <c r="V4834">
        <v>1</v>
      </c>
      <c r="W4834" t="s">
        <v>102</v>
      </c>
      <c r="X4834">
        <v>1</v>
      </c>
      <c r="Y4834">
        <v>7</v>
      </c>
      <c r="Z4834">
        <v>2</v>
      </c>
      <c r="AA4834">
        <v>8</v>
      </c>
      <c r="AB4834" t="s">
        <v>44</v>
      </c>
      <c r="AC4834">
        <v>131</v>
      </c>
      <c r="AD4834">
        <v>0.28749999999999998</v>
      </c>
      <c r="AE4834" t="s">
        <v>77</v>
      </c>
      <c r="AF4834" t="s">
        <v>47</v>
      </c>
      <c r="AG4834">
        <v>18</v>
      </c>
      <c r="AH4834" t="s">
        <v>68</v>
      </c>
      <c r="AI4834">
        <f>--AND(OR(Dashboard!$B$4="All",Data!$E4834=Dashboard!$B$4),OR(Dashboard!$D$4="All",Data!$D4834=Dashboard!$D$4),OR(Dashboard!$F$4="All",Data!$F4834=Dashboard!$F$4),OR(Dashboard!$J$4="All",Data!$G4834=Dashboard!$J$4),OR(Dashboard!$H$4="All",Data!$N4834=Dashboard!$H$4),OR(Dashboard!$L$4="All",Data!$W4834=Dashboard!$L$4))</f>
        <v>1</v>
      </c>
    </row>
    <row r="4835" spans="1:35" x14ac:dyDescent="0.25">
      <c r="A4835" t="s">
        <v>4949</v>
      </c>
      <c r="B4835" s="1">
        <v>46033</v>
      </c>
      <c r="C4835" s="2">
        <v>-0.62986111111111109</v>
      </c>
      <c r="D4835" t="s">
        <v>36</v>
      </c>
      <c r="E4835" t="s">
        <v>51</v>
      </c>
      <c r="F4835" t="s">
        <v>85</v>
      </c>
      <c r="G4835" t="s">
        <v>105</v>
      </c>
      <c r="H4835">
        <v>13.1</v>
      </c>
      <c r="I4835">
        <v>36</v>
      </c>
      <c r="J4835">
        <v>27</v>
      </c>
      <c r="K4835">
        <v>1153</v>
      </c>
      <c r="L4835">
        <v>54</v>
      </c>
      <c r="M4835">
        <v>49</v>
      </c>
      <c r="N4835" t="s">
        <v>86</v>
      </c>
      <c r="O4835">
        <v>4</v>
      </c>
      <c r="P4835" t="s">
        <v>41</v>
      </c>
      <c r="Q4835" t="s">
        <v>73</v>
      </c>
      <c r="R4835">
        <v>19</v>
      </c>
      <c r="S4835" t="s">
        <v>145</v>
      </c>
      <c r="T4835" t="s">
        <v>44</v>
      </c>
      <c r="U4835">
        <v>2026</v>
      </c>
      <c r="V4835">
        <v>1</v>
      </c>
      <c r="W4835" t="s">
        <v>102</v>
      </c>
      <c r="X4835">
        <v>1</v>
      </c>
      <c r="Y4835">
        <v>11</v>
      </c>
      <c r="Z4835">
        <v>2</v>
      </c>
      <c r="AA4835">
        <v>8</v>
      </c>
      <c r="AB4835" t="s">
        <v>44</v>
      </c>
      <c r="AC4835">
        <v>1158</v>
      </c>
      <c r="AD4835">
        <v>0.36388888888888887</v>
      </c>
      <c r="AE4835" t="s">
        <v>46</v>
      </c>
      <c r="AF4835" t="s">
        <v>114</v>
      </c>
      <c r="AG4835">
        <v>9</v>
      </c>
      <c r="AH4835" t="s">
        <v>68</v>
      </c>
      <c r="AI4835">
        <f>--AND(OR(Dashboard!$B$4="All",Data!$E4835=Dashboard!$B$4),OR(Dashboard!$D$4="All",Data!$D4835=Dashboard!$D$4),OR(Dashboard!$F$4="All",Data!$F4835=Dashboard!$F$4),OR(Dashboard!$J$4="All",Data!$G4835=Dashboard!$J$4),OR(Dashboard!$H$4="All",Data!$N4835=Dashboard!$H$4),OR(Dashboard!$L$4="All",Data!$W4835=Dashboard!$L$4))</f>
        <v>1</v>
      </c>
    </row>
    <row r="4836" spans="1:35" x14ac:dyDescent="0.25">
      <c r="A4836" t="s">
        <v>4950</v>
      </c>
      <c r="B4836" s="1">
        <v>46027</v>
      </c>
      <c r="C4836" s="2">
        <v>-0.33958333333333329</v>
      </c>
      <c r="D4836" t="s">
        <v>156</v>
      </c>
      <c r="E4836" t="s">
        <v>100</v>
      </c>
      <c r="F4836" t="s">
        <v>38</v>
      </c>
      <c r="G4836" t="s">
        <v>119</v>
      </c>
      <c r="H4836">
        <v>13.9</v>
      </c>
      <c r="I4836">
        <v>57</v>
      </c>
      <c r="J4836">
        <v>40</v>
      </c>
      <c r="K4836">
        <v>726</v>
      </c>
      <c r="L4836">
        <v>29</v>
      </c>
      <c r="M4836">
        <v>2</v>
      </c>
      <c r="N4836" t="s">
        <v>86</v>
      </c>
      <c r="O4836">
        <v>5</v>
      </c>
      <c r="P4836" t="s">
        <v>41</v>
      </c>
      <c r="Q4836" t="s">
        <v>42</v>
      </c>
      <c r="R4836">
        <v>40</v>
      </c>
      <c r="S4836" t="s">
        <v>74</v>
      </c>
      <c r="T4836" t="s">
        <v>75</v>
      </c>
      <c r="U4836">
        <v>2026</v>
      </c>
      <c r="V4836">
        <v>1</v>
      </c>
      <c r="W4836" t="s">
        <v>102</v>
      </c>
      <c r="X4836">
        <v>1</v>
      </c>
      <c r="Y4836">
        <v>5</v>
      </c>
      <c r="Z4836">
        <v>2</v>
      </c>
      <c r="AA4836">
        <v>15</v>
      </c>
      <c r="AB4836" t="s">
        <v>57</v>
      </c>
      <c r="AC4836">
        <v>753</v>
      </c>
      <c r="AD4836">
        <v>0.243859649122807</v>
      </c>
      <c r="AE4836" t="s">
        <v>77</v>
      </c>
      <c r="AF4836" t="s">
        <v>47</v>
      </c>
      <c r="AG4836">
        <v>17</v>
      </c>
      <c r="AH4836" t="s">
        <v>68</v>
      </c>
      <c r="AI4836">
        <f>--AND(OR(Dashboard!$B$4="All",Data!$E4836=Dashboard!$B$4),OR(Dashboard!$D$4="All",Data!$D4836=Dashboard!$D$4),OR(Dashboard!$F$4="All",Data!$F4836=Dashboard!$F$4),OR(Dashboard!$J$4="All",Data!$G4836=Dashboard!$J$4),OR(Dashboard!$H$4="All",Data!$N4836=Dashboard!$H$4),OR(Dashboard!$L$4="All",Data!$W4836=Dashboard!$L$4))</f>
        <v>1</v>
      </c>
    </row>
    <row r="4837" spans="1:35" x14ac:dyDescent="0.25">
      <c r="A4837" t="s">
        <v>4951</v>
      </c>
      <c r="B4837" s="1">
        <v>46193</v>
      </c>
      <c r="C4837" s="2">
        <v>-0.63263888888888886</v>
      </c>
      <c r="D4837" t="s">
        <v>90</v>
      </c>
      <c r="E4837" t="s">
        <v>129</v>
      </c>
      <c r="F4837" t="s">
        <v>104</v>
      </c>
      <c r="G4837" t="s">
        <v>105</v>
      </c>
      <c r="H4837">
        <v>11.5</v>
      </c>
      <c r="I4837">
        <v>29</v>
      </c>
      <c r="J4837">
        <v>32</v>
      </c>
      <c r="K4837">
        <v>436</v>
      </c>
      <c r="L4837">
        <v>25</v>
      </c>
      <c r="M4837">
        <v>183</v>
      </c>
      <c r="N4837" t="s">
        <v>86</v>
      </c>
      <c r="O4837">
        <v>3</v>
      </c>
      <c r="P4837" t="s">
        <v>41</v>
      </c>
      <c r="Q4837" t="s">
        <v>42</v>
      </c>
      <c r="R4837">
        <v>29</v>
      </c>
      <c r="S4837" t="s">
        <v>81</v>
      </c>
      <c r="T4837" t="s">
        <v>44</v>
      </c>
      <c r="U4837">
        <v>2026</v>
      </c>
      <c r="V4837">
        <v>6</v>
      </c>
      <c r="W4837" t="s">
        <v>120</v>
      </c>
      <c r="X4837">
        <v>2</v>
      </c>
      <c r="Y4837">
        <v>20</v>
      </c>
      <c r="Z4837">
        <v>3</v>
      </c>
      <c r="AA4837">
        <v>8</v>
      </c>
      <c r="AB4837" t="s">
        <v>44</v>
      </c>
      <c r="AC4837">
        <v>278</v>
      </c>
      <c r="AD4837">
        <v>0.39655172413793099</v>
      </c>
      <c r="AE4837" t="s">
        <v>109</v>
      </c>
      <c r="AF4837" t="s">
        <v>67</v>
      </c>
      <c r="AG4837">
        <v>-3</v>
      </c>
      <c r="AH4837" t="s">
        <v>48</v>
      </c>
      <c r="AI4837">
        <f>--AND(OR(Dashboard!$B$4="All",Data!$E4837=Dashboard!$B$4),OR(Dashboard!$D$4="All",Data!$D4837=Dashboard!$D$4),OR(Dashboard!$F$4="All",Data!$F4837=Dashboard!$F$4),OR(Dashboard!$J$4="All",Data!$G4837=Dashboard!$J$4),OR(Dashboard!$H$4="All",Data!$N4837=Dashboard!$H$4),OR(Dashboard!$L$4="All",Data!$W4837=Dashboard!$L$4))</f>
        <v>1</v>
      </c>
    </row>
    <row r="4838" spans="1:35" x14ac:dyDescent="0.25">
      <c r="A4838" t="s">
        <v>4952</v>
      </c>
      <c r="B4838" s="1">
        <v>46094</v>
      </c>
      <c r="C4838" s="2">
        <v>-0.65277777777777779</v>
      </c>
      <c r="D4838" t="s">
        <v>79</v>
      </c>
      <c r="E4838" t="s">
        <v>51</v>
      </c>
      <c r="F4838" t="s">
        <v>63</v>
      </c>
      <c r="G4838" t="s">
        <v>64</v>
      </c>
      <c r="H4838">
        <v>2.5</v>
      </c>
      <c r="I4838">
        <v>42</v>
      </c>
      <c r="J4838">
        <v>26</v>
      </c>
      <c r="K4838">
        <v>849</v>
      </c>
      <c r="L4838">
        <v>37</v>
      </c>
      <c r="M4838">
        <v>100</v>
      </c>
      <c r="N4838" t="s">
        <v>65</v>
      </c>
      <c r="O4838">
        <v>3</v>
      </c>
      <c r="P4838" t="s">
        <v>41</v>
      </c>
      <c r="Q4838" t="s">
        <v>73</v>
      </c>
      <c r="R4838">
        <v>59</v>
      </c>
      <c r="S4838" t="s">
        <v>43</v>
      </c>
      <c r="T4838" t="s">
        <v>44</v>
      </c>
      <c r="U4838">
        <v>2026</v>
      </c>
      <c r="V4838">
        <v>3</v>
      </c>
      <c r="W4838" t="s">
        <v>66</v>
      </c>
      <c r="X4838">
        <v>1</v>
      </c>
      <c r="Y4838">
        <v>13</v>
      </c>
      <c r="Z4838">
        <v>3</v>
      </c>
      <c r="AA4838">
        <v>8</v>
      </c>
      <c r="AB4838" t="s">
        <v>44</v>
      </c>
      <c r="AC4838">
        <v>786</v>
      </c>
      <c r="AD4838">
        <v>5.9523809523809521E-2</v>
      </c>
      <c r="AE4838" t="s">
        <v>109</v>
      </c>
      <c r="AF4838" t="s">
        <v>59</v>
      </c>
      <c r="AG4838">
        <v>16</v>
      </c>
      <c r="AH4838" t="s">
        <v>68</v>
      </c>
      <c r="AI4838">
        <f>--AND(OR(Dashboard!$B$4="All",Data!$E4838=Dashboard!$B$4),OR(Dashboard!$D$4="All",Data!$D4838=Dashboard!$D$4),OR(Dashboard!$F$4="All",Data!$F4838=Dashboard!$F$4),OR(Dashboard!$J$4="All",Data!$G4838=Dashboard!$J$4),OR(Dashboard!$H$4="All",Data!$N4838=Dashboard!$H$4),OR(Dashboard!$L$4="All",Data!$W4838=Dashboard!$L$4))</f>
        <v>1</v>
      </c>
    </row>
    <row r="4839" spans="1:35" x14ac:dyDescent="0.25">
      <c r="A4839" t="s">
        <v>4953</v>
      </c>
      <c r="B4839" s="1">
        <v>46096</v>
      </c>
      <c r="C4839" s="2">
        <v>-0.12638888888888891</v>
      </c>
      <c r="D4839" t="s">
        <v>99</v>
      </c>
      <c r="E4839" t="s">
        <v>100</v>
      </c>
      <c r="F4839" t="s">
        <v>63</v>
      </c>
      <c r="G4839" t="s">
        <v>53</v>
      </c>
      <c r="H4839">
        <v>6.7</v>
      </c>
      <c r="I4839">
        <v>37</v>
      </c>
      <c r="J4839">
        <v>36</v>
      </c>
      <c r="K4839">
        <v>214</v>
      </c>
      <c r="L4839">
        <v>24</v>
      </c>
      <c r="M4839">
        <v>194</v>
      </c>
      <c r="N4839" t="s">
        <v>101</v>
      </c>
      <c r="O4839">
        <v>3</v>
      </c>
      <c r="P4839" t="s">
        <v>41</v>
      </c>
      <c r="Q4839" t="s">
        <v>42</v>
      </c>
      <c r="R4839">
        <v>49</v>
      </c>
      <c r="S4839" t="s">
        <v>145</v>
      </c>
      <c r="T4839" t="s">
        <v>56</v>
      </c>
      <c r="U4839">
        <v>2026</v>
      </c>
      <c r="V4839">
        <v>3</v>
      </c>
      <c r="W4839" t="s">
        <v>66</v>
      </c>
      <c r="X4839">
        <v>1</v>
      </c>
      <c r="Y4839">
        <v>15</v>
      </c>
      <c r="Z4839">
        <v>3</v>
      </c>
      <c r="AA4839">
        <v>20</v>
      </c>
      <c r="AB4839" t="s">
        <v>82</v>
      </c>
      <c r="AC4839">
        <v>44</v>
      </c>
      <c r="AD4839">
        <v>0.18108108108108109</v>
      </c>
      <c r="AE4839" t="s">
        <v>109</v>
      </c>
      <c r="AF4839" t="s">
        <v>59</v>
      </c>
      <c r="AG4839">
        <v>1</v>
      </c>
      <c r="AH4839" t="s">
        <v>68</v>
      </c>
      <c r="AI4839">
        <f>--AND(OR(Dashboard!$B$4="All",Data!$E4839=Dashboard!$B$4),OR(Dashboard!$D$4="All",Data!$D4839=Dashboard!$D$4),OR(Dashboard!$F$4="All",Data!$F4839=Dashboard!$F$4),OR(Dashboard!$J$4="All",Data!$G4839=Dashboard!$J$4),OR(Dashboard!$H$4="All",Data!$N4839=Dashboard!$H$4),OR(Dashboard!$L$4="All",Data!$W4839=Dashboard!$L$4))</f>
        <v>1</v>
      </c>
    </row>
    <row r="4840" spans="1:35" x14ac:dyDescent="0.25">
      <c r="A4840" t="s">
        <v>4954</v>
      </c>
      <c r="B4840" s="1">
        <v>46166</v>
      </c>
      <c r="C4840" s="2">
        <v>-1.388888888888884E-2</v>
      </c>
      <c r="D4840" t="s">
        <v>79</v>
      </c>
      <c r="E4840" t="s">
        <v>131</v>
      </c>
      <c r="F4840" t="s">
        <v>52</v>
      </c>
      <c r="G4840" t="s">
        <v>53</v>
      </c>
      <c r="H4840">
        <v>2.5</v>
      </c>
      <c r="I4840">
        <v>26</v>
      </c>
      <c r="J4840">
        <v>31</v>
      </c>
      <c r="K4840">
        <v>182</v>
      </c>
      <c r="L4840">
        <v>26</v>
      </c>
      <c r="M4840">
        <v>25</v>
      </c>
      <c r="N4840" t="s">
        <v>65</v>
      </c>
      <c r="O4840">
        <v>1</v>
      </c>
      <c r="P4840" t="s">
        <v>41</v>
      </c>
      <c r="Q4840" t="s">
        <v>42</v>
      </c>
      <c r="R4840">
        <v>45</v>
      </c>
      <c r="S4840" t="s">
        <v>145</v>
      </c>
      <c r="T4840" t="s">
        <v>75</v>
      </c>
      <c r="U4840">
        <v>2026</v>
      </c>
      <c r="V4840">
        <v>5</v>
      </c>
      <c r="W4840" t="s">
        <v>88</v>
      </c>
      <c r="X4840">
        <v>2</v>
      </c>
      <c r="Y4840">
        <v>24</v>
      </c>
      <c r="Z4840">
        <v>4</v>
      </c>
      <c r="AA4840">
        <v>23</v>
      </c>
      <c r="AB4840" t="s">
        <v>93</v>
      </c>
      <c r="AC4840">
        <v>183</v>
      </c>
      <c r="AD4840">
        <v>9.6153846153846159E-2</v>
      </c>
      <c r="AE4840" t="s">
        <v>58</v>
      </c>
      <c r="AF4840" t="s">
        <v>47</v>
      </c>
      <c r="AG4840">
        <v>-5</v>
      </c>
      <c r="AH4840" t="s">
        <v>48</v>
      </c>
      <c r="AI4840">
        <f>--AND(OR(Dashboard!$B$4="All",Data!$E4840=Dashboard!$B$4),OR(Dashboard!$D$4="All",Data!$D4840=Dashboard!$D$4),OR(Dashboard!$F$4="All",Data!$F4840=Dashboard!$F$4),OR(Dashboard!$J$4="All",Data!$G4840=Dashboard!$J$4),OR(Dashboard!$H$4="All",Data!$N4840=Dashboard!$H$4),OR(Dashboard!$L$4="All",Data!$W4840=Dashboard!$L$4))</f>
        <v>1</v>
      </c>
    </row>
    <row r="4841" spans="1:35" x14ac:dyDescent="0.25">
      <c r="A4841" t="s">
        <v>4955</v>
      </c>
      <c r="B4841" s="1">
        <v>46024</v>
      </c>
      <c r="C4841" s="2">
        <v>-0.18819444444444439</v>
      </c>
      <c r="D4841" t="s">
        <v>99</v>
      </c>
      <c r="E4841" t="s">
        <v>51</v>
      </c>
      <c r="F4841" t="s">
        <v>91</v>
      </c>
      <c r="G4841" t="s">
        <v>39</v>
      </c>
      <c r="H4841">
        <v>6.9</v>
      </c>
      <c r="I4841">
        <v>40</v>
      </c>
      <c r="J4841">
        <v>32</v>
      </c>
      <c r="K4841">
        <v>422</v>
      </c>
      <c r="L4841">
        <v>52</v>
      </c>
      <c r="M4841">
        <v>75</v>
      </c>
      <c r="N4841" t="s">
        <v>86</v>
      </c>
      <c r="O4841">
        <v>3</v>
      </c>
      <c r="P4841" t="s">
        <v>41</v>
      </c>
      <c r="Q4841" t="s">
        <v>42</v>
      </c>
      <c r="R4841">
        <v>20</v>
      </c>
      <c r="S4841" t="s">
        <v>43</v>
      </c>
      <c r="T4841" t="s">
        <v>56</v>
      </c>
      <c r="U4841">
        <v>2026</v>
      </c>
      <c r="V4841">
        <v>1</v>
      </c>
      <c r="W4841" t="s">
        <v>102</v>
      </c>
      <c r="X4841">
        <v>1</v>
      </c>
      <c r="Y4841">
        <v>2</v>
      </c>
      <c r="Z4841">
        <v>1</v>
      </c>
      <c r="AA4841">
        <v>19</v>
      </c>
      <c r="AB4841" t="s">
        <v>82</v>
      </c>
      <c r="AC4841">
        <v>399</v>
      </c>
      <c r="AD4841">
        <v>0.17249999999999999</v>
      </c>
      <c r="AE4841" t="s">
        <v>109</v>
      </c>
      <c r="AF4841" t="s">
        <v>114</v>
      </c>
      <c r="AG4841">
        <v>8</v>
      </c>
      <c r="AH4841" t="s">
        <v>68</v>
      </c>
      <c r="AI4841">
        <f>--AND(OR(Dashboard!$B$4="All",Data!$E4841=Dashboard!$B$4),OR(Dashboard!$D$4="All",Data!$D4841=Dashboard!$D$4),OR(Dashboard!$F$4="All",Data!$F4841=Dashboard!$F$4),OR(Dashboard!$J$4="All",Data!$G4841=Dashboard!$J$4),OR(Dashboard!$H$4="All",Data!$N4841=Dashboard!$H$4),OR(Dashboard!$L$4="All",Data!$W4841=Dashboard!$L$4))</f>
        <v>1</v>
      </c>
    </row>
    <row r="4842" spans="1:35" x14ac:dyDescent="0.25">
      <c r="A4842" t="s">
        <v>4956</v>
      </c>
      <c r="B4842" s="1">
        <v>46166</v>
      </c>
      <c r="C4842" s="2">
        <v>-0.58055555555555549</v>
      </c>
      <c r="D4842" t="s">
        <v>99</v>
      </c>
      <c r="E4842" t="s">
        <v>129</v>
      </c>
      <c r="F4842" t="s">
        <v>85</v>
      </c>
      <c r="G4842" t="s">
        <v>105</v>
      </c>
      <c r="H4842">
        <v>6.6</v>
      </c>
      <c r="I4842">
        <v>35</v>
      </c>
      <c r="J4842">
        <v>22</v>
      </c>
      <c r="K4842">
        <v>803</v>
      </c>
      <c r="L4842">
        <v>27</v>
      </c>
      <c r="M4842">
        <v>19</v>
      </c>
      <c r="N4842" t="s">
        <v>101</v>
      </c>
      <c r="O4842">
        <v>1</v>
      </c>
      <c r="P4842" t="s">
        <v>41</v>
      </c>
      <c r="Q4842" t="s">
        <v>42</v>
      </c>
      <c r="R4842">
        <v>28</v>
      </c>
      <c r="S4842" t="s">
        <v>145</v>
      </c>
      <c r="T4842" t="s">
        <v>44</v>
      </c>
      <c r="U4842">
        <v>2026</v>
      </c>
      <c r="V4842">
        <v>5</v>
      </c>
      <c r="W4842" t="s">
        <v>88</v>
      </c>
      <c r="X4842">
        <v>2</v>
      </c>
      <c r="Y4842">
        <v>24</v>
      </c>
      <c r="Z4842">
        <v>4</v>
      </c>
      <c r="AA4842">
        <v>10</v>
      </c>
      <c r="AB4842" t="s">
        <v>76</v>
      </c>
      <c r="AC4842">
        <v>811</v>
      </c>
      <c r="AD4842">
        <v>0.18857142857142861</v>
      </c>
      <c r="AE4842" t="s">
        <v>58</v>
      </c>
      <c r="AF4842" t="s">
        <v>67</v>
      </c>
      <c r="AG4842">
        <v>13</v>
      </c>
      <c r="AH4842" t="s">
        <v>68</v>
      </c>
      <c r="AI4842">
        <f>--AND(OR(Dashboard!$B$4="All",Data!$E4842=Dashboard!$B$4),OR(Dashboard!$D$4="All",Data!$D4842=Dashboard!$D$4),OR(Dashboard!$F$4="All",Data!$F4842=Dashboard!$F$4),OR(Dashboard!$J$4="All",Data!$G4842=Dashboard!$J$4),OR(Dashboard!$H$4="All",Data!$N4842=Dashboard!$H$4),OR(Dashboard!$L$4="All",Data!$W4842=Dashboard!$L$4))</f>
        <v>1</v>
      </c>
    </row>
    <row r="4843" spans="1:35" x14ac:dyDescent="0.25">
      <c r="A4843" t="s">
        <v>4957</v>
      </c>
      <c r="B4843" s="1">
        <v>46174</v>
      </c>
      <c r="C4843" s="2">
        <v>-0.54374999999999996</v>
      </c>
      <c r="D4843" t="s">
        <v>90</v>
      </c>
      <c r="E4843" t="s">
        <v>51</v>
      </c>
      <c r="F4843" t="s">
        <v>38</v>
      </c>
      <c r="G4843" t="s">
        <v>64</v>
      </c>
      <c r="H4843">
        <v>9.5</v>
      </c>
      <c r="I4843">
        <v>50</v>
      </c>
      <c r="J4843">
        <v>41</v>
      </c>
      <c r="K4843">
        <v>598</v>
      </c>
      <c r="L4843">
        <v>40</v>
      </c>
      <c r="M4843">
        <v>87</v>
      </c>
      <c r="N4843" t="s">
        <v>86</v>
      </c>
      <c r="O4843">
        <v>4</v>
      </c>
      <c r="P4843" t="s">
        <v>41</v>
      </c>
      <c r="Q4843" t="s">
        <v>42</v>
      </c>
      <c r="R4843">
        <v>32</v>
      </c>
      <c r="S4843" t="s">
        <v>74</v>
      </c>
      <c r="T4843" t="s">
        <v>44</v>
      </c>
      <c r="U4843">
        <v>2026</v>
      </c>
      <c r="V4843">
        <v>6</v>
      </c>
      <c r="W4843" t="s">
        <v>120</v>
      </c>
      <c r="X4843">
        <v>2</v>
      </c>
      <c r="Y4843">
        <v>1</v>
      </c>
      <c r="Z4843">
        <v>1</v>
      </c>
      <c r="AA4843">
        <v>10</v>
      </c>
      <c r="AB4843" t="s">
        <v>76</v>
      </c>
      <c r="AC4843">
        <v>551</v>
      </c>
      <c r="AD4843">
        <v>0.19</v>
      </c>
      <c r="AE4843" t="s">
        <v>46</v>
      </c>
      <c r="AF4843" t="s">
        <v>67</v>
      </c>
      <c r="AG4843">
        <v>9</v>
      </c>
      <c r="AH4843" t="s">
        <v>68</v>
      </c>
      <c r="AI4843">
        <f>--AND(OR(Dashboard!$B$4="All",Data!$E4843=Dashboard!$B$4),OR(Dashboard!$D$4="All",Data!$D4843=Dashboard!$D$4),OR(Dashboard!$F$4="All",Data!$F4843=Dashboard!$F$4),OR(Dashboard!$J$4="All",Data!$G4843=Dashboard!$J$4),OR(Dashboard!$H$4="All",Data!$N4843=Dashboard!$H$4),OR(Dashboard!$L$4="All",Data!$W4843=Dashboard!$L$4))</f>
        <v>1</v>
      </c>
    </row>
    <row r="4844" spans="1:35" x14ac:dyDescent="0.25">
      <c r="A4844" t="s">
        <v>4958</v>
      </c>
      <c r="B4844" s="1">
        <v>46073</v>
      </c>
      <c r="C4844" s="2">
        <v>-1.8750000000000041E-2</v>
      </c>
      <c r="D4844" t="s">
        <v>36</v>
      </c>
      <c r="E4844" t="s">
        <v>100</v>
      </c>
      <c r="F4844" t="s">
        <v>143</v>
      </c>
      <c r="G4844" t="s">
        <v>64</v>
      </c>
      <c r="H4844">
        <v>2.2000000000000002</v>
      </c>
      <c r="I4844">
        <v>36</v>
      </c>
      <c r="J4844">
        <v>23</v>
      </c>
      <c r="K4844">
        <v>769</v>
      </c>
      <c r="L4844">
        <v>56</v>
      </c>
      <c r="M4844">
        <v>98</v>
      </c>
      <c r="N4844" t="s">
        <v>65</v>
      </c>
      <c r="O4844">
        <v>4</v>
      </c>
      <c r="P4844" t="s">
        <v>41</v>
      </c>
      <c r="Q4844" t="s">
        <v>73</v>
      </c>
      <c r="R4844">
        <v>19</v>
      </c>
      <c r="S4844" t="s">
        <v>43</v>
      </c>
      <c r="T4844" t="s">
        <v>75</v>
      </c>
      <c r="U4844">
        <v>2026</v>
      </c>
      <c r="V4844">
        <v>2</v>
      </c>
      <c r="W4844" t="s">
        <v>45</v>
      </c>
      <c r="X4844">
        <v>1</v>
      </c>
      <c r="Y4844">
        <v>20</v>
      </c>
      <c r="Z4844">
        <v>4</v>
      </c>
      <c r="AA4844">
        <v>23</v>
      </c>
      <c r="AB4844" t="s">
        <v>93</v>
      </c>
      <c r="AC4844">
        <v>727</v>
      </c>
      <c r="AD4844">
        <v>6.1111111111111123E-2</v>
      </c>
      <c r="AE4844" t="s">
        <v>46</v>
      </c>
      <c r="AF4844" t="s">
        <v>114</v>
      </c>
      <c r="AG4844">
        <v>13</v>
      </c>
      <c r="AH4844" t="s">
        <v>68</v>
      </c>
      <c r="AI4844">
        <f>--AND(OR(Dashboard!$B$4="All",Data!$E4844=Dashboard!$B$4),OR(Dashboard!$D$4="All",Data!$D4844=Dashboard!$D$4),OR(Dashboard!$F$4="All",Data!$F4844=Dashboard!$F$4),OR(Dashboard!$J$4="All",Data!$G4844=Dashboard!$J$4),OR(Dashboard!$H$4="All",Data!$N4844=Dashboard!$H$4),OR(Dashboard!$L$4="All",Data!$W4844=Dashboard!$L$4))</f>
        <v>1</v>
      </c>
    </row>
    <row r="4845" spans="1:35" x14ac:dyDescent="0.25">
      <c r="A4845" t="s">
        <v>4959</v>
      </c>
      <c r="B4845" s="1">
        <v>46068</v>
      </c>
      <c r="C4845" s="2">
        <v>-0.40833333333333333</v>
      </c>
      <c r="D4845" t="s">
        <v>50</v>
      </c>
      <c r="E4845" t="s">
        <v>140</v>
      </c>
      <c r="F4845" t="s">
        <v>96</v>
      </c>
      <c r="G4845" t="s">
        <v>105</v>
      </c>
      <c r="H4845">
        <v>10.5</v>
      </c>
      <c r="I4845">
        <v>60</v>
      </c>
      <c r="J4845">
        <v>43</v>
      </c>
      <c r="K4845">
        <v>668</v>
      </c>
      <c r="L4845">
        <v>28</v>
      </c>
      <c r="M4845">
        <v>199</v>
      </c>
      <c r="N4845" t="s">
        <v>65</v>
      </c>
      <c r="O4845">
        <v>2</v>
      </c>
      <c r="P4845" t="s">
        <v>41</v>
      </c>
      <c r="Q4845" t="s">
        <v>73</v>
      </c>
      <c r="R4845">
        <v>50</v>
      </c>
      <c r="S4845" t="s">
        <v>145</v>
      </c>
      <c r="T4845" t="s">
        <v>97</v>
      </c>
      <c r="U4845">
        <v>2026</v>
      </c>
      <c r="V4845">
        <v>2</v>
      </c>
      <c r="W4845" t="s">
        <v>45</v>
      </c>
      <c r="X4845">
        <v>1</v>
      </c>
      <c r="Y4845">
        <v>15</v>
      </c>
      <c r="Z4845">
        <v>3</v>
      </c>
      <c r="AA4845">
        <v>14</v>
      </c>
      <c r="AB4845" t="s">
        <v>76</v>
      </c>
      <c r="AC4845">
        <v>497</v>
      </c>
      <c r="AD4845">
        <v>0.17499999999999999</v>
      </c>
      <c r="AE4845" t="s">
        <v>58</v>
      </c>
      <c r="AF4845" t="s">
        <v>59</v>
      </c>
      <c r="AG4845">
        <v>17</v>
      </c>
      <c r="AH4845" t="s">
        <v>68</v>
      </c>
      <c r="AI4845">
        <f>--AND(OR(Dashboard!$B$4="All",Data!$E4845=Dashboard!$B$4),OR(Dashboard!$D$4="All",Data!$D4845=Dashboard!$D$4),OR(Dashboard!$F$4="All",Data!$F4845=Dashboard!$F$4),OR(Dashboard!$J$4="All",Data!$G4845=Dashboard!$J$4),OR(Dashboard!$H$4="All",Data!$N4845=Dashboard!$H$4),OR(Dashboard!$L$4="All",Data!$W4845=Dashboard!$L$4))</f>
        <v>1</v>
      </c>
    </row>
    <row r="4846" spans="1:35" x14ac:dyDescent="0.25">
      <c r="A4846" t="s">
        <v>4960</v>
      </c>
      <c r="B4846" s="1">
        <v>46059</v>
      </c>
      <c r="C4846" s="2">
        <v>-0.54097222222222219</v>
      </c>
      <c r="D4846" t="s">
        <v>122</v>
      </c>
      <c r="E4846" t="s">
        <v>95</v>
      </c>
      <c r="F4846" t="s">
        <v>143</v>
      </c>
      <c r="G4846" t="s">
        <v>39</v>
      </c>
      <c r="H4846">
        <v>10.9</v>
      </c>
      <c r="I4846">
        <v>17</v>
      </c>
      <c r="J4846">
        <v>21</v>
      </c>
      <c r="K4846">
        <v>241</v>
      </c>
      <c r="L4846">
        <v>20</v>
      </c>
      <c r="M4846">
        <v>126</v>
      </c>
      <c r="N4846" t="s">
        <v>40</v>
      </c>
      <c r="O4846">
        <v>3</v>
      </c>
      <c r="P4846" t="s">
        <v>41</v>
      </c>
      <c r="Q4846" t="s">
        <v>73</v>
      </c>
      <c r="R4846">
        <v>41</v>
      </c>
      <c r="S4846" t="s">
        <v>43</v>
      </c>
      <c r="T4846" t="s">
        <v>75</v>
      </c>
      <c r="U4846">
        <v>2026</v>
      </c>
      <c r="V4846">
        <v>2</v>
      </c>
      <c r="W4846" t="s">
        <v>45</v>
      </c>
      <c r="X4846">
        <v>1</v>
      </c>
      <c r="Y4846">
        <v>6</v>
      </c>
      <c r="Z4846">
        <v>2</v>
      </c>
      <c r="AA4846">
        <v>11</v>
      </c>
      <c r="AB4846" t="s">
        <v>76</v>
      </c>
      <c r="AC4846">
        <v>135</v>
      </c>
      <c r="AD4846">
        <v>0.64117647058823535</v>
      </c>
      <c r="AE4846" t="s">
        <v>109</v>
      </c>
      <c r="AF4846" t="s">
        <v>47</v>
      </c>
      <c r="AG4846">
        <v>-4</v>
      </c>
      <c r="AH4846" t="s">
        <v>48</v>
      </c>
      <c r="AI4846">
        <f>--AND(OR(Dashboard!$B$4="All",Data!$E4846=Dashboard!$B$4),OR(Dashboard!$D$4="All",Data!$D4846=Dashboard!$D$4),OR(Dashboard!$F$4="All",Data!$F4846=Dashboard!$F$4),OR(Dashboard!$J$4="All",Data!$G4846=Dashboard!$J$4),OR(Dashboard!$H$4="All",Data!$N4846=Dashboard!$H$4),OR(Dashboard!$L$4="All",Data!$W4846=Dashboard!$L$4))</f>
        <v>1</v>
      </c>
    </row>
    <row r="4847" spans="1:35" x14ac:dyDescent="0.25">
      <c r="A4847" t="s">
        <v>4961</v>
      </c>
      <c r="B4847" s="1">
        <v>46185</v>
      </c>
      <c r="C4847" s="2">
        <v>-6.3194444444444442E-2</v>
      </c>
      <c r="D4847" t="s">
        <v>70</v>
      </c>
      <c r="E4847" t="s">
        <v>71</v>
      </c>
      <c r="F4847" t="s">
        <v>72</v>
      </c>
      <c r="G4847" t="s">
        <v>111</v>
      </c>
      <c r="H4847">
        <v>4.5999999999999996</v>
      </c>
      <c r="I4847">
        <v>35</v>
      </c>
      <c r="J4847">
        <v>20</v>
      </c>
      <c r="K4847">
        <v>619</v>
      </c>
      <c r="L4847">
        <v>26</v>
      </c>
      <c r="M4847">
        <v>68</v>
      </c>
      <c r="N4847" t="s">
        <v>65</v>
      </c>
      <c r="O4847">
        <v>3</v>
      </c>
      <c r="P4847" t="s">
        <v>41</v>
      </c>
      <c r="Q4847" t="s">
        <v>42</v>
      </c>
      <c r="R4847">
        <v>22</v>
      </c>
      <c r="S4847" t="s">
        <v>43</v>
      </c>
      <c r="T4847" t="s">
        <v>75</v>
      </c>
      <c r="U4847">
        <v>2026</v>
      </c>
      <c r="V4847">
        <v>6</v>
      </c>
      <c r="W4847" t="s">
        <v>120</v>
      </c>
      <c r="X4847">
        <v>2</v>
      </c>
      <c r="Y4847">
        <v>12</v>
      </c>
      <c r="Z4847">
        <v>2</v>
      </c>
      <c r="AA4847">
        <v>22</v>
      </c>
      <c r="AB4847" t="s">
        <v>82</v>
      </c>
      <c r="AC4847">
        <v>577</v>
      </c>
      <c r="AD4847">
        <v>0.13142857142857139</v>
      </c>
      <c r="AE4847" t="s">
        <v>109</v>
      </c>
      <c r="AF4847" t="s">
        <v>114</v>
      </c>
      <c r="AG4847">
        <v>15</v>
      </c>
      <c r="AH4847" t="s">
        <v>68</v>
      </c>
      <c r="AI4847">
        <f>--AND(OR(Dashboard!$B$4="All",Data!$E4847=Dashboard!$B$4),OR(Dashboard!$D$4="All",Data!$D4847=Dashboard!$D$4),OR(Dashboard!$F$4="All",Data!$F4847=Dashboard!$F$4),OR(Dashboard!$J$4="All",Data!$G4847=Dashboard!$J$4),OR(Dashboard!$H$4="All",Data!$N4847=Dashboard!$H$4),OR(Dashboard!$L$4="All",Data!$W4847=Dashboard!$L$4))</f>
        <v>1</v>
      </c>
    </row>
    <row r="4848" spans="1:35" x14ac:dyDescent="0.25">
      <c r="A4848" t="s">
        <v>4962</v>
      </c>
      <c r="B4848" s="1">
        <v>46130</v>
      </c>
      <c r="C4848" s="2">
        <v>-0.44930555555555551</v>
      </c>
      <c r="D4848" t="s">
        <v>126</v>
      </c>
      <c r="E4848" t="s">
        <v>129</v>
      </c>
      <c r="F4848" t="s">
        <v>72</v>
      </c>
      <c r="G4848" t="s">
        <v>111</v>
      </c>
      <c r="H4848">
        <v>11.2</v>
      </c>
      <c r="I4848">
        <v>47</v>
      </c>
      <c r="J4848">
        <v>41</v>
      </c>
      <c r="K4848">
        <v>765</v>
      </c>
      <c r="L4848">
        <v>24</v>
      </c>
      <c r="M4848">
        <v>0</v>
      </c>
      <c r="N4848" t="s">
        <v>101</v>
      </c>
      <c r="O4848">
        <v>2</v>
      </c>
      <c r="P4848" t="s">
        <v>41</v>
      </c>
      <c r="Q4848" t="s">
        <v>42</v>
      </c>
      <c r="R4848">
        <v>31</v>
      </c>
      <c r="S4848" t="s">
        <v>81</v>
      </c>
      <c r="T4848" t="s">
        <v>97</v>
      </c>
      <c r="U4848">
        <v>2026</v>
      </c>
      <c r="V4848">
        <v>4</v>
      </c>
      <c r="W4848" t="s">
        <v>113</v>
      </c>
      <c r="X4848">
        <v>2</v>
      </c>
      <c r="Y4848">
        <v>18</v>
      </c>
      <c r="Z4848">
        <v>3</v>
      </c>
      <c r="AA4848">
        <v>13</v>
      </c>
      <c r="AB4848" t="s">
        <v>76</v>
      </c>
      <c r="AC4848">
        <v>789</v>
      </c>
      <c r="AD4848">
        <v>0.23829787234042549</v>
      </c>
      <c r="AE4848" t="s">
        <v>58</v>
      </c>
      <c r="AF4848" t="s">
        <v>67</v>
      </c>
      <c r="AG4848">
        <v>6</v>
      </c>
      <c r="AH4848" t="s">
        <v>68</v>
      </c>
      <c r="AI4848">
        <f>--AND(OR(Dashboard!$B$4="All",Data!$E4848=Dashboard!$B$4),OR(Dashboard!$D$4="All",Data!$D4848=Dashboard!$D$4),OR(Dashboard!$F$4="All",Data!$F4848=Dashboard!$F$4),OR(Dashboard!$J$4="All",Data!$G4848=Dashboard!$J$4),OR(Dashboard!$H$4="All",Data!$N4848=Dashboard!$H$4),OR(Dashboard!$L$4="All",Data!$W4848=Dashboard!$L$4))</f>
        <v>1</v>
      </c>
    </row>
    <row r="4849" spans="1:35" x14ac:dyDescent="0.25">
      <c r="A4849" t="s">
        <v>4963</v>
      </c>
      <c r="B4849" s="1">
        <v>46093</v>
      </c>
      <c r="C4849" s="2">
        <v>-9.5138888888888884E-2</v>
      </c>
      <c r="D4849" t="s">
        <v>84</v>
      </c>
      <c r="E4849" t="s">
        <v>108</v>
      </c>
      <c r="F4849" t="s">
        <v>85</v>
      </c>
      <c r="G4849" t="s">
        <v>105</v>
      </c>
      <c r="H4849">
        <v>9.8000000000000007</v>
      </c>
      <c r="I4849">
        <v>54</v>
      </c>
      <c r="J4849">
        <v>38</v>
      </c>
      <c r="K4849">
        <v>1067</v>
      </c>
      <c r="L4849">
        <v>46</v>
      </c>
      <c r="M4849">
        <v>55</v>
      </c>
      <c r="N4849" t="s">
        <v>40</v>
      </c>
      <c r="O4849">
        <v>4</v>
      </c>
      <c r="P4849" t="s">
        <v>41</v>
      </c>
      <c r="Q4849" t="s">
        <v>42</v>
      </c>
      <c r="R4849">
        <v>42</v>
      </c>
      <c r="S4849" t="s">
        <v>87</v>
      </c>
      <c r="T4849" t="s">
        <v>56</v>
      </c>
      <c r="U4849">
        <v>2026</v>
      </c>
      <c r="V4849">
        <v>3</v>
      </c>
      <c r="W4849" t="s">
        <v>66</v>
      </c>
      <c r="X4849">
        <v>1</v>
      </c>
      <c r="Y4849">
        <v>12</v>
      </c>
      <c r="Z4849">
        <v>3</v>
      </c>
      <c r="AA4849">
        <v>21</v>
      </c>
      <c r="AB4849" t="s">
        <v>82</v>
      </c>
      <c r="AC4849">
        <v>1058</v>
      </c>
      <c r="AD4849">
        <v>0.18148148148148149</v>
      </c>
      <c r="AE4849" t="s">
        <v>46</v>
      </c>
      <c r="AF4849" t="s">
        <v>47</v>
      </c>
      <c r="AG4849">
        <v>16</v>
      </c>
      <c r="AH4849" t="s">
        <v>68</v>
      </c>
      <c r="AI4849">
        <f>--AND(OR(Dashboard!$B$4="All",Data!$E4849=Dashboard!$B$4),OR(Dashboard!$D$4="All",Data!$D4849=Dashboard!$D$4),OR(Dashboard!$F$4="All",Data!$F4849=Dashboard!$F$4),OR(Dashboard!$J$4="All",Data!$G4849=Dashboard!$J$4),OR(Dashboard!$H$4="All",Data!$N4849=Dashboard!$H$4),OR(Dashboard!$L$4="All",Data!$W4849=Dashboard!$L$4))</f>
        <v>1</v>
      </c>
    </row>
    <row r="4850" spans="1:35" x14ac:dyDescent="0.25">
      <c r="A4850" t="s">
        <v>4964</v>
      </c>
      <c r="B4850" s="1">
        <v>46094</v>
      </c>
      <c r="C4850" s="2">
        <v>-0.26944444444444449</v>
      </c>
      <c r="D4850" t="s">
        <v>193</v>
      </c>
      <c r="E4850" t="s">
        <v>37</v>
      </c>
      <c r="F4850" t="s">
        <v>143</v>
      </c>
      <c r="G4850" t="s">
        <v>53</v>
      </c>
      <c r="H4850">
        <v>12.9</v>
      </c>
      <c r="I4850">
        <v>49</v>
      </c>
      <c r="J4850">
        <v>35</v>
      </c>
      <c r="K4850">
        <v>521</v>
      </c>
      <c r="L4850">
        <v>47</v>
      </c>
      <c r="M4850">
        <v>106</v>
      </c>
      <c r="N4850" t="s">
        <v>40</v>
      </c>
      <c r="O4850">
        <v>1</v>
      </c>
      <c r="P4850" t="s">
        <v>41</v>
      </c>
      <c r="Q4850" t="s">
        <v>42</v>
      </c>
      <c r="R4850">
        <v>50</v>
      </c>
      <c r="S4850" t="s">
        <v>43</v>
      </c>
      <c r="T4850" t="s">
        <v>75</v>
      </c>
      <c r="U4850">
        <v>2026</v>
      </c>
      <c r="V4850">
        <v>3</v>
      </c>
      <c r="W4850" t="s">
        <v>66</v>
      </c>
      <c r="X4850">
        <v>1</v>
      </c>
      <c r="Y4850">
        <v>13</v>
      </c>
      <c r="Z4850">
        <v>3</v>
      </c>
      <c r="AA4850">
        <v>17</v>
      </c>
      <c r="AB4850" t="s">
        <v>57</v>
      </c>
      <c r="AC4850">
        <v>462</v>
      </c>
      <c r="AD4850">
        <v>0.26326530612244903</v>
      </c>
      <c r="AE4850" t="s">
        <v>58</v>
      </c>
      <c r="AF4850" t="s">
        <v>59</v>
      </c>
      <c r="AG4850">
        <v>14</v>
      </c>
      <c r="AH4850" t="s">
        <v>68</v>
      </c>
      <c r="AI4850">
        <f>--AND(OR(Dashboard!$B$4="All",Data!$E4850=Dashboard!$B$4),OR(Dashboard!$D$4="All",Data!$D4850=Dashboard!$D$4),OR(Dashboard!$F$4="All",Data!$F4850=Dashboard!$F$4),OR(Dashboard!$J$4="All",Data!$G4850=Dashboard!$J$4),OR(Dashboard!$H$4="All",Data!$N4850=Dashboard!$H$4),OR(Dashboard!$L$4="All",Data!$W4850=Dashboard!$L$4))</f>
        <v>1</v>
      </c>
    </row>
    <row r="4851" spans="1:35" x14ac:dyDescent="0.25">
      <c r="A4851" t="s">
        <v>4965</v>
      </c>
      <c r="B4851" s="1">
        <v>46151</v>
      </c>
      <c r="C4851" s="2">
        <v>-0.28888888888888892</v>
      </c>
      <c r="D4851" t="s">
        <v>90</v>
      </c>
      <c r="E4851" t="s">
        <v>140</v>
      </c>
      <c r="F4851" t="s">
        <v>143</v>
      </c>
      <c r="G4851" t="s">
        <v>39</v>
      </c>
      <c r="H4851">
        <v>3.9</v>
      </c>
      <c r="I4851">
        <v>38</v>
      </c>
      <c r="J4851">
        <v>22</v>
      </c>
      <c r="K4851">
        <v>956</v>
      </c>
      <c r="L4851">
        <v>44</v>
      </c>
      <c r="M4851">
        <v>22</v>
      </c>
      <c r="N4851" t="s">
        <v>86</v>
      </c>
      <c r="O4851">
        <v>1</v>
      </c>
      <c r="P4851" t="s">
        <v>41</v>
      </c>
      <c r="Q4851" t="s">
        <v>73</v>
      </c>
      <c r="R4851">
        <v>43</v>
      </c>
      <c r="S4851" t="s">
        <v>81</v>
      </c>
      <c r="T4851" t="s">
        <v>75</v>
      </c>
      <c r="U4851">
        <v>2026</v>
      </c>
      <c r="V4851">
        <v>5</v>
      </c>
      <c r="W4851" t="s">
        <v>88</v>
      </c>
      <c r="X4851">
        <v>2</v>
      </c>
      <c r="Y4851">
        <v>9</v>
      </c>
      <c r="Z4851">
        <v>2</v>
      </c>
      <c r="AA4851">
        <v>17</v>
      </c>
      <c r="AB4851" t="s">
        <v>57</v>
      </c>
      <c r="AC4851">
        <v>978</v>
      </c>
      <c r="AD4851">
        <v>0.10263157894736839</v>
      </c>
      <c r="AE4851" t="s">
        <v>58</v>
      </c>
      <c r="AF4851" t="s">
        <v>47</v>
      </c>
      <c r="AG4851">
        <v>16</v>
      </c>
      <c r="AH4851" t="s">
        <v>68</v>
      </c>
      <c r="AI4851">
        <f>--AND(OR(Dashboard!$B$4="All",Data!$E4851=Dashboard!$B$4),OR(Dashboard!$D$4="All",Data!$D4851=Dashboard!$D$4),OR(Dashboard!$F$4="All",Data!$F4851=Dashboard!$F$4),OR(Dashboard!$J$4="All",Data!$G4851=Dashboard!$J$4),OR(Dashboard!$H$4="All",Data!$N4851=Dashboard!$H$4),OR(Dashboard!$L$4="All",Data!$W4851=Dashboard!$L$4))</f>
        <v>1</v>
      </c>
    </row>
    <row r="4852" spans="1:35" x14ac:dyDescent="0.25">
      <c r="A4852" t="s">
        <v>4966</v>
      </c>
      <c r="B4852" s="1">
        <v>46145</v>
      </c>
      <c r="C4852" s="2">
        <v>-2.29166666666667E-2</v>
      </c>
      <c r="D4852" t="s">
        <v>118</v>
      </c>
      <c r="E4852" t="s">
        <v>62</v>
      </c>
      <c r="F4852" t="s">
        <v>72</v>
      </c>
      <c r="G4852" t="s">
        <v>39</v>
      </c>
      <c r="H4852">
        <v>10.6</v>
      </c>
      <c r="I4852">
        <v>36</v>
      </c>
      <c r="J4852">
        <v>22</v>
      </c>
      <c r="K4852">
        <v>922</v>
      </c>
      <c r="L4852">
        <v>30</v>
      </c>
      <c r="M4852">
        <v>34</v>
      </c>
      <c r="N4852" t="s">
        <v>40</v>
      </c>
      <c r="O4852">
        <v>1</v>
      </c>
      <c r="P4852" t="s">
        <v>41</v>
      </c>
      <c r="Q4852" t="s">
        <v>73</v>
      </c>
      <c r="R4852">
        <v>57</v>
      </c>
      <c r="S4852" t="s">
        <v>145</v>
      </c>
      <c r="T4852" t="s">
        <v>75</v>
      </c>
      <c r="U4852">
        <v>2026</v>
      </c>
      <c r="V4852">
        <v>5</v>
      </c>
      <c r="W4852" t="s">
        <v>88</v>
      </c>
      <c r="X4852">
        <v>2</v>
      </c>
      <c r="Y4852">
        <v>3</v>
      </c>
      <c r="Z4852">
        <v>1</v>
      </c>
      <c r="AA4852">
        <v>23</v>
      </c>
      <c r="AB4852" t="s">
        <v>93</v>
      </c>
      <c r="AC4852">
        <v>918</v>
      </c>
      <c r="AD4852">
        <v>0.29444444444444451</v>
      </c>
      <c r="AE4852" t="s">
        <v>58</v>
      </c>
      <c r="AF4852" t="s">
        <v>59</v>
      </c>
      <c r="AG4852">
        <v>14</v>
      </c>
      <c r="AH4852" t="s">
        <v>68</v>
      </c>
      <c r="AI4852">
        <f>--AND(OR(Dashboard!$B$4="All",Data!$E4852=Dashboard!$B$4),OR(Dashboard!$D$4="All",Data!$D4852=Dashboard!$D$4),OR(Dashboard!$F$4="All",Data!$F4852=Dashboard!$F$4),OR(Dashboard!$J$4="All",Data!$G4852=Dashboard!$J$4),OR(Dashboard!$H$4="All",Data!$N4852=Dashboard!$H$4),OR(Dashboard!$L$4="All",Data!$W4852=Dashboard!$L$4))</f>
        <v>1</v>
      </c>
    </row>
    <row r="4853" spans="1:35" x14ac:dyDescent="0.25">
      <c r="A4853" t="s">
        <v>4967</v>
      </c>
      <c r="B4853" s="1">
        <v>46079</v>
      </c>
      <c r="C4853" s="2">
        <v>-2.5000000000000019E-2</v>
      </c>
      <c r="D4853" t="s">
        <v>70</v>
      </c>
      <c r="E4853" t="s">
        <v>108</v>
      </c>
      <c r="F4853" t="s">
        <v>91</v>
      </c>
      <c r="G4853" t="s">
        <v>105</v>
      </c>
      <c r="H4853">
        <v>6.6</v>
      </c>
      <c r="I4853">
        <v>51</v>
      </c>
      <c r="J4853">
        <v>38</v>
      </c>
      <c r="K4853">
        <v>734</v>
      </c>
      <c r="L4853">
        <v>59</v>
      </c>
      <c r="M4853">
        <v>72</v>
      </c>
      <c r="N4853" t="s">
        <v>54</v>
      </c>
      <c r="O4853">
        <v>2</v>
      </c>
      <c r="P4853" t="s">
        <v>41</v>
      </c>
      <c r="Q4853" t="s">
        <v>42</v>
      </c>
      <c r="R4853">
        <v>53</v>
      </c>
      <c r="S4853" t="s">
        <v>87</v>
      </c>
      <c r="T4853" t="s">
        <v>75</v>
      </c>
      <c r="U4853">
        <v>2026</v>
      </c>
      <c r="V4853">
        <v>2</v>
      </c>
      <c r="W4853" t="s">
        <v>45</v>
      </c>
      <c r="X4853">
        <v>1</v>
      </c>
      <c r="Y4853">
        <v>26</v>
      </c>
      <c r="Z4853">
        <v>5</v>
      </c>
      <c r="AA4853">
        <v>23</v>
      </c>
      <c r="AB4853" t="s">
        <v>93</v>
      </c>
      <c r="AC4853">
        <v>721</v>
      </c>
      <c r="AD4853">
        <v>0.12941176470588231</v>
      </c>
      <c r="AE4853" t="s">
        <v>58</v>
      </c>
      <c r="AF4853" t="s">
        <v>59</v>
      </c>
      <c r="AG4853">
        <v>13</v>
      </c>
      <c r="AH4853" t="s">
        <v>68</v>
      </c>
      <c r="AI4853">
        <f>--AND(OR(Dashboard!$B$4="All",Data!$E4853=Dashboard!$B$4),OR(Dashboard!$D$4="All",Data!$D4853=Dashboard!$D$4),OR(Dashboard!$F$4="All",Data!$F4853=Dashboard!$F$4),OR(Dashboard!$J$4="All",Data!$G4853=Dashboard!$J$4),OR(Dashboard!$H$4="All",Data!$N4853=Dashboard!$H$4),OR(Dashboard!$L$4="All",Data!$W4853=Dashboard!$L$4))</f>
        <v>1</v>
      </c>
    </row>
    <row r="4854" spans="1:35" x14ac:dyDescent="0.25">
      <c r="A4854" t="s">
        <v>4968</v>
      </c>
      <c r="B4854" s="1">
        <v>46045</v>
      </c>
      <c r="C4854" s="2">
        <v>-0.63749999999999996</v>
      </c>
      <c r="D4854" t="s">
        <v>84</v>
      </c>
      <c r="E4854" t="s">
        <v>37</v>
      </c>
      <c r="F4854" t="s">
        <v>72</v>
      </c>
      <c r="G4854" t="s">
        <v>119</v>
      </c>
      <c r="H4854">
        <v>2.8</v>
      </c>
      <c r="I4854">
        <v>46</v>
      </c>
      <c r="J4854">
        <v>45</v>
      </c>
      <c r="K4854">
        <v>747</v>
      </c>
      <c r="L4854">
        <v>33</v>
      </c>
      <c r="M4854">
        <v>25</v>
      </c>
      <c r="N4854" t="s">
        <v>54</v>
      </c>
      <c r="O4854">
        <v>3</v>
      </c>
      <c r="P4854" t="s">
        <v>41</v>
      </c>
      <c r="Q4854" t="s">
        <v>73</v>
      </c>
      <c r="R4854">
        <v>19</v>
      </c>
      <c r="S4854" t="s">
        <v>43</v>
      </c>
      <c r="T4854" t="s">
        <v>44</v>
      </c>
      <c r="U4854">
        <v>2026</v>
      </c>
      <c r="V4854">
        <v>1</v>
      </c>
      <c r="W4854" t="s">
        <v>102</v>
      </c>
      <c r="X4854">
        <v>1</v>
      </c>
      <c r="Y4854">
        <v>23</v>
      </c>
      <c r="Z4854">
        <v>4</v>
      </c>
      <c r="AA4854">
        <v>8</v>
      </c>
      <c r="AB4854" t="s">
        <v>44</v>
      </c>
      <c r="AC4854">
        <v>755</v>
      </c>
      <c r="AD4854">
        <v>6.08695652173913E-2</v>
      </c>
      <c r="AE4854" t="s">
        <v>109</v>
      </c>
      <c r="AF4854" t="s">
        <v>114</v>
      </c>
      <c r="AG4854">
        <v>1</v>
      </c>
      <c r="AH4854" t="s">
        <v>68</v>
      </c>
      <c r="AI4854">
        <f>--AND(OR(Dashboard!$B$4="All",Data!$E4854=Dashboard!$B$4),OR(Dashboard!$D$4="All",Data!$D4854=Dashboard!$D$4),OR(Dashboard!$F$4="All",Data!$F4854=Dashboard!$F$4),OR(Dashboard!$J$4="All",Data!$G4854=Dashboard!$J$4),OR(Dashboard!$H$4="All",Data!$N4854=Dashboard!$H$4),OR(Dashboard!$L$4="All",Data!$W4854=Dashboard!$L$4))</f>
        <v>1</v>
      </c>
    </row>
    <row r="4855" spans="1:35" x14ac:dyDescent="0.25">
      <c r="A4855" t="s">
        <v>4969</v>
      </c>
      <c r="B4855" s="1">
        <v>46101</v>
      </c>
      <c r="C4855" s="2">
        <v>-0.54027777777777786</v>
      </c>
      <c r="D4855" t="s">
        <v>134</v>
      </c>
      <c r="E4855" t="s">
        <v>131</v>
      </c>
      <c r="F4855" t="s">
        <v>143</v>
      </c>
      <c r="G4855" t="s">
        <v>111</v>
      </c>
      <c r="H4855">
        <v>14.4</v>
      </c>
      <c r="I4855">
        <v>44</v>
      </c>
      <c r="J4855">
        <v>25</v>
      </c>
      <c r="K4855">
        <v>192</v>
      </c>
      <c r="L4855">
        <v>29</v>
      </c>
      <c r="M4855">
        <v>85</v>
      </c>
      <c r="N4855" t="s">
        <v>54</v>
      </c>
      <c r="O4855">
        <v>2</v>
      </c>
      <c r="P4855" t="s">
        <v>41</v>
      </c>
      <c r="Q4855" t="s">
        <v>73</v>
      </c>
      <c r="R4855">
        <v>38</v>
      </c>
      <c r="S4855" t="s">
        <v>43</v>
      </c>
      <c r="T4855" t="s">
        <v>75</v>
      </c>
      <c r="U4855">
        <v>2026</v>
      </c>
      <c r="V4855">
        <v>3</v>
      </c>
      <c r="W4855" t="s">
        <v>66</v>
      </c>
      <c r="X4855">
        <v>1</v>
      </c>
      <c r="Y4855">
        <v>20</v>
      </c>
      <c r="Z4855">
        <v>4</v>
      </c>
      <c r="AA4855">
        <v>11</v>
      </c>
      <c r="AB4855" t="s">
        <v>76</v>
      </c>
      <c r="AC4855">
        <v>136</v>
      </c>
      <c r="AD4855">
        <v>0.32727272727272733</v>
      </c>
      <c r="AE4855" t="s">
        <v>58</v>
      </c>
      <c r="AF4855" t="s">
        <v>47</v>
      </c>
      <c r="AG4855">
        <v>19</v>
      </c>
      <c r="AH4855" t="s">
        <v>68</v>
      </c>
      <c r="AI4855">
        <f>--AND(OR(Dashboard!$B$4="All",Data!$E4855=Dashboard!$B$4),OR(Dashboard!$D$4="All",Data!$D4855=Dashboard!$D$4),OR(Dashboard!$F$4="All",Data!$F4855=Dashboard!$F$4),OR(Dashboard!$J$4="All",Data!$G4855=Dashboard!$J$4),OR(Dashboard!$H$4="All",Data!$N4855=Dashboard!$H$4),OR(Dashboard!$L$4="All",Data!$W4855=Dashboard!$L$4))</f>
        <v>1</v>
      </c>
    </row>
    <row r="4856" spans="1:35" x14ac:dyDescent="0.25">
      <c r="A4856" t="s">
        <v>4970</v>
      </c>
      <c r="B4856" s="1">
        <v>46201</v>
      </c>
      <c r="C4856" s="2">
        <v>-0.46250000000000002</v>
      </c>
      <c r="D4856" t="s">
        <v>50</v>
      </c>
      <c r="E4856" t="s">
        <v>71</v>
      </c>
      <c r="F4856" t="s">
        <v>63</v>
      </c>
      <c r="G4856" t="s">
        <v>111</v>
      </c>
      <c r="H4856">
        <v>11.4</v>
      </c>
      <c r="I4856">
        <v>52</v>
      </c>
      <c r="J4856">
        <v>42</v>
      </c>
      <c r="K4856">
        <v>791</v>
      </c>
      <c r="L4856">
        <v>26</v>
      </c>
      <c r="M4856">
        <v>31</v>
      </c>
      <c r="N4856" t="s">
        <v>86</v>
      </c>
      <c r="O4856">
        <v>1</v>
      </c>
      <c r="P4856" t="s">
        <v>41</v>
      </c>
      <c r="Q4856" t="s">
        <v>42</v>
      </c>
      <c r="R4856">
        <v>23</v>
      </c>
      <c r="S4856" t="s">
        <v>145</v>
      </c>
      <c r="T4856" t="s">
        <v>97</v>
      </c>
      <c r="U4856">
        <v>2026</v>
      </c>
      <c r="V4856">
        <v>6</v>
      </c>
      <c r="W4856" t="s">
        <v>120</v>
      </c>
      <c r="X4856">
        <v>2</v>
      </c>
      <c r="Y4856">
        <v>28</v>
      </c>
      <c r="Z4856">
        <v>4</v>
      </c>
      <c r="AA4856">
        <v>12</v>
      </c>
      <c r="AB4856" t="s">
        <v>76</v>
      </c>
      <c r="AC4856">
        <v>786</v>
      </c>
      <c r="AD4856">
        <v>0.2192307692307692</v>
      </c>
      <c r="AE4856" t="s">
        <v>58</v>
      </c>
      <c r="AF4856" t="s">
        <v>114</v>
      </c>
      <c r="AG4856">
        <v>10</v>
      </c>
      <c r="AH4856" t="s">
        <v>68</v>
      </c>
      <c r="AI4856">
        <f>--AND(OR(Dashboard!$B$4="All",Data!$E4856=Dashboard!$B$4),OR(Dashboard!$D$4="All",Data!$D4856=Dashboard!$D$4),OR(Dashboard!$F$4="All",Data!$F4856=Dashboard!$F$4),OR(Dashboard!$J$4="All",Data!$G4856=Dashboard!$J$4),OR(Dashboard!$H$4="All",Data!$N4856=Dashboard!$H$4),OR(Dashboard!$L$4="All",Data!$W4856=Dashboard!$L$4))</f>
        <v>1</v>
      </c>
    </row>
    <row r="4857" spans="1:35" x14ac:dyDescent="0.25">
      <c r="A4857" t="s">
        <v>4971</v>
      </c>
      <c r="B4857" s="1">
        <v>46148</v>
      </c>
      <c r="C4857" s="2">
        <v>-0.15277777777777779</v>
      </c>
      <c r="D4857" t="s">
        <v>90</v>
      </c>
      <c r="E4857" t="s">
        <v>140</v>
      </c>
      <c r="F4857" t="s">
        <v>80</v>
      </c>
      <c r="G4857" t="s">
        <v>119</v>
      </c>
      <c r="H4857">
        <v>4.2</v>
      </c>
      <c r="I4857">
        <v>42</v>
      </c>
      <c r="J4857">
        <v>31</v>
      </c>
      <c r="K4857">
        <v>1029</v>
      </c>
      <c r="L4857">
        <v>22</v>
      </c>
      <c r="M4857">
        <v>184</v>
      </c>
      <c r="N4857" t="s">
        <v>86</v>
      </c>
      <c r="O4857">
        <v>3</v>
      </c>
      <c r="P4857" t="s">
        <v>41</v>
      </c>
      <c r="Q4857" t="s">
        <v>73</v>
      </c>
      <c r="R4857">
        <v>26</v>
      </c>
      <c r="S4857" t="s">
        <v>55</v>
      </c>
      <c r="T4857" t="s">
        <v>56</v>
      </c>
      <c r="U4857">
        <v>2026</v>
      </c>
      <c r="V4857">
        <v>5</v>
      </c>
      <c r="W4857" t="s">
        <v>88</v>
      </c>
      <c r="X4857">
        <v>2</v>
      </c>
      <c r="Y4857">
        <v>6</v>
      </c>
      <c r="Z4857">
        <v>2</v>
      </c>
      <c r="AA4857">
        <v>20</v>
      </c>
      <c r="AB4857" t="s">
        <v>82</v>
      </c>
      <c r="AC4857">
        <v>867</v>
      </c>
      <c r="AD4857">
        <v>0.1</v>
      </c>
      <c r="AE4857" t="s">
        <v>109</v>
      </c>
      <c r="AF4857" t="s">
        <v>67</v>
      </c>
      <c r="AG4857">
        <v>11</v>
      </c>
      <c r="AH4857" t="s">
        <v>68</v>
      </c>
      <c r="AI4857">
        <f>--AND(OR(Dashboard!$B$4="All",Data!$E4857=Dashboard!$B$4),OR(Dashboard!$D$4="All",Data!$D4857=Dashboard!$D$4),OR(Dashboard!$F$4="All",Data!$F4857=Dashboard!$F$4),OR(Dashboard!$J$4="All",Data!$G4857=Dashboard!$J$4),OR(Dashboard!$H$4="All",Data!$N4857=Dashboard!$H$4),OR(Dashboard!$L$4="All",Data!$W4857=Dashboard!$L$4))</f>
        <v>1</v>
      </c>
    </row>
    <row r="4858" spans="1:35" x14ac:dyDescent="0.25">
      <c r="A4858" t="s">
        <v>4972</v>
      </c>
      <c r="B4858" s="1">
        <v>46158</v>
      </c>
      <c r="C4858" s="2">
        <v>-0.45347222222222228</v>
      </c>
      <c r="D4858" t="s">
        <v>99</v>
      </c>
      <c r="E4858" t="s">
        <v>100</v>
      </c>
      <c r="F4858" t="s">
        <v>80</v>
      </c>
      <c r="G4858" t="s">
        <v>119</v>
      </c>
      <c r="H4858">
        <v>13.9</v>
      </c>
      <c r="I4858">
        <v>26</v>
      </c>
      <c r="J4858">
        <v>20</v>
      </c>
      <c r="K4858">
        <v>344</v>
      </c>
      <c r="L4858">
        <v>59</v>
      </c>
      <c r="M4858">
        <v>170</v>
      </c>
      <c r="N4858" t="s">
        <v>54</v>
      </c>
      <c r="O4858">
        <v>5</v>
      </c>
      <c r="P4858" t="s">
        <v>41</v>
      </c>
      <c r="Q4858" t="s">
        <v>42</v>
      </c>
      <c r="R4858">
        <v>18</v>
      </c>
      <c r="S4858" t="s">
        <v>81</v>
      </c>
      <c r="T4858" t="s">
        <v>97</v>
      </c>
      <c r="U4858">
        <v>2026</v>
      </c>
      <c r="V4858">
        <v>5</v>
      </c>
      <c r="W4858" t="s">
        <v>88</v>
      </c>
      <c r="X4858">
        <v>2</v>
      </c>
      <c r="Y4858">
        <v>16</v>
      </c>
      <c r="Z4858">
        <v>3</v>
      </c>
      <c r="AA4858">
        <v>13</v>
      </c>
      <c r="AB4858" t="s">
        <v>76</v>
      </c>
      <c r="AC4858">
        <v>233</v>
      </c>
      <c r="AD4858">
        <v>0.5346153846153846</v>
      </c>
      <c r="AE4858" t="s">
        <v>77</v>
      </c>
      <c r="AF4858" t="s">
        <v>114</v>
      </c>
      <c r="AG4858">
        <v>6</v>
      </c>
      <c r="AH4858" t="s">
        <v>68</v>
      </c>
      <c r="AI4858">
        <f>--AND(OR(Dashboard!$B$4="All",Data!$E4858=Dashboard!$B$4),OR(Dashboard!$D$4="All",Data!$D4858=Dashboard!$D$4),OR(Dashboard!$F$4="All",Data!$F4858=Dashboard!$F$4),OR(Dashboard!$J$4="All",Data!$G4858=Dashboard!$J$4),OR(Dashboard!$H$4="All",Data!$N4858=Dashboard!$H$4),OR(Dashboard!$L$4="All",Data!$W4858=Dashboard!$L$4))</f>
        <v>1</v>
      </c>
    </row>
    <row r="4859" spans="1:35" x14ac:dyDescent="0.25">
      <c r="A4859" t="s">
        <v>4973</v>
      </c>
      <c r="B4859" s="1">
        <v>46056</v>
      </c>
      <c r="C4859" s="2">
        <v>-1.111111111111107E-2</v>
      </c>
      <c r="D4859" t="s">
        <v>99</v>
      </c>
      <c r="E4859" t="s">
        <v>140</v>
      </c>
      <c r="F4859" t="s">
        <v>38</v>
      </c>
      <c r="G4859" t="s">
        <v>111</v>
      </c>
      <c r="H4859">
        <v>11.8</v>
      </c>
      <c r="I4859">
        <v>43</v>
      </c>
      <c r="J4859">
        <v>34</v>
      </c>
      <c r="K4859">
        <v>449</v>
      </c>
      <c r="L4859">
        <v>52</v>
      </c>
      <c r="M4859">
        <v>174</v>
      </c>
      <c r="N4859" t="s">
        <v>54</v>
      </c>
      <c r="O4859">
        <v>5</v>
      </c>
      <c r="P4859" t="s">
        <v>41</v>
      </c>
      <c r="Q4859" t="s">
        <v>42</v>
      </c>
      <c r="R4859">
        <v>40</v>
      </c>
      <c r="S4859" t="s">
        <v>127</v>
      </c>
      <c r="T4859" t="s">
        <v>75</v>
      </c>
      <c r="U4859">
        <v>2026</v>
      </c>
      <c r="V4859">
        <v>2</v>
      </c>
      <c r="W4859" t="s">
        <v>45</v>
      </c>
      <c r="X4859">
        <v>1</v>
      </c>
      <c r="Y4859">
        <v>3</v>
      </c>
      <c r="Z4859">
        <v>2</v>
      </c>
      <c r="AA4859">
        <v>23</v>
      </c>
      <c r="AB4859" t="s">
        <v>93</v>
      </c>
      <c r="AC4859">
        <v>327</v>
      </c>
      <c r="AD4859">
        <v>0.2744186046511628</v>
      </c>
      <c r="AE4859" t="s">
        <v>77</v>
      </c>
      <c r="AF4859" t="s">
        <v>47</v>
      </c>
      <c r="AG4859">
        <v>9</v>
      </c>
      <c r="AH4859" t="s">
        <v>68</v>
      </c>
      <c r="AI4859">
        <f>--AND(OR(Dashboard!$B$4="All",Data!$E4859=Dashboard!$B$4),OR(Dashboard!$D$4="All",Data!$D4859=Dashboard!$D$4),OR(Dashboard!$F$4="All",Data!$F4859=Dashboard!$F$4),OR(Dashboard!$J$4="All",Data!$G4859=Dashboard!$J$4),OR(Dashboard!$H$4="All",Data!$N4859=Dashboard!$H$4),OR(Dashboard!$L$4="All",Data!$W4859=Dashboard!$L$4))</f>
        <v>1</v>
      </c>
    </row>
    <row r="4860" spans="1:35" x14ac:dyDescent="0.25">
      <c r="A4860" t="s">
        <v>4974</v>
      </c>
      <c r="B4860" s="1">
        <v>46062</v>
      </c>
      <c r="C4860" s="2">
        <v>-0.12847222222222221</v>
      </c>
      <c r="D4860" t="s">
        <v>61</v>
      </c>
      <c r="E4860" t="s">
        <v>129</v>
      </c>
      <c r="F4860" t="s">
        <v>52</v>
      </c>
      <c r="G4860" t="s">
        <v>39</v>
      </c>
      <c r="H4860">
        <v>5.9</v>
      </c>
      <c r="I4860">
        <v>27</v>
      </c>
      <c r="J4860">
        <v>22</v>
      </c>
      <c r="K4860">
        <v>502</v>
      </c>
      <c r="L4860">
        <v>59</v>
      </c>
      <c r="M4860">
        <v>49</v>
      </c>
      <c r="N4860" t="s">
        <v>86</v>
      </c>
      <c r="O4860">
        <v>1</v>
      </c>
      <c r="P4860" t="s">
        <v>41</v>
      </c>
      <c r="Q4860" t="s">
        <v>42</v>
      </c>
      <c r="R4860">
        <v>22</v>
      </c>
      <c r="S4860" t="s">
        <v>74</v>
      </c>
      <c r="T4860" t="s">
        <v>56</v>
      </c>
      <c r="U4860">
        <v>2026</v>
      </c>
      <c r="V4860">
        <v>2</v>
      </c>
      <c r="W4860" t="s">
        <v>45</v>
      </c>
      <c r="X4860">
        <v>1</v>
      </c>
      <c r="Y4860">
        <v>9</v>
      </c>
      <c r="Z4860">
        <v>3</v>
      </c>
      <c r="AA4860">
        <v>20</v>
      </c>
      <c r="AB4860" t="s">
        <v>82</v>
      </c>
      <c r="AC4860">
        <v>512</v>
      </c>
      <c r="AD4860">
        <v>0.2185185185185185</v>
      </c>
      <c r="AE4860" t="s">
        <v>58</v>
      </c>
      <c r="AF4860" t="s">
        <v>114</v>
      </c>
      <c r="AG4860">
        <v>5</v>
      </c>
      <c r="AH4860" t="s">
        <v>68</v>
      </c>
      <c r="AI4860">
        <f>--AND(OR(Dashboard!$B$4="All",Data!$E4860=Dashboard!$B$4),OR(Dashboard!$D$4="All",Data!$D4860=Dashboard!$D$4),OR(Dashboard!$F$4="All",Data!$F4860=Dashboard!$F$4),OR(Dashboard!$J$4="All",Data!$G4860=Dashboard!$J$4),OR(Dashboard!$H$4="All",Data!$N4860=Dashboard!$H$4),OR(Dashboard!$L$4="All",Data!$W4860=Dashboard!$L$4))</f>
        <v>1</v>
      </c>
    </row>
    <row r="4861" spans="1:35" x14ac:dyDescent="0.25">
      <c r="A4861" t="s">
        <v>4975</v>
      </c>
      <c r="B4861" s="1">
        <v>46193</v>
      </c>
      <c r="C4861" s="2">
        <v>-0.62430555555555556</v>
      </c>
      <c r="D4861" t="s">
        <v>61</v>
      </c>
      <c r="E4861" t="s">
        <v>51</v>
      </c>
      <c r="F4861" t="s">
        <v>91</v>
      </c>
      <c r="G4861" t="s">
        <v>53</v>
      </c>
      <c r="H4861">
        <v>2.1</v>
      </c>
      <c r="I4861">
        <v>53</v>
      </c>
      <c r="J4861">
        <v>40</v>
      </c>
      <c r="K4861">
        <v>728</v>
      </c>
      <c r="L4861">
        <v>45</v>
      </c>
      <c r="M4861">
        <v>151</v>
      </c>
      <c r="N4861" t="s">
        <v>101</v>
      </c>
      <c r="O4861">
        <v>5</v>
      </c>
      <c r="P4861" t="s">
        <v>41</v>
      </c>
      <c r="Q4861" t="s">
        <v>73</v>
      </c>
      <c r="R4861">
        <v>25</v>
      </c>
      <c r="S4861" t="s">
        <v>81</v>
      </c>
      <c r="T4861" t="s">
        <v>44</v>
      </c>
      <c r="U4861">
        <v>2026</v>
      </c>
      <c r="V4861">
        <v>6</v>
      </c>
      <c r="W4861" t="s">
        <v>120</v>
      </c>
      <c r="X4861">
        <v>2</v>
      </c>
      <c r="Y4861">
        <v>20</v>
      </c>
      <c r="Z4861">
        <v>3</v>
      </c>
      <c r="AA4861">
        <v>9</v>
      </c>
      <c r="AB4861" t="s">
        <v>44</v>
      </c>
      <c r="AC4861">
        <v>622</v>
      </c>
      <c r="AD4861">
        <v>3.9622641509433967E-2</v>
      </c>
      <c r="AE4861" t="s">
        <v>77</v>
      </c>
      <c r="AF4861" t="s">
        <v>114</v>
      </c>
      <c r="AG4861">
        <v>13</v>
      </c>
      <c r="AH4861" t="s">
        <v>68</v>
      </c>
      <c r="AI4861">
        <f>--AND(OR(Dashboard!$B$4="All",Data!$E4861=Dashboard!$B$4),OR(Dashboard!$D$4="All",Data!$D4861=Dashboard!$D$4),OR(Dashboard!$F$4="All",Data!$F4861=Dashboard!$F$4),OR(Dashboard!$J$4="All",Data!$G4861=Dashboard!$J$4),OR(Dashboard!$H$4="All",Data!$N4861=Dashboard!$H$4),OR(Dashboard!$L$4="All",Data!$W4861=Dashboard!$L$4))</f>
        <v>1</v>
      </c>
    </row>
    <row r="4862" spans="1:35" x14ac:dyDescent="0.25">
      <c r="A4862" t="s">
        <v>4976</v>
      </c>
      <c r="B4862" s="1">
        <v>46046</v>
      </c>
      <c r="C4862" s="2">
        <v>-0.25694444444444442</v>
      </c>
      <c r="D4862" t="s">
        <v>99</v>
      </c>
      <c r="E4862" t="s">
        <v>131</v>
      </c>
      <c r="F4862" t="s">
        <v>91</v>
      </c>
      <c r="G4862" t="s">
        <v>111</v>
      </c>
      <c r="H4862">
        <v>10.1</v>
      </c>
      <c r="I4862">
        <v>41</v>
      </c>
      <c r="J4862">
        <v>27</v>
      </c>
      <c r="K4862">
        <v>1054</v>
      </c>
      <c r="L4862">
        <v>50</v>
      </c>
      <c r="M4862">
        <v>103</v>
      </c>
      <c r="N4862" t="s">
        <v>86</v>
      </c>
      <c r="O4862">
        <v>5</v>
      </c>
      <c r="P4862" t="s">
        <v>41</v>
      </c>
      <c r="Q4862" t="s">
        <v>42</v>
      </c>
      <c r="R4862">
        <v>50</v>
      </c>
      <c r="S4862" t="s">
        <v>81</v>
      </c>
      <c r="T4862" t="s">
        <v>75</v>
      </c>
      <c r="U4862">
        <v>2026</v>
      </c>
      <c r="V4862">
        <v>1</v>
      </c>
      <c r="W4862" t="s">
        <v>102</v>
      </c>
      <c r="X4862">
        <v>1</v>
      </c>
      <c r="Y4862">
        <v>24</v>
      </c>
      <c r="Z4862">
        <v>4</v>
      </c>
      <c r="AA4862">
        <v>17</v>
      </c>
      <c r="AB4862" t="s">
        <v>57</v>
      </c>
      <c r="AC4862">
        <v>1001</v>
      </c>
      <c r="AD4862">
        <v>0.24634146341463409</v>
      </c>
      <c r="AE4862" t="s">
        <v>77</v>
      </c>
      <c r="AF4862" t="s">
        <v>59</v>
      </c>
      <c r="AG4862">
        <v>14</v>
      </c>
      <c r="AH4862" t="s">
        <v>68</v>
      </c>
      <c r="AI4862">
        <f>--AND(OR(Dashboard!$B$4="All",Data!$E4862=Dashboard!$B$4),OR(Dashboard!$D$4="All",Data!$D4862=Dashboard!$D$4),OR(Dashboard!$F$4="All",Data!$F4862=Dashboard!$F$4),OR(Dashboard!$J$4="All",Data!$G4862=Dashboard!$J$4),OR(Dashboard!$H$4="All",Data!$N4862=Dashboard!$H$4),OR(Dashboard!$L$4="All",Data!$W4862=Dashboard!$L$4))</f>
        <v>1</v>
      </c>
    </row>
    <row r="4863" spans="1:35" x14ac:dyDescent="0.25">
      <c r="A4863" t="s">
        <v>4977</v>
      </c>
      <c r="B4863" s="1">
        <v>46051</v>
      </c>
      <c r="C4863" s="2">
        <v>-0.14166666666666669</v>
      </c>
      <c r="D4863" t="s">
        <v>193</v>
      </c>
      <c r="E4863" t="s">
        <v>140</v>
      </c>
      <c r="F4863" t="s">
        <v>96</v>
      </c>
      <c r="G4863" t="s">
        <v>105</v>
      </c>
      <c r="H4863">
        <v>11.2</v>
      </c>
      <c r="I4863">
        <v>44</v>
      </c>
      <c r="J4863">
        <v>39</v>
      </c>
      <c r="K4863">
        <v>213</v>
      </c>
      <c r="L4863">
        <v>49</v>
      </c>
      <c r="M4863">
        <v>76</v>
      </c>
      <c r="N4863" t="s">
        <v>54</v>
      </c>
      <c r="O4863">
        <v>4</v>
      </c>
      <c r="P4863" t="s">
        <v>41</v>
      </c>
      <c r="Q4863" t="s">
        <v>42</v>
      </c>
      <c r="R4863">
        <v>49</v>
      </c>
      <c r="S4863" t="s">
        <v>87</v>
      </c>
      <c r="T4863" t="s">
        <v>56</v>
      </c>
      <c r="U4863">
        <v>2026</v>
      </c>
      <c r="V4863">
        <v>1</v>
      </c>
      <c r="W4863" t="s">
        <v>102</v>
      </c>
      <c r="X4863">
        <v>1</v>
      </c>
      <c r="Y4863">
        <v>29</v>
      </c>
      <c r="Z4863">
        <v>5</v>
      </c>
      <c r="AA4863">
        <v>20</v>
      </c>
      <c r="AB4863" t="s">
        <v>82</v>
      </c>
      <c r="AC4863">
        <v>186</v>
      </c>
      <c r="AD4863">
        <v>0.25454545454545452</v>
      </c>
      <c r="AE4863" t="s">
        <v>46</v>
      </c>
      <c r="AF4863" t="s">
        <v>59</v>
      </c>
      <c r="AG4863">
        <v>5</v>
      </c>
      <c r="AH4863" t="s">
        <v>68</v>
      </c>
      <c r="AI4863">
        <f>--AND(OR(Dashboard!$B$4="All",Data!$E4863=Dashboard!$B$4),OR(Dashboard!$D$4="All",Data!$D4863=Dashboard!$D$4),OR(Dashboard!$F$4="All",Data!$F4863=Dashboard!$F$4),OR(Dashboard!$J$4="All",Data!$G4863=Dashboard!$J$4),OR(Dashboard!$H$4="All",Data!$N4863=Dashboard!$H$4),OR(Dashboard!$L$4="All",Data!$W4863=Dashboard!$L$4))</f>
        <v>1</v>
      </c>
    </row>
    <row r="4864" spans="1:35" x14ac:dyDescent="0.25">
      <c r="A4864" t="s">
        <v>4978</v>
      </c>
      <c r="B4864" s="1">
        <v>46188</v>
      </c>
      <c r="C4864" s="2">
        <v>-0.39652777777777781</v>
      </c>
      <c r="D4864" t="s">
        <v>50</v>
      </c>
      <c r="E4864" t="s">
        <v>71</v>
      </c>
      <c r="F4864" t="s">
        <v>85</v>
      </c>
      <c r="G4864" t="s">
        <v>64</v>
      </c>
      <c r="H4864">
        <v>2.8</v>
      </c>
      <c r="I4864">
        <v>33</v>
      </c>
      <c r="J4864">
        <v>36</v>
      </c>
      <c r="K4864">
        <v>290</v>
      </c>
      <c r="L4864">
        <v>43</v>
      </c>
      <c r="M4864">
        <v>92</v>
      </c>
      <c r="N4864" t="s">
        <v>101</v>
      </c>
      <c r="O4864">
        <v>5</v>
      </c>
      <c r="P4864" t="s">
        <v>41</v>
      </c>
      <c r="Q4864" t="s">
        <v>42</v>
      </c>
      <c r="R4864">
        <v>24</v>
      </c>
      <c r="S4864" t="s">
        <v>74</v>
      </c>
      <c r="T4864" t="s">
        <v>97</v>
      </c>
      <c r="U4864">
        <v>2026</v>
      </c>
      <c r="V4864">
        <v>6</v>
      </c>
      <c r="W4864" t="s">
        <v>120</v>
      </c>
      <c r="X4864">
        <v>2</v>
      </c>
      <c r="Y4864">
        <v>15</v>
      </c>
      <c r="Z4864">
        <v>3</v>
      </c>
      <c r="AA4864">
        <v>14</v>
      </c>
      <c r="AB4864" t="s">
        <v>76</v>
      </c>
      <c r="AC4864">
        <v>241</v>
      </c>
      <c r="AD4864">
        <v>8.484848484848484E-2</v>
      </c>
      <c r="AE4864" t="s">
        <v>77</v>
      </c>
      <c r="AF4864" t="s">
        <v>114</v>
      </c>
      <c r="AG4864">
        <v>-3</v>
      </c>
      <c r="AH4864" t="s">
        <v>48</v>
      </c>
      <c r="AI4864">
        <f>--AND(OR(Dashboard!$B$4="All",Data!$E4864=Dashboard!$B$4),OR(Dashboard!$D$4="All",Data!$D4864=Dashboard!$D$4),OR(Dashboard!$F$4="All",Data!$F4864=Dashboard!$F$4),OR(Dashboard!$J$4="All",Data!$G4864=Dashboard!$J$4),OR(Dashboard!$H$4="All",Data!$N4864=Dashboard!$H$4),OR(Dashboard!$L$4="All",Data!$W4864=Dashboard!$L$4))</f>
        <v>1</v>
      </c>
    </row>
    <row r="4865" spans="1:35" x14ac:dyDescent="0.25">
      <c r="A4865" t="s">
        <v>4979</v>
      </c>
      <c r="B4865" s="1">
        <v>46062</v>
      </c>
      <c r="C4865" s="2">
        <v>-0.36875000000000002</v>
      </c>
      <c r="D4865" t="s">
        <v>79</v>
      </c>
      <c r="E4865" t="s">
        <v>37</v>
      </c>
      <c r="F4865" t="s">
        <v>80</v>
      </c>
      <c r="G4865" t="s">
        <v>111</v>
      </c>
      <c r="H4865">
        <v>3.1</v>
      </c>
      <c r="I4865">
        <v>53</v>
      </c>
      <c r="J4865">
        <v>33</v>
      </c>
      <c r="K4865">
        <v>610</v>
      </c>
      <c r="L4865">
        <v>27</v>
      </c>
      <c r="M4865">
        <v>82</v>
      </c>
      <c r="N4865" t="s">
        <v>65</v>
      </c>
      <c r="O4865">
        <v>2</v>
      </c>
      <c r="P4865" t="s">
        <v>41</v>
      </c>
      <c r="Q4865" t="s">
        <v>42</v>
      </c>
      <c r="R4865">
        <v>49</v>
      </c>
      <c r="S4865" t="s">
        <v>74</v>
      </c>
      <c r="T4865" t="s">
        <v>75</v>
      </c>
      <c r="U4865">
        <v>2026</v>
      </c>
      <c r="V4865">
        <v>2</v>
      </c>
      <c r="W4865" t="s">
        <v>45</v>
      </c>
      <c r="X4865">
        <v>1</v>
      </c>
      <c r="Y4865">
        <v>9</v>
      </c>
      <c r="Z4865">
        <v>3</v>
      </c>
      <c r="AA4865">
        <v>15</v>
      </c>
      <c r="AB4865" t="s">
        <v>57</v>
      </c>
      <c r="AC4865">
        <v>555</v>
      </c>
      <c r="AD4865">
        <v>5.849056603773585E-2</v>
      </c>
      <c r="AE4865" t="s">
        <v>58</v>
      </c>
      <c r="AF4865" t="s">
        <v>59</v>
      </c>
      <c r="AG4865">
        <v>20</v>
      </c>
      <c r="AH4865" t="s">
        <v>68</v>
      </c>
      <c r="AI4865">
        <f>--AND(OR(Dashboard!$B$4="All",Data!$E4865=Dashboard!$B$4),OR(Dashboard!$D$4="All",Data!$D4865=Dashboard!$D$4),OR(Dashboard!$F$4="All",Data!$F4865=Dashboard!$F$4),OR(Dashboard!$J$4="All",Data!$G4865=Dashboard!$J$4),OR(Dashboard!$H$4="All",Data!$N4865=Dashboard!$H$4),OR(Dashboard!$L$4="All",Data!$W4865=Dashboard!$L$4))</f>
        <v>1</v>
      </c>
    </row>
    <row r="4866" spans="1:35" x14ac:dyDescent="0.25">
      <c r="A4866" t="s">
        <v>4980</v>
      </c>
      <c r="B4866" s="1">
        <v>46114</v>
      </c>
      <c r="C4866" s="2">
        <v>-0.35625000000000001</v>
      </c>
      <c r="D4866" t="s">
        <v>70</v>
      </c>
      <c r="E4866" t="s">
        <v>108</v>
      </c>
      <c r="F4866" t="s">
        <v>96</v>
      </c>
      <c r="G4866" t="s">
        <v>105</v>
      </c>
      <c r="H4866">
        <v>4.5999999999999996</v>
      </c>
      <c r="I4866">
        <v>49</v>
      </c>
      <c r="J4866">
        <v>39</v>
      </c>
      <c r="K4866">
        <v>1017</v>
      </c>
      <c r="L4866">
        <v>52</v>
      </c>
      <c r="M4866">
        <v>23</v>
      </c>
      <c r="N4866" t="s">
        <v>40</v>
      </c>
      <c r="O4866">
        <v>3</v>
      </c>
      <c r="P4866" t="s">
        <v>135</v>
      </c>
      <c r="Q4866" t="s">
        <v>73</v>
      </c>
      <c r="R4866">
        <v>57</v>
      </c>
      <c r="S4866" t="s">
        <v>87</v>
      </c>
      <c r="T4866" t="s">
        <v>75</v>
      </c>
      <c r="U4866">
        <v>2026</v>
      </c>
      <c r="V4866">
        <v>4</v>
      </c>
      <c r="W4866" t="s">
        <v>113</v>
      </c>
      <c r="X4866">
        <v>2</v>
      </c>
      <c r="Y4866">
        <v>2</v>
      </c>
      <c r="Z4866">
        <v>1</v>
      </c>
      <c r="AA4866">
        <v>15</v>
      </c>
      <c r="AB4866" t="s">
        <v>57</v>
      </c>
      <c r="AC4866">
        <v>1046</v>
      </c>
      <c r="AD4866">
        <v>9.3877551020408151E-2</v>
      </c>
      <c r="AE4866" t="s">
        <v>109</v>
      </c>
      <c r="AF4866" t="s">
        <v>59</v>
      </c>
      <c r="AG4866">
        <v>10</v>
      </c>
      <c r="AH4866" t="s">
        <v>68</v>
      </c>
      <c r="AI4866">
        <f>--AND(OR(Dashboard!$B$4="All",Data!$E4866=Dashboard!$B$4),OR(Dashboard!$D$4="All",Data!$D4866=Dashboard!$D$4),OR(Dashboard!$F$4="All",Data!$F4866=Dashboard!$F$4),OR(Dashboard!$J$4="All",Data!$G4866=Dashboard!$J$4),OR(Dashboard!$H$4="All",Data!$N4866=Dashboard!$H$4),OR(Dashboard!$L$4="All",Data!$W4866=Dashboard!$L$4))</f>
        <v>1</v>
      </c>
    </row>
    <row r="4867" spans="1:35" x14ac:dyDescent="0.25">
      <c r="A4867" t="s">
        <v>4981</v>
      </c>
      <c r="B4867" s="1">
        <v>46200</v>
      </c>
      <c r="C4867" s="2">
        <v>-8.5416666666666696E-2</v>
      </c>
      <c r="D4867" t="s">
        <v>107</v>
      </c>
      <c r="E4867" t="s">
        <v>95</v>
      </c>
      <c r="F4867" t="s">
        <v>80</v>
      </c>
      <c r="G4867" t="s">
        <v>105</v>
      </c>
      <c r="H4867">
        <v>1.1000000000000001</v>
      </c>
      <c r="I4867">
        <v>38</v>
      </c>
      <c r="J4867">
        <v>24</v>
      </c>
      <c r="K4867">
        <v>1124</v>
      </c>
      <c r="L4867">
        <v>50</v>
      </c>
      <c r="M4867">
        <v>93</v>
      </c>
      <c r="N4867" t="s">
        <v>54</v>
      </c>
      <c r="O4867">
        <v>4</v>
      </c>
      <c r="P4867" t="s">
        <v>41</v>
      </c>
      <c r="Q4867" t="s">
        <v>73</v>
      </c>
      <c r="R4867">
        <v>32</v>
      </c>
      <c r="S4867" t="s">
        <v>81</v>
      </c>
      <c r="T4867" t="s">
        <v>56</v>
      </c>
      <c r="U4867">
        <v>2026</v>
      </c>
      <c r="V4867">
        <v>6</v>
      </c>
      <c r="W4867" t="s">
        <v>120</v>
      </c>
      <c r="X4867">
        <v>2</v>
      </c>
      <c r="Y4867">
        <v>27</v>
      </c>
      <c r="Z4867">
        <v>4</v>
      </c>
      <c r="AA4867">
        <v>21</v>
      </c>
      <c r="AB4867" t="s">
        <v>82</v>
      </c>
      <c r="AC4867">
        <v>1081</v>
      </c>
      <c r="AD4867">
        <v>2.8947368421052631E-2</v>
      </c>
      <c r="AE4867" t="s">
        <v>46</v>
      </c>
      <c r="AF4867" t="s">
        <v>67</v>
      </c>
      <c r="AG4867">
        <v>14</v>
      </c>
      <c r="AH4867" t="s">
        <v>68</v>
      </c>
      <c r="AI4867">
        <f>--AND(OR(Dashboard!$B$4="All",Data!$E4867=Dashboard!$B$4),OR(Dashboard!$D$4="All",Data!$D4867=Dashboard!$D$4),OR(Dashboard!$F$4="All",Data!$F4867=Dashboard!$F$4),OR(Dashboard!$J$4="All",Data!$G4867=Dashboard!$J$4),OR(Dashboard!$H$4="All",Data!$N4867=Dashboard!$H$4),OR(Dashboard!$L$4="All",Data!$W4867=Dashboard!$L$4))</f>
        <v>1</v>
      </c>
    </row>
    <row r="4868" spans="1:35" x14ac:dyDescent="0.25">
      <c r="A4868" t="s">
        <v>4982</v>
      </c>
      <c r="B4868" s="1">
        <v>46032</v>
      </c>
      <c r="C4868" s="2">
        <v>-0.2583333333333333</v>
      </c>
      <c r="D4868" t="s">
        <v>84</v>
      </c>
      <c r="E4868" t="s">
        <v>131</v>
      </c>
      <c r="F4868" t="s">
        <v>85</v>
      </c>
      <c r="G4868" t="s">
        <v>111</v>
      </c>
      <c r="H4868">
        <v>1.9</v>
      </c>
      <c r="I4868">
        <v>39</v>
      </c>
      <c r="J4868">
        <v>25</v>
      </c>
      <c r="K4868">
        <v>793</v>
      </c>
      <c r="L4868">
        <v>42</v>
      </c>
      <c r="M4868">
        <v>69</v>
      </c>
      <c r="N4868" t="s">
        <v>101</v>
      </c>
      <c r="O4868">
        <v>3</v>
      </c>
      <c r="P4868" t="s">
        <v>41</v>
      </c>
      <c r="Q4868" t="s">
        <v>42</v>
      </c>
      <c r="R4868">
        <v>40</v>
      </c>
      <c r="S4868" t="s">
        <v>81</v>
      </c>
      <c r="T4868" t="s">
        <v>75</v>
      </c>
      <c r="U4868">
        <v>2026</v>
      </c>
      <c r="V4868">
        <v>1</v>
      </c>
      <c r="W4868" t="s">
        <v>102</v>
      </c>
      <c r="X4868">
        <v>1</v>
      </c>
      <c r="Y4868">
        <v>10</v>
      </c>
      <c r="Z4868">
        <v>2</v>
      </c>
      <c r="AA4868">
        <v>17</v>
      </c>
      <c r="AB4868" t="s">
        <v>57</v>
      </c>
      <c r="AC4868">
        <v>766</v>
      </c>
      <c r="AD4868">
        <v>4.8717948717948718E-2</v>
      </c>
      <c r="AE4868" t="s">
        <v>109</v>
      </c>
      <c r="AF4868" t="s">
        <v>47</v>
      </c>
      <c r="AG4868">
        <v>14</v>
      </c>
      <c r="AH4868" t="s">
        <v>68</v>
      </c>
      <c r="AI4868">
        <f>--AND(OR(Dashboard!$B$4="All",Data!$E4868=Dashboard!$B$4),OR(Dashboard!$D$4="All",Data!$D4868=Dashboard!$D$4),OR(Dashboard!$F$4="All",Data!$F4868=Dashboard!$F$4),OR(Dashboard!$J$4="All",Data!$G4868=Dashboard!$J$4),OR(Dashboard!$H$4="All",Data!$N4868=Dashboard!$H$4),OR(Dashboard!$L$4="All",Data!$W4868=Dashboard!$L$4))</f>
        <v>1</v>
      </c>
    </row>
    <row r="4869" spans="1:35" x14ac:dyDescent="0.25">
      <c r="A4869" t="s">
        <v>4983</v>
      </c>
      <c r="B4869" s="1">
        <v>46197</v>
      </c>
      <c r="C4869" s="2">
        <v>-0.40416666666666667</v>
      </c>
      <c r="D4869" t="s">
        <v>99</v>
      </c>
      <c r="E4869" t="s">
        <v>71</v>
      </c>
      <c r="F4869" t="s">
        <v>52</v>
      </c>
      <c r="G4869" t="s">
        <v>39</v>
      </c>
      <c r="H4869">
        <v>12.4</v>
      </c>
      <c r="I4869">
        <v>39</v>
      </c>
      <c r="J4869">
        <v>32</v>
      </c>
      <c r="K4869">
        <v>1004</v>
      </c>
      <c r="L4869">
        <v>32</v>
      </c>
      <c r="M4869">
        <v>147</v>
      </c>
      <c r="N4869" t="s">
        <v>65</v>
      </c>
      <c r="O4869">
        <v>5</v>
      </c>
      <c r="P4869" t="s">
        <v>41</v>
      </c>
      <c r="Q4869" t="s">
        <v>73</v>
      </c>
      <c r="R4869">
        <v>59</v>
      </c>
      <c r="S4869" t="s">
        <v>55</v>
      </c>
      <c r="T4869" t="s">
        <v>97</v>
      </c>
      <c r="U4869">
        <v>2026</v>
      </c>
      <c r="V4869">
        <v>6</v>
      </c>
      <c r="W4869" t="s">
        <v>120</v>
      </c>
      <c r="X4869">
        <v>2</v>
      </c>
      <c r="Y4869">
        <v>24</v>
      </c>
      <c r="Z4869">
        <v>4</v>
      </c>
      <c r="AA4869">
        <v>14</v>
      </c>
      <c r="AB4869" t="s">
        <v>76</v>
      </c>
      <c r="AC4869">
        <v>889</v>
      </c>
      <c r="AD4869">
        <v>0.31794871794871798</v>
      </c>
      <c r="AE4869" t="s">
        <v>77</v>
      </c>
      <c r="AF4869" t="s">
        <v>59</v>
      </c>
      <c r="AG4869">
        <v>7</v>
      </c>
      <c r="AH4869" t="s">
        <v>68</v>
      </c>
      <c r="AI4869">
        <f>--AND(OR(Dashboard!$B$4="All",Data!$E4869=Dashboard!$B$4),OR(Dashboard!$D$4="All",Data!$D4869=Dashboard!$D$4),OR(Dashboard!$F$4="All",Data!$F4869=Dashboard!$F$4),OR(Dashboard!$J$4="All",Data!$G4869=Dashboard!$J$4),OR(Dashboard!$H$4="All",Data!$N4869=Dashboard!$H$4),OR(Dashboard!$L$4="All",Data!$W4869=Dashboard!$L$4))</f>
        <v>1</v>
      </c>
    </row>
    <row r="4870" spans="1:35" x14ac:dyDescent="0.25">
      <c r="A4870" t="s">
        <v>4984</v>
      </c>
      <c r="B4870" s="1">
        <v>46105</v>
      </c>
      <c r="C4870" s="2">
        <v>-5.902777777777779E-2</v>
      </c>
      <c r="D4870" t="s">
        <v>118</v>
      </c>
      <c r="E4870" t="s">
        <v>37</v>
      </c>
      <c r="F4870" t="s">
        <v>72</v>
      </c>
      <c r="G4870" t="s">
        <v>105</v>
      </c>
      <c r="H4870">
        <v>6.7</v>
      </c>
      <c r="I4870">
        <v>49</v>
      </c>
      <c r="J4870">
        <v>34</v>
      </c>
      <c r="K4870">
        <v>911</v>
      </c>
      <c r="L4870">
        <v>20</v>
      </c>
      <c r="M4870">
        <v>150</v>
      </c>
      <c r="N4870" t="s">
        <v>65</v>
      </c>
      <c r="O4870">
        <v>3</v>
      </c>
      <c r="P4870" t="s">
        <v>41</v>
      </c>
      <c r="Q4870" t="s">
        <v>73</v>
      </c>
      <c r="R4870">
        <v>24</v>
      </c>
      <c r="S4870" t="s">
        <v>127</v>
      </c>
      <c r="T4870" t="s">
        <v>75</v>
      </c>
      <c r="U4870">
        <v>2026</v>
      </c>
      <c r="V4870">
        <v>3</v>
      </c>
      <c r="W4870" t="s">
        <v>66</v>
      </c>
      <c r="X4870">
        <v>1</v>
      </c>
      <c r="Y4870">
        <v>24</v>
      </c>
      <c r="Z4870">
        <v>5</v>
      </c>
      <c r="AA4870">
        <v>22</v>
      </c>
      <c r="AB4870" t="s">
        <v>82</v>
      </c>
      <c r="AC4870">
        <v>781</v>
      </c>
      <c r="AD4870">
        <v>0.13673469387755099</v>
      </c>
      <c r="AE4870" t="s">
        <v>109</v>
      </c>
      <c r="AF4870" t="s">
        <v>114</v>
      </c>
      <c r="AG4870">
        <v>15</v>
      </c>
      <c r="AH4870" t="s">
        <v>68</v>
      </c>
      <c r="AI4870">
        <f>--AND(OR(Dashboard!$B$4="All",Data!$E4870=Dashboard!$B$4),OR(Dashboard!$D$4="All",Data!$D4870=Dashboard!$D$4),OR(Dashboard!$F$4="All",Data!$F4870=Dashboard!$F$4),OR(Dashboard!$J$4="All",Data!$G4870=Dashboard!$J$4),OR(Dashboard!$H$4="All",Data!$N4870=Dashboard!$H$4),OR(Dashboard!$L$4="All",Data!$W4870=Dashboard!$L$4))</f>
        <v>1</v>
      </c>
    </row>
    <row r="4871" spans="1:35" x14ac:dyDescent="0.25">
      <c r="A4871" t="s">
        <v>4985</v>
      </c>
      <c r="B4871" s="1">
        <v>46028</v>
      </c>
      <c r="C4871" s="2">
        <v>-0.42638888888888887</v>
      </c>
      <c r="D4871" t="s">
        <v>122</v>
      </c>
      <c r="E4871" t="s">
        <v>108</v>
      </c>
      <c r="F4871" t="s">
        <v>91</v>
      </c>
      <c r="G4871" t="s">
        <v>111</v>
      </c>
      <c r="H4871">
        <v>7.5</v>
      </c>
      <c r="I4871">
        <v>46</v>
      </c>
      <c r="J4871">
        <v>37</v>
      </c>
      <c r="K4871">
        <v>601</v>
      </c>
      <c r="L4871">
        <v>28</v>
      </c>
      <c r="M4871">
        <v>118</v>
      </c>
      <c r="N4871" t="s">
        <v>54</v>
      </c>
      <c r="O4871">
        <v>4</v>
      </c>
      <c r="P4871" t="s">
        <v>41</v>
      </c>
      <c r="Q4871" t="s">
        <v>73</v>
      </c>
      <c r="R4871">
        <v>40</v>
      </c>
      <c r="S4871" t="s">
        <v>127</v>
      </c>
      <c r="T4871" t="s">
        <v>97</v>
      </c>
      <c r="U4871">
        <v>2026</v>
      </c>
      <c r="V4871">
        <v>1</v>
      </c>
      <c r="W4871" t="s">
        <v>102</v>
      </c>
      <c r="X4871">
        <v>1</v>
      </c>
      <c r="Y4871">
        <v>6</v>
      </c>
      <c r="Z4871">
        <v>2</v>
      </c>
      <c r="AA4871">
        <v>13</v>
      </c>
      <c r="AB4871" t="s">
        <v>76</v>
      </c>
      <c r="AC4871">
        <v>511</v>
      </c>
      <c r="AD4871">
        <v>0.1630434782608696</v>
      </c>
      <c r="AE4871" t="s">
        <v>46</v>
      </c>
      <c r="AF4871" t="s">
        <v>47</v>
      </c>
      <c r="AG4871">
        <v>9</v>
      </c>
      <c r="AH4871" t="s">
        <v>68</v>
      </c>
      <c r="AI4871">
        <f>--AND(OR(Dashboard!$B$4="All",Data!$E4871=Dashboard!$B$4),OR(Dashboard!$D$4="All",Data!$D4871=Dashboard!$D$4),OR(Dashboard!$F$4="All",Data!$F4871=Dashboard!$F$4),OR(Dashboard!$J$4="All",Data!$G4871=Dashboard!$J$4),OR(Dashboard!$H$4="All",Data!$N4871=Dashboard!$H$4),OR(Dashboard!$L$4="All",Data!$W4871=Dashboard!$L$4))</f>
        <v>1</v>
      </c>
    </row>
    <row r="4872" spans="1:35" x14ac:dyDescent="0.25">
      <c r="A4872" t="s">
        <v>4986</v>
      </c>
      <c r="B4872" s="1">
        <v>46030</v>
      </c>
      <c r="C4872" s="2">
        <v>-0.17361111111111119</v>
      </c>
      <c r="D4872" t="s">
        <v>36</v>
      </c>
      <c r="E4872" t="s">
        <v>71</v>
      </c>
      <c r="F4872" t="s">
        <v>52</v>
      </c>
      <c r="G4872" t="s">
        <v>111</v>
      </c>
      <c r="H4872">
        <v>13.8</v>
      </c>
      <c r="I4872">
        <v>49</v>
      </c>
      <c r="J4872">
        <v>32</v>
      </c>
      <c r="K4872">
        <v>407</v>
      </c>
      <c r="L4872">
        <v>29</v>
      </c>
      <c r="M4872">
        <v>68</v>
      </c>
      <c r="N4872" t="s">
        <v>86</v>
      </c>
      <c r="O4872">
        <v>4</v>
      </c>
      <c r="P4872" t="s">
        <v>41</v>
      </c>
      <c r="Q4872" t="s">
        <v>73</v>
      </c>
      <c r="R4872">
        <v>25</v>
      </c>
      <c r="S4872" t="s">
        <v>87</v>
      </c>
      <c r="T4872" t="s">
        <v>56</v>
      </c>
      <c r="U4872">
        <v>2026</v>
      </c>
      <c r="V4872">
        <v>1</v>
      </c>
      <c r="W4872" t="s">
        <v>102</v>
      </c>
      <c r="X4872">
        <v>1</v>
      </c>
      <c r="Y4872">
        <v>8</v>
      </c>
      <c r="Z4872">
        <v>2</v>
      </c>
      <c r="AA4872">
        <v>19</v>
      </c>
      <c r="AB4872" t="s">
        <v>82</v>
      </c>
      <c r="AC4872">
        <v>368</v>
      </c>
      <c r="AD4872">
        <v>0.28163265306122448</v>
      </c>
      <c r="AE4872" t="s">
        <v>46</v>
      </c>
      <c r="AF4872" t="s">
        <v>114</v>
      </c>
      <c r="AG4872">
        <v>17</v>
      </c>
      <c r="AH4872" t="s">
        <v>68</v>
      </c>
      <c r="AI4872">
        <f>--AND(OR(Dashboard!$B$4="All",Data!$E4872=Dashboard!$B$4),OR(Dashboard!$D$4="All",Data!$D4872=Dashboard!$D$4),OR(Dashboard!$F$4="All",Data!$F4872=Dashboard!$F$4),OR(Dashboard!$J$4="All",Data!$G4872=Dashboard!$J$4),OR(Dashboard!$H$4="All",Data!$N4872=Dashboard!$H$4),OR(Dashboard!$L$4="All",Data!$W4872=Dashboard!$L$4))</f>
        <v>1</v>
      </c>
    </row>
    <row r="4873" spans="1:35" x14ac:dyDescent="0.25">
      <c r="A4873" t="s">
        <v>4987</v>
      </c>
      <c r="B4873" s="1">
        <v>46135</v>
      </c>
      <c r="C4873" s="2">
        <v>-0.44236111111111109</v>
      </c>
      <c r="D4873" t="s">
        <v>126</v>
      </c>
      <c r="E4873" t="s">
        <v>108</v>
      </c>
      <c r="F4873" t="s">
        <v>80</v>
      </c>
      <c r="G4873" t="s">
        <v>105</v>
      </c>
      <c r="H4873">
        <v>11.5</v>
      </c>
      <c r="I4873">
        <v>16</v>
      </c>
      <c r="J4873">
        <v>21</v>
      </c>
      <c r="K4873">
        <v>453</v>
      </c>
      <c r="L4873">
        <v>24</v>
      </c>
      <c r="M4873">
        <v>190</v>
      </c>
      <c r="N4873" t="s">
        <v>65</v>
      </c>
      <c r="O4873">
        <v>2</v>
      </c>
      <c r="P4873" t="s">
        <v>41</v>
      </c>
      <c r="Q4873" t="s">
        <v>73</v>
      </c>
      <c r="R4873">
        <v>31</v>
      </c>
      <c r="S4873" t="s">
        <v>87</v>
      </c>
      <c r="T4873" t="s">
        <v>97</v>
      </c>
      <c r="U4873">
        <v>2026</v>
      </c>
      <c r="V4873">
        <v>4</v>
      </c>
      <c r="W4873" t="s">
        <v>113</v>
      </c>
      <c r="X4873">
        <v>2</v>
      </c>
      <c r="Y4873">
        <v>23</v>
      </c>
      <c r="Z4873">
        <v>4</v>
      </c>
      <c r="AA4873">
        <v>13</v>
      </c>
      <c r="AB4873" t="s">
        <v>76</v>
      </c>
      <c r="AC4873">
        <v>287</v>
      </c>
      <c r="AD4873">
        <v>0.71875</v>
      </c>
      <c r="AE4873" t="s">
        <v>58</v>
      </c>
      <c r="AF4873" t="s">
        <v>67</v>
      </c>
      <c r="AG4873">
        <v>-5</v>
      </c>
      <c r="AH4873" t="s">
        <v>48</v>
      </c>
      <c r="AI4873">
        <f>--AND(OR(Dashboard!$B$4="All",Data!$E4873=Dashboard!$B$4),OR(Dashboard!$D$4="All",Data!$D4873=Dashboard!$D$4),OR(Dashboard!$F$4="All",Data!$F4873=Dashboard!$F$4),OR(Dashboard!$J$4="All",Data!$G4873=Dashboard!$J$4),OR(Dashboard!$H$4="All",Data!$N4873=Dashboard!$H$4),OR(Dashboard!$L$4="All",Data!$W4873=Dashboard!$L$4))</f>
        <v>1</v>
      </c>
    </row>
    <row r="4874" spans="1:35" x14ac:dyDescent="0.25">
      <c r="A4874" t="s">
        <v>4988</v>
      </c>
      <c r="B4874" s="1">
        <v>46173</v>
      </c>
      <c r="C4874" s="2">
        <v>-0.18680555555555561</v>
      </c>
      <c r="D4874" t="s">
        <v>90</v>
      </c>
      <c r="E4874" t="s">
        <v>95</v>
      </c>
      <c r="F4874" t="s">
        <v>63</v>
      </c>
      <c r="G4874" t="s">
        <v>119</v>
      </c>
      <c r="H4874">
        <v>14.7</v>
      </c>
      <c r="I4874">
        <v>64</v>
      </c>
      <c r="J4874">
        <v>45</v>
      </c>
      <c r="K4874">
        <v>1144</v>
      </c>
      <c r="L4874">
        <v>32</v>
      </c>
      <c r="M4874">
        <v>93</v>
      </c>
      <c r="N4874" t="s">
        <v>101</v>
      </c>
      <c r="O4874">
        <v>2</v>
      </c>
      <c r="P4874" t="s">
        <v>41</v>
      </c>
      <c r="Q4874" t="s">
        <v>42</v>
      </c>
      <c r="R4874">
        <v>35</v>
      </c>
      <c r="S4874" t="s">
        <v>145</v>
      </c>
      <c r="T4874" t="s">
        <v>56</v>
      </c>
      <c r="U4874">
        <v>2026</v>
      </c>
      <c r="V4874">
        <v>5</v>
      </c>
      <c r="W4874" t="s">
        <v>88</v>
      </c>
      <c r="X4874">
        <v>2</v>
      </c>
      <c r="Y4874">
        <v>31</v>
      </c>
      <c r="Z4874">
        <v>5</v>
      </c>
      <c r="AA4874">
        <v>19</v>
      </c>
      <c r="AB4874" t="s">
        <v>82</v>
      </c>
      <c r="AC4874">
        <v>1083</v>
      </c>
      <c r="AD4874">
        <v>0.22968749999999999</v>
      </c>
      <c r="AE4874" t="s">
        <v>58</v>
      </c>
      <c r="AF4874" t="s">
        <v>67</v>
      </c>
      <c r="AG4874">
        <v>19</v>
      </c>
      <c r="AH4874" t="s">
        <v>68</v>
      </c>
      <c r="AI4874">
        <f>--AND(OR(Dashboard!$B$4="All",Data!$E4874=Dashboard!$B$4),OR(Dashboard!$D$4="All",Data!$D4874=Dashboard!$D$4),OR(Dashboard!$F$4="All",Data!$F4874=Dashboard!$F$4),OR(Dashboard!$J$4="All",Data!$G4874=Dashboard!$J$4),OR(Dashboard!$H$4="All",Data!$N4874=Dashboard!$H$4),OR(Dashboard!$L$4="All",Data!$W4874=Dashboard!$L$4))</f>
        <v>1</v>
      </c>
    </row>
    <row r="4875" spans="1:35" x14ac:dyDescent="0.25">
      <c r="A4875" t="s">
        <v>4989</v>
      </c>
      <c r="B4875" s="1">
        <v>46028</v>
      </c>
      <c r="C4875" s="2">
        <v>-0.6</v>
      </c>
      <c r="D4875" t="s">
        <v>107</v>
      </c>
      <c r="E4875" t="s">
        <v>129</v>
      </c>
      <c r="F4875" t="s">
        <v>63</v>
      </c>
      <c r="G4875" t="s">
        <v>53</v>
      </c>
      <c r="H4875">
        <v>10.5</v>
      </c>
      <c r="I4875">
        <v>41</v>
      </c>
      <c r="J4875">
        <v>37</v>
      </c>
      <c r="K4875">
        <v>746</v>
      </c>
      <c r="L4875">
        <v>58</v>
      </c>
      <c r="M4875">
        <v>6</v>
      </c>
      <c r="N4875" t="s">
        <v>65</v>
      </c>
      <c r="O4875">
        <v>3</v>
      </c>
      <c r="P4875" t="s">
        <v>41</v>
      </c>
      <c r="Q4875" t="s">
        <v>42</v>
      </c>
      <c r="R4875">
        <v>50</v>
      </c>
      <c r="S4875" t="s">
        <v>127</v>
      </c>
      <c r="T4875" t="s">
        <v>44</v>
      </c>
      <c r="U4875">
        <v>2026</v>
      </c>
      <c r="V4875">
        <v>1</v>
      </c>
      <c r="W4875" t="s">
        <v>102</v>
      </c>
      <c r="X4875">
        <v>1</v>
      </c>
      <c r="Y4875">
        <v>6</v>
      </c>
      <c r="Z4875">
        <v>2</v>
      </c>
      <c r="AA4875">
        <v>9</v>
      </c>
      <c r="AB4875" t="s">
        <v>44</v>
      </c>
      <c r="AC4875">
        <v>798</v>
      </c>
      <c r="AD4875">
        <v>0.25609756097560982</v>
      </c>
      <c r="AE4875" t="s">
        <v>109</v>
      </c>
      <c r="AF4875" t="s">
        <v>59</v>
      </c>
      <c r="AG4875">
        <v>4</v>
      </c>
      <c r="AH4875" t="s">
        <v>68</v>
      </c>
      <c r="AI4875">
        <f>--AND(OR(Dashboard!$B$4="All",Data!$E4875=Dashboard!$B$4),OR(Dashboard!$D$4="All",Data!$D4875=Dashboard!$D$4),OR(Dashboard!$F$4="All",Data!$F4875=Dashboard!$F$4),OR(Dashboard!$J$4="All",Data!$G4875=Dashboard!$J$4),OR(Dashboard!$H$4="All",Data!$N4875=Dashboard!$H$4),OR(Dashboard!$L$4="All",Data!$W4875=Dashboard!$L$4))</f>
        <v>1</v>
      </c>
    </row>
    <row r="4876" spans="1:35" x14ac:dyDescent="0.25">
      <c r="A4876" t="s">
        <v>4990</v>
      </c>
      <c r="B4876" s="1">
        <v>46113</v>
      </c>
      <c r="C4876" s="2">
        <v>-0.64861111111111114</v>
      </c>
      <c r="D4876" t="s">
        <v>107</v>
      </c>
      <c r="E4876" t="s">
        <v>100</v>
      </c>
      <c r="F4876" t="s">
        <v>104</v>
      </c>
      <c r="G4876" t="s">
        <v>53</v>
      </c>
      <c r="H4876">
        <v>5.0999999999999996</v>
      </c>
      <c r="I4876">
        <v>49</v>
      </c>
      <c r="J4876">
        <v>29</v>
      </c>
      <c r="K4876">
        <v>891</v>
      </c>
      <c r="L4876">
        <v>56</v>
      </c>
      <c r="M4876">
        <v>198</v>
      </c>
      <c r="N4876" t="s">
        <v>86</v>
      </c>
      <c r="O4876">
        <v>5</v>
      </c>
      <c r="P4876" t="s">
        <v>41</v>
      </c>
      <c r="Q4876" t="s">
        <v>42</v>
      </c>
      <c r="R4876">
        <v>25</v>
      </c>
      <c r="S4876" t="s">
        <v>55</v>
      </c>
      <c r="T4876" t="s">
        <v>44</v>
      </c>
      <c r="U4876">
        <v>2026</v>
      </c>
      <c r="V4876">
        <v>4</v>
      </c>
      <c r="W4876" t="s">
        <v>113</v>
      </c>
      <c r="X4876">
        <v>2</v>
      </c>
      <c r="Y4876">
        <v>1</v>
      </c>
      <c r="Z4876">
        <v>1</v>
      </c>
      <c r="AA4876">
        <v>8</v>
      </c>
      <c r="AB4876" t="s">
        <v>44</v>
      </c>
      <c r="AC4876">
        <v>749</v>
      </c>
      <c r="AD4876">
        <v>0.1040816326530612</v>
      </c>
      <c r="AE4876" t="s">
        <v>77</v>
      </c>
      <c r="AF4876" t="s">
        <v>114</v>
      </c>
      <c r="AG4876">
        <v>20</v>
      </c>
      <c r="AH4876" t="s">
        <v>68</v>
      </c>
      <c r="AI4876">
        <f>--AND(OR(Dashboard!$B$4="All",Data!$E4876=Dashboard!$B$4),OR(Dashboard!$D$4="All",Data!$D4876=Dashboard!$D$4),OR(Dashboard!$F$4="All",Data!$F4876=Dashboard!$F$4),OR(Dashboard!$J$4="All",Data!$G4876=Dashboard!$J$4),OR(Dashboard!$H$4="All",Data!$N4876=Dashboard!$H$4),OR(Dashboard!$L$4="All",Data!$W4876=Dashboard!$L$4))</f>
        <v>1</v>
      </c>
    </row>
    <row r="4877" spans="1:35" x14ac:dyDescent="0.25">
      <c r="A4877" t="s">
        <v>4991</v>
      </c>
      <c r="B4877" s="1">
        <v>46057</v>
      </c>
      <c r="C4877" s="2">
        <v>-0.58472222222222214</v>
      </c>
      <c r="D4877" t="s">
        <v>84</v>
      </c>
      <c r="E4877" t="s">
        <v>140</v>
      </c>
      <c r="F4877" t="s">
        <v>72</v>
      </c>
      <c r="G4877" t="s">
        <v>105</v>
      </c>
      <c r="H4877">
        <v>11.8</v>
      </c>
      <c r="I4877">
        <v>29</v>
      </c>
      <c r="J4877">
        <v>23</v>
      </c>
      <c r="K4877">
        <v>195</v>
      </c>
      <c r="L4877">
        <v>22</v>
      </c>
      <c r="M4877">
        <v>56</v>
      </c>
      <c r="N4877" t="s">
        <v>54</v>
      </c>
      <c r="O4877">
        <v>5</v>
      </c>
      <c r="P4877" t="s">
        <v>41</v>
      </c>
      <c r="Q4877" t="s">
        <v>73</v>
      </c>
      <c r="R4877">
        <v>56</v>
      </c>
      <c r="S4877" t="s">
        <v>55</v>
      </c>
      <c r="T4877" t="s">
        <v>44</v>
      </c>
      <c r="U4877">
        <v>2026</v>
      </c>
      <c r="V4877">
        <v>2</v>
      </c>
      <c r="W4877" t="s">
        <v>45</v>
      </c>
      <c r="X4877">
        <v>1</v>
      </c>
      <c r="Y4877">
        <v>4</v>
      </c>
      <c r="Z4877">
        <v>2</v>
      </c>
      <c r="AA4877">
        <v>9</v>
      </c>
      <c r="AB4877" t="s">
        <v>44</v>
      </c>
      <c r="AC4877">
        <v>161</v>
      </c>
      <c r="AD4877">
        <v>0.40689655172413802</v>
      </c>
      <c r="AE4877" t="s">
        <v>77</v>
      </c>
      <c r="AF4877" t="s">
        <v>59</v>
      </c>
      <c r="AG4877">
        <v>6</v>
      </c>
      <c r="AH4877" t="s">
        <v>68</v>
      </c>
      <c r="AI4877">
        <f>--AND(OR(Dashboard!$B$4="All",Data!$E4877=Dashboard!$B$4),OR(Dashboard!$D$4="All",Data!$D4877=Dashboard!$D$4),OR(Dashboard!$F$4="All",Data!$F4877=Dashboard!$F$4),OR(Dashboard!$J$4="All",Data!$G4877=Dashboard!$J$4),OR(Dashboard!$H$4="All",Data!$N4877=Dashboard!$H$4),OR(Dashboard!$L$4="All",Data!$W4877=Dashboard!$L$4))</f>
        <v>1</v>
      </c>
    </row>
    <row r="4878" spans="1:35" x14ac:dyDescent="0.25">
      <c r="A4878" t="s">
        <v>4992</v>
      </c>
      <c r="B4878" s="1">
        <v>46094</v>
      </c>
      <c r="C4878" s="2">
        <v>-0.43333333333333329</v>
      </c>
      <c r="D4878" t="s">
        <v>134</v>
      </c>
      <c r="E4878" t="s">
        <v>100</v>
      </c>
      <c r="F4878" t="s">
        <v>63</v>
      </c>
      <c r="G4878" t="s">
        <v>53</v>
      </c>
      <c r="H4878">
        <v>4.0999999999999996</v>
      </c>
      <c r="I4878">
        <v>38</v>
      </c>
      <c r="J4878">
        <v>23</v>
      </c>
      <c r="K4878">
        <v>171</v>
      </c>
      <c r="L4878">
        <v>34</v>
      </c>
      <c r="M4878">
        <v>182</v>
      </c>
      <c r="N4878" t="s">
        <v>101</v>
      </c>
      <c r="O4878">
        <v>3</v>
      </c>
      <c r="P4878" t="s">
        <v>41</v>
      </c>
      <c r="Q4878" t="s">
        <v>42</v>
      </c>
      <c r="R4878">
        <v>30</v>
      </c>
      <c r="S4878" t="s">
        <v>43</v>
      </c>
      <c r="T4878" t="s">
        <v>97</v>
      </c>
      <c r="U4878">
        <v>2026</v>
      </c>
      <c r="V4878">
        <v>3</v>
      </c>
      <c r="W4878" t="s">
        <v>66</v>
      </c>
      <c r="X4878">
        <v>1</v>
      </c>
      <c r="Y4878">
        <v>13</v>
      </c>
      <c r="Z4878">
        <v>3</v>
      </c>
      <c r="AA4878">
        <v>13</v>
      </c>
      <c r="AB4878" t="s">
        <v>76</v>
      </c>
      <c r="AC4878">
        <v>23</v>
      </c>
      <c r="AD4878">
        <v>0.10789473684210529</v>
      </c>
      <c r="AE4878" t="s">
        <v>109</v>
      </c>
      <c r="AF4878" t="s">
        <v>67</v>
      </c>
      <c r="AG4878">
        <v>15</v>
      </c>
      <c r="AH4878" t="s">
        <v>68</v>
      </c>
      <c r="AI4878">
        <f>--AND(OR(Dashboard!$B$4="All",Data!$E4878=Dashboard!$B$4),OR(Dashboard!$D$4="All",Data!$D4878=Dashboard!$D$4),OR(Dashboard!$F$4="All",Data!$F4878=Dashboard!$F$4),OR(Dashboard!$J$4="All",Data!$G4878=Dashboard!$J$4),OR(Dashboard!$H$4="All",Data!$N4878=Dashboard!$H$4),OR(Dashboard!$L$4="All",Data!$W4878=Dashboard!$L$4))</f>
        <v>1</v>
      </c>
    </row>
    <row r="4879" spans="1:35" x14ac:dyDescent="0.25">
      <c r="A4879" t="s">
        <v>4993</v>
      </c>
      <c r="B4879" s="1">
        <v>46104</v>
      </c>
      <c r="C4879" s="2">
        <v>-0.30347222222222231</v>
      </c>
      <c r="D4879" t="s">
        <v>99</v>
      </c>
      <c r="E4879" t="s">
        <v>129</v>
      </c>
      <c r="F4879" t="s">
        <v>52</v>
      </c>
      <c r="G4879" t="s">
        <v>64</v>
      </c>
      <c r="H4879">
        <v>4</v>
      </c>
      <c r="I4879">
        <v>33</v>
      </c>
      <c r="J4879">
        <v>33</v>
      </c>
      <c r="K4879">
        <v>625</v>
      </c>
      <c r="L4879">
        <v>56</v>
      </c>
      <c r="M4879">
        <v>106</v>
      </c>
      <c r="N4879" t="s">
        <v>40</v>
      </c>
      <c r="O4879">
        <v>5</v>
      </c>
      <c r="P4879" t="s">
        <v>41</v>
      </c>
      <c r="Q4879" t="s">
        <v>73</v>
      </c>
      <c r="R4879">
        <v>27</v>
      </c>
      <c r="S4879" t="s">
        <v>74</v>
      </c>
      <c r="T4879" t="s">
        <v>75</v>
      </c>
      <c r="U4879">
        <v>2026</v>
      </c>
      <c r="V4879">
        <v>3</v>
      </c>
      <c r="W4879" t="s">
        <v>66</v>
      </c>
      <c r="X4879">
        <v>1</v>
      </c>
      <c r="Y4879">
        <v>23</v>
      </c>
      <c r="Z4879">
        <v>5</v>
      </c>
      <c r="AA4879">
        <v>16</v>
      </c>
      <c r="AB4879" t="s">
        <v>57</v>
      </c>
      <c r="AC4879">
        <v>575</v>
      </c>
      <c r="AD4879">
        <v>0.1212121212121212</v>
      </c>
      <c r="AE4879" t="s">
        <v>77</v>
      </c>
      <c r="AF4879" t="s">
        <v>67</v>
      </c>
      <c r="AG4879">
        <v>0</v>
      </c>
      <c r="AH4879" t="s">
        <v>48</v>
      </c>
      <c r="AI4879">
        <f>--AND(OR(Dashboard!$B$4="All",Data!$E4879=Dashboard!$B$4),OR(Dashboard!$D$4="All",Data!$D4879=Dashboard!$D$4),OR(Dashboard!$F$4="All",Data!$F4879=Dashboard!$F$4),OR(Dashboard!$J$4="All",Data!$G4879=Dashboard!$J$4),OR(Dashboard!$H$4="All",Data!$N4879=Dashboard!$H$4),OR(Dashboard!$L$4="All",Data!$W4879=Dashboard!$L$4))</f>
        <v>1</v>
      </c>
    </row>
    <row r="4880" spans="1:35" x14ac:dyDescent="0.25">
      <c r="A4880" t="s">
        <v>4994</v>
      </c>
      <c r="B4880" s="1">
        <v>46068</v>
      </c>
      <c r="C4880" s="2">
        <v>-0.64722222222222214</v>
      </c>
      <c r="D4880" t="s">
        <v>118</v>
      </c>
      <c r="E4880" t="s">
        <v>100</v>
      </c>
      <c r="F4880" t="s">
        <v>80</v>
      </c>
      <c r="G4880" t="s">
        <v>53</v>
      </c>
      <c r="H4880">
        <v>3.8</v>
      </c>
      <c r="I4880">
        <v>50</v>
      </c>
      <c r="J4880">
        <v>44</v>
      </c>
      <c r="K4880">
        <v>194</v>
      </c>
      <c r="L4880">
        <v>58</v>
      </c>
      <c r="M4880">
        <v>177</v>
      </c>
      <c r="N4880" t="s">
        <v>101</v>
      </c>
      <c r="O4880">
        <v>5</v>
      </c>
      <c r="P4880" t="s">
        <v>41</v>
      </c>
      <c r="Q4880" t="s">
        <v>42</v>
      </c>
      <c r="R4880">
        <v>22</v>
      </c>
      <c r="S4880" t="s">
        <v>145</v>
      </c>
      <c r="T4880" t="s">
        <v>44</v>
      </c>
      <c r="U4880">
        <v>2026</v>
      </c>
      <c r="V4880">
        <v>2</v>
      </c>
      <c r="W4880" t="s">
        <v>45</v>
      </c>
      <c r="X4880">
        <v>1</v>
      </c>
      <c r="Y4880">
        <v>15</v>
      </c>
      <c r="Z4880">
        <v>3</v>
      </c>
      <c r="AA4880">
        <v>8</v>
      </c>
      <c r="AB4880" t="s">
        <v>44</v>
      </c>
      <c r="AC4880">
        <v>75</v>
      </c>
      <c r="AD4880">
        <v>7.5999999999999998E-2</v>
      </c>
      <c r="AE4880" t="s">
        <v>77</v>
      </c>
      <c r="AF4880" t="s">
        <v>114</v>
      </c>
      <c r="AG4880">
        <v>6</v>
      </c>
      <c r="AH4880" t="s">
        <v>68</v>
      </c>
      <c r="AI4880">
        <f>--AND(OR(Dashboard!$B$4="All",Data!$E4880=Dashboard!$B$4),OR(Dashboard!$D$4="All",Data!$D4880=Dashboard!$D$4),OR(Dashboard!$F$4="All",Data!$F4880=Dashboard!$F$4),OR(Dashboard!$J$4="All",Data!$G4880=Dashboard!$J$4),OR(Dashboard!$H$4="All",Data!$N4880=Dashboard!$H$4),OR(Dashboard!$L$4="All",Data!$W4880=Dashboard!$L$4))</f>
        <v>1</v>
      </c>
    </row>
    <row r="4881" spans="1:35" x14ac:dyDescent="0.25">
      <c r="A4881" t="s">
        <v>4995</v>
      </c>
      <c r="B4881" s="1">
        <v>46161</v>
      </c>
      <c r="C4881" s="2">
        <v>-0.16250000000000001</v>
      </c>
      <c r="D4881" t="s">
        <v>118</v>
      </c>
      <c r="E4881" t="s">
        <v>51</v>
      </c>
      <c r="F4881" t="s">
        <v>96</v>
      </c>
      <c r="G4881" t="s">
        <v>105</v>
      </c>
      <c r="H4881">
        <v>4.4000000000000004</v>
      </c>
      <c r="I4881">
        <v>50</v>
      </c>
      <c r="J4881">
        <v>44</v>
      </c>
      <c r="K4881">
        <v>805</v>
      </c>
      <c r="L4881">
        <v>26</v>
      </c>
      <c r="M4881">
        <v>103</v>
      </c>
      <c r="N4881" t="s">
        <v>40</v>
      </c>
      <c r="O4881">
        <v>5</v>
      </c>
      <c r="P4881" t="s">
        <v>41</v>
      </c>
      <c r="Q4881" t="s">
        <v>73</v>
      </c>
      <c r="R4881">
        <v>28</v>
      </c>
      <c r="S4881" t="s">
        <v>127</v>
      </c>
      <c r="T4881" t="s">
        <v>56</v>
      </c>
      <c r="U4881">
        <v>2026</v>
      </c>
      <c r="V4881">
        <v>5</v>
      </c>
      <c r="W4881" t="s">
        <v>88</v>
      </c>
      <c r="X4881">
        <v>2</v>
      </c>
      <c r="Y4881">
        <v>19</v>
      </c>
      <c r="Z4881">
        <v>4</v>
      </c>
      <c r="AA4881">
        <v>20</v>
      </c>
      <c r="AB4881" t="s">
        <v>82</v>
      </c>
      <c r="AC4881">
        <v>728</v>
      </c>
      <c r="AD4881">
        <v>8.8000000000000009E-2</v>
      </c>
      <c r="AE4881" t="s">
        <v>77</v>
      </c>
      <c r="AF4881" t="s">
        <v>67</v>
      </c>
      <c r="AG4881">
        <v>6</v>
      </c>
      <c r="AH4881" t="s">
        <v>68</v>
      </c>
      <c r="AI4881">
        <f>--AND(OR(Dashboard!$B$4="All",Data!$E4881=Dashboard!$B$4),OR(Dashboard!$D$4="All",Data!$D4881=Dashboard!$D$4),OR(Dashboard!$F$4="All",Data!$F4881=Dashboard!$F$4),OR(Dashboard!$J$4="All",Data!$G4881=Dashboard!$J$4),OR(Dashboard!$H$4="All",Data!$N4881=Dashboard!$H$4),OR(Dashboard!$L$4="All",Data!$W4881=Dashboard!$L$4))</f>
        <v>1</v>
      </c>
    </row>
    <row r="4882" spans="1:35" x14ac:dyDescent="0.25">
      <c r="A4882" t="s">
        <v>4996</v>
      </c>
      <c r="B4882" s="1">
        <v>46159</v>
      </c>
      <c r="C4882" s="2">
        <v>-0.31180555555555561</v>
      </c>
      <c r="D4882" t="s">
        <v>107</v>
      </c>
      <c r="E4882" t="s">
        <v>95</v>
      </c>
      <c r="F4882" t="s">
        <v>96</v>
      </c>
      <c r="G4882" t="s">
        <v>53</v>
      </c>
      <c r="H4882">
        <v>5.9</v>
      </c>
      <c r="I4882">
        <v>45</v>
      </c>
      <c r="J4882">
        <v>25</v>
      </c>
      <c r="K4882">
        <v>537</v>
      </c>
      <c r="L4882">
        <v>20</v>
      </c>
      <c r="M4882">
        <v>76</v>
      </c>
      <c r="N4882" t="s">
        <v>54</v>
      </c>
      <c r="O4882">
        <v>3</v>
      </c>
      <c r="P4882" t="s">
        <v>41</v>
      </c>
      <c r="Q4882" t="s">
        <v>42</v>
      </c>
      <c r="R4882">
        <v>46</v>
      </c>
      <c r="S4882" t="s">
        <v>145</v>
      </c>
      <c r="T4882" t="s">
        <v>75</v>
      </c>
      <c r="U4882">
        <v>2026</v>
      </c>
      <c r="V4882">
        <v>5</v>
      </c>
      <c r="W4882" t="s">
        <v>88</v>
      </c>
      <c r="X4882">
        <v>2</v>
      </c>
      <c r="Y4882">
        <v>17</v>
      </c>
      <c r="Z4882">
        <v>3</v>
      </c>
      <c r="AA4882">
        <v>16</v>
      </c>
      <c r="AB4882" t="s">
        <v>57</v>
      </c>
      <c r="AC4882">
        <v>481</v>
      </c>
      <c r="AD4882">
        <v>0.13111111111111109</v>
      </c>
      <c r="AE4882" t="s">
        <v>109</v>
      </c>
      <c r="AF4882" t="s">
        <v>59</v>
      </c>
      <c r="AG4882">
        <v>20</v>
      </c>
      <c r="AH4882" t="s">
        <v>68</v>
      </c>
      <c r="AI4882">
        <f>--AND(OR(Dashboard!$B$4="All",Data!$E4882=Dashboard!$B$4),OR(Dashboard!$D$4="All",Data!$D4882=Dashboard!$D$4),OR(Dashboard!$F$4="All",Data!$F4882=Dashboard!$F$4),OR(Dashboard!$J$4="All",Data!$G4882=Dashboard!$J$4),OR(Dashboard!$H$4="All",Data!$N4882=Dashboard!$H$4),OR(Dashboard!$L$4="All",Data!$W4882=Dashboard!$L$4))</f>
        <v>1</v>
      </c>
    </row>
    <row r="4883" spans="1:35" x14ac:dyDescent="0.25">
      <c r="A4883" t="s">
        <v>4997</v>
      </c>
      <c r="B4883" s="1">
        <v>46165</v>
      </c>
      <c r="C4883" s="2">
        <v>-0.22430555555555551</v>
      </c>
      <c r="D4883" t="s">
        <v>50</v>
      </c>
      <c r="E4883" t="s">
        <v>108</v>
      </c>
      <c r="F4883" t="s">
        <v>85</v>
      </c>
      <c r="G4883" t="s">
        <v>64</v>
      </c>
      <c r="H4883">
        <v>10.5</v>
      </c>
      <c r="I4883">
        <v>48</v>
      </c>
      <c r="J4883">
        <v>33</v>
      </c>
      <c r="K4883">
        <v>186</v>
      </c>
      <c r="L4883">
        <v>51</v>
      </c>
      <c r="M4883">
        <v>132</v>
      </c>
      <c r="N4883" t="s">
        <v>86</v>
      </c>
      <c r="O4883">
        <v>2</v>
      </c>
      <c r="P4883" t="s">
        <v>41</v>
      </c>
      <c r="Q4883" t="s">
        <v>42</v>
      </c>
      <c r="R4883">
        <v>29</v>
      </c>
      <c r="S4883" t="s">
        <v>81</v>
      </c>
      <c r="T4883" t="s">
        <v>56</v>
      </c>
      <c r="U4883">
        <v>2026</v>
      </c>
      <c r="V4883">
        <v>5</v>
      </c>
      <c r="W4883" t="s">
        <v>88</v>
      </c>
      <c r="X4883">
        <v>2</v>
      </c>
      <c r="Y4883">
        <v>23</v>
      </c>
      <c r="Z4883">
        <v>4</v>
      </c>
      <c r="AA4883">
        <v>18</v>
      </c>
      <c r="AB4883" t="s">
        <v>57</v>
      </c>
      <c r="AC4883">
        <v>105</v>
      </c>
      <c r="AD4883">
        <v>0.21875</v>
      </c>
      <c r="AE4883" t="s">
        <v>58</v>
      </c>
      <c r="AF4883" t="s">
        <v>67</v>
      </c>
      <c r="AG4883">
        <v>15</v>
      </c>
      <c r="AH4883" t="s">
        <v>68</v>
      </c>
      <c r="AI4883">
        <f>--AND(OR(Dashboard!$B$4="All",Data!$E4883=Dashboard!$B$4),OR(Dashboard!$D$4="All",Data!$D4883=Dashboard!$D$4),OR(Dashboard!$F$4="All",Data!$F4883=Dashboard!$F$4),OR(Dashboard!$J$4="All",Data!$G4883=Dashboard!$J$4),OR(Dashboard!$H$4="All",Data!$N4883=Dashboard!$H$4),OR(Dashboard!$L$4="All",Data!$W4883=Dashboard!$L$4))</f>
        <v>1</v>
      </c>
    </row>
    <row r="4884" spans="1:35" x14ac:dyDescent="0.25">
      <c r="A4884" t="s">
        <v>4998</v>
      </c>
      <c r="B4884" s="1">
        <v>46027</v>
      </c>
      <c r="C4884" s="2">
        <v>-0.28055555555555561</v>
      </c>
      <c r="D4884" t="s">
        <v>79</v>
      </c>
      <c r="E4884" t="s">
        <v>51</v>
      </c>
      <c r="F4884" t="s">
        <v>38</v>
      </c>
      <c r="G4884" t="s">
        <v>39</v>
      </c>
      <c r="H4884">
        <v>10.8</v>
      </c>
      <c r="I4884">
        <v>26</v>
      </c>
      <c r="J4884">
        <v>27</v>
      </c>
      <c r="K4884">
        <v>358</v>
      </c>
      <c r="L4884">
        <v>40</v>
      </c>
      <c r="M4884">
        <v>36</v>
      </c>
      <c r="N4884" t="s">
        <v>86</v>
      </c>
      <c r="O4884">
        <v>4</v>
      </c>
      <c r="P4884" t="s">
        <v>41</v>
      </c>
      <c r="Q4884" t="s">
        <v>42</v>
      </c>
      <c r="R4884">
        <v>32</v>
      </c>
      <c r="S4884" t="s">
        <v>74</v>
      </c>
      <c r="T4884" t="s">
        <v>75</v>
      </c>
      <c r="U4884">
        <v>2026</v>
      </c>
      <c r="V4884">
        <v>1</v>
      </c>
      <c r="W4884" t="s">
        <v>102</v>
      </c>
      <c r="X4884">
        <v>1</v>
      </c>
      <c r="Y4884">
        <v>5</v>
      </c>
      <c r="Z4884">
        <v>2</v>
      </c>
      <c r="AA4884">
        <v>17</v>
      </c>
      <c r="AB4884" t="s">
        <v>57</v>
      </c>
      <c r="AC4884">
        <v>362</v>
      </c>
      <c r="AD4884">
        <v>0.41538461538461541</v>
      </c>
      <c r="AE4884" t="s">
        <v>46</v>
      </c>
      <c r="AF4884" t="s">
        <v>67</v>
      </c>
      <c r="AG4884">
        <v>-1</v>
      </c>
      <c r="AH4884" t="s">
        <v>48</v>
      </c>
      <c r="AI4884">
        <f>--AND(OR(Dashboard!$B$4="All",Data!$E4884=Dashboard!$B$4),OR(Dashboard!$D$4="All",Data!$D4884=Dashboard!$D$4),OR(Dashboard!$F$4="All",Data!$F4884=Dashboard!$F$4),OR(Dashboard!$J$4="All",Data!$G4884=Dashboard!$J$4),OR(Dashboard!$H$4="All",Data!$N4884=Dashboard!$H$4),OR(Dashboard!$L$4="All",Data!$W4884=Dashboard!$L$4))</f>
        <v>1</v>
      </c>
    </row>
    <row r="4885" spans="1:35" x14ac:dyDescent="0.25">
      <c r="A4885" t="s">
        <v>4999</v>
      </c>
      <c r="B4885" s="1">
        <v>46142</v>
      </c>
      <c r="C4885" s="2">
        <v>-0.1013888888888889</v>
      </c>
      <c r="D4885" t="s">
        <v>122</v>
      </c>
      <c r="E4885" t="s">
        <v>71</v>
      </c>
      <c r="F4885" t="s">
        <v>85</v>
      </c>
      <c r="G4885" t="s">
        <v>119</v>
      </c>
      <c r="H4885">
        <v>3.2</v>
      </c>
      <c r="I4885">
        <v>42</v>
      </c>
      <c r="J4885">
        <v>23</v>
      </c>
      <c r="K4885">
        <v>443</v>
      </c>
      <c r="L4885">
        <v>52</v>
      </c>
      <c r="M4885">
        <v>54</v>
      </c>
      <c r="N4885" t="s">
        <v>40</v>
      </c>
      <c r="O4885">
        <v>2</v>
      </c>
      <c r="P4885" t="s">
        <v>41</v>
      </c>
      <c r="Q4885" t="s">
        <v>73</v>
      </c>
      <c r="R4885">
        <v>44</v>
      </c>
      <c r="S4885" t="s">
        <v>87</v>
      </c>
      <c r="T4885" t="s">
        <v>56</v>
      </c>
      <c r="U4885">
        <v>2026</v>
      </c>
      <c r="V4885">
        <v>4</v>
      </c>
      <c r="W4885" t="s">
        <v>113</v>
      </c>
      <c r="X4885">
        <v>2</v>
      </c>
      <c r="Y4885">
        <v>30</v>
      </c>
      <c r="Z4885">
        <v>5</v>
      </c>
      <c r="AA4885">
        <v>21</v>
      </c>
      <c r="AB4885" t="s">
        <v>82</v>
      </c>
      <c r="AC4885">
        <v>441</v>
      </c>
      <c r="AD4885">
        <v>7.6190476190476197E-2</v>
      </c>
      <c r="AE4885" t="s">
        <v>58</v>
      </c>
      <c r="AF4885" t="s">
        <v>47</v>
      </c>
      <c r="AG4885">
        <v>19</v>
      </c>
      <c r="AH4885" t="s">
        <v>68</v>
      </c>
      <c r="AI4885">
        <f>--AND(OR(Dashboard!$B$4="All",Data!$E4885=Dashboard!$B$4),OR(Dashboard!$D$4="All",Data!$D4885=Dashboard!$D$4),OR(Dashboard!$F$4="All",Data!$F4885=Dashboard!$F$4),OR(Dashboard!$J$4="All",Data!$G4885=Dashboard!$J$4),OR(Dashboard!$H$4="All",Data!$N4885=Dashboard!$H$4),OR(Dashboard!$L$4="All",Data!$W4885=Dashboard!$L$4))</f>
        <v>1</v>
      </c>
    </row>
    <row r="4886" spans="1:35" x14ac:dyDescent="0.25">
      <c r="A4886" t="s">
        <v>5000</v>
      </c>
      <c r="B4886" s="1">
        <v>46116</v>
      </c>
      <c r="C4886" s="2">
        <v>-0.3256944444444444</v>
      </c>
      <c r="D4886" t="s">
        <v>134</v>
      </c>
      <c r="E4886" t="s">
        <v>71</v>
      </c>
      <c r="F4886" t="s">
        <v>80</v>
      </c>
      <c r="G4886" t="s">
        <v>105</v>
      </c>
      <c r="H4886">
        <v>3.2</v>
      </c>
      <c r="I4886">
        <v>65</v>
      </c>
      <c r="J4886">
        <v>45</v>
      </c>
      <c r="K4886">
        <v>856</v>
      </c>
      <c r="L4886">
        <v>33</v>
      </c>
      <c r="M4886">
        <v>106</v>
      </c>
      <c r="N4886" t="s">
        <v>86</v>
      </c>
      <c r="O4886">
        <v>2</v>
      </c>
      <c r="P4886" t="s">
        <v>41</v>
      </c>
      <c r="Q4886" t="s">
        <v>42</v>
      </c>
      <c r="R4886">
        <v>46</v>
      </c>
      <c r="S4886" t="s">
        <v>81</v>
      </c>
      <c r="T4886" t="s">
        <v>75</v>
      </c>
      <c r="U4886">
        <v>2026</v>
      </c>
      <c r="V4886">
        <v>4</v>
      </c>
      <c r="W4886" t="s">
        <v>113</v>
      </c>
      <c r="X4886">
        <v>2</v>
      </c>
      <c r="Y4886">
        <v>4</v>
      </c>
      <c r="Z4886">
        <v>1</v>
      </c>
      <c r="AA4886">
        <v>16</v>
      </c>
      <c r="AB4886" t="s">
        <v>57</v>
      </c>
      <c r="AC4886">
        <v>783</v>
      </c>
      <c r="AD4886">
        <v>4.9230769230769231E-2</v>
      </c>
      <c r="AE4886" t="s">
        <v>58</v>
      </c>
      <c r="AF4886" t="s">
        <v>59</v>
      </c>
      <c r="AG4886">
        <v>20</v>
      </c>
      <c r="AH4886" t="s">
        <v>68</v>
      </c>
      <c r="AI4886">
        <f>--AND(OR(Dashboard!$B$4="All",Data!$E4886=Dashboard!$B$4),OR(Dashboard!$D$4="All",Data!$D4886=Dashboard!$D$4),OR(Dashboard!$F$4="All",Data!$F4886=Dashboard!$F$4),OR(Dashboard!$J$4="All",Data!$G4886=Dashboard!$J$4),OR(Dashboard!$H$4="All",Data!$N4886=Dashboard!$H$4),OR(Dashboard!$L$4="All",Data!$W4886=Dashboard!$L$4))</f>
        <v>1</v>
      </c>
    </row>
    <row r="4887" spans="1:35" x14ac:dyDescent="0.25">
      <c r="A4887" t="s">
        <v>5001</v>
      </c>
      <c r="B4887" s="1">
        <v>46140</v>
      </c>
      <c r="C4887" s="2">
        <v>-1.736111111111116E-2</v>
      </c>
      <c r="D4887" t="s">
        <v>122</v>
      </c>
      <c r="E4887" t="s">
        <v>108</v>
      </c>
      <c r="F4887" t="s">
        <v>38</v>
      </c>
      <c r="G4887" t="s">
        <v>105</v>
      </c>
      <c r="H4887">
        <v>5.5</v>
      </c>
      <c r="I4887">
        <v>28</v>
      </c>
      <c r="J4887">
        <v>20</v>
      </c>
      <c r="K4887">
        <v>603</v>
      </c>
      <c r="L4887">
        <v>35</v>
      </c>
      <c r="M4887">
        <v>141</v>
      </c>
      <c r="N4887" t="s">
        <v>101</v>
      </c>
      <c r="O4887">
        <v>4</v>
      </c>
      <c r="P4887" t="s">
        <v>41</v>
      </c>
      <c r="Q4887" t="s">
        <v>73</v>
      </c>
      <c r="R4887">
        <v>39</v>
      </c>
      <c r="S4887" t="s">
        <v>127</v>
      </c>
      <c r="T4887" t="s">
        <v>75</v>
      </c>
      <c r="U4887">
        <v>2026</v>
      </c>
      <c r="V4887">
        <v>4</v>
      </c>
      <c r="W4887" t="s">
        <v>113</v>
      </c>
      <c r="X4887">
        <v>2</v>
      </c>
      <c r="Y4887">
        <v>28</v>
      </c>
      <c r="Z4887">
        <v>5</v>
      </c>
      <c r="AA4887">
        <v>23</v>
      </c>
      <c r="AB4887" t="s">
        <v>93</v>
      </c>
      <c r="AC4887">
        <v>497</v>
      </c>
      <c r="AD4887">
        <v>0.1964285714285714</v>
      </c>
      <c r="AE4887" t="s">
        <v>46</v>
      </c>
      <c r="AF4887" t="s">
        <v>47</v>
      </c>
      <c r="AG4887">
        <v>8</v>
      </c>
      <c r="AH4887" t="s">
        <v>68</v>
      </c>
      <c r="AI4887">
        <f>--AND(OR(Dashboard!$B$4="All",Data!$E4887=Dashboard!$B$4),OR(Dashboard!$D$4="All",Data!$D4887=Dashboard!$D$4),OR(Dashboard!$F$4="All",Data!$F4887=Dashboard!$F$4),OR(Dashboard!$J$4="All",Data!$G4887=Dashboard!$J$4),OR(Dashboard!$H$4="All",Data!$N4887=Dashboard!$H$4),OR(Dashboard!$L$4="All",Data!$W4887=Dashboard!$L$4))</f>
        <v>1</v>
      </c>
    </row>
    <row r="4888" spans="1:35" x14ac:dyDescent="0.25">
      <c r="A4888" t="s">
        <v>5002</v>
      </c>
      <c r="B4888" s="1">
        <v>46102</v>
      </c>
      <c r="C4888" s="2">
        <v>-0.20208333333333331</v>
      </c>
      <c r="D4888" t="s">
        <v>107</v>
      </c>
      <c r="E4888" t="s">
        <v>51</v>
      </c>
      <c r="F4888" t="s">
        <v>72</v>
      </c>
      <c r="G4888" t="s">
        <v>119</v>
      </c>
      <c r="H4888">
        <v>9.6999999999999993</v>
      </c>
      <c r="I4888">
        <v>48</v>
      </c>
      <c r="J4888">
        <v>33</v>
      </c>
      <c r="K4888">
        <v>971</v>
      </c>
      <c r="L4888">
        <v>27</v>
      </c>
      <c r="M4888">
        <v>179</v>
      </c>
      <c r="N4888" t="s">
        <v>40</v>
      </c>
      <c r="O4888">
        <v>1</v>
      </c>
      <c r="P4888" t="s">
        <v>41</v>
      </c>
      <c r="Q4888" t="s">
        <v>73</v>
      </c>
      <c r="R4888">
        <v>27</v>
      </c>
      <c r="S4888" t="s">
        <v>81</v>
      </c>
      <c r="T4888" t="s">
        <v>56</v>
      </c>
      <c r="U4888">
        <v>2026</v>
      </c>
      <c r="V4888">
        <v>3</v>
      </c>
      <c r="W4888" t="s">
        <v>66</v>
      </c>
      <c r="X4888">
        <v>1</v>
      </c>
      <c r="Y4888">
        <v>21</v>
      </c>
      <c r="Z4888">
        <v>4</v>
      </c>
      <c r="AA4888">
        <v>19</v>
      </c>
      <c r="AB4888" t="s">
        <v>82</v>
      </c>
      <c r="AC4888">
        <v>819</v>
      </c>
      <c r="AD4888">
        <v>0.20208333333333331</v>
      </c>
      <c r="AE4888" t="s">
        <v>58</v>
      </c>
      <c r="AF4888" t="s">
        <v>67</v>
      </c>
      <c r="AG4888">
        <v>15</v>
      </c>
      <c r="AH4888" t="s">
        <v>68</v>
      </c>
      <c r="AI4888">
        <f>--AND(OR(Dashboard!$B$4="All",Data!$E4888=Dashboard!$B$4),OR(Dashboard!$D$4="All",Data!$D4888=Dashboard!$D$4),OR(Dashboard!$F$4="All",Data!$F4888=Dashboard!$F$4),OR(Dashboard!$J$4="All",Data!$G4888=Dashboard!$J$4),OR(Dashboard!$H$4="All",Data!$N4888=Dashboard!$H$4),OR(Dashboard!$L$4="All",Data!$W4888=Dashboard!$L$4))</f>
        <v>1</v>
      </c>
    </row>
    <row r="4889" spans="1:35" x14ac:dyDescent="0.25">
      <c r="A4889" t="s">
        <v>5003</v>
      </c>
      <c r="B4889" s="1">
        <v>46178</v>
      </c>
      <c r="C4889" s="2">
        <v>-2.9166666666666671E-2</v>
      </c>
      <c r="D4889" t="s">
        <v>122</v>
      </c>
      <c r="E4889" t="s">
        <v>140</v>
      </c>
      <c r="F4889" t="s">
        <v>38</v>
      </c>
      <c r="G4889" t="s">
        <v>111</v>
      </c>
      <c r="H4889">
        <v>8.6</v>
      </c>
      <c r="I4889">
        <v>37</v>
      </c>
      <c r="J4889">
        <v>39</v>
      </c>
      <c r="K4889">
        <v>956</v>
      </c>
      <c r="L4889">
        <v>33</v>
      </c>
      <c r="M4889">
        <v>168</v>
      </c>
      <c r="N4889" t="s">
        <v>65</v>
      </c>
      <c r="O4889">
        <v>4</v>
      </c>
      <c r="P4889" t="s">
        <v>41</v>
      </c>
      <c r="Q4889" t="s">
        <v>42</v>
      </c>
      <c r="R4889">
        <v>41</v>
      </c>
      <c r="S4889" t="s">
        <v>43</v>
      </c>
      <c r="T4889" t="s">
        <v>75</v>
      </c>
      <c r="U4889">
        <v>2026</v>
      </c>
      <c r="V4889">
        <v>6</v>
      </c>
      <c r="W4889" t="s">
        <v>120</v>
      </c>
      <c r="X4889">
        <v>2</v>
      </c>
      <c r="Y4889">
        <v>5</v>
      </c>
      <c r="Z4889">
        <v>1</v>
      </c>
      <c r="AA4889">
        <v>23</v>
      </c>
      <c r="AB4889" t="s">
        <v>93</v>
      </c>
      <c r="AC4889">
        <v>821</v>
      </c>
      <c r="AD4889">
        <v>0.23243243243243239</v>
      </c>
      <c r="AE4889" t="s">
        <v>46</v>
      </c>
      <c r="AF4889" t="s">
        <v>47</v>
      </c>
      <c r="AG4889">
        <v>-2</v>
      </c>
      <c r="AH4889" t="s">
        <v>48</v>
      </c>
      <c r="AI4889">
        <f>--AND(OR(Dashboard!$B$4="All",Data!$E4889=Dashboard!$B$4),OR(Dashboard!$D$4="All",Data!$D4889=Dashboard!$D$4),OR(Dashboard!$F$4="All",Data!$F4889=Dashboard!$F$4),OR(Dashboard!$J$4="All",Data!$G4889=Dashboard!$J$4),OR(Dashboard!$H$4="All",Data!$N4889=Dashboard!$H$4),OR(Dashboard!$L$4="All",Data!$W4889=Dashboard!$L$4))</f>
        <v>1</v>
      </c>
    </row>
    <row r="4890" spans="1:35" x14ac:dyDescent="0.25">
      <c r="A4890" t="s">
        <v>5004</v>
      </c>
      <c r="B4890" s="1">
        <v>46173</v>
      </c>
      <c r="C4890" s="2">
        <v>-0.39236111111111122</v>
      </c>
      <c r="D4890" t="s">
        <v>118</v>
      </c>
      <c r="E4890" t="s">
        <v>129</v>
      </c>
      <c r="F4890" t="s">
        <v>72</v>
      </c>
      <c r="G4890" t="s">
        <v>105</v>
      </c>
      <c r="H4890">
        <v>1.3</v>
      </c>
      <c r="I4890">
        <v>25</v>
      </c>
      <c r="J4890">
        <v>29</v>
      </c>
      <c r="K4890">
        <v>183</v>
      </c>
      <c r="L4890">
        <v>39</v>
      </c>
      <c r="M4890">
        <v>130</v>
      </c>
      <c r="N4890" t="s">
        <v>40</v>
      </c>
      <c r="O4890">
        <v>5</v>
      </c>
      <c r="P4890" t="s">
        <v>41</v>
      </c>
      <c r="Q4890" t="s">
        <v>73</v>
      </c>
      <c r="R4890">
        <v>38</v>
      </c>
      <c r="S4890" t="s">
        <v>145</v>
      </c>
      <c r="T4890" t="s">
        <v>97</v>
      </c>
      <c r="U4890">
        <v>2026</v>
      </c>
      <c r="V4890">
        <v>5</v>
      </c>
      <c r="W4890" t="s">
        <v>88</v>
      </c>
      <c r="X4890">
        <v>2</v>
      </c>
      <c r="Y4890">
        <v>31</v>
      </c>
      <c r="Z4890">
        <v>5</v>
      </c>
      <c r="AA4890">
        <v>14</v>
      </c>
      <c r="AB4890" t="s">
        <v>76</v>
      </c>
      <c r="AC4890">
        <v>92</v>
      </c>
      <c r="AD4890">
        <v>5.1999999999999998E-2</v>
      </c>
      <c r="AE4890" t="s">
        <v>77</v>
      </c>
      <c r="AF4890" t="s">
        <v>47</v>
      </c>
      <c r="AG4890">
        <v>-4</v>
      </c>
      <c r="AH4890" t="s">
        <v>48</v>
      </c>
      <c r="AI4890">
        <f>--AND(OR(Dashboard!$B$4="All",Data!$E4890=Dashboard!$B$4),OR(Dashboard!$D$4="All",Data!$D4890=Dashboard!$D$4),OR(Dashboard!$F$4="All",Data!$F4890=Dashboard!$F$4),OR(Dashboard!$J$4="All",Data!$G4890=Dashboard!$J$4),OR(Dashboard!$H$4="All",Data!$N4890=Dashboard!$H$4),OR(Dashboard!$L$4="All",Data!$W4890=Dashboard!$L$4))</f>
        <v>1</v>
      </c>
    </row>
    <row r="4891" spans="1:35" x14ac:dyDescent="0.25">
      <c r="A4891" t="s">
        <v>5005</v>
      </c>
      <c r="B4891" s="1">
        <v>46155</v>
      </c>
      <c r="C4891" s="2">
        <v>-0.39166666666666672</v>
      </c>
      <c r="D4891" t="s">
        <v>134</v>
      </c>
      <c r="E4891" t="s">
        <v>37</v>
      </c>
      <c r="F4891" t="s">
        <v>38</v>
      </c>
      <c r="G4891" t="s">
        <v>111</v>
      </c>
      <c r="H4891">
        <v>8.6999999999999993</v>
      </c>
      <c r="I4891">
        <v>46</v>
      </c>
      <c r="J4891">
        <v>28</v>
      </c>
      <c r="K4891">
        <v>501</v>
      </c>
      <c r="L4891">
        <v>20</v>
      </c>
      <c r="M4891">
        <v>119</v>
      </c>
      <c r="N4891" t="s">
        <v>65</v>
      </c>
      <c r="O4891">
        <v>1</v>
      </c>
      <c r="P4891" t="s">
        <v>41</v>
      </c>
      <c r="Q4891" t="s">
        <v>73</v>
      </c>
      <c r="R4891">
        <v>33</v>
      </c>
      <c r="S4891" t="s">
        <v>55</v>
      </c>
      <c r="T4891" t="s">
        <v>97</v>
      </c>
      <c r="U4891">
        <v>2026</v>
      </c>
      <c r="V4891">
        <v>5</v>
      </c>
      <c r="W4891" t="s">
        <v>88</v>
      </c>
      <c r="X4891">
        <v>2</v>
      </c>
      <c r="Y4891">
        <v>13</v>
      </c>
      <c r="Z4891">
        <v>3</v>
      </c>
      <c r="AA4891">
        <v>14</v>
      </c>
      <c r="AB4891" t="s">
        <v>76</v>
      </c>
      <c r="AC4891">
        <v>402</v>
      </c>
      <c r="AD4891">
        <v>0.18913043478260869</v>
      </c>
      <c r="AE4891" t="s">
        <v>58</v>
      </c>
      <c r="AF4891" t="s">
        <v>67</v>
      </c>
      <c r="AG4891">
        <v>18</v>
      </c>
      <c r="AH4891" t="s">
        <v>68</v>
      </c>
      <c r="AI4891">
        <f>--AND(OR(Dashboard!$B$4="All",Data!$E4891=Dashboard!$B$4),OR(Dashboard!$D$4="All",Data!$D4891=Dashboard!$D$4),OR(Dashboard!$F$4="All",Data!$F4891=Dashboard!$F$4),OR(Dashboard!$J$4="All",Data!$G4891=Dashboard!$J$4),OR(Dashboard!$H$4="All",Data!$N4891=Dashboard!$H$4),OR(Dashboard!$L$4="All",Data!$W4891=Dashboard!$L$4))</f>
        <v>1</v>
      </c>
    </row>
    <row r="4892" spans="1:35" x14ac:dyDescent="0.25">
      <c r="A4892" t="s">
        <v>5006</v>
      </c>
      <c r="B4892" s="1">
        <v>46105</v>
      </c>
      <c r="C4892" s="2">
        <v>-0.48888888888888887</v>
      </c>
      <c r="D4892" t="s">
        <v>107</v>
      </c>
      <c r="E4892" t="s">
        <v>51</v>
      </c>
      <c r="F4892" t="s">
        <v>52</v>
      </c>
      <c r="G4892" t="s">
        <v>64</v>
      </c>
      <c r="H4892">
        <v>5.8</v>
      </c>
      <c r="I4892">
        <v>20</v>
      </c>
      <c r="J4892">
        <v>23</v>
      </c>
      <c r="K4892">
        <v>424</v>
      </c>
      <c r="L4892">
        <v>59</v>
      </c>
      <c r="M4892">
        <v>190</v>
      </c>
      <c r="N4892" t="s">
        <v>40</v>
      </c>
      <c r="O4892">
        <v>1</v>
      </c>
      <c r="P4892" t="s">
        <v>41</v>
      </c>
      <c r="Q4892" t="s">
        <v>73</v>
      </c>
      <c r="R4892">
        <v>43</v>
      </c>
      <c r="S4892" t="s">
        <v>127</v>
      </c>
      <c r="T4892" t="s">
        <v>97</v>
      </c>
      <c r="U4892">
        <v>2026</v>
      </c>
      <c r="V4892">
        <v>3</v>
      </c>
      <c r="W4892" t="s">
        <v>66</v>
      </c>
      <c r="X4892">
        <v>1</v>
      </c>
      <c r="Y4892">
        <v>24</v>
      </c>
      <c r="Z4892">
        <v>5</v>
      </c>
      <c r="AA4892">
        <v>12</v>
      </c>
      <c r="AB4892" t="s">
        <v>76</v>
      </c>
      <c r="AC4892">
        <v>293</v>
      </c>
      <c r="AD4892">
        <v>0.28999999999999998</v>
      </c>
      <c r="AE4892" t="s">
        <v>58</v>
      </c>
      <c r="AF4892" t="s">
        <v>47</v>
      </c>
      <c r="AG4892">
        <v>-3</v>
      </c>
      <c r="AH4892" t="s">
        <v>48</v>
      </c>
      <c r="AI4892">
        <f>--AND(OR(Dashboard!$B$4="All",Data!$E4892=Dashboard!$B$4),OR(Dashboard!$D$4="All",Data!$D4892=Dashboard!$D$4),OR(Dashboard!$F$4="All",Data!$F4892=Dashboard!$F$4),OR(Dashboard!$J$4="All",Data!$G4892=Dashboard!$J$4),OR(Dashboard!$H$4="All",Data!$N4892=Dashboard!$H$4),OR(Dashboard!$L$4="All",Data!$W4892=Dashboard!$L$4))</f>
        <v>1</v>
      </c>
    </row>
    <row r="4893" spans="1:35" x14ac:dyDescent="0.25">
      <c r="A4893" t="s">
        <v>5007</v>
      </c>
      <c r="B4893" s="1">
        <v>46027</v>
      </c>
      <c r="C4893" s="2">
        <v>-0.54583333333333339</v>
      </c>
      <c r="D4893" t="s">
        <v>193</v>
      </c>
      <c r="E4893" t="s">
        <v>131</v>
      </c>
      <c r="F4893" t="s">
        <v>91</v>
      </c>
      <c r="G4893" t="s">
        <v>111</v>
      </c>
      <c r="H4893">
        <v>11.1</v>
      </c>
      <c r="I4893">
        <v>44</v>
      </c>
      <c r="J4893">
        <v>44</v>
      </c>
      <c r="K4893">
        <v>621</v>
      </c>
      <c r="L4893">
        <v>30</v>
      </c>
      <c r="M4893">
        <v>115</v>
      </c>
      <c r="N4893" t="s">
        <v>86</v>
      </c>
      <c r="O4893">
        <v>2</v>
      </c>
      <c r="P4893" t="s">
        <v>41</v>
      </c>
      <c r="Q4893" t="s">
        <v>42</v>
      </c>
      <c r="R4893">
        <v>46</v>
      </c>
      <c r="S4893" t="s">
        <v>74</v>
      </c>
      <c r="T4893" t="s">
        <v>44</v>
      </c>
      <c r="U4893">
        <v>2026</v>
      </c>
      <c r="V4893">
        <v>1</v>
      </c>
      <c r="W4893" t="s">
        <v>102</v>
      </c>
      <c r="X4893">
        <v>1</v>
      </c>
      <c r="Y4893">
        <v>5</v>
      </c>
      <c r="Z4893">
        <v>2</v>
      </c>
      <c r="AA4893">
        <v>10</v>
      </c>
      <c r="AB4893" t="s">
        <v>76</v>
      </c>
      <c r="AC4893">
        <v>536</v>
      </c>
      <c r="AD4893">
        <v>0.25227272727272732</v>
      </c>
      <c r="AE4893" t="s">
        <v>58</v>
      </c>
      <c r="AF4893" t="s">
        <v>59</v>
      </c>
      <c r="AG4893">
        <v>0</v>
      </c>
      <c r="AH4893" t="s">
        <v>48</v>
      </c>
      <c r="AI4893">
        <f>--AND(OR(Dashboard!$B$4="All",Data!$E4893=Dashboard!$B$4),OR(Dashboard!$D$4="All",Data!$D4893=Dashboard!$D$4),OR(Dashboard!$F$4="All",Data!$F4893=Dashboard!$F$4),OR(Dashboard!$J$4="All",Data!$G4893=Dashboard!$J$4),OR(Dashboard!$H$4="All",Data!$N4893=Dashboard!$H$4),OR(Dashboard!$L$4="All",Data!$W4893=Dashboard!$L$4))</f>
        <v>1</v>
      </c>
    </row>
    <row r="4894" spans="1:35" x14ac:dyDescent="0.25">
      <c r="A4894" t="s">
        <v>5008</v>
      </c>
      <c r="B4894" s="1">
        <v>46160</v>
      </c>
      <c r="C4894" s="2">
        <v>-0.62291666666666667</v>
      </c>
      <c r="D4894" t="s">
        <v>36</v>
      </c>
      <c r="E4894" t="s">
        <v>62</v>
      </c>
      <c r="F4894" t="s">
        <v>85</v>
      </c>
      <c r="G4894" t="s">
        <v>53</v>
      </c>
      <c r="H4894">
        <v>2</v>
      </c>
      <c r="I4894">
        <v>25</v>
      </c>
      <c r="J4894">
        <v>25</v>
      </c>
      <c r="K4894">
        <v>975</v>
      </c>
      <c r="L4894">
        <v>54</v>
      </c>
      <c r="M4894">
        <v>195</v>
      </c>
      <c r="N4894" t="s">
        <v>40</v>
      </c>
      <c r="O4894">
        <v>2</v>
      </c>
      <c r="P4894" t="s">
        <v>41</v>
      </c>
      <c r="Q4894" t="s">
        <v>42</v>
      </c>
      <c r="R4894">
        <v>34</v>
      </c>
      <c r="S4894" t="s">
        <v>74</v>
      </c>
      <c r="T4894" t="s">
        <v>44</v>
      </c>
      <c r="U4894">
        <v>2026</v>
      </c>
      <c r="V4894">
        <v>5</v>
      </c>
      <c r="W4894" t="s">
        <v>88</v>
      </c>
      <c r="X4894">
        <v>2</v>
      </c>
      <c r="Y4894">
        <v>18</v>
      </c>
      <c r="Z4894">
        <v>4</v>
      </c>
      <c r="AA4894">
        <v>9</v>
      </c>
      <c r="AB4894" t="s">
        <v>44</v>
      </c>
      <c r="AC4894">
        <v>834</v>
      </c>
      <c r="AD4894">
        <v>0.08</v>
      </c>
      <c r="AE4894" t="s">
        <v>58</v>
      </c>
      <c r="AF4894" t="s">
        <v>67</v>
      </c>
      <c r="AG4894">
        <v>0</v>
      </c>
      <c r="AH4894" t="s">
        <v>48</v>
      </c>
      <c r="AI4894">
        <f>--AND(OR(Dashboard!$B$4="All",Data!$E4894=Dashboard!$B$4),OR(Dashboard!$D$4="All",Data!$D4894=Dashboard!$D$4),OR(Dashboard!$F$4="All",Data!$F4894=Dashboard!$F$4),OR(Dashboard!$J$4="All",Data!$G4894=Dashboard!$J$4),OR(Dashboard!$H$4="All",Data!$N4894=Dashboard!$H$4),OR(Dashboard!$L$4="All",Data!$W4894=Dashboard!$L$4))</f>
        <v>1</v>
      </c>
    </row>
    <row r="4895" spans="1:35" x14ac:dyDescent="0.25">
      <c r="A4895" t="s">
        <v>5009</v>
      </c>
      <c r="B4895" s="1">
        <v>46160</v>
      </c>
      <c r="C4895" s="2">
        <v>-0.50069444444444444</v>
      </c>
      <c r="D4895" t="s">
        <v>50</v>
      </c>
      <c r="E4895" t="s">
        <v>71</v>
      </c>
      <c r="F4895" t="s">
        <v>143</v>
      </c>
      <c r="G4895" t="s">
        <v>119</v>
      </c>
      <c r="H4895">
        <v>3.7</v>
      </c>
      <c r="I4895">
        <v>55</v>
      </c>
      <c r="J4895">
        <v>45</v>
      </c>
      <c r="K4895">
        <v>635</v>
      </c>
      <c r="L4895">
        <v>32</v>
      </c>
      <c r="M4895">
        <v>15</v>
      </c>
      <c r="N4895" t="s">
        <v>101</v>
      </c>
      <c r="O4895">
        <v>1</v>
      </c>
      <c r="P4895" t="s">
        <v>41</v>
      </c>
      <c r="Q4895" t="s">
        <v>42</v>
      </c>
      <c r="R4895">
        <v>46</v>
      </c>
      <c r="S4895" t="s">
        <v>74</v>
      </c>
      <c r="T4895" t="s">
        <v>75</v>
      </c>
      <c r="U4895">
        <v>2026</v>
      </c>
      <c r="V4895">
        <v>5</v>
      </c>
      <c r="W4895" t="s">
        <v>88</v>
      </c>
      <c r="X4895">
        <v>2</v>
      </c>
      <c r="Y4895">
        <v>18</v>
      </c>
      <c r="Z4895">
        <v>4</v>
      </c>
      <c r="AA4895">
        <v>11</v>
      </c>
      <c r="AB4895" t="s">
        <v>76</v>
      </c>
      <c r="AC4895">
        <v>652</v>
      </c>
      <c r="AD4895">
        <v>6.7272727272727276E-2</v>
      </c>
      <c r="AE4895" t="s">
        <v>58</v>
      </c>
      <c r="AF4895" t="s">
        <v>59</v>
      </c>
      <c r="AG4895">
        <v>10</v>
      </c>
      <c r="AH4895" t="s">
        <v>68</v>
      </c>
      <c r="AI4895">
        <f>--AND(OR(Dashboard!$B$4="All",Data!$E4895=Dashboard!$B$4),OR(Dashboard!$D$4="All",Data!$D4895=Dashboard!$D$4),OR(Dashboard!$F$4="All",Data!$F4895=Dashboard!$F$4),OR(Dashboard!$J$4="All",Data!$G4895=Dashboard!$J$4),OR(Dashboard!$H$4="All",Data!$N4895=Dashboard!$H$4),OR(Dashboard!$L$4="All",Data!$W4895=Dashboard!$L$4))</f>
        <v>1</v>
      </c>
    </row>
    <row r="4896" spans="1:35" x14ac:dyDescent="0.25">
      <c r="A4896" t="s">
        <v>5010</v>
      </c>
      <c r="B4896" s="1">
        <v>46160</v>
      </c>
      <c r="C4896" s="2">
        <v>-1.180555555555551E-2</v>
      </c>
      <c r="D4896" t="s">
        <v>193</v>
      </c>
      <c r="E4896" t="s">
        <v>129</v>
      </c>
      <c r="F4896" t="s">
        <v>85</v>
      </c>
      <c r="G4896" t="s">
        <v>64</v>
      </c>
      <c r="H4896">
        <v>8</v>
      </c>
      <c r="I4896">
        <v>43</v>
      </c>
      <c r="J4896">
        <v>24</v>
      </c>
      <c r="K4896">
        <v>844</v>
      </c>
      <c r="L4896">
        <v>24</v>
      </c>
      <c r="M4896">
        <v>149</v>
      </c>
      <c r="N4896" t="s">
        <v>101</v>
      </c>
      <c r="O4896">
        <v>1</v>
      </c>
      <c r="P4896" t="s">
        <v>41</v>
      </c>
      <c r="Q4896" t="s">
        <v>42</v>
      </c>
      <c r="R4896">
        <v>50</v>
      </c>
      <c r="S4896" t="s">
        <v>74</v>
      </c>
      <c r="T4896" t="s">
        <v>75</v>
      </c>
      <c r="U4896">
        <v>2026</v>
      </c>
      <c r="V4896">
        <v>5</v>
      </c>
      <c r="W4896" t="s">
        <v>88</v>
      </c>
      <c r="X4896">
        <v>2</v>
      </c>
      <c r="Y4896">
        <v>18</v>
      </c>
      <c r="Z4896">
        <v>4</v>
      </c>
      <c r="AA4896">
        <v>23</v>
      </c>
      <c r="AB4896" t="s">
        <v>93</v>
      </c>
      <c r="AC4896">
        <v>719</v>
      </c>
      <c r="AD4896">
        <v>0.186046511627907</v>
      </c>
      <c r="AE4896" t="s">
        <v>58</v>
      </c>
      <c r="AF4896" t="s">
        <v>59</v>
      </c>
      <c r="AG4896">
        <v>19</v>
      </c>
      <c r="AH4896" t="s">
        <v>68</v>
      </c>
      <c r="AI4896">
        <f>--AND(OR(Dashboard!$B$4="All",Data!$E4896=Dashboard!$B$4),OR(Dashboard!$D$4="All",Data!$D4896=Dashboard!$D$4),OR(Dashboard!$F$4="All",Data!$F4896=Dashboard!$F$4),OR(Dashboard!$J$4="All",Data!$G4896=Dashboard!$J$4),OR(Dashboard!$H$4="All",Data!$N4896=Dashboard!$H$4),OR(Dashboard!$L$4="All",Data!$W4896=Dashboard!$L$4))</f>
        <v>1</v>
      </c>
    </row>
    <row r="4897" spans="1:35" x14ac:dyDescent="0.25">
      <c r="A4897" t="s">
        <v>5011</v>
      </c>
      <c r="B4897" s="1">
        <v>46040</v>
      </c>
      <c r="C4897" s="2">
        <v>-0.20972222222222231</v>
      </c>
      <c r="D4897" t="s">
        <v>118</v>
      </c>
      <c r="E4897" t="s">
        <v>62</v>
      </c>
      <c r="F4897" t="s">
        <v>38</v>
      </c>
      <c r="G4897" t="s">
        <v>39</v>
      </c>
      <c r="H4897">
        <v>2.6</v>
      </c>
      <c r="I4897">
        <v>42</v>
      </c>
      <c r="J4897">
        <v>32</v>
      </c>
      <c r="K4897">
        <v>1045</v>
      </c>
      <c r="L4897">
        <v>47</v>
      </c>
      <c r="M4897">
        <v>70</v>
      </c>
      <c r="N4897" t="s">
        <v>54</v>
      </c>
      <c r="O4897">
        <v>3</v>
      </c>
      <c r="P4897" t="s">
        <v>41</v>
      </c>
      <c r="Q4897" t="s">
        <v>42</v>
      </c>
      <c r="R4897">
        <v>57</v>
      </c>
      <c r="S4897" t="s">
        <v>145</v>
      </c>
      <c r="T4897" t="s">
        <v>56</v>
      </c>
      <c r="U4897">
        <v>2026</v>
      </c>
      <c r="V4897">
        <v>1</v>
      </c>
      <c r="W4897" t="s">
        <v>102</v>
      </c>
      <c r="X4897">
        <v>1</v>
      </c>
      <c r="Y4897">
        <v>18</v>
      </c>
      <c r="Z4897">
        <v>3</v>
      </c>
      <c r="AA4897">
        <v>18</v>
      </c>
      <c r="AB4897" t="s">
        <v>57</v>
      </c>
      <c r="AC4897">
        <v>1022</v>
      </c>
      <c r="AD4897">
        <v>6.1904761904761907E-2</v>
      </c>
      <c r="AE4897" t="s">
        <v>109</v>
      </c>
      <c r="AF4897" t="s">
        <v>59</v>
      </c>
      <c r="AG4897">
        <v>10</v>
      </c>
      <c r="AH4897" t="s">
        <v>68</v>
      </c>
      <c r="AI4897">
        <f>--AND(OR(Dashboard!$B$4="All",Data!$E4897=Dashboard!$B$4),OR(Dashboard!$D$4="All",Data!$D4897=Dashboard!$D$4),OR(Dashboard!$F$4="All",Data!$F4897=Dashboard!$F$4),OR(Dashboard!$J$4="All",Data!$G4897=Dashboard!$J$4),OR(Dashboard!$H$4="All",Data!$N4897=Dashboard!$H$4),OR(Dashboard!$L$4="All",Data!$W4897=Dashboard!$L$4))</f>
        <v>1</v>
      </c>
    </row>
    <row r="4898" spans="1:35" x14ac:dyDescent="0.25">
      <c r="A4898" t="s">
        <v>5012</v>
      </c>
      <c r="B4898" s="1">
        <v>46170</v>
      </c>
      <c r="C4898" s="2">
        <v>-0.32430555555555551</v>
      </c>
      <c r="D4898" t="s">
        <v>84</v>
      </c>
      <c r="E4898" t="s">
        <v>129</v>
      </c>
      <c r="F4898" t="s">
        <v>80</v>
      </c>
      <c r="G4898" t="s">
        <v>111</v>
      </c>
      <c r="H4898">
        <v>3.9</v>
      </c>
      <c r="I4898">
        <v>33</v>
      </c>
      <c r="J4898">
        <v>32</v>
      </c>
      <c r="K4898">
        <v>653</v>
      </c>
      <c r="L4898">
        <v>49</v>
      </c>
      <c r="M4898">
        <v>26</v>
      </c>
      <c r="N4898" t="s">
        <v>54</v>
      </c>
      <c r="O4898">
        <v>1</v>
      </c>
      <c r="P4898" t="s">
        <v>41</v>
      </c>
      <c r="Q4898" t="s">
        <v>73</v>
      </c>
      <c r="R4898">
        <v>18</v>
      </c>
      <c r="S4898" t="s">
        <v>87</v>
      </c>
      <c r="T4898" t="s">
        <v>75</v>
      </c>
      <c r="U4898">
        <v>2026</v>
      </c>
      <c r="V4898">
        <v>5</v>
      </c>
      <c r="W4898" t="s">
        <v>88</v>
      </c>
      <c r="X4898">
        <v>2</v>
      </c>
      <c r="Y4898">
        <v>28</v>
      </c>
      <c r="Z4898">
        <v>5</v>
      </c>
      <c r="AA4898">
        <v>16</v>
      </c>
      <c r="AB4898" t="s">
        <v>57</v>
      </c>
      <c r="AC4898">
        <v>676</v>
      </c>
      <c r="AD4898">
        <v>0.11818181818181819</v>
      </c>
      <c r="AE4898" t="s">
        <v>58</v>
      </c>
      <c r="AF4898" t="s">
        <v>114</v>
      </c>
      <c r="AG4898">
        <v>1</v>
      </c>
      <c r="AH4898" t="s">
        <v>68</v>
      </c>
      <c r="AI4898">
        <f>--AND(OR(Dashboard!$B$4="All",Data!$E4898=Dashboard!$B$4),OR(Dashboard!$D$4="All",Data!$D4898=Dashboard!$D$4),OR(Dashboard!$F$4="All",Data!$F4898=Dashboard!$F$4),OR(Dashboard!$J$4="All",Data!$G4898=Dashboard!$J$4),OR(Dashboard!$H$4="All",Data!$N4898=Dashboard!$H$4),OR(Dashboard!$L$4="All",Data!$W4898=Dashboard!$L$4))</f>
        <v>1</v>
      </c>
    </row>
    <row r="4899" spans="1:35" x14ac:dyDescent="0.25">
      <c r="A4899" t="s">
        <v>5013</v>
      </c>
      <c r="B4899" s="1">
        <v>46115</v>
      </c>
      <c r="C4899" s="2">
        <v>-9.7222222222221877E-3</v>
      </c>
      <c r="D4899" t="s">
        <v>118</v>
      </c>
      <c r="E4899" t="s">
        <v>62</v>
      </c>
      <c r="F4899" t="s">
        <v>52</v>
      </c>
      <c r="G4899" t="s">
        <v>119</v>
      </c>
      <c r="H4899">
        <v>2.8</v>
      </c>
      <c r="I4899">
        <v>32</v>
      </c>
      <c r="J4899">
        <v>31</v>
      </c>
      <c r="K4899">
        <v>751</v>
      </c>
      <c r="L4899">
        <v>23</v>
      </c>
      <c r="M4899">
        <v>86</v>
      </c>
      <c r="N4899" t="s">
        <v>86</v>
      </c>
      <c r="O4899">
        <v>1</v>
      </c>
      <c r="P4899" t="s">
        <v>41</v>
      </c>
      <c r="Q4899" t="s">
        <v>73</v>
      </c>
      <c r="R4899">
        <v>42</v>
      </c>
      <c r="S4899" t="s">
        <v>43</v>
      </c>
      <c r="T4899" t="s">
        <v>75</v>
      </c>
      <c r="U4899">
        <v>2026</v>
      </c>
      <c r="V4899">
        <v>4</v>
      </c>
      <c r="W4899" t="s">
        <v>113</v>
      </c>
      <c r="X4899">
        <v>2</v>
      </c>
      <c r="Y4899">
        <v>3</v>
      </c>
      <c r="Z4899">
        <v>1</v>
      </c>
      <c r="AA4899">
        <v>23</v>
      </c>
      <c r="AB4899" t="s">
        <v>93</v>
      </c>
      <c r="AC4899">
        <v>688</v>
      </c>
      <c r="AD4899">
        <v>8.7499999999999994E-2</v>
      </c>
      <c r="AE4899" t="s">
        <v>58</v>
      </c>
      <c r="AF4899" t="s">
        <v>47</v>
      </c>
      <c r="AG4899">
        <v>1</v>
      </c>
      <c r="AH4899" t="s">
        <v>68</v>
      </c>
      <c r="AI4899">
        <f>--AND(OR(Dashboard!$B$4="All",Data!$E4899=Dashboard!$B$4),OR(Dashboard!$D$4="All",Data!$D4899=Dashboard!$D$4),OR(Dashboard!$F$4="All",Data!$F4899=Dashboard!$F$4),OR(Dashboard!$J$4="All",Data!$G4899=Dashboard!$J$4),OR(Dashboard!$H$4="All",Data!$N4899=Dashboard!$H$4),OR(Dashboard!$L$4="All",Data!$W4899=Dashboard!$L$4))</f>
        <v>1</v>
      </c>
    </row>
    <row r="4900" spans="1:35" x14ac:dyDescent="0.25">
      <c r="A4900" t="s">
        <v>5014</v>
      </c>
      <c r="B4900" s="1">
        <v>46046</v>
      </c>
      <c r="C4900" s="2">
        <v>-0.21388888888888891</v>
      </c>
      <c r="D4900" t="s">
        <v>90</v>
      </c>
      <c r="E4900" t="s">
        <v>129</v>
      </c>
      <c r="F4900" t="s">
        <v>143</v>
      </c>
      <c r="G4900" t="s">
        <v>119</v>
      </c>
      <c r="H4900">
        <v>13.6</v>
      </c>
      <c r="I4900">
        <v>39</v>
      </c>
      <c r="J4900">
        <v>42</v>
      </c>
      <c r="K4900">
        <v>1135</v>
      </c>
      <c r="L4900">
        <v>28</v>
      </c>
      <c r="M4900">
        <v>5</v>
      </c>
      <c r="N4900" t="s">
        <v>54</v>
      </c>
      <c r="O4900">
        <v>1</v>
      </c>
      <c r="P4900" t="s">
        <v>41</v>
      </c>
      <c r="Q4900" t="s">
        <v>42</v>
      </c>
      <c r="R4900">
        <v>57</v>
      </c>
      <c r="S4900" t="s">
        <v>81</v>
      </c>
      <c r="T4900" t="s">
        <v>56</v>
      </c>
      <c r="U4900">
        <v>2026</v>
      </c>
      <c r="V4900">
        <v>1</v>
      </c>
      <c r="W4900" t="s">
        <v>102</v>
      </c>
      <c r="X4900">
        <v>1</v>
      </c>
      <c r="Y4900">
        <v>24</v>
      </c>
      <c r="Z4900">
        <v>4</v>
      </c>
      <c r="AA4900">
        <v>18</v>
      </c>
      <c r="AB4900" t="s">
        <v>57</v>
      </c>
      <c r="AC4900">
        <v>1158</v>
      </c>
      <c r="AD4900">
        <v>0.3487179487179487</v>
      </c>
      <c r="AE4900" t="s">
        <v>58</v>
      </c>
      <c r="AF4900" t="s">
        <v>59</v>
      </c>
      <c r="AG4900">
        <v>-3</v>
      </c>
      <c r="AH4900" t="s">
        <v>48</v>
      </c>
      <c r="AI4900">
        <f>--AND(OR(Dashboard!$B$4="All",Data!$E4900=Dashboard!$B$4),OR(Dashboard!$D$4="All",Data!$D4900=Dashboard!$D$4),OR(Dashboard!$F$4="All",Data!$F4900=Dashboard!$F$4),OR(Dashboard!$J$4="All",Data!$G4900=Dashboard!$J$4),OR(Dashboard!$H$4="All",Data!$N4900=Dashboard!$H$4),OR(Dashboard!$L$4="All",Data!$W4900=Dashboard!$L$4))</f>
        <v>1</v>
      </c>
    </row>
    <row r="4901" spans="1:35" x14ac:dyDescent="0.25">
      <c r="A4901" t="s">
        <v>5015</v>
      </c>
      <c r="B4901" s="1">
        <v>46154</v>
      </c>
      <c r="C4901" s="2">
        <v>-0.48611111111111122</v>
      </c>
      <c r="D4901" t="s">
        <v>156</v>
      </c>
      <c r="E4901" t="s">
        <v>140</v>
      </c>
      <c r="F4901" t="s">
        <v>63</v>
      </c>
      <c r="G4901" t="s">
        <v>119</v>
      </c>
      <c r="H4901">
        <v>2</v>
      </c>
      <c r="I4901">
        <v>48</v>
      </c>
      <c r="J4901">
        <v>39</v>
      </c>
      <c r="K4901">
        <v>827</v>
      </c>
      <c r="L4901">
        <v>49</v>
      </c>
      <c r="M4901">
        <v>83</v>
      </c>
      <c r="N4901" t="s">
        <v>40</v>
      </c>
      <c r="O4901">
        <v>4</v>
      </c>
      <c r="P4901" t="s">
        <v>41</v>
      </c>
      <c r="Q4901" t="s">
        <v>42</v>
      </c>
      <c r="R4901">
        <v>20</v>
      </c>
      <c r="S4901" t="s">
        <v>127</v>
      </c>
      <c r="T4901" t="s">
        <v>97</v>
      </c>
      <c r="U4901">
        <v>2026</v>
      </c>
      <c r="V4901">
        <v>5</v>
      </c>
      <c r="W4901" t="s">
        <v>88</v>
      </c>
      <c r="X4901">
        <v>2</v>
      </c>
      <c r="Y4901">
        <v>12</v>
      </c>
      <c r="Z4901">
        <v>3</v>
      </c>
      <c r="AA4901">
        <v>12</v>
      </c>
      <c r="AB4901" t="s">
        <v>76</v>
      </c>
      <c r="AC4901">
        <v>793</v>
      </c>
      <c r="AD4901">
        <v>4.1666666666666657E-2</v>
      </c>
      <c r="AE4901" t="s">
        <v>46</v>
      </c>
      <c r="AF4901" t="s">
        <v>114</v>
      </c>
      <c r="AG4901">
        <v>9</v>
      </c>
      <c r="AH4901" t="s">
        <v>68</v>
      </c>
      <c r="AI4901">
        <f>--AND(OR(Dashboard!$B$4="All",Data!$E4901=Dashboard!$B$4),OR(Dashboard!$D$4="All",Data!$D4901=Dashboard!$D$4),OR(Dashboard!$F$4="All",Data!$F4901=Dashboard!$F$4),OR(Dashboard!$J$4="All",Data!$G4901=Dashboard!$J$4),OR(Dashboard!$H$4="All",Data!$N4901=Dashboard!$H$4),OR(Dashboard!$L$4="All",Data!$W4901=Dashboard!$L$4))</f>
        <v>1</v>
      </c>
    </row>
    <row r="4902" spans="1:35" x14ac:dyDescent="0.25">
      <c r="A4902" t="s">
        <v>5016</v>
      </c>
      <c r="B4902" s="1">
        <v>46128</v>
      </c>
      <c r="C4902" s="2">
        <v>-0.44374999999999998</v>
      </c>
      <c r="D4902" t="s">
        <v>122</v>
      </c>
      <c r="E4902" t="s">
        <v>62</v>
      </c>
      <c r="F4902" t="s">
        <v>38</v>
      </c>
      <c r="G4902" t="s">
        <v>53</v>
      </c>
      <c r="H4902">
        <v>5.5</v>
      </c>
      <c r="I4902">
        <v>36</v>
      </c>
      <c r="J4902">
        <v>37</v>
      </c>
      <c r="K4902">
        <v>790</v>
      </c>
      <c r="L4902">
        <v>50</v>
      </c>
      <c r="M4902">
        <v>191</v>
      </c>
      <c r="N4902" t="s">
        <v>54</v>
      </c>
      <c r="O4902">
        <v>4</v>
      </c>
      <c r="P4902" t="s">
        <v>41</v>
      </c>
      <c r="Q4902" t="s">
        <v>42</v>
      </c>
      <c r="R4902">
        <v>44</v>
      </c>
      <c r="S4902" t="s">
        <v>87</v>
      </c>
      <c r="T4902" t="s">
        <v>97</v>
      </c>
      <c r="U4902">
        <v>2026</v>
      </c>
      <c r="V4902">
        <v>4</v>
      </c>
      <c r="W4902" t="s">
        <v>113</v>
      </c>
      <c r="X4902">
        <v>2</v>
      </c>
      <c r="Y4902">
        <v>16</v>
      </c>
      <c r="Z4902">
        <v>3</v>
      </c>
      <c r="AA4902">
        <v>13</v>
      </c>
      <c r="AB4902" t="s">
        <v>76</v>
      </c>
      <c r="AC4902">
        <v>649</v>
      </c>
      <c r="AD4902">
        <v>0.15277777777777779</v>
      </c>
      <c r="AE4902" t="s">
        <v>46</v>
      </c>
      <c r="AF4902" t="s">
        <v>47</v>
      </c>
      <c r="AG4902">
        <v>-1</v>
      </c>
      <c r="AH4902" t="s">
        <v>48</v>
      </c>
      <c r="AI4902">
        <f>--AND(OR(Dashboard!$B$4="All",Data!$E4902=Dashboard!$B$4),OR(Dashboard!$D$4="All",Data!$D4902=Dashboard!$D$4),OR(Dashboard!$F$4="All",Data!$F4902=Dashboard!$F$4),OR(Dashboard!$J$4="All",Data!$G4902=Dashboard!$J$4),OR(Dashboard!$H$4="All",Data!$N4902=Dashboard!$H$4),OR(Dashboard!$L$4="All",Data!$W4902=Dashboard!$L$4))</f>
        <v>1</v>
      </c>
    </row>
    <row r="4903" spans="1:35" x14ac:dyDescent="0.25">
      <c r="A4903" t="s">
        <v>5017</v>
      </c>
      <c r="B4903" s="1">
        <v>46075</v>
      </c>
      <c r="C4903" s="2">
        <v>-6.8055555555555536E-2</v>
      </c>
      <c r="D4903" t="s">
        <v>122</v>
      </c>
      <c r="E4903" t="s">
        <v>95</v>
      </c>
      <c r="F4903" t="s">
        <v>104</v>
      </c>
      <c r="G4903" t="s">
        <v>64</v>
      </c>
      <c r="H4903">
        <v>4.5999999999999996</v>
      </c>
      <c r="I4903">
        <v>31</v>
      </c>
      <c r="J4903">
        <v>32</v>
      </c>
      <c r="K4903">
        <v>954</v>
      </c>
      <c r="L4903">
        <v>57</v>
      </c>
      <c r="M4903">
        <v>89</v>
      </c>
      <c r="N4903" t="s">
        <v>65</v>
      </c>
      <c r="O4903">
        <v>2</v>
      </c>
      <c r="P4903" t="s">
        <v>41</v>
      </c>
      <c r="Q4903" t="s">
        <v>73</v>
      </c>
      <c r="R4903">
        <v>33</v>
      </c>
      <c r="S4903" t="s">
        <v>145</v>
      </c>
      <c r="T4903" t="s">
        <v>75</v>
      </c>
      <c r="U4903">
        <v>2026</v>
      </c>
      <c r="V4903">
        <v>2</v>
      </c>
      <c r="W4903" t="s">
        <v>45</v>
      </c>
      <c r="X4903">
        <v>1</v>
      </c>
      <c r="Y4903">
        <v>22</v>
      </c>
      <c r="Z4903">
        <v>4</v>
      </c>
      <c r="AA4903">
        <v>22</v>
      </c>
      <c r="AB4903" t="s">
        <v>82</v>
      </c>
      <c r="AC4903">
        <v>922</v>
      </c>
      <c r="AD4903">
        <v>0.14838709677419351</v>
      </c>
      <c r="AE4903" t="s">
        <v>58</v>
      </c>
      <c r="AF4903" t="s">
        <v>67</v>
      </c>
      <c r="AG4903">
        <v>-1</v>
      </c>
      <c r="AH4903" t="s">
        <v>48</v>
      </c>
      <c r="AI4903">
        <f>--AND(OR(Dashboard!$B$4="All",Data!$E4903=Dashboard!$B$4),OR(Dashboard!$D$4="All",Data!$D4903=Dashboard!$D$4),OR(Dashboard!$F$4="All",Data!$F4903=Dashboard!$F$4),OR(Dashboard!$J$4="All",Data!$G4903=Dashboard!$J$4),OR(Dashboard!$H$4="All",Data!$N4903=Dashboard!$H$4),OR(Dashboard!$L$4="All",Data!$W4903=Dashboard!$L$4))</f>
        <v>1</v>
      </c>
    </row>
    <row r="4904" spans="1:35" x14ac:dyDescent="0.25">
      <c r="A4904" t="s">
        <v>5018</v>
      </c>
      <c r="B4904" s="1">
        <v>46035</v>
      </c>
      <c r="C4904" s="2">
        <v>-0.3354166666666667</v>
      </c>
      <c r="D4904" t="s">
        <v>99</v>
      </c>
      <c r="E4904" t="s">
        <v>37</v>
      </c>
      <c r="F4904" t="s">
        <v>52</v>
      </c>
      <c r="G4904" t="s">
        <v>53</v>
      </c>
      <c r="H4904">
        <v>3</v>
      </c>
      <c r="I4904">
        <v>29</v>
      </c>
      <c r="J4904">
        <v>31</v>
      </c>
      <c r="K4904">
        <v>814</v>
      </c>
      <c r="L4904">
        <v>33</v>
      </c>
      <c r="M4904">
        <v>187</v>
      </c>
      <c r="N4904" t="s">
        <v>86</v>
      </c>
      <c r="O4904">
        <v>1</v>
      </c>
      <c r="P4904" t="s">
        <v>41</v>
      </c>
      <c r="Q4904" t="s">
        <v>42</v>
      </c>
      <c r="R4904">
        <v>27</v>
      </c>
      <c r="S4904" t="s">
        <v>127</v>
      </c>
      <c r="T4904" t="s">
        <v>75</v>
      </c>
      <c r="U4904">
        <v>2026</v>
      </c>
      <c r="V4904">
        <v>1</v>
      </c>
      <c r="W4904" t="s">
        <v>102</v>
      </c>
      <c r="X4904">
        <v>1</v>
      </c>
      <c r="Y4904">
        <v>13</v>
      </c>
      <c r="Z4904">
        <v>3</v>
      </c>
      <c r="AA4904">
        <v>15</v>
      </c>
      <c r="AB4904" t="s">
        <v>57</v>
      </c>
      <c r="AC4904">
        <v>660</v>
      </c>
      <c r="AD4904">
        <v>0.10344827586206901</v>
      </c>
      <c r="AE4904" t="s">
        <v>58</v>
      </c>
      <c r="AF4904" t="s">
        <v>67</v>
      </c>
      <c r="AG4904">
        <v>-2</v>
      </c>
      <c r="AH4904" t="s">
        <v>48</v>
      </c>
      <c r="AI4904">
        <f>--AND(OR(Dashboard!$B$4="All",Data!$E4904=Dashboard!$B$4),OR(Dashboard!$D$4="All",Data!$D4904=Dashboard!$D$4),OR(Dashboard!$F$4="All",Data!$F4904=Dashboard!$F$4),OR(Dashboard!$J$4="All",Data!$G4904=Dashboard!$J$4),OR(Dashboard!$H$4="All",Data!$N4904=Dashboard!$H$4),OR(Dashboard!$L$4="All",Data!$W4904=Dashboard!$L$4))</f>
        <v>1</v>
      </c>
    </row>
    <row r="4905" spans="1:35" x14ac:dyDescent="0.25">
      <c r="A4905" t="s">
        <v>5019</v>
      </c>
      <c r="B4905" s="1">
        <v>46088</v>
      </c>
      <c r="C4905" s="2">
        <v>-0.44097222222222221</v>
      </c>
      <c r="D4905" t="s">
        <v>36</v>
      </c>
      <c r="E4905" t="s">
        <v>140</v>
      </c>
      <c r="F4905" t="s">
        <v>80</v>
      </c>
      <c r="G4905" t="s">
        <v>39</v>
      </c>
      <c r="H4905">
        <v>2.4</v>
      </c>
      <c r="I4905">
        <v>53</v>
      </c>
      <c r="J4905">
        <v>36</v>
      </c>
      <c r="K4905">
        <v>288</v>
      </c>
      <c r="L4905">
        <v>24</v>
      </c>
      <c r="M4905">
        <v>162</v>
      </c>
      <c r="N4905" t="s">
        <v>65</v>
      </c>
      <c r="O4905">
        <v>1</v>
      </c>
      <c r="P4905" t="s">
        <v>41</v>
      </c>
      <c r="Q4905" t="s">
        <v>73</v>
      </c>
      <c r="R4905">
        <v>49</v>
      </c>
      <c r="S4905" t="s">
        <v>81</v>
      </c>
      <c r="T4905" t="s">
        <v>97</v>
      </c>
      <c r="U4905">
        <v>2026</v>
      </c>
      <c r="V4905">
        <v>3</v>
      </c>
      <c r="W4905" t="s">
        <v>66</v>
      </c>
      <c r="X4905">
        <v>1</v>
      </c>
      <c r="Y4905">
        <v>7</v>
      </c>
      <c r="Z4905">
        <v>2</v>
      </c>
      <c r="AA4905">
        <v>13</v>
      </c>
      <c r="AB4905" t="s">
        <v>76</v>
      </c>
      <c r="AC4905">
        <v>150</v>
      </c>
      <c r="AD4905">
        <v>4.5283018867924532E-2</v>
      </c>
      <c r="AE4905" t="s">
        <v>58</v>
      </c>
      <c r="AF4905" t="s">
        <v>59</v>
      </c>
      <c r="AG4905">
        <v>17</v>
      </c>
      <c r="AH4905" t="s">
        <v>68</v>
      </c>
      <c r="AI4905">
        <f>--AND(OR(Dashboard!$B$4="All",Data!$E4905=Dashboard!$B$4),OR(Dashboard!$D$4="All",Data!$D4905=Dashboard!$D$4),OR(Dashboard!$F$4="All",Data!$F4905=Dashboard!$F$4),OR(Dashboard!$J$4="All",Data!$G4905=Dashboard!$J$4),OR(Dashboard!$H$4="All",Data!$N4905=Dashboard!$H$4),OR(Dashboard!$L$4="All",Data!$W4905=Dashboard!$L$4))</f>
        <v>1</v>
      </c>
    </row>
    <row r="4906" spans="1:35" x14ac:dyDescent="0.25">
      <c r="A4906" t="s">
        <v>5020</v>
      </c>
      <c r="B4906" s="1">
        <v>46141</v>
      </c>
      <c r="C4906" s="2">
        <v>-0.27152777777777781</v>
      </c>
      <c r="D4906" t="s">
        <v>122</v>
      </c>
      <c r="E4906" t="s">
        <v>71</v>
      </c>
      <c r="F4906" t="s">
        <v>72</v>
      </c>
      <c r="G4906" t="s">
        <v>111</v>
      </c>
      <c r="H4906">
        <v>10.9</v>
      </c>
      <c r="I4906">
        <v>49</v>
      </c>
      <c r="J4906">
        <v>42</v>
      </c>
      <c r="K4906">
        <v>412</v>
      </c>
      <c r="L4906">
        <v>45</v>
      </c>
      <c r="M4906">
        <v>18</v>
      </c>
      <c r="N4906" t="s">
        <v>86</v>
      </c>
      <c r="O4906">
        <v>5</v>
      </c>
      <c r="P4906" t="s">
        <v>41</v>
      </c>
      <c r="Q4906" t="s">
        <v>42</v>
      </c>
      <c r="R4906">
        <v>41</v>
      </c>
      <c r="S4906" t="s">
        <v>55</v>
      </c>
      <c r="T4906" t="s">
        <v>75</v>
      </c>
      <c r="U4906">
        <v>2026</v>
      </c>
      <c r="V4906">
        <v>4</v>
      </c>
      <c r="W4906" t="s">
        <v>113</v>
      </c>
      <c r="X4906">
        <v>2</v>
      </c>
      <c r="Y4906">
        <v>29</v>
      </c>
      <c r="Z4906">
        <v>5</v>
      </c>
      <c r="AA4906">
        <v>17</v>
      </c>
      <c r="AB4906" t="s">
        <v>57</v>
      </c>
      <c r="AC4906">
        <v>439</v>
      </c>
      <c r="AD4906">
        <v>0.22244897959183671</v>
      </c>
      <c r="AE4906" t="s">
        <v>77</v>
      </c>
      <c r="AF4906" t="s">
        <v>47</v>
      </c>
      <c r="AG4906">
        <v>7</v>
      </c>
      <c r="AH4906" t="s">
        <v>68</v>
      </c>
      <c r="AI4906">
        <f>--AND(OR(Dashboard!$B$4="All",Data!$E4906=Dashboard!$B$4),OR(Dashboard!$D$4="All",Data!$D4906=Dashboard!$D$4),OR(Dashboard!$F$4="All",Data!$F4906=Dashboard!$F$4),OR(Dashboard!$J$4="All",Data!$G4906=Dashboard!$J$4),OR(Dashboard!$H$4="All",Data!$N4906=Dashboard!$H$4),OR(Dashboard!$L$4="All",Data!$W4906=Dashboard!$L$4))</f>
        <v>1</v>
      </c>
    </row>
    <row r="4907" spans="1:35" x14ac:dyDescent="0.25">
      <c r="A4907" t="s">
        <v>5021</v>
      </c>
      <c r="B4907" s="1">
        <v>46067</v>
      </c>
      <c r="C4907" s="2">
        <v>-0.47152777777777782</v>
      </c>
      <c r="D4907" t="s">
        <v>122</v>
      </c>
      <c r="E4907" t="s">
        <v>51</v>
      </c>
      <c r="F4907" t="s">
        <v>143</v>
      </c>
      <c r="G4907" t="s">
        <v>111</v>
      </c>
      <c r="H4907">
        <v>11.5</v>
      </c>
      <c r="I4907">
        <v>48</v>
      </c>
      <c r="J4907">
        <v>37</v>
      </c>
      <c r="K4907">
        <v>153</v>
      </c>
      <c r="L4907">
        <v>56</v>
      </c>
      <c r="M4907">
        <v>182</v>
      </c>
      <c r="N4907" t="s">
        <v>40</v>
      </c>
      <c r="O4907">
        <v>5</v>
      </c>
      <c r="P4907" t="s">
        <v>41</v>
      </c>
      <c r="Q4907" t="s">
        <v>42</v>
      </c>
      <c r="R4907">
        <v>54</v>
      </c>
      <c r="S4907" t="s">
        <v>81</v>
      </c>
      <c r="T4907" t="s">
        <v>97</v>
      </c>
      <c r="U4907">
        <v>2026</v>
      </c>
      <c r="V4907">
        <v>2</v>
      </c>
      <c r="W4907" t="s">
        <v>45</v>
      </c>
      <c r="X4907">
        <v>1</v>
      </c>
      <c r="Y4907">
        <v>14</v>
      </c>
      <c r="Z4907">
        <v>3</v>
      </c>
      <c r="AA4907">
        <v>12</v>
      </c>
      <c r="AB4907" t="s">
        <v>76</v>
      </c>
      <c r="AC4907">
        <v>27</v>
      </c>
      <c r="AD4907">
        <v>0.23958333333333329</v>
      </c>
      <c r="AE4907" t="s">
        <v>77</v>
      </c>
      <c r="AF4907" t="s">
        <v>59</v>
      </c>
      <c r="AG4907">
        <v>11</v>
      </c>
      <c r="AH4907" t="s">
        <v>68</v>
      </c>
      <c r="AI4907">
        <f>--AND(OR(Dashboard!$B$4="All",Data!$E4907=Dashboard!$B$4),OR(Dashboard!$D$4="All",Data!$D4907=Dashboard!$D$4),OR(Dashboard!$F$4="All",Data!$F4907=Dashboard!$F$4),OR(Dashboard!$J$4="All",Data!$G4907=Dashboard!$J$4),OR(Dashboard!$H$4="All",Data!$N4907=Dashboard!$H$4),OR(Dashboard!$L$4="All",Data!$W4907=Dashboard!$L$4))</f>
        <v>1</v>
      </c>
    </row>
    <row r="4908" spans="1:35" x14ac:dyDescent="0.25">
      <c r="A4908" t="s">
        <v>5022</v>
      </c>
      <c r="B4908" s="1">
        <v>46176</v>
      </c>
      <c r="C4908" s="2">
        <v>-0.62013888888888891</v>
      </c>
      <c r="D4908" t="s">
        <v>50</v>
      </c>
      <c r="E4908" t="s">
        <v>131</v>
      </c>
      <c r="F4908" t="s">
        <v>63</v>
      </c>
      <c r="G4908" t="s">
        <v>64</v>
      </c>
      <c r="H4908">
        <v>8.8000000000000007</v>
      </c>
      <c r="I4908">
        <v>49</v>
      </c>
      <c r="J4908">
        <v>41</v>
      </c>
      <c r="K4908">
        <v>484</v>
      </c>
      <c r="L4908">
        <v>30</v>
      </c>
      <c r="M4908">
        <v>70</v>
      </c>
      <c r="N4908" t="s">
        <v>101</v>
      </c>
      <c r="O4908">
        <v>5</v>
      </c>
      <c r="P4908" t="s">
        <v>41</v>
      </c>
      <c r="Q4908" t="s">
        <v>73</v>
      </c>
      <c r="R4908">
        <v>57</v>
      </c>
      <c r="S4908" t="s">
        <v>55</v>
      </c>
      <c r="T4908" t="s">
        <v>44</v>
      </c>
      <c r="U4908">
        <v>2026</v>
      </c>
      <c r="V4908">
        <v>6</v>
      </c>
      <c r="W4908" t="s">
        <v>120</v>
      </c>
      <c r="X4908">
        <v>2</v>
      </c>
      <c r="Y4908">
        <v>3</v>
      </c>
      <c r="Z4908">
        <v>1</v>
      </c>
      <c r="AA4908">
        <v>9</v>
      </c>
      <c r="AB4908" t="s">
        <v>44</v>
      </c>
      <c r="AC4908">
        <v>444</v>
      </c>
      <c r="AD4908">
        <v>0.17959183673469389</v>
      </c>
      <c r="AE4908" t="s">
        <v>77</v>
      </c>
      <c r="AF4908" t="s">
        <v>59</v>
      </c>
      <c r="AG4908">
        <v>8</v>
      </c>
      <c r="AH4908" t="s">
        <v>68</v>
      </c>
      <c r="AI4908">
        <f>--AND(OR(Dashboard!$B$4="All",Data!$E4908=Dashboard!$B$4),OR(Dashboard!$D$4="All",Data!$D4908=Dashboard!$D$4),OR(Dashboard!$F$4="All",Data!$F4908=Dashboard!$F$4),OR(Dashboard!$J$4="All",Data!$G4908=Dashboard!$J$4),OR(Dashboard!$H$4="All",Data!$N4908=Dashboard!$H$4),OR(Dashboard!$L$4="All",Data!$W4908=Dashboard!$L$4))</f>
        <v>1</v>
      </c>
    </row>
    <row r="4909" spans="1:35" x14ac:dyDescent="0.25">
      <c r="A4909" t="s">
        <v>5023</v>
      </c>
      <c r="B4909" s="1">
        <v>46114</v>
      </c>
      <c r="C4909" s="2">
        <v>-0.48125000000000001</v>
      </c>
      <c r="D4909" t="s">
        <v>107</v>
      </c>
      <c r="E4909" t="s">
        <v>95</v>
      </c>
      <c r="F4909" t="s">
        <v>72</v>
      </c>
      <c r="G4909" t="s">
        <v>64</v>
      </c>
      <c r="H4909">
        <v>8.1999999999999993</v>
      </c>
      <c r="I4909">
        <v>24</v>
      </c>
      <c r="J4909">
        <v>24</v>
      </c>
      <c r="K4909">
        <v>970</v>
      </c>
      <c r="L4909">
        <v>59</v>
      </c>
      <c r="M4909">
        <v>81</v>
      </c>
      <c r="N4909" t="s">
        <v>86</v>
      </c>
      <c r="O4909">
        <v>4</v>
      </c>
      <c r="P4909" t="s">
        <v>41</v>
      </c>
      <c r="Q4909" t="s">
        <v>42</v>
      </c>
      <c r="R4909">
        <v>51</v>
      </c>
      <c r="S4909" t="s">
        <v>87</v>
      </c>
      <c r="T4909" t="s">
        <v>97</v>
      </c>
      <c r="U4909">
        <v>2026</v>
      </c>
      <c r="V4909">
        <v>4</v>
      </c>
      <c r="W4909" t="s">
        <v>113</v>
      </c>
      <c r="X4909">
        <v>2</v>
      </c>
      <c r="Y4909">
        <v>2</v>
      </c>
      <c r="Z4909">
        <v>1</v>
      </c>
      <c r="AA4909">
        <v>12</v>
      </c>
      <c r="AB4909" t="s">
        <v>76</v>
      </c>
      <c r="AC4909">
        <v>948</v>
      </c>
      <c r="AD4909">
        <v>0.34166666666666662</v>
      </c>
      <c r="AE4909" t="s">
        <v>46</v>
      </c>
      <c r="AF4909" t="s">
        <v>59</v>
      </c>
      <c r="AG4909">
        <v>0</v>
      </c>
      <c r="AH4909" t="s">
        <v>48</v>
      </c>
      <c r="AI4909">
        <f>--AND(OR(Dashboard!$B$4="All",Data!$E4909=Dashboard!$B$4),OR(Dashboard!$D$4="All",Data!$D4909=Dashboard!$D$4),OR(Dashboard!$F$4="All",Data!$F4909=Dashboard!$F$4),OR(Dashboard!$J$4="All",Data!$G4909=Dashboard!$J$4),OR(Dashboard!$H$4="All",Data!$N4909=Dashboard!$H$4),OR(Dashboard!$L$4="All",Data!$W4909=Dashboard!$L$4))</f>
        <v>1</v>
      </c>
    </row>
    <row r="4910" spans="1:35" x14ac:dyDescent="0.25">
      <c r="A4910" t="s">
        <v>5024</v>
      </c>
      <c r="B4910" s="1">
        <v>46195</v>
      </c>
      <c r="C4910" s="2">
        <v>-0.35069444444444442</v>
      </c>
      <c r="D4910" t="s">
        <v>118</v>
      </c>
      <c r="E4910" t="s">
        <v>95</v>
      </c>
      <c r="F4910" t="s">
        <v>72</v>
      </c>
      <c r="G4910" t="s">
        <v>111</v>
      </c>
      <c r="H4910">
        <v>8</v>
      </c>
      <c r="I4910">
        <v>51</v>
      </c>
      <c r="J4910">
        <v>45</v>
      </c>
      <c r="K4910">
        <v>249</v>
      </c>
      <c r="L4910">
        <v>42</v>
      </c>
      <c r="M4910">
        <v>6</v>
      </c>
      <c r="N4910" t="s">
        <v>40</v>
      </c>
      <c r="O4910">
        <v>4</v>
      </c>
      <c r="P4910" t="s">
        <v>41</v>
      </c>
      <c r="Q4910" t="s">
        <v>42</v>
      </c>
      <c r="R4910">
        <v>50</v>
      </c>
      <c r="S4910" t="s">
        <v>74</v>
      </c>
      <c r="T4910" t="s">
        <v>75</v>
      </c>
      <c r="U4910">
        <v>2026</v>
      </c>
      <c r="V4910">
        <v>6</v>
      </c>
      <c r="W4910" t="s">
        <v>120</v>
      </c>
      <c r="X4910">
        <v>2</v>
      </c>
      <c r="Y4910">
        <v>22</v>
      </c>
      <c r="Z4910">
        <v>4</v>
      </c>
      <c r="AA4910">
        <v>15</v>
      </c>
      <c r="AB4910" t="s">
        <v>57</v>
      </c>
      <c r="AC4910">
        <v>285</v>
      </c>
      <c r="AD4910">
        <v>0.15686274509803921</v>
      </c>
      <c r="AE4910" t="s">
        <v>46</v>
      </c>
      <c r="AF4910" t="s">
        <v>59</v>
      </c>
      <c r="AG4910">
        <v>6</v>
      </c>
      <c r="AH4910" t="s">
        <v>68</v>
      </c>
      <c r="AI4910">
        <f>--AND(OR(Dashboard!$B$4="All",Data!$E4910=Dashboard!$B$4),OR(Dashboard!$D$4="All",Data!$D4910=Dashboard!$D$4),OR(Dashboard!$F$4="All",Data!$F4910=Dashboard!$F$4),OR(Dashboard!$J$4="All",Data!$G4910=Dashboard!$J$4),OR(Dashboard!$H$4="All",Data!$N4910=Dashboard!$H$4),OR(Dashboard!$L$4="All",Data!$W4910=Dashboard!$L$4))</f>
        <v>1</v>
      </c>
    </row>
    <row r="4911" spans="1:35" x14ac:dyDescent="0.25">
      <c r="A4911" t="s">
        <v>5025</v>
      </c>
      <c r="B4911" s="1">
        <v>46050</v>
      </c>
      <c r="C4911" s="2">
        <v>-0.14930555555555561</v>
      </c>
      <c r="D4911" t="s">
        <v>61</v>
      </c>
      <c r="E4911" t="s">
        <v>71</v>
      </c>
      <c r="F4911" t="s">
        <v>72</v>
      </c>
      <c r="G4911" t="s">
        <v>111</v>
      </c>
      <c r="H4911">
        <v>9.5</v>
      </c>
      <c r="I4911">
        <v>34</v>
      </c>
      <c r="J4911">
        <v>30</v>
      </c>
      <c r="K4911">
        <v>159</v>
      </c>
      <c r="L4911">
        <v>49</v>
      </c>
      <c r="M4911">
        <v>104</v>
      </c>
      <c r="N4911" t="s">
        <v>40</v>
      </c>
      <c r="O4911">
        <v>1</v>
      </c>
      <c r="P4911" t="s">
        <v>41</v>
      </c>
      <c r="Q4911" t="s">
        <v>73</v>
      </c>
      <c r="R4911">
        <v>52</v>
      </c>
      <c r="S4911" t="s">
        <v>55</v>
      </c>
      <c r="T4911" t="s">
        <v>56</v>
      </c>
      <c r="U4911">
        <v>2026</v>
      </c>
      <c r="V4911">
        <v>1</v>
      </c>
      <c r="W4911" t="s">
        <v>102</v>
      </c>
      <c r="X4911">
        <v>1</v>
      </c>
      <c r="Y4911">
        <v>28</v>
      </c>
      <c r="Z4911">
        <v>5</v>
      </c>
      <c r="AA4911">
        <v>20</v>
      </c>
      <c r="AB4911" t="s">
        <v>82</v>
      </c>
      <c r="AC4911">
        <v>104</v>
      </c>
      <c r="AD4911">
        <v>0.27941176470588241</v>
      </c>
      <c r="AE4911" t="s">
        <v>58</v>
      </c>
      <c r="AF4911" t="s">
        <v>59</v>
      </c>
      <c r="AG4911">
        <v>4</v>
      </c>
      <c r="AH4911" t="s">
        <v>68</v>
      </c>
      <c r="AI4911">
        <f>--AND(OR(Dashboard!$B$4="All",Data!$E4911=Dashboard!$B$4),OR(Dashboard!$D$4="All",Data!$D4911=Dashboard!$D$4),OR(Dashboard!$F$4="All",Data!$F4911=Dashboard!$F$4),OR(Dashboard!$J$4="All",Data!$G4911=Dashboard!$J$4),OR(Dashboard!$H$4="All",Data!$N4911=Dashboard!$H$4),OR(Dashboard!$L$4="All",Data!$W4911=Dashboard!$L$4))</f>
        <v>1</v>
      </c>
    </row>
    <row r="4912" spans="1:35" x14ac:dyDescent="0.25">
      <c r="A4912" t="s">
        <v>5026</v>
      </c>
      <c r="B4912" s="1">
        <v>46159</v>
      </c>
      <c r="C4912" s="2">
        <v>-9.6527777777777768E-2</v>
      </c>
      <c r="D4912" t="s">
        <v>118</v>
      </c>
      <c r="E4912" t="s">
        <v>100</v>
      </c>
      <c r="F4912" t="s">
        <v>85</v>
      </c>
      <c r="G4912" t="s">
        <v>111</v>
      </c>
      <c r="H4912">
        <v>5.6</v>
      </c>
      <c r="I4912">
        <v>41</v>
      </c>
      <c r="J4912">
        <v>27</v>
      </c>
      <c r="K4912">
        <v>665</v>
      </c>
      <c r="L4912">
        <v>37</v>
      </c>
      <c r="M4912">
        <v>14</v>
      </c>
      <c r="N4912" t="s">
        <v>65</v>
      </c>
      <c r="O4912">
        <v>1</v>
      </c>
      <c r="P4912" t="s">
        <v>41</v>
      </c>
      <c r="Q4912" t="s">
        <v>73</v>
      </c>
      <c r="R4912">
        <v>60</v>
      </c>
      <c r="S4912" t="s">
        <v>145</v>
      </c>
      <c r="T4912" t="s">
        <v>56</v>
      </c>
      <c r="U4912">
        <v>2026</v>
      </c>
      <c r="V4912">
        <v>5</v>
      </c>
      <c r="W4912" t="s">
        <v>88</v>
      </c>
      <c r="X4912">
        <v>2</v>
      </c>
      <c r="Y4912">
        <v>17</v>
      </c>
      <c r="Z4912">
        <v>3</v>
      </c>
      <c r="AA4912">
        <v>21</v>
      </c>
      <c r="AB4912" t="s">
        <v>82</v>
      </c>
      <c r="AC4912">
        <v>688</v>
      </c>
      <c r="AD4912">
        <v>0.13658536585365849</v>
      </c>
      <c r="AE4912" t="s">
        <v>58</v>
      </c>
      <c r="AF4912" t="s">
        <v>59</v>
      </c>
      <c r="AG4912">
        <v>14</v>
      </c>
      <c r="AH4912" t="s">
        <v>68</v>
      </c>
      <c r="AI4912">
        <f>--AND(OR(Dashboard!$B$4="All",Data!$E4912=Dashboard!$B$4),OR(Dashboard!$D$4="All",Data!$D4912=Dashboard!$D$4),OR(Dashboard!$F$4="All",Data!$F4912=Dashboard!$F$4),OR(Dashboard!$J$4="All",Data!$G4912=Dashboard!$J$4),OR(Dashboard!$H$4="All",Data!$N4912=Dashboard!$H$4),OR(Dashboard!$L$4="All",Data!$W4912=Dashboard!$L$4))</f>
        <v>1</v>
      </c>
    </row>
    <row r="4913" spans="1:35" x14ac:dyDescent="0.25">
      <c r="A4913" t="s">
        <v>5027</v>
      </c>
      <c r="B4913" s="1">
        <v>46160</v>
      </c>
      <c r="C4913" s="2">
        <v>-0.34375</v>
      </c>
      <c r="D4913" t="s">
        <v>193</v>
      </c>
      <c r="E4913" t="s">
        <v>140</v>
      </c>
      <c r="F4913" t="s">
        <v>63</v>
      </c>
      <c r="G4913" t="s">
        <v>53</v>
      </c>
      <c r="H4913">
        <v>10.8</v>
      </c>
      <c r="I4913">
        <v>58</v>
      </c>
      <c r="J4913">
        <v>41</v>
      </c>
      <c r="K4913">
        <v>593</v>
      </c>
      <c r="L4913">
        <v>41</v>
      </c>
      <c r="M4913">
        <v>196</v>
      </c>
      <c r="N4913" t="s">
        <v>101</v>
      </c>
      <c r="O4913">
        <v>1</v>
      </c>
      <c r="P4913" t="s">
        <v>41</v>
      </c>
      <c r="Q4913" t="s">
        <v>42</v>
      </c>
      <c r="R4913">
        <v>21</v>
      </c>
      <c r="S4913" t="s">
        <v>74</v>
      </c>
      <c r="T4913" t="s">
        <v>75</v>
      </c>
      <c r="U4913">
        <v>2026</v>
      </c>
      <c r="V4913">
        <v>5</v>
      </c>
      <c r="W4913" t="s">
        <v>88</v>
      </c>
      <c r="X4913">
        <v>2</v>
      </c>
      <c r="Y4913">
        <v>18</v>
      </c>
      <c r="Z4913">
        <v>4</v>
      </c>
      <c r="AA4913">
        <v>15</v>
      </c>
      <c r="AB4913" t="s">
        <v>57</v>
      </c>
      <c r="AC4913">
        <v>438</v>
      </c>
      <c r="AD4913">
        <v>0.18620689655172409</v>
      </c>
      <c r="AE4913" t="s">
        <v>58</v>
      </c>
      <c r="AF4913" t="s">
        <v>114</v>
      </c>
      <c r="AG4913">
        <v>17</v>
      </c>
      <c r="AH4913" t="s">
        <v>68</v>
      </c>
      <c r="AI4913">
        <f>--AND(OR(Dashboard!$B$4="All",Data!$E4913=Dashboard!$B$4),OR(Dashboard!$D$4="All",Data!$D4913=Dashboard!$D$4),OR(Dashboard!$F$4="All",Data!$F4913=Dashboard!$F$4),OR(Dashboard!$J$4="All",Data!$G4913=Dashboard!$J$4),OR(Dashboard!$H$4="All",Data!$N4913=Dashboard!$H$4),OR(Dashboard!$L$4="All",Data!$W4913=Dashboard!$L$4))</f>
        <v>1</v>
      </c>
    </row>
    <row r="4914" spans="1:35" x14ac:dyDescent="0.25">
      <c r="A4914" t="s">
        <v>5028</v>
      </c>
      <c r="B4914" s="1">
        <v>46156</v>
      </c>
      <c r="C4914" s="2">
        <v>-2.5000000000000019E-2</v>
      </c>
      <c r="D4914" t="s">
        <v>99</v>
      </c>
      <c r="E4914" t="s">
        <v>100</v>
      </c>
      <c r="F4914" t="s">
        <v>96</v>
      </c>
      <c r="G4914" t="s">
        <v>39</v>
      </c>
      <c r="H4914">
        <v>8.5</v>
      </c>
      <c r="I4914">
        <v>49</v>
      </c>
      <c r="J4914">
        <v>33</v>
      </c>
      <c r="K4914">
        <v>552</v>
      </c>
      <c r="L4914">
        <v>27</v>
      </c>
      <c r="M4914">
        <v>28</v>
      </c>
      <c r="N4914" t="s">
        <v>101</v>
      </c>
      <c r="O4914">
        <v>2</v>
      </c>
      <c r="P4914" t="s">
        <v>41</v>
      </c>
      <c r="Q4914" t="s">
        <v>42</v>
      </c>
      <c r="R4914">
        <v>37</v>
      </c>
      <c r="S4914" t="s">
        <v>87</v>
      </c>
      <c r="T4914" t="s">
        <v>75</v>
      </c>
      <c r="U4914">
        <v>2026</v>
      </c>
      <c r="V4914">
        <v>5</v>
      </c>
      <c r="W4914" t="s">
        <v>88</v>
      </c>
      <c r="X4914">
        <v>2</v>
      </c>
      <c r="Y4914">
        <v>14</v>
      </c>
      <c r="Z4914">
        <v>3</v>
      </c>
      <c r="AA4914">
        <v>23</v>
      </c>
      <c r="AB4914" t="s">
        <v>93</v>
      </c>
      <c r="AC4914">
        <v>551</v>
      </c>
      <c r="AD4914">
        <v>0.17346938775510201</v>
      </c>
      <c r="AE4914" t="s">
        <v>58</v>
      </c>
      <c r="AF4914" t="s">
        <v>47</v>
      </c>
      <c r="AG4914">
        <v>16</v>
      </c>
      <c r="AH4914" t="s">
        <v>68</v>
      </c>
      <c r="AI4914">
        <f>--AND(OR(Dashboard!$B$4="All",Data!$E4914=Dashboard!$B$4),OR(Dashboard!$D$4="All",Data!$D4914=Dashboard!$D$4),OR(Dashboard!$F$4="All",Data!$F4914=Dashboard!$F$4),OR(Dashboard!$J$4="All",Data!$G4914=Dashboard!$J$4),OR(Dashboard!$H$4="All",Data!$N4914=Dashboard!$H$4),OR(Dashboard!$L$4="All",Data!$W4914=Dashboard!$L$4))</f>
        <v>1</v>
      </c>
    </row>
    <row r="4915" spans="1:35" x14ac:dyDescent="0.25">
      <c r="A4915" t="s">
        <v>5029</v>
      </c>
      <c r="B4915" s="1">
        <v>46065</v>
      </c>
      <c r="C4915" s="2">
        <v>-0.60972222222222228</v>
      </c>
      <c r="D4915" t="s">
        <v>134</v>
      </c>
      <c r="E4915" t="s">
        <v>131</v>
      </c>
      <c r="F4915" t="s">
        <v>91</v>
      </c>
      <c r="G4915" t="s">
        <v>111</v>
      </c>
      <c r="H4915">
        <v>1.5</v>
      </c>
      <c r="I4915">
        <v>55</v>
      </c>
      <c r="J4915">
        <v>44</v>
      </c>
      <c r="K4915">
        <v>1193</v>
      </c>
      <c r="L4915">
        <v>53</v>
      </c>
      <c r="M4915">
        <v>134</v>
      </c>
      <c r="N4915" t="s">
        <v>101</v>
      </c>
      <c r="O4915">
        <v>4</v>
      </c>
      <c r="P4915" t="s">
        <v>41</v>
      </c>
      <c r="Q4915" t="s">
        <v>73</v>
      </c>
      <c r="R4915">
        <v>37</v>
      </c>
      <c r="S4915" t="s">
        <v>87</v>
      </c>
      <c r="T4915" t="s">
        <v>44</v>
      </c>
      <c r="U4915">
        <v>2026</v>
      </c>
      <c r="V4915">
        <v>2</v>
      </c>
      <c r="W4915" t="s">
        <v>45</v>
      </c>
      <c r="X4915">
        <v>1</v>
      </c>
      <c r="Y4915">
        <v>12</v>
      </c>
      <c r="Z4915">
        <v>3</v>
      </c>
      <c r="AA4915">
        <v>9</v>
      </c>
      <c r="AB4915" t="s">
        <v>44</v>
      </c>
      <c r="AC4915">
        <v>1112</v>
      </c>
      <c r="AD4915">
        <v>2.7272727272727271E-2</v>
      </c>
      <c r="AE4915" t="s">
        <v>46</v>
      </c>
      <c r="AF4915" t="s">
        <v>47</v>
      </c>
      <c r="AG4915">
        <v>11</v>
      </c>
      <c r="AH4915" t="s">
        <v>68</v>
      </c>
      <c r="AI4915">
        <f>--AND(OR(Dashboard!$B$4="All",Data!$E4915=Dashboard!$B$4),OR(Dashboard!$D$4="All",Data!$D4915=Dashboard!$D$4),OR(Dashboard!$F$4="All",Data!$F4915=Dashboard!$F$4),OR(Dashboard!$J$4="All",Data!$G4915=Dashboard!$J$4),OR(Dashboard!$H$4="All",Data!$N4915=Dashboard!$H$4),OR(Dashboard!$L$4="All",Data!$W4915=Dashboard!$L$4))</f>
        <v>1</v>
      </c>
    </row>
    <row r="4916" spans="1:35" x14ac:dyDescent="0.25">
      <c r="A4916" t="s">
        <v>5030</v>
      </c>
      <c r="B4916" s="1">
        <v>46137</v>
      </c>
      <c r="C4916" s="2">
        <v>-0.1076388888888888</v>
      </c>
      <c r="D4916" t="s">
        <v>36</v>
      </c>
      <c r="E4916" t="s">
        <v>129</v>
      </c>
      <c r="F4916" t="s">
        <v>143</v>
      </c>
      <c r="G4916" t="s">
        <v>119</v>
      </c>
      <c r="H4916">
        <v>6.1</v>
      </c>
      <c r="I4916">
        <v>29</v>
      </c>
      <c r="J4916">
        <v>22</v>
      </c>
      <c r="K4916">
        <v>519</v>
      </c>
      <c r="L4916">
        <v>38</v>
      </c>
      <c r="M4916">
        <v>20</v>
      </c>
      <c r="N4916" t="s">
        <v>54</v>
      </c>
      <c r="O4916">
        <v>3</v>
      </c>
      <c r="P4916" t="s">
        <v>41</v>
      </c>
      <c r="Q4916" t="s">
        <v>73</v>
      </c>
      <c r="R4916">
        <v>46</v>
      </c>
      <c r="S4916" t="s">
        <v>81</v>
      </c>
      <c r="T4916" t="s">
        <v>56</v>
      </c>
      <c r="U4916">
        <v>2026</v>
      </c>
      <c r="V4916">
        <v>4</v>
      </c>
      <c r="W4916" t="s">
        <v>113</v>
      </c>
      <c r="X4916">
        <v>2</v>
      </c>
      <c r="Y4916">
        <v>25</v>
      </c>
      <c r="Z4916">
        <v>4</v>
      </c>
      <c r="AA4916">
        <v>21</v>
      </c>
      <c r="AB4916" t="s">
        <v>82</v>
      </c>
      <c r="AC4916">
        <v>537</v>
      </c>
      <c r="AD4916">
        <v>0.2103448275862069</v>
      </c>
      <c r="AE4916" t="s">
        <v>109</v>
      </c>
      <c r="AF4916" t="s">
        <v>59</v>
      </c>
      <c r="AG4916">
        <v>7</v>
      </c>
      <c r="AH4916" t="s">
        <v>68</v>
      </c>
      <c r="AI4916">
        <f>--AND(OR(Dashboard!$B$4="All",Data!$E4916=Dashboard!$B$4),OR(Dashboard!$D$4="All",Data!$D4916=Dashboard!$D$4),OR(Dashboard!$F$4="All",Data!$F4916=Dashboard!$F$4),OR(Dashboard!$J$4="All",Data!$G4916=Dashboard!$J$4),OR(Dashboard!$H$4="All",Data!$N4916=Dashboard!$H$4),OR(Dashboard!$L$4="All",Data!$W4916=Dashboard!$L$4))</f>
        <v>1</v>
      </c>
    </row>
    <row r="4917" spans="1:35" x14ac:dyDescent="0.25">
      <c r="A4917" t="s">
        <v>5031</v>
      </c>
      <c r="B4917" s="1">
        <v>46176</v>
      </c>
      <c r="C4917" s="2">
        <v>-7.2222222222222188E-2</v>
      </c>
      <c r="D4917" t="s">
        <v>122</v>
      </c>
      <c r="E4917" t="s">
        <v>140</v>
      </c>
      <c r="F4917" t="s">
        <v>96</v>
      </c>
      <c r="G4917" t="s">
        <v>119</v>
      </c>
      <c r="H4917">
        <v>5.0999999999999996</v>
      </c>
      <c r="I4917">
        <v>55</v>
      </c>
      <c r="J4917">
        <v>42</v>
      </c>
      <c r="K4917">
        <v>1000</v>
      </c>
      <c r="L4917">
        <v>27</v>
      </c>
      <c r="M4917">
        <v>110</v>
      </c>
      <c r="N4917" t="s">
        <v>65</v>
      </c>
      <c r="O4917">
        <v>3</v>
      </c>
      <c r="P4917" t="s">
        <v>135</v>
      </c>
      <c r="Q4917" t="s">
        <v>73</v>
      </c>
      <c r="R4917">
        <v>54</v>
      </c>
      <c r="S4917" t="s">
        <v>55</v>
      </c>
      <c r="T4917" t="s">
        <v>75</v>
      </c>
      <c r="U4917">
        <v>2026</v>
      </c>
      <c r="V4917">
        <v>6</v>
      </c>
      <c r="W4917" t="s">
        <v>120</v>
      </c>
      <c r="X4917">
        <v>2</v>
      </c>
      <c r="Y4917">
        <v>3</v>
      </c>
      <c r="Z4917">
        <v>1</v>
      </c>
      <c r="AA4917">
        <v>22</v>
      </c>
      <c r="AB4917" t="s">
        <v>82</v>
      </c>
      <c r="AC4917">
        <v>917</v>
      </c>
      <c r="AD4917">
        <v>9.2727272727272728E-2</v>
      </c>
      <c r="AE4917" t="s">
        <v>109</v>
      </c>
      <c r="AF4917" t="s">
        <v>59</v>
      </c>
      <c r="AG4917">
        <v>13</v>
      </c>
      <c r="AH4917" t="s">
        <v>68</v>
      </c>
      <c r="AI4917">
        <f>--AND(OR(Dashboard!$B$4="All",Data!$E4917=Dashboard!$B$4),OR(Dashboard!$D$4="All",Data!$D4917=Dashboard!$D$4),OR(Dashboard!$F$4="All",Data!$F4917=Dashboard!$F$4),OR(Dashboard!$J$4="All",Data!$G4917=Dashboard!$J$4),OR(Dashboard!$H$4="All",Data!$N4917=Dashboard!$H$4),OR(Dashboard!$L$4="All",Data!$W4917=Dashboard!$L$4))</f>
        <v>1</v>
      </c>
    </row>
    <row r="4918" spans="1:35" x14ac:dyDescent="0.25">
      <c r="A4918" t="s">
        <v>5032</v>
      </c>
      <c r="B4918" s="1">
        <v>46165</v>
      </c>
      <c r="C4918" s="2">
        <v>-0.49652777777777779</v>
      </c>
      <c r="D4918" t="s">
        <v>99</v>
      </c>
      <c r="E4918" t="s">
        <v>100</v>
      </c>
      <c r="F4918" t="s">
        <v>104</v>
      </c>
      <c r="G4918" t="s">
        <v>105</v>
      </c>
      <c r="H4918">
        <v>3.2</v>
      </c>
      <c r="I4918">
        <v>59</v>
      </c>
      <c r="J4918">
        <v>40</v>
      </c>
      <c r="K4918">
        <v>870</v>
      </c>
      <c r="L4918">
        <v>26</v>
      </c>
      <c r="M4918">
        <v>34</v>
      </c>
      <c r="N4918" t="s">
        <v>65</v>
      </c>
      <c r="O4918">
        <v>3</v>
      </c>
      <c r="P4918" t="s">
        <v>135</v>
      </c>
      <c r="Q4918" t="s">
        <v>73</v>
      </c>
      <c r="R4918">
        <v>32</v>
      </c>
      <c r="S4918" t="s">
        <v>81</v>
      </c>
      <c r="T4918" t="s">
        <v>97</v>
      </c>
      <c r="U4918">
        <v>2026</v>
      </c>
      <c r="V4918">
        <v>5</v>
      </c>
      <c r="W4918" t="s">
        <v>88</v>
      </c>
      <c r="X4918">
        <v>2</v>
      </c>
      <c r="Y4918">
        <v>23</v>
      </c>
      <c r="Z4918">
        <v>4</v>
      </c>
      <c r="AA4918">
        <v>12</v>
      </c>
      <c r="AB4918" t="s">
        <v>76</v>
      </c>
      <c r="AC4918">
        <v>862</v>
      </c>
      <c r="AD4918">
        <v>5.4237288135593233E-2</v>
      </c>
      <c r="AE4918" t="s">
        <v>109</v>
      </c>
      <c r="AF4918" t="s">
        <v>67</v>
      </c>
      <c r="AG4918">
        <v>19</v>
      </c>
      <c r="AH4918" t="s">
        <v>68</v>
      </c>
      <c r="AI4918">
        <f>--AND(OR(Dashboard!$B$4="All",Data!$E4918=Dashboard!$B$4),OR(Dashboard!$D$4="All",Data!$D4918=Dashboard!$D$4),OR(Dashboard!$F$4="All",Data!$F4918=Dashboard!$F$4),OR(Dashboard!$J$4="All",Data!$G4918=Dashboard!$J$4),OR(Dashboard!$H$4="All",Data!$N4918=Dashboard!$H$4),OR(Dashboard!$L$4="All",Data!$W4918=Dashboard!$L$4))</f>
        <v>1</v>
      </c>
    </row>
    <row r="4919" spans="1:35" x14ac:dyDescent="0.25">
      <c r="A4919" t="s">
        <v>5033</v>
      </c>
      <c r="B4919" s="1">
        <v>46123</v>
      </c>
      <c r="C4919" s="2">
        <v>-0.47361111111111109</v>
      </c>
      <c r="D4919" t="s">
        <v>36</v>
      </c>
      <c r="E4919" t="s">
        <v>95</v>
      </c>
      <c r="F4919" t="s">
        <v>63</v>
      </c>
      <c r="G4919" t="s">
        <v>39</v>
      </c>
      <c r="H4919">
        <v>11.9</v>
      </c>
      <c r="I4919">
        <v>22</v>
      </c>
      <c r="J4919">
        <v>21</v>
      </c>
      <c r="K4919">
        <v>651</v>
      </c>
      <c r="L4919">
        <v>20</v>
      </c>
      <c r="M4919">
        <v>170</v>
      </c>
      <c r="N4919" t="s">
        <v>65</v>
      </c>
      <c r="O4919">
        <v>5</v>
      </c>
      <c r="P4919" t="s">
        <v>41</v>
      </c>
      <c r="Q4919" t="s">
        <v>73</v>
      </c>
      <c r="R4919">
        <v>21</v>
      </c>
      <c r="S4919" t="s">
        <v>81</v>
      </c>
      <c r="T4919" t="s">
        <v>97</v>
      </c>
      <c r="U4919">
        <v>2026</v>
      </c>
      <c r="V4919">
        <v>4</v>
      </c>
      <c r="W4919" t="s">
        <v>113</v>
      </c>
      <c r="X4919">
        <v>2</v>
      </c>
      <c r="Y4919">
        <v>11</v>
      </c>
      <c r="Z4919">
        <v>2</v>
      </c>
      <c r="AA4919">
        <v>12</v>
      </c>
      <c r="AB4919" t="s">
        <v>76</v>
      </c>
      <c r="AC4919">
        <v>501</v>
      </c>
      <c r="AD4919">
        <v>0.54090909090909089</v>
      </c>
      <c r="AE4919" t="s">
        <v>77</v>
      </c>
      <c r="AF4919" t="s">
        <v>114</v>
      </c>
      <c r="AG4919">
        <v>1</v>
      </c>
      <c r="AH4919" t="s">
        <v>68</v>
      </c>
      <c r="AI4919">
        <f>--AND(OR(Dashboard!$B$4="All",Data!$E4919=Dashboard!$B$4),OR(Dashboard!$D$4="All",Data!$D4919=Dashboard!$D$4),OR(Dashboard!$F$4="All",Data!$F4919=Dashboard!$F$4),OR(Dashboard!$J$4="All",Data!$G4919=Dashboard!$J$4),OR(Dashboard!$H$4="All",Data!$N4919=Dashboard!$H$4),OR(Dashboard!$L$4="All",Data!$W4919=Dashboard!$L$4))</f>
        <v>1</v>
      </c>
    </row>
    <row r="4920" spans="1:35" x14ac:dyDescent="0.25">
      <c r="A4920" t="s">
        <v>5034</v>
      </c>
      <c r="B4920" s="1">
        <v>46101</v>
      </c>
      <c r="C4920" s="2">
        <v>-0.51249999999999996</v>
      </c>
      <c r="D4920" t="s">
        <v>107</v>
      </c>
      <c r="E4920" t="s">
        <v>95</v>
      </c>
      <c r="F4920" t="s">
        <v>63</v>
      </c>
      <c r="G4920" t="s">
        <v>39</v>
      </c>
      <c r="H4920">
        <v>6.8</v>
      </c>
      <c r="I4920">
        <v>42</v>
      </c>
      <c r="J4920">
        <v>42</v>
      </c>
      <c r="K4920">
        <v>980</v>
      </c>
      <c r="L4920">
        <v>44</v>
      </c>
      <c r="M4920">
        <v>169</v>
      </c>
      <c r="N4920" t="s">
        <v>65</v>
      </c>
      <c r="O4920">
        <v>5</v>
      </c>
      <c r="P4920" t="s">
        <v>41</v>
      </c>
      <c r="Q4920" t="s">
        <v>73</v>
      </c>
      <c r="R4920">
        <v>41</v>
      </c>
      <c r="S4920" t="s">
        <v>43</v>
      </c>
      <c r="T4920" t="s">
        <v>75</v>
      </c>
      <c r="U4920">
        <v>2026</v>
      </c>
      <c r="V4920">
        <v>3</v>
      </c>
      <c r="W4920" t="s">
        <v>66</v>
      </c>
      <c r="X4920">
        <v>1</v>
      </c>
      <c r="Y4920">
        <v>20</v>
      </c>
      <c r="Z4920">
        <v>4</v>
      </c>
      <c r="AA4920">
        <v>11</v>
      </c>
      <c r="AB4920" t="s">
        <v>76</v>
      </c>
      <c r="AC4920">
        <v>855</v>
      </c>
      <c r="AD4920">
        <v>0.16190476190476191</v>
      </c>
      <c r="AE4920" t="s">
        <v>77</v>
      </c>
      <c r="AF4920" t="s">
        <v>47</v>
      </c>
      <c r="AG4920">
        <v>0</v>
      </c>
      <c r="AH4920" t="s">
        <v>48</v>
      </c>
      <c r="AI4920">
        <f>--AND(OR(Dashboard!$B$4="All",Data!$E4920=Dashboard!$B$4),OR(Dashboard!$D$4="All",Data!$D4920=Dashboard!$D$4),OR(Dashboard!$F$4="All",Data!$F4920=Dashboard!$F$4),OR(Dashboard!$J$4="All",Data!$G4920=Dashboard!$J$4),OR(Dashboard!$H$4="All",Data!$N4920=Dashboard!$H$4),OR(Dashboard!$L$4="All",Data!$W4920=Dashboard!$L$4))</f>
        <v>1</v>
      </c>
    </row>
    <row r="4921" spans="1:35" x14ac:dyDescent="0.25">
      <c r="A4921" t="s">
        <v>5035</v>
      </c>
      <c r="B4921" s="1">
        <v>46070</v>
      </c>
      <c r="C4921" s="2">
        <v>-0.54374999999999996</v>
      </c>
      <c r="D4921" t="s">
        <v>107</v>
      </c>
      <c r="E4921" t="s">
        <v>37</v>
      </c>
      <c r="F4921" t="s">
        <v>85</v>
      </c>
      <c r="G4921" t="s">
        <v>111</v>
      </c>
      <c r="H4921">
        <v>14.9</v>
      </c>
      <c r="I4921">
        <v>32</v>
      </c>
      <c r="J4921">
        <v>31</v>
      </c>
      <c r="K4921">
        <v>1187</v>
      </c>
      <c r="L4921">
        <v>39</v>
      </c>
      <c r="M4921">
        <v>91</v>
      </c>
      <c r="N4921" t="s">
        <v>40</v>
      </c>
      <c r="O4921">
        <v>5</v>
      </c>
      <c r="P4921" t="s">
        <v>41</v>
      </c>
      <c r="Q4921" t="s">
        <v>73</v>
      </c>
      <c r="R4921">
        <v>29</v>
      </c>
      <c r="S4921" t="s">
        <v>127</v>
      </c>
      <c r="T4921" t="s">
        <v>44</v>
      </c>
      <c r="U4921">
        <v>2026</v>
      </c>
      <c r="V4921">
        <v>2</v>
      </c>
      <c r="W4921" t="s">
        <v>45</v>
      </c>
      <c r="X4921">
        <v>1</v>
      </c>
      <c r="Y4921">
        <v>17</v>
      </c>
      <c r="Z4921">
        <v>4</v>
      </c>
      <c r="AA4921">
        <v>10</v>
      </c>
      <c r="AB4921" t="s">
        <v>76</v>
      </c>
      <c r="AC4921">
        <v>1135</v>
      </c>
      <c r="AD4921">
        <v>0.46562500000000001</v>
      </c>
      <c r="AE4921" t="s">
        <v>77</v>
      </c>
      <c r="AF4921" t="s">
        <v>67</v>
      </c>
      <c r="AG4921">
        <v>1</v>
      </c>
      <c r="AH4921" t="s">
        <v>68</v>
      </c>
      <c r="AI4921">
        <f>--AND(OR(Dashboard!$B$4="All",Data!$E4921=Dashboard!$B$4),OR(Dashboard!$D$4="All",Data!$D4921=Dashboard!$D$4),OR(Dashboard!$F$4="All",Data!$F4921=Dashboard!$F$4),OR(Dashboard!$J$4="All",Data!$G4921=Dashboard!$J$4),OR(Dashboard!$H$4="All",Data!$N4921=Dashboard!$H$4),OR(Dashboard!$L$4="All",Data!$W4921=Dashboard!$L$4))</f>
        <v>1</v>
      </c>
    </row>
    <row r="4922" spans="1:35" x14ac:dyDescent="0.25">
      <c r="A4922" t="s">
        <v>5036</v>
      </c>
      <c r="B4922" s="1">
        <v>46193</v>
      </c>
      <c r="C4922" s="2">
        <v>-0.1138888888888889</v>
      </c>
      <c r="D4922" t="s">
        <v>156</v>
      </c>
      <c r="E4922" t="s">
        <v>108</v>
      </c>
      <c r="F4922" t="s">
        <v>38</v>
      </c>
      <c r="G4922" t="s">
        <v>64</v>
      </c>
      <c r="H4922">
        <v>4.4000000000000004</v>
      </c>
      <c r="I4922">
        <v>42</v>
      </c>
      <c r="J4922">
        <v>27</v>
      </c>
      <c r="K4922">
        <v>941</v>
      </c>
      <c r="L4922">
        <v>47</v>
      </c>
      <c r="M4922">
        <v>72</v>
      </c>
      <c r="N4922" t="s">
        <v>40</v>
      </c>
      <c r="O4922">
        <v>1</v>
      </c>
      <c r="P4922" t="s">
        <v>41</v>
      </c>
      <c r="Q4922" t="s">
        <v>42</v>
      </c>
      <c r="R4922">
        <v>23</v>
      </c>
      <c r="S4922" t="s">
        <v>81</v>
      </c>
      <c r="T4922" t="s">
        <v>56</v>
      </c>
      <c r="U4922">
        <v>2026</v>
      </c>
      <c r="V4922">
        <v>6</v>
      </c>
      <c r="W4922" t="s">
        <v>120</v>
      </c>
      <c r="X4922">
        <v>2</v>
      </c>
      <c r="Y4922">
        <v>20</v>
      </c>
      <c r="Z4922">
        <v>3</v>
      </c>
      <c r="AA4922">
        <v>21</v>
      </c>
      <c r="AB4922" t="s">
        <v>82</v>
      </c>
      <c r="AC4922">
        <v>916</v>
      </c>
      <c r="AD4922">
        <v>0.10476190476190481</v>
      </c>
      <c r="AE4922" t="s">
        <v>58</v>
      </c>
      <c r="AF4922" t="s">
        <v>114</v>
      </c>
      <c r="AG4922">
        <v>15</v>
      </c>
      <c r="AH4922" t="s">
        <v>68</v>
      </c>
      <c r="AI4922">
        <f>--AND(OR(Dashboard!$B$4="All",Data!$E4922=Dashboard!$B$4),OR(Dashboard!$D$4="All",Data!$D4922=Dashboard!$D$4),OR(Dashboard!$F$4="All",Data!$F4922=Dashboard!$F$4),OR(Dashboard!$J$4="All",Data!$G4922=Dashboard!$J$4),OR(Dashboard!$H$4="All",Data!$N4922=Dashboard!$H$4),OR(Dashboard!$L$4="All",Data!$W4922=Dashboard!$L$4))</f>
        <v>1</v>
      </c>
    </row>
    <row r="4923" spans="1:35" x14ac:dyDescent="0.25">
      <c r="A4923" t="s">
        <v>5037</v>
      </c>
      <c r="B4923" s="1">
        <v>46190</v>
      </c>
      <c r="C4923" s="2">
        <v>-0.54027777777777786</v>
      </c>
      <c r="D4923" t="s">
        <v>99</v>
      </c>
      <c r="E4923" t="s">
        <v>51</v>
      </c>
      <c r="F4923" t="s">
        <v>104</v>
      </c>
      <c r="G4923" t="s">
        <v>64</v>
      </c>
      <c r="H4923">
        <v>1.8</v>
      </c>
      <c r="I4923">
        <v>42</v>
      </c>
      <c r="J4923">
        <v>26</v>
      </c>
      <c r="K4923">
        <v>1177</v>
      </c>
      <c r="L4923">
        <v>50</v>
      </c>
      <c r="M4923">
        <v>179</v>
      </c>
      <c r="N4923" t="s">
        <v>65</v>
      </c>
      <c r="O4923">
        <v>2</v>
      </c>
      <c r="P4923" t="s">
        <v>135</v>
      </c>
      <c r="Q4923" t="s">
        <v>42</v>
      </c>
      <c r="R4923">
        <v>20</v>
      </c>
      <c r="S4923" t="s">
        <v>55</v>
      </c>
      <c r="T4923" t="s">
        <v>75</v>
      </c>
      <c r="U4923">
        <v>2026</v>
      </c>
      <c r="V4923">
        <v>6</v>
      </c>
      <c r="W4923" t="s">
        <v>120</v>
      </c>
      <c r="X4923">
        <v>2</v>
      </c>
      <c r="Y4923">
        <v>17</v>
      </c>
      <c r="Z4923">
        <v>3</v>
      </c>
      <c r="AA4923">
        <v>11</v>
      </c>
      <c r="AB4923" t="s">
        <v>76</v>
      </c>
      <c r="AC4923">
        <v>1048</v>
      </c>
      <c r="AD4923">
        <v>4.2857142857142858E-2</v>
      </c>
      <c r="AE4923" t="s">
        <v>58</v>
      </c>
      <c r="AF4923" t="s">
        <v>114</v>
      </c>
      <c r="AG4923">
        <v>16</v>
      </c>
      <c r="AH4923" t="s">
        <v>68</v>
      </c>
      <c r="AI4923">
        <f>--AND(OR(Dashboard!$B$4="All",Data!$E4923=Dashboard!$B$4),OR(Dashboard!$D$4="All",Data!$D4923=Dashboard!$D$4),OR(Dashboard!$F$4="All",Data!$F4923=Dashboard!$F$4),OR(Dashboard!$J$4="All",Data!$G4923=Dashboard!$J$4),OR(Dashboard!$H$4="All",Data!$N4923=Dashboard!$H$4),OR(Dashboard!$L$4="All",Data!$W4923=Dashboard!$L$4))</f>
        <v>1</v>
      </c>
    </row>
    <row r="4924" spans="1:35" x14ac:dyDescent="0.25">
      <c r="A4924" t="s">
        <v>5038</v>
      </c>
      <c r="B4924" s="1">
        <v>46195</v>
      </c>
      <c r="C4924" s="2">
        <v>-5.9722222222222232E-2</v>
      </c>
      <c r="D4924" t="s">
        <v>70</v>
      </c>
      <c r="E4924" t="s">
        <v>100</v>
      </c>
      <c r="F4924" t="s">
        <v>52</v>
      </c>
      <c r="G4924" t="s">
        <v>39</v>
      </c>
      <c r="H4924">
        <v>3.9</v>
      </c>
      <c r="I4924">
        <v>45</v>
      </c>
      <c r="J4924">
        <v>28</v>
      </c>
      <c r="K4924">
        <v>271</v>
      </c>
      <c r="L4924">
        <v>57</v>
      </c>
      <c r="M4924">
        <v>100</v>
      </c>
      <c r="N4924" t="s">
        <v>86</v>
      </c>
      <c r="O4924">
        <v>1</v>
      </c>
      <c r="P4924" t="s">
        <v>41</v>
      </c>
      <c r="Q4924" t="s">
        <v>42</v>
      </c>
      <c r="R4924">
        <v>59</v>
      </c>
      <c r="S4924" t="s">
        <v>74</v>
      </c>
      <c r="T4924" t="s">
        <v>75</v>
      </c>
      <c r="U4924">
        <v>2026</v>
      </c>
      <c r="V4924">
        <v>6</v>
      </c>
      <c r="W4924" t="s">
        <v>120</v>
      </c>
      <c r="X4924">
        <v>2</v>
      </c>
      <c r="Y4924">
        <v>22</v>
      </c>
      <c r="Z4924">
        <v>4</v>
      </c>
      <c r="AA4924">
        <v>22</v>
      </c>
      <c r="AB4924" t="s">
        <v>82</v>
      </c>
      <c r="AC4924">
        <v>228</v>
      </c>
      <c r="AD4924">
        <v>8.666666666666667E-2</v>
      </c>
      <c r="AE4924" t="s">
        <v>58</v>
      </c>
      <c r="AF4924" t="s">
        <v>59</v>
      </c>
      <c r="AG4924">
        <v>17</v>
      </c>
      <c r="AH4924" t="s">
        <v>68</v>
      </c>
      <c r="AI4924">
        <f>--AND(OR(Dashboard!$B$4="All",Data!$E4924=Dashboard!$B$4),OR(Dashboard!$D$4="All",Data!$D4924=Dashboard!$D$4),OR(Dashboard!$F$4="All",Data!$F4924=Dashboard!$F$4),OR(Dashboard!$J$4="All",Data!$G4924=Dashboard!$J$4),OR(Dashboard!$H$4="All",Data!$N4924=Dashboard!$H$4),OR(Dashboard!$L$4="All",Data!$W4924=Dashboard!$L$4))</f>
        <v>1</v>
      </c>
    </row>
    <row r="4925" spans="1:35" x14ac:dyDescent="0.25">
      <c r="A4925" t="s">
        <v>5039</v>
      </c>
      <c r="B4925" s="1">
        <v>46091</v>
      </c>
      <c r="C4925" s="2">
        <v>-0.36736111111111108</v>
      </c>
      <c r="D4925" t="s">
        <v>107</v>
      </c>
      <c r="E4925" t="s">
        <v>131</v>
      </c>
      <c r="F4925" t="s">
        <v>91</v>
      </c>
      <c r="G4925" t="s">
        <v>53</v>
      </c>
      <c r="H4925">
        <v>5.6</v>
      </c>
      <c r="I4925">
        <v>21</v>
      </c>
      <c r="J4925">
        <v>22</v>
      </c>
      <c r="K4925">
        <v>685</v>
      </c>
      <c r="L4925">
        <v>40</v>
      </c>
      <c r="M4925">
        <v>72</v>
      </c>
      <c r="N4925" t="s">
        <v>86</v>
      </c>
      <c r="O4925">
        <v>5</v>
      </c>
      <c r="P4925" t="s">
        <v>41</v>
      </c>
      <c r="Q4925" t="s">
        <v>42</v>
      </c>
      <c r="R4925">
        <v>40</v>
      </c>
      <c r="S4925" t="s">
        <v>127</v>
      </c>
      <c r="T4925" t="s">
        <v>75</v>
      </c>
      <c r="U4925">
        <v>2026</v>
      </c>
      <c r="V4925">
        <v>3</v>
      </c>
      <c r="W4925" t="s">
        <v>66</v>
      </c>
      <c r="X4925">
        <v>1</v>
      </c>
      <c r="Y4925">
        <v>10</v>
      </c>
      <c r="Z4925">
        <v>3</v>
      </c>
      <c r="AA4925">
        <v>15</v>
      </c>
      <c r="AB4925" t="s">
        <v>57</v>
      </c>
      <c r="AC4925">
        <v>653</v>
      </c>
      <c r="AD4925">
        <v>0.26666666666666672</v>
      </c>
      <c r="AE4925" t="s">
        <v>77</v>
      </c>
      <c r="AF4925" t="s">
        <v>47</v>
      </c>
      <c r="AG4925">
        <v>-1</v>
      </c>
      <c r="AH4925" t="s">
        <v>48</v>
      </c>
      <c r="AI4925">
        <f>--AND(OR(Dashboard!$B$4="All",Data!$E4925=Dashboard!$B$4),OR(Dashboard!$D$4="All",Data!$D4925=Dashboard!$D$4),OR(Dashboard!$F$4="All",Data!$F4925=Dashboard!$F$4),OR(Dashboard!$J$4="All",Data!$G4925=Dashboard!$J$4),OR(Dashboard!$H$4="All",Data!$N4925=Dashboard!$H$4),OR(Dashboard!$L$4="All",Data!$W4925=Dashboard!$L$4))</f>
        <v>1</v>
      </c>
    </row>
    <row r="4926" spans="1:35" x14ac:dyDescent="0.25">
      <c r="A4926" t="s">
        <v>5040</v>
      </c>
      <c r="B4926" s="1">
        <v>46069</v>
      </c>
      <c r="C4926" s="2">
        <v>-0.16388888888888889</v>
      </c>
      <c r="D4926" t="s">
        <v>107</v>
      </c>
      <c r="E4926" t="s">
        <v>37</v>
      </c>
      <c r="F4926" t="s">
        <v>85</v>
      </c>
      <c r="G4926" t="s">
        <v>111</v>
      </c>
      <c r="H4926">
        <v>9.5</v>
      </c>
      <c r="I4926">
        <v>48</v>
      </c>
      <c r="J4926">
        <v>35</v>
      </c>
      <c r="K4926">
        <v>922</v>
      </c>
      <c r="L4926">
        <v>42</v>
      </c>
      <c r="M4926">
        <v>138</v>
      </c>
      <c r="N4926" t="s">
        <v>65</v>
      </c>
      <c r="O4926">
        <v>4</v>
      </c>
      <c r="P4926" t="s">
        <v>41</v>
      </c>
      <c r="Q4926" t="s">
        <v>73</v>
      </c>
      <c r="R4926">
        <v>57</v>
      </c>
      <c r="S4926" t="s">
        <v>74</v>
      </c>
      <c r="T4926" t="s">
        <v>56</v>
      </c>
      <c r="U4926">
        <v>2026</v>
      </c>
      <c r="V4926">
        <v>2</v>
      </c>
      <c r="W4926" t="s">
        <v>45</v>
      </c>
      <c r="X4926">
        <v>1</v>
      </c>
      <c r="Y4926">
        <v>16</v>
      </c>
      <c r="Z4926">
        <v>4</v>
      </c>
      <c r="AA4926">
        <v>20</v>
      </c>
      <c r="AB4926" t="s">
        <v>82</v>
      </c>
      <c r="AC4926">
        <v>826</v>
      </c>
      <c r="AD4926">
        <v>0.19791666666666671</v>
      </c>
      <c r="AE4926" t="s">
        <v>46</v>
      </c>
      <c r="AF4926" t="s">
        <v>59</v>
      </c>
      <c r="AG4926">
        <v>13</v>
      </c>
      <c r="AH4926" t="s">
        <v>68</v>
      </c>
      <c r="AI4926">
        <f>--AND(OR(Dashboard!$B$4="All",Data!$E4926=Dashboard!$B$4),OR(Dashboard!$D$4="All",Data!$D4926=Dashboard!$D$4),OR(Dashboard!$F$4="All",Data!$F4926=Dashboard!$F$4),OR(Dashboard!$J$4="All",Data!$G4926=Dashboard!$J$4),OR(Dashboard!$H$4="All",Data!$N4926=Dashboard!$H$4),OR(Dashboard!$L$4="All",Data!$W4926=Dashboard!$L$4))</f>
        <v>1</v>
      </c>
    </row>
    <row r="4927" spans="1:35" x14ac:dyDescent="0.25">
      <c r="A4927" t="s">
        <v>5041</v>
      </c>
      <c r="B4927" s="1">
        <v>46041</v>
      </c>
      <c r="C4927" s="2">
        <v>-1.597222222222228E-2</v>
      </c>
      <c r="D4927" t="s">
        <v>50</v>
      </c>
      <c r="E4927" t="s">
        <v>100</v>
      </c>
      <c r="F4927" t="s">
        <v>91</v>
      </c>
      <c r="G4927" t="s">
        <v>39</v>
      </c>
      <c r="H4927">
        <v>6.9</v>
      </c>
      <c r="I4927">
        <v>50</v>
      </c>
      <c r="J4927">
        <v>36</v>
      </c>
      <c r="K4927">
        <v>183</v>
      </c>
      <c r="L4927">
        <v>40</v>
      </c>
      <c r="M4927">
        <v>168</v>
      </c>
      <c r="N4927" t="s">
        <v>40</v>
      </c>
      <c r="O4927">
        <v>5</v>
      </c>
      <c r="P4927" t="s">
        <v>41</v>
      </c>
      <c r="Q4927" t="s">
        <v>73</v>
      </c>
      <c r="R4927">
        <v>21</v>
      </c>
      <c r="S4927" t="s">
        <v>74</v>
      </c>
      <c r="T4927" t="s">
        <v>75</v>
      </c>
      <c r="U4927">
        <v>2026</v>
      </c>
      <c r="V4927">
        <v>1</v>
      </c>
      <c r="W4927" t="s">
        <v>102</v>
      </c>
      <c r="X4927">
        <v>1</v>
      </c>
      <c r="Y4927">
        <v>19</v>
      </c>
      <c r="Z4927">
        <v>4</v>
      </c>
      <c r="AA4927">
        <v>23</v>
      </c>
      <c r="AB4927" t="s">
        <v>93</v>
      </c>
      <c r="AC4927">
        <v>55</v>
      </c>
      <c r="AD4927">
        <v>0.13800000000000001</v>
      </c>
      <c r="AE4927" t="s">
        <v>77</v>
      </c>
      <c r="AF4927" t="s">
        <v>114</v>
      </c>
      <c r="AG4927">
        <v>14</v>
      </c>
      <c r="AH4927" t="s">
        <v>68</v>
      </c>
      <c r="AI4927">
        <f>--AND(OR(Dashboard!$B$4="All",Data!$E4927=Dashboard!$B$4),OR(Dashboard!$D$4="All",Data!$D4927=Dashboard!$D$4),OR(Dashboard!$F$4="All",Data!$F4927=Dashboard!$F$4),OR(Dashboard!$J$4="All",Data!$G4927=Dashboard!$J$4),OR(Dashboard!$H$4="All",Data!$N4927=Dashboard!$H$4),OR(Dashboard!$L$4="All",Data!$W4927=Dashboard!$L$4))</f>
        <v>1</v>
      </c>
    </row>
    <row r="4928" spans="1:35" x14ac:dyDescent="0.25">
      <c r="A4928" t="s">
        <v>5042</v>
      </c>
      <c r="B4928" s="1">
        <v>46073</v>
      </c>
      <c r="C4928" s="2">
        <v>-0.41041666666666671</v>
      </c>
      <c r="D4928" t="s">
        <v>84</v>
      </c>
      <c r="E4928" t="s">
        <v>131</v>
      </c>
      <c r="F4928" t="s">
        <v>104</v>
      </c>
      <c r="G4928" t="s">
        <v>105</v>
      </c>
      <c r="H4928">
        <v>6.2</v>
      </c>
      <c r="I4928">
        <v>47</v>
      </c>
      <c r="J4928">
        <v>42</v>
      </c>
      <c r="K4928">
        <v>1069</v>
      </c>
      <c r="L4928">
        <v>60</v>
      </c>
      <c r="M4928">
        <v>155</v>
      </c>
      <c r="N4928" t="s">
        <v>40</v>
      </c>
      <c r="O4928">
        <v>5</v>
      </c>
      <c r="P4928" t="s">
        <v>41</v>
      </c>
      <c r="Q4928" t="s">
        <v>42</v>
      </c>
      <c r="R4928">
        <v>27</v>
      </c>
      <c r="S4928" t="s">
        <v>43</v>
      </c>
      <c r="T4928" t="s">
        <v>97</v>
      </c>
      <c r="U4928">
        <v>2026</v>
      </c>
      <c r="V4928">
        <v>2</v>
      </c>
      <c r="W4928" t="s">
        <v>45</v>
      </c>
      <c r="X4928">
        <v>1</v>
      </c>
      <c r="Y4928">
        <v>20</v>
      </c>
      <c r="Z4928">
        <v>4</v>
      </c>
      <c r="AA4928">
        <v>14</v>
      </c>
      <c r="AB4928" t="s">
        <v>76</v>
      </c>
      <c r="AC4928">
        <v>974</v>
      </c>
      <c r="AD4928">
        <v>0.1319148936170213</v>
      </c>
      <c r="AE4928" t="s">
        <v>77</v>
      </c>
      <c r="AF4928" t="s">
        <v>67</v>
      </c>
      <c r="AG4928">
        <v>5</v>
      </c>
      <c r="AH4928" t="s">
        <v>68</v>
      </c>
      <c r="AI4928">
        <f>--AND(OR(Dashboard!$B$4="All",Data!$E4928=Dashboard!$B$4),OR(Dashboard!$D$4="All",Data!$D4928=Dashboard!$D$4),OR(Dashboard!$F$4="All",Data!$F4928=Dashboard!$F$4),OR(Dashboard!$J$4="All",Data!$G4928=Dashboard!$J$4),OR(Dashboard!$H$4="All",Data!$N4928=Dashboard!$H$4),OR(Dashboard!$L$4="All",Data!$W4928=Dashboard!$L$4))</f>
        <v>1</v>
      </c>
    </row>
    <row r="4929" spans="1:35" x14ac:dyDescent="0.25">
      <c r="A4929" t="s">
        <v>5043</v>
      </c>
      <c r="B4929" s="1">
        <v>46054</v>
      </c>
      <c r="C4929" s="2">
        <v>-0.18263888888888891</v>
      </c>
      <c r="D4929" t="s">
        <v>122</v>
      </c>
      <c r="E4929" t="s">
        <v>95</v>
      </c>
      <c r="F4929" t="s">
        <v>85</v>
      </c>
      <c r="G4929" t="s">
        <v>105</v>
      </c>
      <c r="H4929">
        <v>11.2</v>
      </c>
      <c r="I4929">
        <v>37</v>
      </c>
      <c r="J4929">
        <v>34</v>
      </c>
      <c r="K4929">
        <v>615</v>
      </c>
      <c r="L4929">
        <v>52</v>
      </c>
      <c r="M4929">
        <v>185</v>
      </c>
      <c r="N4929" t="s">
        <v>65</v>
      </c>
      <c r="O4929">
        <v>4</v>
      </c>
      <c r="P4929" t="s">
        <v>41</v>
      </c>
      <c r="Q4929" t="s">
        <v>73</v>
      </c>
      <c r="R4929">
        <v>53</v>
      </c>
      <c r="S4929" t="s">
        <v>145</v>
      </c>
      <c r="T4929" t="s">
        <v>56</v>
      </c>
      <c r="U4929">
        <v>2026</v>
      </c>
      <c r="V4929">
        <v>2</v>
      </c>
      <c r="W4929" t="s">
        <v>45</v>
      </c>
      <c r="X4929">
        <v>1</v>
      </c>
      <c r="Y4929">
        <v>1</v>
      </c>
      <c r="Z4929">
        <v>1</v>
      </c>
      <c r="AA4929">
        <v>19</v>
      </c>
      <c r="AB4929" t="s">
        <v>82</v>
      </c>
      <c r="AC4929">
        <v>482</v>
      </c>
      <c r="AD4929">
        <v>0.30270270270270272</v>
      </c>
      <c r="AE4929" t="s">
        <v>46</v>
      </c>
      <c r="AF4929" t="s">
        <v>59</v>
      </c>
      <c r="AG4929">
        <v>3</v>
      </c>
      <c r="AH4929" t="s">
        <v>68</v>
      </c>
      <c r="AI4929">
        <f>--AND(OR(Dashboard!$B$4="All",Data!$E4929=Dashboard!$B$4),OR(Dashboard!$D$4="All",Data!$D4929=Dashboard!$D$4),OR(Dashboard!$F$4="All",Data!$F4929=Dashboard!$F$4),OR(Dashboard!$J$4="All",Data!$G4929=Dashboard!$J$4),OR(Dashboard!$H$4="All",Data!$N4929=Dashboard!$H$4),OR(Dashboard!$L$4="All",Data!$W4929=Dashboard!$L$4))</f>
        <v>1</v>
      </c>
    </row>
    <row r="4930" spans="1:35" x14ac:dyDescent="0.25">
      <c r="A4930" t="s">
        <v>5044</v>
      </c>
      <c r="B4930" s="1">
        <v>46196</v>
      </c>
      <c r="C4930" s="2">
        <v>-0.1152777777777778</v>
      </c>
      <c r="D4930" t="s">
        <v>193</v>
      </c>
      <c r="E4930" t="s">
        <v>95</v>
      </c>
      <c r="F4930" t="s">
        <v>85</v>
      </c>
      <c r="G4930" t="s">
        <v>53</v>
      </c>
      <c r="H4930">
        <v>1.5</v>
      </c>
      <c r="I4930">
        <v>43</v>
      </c>
      <c r="J4930">
        <v>36</v>
      </c>
      <c r="K4930">
        <v>412</v>
      </c>
      <c r="L4930">
        <v>41</v>
      </c>
      <c r="M4930">
        <v>103</v>
      </c>
      <c r="N4930" t="s">
        <v>40</v>
      </c>
      <c r="O4930">
        <v>3</v>
      </c>
      <c r="P4930" t="s">
        <v>41</v>
      </c>
      <c r="Q4930" t="s">
        <v>42</v>
      </c>
      <c r="R4930">
        <v>59</v>
      </c>
      <c r="S4930" t="s">
        <v>127</v>
      </c>
      <c r="T4930" t="s">
        <v>56</v>
      </c>
      <c r="U4930">
        <v>2026</v>
      </c>
      <c r="V4930">
        <v>6</v>
      </c>
      <c r="W4930" t="s">
        <v>120</v>
      </c>
      <c r="X4930">
        <v>2</v>
      </c>
      <c r="Y4930">
        <v>23</v>
      </c>
      <c r="Z4930">
        <v>4</v>
      </c>
      <c r="AA4930">
        <v>21</v>
      </c>
      <c r="AB4930" t="s">
        <v>82</v>
      </c>
      <c r="AC4930">
        <v>350</v>
      </c>
      <c r="AD4930">
        <v>3.4883720930232558E-2</v>
      </c>
      <c r="AE4930" t="s">
        <v>109</v>
      </c>
      <c r="AF4930" t="s">
        <v>59</v>
      </c>
      <c r="AG4930">
        <v>7</v>
      </c>
      <c r="AH4930" t="s">
        <v>68</v>
      </c>
      <c r="AI4930">
        <f>--AND(OR(Dashboard!$B$4="All",Data!$E4930=Dashboard!$B$4),OR(Dashboard!$D$4="All",Data!$D4930=Dashboard!$D$4),OR(Dashboard!$F$4="All",Data!$F4930=Dashboard!$F$4),OR(Dashboard!$J$4="All",Data!$G4930=Dashboard!$J$4),OR(Dashboard!$H$4="All",Data!$N4930=Dashboard!$H$4),OR(Dashboard!$L$4="All",Data!$W4930=Dashboard!$L$4))</f>
        <v>1</v>
      </c>
    </row>
    <row r="4931" spans="1:35" x14ac:dyDescent="0.25">
      <c r="A4931" t="s">
        <v>5045</v>
      </c>
      <c r="B4931" s="1">
        <v>46187</v>
      </c>
      <c r="C4931" s="2">
        <v>-0.53888888888888886</v>
      </c>
      <c r="D4931" t="s">
        <v>107</v>
      </c>
      <c r="E4931" t="s">
        <v>100</v>
      </c>
      <c r="F4931" t="s">
        <v>52</v>
      </c>
      <c r="G4931" t="s">
        <v>119</v>
      </c>
      <c r="H4931">
        <v>1.8</v>
      </c>
      <c r="I4931">
        <v>29</v>
      </c>
      <c r="J4931">
        <v>27</v>
      </c>
      <c r="K4931">
        <v>208</v>
      </c>
      <c r="L4931">
        <v>33</v>
      </c>
      <c r="M4931">
        <v>140</v>
      </c>
      <c r="N4931" t="s">
        <v>86</v>
      </c>
      <c r="O4931">
        <v>4</v>
      </c>
      <c r="P4931" t="s">
        <v>41</v>
      </c>
      <c r="Q4931" t="s">
        <v>73</v>
      </c>
      <c r="R4931">
        <v>51</v>
      </c>
      <c r="S4931" t="s">
        <v>145</v>
      </c>
      <c r="T4931" t="s">
        <v>75</v>
      </c>
      <c r="U4931">
        <v>2026</v>
      </c>
      <c r="V4931">
        <v>6</v>
      </c>
      <c r="W4931" t="s">
        <v>120</v>
      </c>
      <c r="X4931">
        <v>2</v>
      </c>
      <c r="Y4931">
        <v>14</v>
      </c>
      <c r="Z4931">
        <v>2</v>
      </c>
      <c r="AA4931">
        <v>11</v>
      </c>
      <c r="AB4931" t="s">
        <v>76</v>
      </c>
      <c r="AC4931">
        <v>101</v>
      </c>
      <c r="AD4931">
        <v>6.2068965517241378E-2</v>
      </c>
      <c r="AE4931" t="s">
        <v>46</v>
      </c>
      <c r="AF4931" t="s">
        <v>59</v>
      </c>
      <c r="AG4931">
        <v>2</v>
      </c>
      <c r="AH4931" t="s">
        <v>68</v>
      </c>
      <c r="AI4931">
        <f>--AND(OR(Dashboard!$B$4="All",Data!$E4931=Dashboard!$B$4),OR(Dashboard!$D$4="All",Data!$D4931=Dashboard!$D$4),OR(Dashboard!$F$4="All",Data!$F4931=Dashboard!$F$4),OR(Dashboard!$J$4="All",Data!$G4931=Dashboard!$J$4),OR(Dashboard!$H$4="All",Data!$N4931=Dashboard!$H$4),OR(Dashboard!$L$4="All",Data!$W4931=Dashboard!$L$4))</f>
        <v>1</v>
      </c>
    </row>
    <row r="4932" spans="1:35" x14ac:dyDescent="0.25">
      <c r="A4932" t="s">
        <v>5046</v>
      </c>
      <c r="B4932" s="1">
        <v>46083</v>
      </c>
      <c r="C4932" s="2">
        <v>-0.66388888888888886</v>
      </c>
      <c r="D4932" t="s">
        <v>126</v>
      </c>
      <c r="E4932" t="s">
        <v>51</v>
      </c>
      <c r="F4932" t="s">
        <v>104</v>
      </c>
      <c r="G4932" t="s">
        <v>64</v>
      </c>
      <c r="H4932">
        <v>9.5</v>
      </c>
      <c r="I4932">
        <v>31</v>
      </c>
      <c r="J4932">
        <v>29</v>
      </c>
      <c r="K4932">
        <v>1091</v>
      </c>
      <c r="L4932">
        <v>39</v>
      </c>
      <c r="M4932">
        <v>81</v>
      </c>
      <c r="N4932" t="s">
        <v>65</v>
      </c>
      <c r="O4932">
        <v>3</v>
      </c>
      <c r="P4932" t="s">
        <v>41</v>
      </c>
      <c r="Q4932" t="s">
        <v>73</v>
      </c>
      <c r="R4932">
        <v>29</v>
      </c>
      <c r="S4932" t="s">
        <v>74</v>
      </c>
      <c r="T4932" t="s">
        <v>44</v>
      </c>
      <c r="U4932">
        <v>2026</v>
      </c>
      <c r="V4932">
        <v>3</v>
      </c>
      <c r="W4932" t="s">
        <v>66</v>
      </c>
      <c r="X4932">
        <v>1</v>
      </c>
      <c r="Y4932">
        <v>2</v>
      </c>
      <c r="Z4932">
        <v>2</v>
      </c>
      <c r="AA4932">
        <v>8</v>
      </c>
      <c r="AB4932" t="s">
        <v>44</v>
      </c>
      <c r="AC4932">
        <v>1049</v>
      </c>
      <c r="AD4932">
        <v>0.30645161290322581</v>
      </c>
      <c r="AE4932" t="s">
        <v>109</v>
      </c>
      <c r="AF4932" t="s">
        <v>67</v>
      </c>
      <c r="AG4932">
        <v>2</v>
      </c>
      <c r="AH4932" t="s">
        <v>68</v>
      </c>
      <c r="AI4932">
        <f>--AND(OR(Dashboard!$B$4="All",Data!$E4932=Dashboard!$B$4),OR(Dashboard!$D$4="All",Data!$D4932=Dashboard!$D$4),OR(Dashboard!$F$4="All",Data!$F4932=Dashboard!$F$4),OR(Dashboard!$J$4="All",Data!$G4932=Dashboard!$J$4),OR(Dashboard!$H$4="All",Data!$N4932=Dashboard!$H$4),OR(Dashboard!$L$4="All",Data!$W4932=Dashboard!$L$4))</f>
        <v>1</v>
      </c>
    </row>
    <row r="4933" spans="1:35" x14ac:dyDescent="0.25">
      <c r="A4933" t="s">
        <v>5047</v>
      </c>
      <c r="B4933" s="1">
        <v>46065</v>
      </c>
      <c r="C4933" s="2">
        <v>-5.208333333333337E-2</v>
      </c>
      <c r="D4933" t="s">
        <v>50</v>
      </c>
      <c r="E4933" t="s">
        <v>37</v>
      </c>
      <c r="F4933" t="s">
        <v>38</v>
      </c>
      <c r="G4933" t="s">
        <v>119</v>
      </c>
      <c r="H4933">
        <v>6.2</v>
      </c>
      <c r="I4933">
        <v>55</v>
      </c>
      <c r="J4933">
        <v>37</v>
      </c>
      <c r="K4933">
        <v>857</v>
      </c>
      <c r="L4933">
        <v>32</v>
      </c>
      <c r="M4933">
        <v>44</v>
      </c>
      <c r="N4933" t="s">
        <v>86</v>
      </c>
      <c r="O4933">
        <v>2</v>
      </c>
      <c r="P4933" t="s">
        <v>41</v>
      </c>
      <c r="Q4933" t="s">
        <v>73</v>
      </c>
      <c r="R4933">
        <v>46</v>
      </c>
      <c r="S4933" t="s">
        <v>87</v>
      </c>
      <c r="T4933" t="s">
        <v>75</v>
      </c>
      <c r="U4933">
        <v>2026</v>
      </c>
      <c r="V4933">
        <v>2</v>
      </c>
      <c r="W4933" t="s">
        <v>45</v>
      </c>
      <c r="X4933">
        <v>1</v>
      </c>
      <c r="Y4933">
        <v>12</v>
      </c>
      <c r="Z4933">
        <v>3</v>
      </c>
      <c r="AA4933">
        <v>22</v>
      </c>
      <c r="AB4933" t="s">
        <v>82</v>
      </c>
      <c r="AC4933">
        <v>845</v>
      </c>
      <c r="AD4933">
        <v>0.1127272727272727</v>
      </c>
      <c r="AE4933" t="s">
        <v>58</v>
      </c>
      <c r="AF4933" t="s">
        <v>59</v>
      </c>
      <c r="AG4933">
        <v>18</v>
      </c>
      <c r="AH4933" t="s">
        <v>68</v>
      </c>
      <c r="AI4933">
        <f>--AND(OR(Dashboard!$B$4="All",Data!$E4933=Dashboard!$B$4),OR(Dashboard!$D$4="All",Data!$D4933=Dashboard!$D$4),OR(Dashboard!$F$4="All",Data!$F4933=Dashboard!$F$4),OR(Dashboard!$J$4="All",Data!$G4933=Dashboard!$J$4),OR(Dashboard!$H$4="All",Data!$N4933=Dashboard!$H$4),OR(Dashboard!$L$4="All",Data!$W4933=Dashboard!$L$4))</f>
        <v>1</v>
      </c>
    </row>
    <row r="4934" spans="1:35" x14ac:dyDescent="0.25">
      <c r="A4934" t="s">
        <v>5048</v>
      </c>
      <c r="B4934" s="1">
        <v>46152</v>
      </c>
      <c r="C4934" s="2">
        <v>-0.3</v>
      </c>
      <c r="D4934" t="s">
        <v>79</v>
      </c>
      <c r="E4934" t="s">
        <v>129</v>
      </c>
      <c r="F4934" t="s">
        <v>85</v>
      </c>
      <c r="G4934" t="s">
        <v>53</v>
      </c>
      <c r="H4934">
        <v>7.8</v>
      </c>
      <c r="I4934">
        <v>39</v>
      </c>
      <c r="J4934">
        <v>21</v>
      </c>
      <c r="K4934">
        <v>1184</v>
      </c>
      <c r="L4934">
        <v>42</v>
      </c>
      <c r="M4934">
        <v>6</v>
      </c>
      <c r="N4934" t="s">
        <v>101</v>
      </c>
      <c r="O4934">
        <v>1</v>
      </c>
      <c r="P4934" t="s">
        <v>41</v>
      </c>
      <c r="Q4934" t="s">
        <v>42</v>
      </c>
      <c r="R4934">
        <v>26</v>
      </c>
      <c r="S4934" t="s">
        <v>145</v>
      </c>
      <c r="T4934" t="s">
        <v>75</v>
      </c>
      <c r="U4934">
        <v>2026</v>
      </c>
      <c r="V4934">
        <v>5</v>
      </c>
      <c r="W4934" t="s">
        <v>88</v>
      </c>
      <c r="X4934">
        <v>2</v>
      </c>
      <c r="Y4934">
        <v>10</v>
      </c>
      <c r="Z4934">
        <v>2</v>
      </c>
      <c r="AA4934">
        <v>16</v>
      </c>
      <c r="AB4934" t="s">
        <v>57</v>
      </c>
      <c r="AC4934">
        <v>1220</v>
      </c>
      <c r="AD4934">
        <v>0.2</v>
      </c>
      <c r="AE4934" t="s">
        <v>58</v>
      </c>
      <c r="AF4934" t="s">
        <v>67</v>
      </c>
      <c r="AG4934">
        <v>18</v>
      </c>
      <c r="AH4934" t="s">
        <v>68</v>
      </c>
      <c r="AI4934">
        <f>--AND(OR(Dashboard!$B$4="All",Data!$E4934=Dashboard!$B$4),OR(Dashboard!$D$4="All",Data!$D4934=Dashboard!$D$4),OR(Dashboard!$F$4="All",Data!$F4934=Dashboard!$F$4),OR(Dashboard!$J$4="All",Data!$G4934=Dashboard!$J$4),OR(Dashboard!$H$4="All",Data!$N4934=Dashboard!$H$4),OR(Dashboard!$L$4="All",Data!$W4934=Dashboard!$L$4))</f>
        <v>1</v>
      </c>
    </row>
    <row r="4935" spans="1:35" x14ac:dyDescent="0.25">
      <c r="A4935" t="s">
        <v>5049</v>
      </c>
      <c r="B4935" s="1">
        <v>46177</v>
      </c>
      <c r="C4935" s="2">
        <v>-0.59097222222222223</v>
      </c>
      <c r="D4935" t="s">
        <v>107</v>
      </c>
      <c r="E4935" t="s">
        <v>37</v>
      </c>
      <c r="F4935" t="s">
        <v>38</v>
      </c>
      <c r="G4935" t="s">
        <v>64</v>
      </c>
      <c r="H4935">
        <v>10.1</v>
      </c>
      <c r="I4935">
        <v>51</v>
      </c>
      <c r="J4935">
        <v>36</v>
      </c>
      <c r="K4935">
        <v>994</v>
      </c>
      <c r="L4935">
        <v>41</v>
      </c>
      <c r="M4935">
        <v>54</v>
      </c>
      <c r="N4935" t="s">
        <v>40</v>
      </c>
      <c r="O4935">
        <v>1</v>
      </c>
      <c r="P4935" t="s">
        <v>135</v>
      </c>
      <c r="Q4935" t="s">
        <v>73</v>
      </c>
      <c r="R4935">
        <v>48</v>
      </c>
      <c r="S4935" t="s">
        <v>87</v>
      </c>
      <c r="T4935" t="s">
        <v>44</v>
      </c>
      <c r="U4935">
        <v>2026</v>
      </c>
      <c r="V4935">
        <v>6</v>
      </c>
      <c r="W4935" t="s">
        <v>120</v>
      </c>
      <c r="X4935">
        <v>2</v>
      </c>
      <c r="Y4935">
        <v>4</v>
      </c>
      <c r="Z4935">
        <v>1</v>
      </c>
      <c r="AA4935">
        <v>9</v>
      </c>
      <c r="AB4935" t="s">
        <v>44</v>
      </c>
      <c r="AC4935">
        <v>981</v>
      </c>
      <c r="AD4935">
        <v>0.1980392156862745</v>
      </c>
      <c r="AE4935" t="s">
        <v>58</v>
      </c>
      <c r="AF4935" t="s">
        <v>59</v>
      </c>
      <c r="AG4935">
        <v>15</v>
      </c>
      <c r="AH4935" t="s">
        <v>68</v>
      </c>
      <c r="AI4935">
        <f>--AND(OR(Dashboard!$B$4="All",Data!$E4935=Dashboard!$B$4),OR(Dashboard!$D$4="All",Data!$D4935=Dashboard!$D$4),OR(Dashboard!$F$4="All",Data!$F4935=Dashboard!$F$4),OR(Dashboard!$J$4="All",Data!$G4935=Dashboard!$J$4),OR(Dashboard!$H$4="All",Data!$N4935=Dashboard!$H$4),OR(Dashboard!$L$4="All",Data!$W4935=Dashboard!$L$4))</f>
        <v>1</v>
      </c>
    </row>
    <row r="4936" spans="1:35" x14ac:dyDescent="0.25">
      <c r="A4936" t="s">
        <v>5050</v>
      </c>
      <c r="B4936" s="1">
        <v>46189</v>
      </c>
      <c r="C4936" s="2">
        <v>-0.5854166666666667</v>
      </c>
      <c r="D4936" t="s">
        <v>99</v>
      </c>
      <c r="E4936" t="s">
        <v>100</v>
      </c>
      <c r="F4936" t="s">
        <v>96</v>
      </c>
      <c r="G4936" t="s">
        <v>39</v>
      </c>
      <c r="H4936">
        <v>2.8</v>
      </c>
      <c r="I4936">
        <v>48</v>
      </c>
      <c r="J4936">
        <v>45</v>
      </c>
      <c r="K4936">
        <v>213</v>
      </c>
      <c r="L4936">
        <v>20</v>
      </c>
      <c r="M4936">
        <v>165</v>
      </c>
      <c r="N4936" t="s">
        <v>86</v>
      </c>
      <c r="O4936">
        <v>5</v>
      </c>
      <c r="P4936" t="s">
        <v>41</v>
      </c>
      <c r="Q4936" t="s">
        <v>42</v>
      </c>
      <c r="R4936">
        <v>33</v>
      </c>
      <c r="S4936" t="s">
        <v>127</v>
      </c>
      <c r="T4936" t="s">
        <v>44</v>
      </c>
      <c r="U4936">
        <v>2026</v>
      </c>
      <c r="V4936">
        <v>6</v>
      </c>
      <c r="W4936" t="s">
        <v>120</v>
      </c>
      <c r="X4936">
        <v>2</v>
      </c>
      <c r="Y4936">
        <v>16</v>
      </c>
      <c r="Z4936">
        <v>3</v>
      </c>
      <c r="AA4936">
        <v>9</v>
      </c>
      <c r="AB4936" t="s">
        <v>44</v>
      </c>
      <c r="AC4936">
        <v>68</v>
      </c>
      <c r="AD4936">
        <v>5.8333333333333327E-2</v>
      </c>
      <c r="AE4936" t="s">
        <v>77</v>
      </c>
      <c r="AF4936" t="s">
        <v>67</v>
      </c>
      <c r="AG4936">
        <v>3</v>
      </c>
      <c r="AH4936" t="s">
        <v>68</v>
      </c>
      <c r="AI4936">
        <f>--AND(OR(Dashboard!$B$4="All",Data!$E4936=Dashboard!$B$4),OR(Dashboard!$D$4="All",Data!$D4936=Dashboard!$D$4),OR(Dashboard!$F$4="All",Data!$F4936=Dashboard!$F$4),OR(Dashboard!$J$4="All",Data!$G4936=Dashboard!$J$4),OR(Dashboard!$H$4="All",Data!$N4936=Dashboard!$H$4),OR(Dashboard!$L$4="All",Data!$W4936=Dashboard!$L$4))</f>
        <v>1</v>
      </c>
    </row>
    <row r="4937" spans="1:35" x14ac:dyDescent="0.25">
      <c r="A4937" t="s">
        <v>5051</v>
      </c>
      <c r="B4937" s="1">
        <v>46113</v>
      </c>
      <c r="C4937" s="2">
        <v>-0.59652777777777777</v>
      </c>
      <c r="D4937" t="s">
        <v>70</v>
      </c>
      <c r="E4937" t="s">
        <v>95</v>
      </c>
      <c r="F4937" t="s">
        <v>91</v>
      </c>
      <c r="G4937" t="s">
        <v>39</v>
      </c>
      <c r="H4937">
        <v>12</v>
      </c>
      <c r="I4937">
        <v>49</v>
      </c>
      <c r="J4937">
        <v>34</v>
      </c>
      <c r="K4937">
        <v>460</v>
      </c>
      <c r="L4937">
        <v>31</v>
      </c>
      <c r="M4937">
        <v>62</v>
      </c>
      <c r="N4937" t="s">
        <v>86</v>
      </c>
      <c r="O4937">
        <v>5</v>
      </c>
      <c r="P4937" t="s">
        <v>135</v>
      </c>
      <c r="Q4937" t="s">
        <v>42</v>
      </c>
      <c r="R4937">
        <v>28</v>
      </c>
      <c r="S4937" t="s">
        <v>55</v>
      </c>
      <c r="T4937" t="s">
        <v>44</v>
      </c>
      <c r="U4937">
        <v>2026</v>
      </c>
      <c r="V4937">
        <v>4</v>
      </c>
      <c r="W4937" t="s">
        <v>113</v>
      </c>
      <c r="X4937">
        <v>2</v>
      </c>
      <c r="Y4937">
        <v>1</v>
      </c>
      <c r="Z4937">
        <v>1</v>
      </c>
      <c r="AA4937">
        <v>9</v>
      </c>
      <c r="AB4937" t="s">
        <v>44</v>
      </c>
      <c r="AC4937">
        <v>429</v>
      </c>
      <c r="AD4937">
        <v>0.24489795918367349</v>
      </c>
      <c r="AE4937" t="s">
        <v>77</v>
      </c>
      <c r="AF4937" t="s">
        <v>67</v>
      </c>
      <c r="AG4937">
        <v>15</v>
      </c>
      <c r="AH4937" t="s">
        <v>68</v>
      </c>
      <c r="AI4937">
        <f>--AND(OR(Dashboard!$B$4="All",Data!$E4937=Dashboard!$B$4),OR(Dashboard!$D$4="All",Data!$D4937=Dashboard!$D$4),OR(Dashboard!$F$4="All",Data!$F4937=Dashboard!$F$4),OR(Dashboard!$J$4="All",Data!$G4937=Dashboard!$J$4),OR(Dashboard!$H$4="All",Data!$N4937=Dashboard!$H$4),OR(Dashboard!$L$4="All",Data!$W4937=Dashboard!$L$4))</f>
        <v>1</v>
      </c>
    </row>
    <row r="4938" spans="1:35" x14ac:dyDescent="0.25">
      <c r="A4938" t="s">
        <v>5052</v>
      </c>
      <c r="B4938" s="1">
        <v>46144</v>
      </c>
      <c r="C4938" s="2">
        <v>-0.56458333333333333</v>
      </c>
      <c r="D4938" t="s">
        <v>118</v>
      </c>
      <c r="E4938" t="s">
        <v>62</v>
      </c>
      <c r="F4938" t="s">
        <v>104</v>
      </c>
      <c r="G4938" t="s">
        <v>53</v>
      </c>
      <c r="H4938">
        <v>13.9</v>
      </c>
      <c r="I4938">
        <v>48</v>
      </c>
      <c r="J4938">
        <v>38</v>
      </c>
      <c r="K4938">
        <v>704</v>
      </c>
      <c r="L4938">
        <v>26</v>
      </c>
      <c r="M4938">
        <v>154</v>
      </c>
      <c r="N4938" t="s">
        <v>101</v>
      </c>
      <c r="O4938">
        <v>4</v>
      </c>
      <c r="P4938" t="s">
        <v>41</v>
      </c>
      <c r="Q4938" t="s">
        <v>73</v>
      </c>
      <c r="R4938">
        <v>44</v>
      </c>
      <c r="S4938" t="s">
        <v>81</v>
      </c>
      <c r="T4938" t="s">
        <v>44</v>
      </c>
      <c r="U4938">
        <v>2026</v>
      </c>
      <c r="V4938">
        <v>5</v>
      </c>
      <c r="W4938" t="s">
        <v>88</v>
      </c>
      <c r="X4938">
        <v>2</v>
      </c>
      <c r="Y4938">
        <v>2</v>
      </c>
      <c r="Z4938">
        <v>1</v>
      </c>
      <c r="AA4938">
        <v>10</v>
      </c>
      <c r="AB4938" t="s">
        <v>76</v>
      </c>
      <c r="AC4938">
        <v>576</v>
      </c>
      <c r="AD4938">
        <v>0.28958333333333341</v>
      </c>
      <c r="AE4938" t="s">
        <v>46</v>
      </c>
      <c r="AF4938" t="s">
        <v>47</v>
      </c>
      <c r="AG4938">
        <v>10</v>
      </c>
      <c r="AH4938" t="s">
        <v>68</v>
      </c>
      <c r="AI4938">
        <f>--AND(OR(Dashboard!$B$4="All",Data!$E4938=Dashboard!$B$4),OR(Dashboard!$D$4="All",Data!$D4938=Dashboard!$D$4),OR(Dashboard!$F$4="All",Data!$F4938=Dashboard!$F$4),OR(Dashboard!$J$4="All",Data!$G4938=Dashboard!$J$4),OR(Dashboard!$H$4="All",Data!$N4938=Dashboard!$H$4),OR(Dashboard!$L$4="All",Data!$W4938=Dashboard!$L$4))</f>
        <v>1</v>
      </c>
    </row>
    <row r="4939" spans="1:35" x14ac:dyDescent="0.25">
      <c r="A4939" t="s">
        <v>5053</v>
      </c>
      <c r="B4939" s="1">
        <v>46075</v>
      </c>
      <c r="C4939" s="2">
        <v>-3.4722222222222099E-3</v>
      </c>
      <c r="D4939" t="s">
        <v>134</v>
      </c>
      <c r="E4939" t="s">
        <v>51</v>
      </c>
      <c r="F4939" t="s">
        <v>72</v>
      </c>
      <c r="G4939" t="s">
        <v>64</v>
      </c>
      <c r="H4939">
        <v>1</v>
      </c>
      <c r="I4939">
        <v>39</v>
      </c>
      <c r="J4939">
        <v>30</v>
      </c>
      <c r="K4939">
        <v>1089</v>
      </c>
      <c r="L4939">
        <v>25</v>
      </c>
      <c r="M4939">
        <v>92</v>
      </c>
      <c r="N4939" t="s">
        <v>40</v>
      </c>
      <c r="O4939">
        <v>5</v>
      </c>
      <c r="P4939" t="s">
        <v>41</v>
      </c>
      <c r="Q4939" t="s">
        <v>42</v>
      </c>
      <c r="R4939">
        <v>51</v>
      </c>
      <c r="S4939" t="s">
        <v>145</v>
      </c>
      <c r="T4939" t="s">
        <v>75</v>
      </c>
      <c r="U4939">
        <v>2026</v>
      </c>
      <c r="V4939">
        <v>2</v>
      </c>
      <c r="W4939" t="s">
        <v>45</v>
      </c>
      <c r="X4939">
        <v>1</v>
      </c>
      <c r="Y4939">
        <v>22</v>
      </c>
      <c r="Z4939">
        <v>4</v>
      </c>
      <c r="AA4939">
        <v>23</v>
      </c>
      <c r="AB4939" t="s">
        <v>93</v>
      </c>
      <c r="AC4939">
        <v>1022</v>
      </c>
      <c r="AD4939">
        <v>2.564102564102564E-2</v>
      </c>
      <c r="AE4939" t="s">
        <v>77</v>
      </c>
      <c r="AF4939" t="s">
        <v>59</v>
      </c>
      <c r="AG4939">
        <v>9</v>
      </c>
      <c r="AH4939" t="s">
        <v>68</v>
      </c>
      <c r="AI4939">
        <f>--AND(OR(Dashboard!$B$4="All",Data!$E4939=Dashboard!$B$4),OR(Dashboard!$D$4="All",Data!$D4939=Dashboard!$D$4),OR(Dashboard!$F$4="All",Data!$F4939=Dashboard!$F$4),OR(Dashboard!$J$4="All",Data!$G4939=Dashboard!$J$4),OR(Dashboard!$H$4="All",Data!$N4939=Dashboard!$H$4),OR(Dashboard!$L$4="All",Data!$W4939=Dashboard!$L$4))</f>
        <v>1</v>
      </c>
    </row>
    <row r="4940" spans="1:35" x14ac:dyDescent="0.25">
      <c r="A4940" t="s">
        <v>5054</v>
      </c>
      <c r="B4940" s="1">
        <v>46198</v>
      </c>
      <c r="C4940" s="2">
        <v>-0.55763888888888891</v>
      </c>
      <c r="D4940" t="s">
        <v>84</v>
      </c>
      <c r="E4940" t="s">
        <v>51</v>
      </c>
      <c r="F4940" t="s">
        <v>63</v>
      </c>
      <c r="G4940" t="s">
        <v>119</v>
      </c>
      <c r="H4940">
        <v>1.5</v>
      </c>
      <c r="I4940">
        <v>29</v>
      </c>
      <c r="J4940">
        <v>34</v>
      </c>
      <c r="K4940">
        <v>252</v>
      </c>
      <c r="L4940">
        <v>48</v>
      </c>
      <c r="M4940">
        <v>191</v>
      </c>
      <c r="N4940" t="s">
        <v>40</v>
      </c>
      <c r="O4940">
        <v>5</v>
      </c>
      <c r="P4940" t="s">
        <v>41</v>
      </c>
      <c r="Q4940" t="s">
        <v>42</v>
      </c>
      <c r="R4940">
        <v>31</v>
      </c>
      <c r="S4940" t="s">
        <v>87</v>
      </c>
      <c r="T4940" t="s">
        <v>44</v>
      </c>
      <c r="U4940">
        <v>2026</v>
      </c>
      <c r="V4940">
        <v>6</v>
      </c>
      <c r="W4940" t="s">
        <v>120</v>
      </c>
      <c r="X4940">
        <v>2</v>
      </c>
      <c r="Y4940">
        <v>25</v>
      </c>
      <c r="Z4940">
        <v>4</v>
      </c>
      <c r="AA4940">
        <v>10</v>
      </c>
      <c r="AB4940" t="s">
        <v>76</v>
      </c>
      <c r="AC4940">
        <v>109</v>
      </c>
      <c r="AD4940">
        <v>5.1724137931034482E-2</v>
      </c>
      <c r="AE4940" t="s">
        <v>77</v>
      </c>
      <c r="AF4940" t="s">
        <v>67</v>
      </c>
      <c r="AG4940">
        <v>-5</v>
      </c>
      <c r="AH4940" t="s">
        <v>48</v>
      </c>
      <c r="AI4940">
        <f>--AND(OR(Dashboard!$B$4="All",Data!$E4940=Dashboard!$B$4),OR(Dashboard!$D$4="All",Data!$D4940=Dashboard!$D$4),OR(Dashboard!$F$4="All",Data!$F4940=Dashboard!$F$4),OR(Dashboard!$J$4="All",Data!$G4940=Dashboard!$J$4),OR(Dashboard!$H$4="All",Data!$N4940=Dashboard!$H$4),OR(Dashboard!$L$4="All",Data!$W4940=Dashboard!$L$4))</f>
        <v>1</v>
      </c>
    </row>
    <row r="4941" spans="1:35" x14ac:dyDescent="0.25">
      <c r="A4941" t="s">
        <v>5055</v>
      </c>
      <c r="B4941" s="1">
        <v>46128</v>
      </c>
      <c r="C4941" s="2">
        <v>-0.31527777777777782</v>
      </c>
      <c r="D4941" t="s">
        <v>122</v>
      </c>
      <c r="E4941" t="s">
        <v>37</v>
      </c>
      <c r="F4941" t="s">
        <v>85</v>
      </c>
      <c r="G4941" t="s">
        <v>119</v>
      </c>
      <c r="H4941">
        <v>11.4</v>
      </c>
      <c r="I4941">
        <v>38</v>
      </c>
      <c r="J4941">
        <v>25</v>
      </c>
      <c r="K4941">
        <v>308</v>
      </c>
      <c r="L4941">
        <v>54</v>
      </c>
      <c r="M4941">
        <v>194</v>
      </c>
      <c r="N4941" t="s">
        <v>54</v>
      </c>
      <c r="O4941">
        <v>5</v>
      </c>
      <c r="P4941" t="s">
        <v>41</v>
      </c>
      <c r="Q4941" t="s">
        <v>42</v>
      </c>
      <c r="R4941">
        <v>39</v>
      </c>
      <c r="S4941" t="s">
        <v>87</v>
      </c>
      <c r="T4941" t="s">
        <v>75</v>
      </c>
      <c r="U4941">
        <v>2026</v>
      </c>
      <c r="V4941">
        <v>4</v>
      </c>
      <c r="W4941" t="s">
        <v>113</v>
      </c>
      <c r="X4941">
        <v>2</v>
      </c>
      <c r="Y4941">
        <v>16</v>
      </c>
      <c r="Z4941">
        <v>3</v>
      </c>
      <c r="AA4941">
        <v>16</v>
      </c>
      <c r="AB4941" t="s">
        <v>57</v>
      </c>
      <c r="AC4941">
        <v>168</v>
      </c>
      <c r="AD4941">
        <v>0.3</v>
      </c>
      <c r="AE4941" t="s">
        <v>77</v>
      </c>
      <c r="AF4941" t="s">
        <v>47</v>
      </c>
      <c r="AG4941">
        <v>13</v>
      </c>
      <c r="AH4941" t="s">
        <v>68</v>
      </c>
      <c r="AI4941">
        <f>--AND(OR(Dashboard!$B$4="All",Data!$E4941=Dashboard!$B$4),OR(Dashboard!$D$4="All",Data!$D4941=Dashboard!$D$4),OR(Dashboard!$F$4="All",Data!$F4941=Dashboard!$F$4),OR(Dashboard!$J$4="All",Data!$G4941=Dashboard!$J$4),OR(Dashboard!$H$4="All",Data!$N4941=Dashboard!$H$4),OR(Dashboard!$L$4="All",Data!$W4941=Dashboard!$L$4))</f>
        <v>1</v>
      </c>
    </row>
    <row r="4942" spans="1:35" x14ac:dyDescent="0.25">
      <c r="A4942" t="s">
        <v>5056</v>
      </c>
      <c r="B4942" s="1">
        <v>46155</v>
      </c>
      <c r="C4942" s="2">
        <v>-0.64722222222222214</v>
      </c>
      <c r="D4942" t="s">
        <v>99</v>
      </c>
      <c r="E4942" t="s">
        <v>51</v>
      </c>
      <c r="F4942" t="s">
        <v>72</v>
      </c>
      <c r="G4942" t="s">
        <v>64</v>
      </c>
      <c r="H4942">
        <v>4.5999999999999996</v>
      </c>
      <c r="I4942">
        <v>35</v>
      </c>
      <c r="J4942">
        <v>33</v>
      </c>
      <c r="K4942">
        <v>790</v>
      </c>
      <c r="L4942">
        <v>21</v>
      </c>
      <c r="M4942">
        <v>43</v>
      </c>
      <c r="N4942" t="s">
        <v>40</v>
      </c>
      <c r="O4942">
        <v>5</v>
      </c>
      <c r="P4942" t="s">
        <v>41</v>
      </c>
      <c r="Q4942" t="s">
        <v>42</v>
      </c>
      <c r="R4942">
        <v>46</v>
      </c>
      <c r="S4942" t="s">
        <v>55</v>
      </c>
      <c r="T4942" t="s">
        <v>44</v>
      </c>
      <c r="U4942">
        <v>2026</v>
      </c>
      <c r="V4942">
        <v>5</v>
      </c>
      <c r="W4942" t="s">
        <v>88</v>
      </c>
      <c r="X4942">
        <v>2</v>
      </c>
      <c r="Y4942">
        <v>13</v>
      </c>
      <c r="Z4942">
        <v>3</v>
      </c>
      <c r="AA4942">
        <v>8</v>
      </c>
      <c r="AB4942" t="s">
        <v>44</v>
      </c>
      <c r="AC4942">
        <v>768</v>
      </c>
      <c r="AD4942">
        <v>0.13142857142857139</v>
      </c>
      <c r="AE4942" t="s">
        <v>77</v>
      </c>
      <c r="AF4942" t="s">
        <v>59</v>
      </c>
      <c r="AG4942">
        <v>2</v>
      </c>
      <c r="AH4942" t="s">
        <v>68</v>
      </c>
      <c r="AI4942">
        <f>--AND(OR(Dashboard!$B$4="All",Data!$E4942=Dashboard!$B$4),OR(Dashboard!$D$4="All",Data!$D4942=Dashboard!$D$4),OR(Dashboard!$F$4="All",Data!$F4942=Dashboard!$F$4),OR(Dashboard!$J$4="All",Data!$G4942=Dashboard!$J$4),OR(Dashboard!$H$4="All",Data!$N4942=Dashboard!$H$4),OR(Dashboard!$L$4="All",Data!$W4942=Dashboard!$L$4))</f>
        <v>1</v>
      </c>
    </row>
    <row r="4943" spans="1:35" x14ac:dyDescent="0.25">
      <c r="A4943" t="s">
        <v>5057</v>
      </c>
      <c r="B4943" s="1">
        <v>46183</v>
      </c>
      <c r="C4943" s="2">
        <v>-0.22361111111111109</v>
      </c>
      <c r="D4943" t="s">
        <v>90</v>
      </c>
      <c r="E4943" t="s">
        <v>37</v>
      </c>
      <c r="F4943" t="s">
        <v>91</v>
      </c>
      <c r="G4943" t="s">
        <v>119</v>
      </c>
      <c r="H4943">
        <v>1</v>
      </c>
      <c r="I4943">
        <v>36</v>
      </c>
      <c r="J4943">
        <v>30</v>
      </c>
      <c r="K4943">
        <v>447</v>
      </c>
      <c r="L4943">
        <v>46</v>
      </c>
      <c r="M4943">
        <v>192</v>
      </c>
      <c r="N4943" t="s">
        <v>40</v>
      </c>
      <c r="O4943">
        <v>3</v>
      </c>
      <c r="P4943" t="s">
        <v>41</v>
      </c>
      <c r="Q4943" t="s">
        <v>73</v>
      </c>
      <c r="R4943">
        <v>47</v>
      </c>
      <c r="S4943" t="s">
        <v>55</v>
      </c>
      <c r="T4943" t="s">
        <v>56</v>
      </c>
      <c r="U4943">
        <v>2026</v>
      </c>
      <c r="V4943">
        <v>6</v>
      </c>
      <c r="W4943" t="s">
        <v>120</v>
      </c>
      <c r="X4943">
        <v>2</v>
      </c>
      <c r="Y4943">
        <v>10</v>
      </c>
      <c r="Z4943">
        <v>2</v>
      </c>
      <c r="AA4943">
        <v>18</v>
      </c>
      <c r="AB4943" t="s">
        <v>57</v>
      </c>
      <c r="AC4943">
        <v>301</v>
      </c>
      <c r="AD4943">
        <v>2.777777777777778E-2</v>
      </c>
      <c r="AE4943" t="s">
        <v>109</v>
      </c>
      <c r="AF4943" t="s">
        <v>59</v>
      </c>
      <c r="AG4943">
        <v>6</v>
      </c>
      <c r="AH4943" t="s">
        <v>68</v>
      </c>
      <c r="AI4943">
        <f>--AND(OR(Dashboard!$B$4="All",Data!$E4943=Dashboard!$B$4),OR(Dashboard!$D$4="All",Data!$D4943=Dashboard!$D$4),OR(Dashboard!$F$4="All",Data!$F4943=Dashboard!$F$4),OR(Dashboard!$J$4="All",Data!$G4943=Dashboard!$J$4),OR(Dashboard!$H$4="All",Data!$N4943=Dashboard!$H$4),OR(Dashboard!$L$4="All",Data!$W4943=Dashboard!$L$4))</f>
        <v>1</v>
      </c>
    </row>
    <row r="4944" spans="1:35" x14ac:dyDescent="0.25">
      <c r="A4944" t="s">
        <v>5058</v>
      </c>
      <c r="B4944" s="1">
        <v>46202</v>
      </c>
      <c r="C4944" s="2">
        <v>-0.57847222222222228</v>
      </c>
      <c r="D4944" t="s">
        <v>134</v>
      </c>
      <c r="E4944" t="s">
        <v>100</v>
      </c>
      <c r="F4944" t="s">
        <v>52</v>
      </c>
      <c r="G4944" t="s">
        <v>111</v>
      </c>
      <c r="H4944">
        <v>11.6</v>
      </c>
      <c r="I4944">
        <v>40</v>
      </c>
      <c r="J4944">
        <v>28</v>
      </c>
      <c r="K4944">
        <v>1089</v>
      </c>
      <c r="L4944">
        <v>51</v>
      </c>
      <c r="M4944">
        <v>195</v>
      </c>
      <c r="N4944" t="s">
        <v>65</v>
      </c>
      <c r="O4944">
        <v>1</v>
      </c>
      <c r="P4944" t="s">
        <v>41</v>
      </c>
      <c r="Q4944" t="s">
        <v>73</v>
      </c>
      <c r="R4944">
        <v>53</v>
      </c>
      <c r="S4944" t="s">
        <v>74</v>
      </c>
      <c r="T4944" t="s">
        <v>44</v>
      </c>
      <c r="U4944">
        <v>2026</v>
      </c>
      <c r="V4944">
        <v>6</v>
      </c>
      <c r="W4944" t="s">
        <v>120</v>
      </c>
      <c r="X4944">
        <v>2</v>
      </c>
      <c r="Y4944">
        <v>29</v>
      </c>
      <c r="Z4944">
        <v>5</v>
      </c>
      <c r="AA4944">
        <v>10</v>
      </c>
      <c r="AB4944" t="s">
        <v>76</v>
      </c>
      <c r="AC4944">
        <v>945</v>
      </c>
      <c r="AD4944">
        <v>0.28999999999999998</v>
      </c>
      <c r="AE4944" t="s">
        <v>58</v>
      </c>
      <c r="AF4944" t="s">
        <v>59</v>
      </c>
      <c r="AG4944">
        <v>12</v>
      </c>
      <c r="AH4944" t="s">
        <v>68</v>
      </c>
      <c r="AI4944">
        <f>--AND(OR(Dashboard!$B$4="All",Data!$E4944=Dashboard!$B$4),OR(Dashboard!$D$4="All",Data!$D4944=Dashboard!$D$4),OR(Dashboard!$F$4="All",Data!$F4944=Dashboard!$F$4),OR(Dashboard!$J$4="All",Data!$G4944=Dashboard!$J$4),OR(Dashboard!$H$4="All",Data!$N4944=Dashboard!$H$4),OR(Dashboard!$L$4="All",Data!$W4944=Dashboard!$L$4))</f>
        <v>1</v>
      </c>
    </row>
    <row r="4945" spans="1:35" x14ac:dyDescent="0.25">
      <c r="A4945" t="s">
        <v>5059</v>
      </c>
      <c r="B4945" s="1">
        <v>46094</v>
      </c>
      <c r="C4945" s="2">
        <v>-5.7638888888888913E-2</v>
      </c>
      <c r="D4945" t="s">
        <v>126</v>
      </c>
      <c r="E4945" t="s">
        <v>131</v>
      </c>
      <c r="F4945" t="s">
        <v>72</v>
      </c>
      <c r="G4945" t="s">
        <v>53</v>
      </c>
      <c r="H4945">
        <v>11.1</v>
      </c>
      <c r="I4945">
        <v>48</v>
      </c>
      <c r="J4945">
        <v>33</v>
      </c>
      <c r="K4945">
        <v>213</v>
      </c>
      <c r="L4945">
        <v>53</v>
      </c>
      <c r="M4945">
        <v>158</v>
      </c>
      <c r="N4945" t="s">
        <v>54</v>
      </c>
      <c r="O4945">
        <v>3</v>
      </c>
      <c r="P4945" t="s">
        <v>41</v>
      </c>
      <c r="Q4945" t="s">
        <v>73</v>
      </c>
      <c r="R4945">
        <v>51</v>
      </c>
      <c r="S4945" t="s">
        <v>43</v>
      </c>
      <c r="T4945" t="s">
        <v>75</v>
      </c>
      <c r="U4945">
        <v>2026</v>
      </c>
      <c r="V4945">
        <v>3</v>
      </c>
      <c r="W4945" t="s">
        <v>66</v>
      </c>
      <c r="X4945">
        <v>1</v>
      </c>
      <c r="Y4945">
        <v>13</v>
      </c>
      <c r="Z4945">
        <v>3</v>
      </c>
      <c r="AA4945">
        <v>22</v>
      </c>
      <c r="AB4945" t="s">
        <v>82</v>
      </c>
      <c r="AC4945">
        <v>108</v>
      </c>
      <c r="AD4945">
        <v>0.23125000000000001</v>
      </c>
      <c r="AE4945" t="s">
        <v>109</v>
      </c>
      <c r="AF4945" t="s">
        <v>59</v>
      </c>
      <c r="AG4945">
        <v>15</v>
      </c>
      <c r="AH4945" t="s">
        <v>68</v>
      </c>
      <c r="AI4945">
        <f>--AND(OR(Dashboard!$B$4="All",Data!$E4945=Dashboard!$B$4),OR(Dashboard!$D$4="All",Data!$D4945=Dashboard!$D$4),OR(Dashboard!$F$4="All",Data!$F4945=Dashboard!$F$4),OR(Dashboard!$J$4="All",Data!$G4945=Dashboard!$J$4),OR(Dashboard!$H$4="All",Data!$N4945=Dashboard!$H$4),OR(Dashboard!$L$4="All",Data!$W4945=Dashboard!$L$4))</f>
        <v>1</v>
      </c>
    </row>
    <row r="4946" spans="1:35" x14ac:dyDescent="0.25">
      <c r="A4946" t="s">
        <v>5060</v>
      </c>
      <c r="B4946" s="1">
        <v>46101</v>
      </c>
      <c r="C4946" s="2">
        <v>-0.40208333333333329</v>
      </c>
      <c r="D4946" t="s">
        <v>84</v>
      </c>
      <c r="E4946" t="s">
        <v>108</v>
      </c>
      <c r="F4946" t="s">
        <v>63</v>
      </c>
      <c r="G4946" t="s">
        <v>53</v>
      </c>
      <c r="H4946">
        <v>13.8</v>
      </c>
      <c r="I4946">
        <v>38</v>
      </c>
      <c r="J4946">
        <v>34</v>
      </c>
      <c r="K4946">
        <v>336</v>
      </c>
      <c r="L4946">
        <v>56</v>
      </c>
      <c r="M4946">
        <v>104</v>
      </c>
      <c r="N4946" t="s">
        <v>101</v>
      </c>
      <c r="O4946">
        <v>4</v>
      </c>
      <c r="P4946" t="s">
        <v>41</v>
      </c>
      <c r="Q4946" t="s">
        <v>42</v>
      </c>
      <c r="R4946">
        <v>39</v>
      </c>
      <c r="S4946" t="s">
        <v>43</v>
      </c>
      <c r="T4946" t="s">
        <v>97</v>
      </c>
      <c r="U4946">
        <v>2026</v>
      </c>
      <c r="V4946">
        <v>3</v>
      </c>
      <c r="W4946" t="s">
        <v>66</v>
      </c>
      <c r="X4946">
        <v>1</v>
      </c>
      <c r="Y4946">
        <v>20</v>
      </c>
      <c r="Z4946">
        <v>4</v>
      </c>
      <c r="AA4946">
        <v>14</v>
      </c>
      <c r="AB4946" t="s">
        <v>76</v>
      </c>
      <c r="AC4946">
        <v>288</v>
      </c>
      <c r="AD4946">
        <v>0.36315789473684212</v>
      </c>
      <c r="AE4946" t="s">
        <v>46</v>
      </c>
      <c r="AF4946" t="s">
        <v>47</v>
      </c>
      <c r="AG4946">
        <v>4</v>
      </c>
      <c r="AH4946" t="s">
        <v>68</v>
      </c>
      <c r="AI4946">
        <f>--AND(OR(Dashboard!$B$4="All",Data!$E4946=Dashboard!$B$4),OR(Dashboard!$D$4="All",Data!$D4946=Dashboard!$D$4),OR(Dashboard!$F$4="All",Data!$F4946=Dashboard!$F$4),OR(Dashboard!$J$4="All",Data!$G4946=Dashboard!$J$4),OR(Dashboard!$H$4="All",Data!$N4946=Dashboard!$H$4),OR(Dashboard!$L$4="All",Data!$W4946=Dashboard!$L$4))</f>
        <v>1</v>
      </c>
    </row>
    <row r="4947" spans="1:35" x14ac:dyDescent="0.25">
      <c r="A4947" t="s">
        <v>5061</v>
      </c>
      <c r="B4947" s="1">
        <v>46067</v>
      </c>
      <c r="C4947" s="2">
        <v>-0.3833333333333333</v>
      </c>
      <c r="D4947" t="s">
        <v>36</v>
      </c>
      <c r="E4947" t="s">
        <v>51</v>
      </c>
      <c r="F4947" t="s">
        <v>143</v>
      </c>
      <c r="G4947" t="s">
        <v>105</v>
      </c>
      <c r="H4947">
        <v>14.3</v>
      </c>
      <c r="I4947">
        <v>37</v>
      </c>
      <c r="J4947">
        <v>40</v>
      </c>
      <c r="K4947">
        <v>528</v>
      </c>
      <c r="L4947">
        <v>40</v>
      </c>
      <c r="M4947">
        <v>80</v>
      </c>
      <c r="N4947" t="s">
        <v>65</v>
      </c>
      <c r="O4947">
        <v>4</v>
      </c>
      <c r="P4947" t="s">
        <v>41</v>
      </c>
      <c r="Q4947" t="s">
        <v>42</v>
      </c>
      <c r="R4947">
        <v>45</v>
      </c>
      <c r="S4947" t="s">
        <v>81</v>
      </c>
      <c r="T4947" t="s">
        <v>97</v>
      </c>
      <c r="U4947">
        <v>2026</v>
      </c>
      <c r="V4947">
        <v>2</v>
      </c>
      <c r="W4947" t="s">
        <v>45</v>
      </c>
      <c r="X4947">
        <v>1</v>
      </c>
      <c r="Y4947">
        <v>14</v>
      </c>
      <c r="Z4947">
        <v>3</v>
      </c>
      <c r="AA4947">
        <v>14</v>
      </c>
      <c r="AB4947" t="s">
        <v>76</v>
      </c>
      <c r="AC4947">
        <v>488</v>
      </c>
      <c r="AD4947">
        <v>0.38648648648648648</v>
      </c>
      <c r="AE4947" t="s">
        <v>46</v>
      </c>
      <c r="AF4947" t="s">
        <v>47</v>
      </c>
      <c r="AG4947">
        <v>-3</v>
      </c>
      <c r="AH4947" t="s">
        <v>48</v>
      </c>
      <c r="AI4947">
        <f>--AND(OR(Dashboard!$B$4="All",Data!$E4947=Dashboard!$B$4),OR(Dashboard!$D$4="All",Data!$D4947=Dashboard!$D$4),OR(Dashboard!$F$4="All",Data!$F4947=Dashboard!$F$4),OR(Dashboard!$J$4="All",Data!$G4947=Dashboard!$J$4),OR(Dashboard!$H$4="All",Data!$N4947=Dashboard!$H$4),OR(Dashboard!$L$4="All",Data!$W4947=Dashboard!$L$4))</f>
        <v>1</v>
      </c>
    </row>
    <row r="4948" spans="1:35" x14ac:dyDescent="0.25">
      <c r="A4948" t="s">
        <v>5062</v>
      </c>
      <c r="B4948" s="1">
        <v>46074</v>
      </c>
      <c r="C4948" s="2">
        <v>-0.49305555555555558</v>
      </c>
      <c r="D4948" t="s">
        <v>134</v>
      </c>
      <c r="E4948" t="s">
        <v>108</v>
      </c>
      <c r="F4948" t="s">
        <v>96</v>
      </c>
      <c r="G4948" t="s">
        <v>105</v>
      </c>
      <c r="H4948">
        <v>4.0999999999999996</v>
      </c>
      <c r="I4948">
        <v>38</v>
      </c>
      <c r="J4948">
        <v>38</v>
      </c>
      <c r="K4948">
        <v>934</v>
      </c>
      <c r="L4948">
        <v>20</v>
      </c>
      <c r="M4948">
        <v>37</v>
      </c>
      <c r="N4948" t="s">
        <v>54</v>
      </c>
      <c r="O4948">
        <v>3</v>
      </c>
      <c r="P4948" t="s">
        <v>135</v>
      </c>
      <c r="Q4948" t="s">
        <v>73</v>
      </c>
      <c r="R4948">
        <v>58</v>
      </c>
      <c r="S4948" t="s">
        <v>81</v>
      </c>
      <c r="T4948" t="s">
        <v>97</v>
      </c>
      <c r="U4948">
        <v>2026</v>
      </c>
      <c r="V4948">
        <v>2</v>
      </c>
      <c r="W4948" t="s">
        <v>45</v>
      </c>
      <c r="X4948">
        <v>1</v>
      </c>
      <c r="Y4948">
        <v>21</v>
      </c>
      <c r="Z4948">
        <v>4</v>
      </c>
      <c r="AA4948">
        <v>12</v>
      </c>
      <c r="AB4948" t="s">
        <v>76</v>
      </c>
      <c r="AC4948">
        <v>917</v>
      </c>
      <c r="AD4948">
        <v>0.10789473684210529</v>
      </c>
      <c r="AE4948" t="s">
        <v>109</v>
      </c>
      <c r="AF4948" t="s">
        <v>59</v>
      </c>
      <c r="AG4948">
        <v>0</v>
      </c>
      <c r="AH4948" t="s">
        <v>48</v>
      </c>
      <c r="AI4948">
        <f>--AND(OR(Dashboard!$B$4="All",Data!$E4948=Dashboard!$B$4),OR(Dashboard!$D$4="All",Data!$D4948=Dashboard!$D$4),OR(Dashboard!$F$4="All",Data!$F4948=Dashboard!$F$4),OR(Dashboard!$J$4="All",Data!$G4948=Dashboard!$J$4),OR(Dashboard!$H$4="All",Data!$N4948=Dashboard!$H$4),OR(Dashboard!$L$4="All",Data!$W4948=Dashboard!$L$4))</f>
        <v>1</v>
      </c>
    </row>
    <row r="4949" spans="1:35" x14ac:dyDescent="0.25">
      <c r="A4949" t="s">
        <v>5063</v>
      </c>
      <c r="B4949" s="1">
        <v>46101</v>
      </c>
      <c r="C4949" s="2">
        <v>-0.23333333333333331</v>
      </c>
      <c r="D4949" t="s">
        <v>99</v>
      </c>
      <c r="E4949" t="s">
        <v>140</v>
      </c>
      <c r="F4949" t="s">
        <v>104</v>
      </c>
      <c r="G4949" t="s">
        <v>105</v>
      </c>
      <c r="H4949">
        <v>8</v>
      </c>
      <c r="I4949">
        <v>50</v>
      </c>
      <c r="J4949">
        <v>33</v>
      </c>
      <c r="K4949">
        <v>959</v>
      </c>
      <c r="L4949">
        <v>34</v>
      </c>
      <c r="M4949">
        <v>48</v>
      </c>
      <c r="N4949" t="s">
        <v>65</v>
      </c>
      <c r="O4949">
        <v>1</v>
      </c>
      <c r="P4949" t="s">
        <v>41</v>
      </c>
      <c r="Q4949" t="s">
        <v>42</v>
      </c>
      <c r="R4949">
        <v>30</v>
      </c>
      <c r="S4949" t="s">
        <v>43</v>
      </c>
      <c r="T4949" t="s">
        <v>56</v>
      </c>
      <c r="U4949">
        <v>2026</v>
      </c>
      <c r="V4949">
        <v>3</v>
      </c>
      <c r="W4949" t="s">
        <v>66</v>
      </c>
      <c r="X4949">
        <v>1</v>
      </c>
      <c r="Y4949">
        <v>20</v>
      </c>
      <c r="Z4949">
        <v>4</v>
      </c>
      <c r="AA4949">
        <v>18</v>
      </c>
      <c r="AB4949" t="s">
        <v>57</v>
      </c>
      <c r="AC4949">
        <v>945</v>
      </c>
      <c r="AD4949">
        <v>0.16</v>
      </c>
      <c r="AE4949" t="s">
        <v>58</v>
      </c>
      <c r="AF4949" t="s">
        <v>67</v>
      </c>
      <c r="AG4949">
        <v>17</v>
      </c>
      <c r="AH4949" t="s">
        <v>68</v>
      </c>
      <c r="AI4949">
        <f>--AND(OR(Dashboard!$B$4="All",Data!$E4949=Dashboard!$B$4),OR(Dashboard!$D$4="All",Data!$D4949=Dashboard!$D$4),OR(Dashboard!$F$4="All",Data!$F4949=Dashboard!$F$4),OR(Dashboard!$J$4="All",Data!$G4949=Dashboard!$J$4),OR(Dashboard!$H$4="All",Data!$N4949=Dashboard!$H$4),OR(Dashboard!$L$4="All",Data!$W4949=Dashboard!$L$4))</f>
        <v>1</v>
      </c>
    </row>
    <row r="4950" spans="1:35" x14ac:dyDescent="0.25">
      <c r="A4950" t="s">
        <v>5064</v>
      </c>
      <c r="B4950" s="1">
        <v>46052</v>
      </c>
      <c r="C4950" s="2">
        <v>-0.47152777777777782</v>
      </c>
      <c r="D4950" t="s">
        <v>126</v>
      </c>
      <c r="E4950" t="s">
        <v>140</v>
      </c>
      <c r="F4950" t="s">
        <v>52</v>
      </c>
      <c r="G4950" t="s">
        <v>119</v>
      </c>
      <c r="H4950">
        <v>7</v>
      </c>
      <c r="I4950">
        <v>52</v>
      </c>
      <c r="J4950">
        <v>34</v>
      </c>
      <c r="K4950">
        <v>1053</v>
      </c>
      <c r="L4950">
        <v>36</v>
      </c>
      <c r="M4950">
        <v>84</v>
      </c>
      <c r="N4950" t="s">
        <v>40</v>
      </c>
      <c r="O4950">
        <v>5</v>
      </c>
      <c r="P4950" t="s">
        <v>41</v>
      </c>
      <c r="Q4950" t="s">
        <v>42</v>
      </c>
      <c r="R4950">
        <v>34</v>
      </c>
      <c r="S4950" t="s">
        <v>43</v>
      </c>
      <c r="T4950" t="s">
        <v>97</v>
      </c>
      <c r="U4950">
        <v>2026</v>
      </c>
      <c r="V4950">
        <v>1</v>
      </c>
      <c r="W4950" t="s">
        <v>102</v>
      </c>
      <c r="X4950">
        <v>1</v>
      </c>
      <c r="Y4950">
        <v>30</v>
      </c>
      <c r="Z4950">
        <v>5</v>
      </c>
      <c r="AA4950">
        <v>12</v>
      </c>
      <c r="AB4950" t="s">
        <v>76</v>
      </c>
      <c r="AC4950">
        <v>1005</v>
      </c>
      <c r="AD4950">
        <v>0.13461538461538461</v>
      </c>
      <c r="AE4950" t="s">
        <v>77</v>
      </c>
      <c r="AF4950" t="s">
        <v>67</v>
      </c>
      <c r="AG4950">
        <v>18</v>
      </c>
      <c r="AH4950" t="s">
        <v>68</v>
      </c>
      <c r="AI4950">
        <f>--AND(OR(Dashboard!$B$4="All",Data!$E4950=Dashboard!$B$4),OR(Dashboard!$D$4="All",Data!$D4950=Dashboard!$D$4),OR(Dashboard!$F$4="All",Data!$F4950=Dashboard!$F$4),OR(Dashboard!$J$4="All",Data!$G4950=Dashboard!$J$4),OR(Dashboard!$H$4="All",Data!$N4950=Dashboard!$H$4),OR(Dashboard!$L$4="All",Data!$W4950=Dashboard!$L$4))</f>
        <v>1</v>
      </c>
    </row>
    <row r="4951" spans="1:35" x14ac:dyDescent="0.25">
      <c r="A4951" t="s">
        <v>5065</v>
      </c>
      <c r="B4951" s="1">
        <v>46191</v>
      </c>
      <c r="C4951" s="2">
        <v>-0.60555555555555562</v>
      </c>
      <c r="D4951" t="s">
        <v>118</v>
      </c>
      <c r="E4951" t="s">
        <v>95</v>
      </c>
      <c r="F4951" t="s">
        <v>38</v>
      </c>
      <c r="G4951" t="s">
        <v>119</v>
      </c>
      <c r="H4951">
        <v>12.9</v>
      </c>
      <c r="I4951">
        <v>45</v>
      </c>
      <c r="J4951">
        <v>39</v>
      </c>
      <c r="K4951">
        <v>310</v>
      </c>
      <c r="L4951">
        <v>29</v>
      </c>
      <c r="M4951">
        <v>159</v>
      </c>
      <c r="N4951" t="s">
        <v>40</v>
      </c>
      <c r="O4951">
        <v>2</v>
      </c>
      <c r="P4951" t="s">
        <v>41</v>
      </c>
      <c r="Q4951" t="s">
        <v>73</v>
      </c>
      <c r="R4951">
        <v>44</v>
      </c>
      <c r="S4951" t="s">
        <v>87</v>
      </c>
      <c r="T4951" t="s">
        <v>44</v>
      </c>
      <c r="U4951">
        <v>2026</v>
      </c>
      <c r="V4951">
        <v>6</v>
      </c>
      <c r="W4951" t="s">
        <v>120</v>
      </c>
      <c r="X4951">
        <v>2</v>
      </c>
      <c r="Y4951">
        <v>18</v>
      </c>
      <c r="Z4951">
        <v>3</v>
      </c>
      <c r="AA4951">
        <v>9</v>
      </c>
      <c r="AB4951" t="s">
        <v>44</v>
      </c>
      <c r="AC4951">
        <v>180</v>
      </c>
      <c r="AD4951">
        <v>0.28666666666666668</v>
      </c>
      <c r="AE4951" t="s">
        <v>58</v>
      </c>
      <c r="AF4951" t="s">
        <v>47</v>
      </c>
      <c r="AG4951">
        <v>6</v>
      </c>
      <c r="AH4951" t="s">
        <v>68</v>
      </c>
      <c r="AI4951">
        <f>--AND(OR(Dashboard!$B$4="All",Data!$E4951=Dashboard!$B$4),OR(Dashboard!$D$4="All",Data!$D4951=Dashboard!$D$4),OR(Dashboard!$F$4="All",Data!$F4951=Dashboard!$F$4),OR(Dashboard!$J$4="All",Data!$G4951=Dashboard!$J$4),OR(Dashboard!$H$4="All",Data!$N4951=Dashboard!$H$4),OR(Dashboard!$L$4="All",Data!$W4951=Dashboard!$L$4))</f>
        <v>1</v>
      </c>
    </row>
    <row r="4952" spans="1:35" x14ac:dyDescent="0.25">
      <c r="A4952" t="s">
        <v>5066</v>
      </c>
      <c r="B4952" s="1">
        <v>46061</v>
      </c>
      <c r="C4952" s="2">
        <v>-1.388888888888884E-3</v>
      </c>
      <c r="D4952" t="s">
        <v>70</v>
      </c>
      <c r="E4952" t="s">
        <v>51</v>
      </c>
      <c r="F4952" t="s">
        <v>52</v>
      </c>
      <c r="G4952" t="s">
        <v>53</v>
      </c>
      <c r="H4952">
        <v>1.5</v>
      </c>
      <c r="I4952">
        <v>24</v>
      </c>
      <c r="J4952">
        <v>22</v>
      </c>
      <c r="K4952">
        <v>260</v>
      </c>
      <c r="L4952">
        <v>29</v>
      </c>
      <c r="M4952">
        <v>99</v>
      </c>
      <c r="N4952" t="s">
        <v>40</v>
      </c>
      <c r="O4952">
        <v>5</v>
      </c>
      <c r="P4952" t="s">
        <v>41</v>
      </c>
      <c r="Q4952" t="s">
        <v>73</v>
      </c>
      <c r="R4952">
        <v>24</v>
      </c>
      <c r="S4952" t="s">
        <v>145</v>
      </c>
      <c r="T4952" t="s">
        <v>75</v>
      </c>
      <c r="U4952">
        <v>2026</v>
      </c>
      <c r="V4952">
        <v>2</v>
      </c>
      <c r="W4952" t="s">
        <v>45</v>
      </c>
      <c r="X4952">
        <v>1</v>
      </c>
      <c r="Y4952">
        <v>8</v>
      </c>
      <c r="Z4952">
        <v>2</v>
      </c>
      <c r="AA4952">
        <v>23</v>
      </c>
      <c r="AB4952" t="s">
        <v>93</v>
      </c>
      <c r="AC4952">
        <v>190</v>
      </c>
      <c r="AD4952">
        <v>6.25E-2</v>
      </c>
      <c r="AE4952" t="s">
        <v>77</v>
      </c>
      <c r="AF4952" t="s">
        <v>114</v>
      </c>
      <c r="AG4952">
        <v>2</v>
      </c>
      <c r="AH4952" t="s">
        <v>68</v>
      </c>
      <c r="AI4952">
        <f>--AND(OR(Dashboard!$B$4="All",Data!$E4952=Dashboard!$B$4),OR(Dashboard!$D$4="All",Data!$D4952=Dashboard!$D$4),OR(Dashboard!$F$4="All",Data!$F4952=Dashboard!$F$4),OR(Dashboard!$J$4="All",Data!$G4952=Dashboard!$J$4),OR(Dashboard!$H$4="All",Data!$N4952=Dashboard!$H$4),OR(Dashboard!$L$4="All",Data!$W4952=Dashboard!$L$4))</f>
        <v>1</v>
      </c>
    </row>
    <row r="4953" spans="1:35" x14ac:dyDescent="0.25">
      <c r="A4953" t="s">
        <v>5067</v>
      </c>
      <c r="B4953" s="1">
        <v>46044</v>
      </c>
      <c r="C4953" s="2">
        <v>-0.27361111111111108</v>
      </c>
      <c r="D4953" t="s">
        <v>156</v>
      </c>
      <c r="E4953" t="s">
        <v>62</v>
      </c>
      <c r="F4953" t="s">
        <v>104</v>
      </c>
      <c r="G4953" t="s">
        <v>64</v>
      </c>
      <c r="H4953">
        <v>5.4</v>
      </c>
      <c r="I4953">
        <v>39</v>
      </c>
      <c r="J4953">
        <v>27</v>
      </c>
      <c r="K4953">
        <v>542</v>
      </c>
      <c r="L4953">
        <v>22</v>
      </c>
      <c r="M4953">
        <v>100</v>
      </c>
      <c r="N4953" t="s">
        <v>65</v>
      </c>
      <c r="O4953">
        <v>3</v>
      </c>
      <c r="P4953" t="s">
        <v>41</v>
      </c>
      <c r="Q4953" t="s">
        <v>42</v>
      </c>
      <c r="R4953">
        <v>30</v>
      </c>
      <c r="S4953" t="s">
        <v>87</v>
      </c>
      <c r="T4953" t="s">
        <v>75</v>
      </c>
      <c r="U4953">
        <v>2026</v>
      </c>
      <c r="V4953">
        <v>1</v>
      </c>
      <c r="W4953" t="s">
        <v>102</v>
      </c>
      <c r="X4953">
        <v>1</v>
      </c>
      <c r="Y4953">
        <v>22</v>
      </c>
      <c r="Z4953">
        <v>4</v>
      </c>
      <c r="AA4953">
        <v>17</v>
      </c>
      <c r="AB4953" t="s">
        <v>57</v>
      </c>
      <c r="AC4953">
        <v>464</v>
      </c>
      <c r="AD4953">
        <v>0.1384615384615385</v>
      </c>
      <c r="AE4953" t="s">
        <v>109</v>
      </c>
      <c r="AF4953" t="s">
        <v>67</v>
      </c>
      <c r="AG4953">
        <v>12</v>
      </c>
      <c r="AH4953" t="s">
        <v>68</v>
      </c>
      <c r="AI4953">
        <f>--AND(OR(Dashboard!$B$4="All",Data!$E4953=Dashboard!$B$4),OR(Dashboard!$D$4="All",Data!$D4953=Dashboard!$D$4),OR(Dashboard!$F$4="All",Data!$F4953=Dashboard!$F$4),OR(Dashboard!$J$4="All",Data!$G4953=Dashboard!$J$4),OR(Dashboard!$H$4="All",Data!$N4953=Dashboard!$H$4),OR(Dashboard!$L$4="All",Data!$W4953=Dashboard!$L$4))</f>
        <v>1</v>
      </c>
    </row>
    <row r="4954" spans="1:35" x14ac:dyDescent="0.25">
      <c r="A4954" t="s">
        <v>5068</v>
      </c>
      <c r="B4954" s="1">
        <v>46148</v>
      </c>
      <c r="C4954" s="2">
        <v>-0.29027777777777769</v>
      </c>
      <c r="D4954" t="s">
        <v>99</v>
      </c>
      <c r="E4954" t="s">
        <v>95</v>
      </c>
      <c r="F4954" t="s">
        <v>38</v>
      </c>
      <c r="G4954" t="s">
        <v>39</v>
      </c>
      <c r="H4954">
        <v>13.8</v>
      </c>
      <c r="I4954">
        <v>38</v>
      </c>
      <c r="J4954">
        <v>38</v>
      </c>
      <c r="K4954">
        <v>1034</v>
      </c>
      <c r="L4954">
        <v>42</v>
      </c>
      <c r="M4954">
        <v>28</v>
      </c>
      <c r="N4954" t="s">
        <v>54</v>
      </c>
      <c r="O4954">
        <v>2</v>
      </c>
      <c r="P4954" t="s">
        <v>41</v>
      </c>
      <c r="Q4954" t="s">
        <v>42</v>
      </c>
      <c r="R4954">
        <v>39</v>
      </c>
      <c r="S4954" t="s">
        <v>55</v>
      </c>
      <c r="T4954" t="s">
        <v>75</v>
      </c>
      <c r="U4954">
        <v>2026</v>
      </c>
      <c r="V4954">
        <v>5</v>
      </c>
      <c r="W4954" t="s">
        <v>88</v>
      </c>
      <c r="X4954">
        <v>2</v>
      </c>
      <c r="Y4954">
        <v>6</v>
      </c>
      <c r="Z4954">
        <v>2</v>
      </c>
      <c r="AA4954">
        <v>17</v>
      </c>
      <c r="AB4954" t="s">
        <v>57</v>
      </c>
      <c r="AC4954">
        <v>1048</v>
      </c>
      <c r="AD4954">
        <v>0.36315789473684212</v>
      </c>
      <c r="AE4954" t="s">
        <v>58</v>
      </c>
      <c r="AF4954" t="s">
        <v>47</v>
      </c>
      <c r="AG4954">
        <v>0</v>
      </c>
      <c r="AH4954" t="s">
        <v>48</v>
      </c>
      <c r="AI4954">
        <f>--AND(OR(Dashboard!$B$4="All",Data!$E4954=Dashboard!$B$4),OR(Dashboard!$D$4="All",Data!$D4954=Dashboard!$D$4),OR(Dashboard!$F$4="All",Data!$F4954=Dashboard!$F$4),OR(Dashboard!$J$4="All",Data!$G4954=Dashboard!$J$4),OR(Dashboard!$H$4="All",Data!$N4954=Dashboard!$H$4),OR(Dashboard!$L$4="All",Data!$W4954=Dashboard!$L$4))</f>
        <v>1</v>
      </c>
    </row>
    <row r="4955" spans="1:35" x14ac:dyDescent="0.25">
      <c r="A4955" t="s">
        <v>5069</v>
      </c>
      <c r="B4955" s="1">
        <v>46085</v>
      </c>
      <c r="C4955" s="2">
        <v>-0.14652777777777781</v>
      </c>
      <c r="D4955" t="s">
        <v>50</v>
      </c>
      <c r="E4955" t="s">
        <v>131</v>
      </c>
      <c r="F4955" t="s">
        <v>38</v>
      </c>
      <c r="G4955" t="s">
        <v>39</v>
      </c>
      <c r="H4955">
        <v>10</v>
      </c>
      <c r="I4955">
        <v>58</v>
      </c>
      <c r="J4955">
        <v>42</v>
      </c>
      <c r="K4955">
        <v>764</v>
      </c>
      <c r="L4955">
        <v>47</v>
      </c>
      <c r="M4955">
        <v>35</v>
      </c>
      <c r="N4955" t="s">
        <v>40</v>
      </c>
      <c r="O4955">
        <v>3</v>
      </c>
      <c r="P4955" t="s">
        <v>41</v>
      </c>
      <c r="Q4955" t="s">
        <v>73</v>
      </c>
      <c r="R4955">
        <v>42</v>
      </c>
      <c r="S4955" t="s">
        <v>55</v>
      </c>
      <c r="T4955" t="s">
        <v>56</v>
      </c>
      <c r="U4955">
        <v>2026</v>
      </c>
      <c r="V4955">
        <v>3</v>
      </c>
      <c r="W4955" t="s">
        <v>66</v>
      </c>
      <c r="X4955">
        <v>1</v>
      </c>
      <c r="Y4955">
        <v>4</v>
      </c>
      <c r="Z4955">
        <v>2</v>
      </c>
      <c r="AA4955">
        <v>20</v>
      </c>
      <c r="AB4955" t="s">
        <v>82</v>
      </c>
      <c r="AC4955">
        <v>776</v>
      </c>
      <c r="AD4955">
        <v>0.17241379310344829</v>
      </c>
      <c r="AE4955" t="s">
        <v>109</v>
      </c>
      <c r="AF4955" t="s">
        <v>47</v>
      </c>
      <c r="AG4955">
        <v>16</v>
      </c>
      <c r="AH4955" t="s">
        <v>68</v>
      </c>
      <c r="AI4955">
        <f>--AND(OR(Dashboard!$B$4="All",Data!$E4955=Dashboard!$B$4),OR(Dashboard!$D$4="All",Data!$D4955=Dashboard!$D$4),OR(Dashboard!$F$4="All",Data!$F4955=Dashboard!$F$4),OR(Dashboard!$J$4="All",Data!$G4955=Dashboard!$J$4),OR(Dashboard!$H$4="All",Data!$N4955=Dashboard!$H$4),OR(Dashboard!$L$4="All",Data!$W4955=Dashboard!$L$4))</f>
        <v>1</v>
      </c>
    </row>
    <row r="4956" spans="1:35" x14ac:dyDescent="0.25">
      <c r="A4956" t="s">
        <v>5070</v>
      </c>
      <c r="B4956" s="1">
        <v>46024</v>
      </c>
      <c r="C4956" s="2">
        <v>-0.54027777777777786</v>
      </c>
      <c r="D4956" t="s">
        <v>70</v>
      </c>
      <c r="E4956" t="s">
        <v>100</v>
      </c>
      <c r="F4956" t="s">
        <v>72</v>
      </c>
      <c r="G4956" t="s">
        <v>53</v>
      </c>
      <c r="H4956">
        <v>3</v>
      </c>
      <c r="I4956">
        <v>25</v>
      </c>
      <c r="J4956">
        <v>23</v>
      </c>
      <c r="K4956">
        <v>461</v>
      </c>
      <c r="L4956">
        <v>36</v>
      </c>
      <c r="M4956">
        <v>28</v>
      </c>
      <c r="N4956" t="s">
        <v>54</v>
      </c>
      <c r="O4956">
        <v>4</v>
      </c>
      <c r="P4956" t="s">
        <v>41</v>
      </c>
      <c r="Q4956" t="s">
        <v>73</v>
      </c>
      <c r="R4956">
        <v>47</v>
      </c>
      <c r="S4956" t="s">
        <v>43</v>
      </c>
      <c r="T4956" t="s">
        <v>75</v>
      </c>
      <c r="U4956">
        <v>2026</v>
      </c>
      <c r="V4956">
        <v>1</v>
      </c>
      <c r="W4956" t="s">
        <v>102</v>
      </c>
      <c r="X4956">
        <v>1</v>
      </c>
      <c r="Y4956">
        <v>2</v>
      </c>
      <c r="Z4956">
        <v>1</v>
      </c>
      <c r="AA4956">
        <v>11</v>
      </c>
      <c r="AB4956" t="s">
        <v>76</v>
      </c>
      <c r="AC4956">
        <v>469</v>
      </c>
      <c r="AD4956">
        <v>0.12</v>
      </c>
      <c r="AE4956" t="s">
        <v>46</v>
      </c>
      <c r="AF4956" t="s">
        <v>59</v>
      </c>
      <c r="AG4956">
        <v>2</v>
      </c>
      <c r="AH4956" t="s">
        <v>68</v>
      </c>
      <c r="AI4956">
        <f>--AND(OR(Dashboard!$B$4="All",Data!$E4956=Dashboard!$B$4),OR(Dashboard!$D$4="All",Data!$D4956=Dashboard!$D$4),OR(Dashboard!$F$4="All",Data!$F4956=Dashboard!$F$4),OR(Dashboard!$J$4="All",Data!$G4956=Dashboard!$J$4),OR(Dashboard!$H$4="All",Data!$N4956=Dashboard!$H$4),OR(Dashboard!$L$4="All",Data!$W4956=Dashboard!$L$4))</f>
        <v>1</v>
      </c>
    </row>
    <row r="4957" spans="1:35" x14ac:dyDescent="0.25">
      <c r="A4957" t="s">
        <v>5071</v>
      </c>
      <c r="B4957" s="1">
        <v>46120</v>
      </c>
      <c r="C4957" s="2">
        <v>-0.52986111111111112</v>
      </c>
      <c r="D4957" t="s">
        <v>126</v>
      </c>
      <c r="E4957" t="s">
        <v>100</v>
      </c>
      <c r="F4957" t="s">
        <v>38</v>
      </c>
      <c r="G4957" t="s">
        <v>105</v>
      </c>
      <c r="H4957">
        <v>10.9</v>
      </c>
      <c r="I4957">
        <v>37</v>
      </c>
      <c r="J4957">
        <v>33</v>
      </c>
      <c r="K4957">
        <v>488</v>
      </c>
      <c r="L4957">
        <v>25</v>
      </c>
      <c r="M4957">
        <v>90</v>
      </c>
      <c r="N4957" t="s">
        <v>65</v>
      </c>
      <c r="O4957">
        <v>1</v>
      </c>
      <c r="P4957" t="s">
        <v>41</v>
      </c>
      <c r="Q4957" t="s">
        <v>42</v>
      </c>
      <c r="R4957">
        <v>39</v>
      </c>
      <c r="S4957" t="s">
        <v>55</v>
      </c>
      <c r="T4957" t="s">
        <v>75</v>
      </c>
      <c r="U4957">
        <v>2026</v>
      </c>
      <c r="V4957">
        <v>4</v>
      </c>
      <c r="W4957" t="s">
        <v>113</v>
      </c>
      <c r="X4957">
        <v>2</v>
      </c>
      <c r="Y4957">
        <v>8</v>
      </c>
      <c r="Z4957">
        <v>2</v>
      </c>
      <c r="AA4957">
        <v>11</v>
      </c>
      <c r="AB4957" t="s">
        <v>76</v>
      </c>
      <c r="AC4957">
        <v>423</v>
      </c>
      <c r="AD4957">
        <v>0.29459459459459458</v>
      </c>
      <c r="AE4957" t="s">
        <v>58</v>
      </c>
      <c r="AF4957" t="s">
        <v>47</v>
      </c>
      <c r="AG4957">
        <v>4</v>
      </c>
      <c r="AH4957" t="s">
        <v>68</v>
      </c>
      <c r="AI4957">
        <f>--AND(OR(Dashboard!$B$4="All",Data!$E4957=Dashboard!$B$4),OR(Dashboard!$D$4="All",Data!$D4957=Dashboard!$D$4),OR(Dashboard!$F$4="All",Data!$F4957=Dashboard!$F$4),OR(Dashboard!$J$4="All",Data!$G4957=Dashboard!$J$4),OR(Dashboard!$H$4="All",Data!$N4957=Dashboard!$H$4),OR(Dashboard!$L$4="All",Data!$W4957=Dashboard!$L$4))</f>
        <v>1</v>
      </c>
    </row>
    <row r="4958" spans="1:35" x14ac:dyDescent="0.25">
      <c r="A4958" t="s">
        <v>5072</v>
      </c>
      <c r="B4958" s="1">
        <v>46133</v>
      </c>
      <c r="C4958" s="2">
        <v>-0.4770833333333333</v>
      </c>
      <c r="D4958" t="s">
        <v>50</v>
      </c>
      <c r="E4958" t="s">
        <v>140</v>
      </c>
      <c r="F4958" t="s">
        <v>85</v>
      </c>
      <c r="G4958" t="s">
        <v>119</v>
      </c>
      <c r="H4958">
        <v>5.8</v>
      </c>
      <c r="I4958">
        <v>31</v>
      </c>
      <c r="J4958">
        <v>31</v>
      </c>
      <c r="K4958">
        <v>692</v>
      </c>
      <c r="L4958">
        <v>32</v>
      </c>
      <c r="M4958">
        <v>68</v>
      </c>
      <c r="N4958" t="s">
        <v>86</v>
      </c>
      <c r="O4958">
        <v>4</v>
      </c>
      <c r="P4958" t="s">
        <v>41</v>
      </c>
      <c r="Q4958" t="s">
        <v>73</v>
      </c>
      <c r="R4958">
        <v>34</v>
      </c>
      <c r="S4958" t="s">
        <v>127</v>
      </c>
      <c r="T4958" t="s">
        <v>97</v>
      </c>
      <c r="U4958">
        <v>2026</v>
      </c>
      <c r="V4958">
        <v>4</v>
      </c>
      <c r="W4958" t="s">
        <v>113</v>
      </c>
      <c r="X4958">
        <v>2</v>
      </c>
      <c r="Y4958">
        <v>21</v>
      </c>
      <c r="Z4958">
        <v>4</v>
      </c>
      <c r="AA4958">
        <v>12</v>
      </c>
      <c r="AB4958" t="s">
        <v>76</v>
      </c>
      <c r="AC4958">
        <v>656</v>
      </c>
      <c r="AD4958">
        <v>0.18709677419354839</v>
      </c>
      <c r="AE4958" t="s">
        <v>46</v>
      </c>
      <c r="AF4958" t="s">
        <v>67</v>
      </c>
      <c r="AG4958">
        <v>0</v>
      </c>
      <c r="AH4958" t="s">
        <v>48</v>
      </c>
      <c r="AI4958">
        <f>--AND(OR(Dashboard!$B$4="All",Data!$E4958=Dashboard!$B$4),OR(Dashboard!$D$4="All",Data!$D4958=Dashboard!$D$4),OR(Dashboard!$F$4="All",Data!$F4958=Dashboard!$F$4),OR(Dashboard!$J$4="All",Data!$G4958=Dashboard!$J$4),OR(Dashboard!$H$4="All",Data!$N4958=Dashboard!$H$4),OR(Dashboard!$L$4="All",Data!$W4958=Dashboard!$L$4))</f>
        <v>1</v>
      </c>
    </row>
    <row r="4959" spans="1:35" x14ac:dyDescent="0.25">
      <c r="A4959" t="s">
        <v>5073</v>
      </c>
      <c r="B4959" s="1">
        <v>46043</v>
      </c>
      <c r="C4959" s="2">
        <v>-8.0555555555555602E-2</v>
      </c>
      <c r="D4959" t="s">
        <v>193</v>
      </c>
      <c r="E4959" t="s">
        <v>95</v>
      </c>
      <c r="F4959" t="s">
        <v>91</v>
      </c>
      <c r="G4959" t="s">
        <v>105</v>
      </c>
      <c r="H4959">
        <v>5</v>
      </c>
      <c r="I4959">
        <v>47</v>
      </c>
      <c r="J4959">
        <v>29</v>
      </c>
      <c r="K4959">
        <v>663</v>
      </c>
      <c r="L4959">
        <v>46</v>
      </c>
      <c r="M4959">
        <v>26</v>
      </c>
      <c r="N4959" t="s">
        <v>101</v>
      </c>
      <c r="O4959">
        <v>3</v>
      </c>
      <c r="P4959" t="s">
        <v>41</v>
      </c>
      <c r="Q4959" t="s">
        <v>73</v>
      </c>
      <c r="R4959">
        <v>41</v>
      </c>
      <c r="S4959" t="s">
        <v>55</v>
      </c>
      <c r="T4959" t="s">
        <v>75</v>
      </c>
      <c r="U4959">
        <v>2026</v>
      </c>
      <c r="V4959">
        <v>1</v>
      </c>
      <c r="W4959" t="s">
        <v>102</v>
      </c>
      <c r="X4959">
        <v>1</v>
      </c>
      <c r="Y4959">
        <v>21</v>
      </c>
      <c r="Z4959">
        <v>4</v>
      </c>
      <c r="AA4959">
        <v>22</v>
      </c>
      <c r="AB4959" t="s">
        <v>82</v>
      </c>
      <c r="AC4959">
        <v>683</v>
      </c>
      <c r="AD4959">
        <v>0.1063829787234043</v>
      </c>
      <c r="AE4959" t="s">
        <v>109</v>
      </c>
      <c r="AF4959" t="s">
        <v>47</v>
      </c>
      <c r="AG4959">
        <v>18</v>
      </c>
      <c r="AH4959" t="s">
        <v>68</v>
      </c>
      <c r="AI4959">
        <f>--AND(OR(Dashboard!$B$4="All",Data!$E4959=Dashboard!$B$4),OR(Dashboard!$D$4="All",Data!$D4959=Dashboard!$D$4),OR(Dashboard!$F$4="All",Data!$F4959=Dashboard!$F$4),OR(Dashboard!$J$4="All",Data!$G4959=Dashboard!$J$4),OR(Dashboard!$H$4="All",Data!$N4959=Dashboard!$H$4),OR(Dashboard!$L$4="All",Data!$W4959=Dashboard!$L$4))</f>
        <v>1</v>
      </c>
    </row>
    <row r="4960" spans="1:35" x14ac:dyDescent="0.25">
      <c r="A4960" t="s">
        <v>5074</v>
      </c>
      <c r="B4960" s="1">
        <v>46032</v>
      </c>
      <c r="C4960" s="2">
        <v>-0.19305555555555551</v>
      </c>
      <c r="D4960" t="s">
        <v>50</v>
      </c>
      <c r="E4960" t="s">
        <v>140</v>
      </c>
      <c r="F4960" t="s">
        <v>72</v>
      </c>
      <c r="G4960" t="s">
        <v>39</v>
      </c>
      <c r="H4960">
        <v>9.9</v>
      </c>
      <c r="I4960">
        <v>54</v>
      </c>
      <c r="J4960">
        <v>45</v>
      </c>
      <c r="K4960">
        <v>310</v>
      </c>
      <c r="L4960">
        <v>39</v>
      </c>
      <c r="M4960">
        <v>16</v>
      </c>
      <c r="N4960" t="s">
        <v>101</v>
      </c>
      <c r="O4960">
        <v>5</v>
      </c>
      <c r="P4960" t="s">
        <v>41</v>
      </c>
      <c r="Q4960" t="s">
        <v>73</v>
      </c>
      <c r="R4960">
        <v>41</v>
      </c>
      <c r="S4960" t="s">
        <v>81</v>
      </c>
      <c r="T4960" t="s">
        <v>56</v>
      </c>
      <c r="U4960">
        <v>2026</v>
      </c>
      <c r="V4960">
        <v>1</v>
      </c>
      <c r="W4960" t="s">
        <v>102</v>
      </c>
      <c r="X4960">
        <v>1</v>
      </c>
      <c r="Y4960">
        <v>10</v>
      </c>
      <c r="Z4960">
        <v>2</v>
      </c>
      <c r="AA4960">
        <v>19</v>
      </c>
      <c r="AB4960" t="s">
        <v>82</v>
      </c>
      <c r="AC4960">
        <v>333</v>
      </c>
      <c r="AD4960">
        <v>0.18333333333333329</v>
      </c>
      <c r="AE4960" t="s">
        <v>77</v>
      </c>
      <c r="AF4960" t="s">
        <v>47</v>
      </c>
      <c r="AG4960">
        <v>9</v>
      </c>
      <c r="AH4960" t="s">
        <v>68</v>
      </c>
      <c r="AI4960">
        <f>--AND(OR(Dashboard!$B$4="All",Data!$E4960=Dashboard!$B$4),OR(Dashboard!$D$4="All",Data!$D4960=Dashboard!$D$4),OR(Dashboard!$F$4="All",Data!$F4960=Dashboard!$F$4),OR(Dashboard!$J$4="All",Data!$G4960=Dashboard!$J$4),OR(Dashboard!$H$4="All",Data!$N4960=Dashboard!$H$4),OR(Dashboard!$L$4="All",Data!$W4960=Dashboard!$L$4))</f>
        <v>1</v>
      </c>
    </row>
    <row r="4961" spans="1:35" x14ac:dyDescent="0.25">
      <c r="A4961" t="s">
        <v>5075</v>
      </c>
      <c r="B4961" s="1">
        <v>46176</v>
      </c>
      <c r="C4961" s="2">
        <v>-7.2222222222222188E-2</v>
      </c>
      <c r="D4961" t="s">
        <v>36</v>
      </c>
      <c r="E4961" t="s">
        <v>37</v>
      </c>
      <c r="F4961" t="s">
        <v>104</v>
      </c>
      <c r="G4961" t="s">
        <v>105</v>
      </c>
      <c r="H4961">
        <v>2.4</v>
      </c>
      <c r="I4961">
        <v>45</v>
      </c>
      <c r="J4961">
        <v>31</v>
      </c>
      <c r="K4961">
        <v>756</v>
      </c>
      <c r="L4961">
        <v>32</v>
      </c>
      <c r="M4961">
        <v>153</v>
      </c>
      <c r="N4961" t="s">
        <v>65</v>
      </c>
      <c r="O4961">
        <v>2</v>
      </c>
      <c r="P4961" t="s">
        <v>41</v>
      </c>
      <c r="Q4961" t="s">
        <v>42</v>
      </c>
      <c r="R4961">
        <v>20</v>
      </c>
      <c r="S4961" t="s">
        <v>55</v>
      </c>
      <c r="T4961" t="s">
        <v>75</v>
      </c>
      <c r="U4961">
        <v>2026</v>
      </c>
      <c r="V4961">
        <v>6</v>
      </c>
      <c r="W4961" t="s">
        <v>120</v>
      </c>
      <c r="X4961">
        <v>2</v>
      </c>
      <c r="Y4961">
        <v>3</v>
      </c>
      <c r="Z4961">
        <v>1</v>
      </c>
      <c r="AA4961">
        <v>22</v>
      </c>
      <c r="AB4961" t="s">
        <v>82</v>
      </c>
      <c r="AC4961">
        <v>635</v>
      </c>
      <c r="AD4961">
        <v>5.333333333333333E-2</v>
      </c>
      <c r="AE4961" t="s">
        <v>58</v>
      </c>
      <c r="AF4961" t="s">
        <v>114</v>
      </c>
      <c r="AG4961">
        <v>14</v>
      </c>
      <c r="AH4961" t="s">
        <v>68</v>
      </c>
      <c r="AI4961">
        <f>--AND(OR(Dashboard!$B$4="All",Data!$E4961=Dashboard!$B$4),OR(Dashboard!$D$4="All",Data!$D4961=Dashboard!$D$4),OR(Dashboard!$F$4="All",Data!$F4961=Dashboard!$F$4),OR(Dashboard!$J$4="All",Data!$G4961=Dashboard!$J$4),OR(Dashboard!$H$4="All",Data!$N4961=Dashboard!$H$4),OR(Dashboard!$L$4="All",Data!$W4961=Dashboard!$L$4))</f>
        <v>1</v>
      </c>
    </row>
    <row r="4962" spans="1:35" x14ac:dyDescent="0.25">
      <c r="A4962" t="s">
        <v>5076</v>
      </c>
      <c r="B4962" s="1">
        <v>46036</v>
      </c>
      <c r="C4962" s="2">
        <v>-9.375E-2</v>
      </c>
      <c r="D4962" t="s">
        <v>118</v>
      </c>
      <c r="E4962" t="s">
        <v>37</v>
      </c>
      <c r="F4962" t="s">
        <v>72</v>
      </c>
      <c r="G4962" t="s">
        <v>111</v>
      </c>
      <c r="H4962">
        <v>9.9</v>
      </c>
      <c r="I4962">
        <v>45</v>
      </c>
      <c r="J4962">
        <v>30</v>
      </c>
      <c r="K4962">
        <v>908</v>
      </c>
      <c r="L4962">
        <v>31</v>
      </c>
      <c r="M4962">
        <v>158</v>
      </c>
      <c r="N4962" t="s">
        <v>54</v>
      </c>
      <c r="O4962">
        <v>4</v>
      </c>
      <c r="P4962" t="s">
        <v>41</v>
      </c>
      <c r="Q4962" t="s">
        <v>42</v>
      </c>
      <c r="R4962">
        <v>37</v>
      </c>
      <c r="S4962" t="s">
        <v>55</v>
      </c>
      <c r="T4962" t="s">
        <v>56</v>
      </c>
      <c r="U4962">
        <v>2026</v>
      </c>
      <c r="V4962">
        <v>1</v>
      </c>
      <c r="W4962" t="s">
        <v>102</v>
      </c>
      <c r="X4962">
        <v>1</v>
      </c>
      <c r="Y4962">
        <v>14</v>
      </c>
      <c r="Z4962">
        <v>3</v>
      </c>
      <c r="AA4962">
        <v>21</v>
      </c>
      <c r="AB4962" t="s">
        <v>82</v>
      </c>
      <c r="AC4962">
        <v>781</v>
      </c>
      <c r="AD4962">
        <v>0.22</v>
      </c>
      <c r="AE4962" t="s">
        <v>46</v>
      </c>
      <c r="AF4962" t="s">
        <v>47</v>
      </c>
      <c r="AG4962">
        <v>15</v>
      </c>
      <c r="AH4962" t="s">
        <v>68</v>
      </c>
      <c r="AI4962">
        <f>--AND(OR(Dashboard!$B$4="All",Data!$E4962=Dashboard!$B$4),OR(Dashboard!$D$4="All",Data!$D4962=Dashboard!$D$4),OR(Dashboard!$F$4="All",Data!$F4962=Dashboard!$F$4),OR(Dashboard!$J$4="All",Data!$G4962=Dashboard!$J$4),OR(Dashboard!$H$4="All",Data!$N4962=Dashboard!$H$4),OR(Dashboard!$L$4="All",Data!$W4962=Dashboard!$L$4))</f>
        <v>1</v>
      </c>
    </row>
    <row r="4963" spans="1:35" x14ac:dyDescent="0.25">
      <c r="A4963" t="s">
        <v>5077</v>
      </c>
      <c r="B4963" s="1">
        <v>46176</v>
      </c>
      <c r="C4963" s="2">
        <v>-5.6944444444444457E-2</v>
      </c>
      <c r="D4963" t="s">
        <v>84</v>
      </c>
      <c r="E4963" t="s">
        <v>140</v>
      </c>
      <c r="F4963" t="s">
        <v>85</v>
      </c>
      <c r="G4963" t="s">
        <v>119</v>
      </c>
      <c r="H4963">
        <v>3.6</v>
      </c>
      <c r="I4963">
        <v>38</v>
      </c>
      <c r="J4963">
        <v>23</v>
      </c>
      <c r="K4963">
        <v>837</v>
      </c>
      <c r="L4963">
        <v>44</v>
      </c>
      <c r="M4963">
        <v>90</v>
      </c>
      <c r="N4963" t="s">
        <v>40</v>
      </c>
      <c r="O4963">
        <v>4</v>
      </c>
      <c r="P4963" t="s">
        <v>41</v>
      </c>
      <c r="Q4963" t="s">
        <v>42</v>
      </c>
      <c r="R4963">
        <v>36</v>
      </c>
      <c r="S4963" t="s">
        <v>55</v>
      </c>
      <c r="T4963" t="s">
        <v>75</v>
      </c>
      <c r="U4963">
        <v>2026</v>
      </c>
      <c r="V4963">
        <v>6</v>
      </c>
      <c r="W4963" t="s">
        <v>120</v>
      </c>
      <c r="X4963">
        <v>2</v>
      </c>
      <c r="Y4963">
        <v>3</v>
      </c>
      <c r="Z4963">
        <v>1</v>
      </c>
      <c r="AA4963">
        <v>22</v>
      </c>
      <c r="AB4963" t="s">
        <v>82</v>
      </c>
      <c r="AC4963">
        <v>791</v>
      </c>
      <c r="AD4963">
        <v>9.4736842105263161E-2</v>
      </c>
      <c r="AE4963" t="s">
        <v>46</v>
      </c>
      <c r="AF4963" t="s">
        <v>47</v>
      </c>
      <c r="AG4963">
        <v>15</v>
      </c>
      <c r="AH4963" t="s">
        <v>68</v>
      </c>
      <c r="AI4963">
        <f>--AND(OR(Dashboard!$B$4="All",Data!$E4963=Dashboard!$B$4),OR(Dashboard!$D$4="All",Data!$D4963=Dashboard!$D$4),OR(Dashboard!$F$4="All",Data!$F4963=Dashboard!$F$4),OR(Dashboard!$J$4="All",Data!$G4963=Dashboard!$J$4),OR(Dashboard!$H$4="All",Data!$N4963=Dashboard!$H$4),OR(Dashboard!$L$4="All",Data!$W4963=Dashboard!$L$4))</f>
        <v>1</v>
      </c>
    </row>
    <row r="4964" spans="1:35" x14ac:dyDescent="0.25">
      <c r="A4964" t="s">
        <v>5078</v>
      </c>
      <c r="B4964" s="1">
        <v>46123</v>
      </c>
      <c r="C4964" s="2">
        <v>-0.51388888888888884</v>
      </c>
      <c r="D4964" t="s">
        <v>70</v>
      </c>
      <c r="E4964" t="s">
        <v>140</v>
      </c>
      <c r="F4964" t="s">
        <v>85</v>
      </c>
      <c r="G4964" t="s">
        <v>39</v>
      </c>
      <c r="H4964">
        <v>10.1</v>
      </c>
      <c r="I4964">
        <v>35</v>
      </c>
      <c r="J4964">
        <v>36</v>
      </c>
      <c r="K4964">
        <v>1012</v>
      </c>
      <c r="L4964">
        <v>47</v>
      </c>
      <c r="M4964">
        <v>37</v>
      </c>
      <c r="N4964" t="s">
        <v>101</v>
      </c>
      <c r="O4964">
        <v>4</v>
      </c>
      <c r="P4964" t="s">
        <v>41</v>
      </c>
      <c r="Q4964" t="s">
        <v>42</v>
      </c>
      <c r="R4964">
        <v>25</v>
      </c>
      <c r="S4964" t="s">
        <v>81</v>
      </c>
      <c r="T4964" t="s">
        <v>75</v>
      </c>
      <c r="U4964">
        <v>2026</v>
      </c>
      <c r="V4964">
        <v>4</v>
      </c>
      <c r="W4964" t="s">
        <v>113</v>
      </c>
      <c r="X4964">
        <v>2</v>
      </c>
      <c r="Y4964">
        <v>11</v>
      </c>
      <c r="Z4964">
        <v>2</v>
      </c>
      <c r="AA4964">
        <v>11</v>
      </c>
      <c r="AB4964" t="s">
        <v>76</v>
      </c>
      <c r="AC4964">
        <v>1022</v>
      </c>
      <c r="AD4964">
        <v>0.28857142857142848</v>
      </c>
      <c r="AE4964" t="s">
        <v>46</v>
      </c>
      <c r="AF4964" t="s">
        <v>114</v>
      </c>
      <c r="AG4964">
        <v>-1</v>
      </c>
      <c r="AH4964" t="s">
        <v>48</v>
      </c>
      <c r="AI4964">
        <f>--AND(OR(Dashboard!$B$4="All",Data!$E4964=Dashboard!$B$4),OR(Dashboard!$D$4="All",Data!$D4964=Dashboard!$D$4),OR(Dashboard!$F$4="All",Data!$F4964=Dashboard!$F$4),OR(Dashboard!$J$4="All",Data!$G4964=Dashboard!$J$4),OR(Dashboard!$H$4="All",Data!$N4964=Dashboard!$H$4),OR(Dashboard!$L$4="All",Data!$W4964=Dashboard!$L$4))</f>
        <v>1</v>
      </c>
    </row>
    <row r="4965" spans="1:35" x14ac:dyDescent="0.25">
      <c r="A4965" t="s">
        <v>5079</v>
      </c>
      <c r="B4965" s="1">
        <v>46183</v>
      </c>
      <c r="C4965" s="2">
        <v>-0.63541666666666674</v>
      </c>
      <c r="D4965" t="s">
        <v>90</v>
      </c>
      <c r="E4965" t="s">
        <v>140</v>
      </c>
      <c r="F4965" t="s">
        <v>96</v>
      </c>
      <c r="G4965" t="s">
        <v>64</v>
      </c>
      <c r="H4965">
        <v>3.8</v>
      </c>
      <c r="I4965">
        <v>42</v>
      </c>
      <c r="J4965">
        <v>36</v>
      </c>
      <c r="K4965">
        <v>511</v>
      </c>
      <c r="L4965">
        <v>39</v>
      </c>
      <c r="M4965">
        <v>32</v>
      </c>
      <c r="N4965" t="s">
        <v>101</v>
      </c>
      <c r="O4965">
        <v>5</v>
      </c>
      <c r="P4965" t="s">
        <v>41</v>
      </c>
      <c r="Q4965" t="s">
        <v>42</v>
      </c>
      <c r="R4965">
        <v>43</v>
      </c>
      <c r="S4965" t="s">
        <v>55</v>
      </c>
      <c r="T4965" t="s">
        <v>44</v>
      </c>
      <c r="U4965">
        <v>2026</v>
      </c>
      <c r="V4965">
        <v>6</v>
      </c>
      <c r="W4965" t="s">
        <v>120</v>
      </c>
      <c r="X4965">
        <v>2</v>
      </c>
      <c r="Y4965">
        <v>10</v>
      </c>
      <c r="Z4965">
        <v>2</v>
      </c>
      <c r="AA4965">
        <v>8</v>
      </c>
      <c r="AB4965" t="s">
        <v>44</v>
      </c>
      <c r="AC4965">
        <v>518</v>
      </c>
      <c r="AD4965">
        <v>9.0476190476190474E-2</v>
      </c>
      <c r="AE4965" t="s">
        <v>77</v>
      </c>
      <c r="AF4965" t="s">
        <v>47</v>
      </c>
      <c r="AG4965">
        <v>6</v>
      </c>
      <c r="AH4965" t="s">
        <v>68</v>
      </c>
      <c r="AI4965">
        <f>--AND(OR(Dashboard!$B$4="All",Data!$E4965=Dashboard!$B$4),OR(Dashboard!$D$4="All",Data!$D4965=Dashboard!$D$4),OR(Dashboard!$F$4="All",Data!$F4965=Dashboard!$F$4),OR(Dashboard!$J$4="All",Data!$G4965=Dashboard!$J$4),OR(Dashboard!$H$4="All",Data!$N4965=Dashboard!$H$4),OR(Dashboard!$L$4="All",Data!$W4965=Dashboard!$L$4))</f>
        <v>1</v>
      </c>
    </row>
    <row r="4966" spans="1:35" x14ac:dyDescent="0.25">
      <c r="A4966" t="s">
        <v>5080</v>
      </c>
      <c r="B4966" s="1">
        <v>46085</v>
      </c>
      <c r="C4966" s="2">
        <v>-0.25694444444444442</v>
      </c>
      <c r="D4966" t="s">
        <v>70</v>
      </c>
      <c r="E4966" t="s">
        <v>108</v>
      </c>
      <c r="F4966" t="s">
        <v>91</v>
      </c>
      <c r="G4966" t="s">
        <v>119</v>
      </c>
      <c r="H4966">
        <v>12.1</v>
      </c>
      <c r="I4966">
        <v>31</v>
      </c>
      <c r="J4966">
        <v>35</v>
      </c>
      <c r="K4966">
        <v>845</v>
      </c>
      <c r="L4966">
        <v>29</v>
      </c>
      <c r="M4966">
        <v>156</v>
      </c>
      <c r="N4966" t="s">
        <v>40</v>
      </c>
      <c r="O4966">
        <v>3</v>
      </c>
      <c r="P4966" t="s">
        <v>41</v>
      </c>
      <c r="Q4966" t="s">
        <v>42</v>
      </c>
      <c r="R4966">
        <v>47</v>
      </c>
      <c r="S4966" t="s">
        <v>55</v>
      </c>
      <c r="T4966" t="s">
        <v>75</v>
      </c>
      <c r="U4966">
        <v>2026</v>
      </c>
      <c r="V4966">
        <v>3</v>
      </c>
      <c r="W4966" t="s">
        <v>66</v>
      </c>
      <c r="X4966">
        <v>1</v>
      </c>
      <c r="Y4966">
        <v>4</v>
      </c>
      <c r="Z4966">
        <v>2</v>
      </c>
      <c r="AA4966">
        <v>17</v>
      </c>
      <c r="AB4966" t="s">
        <v>57</v>
      </c>
      <c r="AC4966">
        <v>718</v>
      </c>
      <c r="AD4966">
        <v>0.39032258064516129</v>
      </c>
      <c r="AE4966" t="s">
        <v>109</v>
      </c>
      <c r="AF4966" t="s">
        <v>59</v>
      </c>
      <c r="AG4966">
        <v>-4</v>
      </c>
      <c r="AH4966" t="s">
        <v>48</v>
      </c>
      <c r="AI4966">
        <f>--AND(OR(Dashboard!$B$4="All",Data!$E4966=Dashboard!$B$4),OR(Dashboard!$D$4="All",Data!$D4966=Dashboard!$D$4),OR(Dashboard!$F$4="All",Data!$F4966=Dashboard!$F$4),OR(Dashboard!$J$4="All",Data!$G4966=Dashboard!$J$4),OR(Dashboard!$H$4="All",Data!$N4966=Dashboard!$H$4),OR(Dashboard!$L$4="All",Data!$W4966=Dashboard!$L$4))</f>
        <v>1</v>
      </c>
    </row>
    <row r="4967" spans="1:35" x14ac:dyDescent="0.25">
      <c r="A4967" t="s">
        <v>5081</v>
      </c>
      <c r="B4967" s="1">
        <v>46190</v>
      </c>
      <c r="C4967" s="2">
        <v>-0.59027777777777779</v>
      </c>
      <c r="D4967" t="s">
        <v>79</v>
      </c>
      <c r="E4967" t="s">
        <v>95</v>
      </c>
      <c r="F4967" t="s">
        <v>85</v>
      </c>
      <c r="G4967" t="s">
        <v>53</v>
      </c>
      <c r="H4967">
        <v>9.5</v>
      </c>
      <c r="I4967">
        <v>36</v>
      </c>
      <c r="J4967">
        <v>29</v>
      </c>
      <c r="K4967">
        <v>420</v>
      </c>
      <c r="L4967">
        <v>31</v>
      </c>
      <c r="M4967">
        <v>148</v>
      </c>
      <c r="N4967" t="s">
        <v>54</v>
      </c>
      <c r="O4967">
        <v>4</v>
      </c>
      <c r="P4967" t="s">
        <v>41</v>
      </c>
      <c r="Q4967" t="s">
        <v>42</v>
      </c>
      <c r="R4967">
        <v>36</v>
      </c>
      <c r="S4967" t="s">
        <v>55</v>
      </c>
      <c r="T4967" t="s">
        <v>44</v>
      </c>
      <c r="U4967">
        <v>2026</v>
      </c>
      <c r="V4967">
        <v>6</v>
      </c>
      <c r="W4967" t="s">
        <v>120</v>
      </c>
      <c r="X4967">
        <v>2</v>
      </c>
      <c r="Y4967">
        <v>17</v>
      </c>
      <c r="Z4967">
        <v>3</v>
      </c>
      <c r="AA4967">
        <v>9</v>
      </c>
      <c r="AB4967" t="s">
        <v>44</v>
      </c>
      <c r="AC4967">
        <v>303</v>
      </c>
      <c r="AD4967">
        <v>0.2638888888888889</v>
      </c>
      <c r="AE4967" t="s">
        <v>46</v>
      </c>
      <c r="AF4967" t="s">
        <v>47</v>
      </c>
      <c r="AG4967">
        <v>7</v>
      </c>
      <c r="AH4967" t="s">
        <v>68</v>
      </c>
      <c r="AI4967">
        <f>--AND(OR(Dashboard!$B$4="All",Data!$E4967=Dashboard!$B$4),OR(Dashboard!$D$4="All",Data!$D4967=Dashboard!$D$4),OR(Dashboard!$F$4="All",Data!$F4967=Dashboard!$F$4),OR(Dashboard!$J$4="All",Data!$G4967=Dashboard!$J$4),OR(Dashboard!$H$4="All",Data!$N4967=Dashboard!$H$4),OR(Dashboard!$L$4="All",Data!$W4967=Dashboard!$L$4))</f>
        <v>1</v>
      </c>
    </row>
    <row r="4968" spans="1:35" x14ac:dyDescent="0.25">
      <c r="A4968" t="s">
        <v>5082</v>
      </c>
      <c r="B4968" s="1">
        <v>46166</v>
      </c>
      <c r="C4968" s="2">
        <v>-0.46319444444444452</v>
      </c>
      <c r="D4968" t="s">
        <v>90</v>
      </c>
      <c r="E4968" t="s">
        <v>71</v>
      </c>
      <c r="F4968" t="s">
        <v>38</v>
      </c>
      <c r="G4968" t="s">
        <v>64</v>
      </c>
      <c r="H4968">
        <v>8.5</v>
      </c>
      <c r="I4968">
        <v>37</v>
      </c>
      <c r="J4968">
        <v>25</v>
      </c>
      <c r="K4968">
        <v>378</v>
      </c>
      <c r="L4968">
        <v>33</v>
      </c>
      <c r="M4968">
        <v>164</v>
      </c>
      <c r="N4968" t="s">
        <v>101</v>
      </c>
      <c r="O4968">
        <v>2</v>
      </c>
      <c r="P4968" t="s">
        <v>41</v>
      </c>
      <c r="Q4968" t="s">
        <v>42</v>
      </c>
      <c r="R4968">
        <v>18</v>
      </c>
      <c r="S4968" t="s">
        <v>145</v>
      </c>
      <c r="T4968" t="s">
        <v>97</v>
      </c>
      <c r="U4968">
        <v>2026</v>
      </c>
      <c r="V4968">
        <v>5</v>
      </c>
      <c r="W4968" t="s">
        <v>88</v>
      </c>
      <c r="X4968">
        <v>2</v>
      </c>
      <c r="Y4968">
        <v>24</v>
      </c>
      <c r="Z4968">
        <v>4</v>
      </c>
      <c r="AA4968">
        <v>12</v>
      </c>
      <c r="AB4968" t="s">
        <v>76</v>
      </c>
      <c r="AC4968">
        <v>247</v>
      </c>
      <c r="AD4968">
        <v>0.22972972972972969</v>
      </c>
      <c r="AE4968" t="s">
        <v>58</v>
      </c>
      <c r="AF4968" t="s">
        <v>114</v>
      </c>
      <c r="AG4968">
        <v>12</v>
      </c>
      <c r="AH4968" t="s">
        <v>68</v>
      </c>
      <c r="AI4968">
        <f>--AND(OR(Dashboard!$B$4="All",Data!$E4968=Dashboard!$B$4),OR(Dashboard!$D$4="All",Data!$D4968=Dashboard!$D$4),OR(Dashboard!$F$4="All",Data!$F4968=Dashboard!$F$4),OR(Dashboard!$J$4="All",Data!$G4968=Dashboard!$J$4),OR(Dashboard!$H$4="All",Data!$N4968=Dashboard!$H$4),OR(Dashboard!$L$4="All",Data!$W4968=Dashboard!$L$4))</f>
        <v>1</v>
      </c>
    </row>
    <row r="4969" spans="1:35" x14ac:dyDescent="0.25">
      <c r="A4969" t="s">
        <v>5083</v>
      </c>
      <c r="B4969" s="1">
        <v>46146</v>
      </c>
      <c r="C4969" s="2">
        <v>-0.4458333333333333</v>
      </c>
      <c r="D4969" t="s">
        <v>90</v>
      </c>
      <c r="E4969" t="s">
        <v>62</v>
      </c>
      <c r="F4969" t="s">
        <v>38</v>
      </c>
      <c r="G4969" t="s">
        <v>111</v>
      </c>
      <c r="H4969">
        <v>7.2</v>
      </c>
      <c r="I4969">
        <v>46</v>
      </c>
      <c r="J4969">
        <v>42</v>
      </c>
      <c r="K4969">
        <v>412</v>
      </c>
      <c r="L4969">
        <v>26</v>
      </c>
      <c r="M4969">
        <v>168</v>
      </c>
      <c r="N4969" t="s">
        <v>40</v>
      </c>
      <c r="O4969">
        <v>2</v>
      </c>
      <c r="P4969" t="s">
        <v>41</v>
      </c>
      <c r="Q4969" t="s">
        <v>42</v>
      </c>
      <c r="R4969">
        <v>23</v>
      </c>
      <c r="S4969" t="s">
        <v>74</v>
      </c>
      <c r="T4969" t="s">
        <v>97</v>
      </c>
      <c r="U4969">
        <v>2026</v>
      </c>
      <c r="V4969">
        <v>5</v>
      </c>
      <c r="W4969" t="s">
        <v>88</v>
      </c>
      <c r="X4969">
        <v>2</v>
      </c>
      <c r="Y4969">
        <v>4</v>
      </c>
      <c r="Z4969">
        <v>2</v>
      </c>
      <c r="AA4969">
        <v>13</v>
      </c>
      <c r="AB4969" t="s">
        <v>76</v>
      </c>
      <c r="AC4969">
        <v>270</v>
      </c>
      <c r="AD4969">
        <v>0.15652173913043479</v>
      </c>
      <c r="AE4969" t="s">
        <v>58</v>
      </c>
      <c r="AF4969" t="s">
        <v>114</v>
      </c>
      <c r="AG4969">
        <v>4</v>
      </c>
      <c r="AH4969" t="s">
        <v>68</v>
      </c>
      <c r="AI4969">
        <f>--AND(OR(Dashboard!$B$4="All",Data!$E4969=Dashboard!$B$4),OR(Dashboard!$D$4="All",Data!$D4969=Dashboard!$D$4),OR(Dashboard!$F$4="All",Data!$F4969=Dashboard!$F$4),OR(Dashboard!$J$4="All",Data!$G4969=Dashboard!$J$4),OR(Dashboard!$H$4="All",Data!$N4969=Dashboard!$H$4),OR(Dashboard!$L$4="All",Data!$W4969=Dashboard!$L$4))</f>
        <v>1</v>
      </c>
    </row>
    <row r="4970" spans="1:35" x14ac:dyDescent="0.25">
      <c r="A4970" t="s">
        <v>5084</v>
      </c>
      <c r="B4970" s="1">
        <v>46165</v>
      </c>
      <c r="C4970" s="2">
        <v>-0.12986111111111109</v>
      </c>
      <c r="D4970" t="s">
        <v>70</v>
      </c>
      <c r="E4970" t="s">
        <v>129</v>
      </c>
      <c r="F4970" t="s">
        <v>91</v>
      </c>
      <c r="G4970" t="s">
        <v>53</v>
      </c>
      <c r="H4970">
        <v>2.2000000000000002</v>
      </c>
      <c r="I4970">
        <v>40</v>
      </c>
      <c r="J4970">
        <v>42</v>
      </c>
      <c r="K4970">
        <v>946</v>
      </c>
      <c r="L4970">
        <v>44</v>
      </c>
      <c r="M4970">
        <v>187</v>
      </c>
      <c r="N4970" t="s">
        <v>65</v>
      </c>
      <c r="O4970">
        <v>4</v>
      </c>
      <c r="P4970" t="s">
        <v>41</v>
      </c>
      <c r="Q4970" t="s">
        <v>42</v>
      </c>
      <c r="R4970">
        <v>32</v>
      </c>
      <c r="S4970" t="s">
        <v>81</v>
      </c>
      <c r="T4970" t="s">
        <v>56</v>
      </c>
      <c r="U4970">
        <v>2026</v>
      </c>
      <c r="V4970">
        <v>5</v>
      </c>
      <c r="W4970" t="s">
        <v>88</v>
      </c>
      <c r="X4970">
        <v>2</v>
      </c>
      <c r="Y4970">
        <v>23</v>
      </c>
      <c r="Z4970">
        <v>4</v>
      </c>
      <c r="AA4970">
        <v>20</v>
      </c>
      <c r="AB4970" t="s">
        <v>82</v>
      </c>
      <c r="AC4970">
        <v>803</v>
      </c>
      <c r="AD4970">
        <v>5.5000000000000007E-2</v>
      </c>
      <c r="AE4970" t="s">
        <v>46</v>
      </c>
      <c r="AF4970" t="s">
        <v>67</v>
      </c>
      <c r="AG4970">
        <v>-2</v>
      </c>
      <c r="AH4970" t="s">
        <v>48</v>
      </c>
      <c r="AI4970">
        <f>--AND(OR(Dashboard!$B$4="All",Data!$E4970=Dashboard!$B$4),OR(Dashboard!$D$4="All",Data!$D4970=Dashboard!$D$4),OR(Dashboard!$F$4="All",Data!$F4970=Dashboard!$F$4),OR(Dashboard!$J$4="All",Data!$G4970=Dashboard!$J$4),OR(Dashboard!$H$4="All",Data!$N4970=Dashboard!$H$4),OR(Dashboard!$L$4="All",Data!$W4970=Dashboard!$L$4))</f>
        <v>1</v>
      </c>
    </row>
    <row r="4971" spans="1:35" x14ac:dyDescent="0.25">
      <c r="A4971" t="s">
        <v>5085</v>
      </c>
      <c r="B4971" s="1">
        <v>46146</v>
      </c>
      <c r="C4971" s="2">
        <v>-0.4291666666666667</v>
      </c>
      <c r="D4971" t="s">
        <v>99</v>
      </c>
      <c r="E4971" t="s">
        <v>37</v>
      </c>
      <c r="F4971" t="s">
        <v>143</v>
      </c>
      <c r="G4971" t="s">
        <v>64</v>
      </c>
      <c r="H4971">
        <v>6</v>
      </c>
      <c r="I4971">
        <v>35</v>
      </c>
      <c r="J4971">
        <v>27</v>
      </c>
      <c r="K4971">
        <v>833</v>
      </c>
      <c r="L4971">
        <v>20</v>
      </c>
      <c r="M4971">
        <v>153</v>
      </c>
      <c r="N4971" t="s">
        <v>40</v>
      </c>
      <c r="O4971">
        <v>1</v>
      </c>
      <c r="P4971" t="s">
        <v>41</v>
      </c>
      <c r="Q4971" t="s">
        <v>73</v>
      </c>
      <c r="R4971">
        <v>27</v>
      </c>
      <c r="S4971" t="s">
        <v>74</v>
      </c>
      <c r="T4971" t="s">
        <v>97</v>
      </c>
      <c r="U4971">
        <v>2026</v>
      </c>
      <c r="V4971">
        <v>5</v>
      </c>
      <c r="W4971" t="s">
        <v>88</v>
      </c>
      <c r="X4971">
        <v>2</v>
      </c>
      <c r="Y4971">
        <v>4</v>
      </c>
      <c r="Z4971">
        <v>2</v>
      </c>
      <c r="AA4971">
        <v>13</v>
      </c>
      <c r="AB4971" t="s">
        <v>76</v>
      </c>
      <c r="AC4971">
        <v>700</v>
      </c>
      <c r="AD4971">
        <v>0.1714285714285714</v>
      </c>
      <c r="AE4971" t="s">
        <v>58</v>
      </c>
      <c r="AF4971" t="s">
        <v>67</v>
      </c>
      <c r="AG4971">
        <v>8</v>
      </c>
      <c r="AH4971" t="s">
        <v>68</v>
      </c>
      <c r="AI4971">
        <f>--AND(OR(Dashboard!$B$4="All",Data!$E4971=Dashboard!$B$4),OR(Dashboard!$D$4="All",Data!$D4971=Dashboard!$D$4),OR(Dashboard!$F$4="All",Data!$F4971=Dashboard!$F$4),OR(Dashboard!$J$4="All",Data!$G4971=Dashboard!$J$4),OR(Dashboard!$H$4="All",Data!$N4971=Dashboard!$H$4),OR(Dashboard!$L$4="All",Data!$W4971=Dashboard!$L$4))</f>
        <v>1</v>
      </c>
    </row>
    <row r="4972" spans="1:35" x14ac:dyDescent="0.25">
      <c r="A4972" t="s">
        <v>5086</v>
      </c>
      <c r="B4972" s="1">
        <v>46128</v>
      </c>
      <c r="C4972" s="2">
        <v>-0.54583333333333339</v>
      </c>
      <c r="D4972" t="s">
        <v>70</v>
      </c>
      <c r="E4972" t="s">
        <v>95</v>
      </c>
      <c r="F4972" t="s">
        <v>91</v>
      </c>
      <c r="G4972" t="s">
        <v>64</v>
      </c>
      <c r="H4972">
        <v>5.8</v>
      </c>
      <c r="I4972">
        <v>32</v>
      </c>
      <c r="J4972">
        <v>21</v>
      </c>
      <c r="K4972">
        <v>902</v>
      </c>
      <c r="L4972">
        <v>57</v>
      </c>
      <c r="M4972">
        <v>47</v>
      </c>
      <c r="N4972" t="s">
        <v>86</v>
      </c>
      <c r="O4972">
        <v>4</v>
      </c>
      <c r="P4972" t="s">
        <v>41</v>
      </c>
      <c r="Q4972" t="s">
        <v>73</v>
      </c>
      <c r="R4972">
        <v>35</v>
      </c>
      <c r="S4972" t="s">
        <v>87</v>
      </c>
      <c r="T4972" t="s">
        <v>44</v>
      </c>
      <c r="U4972">
        <v>2026</v>
      </c>
      <c r="V4972">
        <v>4</v>
      </c>
      <c r="W4972" t="s">
        <v>113</v>
      </c>
      <c r="X4972">
        <v>2</v>
      </c>
      <c r="Y4972">
        <v>16</v>
      </c>
      <c r="Z4972">
        <v>3</v>
      </c>
      <c r="AA4972">
        <v>10</v>
      </c>
      <c r="AB4972" t="s">
        <v>76</v>
      </c>
      <c r="AC4972">
        <v>912</v>
      </c>
      <c r="AD4972">
        <v>0.18124999999999999</v>
      </c>
      <c r="AE4972" t="s">
        <v>46</v>
      </c>
      <c r="AF4972" t="s">
        <v>67</v>
      </c>
      <c r="AG4972">
        <v>11</v>
      </c>
      <c r="AH4972" t="s">
        <v>68</v>
      </c>
      <c r="AI4972">
        <f>--AND(OR(Dashboard!$B$4="All",Data!$E4972=Dashboard!$B$4),OR(Dashboard!$D$4="All",Data!$D4972=Dashboard!$D$4),OR(Dashboard!$F$4="All",Data!$F4972=Dashboard!$F$4),OR(Dashboard!$J$4="All",Data!$G4972=Dashboard!$J$4),OR(Dashboard!$H$4="All",Data!$N4972=Dashboard!$H$4),OR(Dashboard!$L$4="All",Data!$W4972=Dashboard!$L$4))</f>
        <v>1</v>
      </c>
    </row>
    <row r="4973" spans="1:35" x14ac:dyDescent="0.25">
      <c r="A4973" t="s">
        <v>5087</v>
      </c>
      <c r="B4973" s="1">
        <v>46069</v>
      </c>
      <c r="C4973" s="2">
        <v>-0.44166666666666671</v>
      </c>
      <c r="D4973" t="s">
        <v>79</v>
      </c>
      <c r="E4973" t="s">
        <v>71</v>
      </c>
      <c r="F4973" t="s">
        <v>52</v>
      </c>
      <c r="G4973" t="s">
        <v>39</v>
      </c>
      <c r="H4973">
        <v>10.1</v>
      </c>
      <c r="I4973">
        <v>50</v>
      </c>
      <c r="J4973">
        <v>40</v>
      </c>
      <c r="K4973">
        <v>1075</v>
      </c>
      <c r="L4973">
        <v>21</v>
      </c>
      <c r="M4973">
        <v>118</v>
      </c>
      <c r="N4973" t="s">
        <v>54</v>
      </c>
      <c r="O4973">
        <v>5</v>
      </c>
      <c r="P4973" t="s">
        <v>41</v>
      </c>
      <c r="Q4973" t="s">
        <v>42</v>
      </c>
      <c r="R4973">
        <v>21</v>
      </c>
      <c r="S4973" t="s">
        <v>74</v>
      </c>
      <c r="T4973" t="s">
        <v>97</v>
      </c>
      <c r="U4973">
        <v>2026</v>
      </c>
      <c r="V4973">
        <v>2</v>
      </c>
      <c r="W4973" t="s">
        <v>45</v>
      </c>
      <c r="X4973">
        <v>1</v>
      </c>
      <c r="Y4973">
        <v>16</v>
      </c>
      <c r="Z4973">
        <v>4</v>
      </c>
      <c r="AA4973">
        <v>13</v>
      </c>
      <c r="AB4973" t="s">
        <v>76</v>
      </c>
      <c r="AC4973">
        <v>978</v>
      </c>
      <c r="AD4973">
        <v>0.20200000000000001</v>
      </c>
      <c r="AE4973" t="s">
        <v>77</v>
      </c>
      <c r="AF4973" t="s">
        <v>114</v>
      </c>
      <c r="AG4973">
        <v>10</v>
      </c>
      <c r="AH4973" t="s">
        <v>68</v>
      </c>
      <c r="AI4973">
        <f>--AND(OR(Dashboard!$B$4="All",Data!$E4973=Dashboard!$B$4),OR(Dashboard!$D$4="All",Data!$D4973=Dashboard!$D$4),OR(Dashboard!$F$4="All",Data!$F4973=Dashboard!$F$4),OR(Dashboard!$J$4="All",Data!$G4973=Dashboard!$J$4),OR(Dashboard!$H$4="All",Data!$N4973=Dashboard!$H$4),OR(Dashboard!$L$4="All",Data!$W4973=Dashboard!$L$4))</f>
        <v>1</v>
      </c>
    </row>
    <row r="4974" spans="1:35" x14ac:dyDescent="0.25">
      <c r="A4974" t="s">
        <v>5088</v>
      </c>
      <c r="B4974" s="1">
        <v>46189</v>
      </c>
      <c r="C4974" s="2">
        <v>-0.37569444444444439</v>
      </c>
      <c r="D4974" t="s">
        <v>156</v>
      </c>
      <c r="E4974" t="s">
        <v>140</v>
      </c>
      <c r="F4974" t="s">
        <v>96</v>
      </c>
      <c r="G4974" t="s">
        <v>53</v>
      </c>
      <c r="H4974">
        <v>2</v>
      </c>
      <c r="I4974">
        <v>36</v>
      </c>
      <c r="J4974">
        <v>27</v>
      </c>
      <c r="K4974">
        <v>666</v>
      </c>
      <c r="L4974">
        <v>50</v>
      </c>
      <c r="M4974">
        <v>72</v>
      </c>
      <c r="N4974" t="s">
        <v>65</v>
      </c>
      <c r="O4974">
        <v>2</v>
      </c>
      <c r="P4974" t="s">
        <v>41</v>
      </c>
      <c r="Q4974" t="s">
        <v>73</v>
      </c>
      <c r="R4974">
        <v>19</v>
      </c>
      <c r="S4974" t="s">
        <v>127</v>
      </c>
      <c r="T4974" t="s">
        <v>97</v>
      </c>
      <c r="U4974">
        <v>2026</v>
      </c>
      <c r="V4974">
        <v>6</v>
      </c>
      <c r="W4974" t="s">
        <v>120</v>
      </c>
      <c r="X4974">
        <v>2</v>
      </c>
      <c r="Y4974">
        <v>16</v>
      </c>
      <c r="Z4974">
        <v>3</v>
      </c>
      <c r="AA4974">
        <v>14</v>
      </c>
      <c r="AB4974" t="s">
        <v>76</v>
      </c>
      <c r="AC4974">
        <v>644</v>
      </c>
      <c r="AD4974">
        <v>5.5555555555555552E-2</v>
      </c>
      <c r="AE4974" t="s">
        <v>58</v>
      </c>
      <c r="AF4974" t="s">
        <v>114</v>
      </c>
      <c r="AG4974">
        <v>9</v>
      </c>
      <c r="AH4974" t="s">
        <v>68</v>
      </c>
      <c r="AI4974">
        <f>--AND(OR(Dashboard!$B$4="All",Data!$E4974=Dashboard!$B$4),OR(Dashboard!$D$4="All",Data!$D4974=Dashboard!$D$4),OR(Dashboard!$F$4="All",Data!$F4974=Dashboard!$F$4),OR(Dashboard!$J$4="All",Data!$G4974=Dashboard!$J$4),OR(Dashboard!$H$4="All",Data!$N4974=Dashboard!$H$4),OR(Dashboard!$L$4="All",Data!$W4974=Dashboard!$L$4))</f>
        <v>1</v>
      </c>
    </row>
    <row r="4975" spans="1:35" x14ac:dyDescent="0.25">
      <c r="A4975" t="s">
        <v>5089</v>
      </c>
      <c r="B4975" s="1">
        <v>46144</v>
      </c>
      <c r="C4975" s="2">
        <v>-0.22638888888888889</v>
      </c>
      <c r="D4975" t="s">
        <v>90</v>
      </c>
      <c r="E4975" t="s">
        <v>140</v>
      </c>
      <c r="F4975" t="s">
        <v>38</v>
      </c>
      <c r="G4975" t="s">
        <v>119</v>
      </c>
      <c r="H4975">
        <v>13.6</v>
      </c>
      <c r="I4975">
        <v>52</v>
      </c>
      <c r="J4975">
        <v>38</v>
      </c>
      <c r="K4975">
        <v>956</v>
      </c>
      <c r="L4975">
        <v>35</v>
      </c>
      <c r="M4975">
        <v>4</v>
      </c>
      <c r="N4975" t="s">
        <v>40</v>
      </c>
      <c r="O4975">
        <v>2</v>
      </c>
      <c r="P4975" t="s">
        <v>41</v>
      </c>
      <c r="Q4975" t="s">
        <v>73</v>
      </c>
      <c r="R4975">
        <v>53</v>
      </c>
      <c r="S4975" t="s">
        <v>81</v>
      </c>
      <c r="T4975" t="s">
        <v>56</v>
      </c>
      <c r="U4975">
        <v>2026</v>
      </c>
      <c r="V4975">
        <v>5</v>
      </c>
      <c r="W4975" t="s">
        <v>88</v>
      </c>
      <c r="X4975">
        <v>2</v>
      </c>
      <c r="Y4975">
        <v>2</v>
      </c>
      <c r="Z4975">
        <v>1</v>
      </c>
      <c r="AA4975">
        <v>18</v>
      </c>
      <c r="AB4975" t="s">
        <v>57</v>
      </c>
      <c r="AC4975">
        <v>987</v>
      </c>
      <c r="AD4975">
        <v>0.26153846153846161</v>
      </c>
      <c r="AE4975" t="s">
        <v>58</v>
      </c>
      <c r="AF4975" t="s">
        <v>59</v>
      </c>
      <c r="AG4975">
        <v>14</v>
      </c>
      <c r="AH4975" t="s">
        <v>68</v>
      </c>
      <c r="AI4975">
        <f>--AND(OR(Dashboard!$B$4="All",Data!$E4975=Dashboard!$B$4),OR(Dashboard!$D$4="All",Data!$D4975=Dashboard!$D$4),OR(Dashboard!$F$4="All",Data!$F4975=Dashboard!$F$4),OR(Dashboard!$J$4="All",Data!$G4975=Dashboard!$J$4),OR(Dashboard!$H$4="All",Data!$N4975=Dashboard!$H$4),OR(Dashboard!$L$4="All",Data!$W4975=Dashboard!$L$4))</f>
        <v>1</v>
      </c>
    </row>
    <row r="4976" spans="1:35" x14ac:dyDescent="0.25">
      <c r="A4976" t="s">
        <v>5090</v>
      </c>
      <c r="B4976" s="1">
        <v>46094</v>
      </c>
      <c r="C4976" s="2">
        <v>-0.49791666666666667</v>
      </c>
      <c r="D4976" t="s">
        <v>122</v>
      </c>
      <c r="E4976" t="s">
        <v>37</v>
      </c>
      <c r="F4976" t="s">
        <v>143</v>
      </c>
      <c r="G4976" t="s">
        <v>39</v>
      </c>
      <c r="H4976">
        <v>9.3000000000000007</v>
      </c>
      <c r="I4976">
        <v>41</v>
      </c>
      <c r="J4976">
        <v>28</v>
      </c>
      <c r="K4976">
        <v>783</v>
      </c>
      <c r="L4976">
        <v>29</v>
      </c>
      <c r="M4976">
        <v>102</v>
      </c>
      <c r="N4976" t="s">
        <v>54</v>
      </c>
      <c r="O4976">
        <v>4</v>
      </c>
      <c r="P4976" t="s">
        <v>41</v>
      </c>
      <c r="Q4976" t="s">
        <v>42</v>
      </c>
      <c r="R4976">
        <v>60</v>
      </c>
      <c r="S4976" t="s">
        <v>43</v>
      </c>
      <c r="T4976" t="s">
        <v>97</v>
      </c>
      <c r="U4976">
        <v>2026</v>
      </c>
      <c r="V4976">
        <v>3</v>
      </c>
      <c r="W4976" t="s">
        <v>66</v>
      </c>
      <c r="X4976">
        <v>1</v>
      </c>
      <c r="Y4976">
        <v>13</v>
      </c>
      <c r="Z4976">
        <v>3</v>
      </c>
      <c r="AA4976">
        <v>12</v>
      </c>
      <c r="AB4976" t="s">
        <v>76</v>
      </c>
      <c r="AC4976">
        <v>710</v>
      </c>
      <c r="AD4976">
        <v>0.22682926829268291</v>
      </c>
      <c r="AE4976" t="s">
        <v>46</v>
      </c>
      <c r="AF4976" t="s">
        <v>59</v>
      </c>
      <c r="AG4976">
        <v>13</v>
      </c>
      <c r="AH4976" t="s">
        <v>68</v>
      </c>
      <c r="AI4976">
        <f>--AND(OR(Dashboard!$B$4="All",Data!$E4976=Dashboard!$B$4),OR(Dashboard!$D$4="All",Data!$D4976=Dashboard!$D$4),OR(Dashboard!$F$4="All",Data!$F4976=Dashboard!$F$4),OR(Dashboard!$J$4="All",Data!$G4976=Dashboard!$J$4),OR(Dashboard!$H$4="All",Data!$N4976=Dashboard!$H$4),OR(Dashboard!$L$4="All",Data!$W4976=Dashboard!$L$4))</f>
        <v>1</v>
      </c>
    </row>
    <row r="4977" spans="1:35" x14ac:dyDescent="0.25">
      <c r="A4977" t="s">
        <v>5091</v>
      </c>
      <c r="B4977" s="1">
        <v>46092</v>
      </c>
      <c r="C4977" s="2">
        <v>-0.65138888888888891</v>
      </c>
      <c r="D4977" t="s">
        <v>156</v>
      </c>
      <c r="E4977" t="s">
        <v>37</v>
      </c>
      <c r="F4977" t="s">
        <v>91</v>
      </c>
      <c r="G4977" t="s">
        <v>111</v>
      </c>
      <c r="H4977">
        <v>10.199999999999999</v>
      </c>
      <c r="I4977">
        <v>53</v>
      </c>
      <c r="J4977">
        <v>38</v>
      </c>
      <c r="K4977">
        <v>162</v>
      </c>
      <c r="L4977">
        <v>40</v>
      </c>
      <c r="M4977">
        <v>179</v>
      </c>
      <c r="N4977" t="s">
        <v>86</v>
      </c>
      <c r="O4977">
        <v>2</v>
      </c>
      <c r="P4977" t="s">
        <v>41</v>
      </c>
      <c r="Q4977" t="s">
        <v>73</v>
      </c>
      <c r="R4977">
        <v>52</v>
      </c>
      <c r="S4977" t="s">
        <v>55</v>
      </c>
      <c r="T4977" t="s">
        <v>44</v>
      </c>
      <c r="U4977">
        <v>2026</v>
      </c>
      <c r="V4977">
        <v>3</v>
      </c>
      <c r="W4977" t="s">
        <v>66</v>
      </c>
      <c r="X4977">
        <v>1</v>
      </c>
      <c r="Y4977">
        <v>11</v>
      </c>
      <c r="Z4977">
        <v>3</v>
      </c>
      <c r="AA4977">
        <v>8</v>
      </c>
      <c r="AB4977" t="s">
        <v>44</v>
      </c>
      <c r="AC4977">
        <v>23</v>
      </c>
      <c r="AD4977">
        <v>0.1924528301886792</v>
      </c>
      <c r="AE4977" t="s">
        <v>58</v>
      </c>
      <c r="AF4977" t="s">
        <v>59</v>
      </c>
      <c r="AG4977">
        <v>15</v>
      </c>
      <c r="AH4977" t="s">
        <v>68</v>
      </c>
      <c r="AI4977">
        <f>--AND(OR(Dashboard!$B$4="All",Data!$E4977=Dashboard!$B$4),OR(Dashboard!$D$4="All",Data!$D4977=Dashboard!$D$4),OR(Dashboard!$F$4="All",Data!$F4977=Dashboard!$F$4),OR(Dashboard!$J$4="All",Data!$G4977=Dashboard!$J$4),OR(Dashboard!$H$4="All",Data!$N4977=Dashboard!$H$4),OR(Dashboard!$L$4="All",Data!$W4977=Dashboard!$L$4))</f>
        <v>1</v>
      </c>
    </row>
    <row r="4978" spans="1:35" x14ac:dyDescent="0.25">
      <c r="A4978" t="s">
        <v>5092</v>
      </c>
      <c r="B4978" s="1">
        <v>46111</v>
      </c>
      <c r="C4978" s="2">
        <v>-0.37361111111111112</v>
      </c>
      <c r="D4978" t="s">
        <v>99</v>
      </c>
      <c r="E4978" t="s">
        <v>131</v>
      </c>
      <c r="F4978" t="s">
        <v>80</v>
      </c>
      <c r="G4978" t="s">
        <v>119</v>
      </c>
      <c r="H4978">
        <v>10.3</v>
      </c>
      <c r="I4978">
        <v>45</v>
      </c>
      <c r="J4978">
        <v>45</v>
      </c>
      <c r="K4978">
        <v>1006</v>
      </c>
      <c r="L4978">
        <v>51</v>
      </c>
      <c r="M4978">
        <v>199</v>
      </c>
      <c r="N4978" t="s">
        <v>54</v>
      </c>
      <c r="O4978">
        <v>1</v>
      </c>
      <c r="P4978" t="s">
        <v>41</v>
      </c>
      <c r="Q4978" t="s">
        <v>42</v>
      </c>
      <c r="R4978">
        <v>30</v>
      </c>
      <c r="S4978" t="s">
        <v>74</v>
      </c>
      <c r="T4978" t="s">
        <v>75</v>
      </c>
      <c r="U4978">
        <v>2026</v>
      </c>
      <c r="V4978">
        <v>3</v>
      </c>
      <c r="W4978" t="s">
        <v>66</v>
      </c>
      <c r="X4978">
        <v>1</v>
      </c>
      <c r="Y4978">
        <v>30</v>
      </c>
      <c r="Z4978">
        <v>6</v>
      </c>
      <c r="AA4978">
        <v>15</v>
      </c>
      <c r="AB4978" t="s">
        <v>57</v>
      </c>
      <c r="AC4978">
        <v>858</v>
      </c>
      <c r="AD4978">
        <v>0.22888888888888889</v>
      </c>
      <c r="AE4978" t="s">
        <v>58</v>
      </c>
      <c r="AF4978" t="s">
        <v>67</v>
      </c>
      <c r="AG4978">
        <v>0</v>
      </c>
      <c r="AH4978" t="s">
        <v>48</v>
      </c>
      <c r="AI4978">
        <f>--AND(OR(Dashboard!$B$4="All",Data!$E4978=Dashboard!$B$4),OR(Dashboard!$D$4="All",Data!$D4978=Dashboard!$D$4),OR(Dashboard!$F$4="All",Data!$F4978=Dashboard!$F$4),OR(Dashboard!$J$4="All",Data!$G4978=Dashboard!$J$4),OR(Dashboard!$H$4="All",Data!$N4978=Dashboard!$H$4),OR(Dashboard!$L$4="All",Data!$W4978=Dashboard!$L$4))</f>
        <v>1</v>
      </c>
    </row>
    <row r="4979" spans="1:35" x14ac:dyDescent="0.25">
      <c r="A4979" t="s">
        <v>5093</v>
      </c>
      <c r="B4979" s="1">
        <v>46088</v>
      </c>
      <c r="C4979" s="2">
        <v>-0.42499999999999999</v>
      </c>
      <c r="D4979" t="s">
        <v>61</v>
      </c>
      <c r="E4979" t="s">
        <v>95</v>
      </c>
      <c r="F4979" t="s">
        <v>63</v>
      </c>
      <c r="G4979" t="s">
        <v>39</v>
      </c>
      <c r="H4979">
        <v>14.7</v>
      </c>
      <c r="I4979">
        <v>38</v>
      </c>
      <c r="J4979">
        <v>36</v>
      </c>
      <c r="K4979">
        <v>559</v>
      </c>
      <c r="L4979">
        <v>36</v>
      </c>
      <c r="M4979">
        <v>138</v>
      </c>
      <c r="N4979" t="s">
        <v>40</v>
      </c>
      <c r="O4979">
        <v>4</v>
      </c>
      <c r="P4979" t="s">
        <v>41</v>
      </c>
      <c r="Q4979" t="s">
        <v>42</v>
      </c>
      <c r="R4979">
        <v>48</v>
      </c>
      <c r="S4979" t="s">
        <v>81</v>
      </c>
      <c r="T4979" t="s">
        <v>97</v>
      </c>
      <c r="U4979">
        <v>2026</v>
      </c>
      <c r="V4979">
        <v>3</v>
      </c>
      <c r="W4979" t="s">
        <v>66</v>
      </c>
      <c r="X4979">
        <v>1</v>
      </c>
      <c r="Y4979">
        <v>7</v>
      </c>
      <c r="Z4979">
        <v>2</v>
      </c>
      <c r="AA4979">
        <v>13</v>
      </c>
      <c r="AB4979" t="s">
        <v>76</v>
      </c>
      <c r="AC4979">
        <v>457</v>
      </c>
      <c r="AD4979">
        <v>0.38684210526315788</v>
      </c>
      <c r="AE4979" t="s">
        <v>46</v>
      </c>
      <c r="AF4979" t="s">
        <v>59</v>
      </c>
      <c r="AG4979">
        <v>2</v>
      </c>
      <c r="AH4979" t="s">
        <v>68</v>
      </c>
      <c r="AI4979">
        <f>--AND(OR(Dashboard!$B$4="All",Data!$E4979=Dashboard!$B$4),OR(Dashboard!$D$4="All",Data!$D4979=Dashboard!$D$4),OR(Dashboard!$F$4="All",Data!$F4979=Dashboard!$F$4),OR(Dashboard!$J$4="All",Data!$G4979=Dashboard!$J$4),OR(Dashboard!$H$4="All",Data!$N4979=Dashboard!$H$4),OR(Dashboard!$L$4="All",Data!$W4979=Dashboard!$L$4))</f>
        <v>1</v>
      </c>
    </row>
    <row r="4980" spans="1:35" x14ac:dyDescent="0.25">
      <c r="A4980" t="s">
        <v>5094</v>
      </c>
      <c r="B4980" s="1">
        <v>46082</v>
      </c>
      <c r="C4980" s="2">
        <v>-0.41597222222222219</v>
      </c>
      <c r="D4980" t="s">
        <v>84</v>
      </c>
      <c r="E4980" t="s">
        <v>131</v>
      </c>
      <c r="F4980" t="s">
        <v>72</v>
      </c>
      <c r="G4980" t="s">
        <v>39</v>
      </c>
      <c r="H4980">
        <v>7.7</v>
      </c>
      <c r="I4980">
        <v>42</v>
      </c>
      <c r="J4980">
        <v>40</v>
      </c>
      <c r="K4980">
        <v>556</v>
      </c>
      <c r="L4980">
        <v>40</v>
      </c>
      <c r="M4980">
        <v>87</v>
      </c>
      <c r="N4980" t="s">
        <v>40</v>
      </c>
      <c r="O4980">
        <v>2</v>
      </c>
      <c r="P4980" t="s">
        <v>41</v>
      </c>
      <c r="Q4980" t="s">
        <v>73</v>
      </c>
      <c r="R4980">
        <v>39</v>
      </c>
      <c r="S4980" t="s">
        <v>145</v>
      </c>
      <c r="T4980" t="s">
        <v>97</v>
      </c>
      <c r="U4980">
        <v>2026</v>
      </c>
      <c r="V4980">
        <v>3</v>
      </c>
      <c r="W4980" t="s">
        <v>66</v>
      </c>
      <c r="X4980">
        <v>1</v>
      </c>
      <c r="Y4980">
        <v>1</v>
      </c>
      <c r="Z4980">
        <v>1</v>
      </c>
      <c r="AA4980">
        <v>14</v>
      </c>
      <c r="AB4980" t="s">
        <v>76</v>
      </c>
      <c r="AC4980">
        <v>509</v>
      </c>
      <c r="AD4980">
        <v>0.18333333333333329</v>
      </c>
      <c r="AE4980" t="s">
        <v>58</v>
      </c>
      <c r="AF4980" t="s">
        <v>47</v>
      </c>
      <c r="AG4980">
        <v>2</v>
      </c>
      <c r="AH4980" t="s">
        <v>68</v>
      </c>
      <c r="AI4980">
        <f>--AND(OR(Dashboard!$B$4="All",Data!$E4980=Dashboard!$B$4),OR(Dashboard!$D$4="All",Data!$D4980=Dashboard!$D$4),OR(Dashboard!$F$4="All",Data!$F4980=Dashboard!$F$4),OR(Dashboard!$J$4="All",Data!$G4980=Dashboard!$J$4),OR(Dashboard!$H$4="All",Data!$N4980=Dashboard!$H$4),OR(Dashboard!$L$4="All",Data!$W4980=Dashboard!$L$4))</f>
        <v>1</v>
      </c>
    </row>
    <row r="4981" spans="1:35" x14ac:dyDescent="0.25">
      <c r="A4981" t="s">
        <v>5095</v>
      </c>
      <c r="B4981" s="1">
        <v>46073</v>
      </c>
      <c r="C4981" s="2">
        <v>-0.43819444444444439</v>
      </c>
      <c r="D4981" t="s">
        <v>90</v>
      </c>
      <c r="E4981" t="s">
        <v>108</v>
      </c>
      <c r="F4981" t="s">
        <v>91</v>
      </c>
      <c r="G4981" t="s">
        <v>111</v>
      </c>
      <c r="H4981">
        <v>3.4</v>
      </c>
      <c r="I4981">
        <v>46</v>
      </c>
      <c r="J4981">
        <v>29</v>
      </c>
      <c r="K4981">
        <v>392</v>
      </c>
      <c r="L4981">
        <v>47</v>
      </c>
      <c r="M4981">
        <v>172</v>
      </c>
      <c r="N4981" t="s">
        <v>86</v>
      </c>
      <c r="O4981">
        <v>1</v>
      </c>
      <c r="P4981" t="s">
        <v>41</v>
      </c>
      <c r="Q4981" t="s">
        <v>42</v>
      </c>
      <c r="R4981">
        <v>41</v>
      </c>
      <c r="S4981" t="s">
        <v>43</v>
      </c>
      <c r="T4981" t="s">
        <v>97</v>
      </c>
      <c r="U4981">
        <v>2026</v>
      </c>
      <c r="V4981">
        <v>2</v>
      </c>
      <c r="W4981" t="s">
        <v>45</v>
      </c>
      <c r="X4981">
        <v>1</v>
      </c>
      <c r="Y4981">
        <v>20</v>
      </c>
      <c r="Z4981">
        <v>4</v>
      </c>
      <c r="AA4981">
        <v>13</v>
      </c>
      <c r="AB4981" t="s">
        <v>76</v>
      </c>
      <c r="AC4981">
        <v>267</v>
      </c>
      <c r="AD4981">
        <v>7.3913043478260873E-2</v>
      </c>
      <c r="AE4981" t="s">
        <v>58</v>
      </c>
      <c r="AF4981" t="s">
        <v>47</v>
      </c>
      <c r="AG4981">
        <v>17</v>
      </c>
      <c r="AH4981" t="s">
        <v>68</v>
      </c>
      <c r="AI4981">
        <f>--AND(OR(Dashboard!$B$4="All",Data!$E4981=Dashboard!$B$4),OR(Dashboard!$D$4="All",Data!$D4981=Dashboard!$D$4),OR(Dashboard!$F$4="All",Data!$F4981=Dashboard!$F$4),OR(Dashboard!$J$4="All",Data!$G4981=Dashboard!$J$4),OR(Dashboard!$H$4="All",Data!$N4981=Dashboard!$H$4),OR(Dashboard!$L$4="All",Data!$W4981=Dashboard!$L$4))</f>
        <v>1</v>
      </c>
    </row>
    <row r="4982" spans="1:35" x14ac:dyDescent="0.25">
      <c r="A4982" t="s">
        <v>5096</v>
      </c>
      <c r="B4982" s="1">
        <v>46188</v>
      </c>
      <c r="C4982" s="2">
        <v>-0.39722222222222231</v>
      </c>
      <c r="D4982" t="s">
        <v>118</v>
      </c>
      <c r="E4982" t="s">
        <v>62</v>
      </c>
      <c r="F4982" t="s">
        <v>72</v>
      </c>
      <c r="G4982" t="s">
        <v>119</v>
      </c>
      <c r="H4982">
        <v>7.8</v>
      </c>
      <c r="I4982">
        <v>42</v>
      </c>
      <c r="J4982">
        <v>39</v>
      </c>
      <c r="K4982">
        <v>197</v>
      </c>
      <c r="L4982">
        <v>40</v>
      </c>
      <c r="M4982">
        <v>36</v>
      </c>
      <c r="N4982" t="s">
        <v>54</v>
      </c>
      <c r="O4982">
        <v>4</v>
      </c>
      <c r="P4982" t="s">
        <v>41</v>
      </c>
      <c r="Q4982" t="s">
        <v>73</v>
      </c>
      <c r="R4982">
        <v>24</v>
      </c>
      <c r="S4982" t="s">
        <v>74</v>
      </c>
      <c r="T4982" t="s">
        <v>97</v>
      </c>
      <c r="U4982">
        <v>2026</v>
      </c>
      <c r="V4982">
        <v>6</v>
      </c>
      <c r="W4982" t="s">
        <v>120</v>
      </c>
      <c r="X4982">
        <v>2</v>
      </c>
      <c r="Y4982">
        <v>15</v>
      </c>
      <c r="Z4982">
        <v>3</v>
      </c>
      <c r="AA4982">
        <v>14</v>
      </c>
      <c r="AB4982" t="s">
        <v>76</v>
      </c>
      <c r="AC4982">
        <v>201</v>
      </c>
      <c r="AD4982">
        <v>0.18571428571428569</v>
      </c>
      <c r="AE4982" t="s">
        <v>46</v>
      </c>
      <c r="AF4982" t="s">
        <v>114</v>
      </c>
      <c r="AG4982">
        <v>3</v>
      </c>
      <c r="AH4982" t="s">
        <v>68</v>
      </c>
      <c r="AI4982">
        <f>--AND(OR(Dashboard!$B$4="All",Data!$E4982=Dashboard!$B$4),OR(Dashboard!$D$4="All",Data!$D4982=Dashboard!$D$4),OR(Dashboard!$F$4="All",Data!$F4982=Dashboard!$F$4),OR(Dashboard!$J$4="All",Data!$G4982=Dashboard!$J$4),OR(Dashboard!$H$4="All",Data!$N4982=Dashboard!$H$4),OR(Dashboard!$L$4="All",Data!$W4982=Dashboard!$L$4))</f>
        <v>1</v>
      </c>
    </row>
    <row r="4983" spans="1:35" x14ac:dyDescent="0.25">
      <c r="A4983" t="s">
        <v>5097</v>
      </c>
      <c r="B4983" s="1">
        <v>46195</v>
      </c>
      <c r="C4983" s="2">
        <v>-0.66527777777777786</v>
      </c>
      <c r="D4983" t="s">
        <v>70</v>
      </c>
      <c r="E4983" t="s">
        <v>131</v>
      </c>
      <c r="F4983" t="s">
        <v>91</v>
      </c>
      <c r="G4983" t="s">
        <v>119</v>
      </c>
      <c r="H4983">
        <v>9.6999999999999993</v>
      </c>
      <c r="I4983">
        <v>37</v>
      </c>
      <c r="J4983">
        <v>37</v>
      </c>
      <c r="K4983">
        <v>1164</v>
      </c>
      <c r="L4983">
        <v>43</v>
      </c>
      <c r="M4983">
        <v>63</v>
      </c>
      <c r="N4983" t="s">
        <v>40</v>
      </c>
      <c r="O4983">
        <v>3</v>
      </c>
      <c r="P4983" t="s">
        <v>41</v>
      </c>
      <c r="Q4983" t="s">
        <v>73</v>
      </c>
      <c r="R4983">
        <v>23</v>
      </c>
      <c r="S4983" t="s">
        <v>74</v>
      </c>
      <c r="T4983" t="s">
        <v>44</v>
      </c>
      <c r="U4983">
        <v>2026</v>
      </c>
      <c r="V4983">
        <v>6</v>
      </c>
      <c r="W4983" t="s">
        <v>120</v>
      </c>
      <c r="X4983">
        <v>2</v>
      </c>
      <c r="Y4983">
        <v>22</v>
      </c>
      <c r="Z4983">
        <v>4</v>
      </c>
      <c r="AA4983">
        <v>8</v>
      </c>
      <c r="AB4983" t="s">
        <v>44</v>
      </c>
      <c r="AC4983">
        <v>1144</v>
      </c>
      <c r="AD4983">
        <v>0.26216216216216209</v>
      </c>
      <c r="AE4983" t="s">
        <v>109</v>
      </c>
      <c r="AF4983" t="s">
        <v>114</v>
      </c>
      <c r="AG4983">
        <v>0</v>
      </c>
      <c r="AH4983" t="s">
        <v>48</v>
      </c>
      <c r="AI4983">
        <f>--AND(OR(Dashboard!$B$4="All",Data!$E4983=Dashboard!$B$4),OR(Dashboard!$D$4="All",Data!$D4983=Dashboard!$D$4),OR(Dashboard!$F$4="All",Data!$F4983=Dashboard!$F$4),OR(Dashboard!$J$4="All",Data!$G4983=Dashboard!$J$4),OR(Dashboard!$H$4="All",Data!$N4983=Dashboard!$H$4),OR(Dashboard!$L$4="All",Data!$W4983=Dashboard!$L$4))</f>
        <v>1</v>
      </c>
    </row>
    <row r="4984" spans="1:35" x14ac:dyDescent="0.25">
      <c r="A4984" t="s">
        <v>5098</v>
      </c>
      <c r="B4984" s="1">
        <v>46135</v>
      </c>
      <c r="C4984" s="2">
        <v>-0.15694444444444439</v>
      </c>
      <c r="D4984" t="s">
        <v>84</v>
      </c>
      <c r="E4984" t="s">
        <v>37</v>
      </c>
      <c r="F4984" t="s">
        <v>143</v>
      </c>
      <c r="G4984" t="s">
        <v>64</v>
      </c>
      <c r="H4984">
        <v>14.9</v>
      </c>
      <c r="I4984">
        <v>33</v>
      </c>
      <c r="J4984">
        <v>25</v>
      </c>
      <c r="K4984">
        <v>952</v>
      </c>
      <c r="L4984">
        <v>22</v>
      </c>
      <c r="M4984">
        <v>128</v>
      </c>
      <c r="N4984" t="s">
        <v>86</v>
      </c>
      <c r="O4984">
        <v>5</v>
      </c>
      <c r="P4984" t="s">
        <v>135</v>
      </c>
      <c r="Q4984" t="s">
        <v>42</v>
      </c>
      <c r="R4984">
        <v>51</v>
      </c>
      <c r="S4984" t="s">
        <v>87</v>
      </c>
      <c r="T4984" t="s">
        <v>56</v>
      </c>
      <c r="U4984">
        <v>2026</v>
      </c>
      <c r="V4984">
        <v>4</v>
      </c>
      <c r="W4984" t="s">
        <v>113</v>
      </c>
      <c r="X4984">
        <v>2</v>
      </c>
      <c r="Y4984">
        <v>23</v>
      </c>
      <c r="Z4984">
        <v>4</v>
      </c>
      <c r="AA4984">
        <v>20</v>
      </c>
      <c r="AB4984" t="s">
        <v>82</v>
      </c>
      <c r="AC4984">
        <v>846</v>
      </c>
      <c r="AD4984">
        <v>0.45151515151515148</v>
      </c>
      <c r="AE4984" t="s">
        <v>77</v>
      </c>
      <c r="AF4984" t="s">
        <v>59</v>
      </c>
      <c r="AG4984">
        <v>8</v>
      </c>
      <c r="AH4984" t="s">
        <v>68</v>
      </c>
      <c r="AI4984">
        <f>--AND(OR(Dashboard!$B$4="All",Data!$E4984=Dashboard!$B$4),OR(Dashboard!$D$4="All",Data!$D4984=Dashboard!$D$4),OR(Dashboard!$F$4="All",Data!$F4984=Dashboard!$F$4),OR(Dashboard!$J$4="All",Data!$G4984=Dashboard!$J$4),OR(Dashboard!$H$4="All",Data!$N4984=Dashboard!$H$4),OR(Dashboard!$L$4="All",Data!$W4984=Dashboard!$L$4))</f>
        <v>1</v>
      </c>
    </row>
    <row r="4985" spans="1:35" x14ac:dyDescent="0.25">
      <c r="A4985" t="s">
        <v>5099</v>
      </c>
      <c r="B4985" s="1">
        <v>46133</v>
      </c>
      <c r="C4985" s="2">
        <v>-0.35347222222222219</v>
      </c>
      <c r="D4985" t="s">
        <v>36</v>
      </c>
      <c r="E4985" t="s">
        <v>37</v>
      </c>
      <c r="F4985" t="s">
        <v>104</v>
      </c>
      <c r="G4985" t="s">
        <v>64</v>
      </c>
      <c r="H4985">
        <v>8.6</v>
      </c>
      <c r="I4985">
        <v>53</v>
      </c>
      <c r="J4985">
        <v>34</v>
      </c>
      <c r="K4985">
        <v>684</v>
      </c>
      <c r="L4985">
        <v>50</v>
      </c>
      <c r="M4985">
        <v>39</v>
      </c>
      <c r="N4985" t="s">
        <v>65</v>
      </c>
      <c r="O4985">
        <v>5</v>
      </c>
      <c r="P4985" t="s">
        <v>41</v>
      </c>
      <c r="Q4985" t="s">
        <v>73</v>
      </c>
      <c r="R4985">
        <v>19</v>
      </c>
      <c r="S4985" t="s">
        <v>127</v>
      </c>
      <c r="T4985" t="s">
        <v>75</v>
      </c>
      <c r="U4985">
        <v>2026</v>
      </c>
      <c r="V4985">
        <v>4</v>
      </c>
      <c r="W4985" t="s">
        <v>113</v>
      </c>
      <c r="X4985">
        <v>2</v>
      </c>
      <c r="Y4985">
        <v>21</v>
      </c>
      <c r="Z4985">
        <v>4</v>
      </c>
      <c r="AA4985">
        <v>15</v>
      </c>
      <c r="AB4985" t="s">
        <v>57</v>
      </c>
      <c r="AC4985">
        <v>695</v>
      </c>
      <c r="AD4985">
        <v>0.16226415094339619</v>
      </c>
      <c r="AE4985" t="s">
        <v>77</v>
      </c>
      <c r="AF4985" t="s">
        <v>114</v>
      </c>
      <c r="AG4985">
        <v>19</v>
      </c>
      <c r="AH4985" t="s">
        <v>68</v>
      </c>
      <c r="AI4985">
        <f>--AND(OR(Dashboard!$B$4="All",Data!$E4985=Dashboard!$B$4),OR(Dashboard!$D$4="All",Data!$D4985=Dashboard!$D$4),OR(Dashboard!$F$4="All",Data!$F4985=Dashboard!$F$4),OR(Dashboard!$J$4="All",Data!$G4985=Dashboard!$J$4),OR(Dashboard!$H$4="All",Data!$N4985=Dashboard!$H$4),OR(Dashboard!$L$4="All",Data!$W4985=Dashboard!$L$4))</f>
        <v>1</v>
      </c>
    </row>
    <row r="4986" spans="1:35" x14ac:dyDescent="0.25">
      <c r="A4986" t="s">
        <v>5100</v>
      </c>
      <c r="B4986" s="1">
        <v>46143</v>
      </c>
      <c r="C4986" s="2">
        <v>-7.638888888888884E-2</v>
      </c>
      <c r="D4986" t="s">
        <v>70</v>
      </c>
      <c r="E4986" t="s">
        <v>129</v>
      </c>
      <c r="F4986" t="s">
        <v>80</v>
      </c>
      <c r="G4986" t="s">
        <v>39</v>
      </c>
      <c r="H4986">
        <v>2.7</v>
      </c>
      <c r="I4986">
        <v>37</v>
      </c>
      <c r="J4986">
        <v>41</v>
      </c>
      <c r="K4986">
        <v>185</v>
      </c>
      <c r="L4986">
        <v>39</v>
      </c>
      <c r="M4986">
        <v>74</v>
      </c>
      <c r="N4986" t="s">
        <v>65</v>
      </c>
      <c r="O4986">
        <v>2</v>
      </c>
      <c r="P4986" t="s">
        <v>41</v>
      </c>
      <c r="Q4986" t="s">
        <v>42</v>
      </c>
      <c r="R4986">
        <v>28</v>
      </c>
      <c r="S4986" t="s">
        <v>43</v>
      </c>
      <c r="T4986" t="s">
        <v>75</v>
      </c>
      <c r="U4986">
        <v>2026</v>
      </c>
      <c r="V4986">
        <v>5</v>
      </c>
      <c r="W4986" t="s">
        <v>88</v>
      </c>
      <c r="X4986">
        <v>2</v>
      </c>
      <c r="Y4986">
        <v>1</v>
      </c>
      <c r="Z4986">
        <v>1</v>
      </c>
      <c r="AA4986">
        <v>22</v>
      </c>
      <c r="AB4986" t="s">
        <v>82</v>
      </c>
      <c r="AC4986">
        <v>150</v>
      </c>
      <c r="AD4986">
        <v>7.2972972972972977E-2</v>
      </c>
      <c r="AE4986" t="s">
        <v>58</v>
      </c>
      <c r="AF4986" t="s">
        <v>67</v>
      </c>
      <c r="AG4986">
        <v>-4</v>
      </c>
      <c r="AH4986" t="s">
        <v>48</v>
      </c>
      <c r="AI4986">
        <f>--AND(OR(Dashboard!$B$4="All",Data!$E4986=Dashboard!$B$4),OR(Dashboard!$D$4="All",Data!$D4986=Dashboard!$D$4),OR(Dashboard!$F$4="All",Data!$F4986=Dashboard!$F$4),OR(Dashboard!$J$4="All",Data!$G4986=Dashboard!$J$4),OR(Dashboard!$H$4="All",Data!$N4986=Dashboard!$H$4),OR(Dashboard!$L$4="All",Data!$W4986=Dashboard!$L$4))</f>
        <v>1</v>
      </c>
    </row>
    <row r="4987" spans="1:35" x14ac:dyDescent="0.25">
      <c r="A4987" t="s">
        <v>5101</v>
      </c>
      <c r="B4987" s="1">
        <v>46197</v>
      </c>
      <c r="C4987" s="2">
        <v>-0.38958333333333328</v>
      </c>
      <c r="D4987" t="s">
        <v>156</v>
      </c>
      <c r="E4987" t="s">
        <v>131</v>
      </c>
      <c r="F4987" t="s">
        <v>91</v>
      </c>
      <c r="G4987" t="s">
        <v>111</v>
      </c>
      <c r="H4987">
        <v>8.1999999999999993</v>
      </c>
      <c r="I4987">
        <v>48</v>
      </c>
      <c r="J4987">
        <v>34</v>
      </c>
      <c r="K4987">
        <v>719</v>
      </c>
      <c r="L4987">
        <v>54</v>
      </c>
      <c r="M4987">
        <v>199</v>
      </c>
      <c r="N4987" t="s">
        <v>65</v>
      </c>
      <c r="O4987">
        <v>2</v>
      </c>
      <c r="P4987" t="s">
        <v>41</v>
      </c>
      <c r="Q4987" t="s">
        <v>73</v>
      </c>
      <c r="R4987">
        <v>28</v>
      </c>
      <c r="S4987" t="s">
        <v>55</v>
      </c>
      <c r="T4987" t="s">
        <v>97</v>
      </c>
      <c r="U4987">
        <v>2026</v>
      </c>
      <c r="V4987">
        <v>6</v>
      </c>
      <c r="W4987" t="s">
        <v>120</v>
      </c>
      <c r="X4987">
        <v>2</v>
      </c>
      <c r="Y4987">
        <v>24</v>
      </c>
      <c r="Z4987">
        <v>4</v>
      </c>
      <c r="AA4987">
        <v>14</v>
      </c>
      <c r="AB4987" t="s">
        <v>76</v>
      </c>
      <c r="AC4987">
        <v>574</v>
      </c>
      <c r="AD4987">
        <v>0.17083333333333331</v>
      </c>
      <c r="AE4987" t="s">
        <v>58</v>
      </c>
      <c r="AF4987" t="s">
        <v>67</v>
      </c>
      <c r="AG4987">
        <v>14</v>
      </c>
      <c r="AH4987" t="s">
        <v>68</v>
      </c>
      <c r="AI4987">
        <f>--AND(OR(Dashboard!$B$4="All",Data!$E4987=Dashboard!$B$4),OR(Dashboard!$D$4="All",Data!$D4987=Dashboard!$D$4),OR(Dashboard!$F$4="All",Data!$F4987=Dashboard!$F$4),OR(Dashboard!$J$4="All",Data!$G4987=Dashboard!$J$4),OR(Dashboard!$H$4="All",Data!$N4987=Dashboard!$H$4),OR(Dashboard!$L$4="All",Data!$W4987=Dashboard!$L$4))</f>
        <v>1</v>
      </c>
    </row>
    <row r="4988" spans="1:35" x14ac:dyDescent="0.25">
      <c r="A4988" t="s">
        <v>5102</v>
      </c>
      <c r="B4988" s="1">
        <v>46049</v>
      </c>
      <c r="C4988" s="2">
        <v>-9.6527777777777768E-2</v>
      </c>
      <c r="D4988" t="s">
        <v>122</v>
      </c>
      <c r="E4988" t="s">
        <v>140</v>
      </c>
      <c r="F4988" t="s">
        <v>143</v>
      </c>
      <c r="G4988" t="s">
        <v>39</v>
      </c>
      <c r="H4988">
        <v>3.5</v>
      </c>
      <c r="I4988">
        <v>35</v>
      </c>
      <c r="J4988">
        <v>27</v>
      </c>
      <c r="K4988">
        <v>239</v>
      </c>
      <c r="L4988">
        <v>45</v>
      </c>
      <c r="M4988">
        <v>41</v>
      </c>
      <c r="N4988" t="s">
        <v>101</v>
      </c>
      <c r="O4988">
        <v>2</v>
      </c>
      <c r="P4988" t="s">
        <v>41</v>
      </c>
      <c r="Q4988" t="s">
        <v>73</v>
      </c>
      <c r="R4988">
        <v>44</v>
      </c>
      <c r="S4988" t="s">
        <v>127</v>
      </c>
      <c r="T4988" t="s">
        <v>56</v>
      </c>
      <c r="U4988">
        <v>2026</v>
      </c>
      <c r="V4988">
        <v>1</v>
      </c>
      <c r="W4988" t="s">
        <v>102</v>
      </c>
      <c r="X4988">
        <v>1</v>
      </c>
      <c r="Y4988">
        <v>27</v>
      </c>
      <c r="Z4988">
        <v>5</v>
      </c>
      <c r="AA4988">
        <v>21</v>
      </c>
      <c r="AB4988" t="s">
        <v>82</v>
      </c>
      <c r="AC4988">
        <v>243</v>
      </c>
      <c r="AD4988">
        <v>0.1</v>
      </c>
      <c r="AE4988" t="s">
        <v>58</v>
      </c>
      <c r="AF4988" t="s">
        <v>47</v>
      </c>
      <c r="AG4988">
        <v>8</v>
      </c>
      <c r="AH4988" t="s">
        <v>68</v>
      </c>
      <c r="AI4988">
        <f>--AND(OR(Dashboard!$B$4="All",Data!$E4988=Dashboard!$B$4),OR(Dashboard!$D$4="All",Data!$D4988=Dashboard!$D$4),OR(Dashboard!$F$4="All",Data!$F4988=Dashboard!$F$4),OR(Dashboard!$J$4="All",Data!$G4988=Dashboard!$J$4),OR(Dashboard!$H$4="All",Data!$N4988=Dashboard!$H$4),OR(Dashboard!$L$4="All",Data!$W4988=Dashboard!$L$4))</f>
        <v>1</v>
      </c>
    </row>
    <row r="4989" spans="1:35" x14ac:dyDescent="0.25">
      <c r="A4989" t="s">
        <v>5103</v>
      </c>
      <c r="B4989" s="1">
        <v>46061</v>
      </c>
      <c r="C4989" s="2">
        <v>-0.1847222222222222</v>
      </c>
      <c r="D4989" t="s">
        <v>193</v>
      </c>
      <c r="E4989" t="s">
        <v>140</v>
      </c>
      <c r="F4989" t="s">
        <v>80</v>
      </c>
      <c r="G4989" t="s">
        <v>119</v>
      </c>
      <c r="H4989">
        <v>7.4</v>
      </c>
      <c r="I4989">
        <v>53</v>
      </c>
      <c r="J4989">
        <v>40</v>
      </c>
      <c r="K4989">
        <v>749</v>
      </c>
      <c r="L4989">
        <v>33</v>
      </c>
      <c r="M4989">
        <v>124</v>
      </c>
      <c r="N4989" t="s">
        <v>54</v>
      </c>
      <c r="O4989">
        <v>4</v>
      </c>
      <c r="P4989" t="s">
        <v>41</v>
      </c>
      <c r="Q4989" t="s">
        <v>42</v>
      </c>
      <c r="R4989">
        <v>56</v>
      </c>
      <c r="S4989" t="s">
        <v>145</v>
      </c>
      <c r="T4989" t="s">
        <v>56</v>
      </c>
      <c r="U4989">
        <v>2026</v>
      </c>
      <c r="V4989">
        <v>2</v>
      </c>
      <c r="W4989" t="s">
        <v>45</v>
      </c>
      <c r="X4989">
        <v>1</v>
      </c>
      <c r="Y4989">
        <v>8</v>
      </c>
      <c r="Z4989">
        <v>2</v>
      </c>
      <c r="AA4989">
        <v>19</v>
      </c>
      <c r="AB4989" t="s">
        <v>82</v>
      </c>
      <c r="AC4989">
        <v>658</v>
      </c>
      <c r="AD4989">
        <v>0.13962264150943399</v>
      </c>
      <c r="AE4989" t="s">
        <v>46</v>
      </c>
      <c r="AF4989" t="s">
        <v>59</v>
      </c>
      <c r="AG4989">
        <v>13</v>
      </c>
      <c r="AH4989" t="s">
        <v>68</v>
      </c>
      <c r="AI4989">
        <f>--AND(OR(Dashboard!$B$4="All",Data!$E4989=Dashboard!$B$4),OR(Dashboard!$D$4="All",Data!$D4989=Dashboard!$D$4),OR(Dashboard!$F$4="All",Data!$F4989=Dashboard!$F$4),OR(Dashboard!$J$4="All",Data!$G4989=Dashboard!$J$4),OR(Dashboard!$H$4="All",Data!$N4989=Dashboard!$H$4),OR(Dashboard!$L$4="All",Data!$W4989=Dashboard!$L$4))</f>
        <v>1</v>
      </c>
    </row>
    <row r="4990" spans="1:35" x14ac:dyDescent="0.25">
      <c r="A4990" t="s">
        <v>5104</v>
      </c>
      <c r="B4990" s="1">
        <v>46192</v>
      </c>
      <c r="C4990" s="2">
        <v>-0.45972222222222231</v>
      </c>
      <c r="D4990" t="s">
        <v>61</v>
      </c>
      <c r="E4990" t="s">
        <v>129</v>
      </c>
      <c r="F4990" t="s">
        <v>91</v>
      </c>
      <c r="G4990" t="s">
        <v>53</v>
      </c>
      <c r="H4990">
        <v>13</v>
      </c>
      <c r="I4990">
        <v>40</v>
      </c>
      <c r="J4990">
        <v>42</v>
      </c>
      <c r="K4990">
        <v>287</v>
      </c>
      <c r="L4990">
        <v>47</v>
      </c>
      <c r="M4990">
        <v>15</v>
      </c>
      <c r="N4990" t="s">
        <v>65</v>
      </c>
      <c r="O4990">
        <v>2</v>
      </c>
      <c r="P4990" t="s">
        <v>41</v>
      </c>
      <c r="Q4990" t="s">
        <v>73</v>
      </c>
      <c r="R4990">
        <v>30</v>
      </c>
      <c r="S4990" t="s">
        <v>43</v>
      </c>
      <c r="T4990" t="s">
        <v>97</v>
      </c>
      <c r="U4990">
        <v>2026</v>
      </c>
      <c r="V4990">
        <v>6</v>
      </c>
      <c r="W4990" t="s">
        <v>120</v>
      </c>
      <c r="X4990">
        <v>2</v>
      </c>
      <c r="Y4990">
        <v>19</v>
      </c>
      <c r="Z4990">
        <v>3</v>
      </c>
      <c r="AA4990">
        <v>12</v>
      </c>
      <c r="AB4990" t="s">
        <v>76</v>
      </c>
      <c r="AC4990">
        <v>319</v>
      </c>
      <c r="AD4990">
        <v>0.32500000000000001</v>
      </c>
      <c r="AE4990" t="s">
        <v>58</v>
      </c>
      <c r="AF4990" t="s">
        <v>67</v>
      </c>
      <c r="AG4990">
        <v>-2</v>
      </c>
      <c r="AH4990" t="s">
        <v>48</v>
      </c>
      <c r="AI4990">
        <f>--AND(OR(Dashboard!$B$4="All",Data!$E4990=Dashboard!$B$4),OR(Dashboard!$D$4="All",Data!$D4990=Dashboard!$D$4),OR(Dashboard!$F$4="All",Data!$F4990=Dashboard!$F$4),OR(Dashboard!$J$4="All",Data!$G4990=Dashboard!$J$4),OR(Dashboard!$H$4="All",Data!$N4990=Dashboard!$H$4),OR(Dashboard!$L$4="All",Data!$W4990=Dashboard!$L$4))</f>
        <v>1</v>
      </c>
    </row>
    <row r="4991" spans="1:35" x14ac:dyDescent="0.25">
      <c r="A4991" t="s">
        <v>5105</v>
      </c>
      <c r="B4991" s="1">
        <v>46151</v>
      </c>
      <c r="C4991" s="2">
        <v>-9.5138888888888884E-2</v>
      </c>
      <c r="D4991" t="s">
        <v>84</v>
      </c>
      <c r="E4991" t="s">
        <v>62</v>
      </c>
      <c r="F4991" t="s">
        <v>143</v>
      </c>
      <c r="G4991" t="s">
        <v>39</v>
      </c>
      <c r="H4991">
        <v>12.6</v>
      </c>
      <c r="I4991">
        <v>62</v>
      </c>
      <c r="J4991">
        <v>44</v>
      </c>
      <c r="K4991">
        <v>468</v>
      </c>
      <c r="L4991">
        <v>50</v>
      </c>
      <c r="M4991">
        <v>27</v>
      </c>
      <c r="N4991" t="s">
        <v>86</v>
      </c>
      <c r="O4991">
        <v>4</v>
      </c>
      <c r="P4991" t="s">
        <v>41</v>
      </c>
      <c r="Q4991" t="s">
        <v>42</v>
      </c>
      <c r="R4991">
        <v>27</v>
      </c>
      <c r="S4991" t="s">
        <v>81</v>
      </c>
      <c r="T4991" t="s">
        <v>56</v>
      </c>
      <c r="U4991">
        <v>2026</v>
      </c>
      <c r="V4991">
        <v>5</v>
      </c>
      <c r="W4991" t="s">
        <v>88</v>
      </c>
      <c r="X4991">
        <v>2</v>
      </c>
      <c r="Y4991">
        <v>9</v>
      </c>
      <c r="Z4991">
        <v>2</v>
      </c>
      <c r="AA4991">
        <v>21</v>
      </c>
      <c r="AB4991" t="s">
        <v>82</v>
      </c>
      <c r="AC4991">
        <v>491</v>
      </c>
      <c r="AD4991">
        <v>0.20322580645161289</v>
      </c>
      <c r="AE4991" t="s">
        <v>46</v>
      </c>
      <c r="AF4991" t="s">
        <v>67</v>
      </c>
      <c r="AG4991">
        <v>18</v>
      </c>
      <c r="AH4991" t="s">
        <v>68</v>
      </c>
      <c r="AI4991">
        <f>--AND(OR(Dashboard!$B$4="All",Data!$E4991=Dashboard!$B$4),OR(Dashboard!$D$4="All",Data!$D4991=Dashboard!$D$4),OR(Dashboard!$F$4="All",Data!$F4991=Dashboard!$F$4),OR(Dashboard!$J$4="All",Data!$G4991=Dashboard!$J$4),OR(Dashboard!$H$4="All",Data!$N4991=Dashboard!$H$4),OR(Dashboard!$L$4="All",Data!$W4991=Dashboard!$L$4))</f>
        <v>1</v>
      </c>
    </row>
    <row r="4992" spans="1:35" x14ac:dyDescent="0.25">
      <c r="A4992" t="s">
        <v>5106</v>
      </c>
      <c r="B4992" s="1">
        <v>46087</v>
      </c>
      <c r="C4992" s="2">
        <v>-0.61180555555555549</v>
      </c>
      <c r="D4992" t="s">
        <v>122</v>
      </c>
      <c r="E4992" t="s">
        <v>71</v>
      </c>
      <c r="F4992" t="s">
        <v>52</v>
      </c>
      <c r="G4992" t="s">
        <v>105</v>
      </c>
      <c r="H4992">
        <v>7.8</v>
      </c>
      <c r="I4992">
        <v>34</v>
      </c>
      <c r="J4992">
        <v>26</v>
      </c>
      <c r="K4992">
        <v>503</v>
      </c>
      <c r="L4992">
        <v>60</v>
      </c>
      <c r="M4992">
        <v>152</v>
      </c>
      <c r="N4992" t="s">
        <v>40</v>
      </c>
      <c r="O4992">
        <v>4</v>
      </c>
      <c r="P4992" t="s">
        <v>41</v>
      </c>
      <c r="Q4992" t="s">
        <v>42</v>
      </c>
      <c r="R4992">
        <v>26</v>
      </c>
      <c r="S4992" t="s">
        <v>43</v>
      </c>
      <c r="T4992" t="s">
        <v>44</v>
      </c>
      <c r="U4992">
        <v>2026</v>
      </c>
      <c r="V4992">
        <v>3</v>
      </c>
      <c r="W4992" t="s">
        <v>66</v>
      </c>
      <c r="X4992">
        <v>1</v>
      </c>
      <c r="Y4992">
        <v>6</v>
      </c>
      <c r="Z4992">
        <v>2</v>
      </c>
      <c r="AA4992">
        <v>9</v>
      </c>
      <c r="AB4992" t="s">
        <v>44</v>
      </c>
      <c r="AC4992">
        <v>411</v>
      </c>
      <c r="AD4992">
        <v>0.22941176470588229</v>
      </c>
      <c r="AE4992" t="s">
        <v>46</v>
      </c>
      <c r="AF4992" t="s">
        <v>67</v>
      </c>
      <c r="AG4992">
        <v>8</v>
      </c>
      <c r="AH4992" t="s">
        <v>68</v>
      </c>
      <c r="AI4992">
        <f>--AND(OR(Dashboard!$B$4="All",Data!$E4992=Dashboard!$B$4),OR(Dashboard!$D$4="All",Data!$D4992=Dashboard!$D$4),OR(Dashboard!$F$4="All",Data!$F4992=Dashboard!$F$4),OR(Dashboard!$J$4="All",Data!$G4992=Dashboard!$J$4),OR(Dashboard!$H$4="All",Data!$N4992=Dashboard!$H$4),OR(Dashboard!$L$4="All",Data!$W4992=Dashboard!$L$4))</f>
        <v>1</v>
      </c>
    </row>
    <row r="4993" spans="1:35" x14ac:dyDescent="0.25">
      <c r="A4993" t="s">
        <v>5107</v>
      </c>
      <c r="B4993" s="1">
        <v>46200</v>
      </c>
      <c r="C4993" s="2">
        <v>-0.57361111111111107</v>
      </c>
      <c r="D4993" t="s">
        <v>84</v>
      </c>
      <c r="E4993" t="s">
        <v>62</v>
      </c>
      <c r="F4993" t="s">
        <v>96</v>
      </c>
      <c r="G4993" t="s">
        <v>39</v>
      </c>
      <c r="H4993">
        <v>8.9</v>
      </c>
      <c r="I4993">
        <v>29</v>
      </c>
      <c r="J4993">
        <v>24</v>
      </c>
      <c r="K4993">
        <v>911</v>
      </c>
      <c r="L4993">
        <v>33</v>
      </c>
      <c r="M4993">
        <v>53</v>
      </c>
      <c r="N4993" t="s">
        <v>101</v>
      </c>
      <c r="O4993">
        <v>4</v>
      </c>
      <c r="P4993" t="s">
        <v>41</v>
      </c>
      <c r="Q4993" t="s">
        <v>73</v>
      </c>
      <c r="R4993">
        <v>48</v>
      </c>
      <c r="S4993" t="s">
        <v>81</v>
      </c>
      <c r="T4993" t="s">
        <v>44</v>
      </c>
      <c r="U4993">
        <v>2026</v>
      </c>
      <c r="V4993">
        <v>6</v>
      </c>
      <c r="W4993" t="s">
        <v>120</v>
      </c>
      <c r="X4993">
        <v>2</v>
      </c>
      <c r="Y4993">
        <v>27</v>
      </c>
      <c r="Z4993">
        <v>4</v>
      </c>
      <c r="AA4993">
        <v>10</v>
      </c>
      <c r="AB4993" t="s">
        <v>76</v>
      </c>
      <c r="AC4993">
        <v>891</v>
      </c>
      <c r="AD4993">
        <v>0.30689655172413788</v>
      </c>
      <c r="AE4993" t="s">
        <v>46</v>
      </c>
      <c r="AF4993" t="s">
        <v>59</v>
      </c>
      <c r="AG4993">
        <v>5</v>
      </c>
      <c r="AH4993" t="s">
        <v>68</v>
      </c>
      <c r="AI4993">
        <f>--AND(OR(Dashboard!$B$4="All",Data!$E4993=Dashboard!$B$4),OR(Dashboard!$D$4="All",Data!$D4993=Dashboard!$D$4),OR(Dashboard!$F$4="All",Data!$F4993=Dashboard!$F$4),OR(Dashboard!$J$4="All",Data!$G4993=Dashboard!$J$4),OR(Dashboard!$H$4="All",Data!$N4993=Dashboard!$H$4),OR(Dashboard!$L$4="All",Data!$W4993=Dashboard!$L$4))</f>
        <v>1</v>
      </c>
    </row>
    <row r="4994" spans="1:35" x14ac:dyDescent="0.25">
      <c r="A4994" t="s">
        <v>5108</v>
      </c>
      <c r="B4994" s="1">
        <v>46081</v>
      </c>
      <c r="C4994" s="2">
        <v>-6.597222222222221E-2</v>
      </c>
      <c r="D4994" t="s">
        <v>90</v>
      </c>
      <c r="E4994" t="s">
        <v>131</v>
      </c>
      <c r="F4994" t="s">
        <v>63</v>
      </c>
      <c r="G4994" t="s">
        <v>53</v>
      </c>
      <c r="H4994">
        <v>4.3</v>
      </c>
      <c r="I4994">
        <v>59</v>
      </c>
      <c r="J4994">
        <v>41</v>
      </c>
      <c r="K4994">
        <v>363</v>
      </c>
      <c r="L4994">
        <v>31</v>
      </c>
      <c r="M4994">
        <v>70</v>
      </c>
      <c r="N4994" t="s">
        <v>65</v>
      </c>
      <c r="O4994">
        <v>2</v>
      </c>
      <c r="P4994" t="s">
        <v>41</v>
      </c>
      <c r="Q4994" t="s">
        <v>73</v>
      </c>
      <c r="R4994">
        <v>50</v>
      </c>
      <c r="S4994" t="s">
        <v>81</v>
      </c>
      <c r="T4994" t="s">
        <v>75</v>
      </c>
      <c r="U4994">
        <v>2026</v>
      </c>
      <c r="V4994">
        <v>2</v>
      </c>
      <c r="W4994" t="s">
        <v>45</v>
      </c>
      <c r="X4994">
        <v>1</v>
      </c>
      <c r="Y4994">
        <v>28</v>
      </c>
      <c r="Z4994">
        <v>5</v>
      </c>
      <c r="AA4994">
        <v>22</v>
      </c>
      <c r="AB4994" t="s">
        <v>82</v>
      </c>
      <c r="AC4994">
        <v>324</v>
      </c>
      <c r="AD4994">
        <v>7.2881355932203393E-2</v>
      </c>
      <c r="AE4994" t="s">
        <v>58</v>
      </c>
      <c r="AF4994" t="s">
        <v>59</v>
      </c>
      <c r="AG4994">
        <v>18</v>
      </c>
      <c r="AH4994" t="s">
        <v>68</v>
      </c>
      <c r="AI4994">
        <f>--AND(OR(Dashboard!$B$4="All",Data!$E4994=Dashboard!$B$4),OR(Dashboard!$D$4="All",Data!$D4994=Dashboard!$D$4),OR(Dashboard!$F$4="All",Data!$F4994=Dashboard!$F$4),OR(Dashboard!$J$4="All",Data!$G4994=Dashboard!$J$4),OR(Dashboard!$H$4="All",Data!$N4994=Dashboard!$H$4),OR(Dashboard!$L$4="All",Data!$W4994=Dashboard!$L$4))</f>
        <v>1</v>
      </c>
    </row>
    <row r="4995" spans="1:35" x14ac:dyDescent="0.25">
      <c r="A4995" t="s">
        <v>5109</v>
      </c>
      <c r="B4995" s="1">
        <v>46073</v>
      </c>
      <c r="C4995" s="2">
        <v>-0.14444444444444449</v>
      </c>
      <c r="D4995" t="s">
        <v>84</v>
      </c>
      <c r="E4995" t="s">
        <v>37</v>
      </c>
      <c r="F4995" t="s">
        <v>91</v>
      </c>
      <c r="G4995" t="s">
        <v>111</v>
      </c>
      <c r="H4995">
        <v>4</v>
      </c>
      <c r="I4995">
        <v>41</v>
      </c>
      <c r="J4995">
        <v>26</v>
      </c>
      <c r="K4995">
        <v>350</v>
      </c>
      <c r="L4995">
        <v>26</v>
      </c>
      <c r="M4995">
        <v>117</v>
      </c>
      <c r="N4995" t="s">
        <v>40</v>
      </c>
      <c r="O4995">
        <v>5</v>
      </c>
      <c r="P4995" t="s">
        <v>41</v>
      </c>
      <c r="Q4995" t="s">
        <v>73</v>
      </c>
      <c r="R4995">
        <v>39</v>
      </c>
      <c r="S4995" t="s">
        <v>43</v>
      </c>
      <c r="T4995" t="s">
        <v>56</v>
      </c>
      <c r="U4995">
        <v>2026</v>
      </c>
      <c r="V4995">
        <v>2</v>
      </c>
      <c r="W4995" t="s">
        <v>45</v>
      </c>
      <c r="X4995">
        <v>1</v>
      </c>
      <c r="Y4995">
        <v>20</v>
      </c>
      <c r="Z4995">
        <v>4</v>
      </c>
      <c r="AA4995">
        <v>20</v>
      </c>
      <c r="AB4995" t="s">
        <v>82</v>
      </c>
      <c r="AC4995">
        <v>259</v>
      </c>
      <c r="AD4995">
        <v>9.7560975609756101E-2</v>
      </c>
      <c r="AE4995" t="s">
        <v>77</v>
      </c>
      <c r="AF4995" t="s">
        <v>47</v>
      </c>
      <c r="AG4995">
        <v>15</v>
      </c>
      <c r="AH4995" t="s">
        <v>68</v>
      </c>
      <c r="AI4995">
        <f>--AND(OR(Dashboard!$B$4="All",Data!$E4995=Dashboard!$B$4),OR(Dashboard!$D$4="All",Data!$D4995=Dashboard!$D$4),OR(Dashboard!$F$4="All",Data!$F4995=Dashboard!$F$4),OR(Dashboard!$J$4="All",Data!$G4995=Dashboard!$J$4),OR(Dashboard!$H$4="All",Data!$N4995=Dashboard!$H$4),OR(Dashboard!$L$4="All",Data!$W4995=Dashboard!$L$4))</f>
        <v>1</v>
      </c>
    </row>
    <row r="4996" spans="1:35" x14ac:dyDescent="0.25">
      <c r="A4996" t="s">
        <v>5110</v>
      </c>
      <c r="B4996" s="1">
        <v>46154</v>
      </c>
      <c r="C4996" s="2">
        <v>-6.9444444444444198E-4</v>
      </c>
      <c r="D4996" t="s">
        <v>36</v>
      </c>
      <c r="E4996" t="s">
        <v>140</v>
      </c>
      <c r="F4996" t="s">
        <v>85</v>
      </c>
      <c r="G4996" t="s">
        <v>64</v>
      </c>
      <c r="H4996">
        <v>9</v>
      </c>
      <c r="I4996">
        <v>60</v>
      </c>
      <c r="J4996">
        <v>45</v>
      </c>
      <c r="K4996">
        <v>845</v>
      </c>
      <c r="L4996">
        <v>45</v>
      </c>
      <c r="M4996">
        <v>194</v>
      </c>
      <c r="N4996" t="s">
        <v>101</v>
      </c>
      <c r="O4996">
        <v>5</v>
      </c>
      <c r="P4996" t="s">
        <v>41</v>
      </c>
      <c r="Q4996" t="s">
        <v>73</v>
      </c>
      <c r="R4996">
        <v>46</v>
      </c>
      <c r="S4996" t="s">
        <v>127</v>
      </c>
      <c r="T4996" t="s">
        <v>75</v>
      </c>
      <c r="U4996">
        <v>2026</v>
      </c>
      <c r="V4996">
        <v>5</v>
      </c>
      <c r="W4996" t="s">
        <v>88</v>
      </c>
      <c r="X4996">
        <v>2</v>
      </c>
      <c r="Y4996">
        <v>12</v>
      </c>
      <c r="Z4996">
        <v>3</v>
      </c>
      <c r="AA4996">
        <v>23</v>
      </c>
      <c r="AB4996" t="s">
        <v>93</v>
      </c>
      <c r="AC4996">
        <v>696</v>
      </c>
      <c r="AD4996">
        <v>0.15</v>
      </c>
      <c r="AE4996" t="s">
        <v>77</v>
      </c>
      <c r="AF4996" t="s">
        <v>59</v>
      </c>
      <c r="AG4996">
        <v>15</v>
      </c>
      <c r="AH4996" t="s">
        <v>68</v>
      </c>
      <c r="AI4996">
        <f>--AND(OR(Dashboard!$B$4="All",Data!$E4996=Dashboard!$B$4),OR(Dashboard!$D$4="All",Data!$D4996=Dashboard!$D$4),OR(Dashboard!$F$4="All",Data!$F4996=Dashboard!$F$4),OR(Dashboard!$J$4="All",Data!$G4996=Dashboard!$J$4),OR(Dashboard!$H$4="All",Data!$N4996=Dashboard!$H$4),OR(Dashboard!$L$4="All",Data!$W4996=Dashboard!$L$4))</f>
        <v>1</v>
      </c>
    </row>
    <row r="4997" spans="1:35" x14ac:dyDescent="0.25">
      <c r="A4997" t="s">
        <v>5111</v>
      </c>
      <c r="B4997" s="1">
        <v>46096</v>
      </c>
      <c r="C4997" s="2">
        <v>-0.5708333333333333</v>
      </c>
      <c r="D4997" t="s">
        <v>193</v>
      </c>
      <c r="E4997" t="s">
        <v>100</v>
      </c>
      <c r="F4997" t="s">
        <v>91</v>
      </c>
      <c r="G4997" t="s">
        <v>105</v>
      </c>
      <c r="H4997">
        <v>12.5</v>
      </c>
      <c r="I4997">
        <v>59</v>
      </c>
      <c r="J4997">
        <v>44</v>
      </c>
      <c r="K4997">
        <v>502</v>
      </c>
      <c r="L4997">
        <v>41</v>
      </c>
      <c r="M4997">
        <v>164</v>
      </c>
      <c r="N4997" t="s">
        <v>101</v>
      </c>
      <c r="O4997">
        <v>1</v>
      </c>
      <c r="P4997" t="s">
        <v>41</v>
      </c>
      <c r="Q4997" t="s">
        <v>73</v>
      </c>
      <c r="R4997">
        <v>54</v>
      </c>
      <c r="S4997" t="s">
        <v>145</v>
      </c>
      <c r="T4997" t="s">
        <v>44</v>
      </c>
      <c r="U4997">
        <v>2026</v>
      </c>
      <c r="V4997">
        <v>3</v>
      </c>
      <c r="W4997" t="s">
        <v>66</v>
      </c>
      <c r="X4997">
        <v>1</v>
      </c>
      <c r="Y4997">
        <v>15</v>
      </c>
      <c r="Z4997">
        <v>3</v>
      </c>
      <c r="AA4997">
        <v>10</v>
      </c>
      <c r="AB4997" t="s">
        <v>76</v>
      </c>
      <c r="AC4997">
        <v>379</v>
      </c>
      <c r="AD4997">
        <v>0.21186440677966101</v>
      </c>
      <c r="AE4997" t="s">
        <v>58</v>
      </c>
      <c r="AF4997" t="s">
        <v>59</v>
      </c>
      <c r="AG4997">
        <v>15</v>
      </c>
      <c r="AH4997" t="s">
        <v>68</v>
      </c>
      <c r="AI4997">
        <f>--AND(OR(Dashboard!$B$4="All",Data!$E4997=Dashboard!$B$4),OR(Dashboard!$D$4="All",Data!$D4997=Dashboard!$D$4),OR(Dashboard!$F$4="All",Data!$F4997=Dashboard!$F$4),OR(Dashboard!$J$4="All",Data!$G4997=Dashboard!$J$4),OR(Dashboard!$H$4="All",Data!$N4997=Dashboard!$H$4),OR(Dashboard!$L$4="All",Data!$W4997=Dashboard!$L$4))</f>
        <v>1</v>
      </c>
    </row>
    <row r="4998" spans="1:35" x14ac:dyDescent="0.25">
      <c r="A4998" t="s">
        <v>5112</v>
      </c>
      <c r="B4998" s="1">
        <v>46133</v>
      </c>
      <c r="C4998" s="2">
        <v>-0.19513888888888889</v>
      </c>
      <c r="D4998" t="s">
        <v>122</v>
      </c>
      <c r="E4998" t="s">
        <v>140</v>
      </c>
      <c r="F4998" t="s">
        <v>143</v>
      </c>
      <c r="G4998" t="s">
        <v>39</v>
      </c>
      <c r="H4998">
        <v>2</v>
      </c>
      <c r="I4998">
        <v>31</v>
      </c>
      <c r="J4998">
        <v>23</v>
      </c>
      <c r="K4998">
        <v>860</v>
      </c>
      <c r="L4998">
        <v>58</v>
      </c>
      <c r="M4998">
        <v>22</v>
      </c>
      <c r="N4998" t="s">
        <v>40</v>
      </c>
      <c r="O4998">
        <v>5</v>
      </c>
      <c r="P4998" t="s">
        <v>41</v>
      </c>
      <c r="Q4998" t="s">
        <v>42</v>
      </c>
      <c r="R4998">
        <v>40</v>
      </c>
      <c r="S4998" t="s">
        <v>127</v>
      </c>
      <c r="T4998" t="s">
        <v>56</v>
      </c>
      <c r="U4998">
        <v>2026</v>
      </c>
      <c r="V4998">
        <v>4</v>
      </c>
      <c r="W4998" t="s">
        <v>113</v>
      </c>
      <c r="X4998">
        <v>2</v>
      </c>
      <c r="Y4998">
        <v>21</v>
      </c>
      <c r="Z4998">
        <v>4</v>
      </c>
      <c r="AA4998">
        <v>19</v>
      </c>
      <c r="AB4998" t="s">
        <v>82</v>
      </c>
      <c r="AC4998">
        <v>896</v>
      </c>
      <c r="AD4998">
        <v>6.4516129032258063E-2</v>
      </c>
      <c r="AE4998" t="s">
        <v>77</v>
      </c>
      <c r="AF4998" t="s">
        <v>47</v>
      </c>
      <c r="AG4998">
        <v>8</v>
      </c>
      <c r="AH4998" t="s">
        <v>68</v>
      </c>
      <c r="AI4998">
        <f>--AND(OR(Dashboard!$B$4="All",Data!$E4998=Dashboard!$B$4),OR(Dashboard!$D$4="All",Data!$D4998=Dashboard!$D$4),OR(Dashboard!$F$4="All",Data!$F4998=Dashboard!$F$4),OR(Dashboard!$J$4="All",Data!$G4998=Dashboard!$J$4),OR(Dashboard!$H$4="All",Data!$N4998=Dashboard!$H$4),OR(Dashboard!$L$4="All",Data!$W4998=Dashboard!$L$4))</f>
        <v>1</v>
      </c>
    </row>
    <row r="4999" spans="1:35" x14ac:dyDescent="0.25">
      <c r="A4999" t="s">
        <v>5113</v>
      </c>
      <c r="B4999" s="1">
        <v>46098</v>
      </c>
      <c r="C4999" s="2">
        <v>-0.57847222222222228</v>
      </c>
      <c r="D4999" t="s">
        <v>70</v>
      </c>
      <c r="E4999" t="s">
        <v>131</v>
      </c>
      <c r="F4999" t="s">
        <v>63</v>
      </c>
      <c r="G4999" t="s">
        <v>111</v>
      </c>
      <c r="H4999">
        <v>9.4</v>
      </c>
      <c r="I4999">
        <v>49</v>
      </c>
      <c r="J4999">
        <v>41</v>
      </c>
      <c r="K4999">
        <v>691</v>
      </c>
      <c r="L4999">
        <v>38</v>
      </c>
      <c r="M4999">
        <v>74</v>
      </c>
      <c r="N4999" t="s">
        <v>65</v>
      </c>
      <c r="O4999">
        <v>1</v>
      </c>
      <c r="P4999" t="s">
        <v>41</v>
      </c>
      <c r="Q4999" t="s">
        <v>73</v>
      </c>
      <c r="R4999">
        <v>46</v>
      </c>
      <c r="S4999" t="s">
        <v>127</v>
      </c>
      <c r="T4999" t="s">
        <v>44</v>
      </c>
      <c r="U4999">
        <v>2026</v>
      </c>
      <c r="V4999">
        <v>3</v>
      </c>
      <c r="W4999" t="s">
        <v>66</v>
      </c>
      <c r="X4999">
        <v>1</v>
      </c>
      <c r="Y4999">
        <v>17</v>
      </c>
      <c r="Z4999">
        <v>4</v>
      </c>
      <c r="AA4999">
        <v>10</v>
      </c>
      <c r="AB4999" t="s">
        <v>76</v>
      </c>
      <c r="AC4999">
        <v>655</v>
      </c>
      <c r="AD4999">
        <v>0.19183673469387749</v>
      </c>
      <c r="AE4999" t="s">
        <v>58</v>
      </c>
      <c r="AF4999" t="s">
        <v>59</v>
      </c>
      <c r="AG4999">
        <v>8</v>
      </c>
      <c r="AH4999" t="s">
        <v>68</v>
      </c>
      <c r="AI4999">
        <f>--AND(OR(Dashboard!$B$4="All",Data!$E4999=Dashboard!$B$4),OR(Dashboard!$D$4="All",Data!$D4999=Dashboard!$D$4),OR(Dashboard!$F$4="All",Data!$F4999=Dashboard!$F$4),OR(Dashboard!$J$4="All",Data!$G4999=Dashboard!$J$4),OR(Dashboard!$H$4="All",Data!$N4999=Dashboard!$H$4),OR(Dashboard!$L$4="All",Data!$W4999=Dashboard!$L$4))</f>
        <v>1</v>
      </c>
    </row>
    <row r="5000" spans="1:35" x14ac:dyDescent="0.25">
      <c r="A5000" t="s">
        <v>5114</v>
      </c>
      <c r="B5000" s="1">
        <v>46178</v>
      </c>
      <c r="C5000" s="2">
        <v>-0.27152777777777781</v>
      </c>
      <c r="D5000" t="s">
        <v>36</v>
      </c>
      <c r="E5000" t="s">
        <v>131</v>
      </c>
      <c r="F5000" t="s">
        <v>96</v>
      </c>
      <c r="G5000" t="s">
        <v>105</v>
      </c>
      <c r="H5000">
        <v>1</v>
      </c>
      <c r="I5000">
        <v>47</v>
      </c>
      <c r="J5000">
        <v>28</v>
      </c>
      <c r="K5000">
        <v>785</v>
      </c>
      <c r="L5000">
        <v>57</v>
      </c>
      <c r="M5000">
        <v>62</v>
      </c>
      <c r="N5000" t="s">
        <v>40</v>
      </c>
      <c r="O5000">
        <v>1</v>
      </c>
      <c r="P5000" t="s">
        <v>41</v>
      </c>
      <c r="Q5000" t="s">
        <v>42</v>
      </c>
      <c r="R5000">
        <v>41</v>
      </c>
      <c r="S5000" t="s">
        <v>43</v>
      </c>
      <c r="T5000" t="s">
        <v>75</v>
      </c>
      <c r="U5000">
        <v>2026</v>
      </c>
      <c r="V5000">
        <v>6</v>
      </c>
      <c r="W5000" t="s">
        <v>120</v>
      </c>
      <c r="X5000">
        <v>2</v>
      </c>
      <c r="Y5000">
        <v>5</v>
      </c>
      <c r="Z5000">
        <v>1</v>
      </c>
      <c r="AA5000">
        <v>17</v>
      </c>
      <c r="AB5000" t="s">
        <v>57</v>
      </c>
      <c r="AC5000">
        <v>780</v>
      </c>
      <c r="AD5000">
        <v>2.1276595744680851E-2</v>
      </c>
      <c r="AE5000" t="s">
        <v>58</v>
      </c>
      <c r="AF5000" t="s">
        <v>47</v>
      </c>
      <c r="AG5000">
        <v>19</v>
      </c>
      <c r="AH5000" t="s">
        <v>68</v>
      </c>
      <c r="AI5000">
        <f>--AND(OR(Dashboard!$B$4="All",Data!$E5000=Dashboard!$B$4),OR(Dashboard!$D$4="All",Data!$D5000=Dashboard!$D$4),OR(Dashboard!$F$4="All",Data!$F5000=Dashboard!$F$4),OR(Dashboard!$J$4="All",Data!$G5000=Dashboard!$J$4),OR(Dashboard!$H$4="All",Data!$N5000=Dashboard!$H$4),OR(Dashboard!$L$4="All",Data!$W5000=Dashboard!$L$4))</f>
        <v>1</v>
      </c>
    </row>
    <row r="5001" spans="1:35" x14ac:dyDescent="0.25">
      <c r="A5001" t="s">
        <v>5115</v>
      </c>
      <c r="B5001" s="1">
        <v>46140</v>
      </c>
      <c r="C5001" s="2">
        <v>-0.26111111111111113</v>
      </c>
      <c r="D5001" t="s">
        <v>107</v>
      </c>
      <c r="E5001" t="s">
        <v>37</v>
      </c>
      <c r="F5001" t="s">
        <v>85</v>
      </c>
      <c r="G5001" t="s">
        <v>119</v>
      </c>
      <c r="H5001">
        <v>12.6</v>
      </c>
      <c r="I5001">
        <v>38</v>
      </c>
      <c r="J5001">
        <v>31</v>
      </c>
      <c r="K5001">
        <v>834</v>
      </c>
      <c r="L5001">
        <v>43</v>
      </c>
      <c r="M5001">
        <v>11</v>
      </c>
      <c r="N5001" t="s">
        <v>54</v>
      </c>
      <c r="O5001">
        <v>1</v>
      </c>
      <c r="P5001" t="s">
        <v>135</v>
      </c>
      <c r="Q5001" t="s">
        <v>42</v>
      </c>
      <c r="R5001">
        <v>45</v>
      </c>
      <c r="S5001" t="s">
        <v>127</v>
      </c>
      <c r="T5001" t="s">
        <v>75</v>
      </c>
      <c r="U5001">
        <v>2026</v>
      </c>
      <c r="V5001">
        <v>4</v>
      </c>
      <c r="W5001" t="s">
        <v>113</v>
      </c>
      <c r="X5001">
        <v>2</v>
      </c>
      <c r="Y5001">
        <v>28</v>
      </c>
      <c r="Z5001">
        <v>5</v>
      </c>
      <c r="AA5001">
        <v>17</v>
      </c>
      <c r="AB5001" t="s">
        <v>57</v>
      </c>
      <c r="AC5001">
        <v>866</v>
      </c>
      <c r="AD5001">
        <v>0.33157894736842097</v>
      </c>
      <c r="AE5001" t="s">
        <v>58</v>
      </c>
      <c r="AF5001" t="s">
        <v>47</v>
      </c>
      <c r="AG5001">
        <v>7</v>
      </c>
      <c r="AH5001" t="s">
        <v>68</v>
      </c>
      <c r="AI5001">
        <f>--AND(OR(Dashboard!$B$4="All",Data!$E5001=Dashboard!$B$4),OR(Dashboard!$D$4="All",Data!$D5001=Dashboard!$D$4),OR(Dashboard!$F$4="All",Data!$F5001=Dashboard!$F$4),OR(Dashboard!$J$4="All",Data!$G5001=Dashboard!$J$4),OR(Dashboard!$H$4="All",Data!$N5001=Dashboard!$H$4),OR(Dashboard!$L$4="All",Data!$W5001=Dashboard!$L$4))</f>
        <v>1</v>
      </c>
    </row>
  </sheetData>
  <autoFilter ref="A1:AI50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5" x14ac:dyDescent="0.25"/>
  <sheetData>
    <row r="1" spans="1:6" x14ac:dyDescent="0.25">
      <c r="A1" t="s">
        <v>5116</v>
      </c>
      <c r="B1" t="s">
        <v>5116</v>
      </c>
      <c r="C1" t="s">
        <v>5116</v>
      </c>
      <c r="D1" t="s">
        <v>5116</v>
      </c>
      <c r="E1" t="s">
        <v>5116</v>
      </c>
      <c r="F1" t="s">
        <v>5116</v>
      </c>
    </row>
    <row r="2" spans="1:6" x14ac:dyDescent="0.25">
      <c r="A2" t="s">
        <v>62</v>
      </c>
      <c r="B2" t="s">
        <v>134</v>
      </c>
      <c r="C2" t="s">
        <v>52</v>
      </c>
      <c r="D2" t="s">
        <v>40</v>
      </c>
      <c r="E2" t="s">
        <v>64</v>
      </c>
      <c r="F2" t="s">
        <v>102</v>
      </c>
    </row>
    <row r="3" spans="1:6" x14ac:dyDescent="0.25">
      <c r="A3" t="s">
        <v>140</v>
      </c>
      <c r="B3" t="s">
        <v>50</v>
      </c>
      <c r="C3" t="s">
        <v>91</v>
      </c>
      <c r="D3" t="s">
        <v>54</v>
      </c>
      <c r="E3" t="s">
        <v>105</v>
      </c>
      <c r="F3" t="s">
        <v>45</v>
      </c>
    </row>
    <row r="4" spans="1:6" x14ac:dyDescent="0.25">
      <c r="A4" t="s">
        <v>100</v>
      </c>
      <c r="B4" t="s">
        <v>84</v>
      </c>
      <c r="C4" t="s">
        <v>72</v>
      </c>
      <c r="D4" t="s">
        <v>86</v>
      </c>
      <c r="E4" t="s">
        <v>111</v>
      </c>
      <c r="F4" t="s">
        <v>66</v>
      </c>
    </row>
    <row r="5" spans="1:6" x14ac:dyDescent="0.25">
      <c r="A5" t="s">
        <v>71</v>
      </c>
      <c r="B5" t="s">
        <v>70</v>
      </c>
      <c r="C5" t="s">
        <v>143</v>
      </c>
      <c r="D5" t="s">
        <v>65</v>
      </c>
      <c r="E5" t="s">
        <v>119</v>
      </c>
      <c r="F5" t="s">
        <v>113</v>
      </c>
    </row>
    <row r="6" spans="1:6" x14ac:dyDescent="0.25">
      <c r="A6" t="s">
        <v>129</v>
      </c>
      <c r="B6" t="s">
        <v>90</v>
      </c>
      <c r="C6" t="s">
        <v>85</v>
      </c>
      <c r="D6" t="s">
        <v>101</v>
      </c>
      <c r="E6" t="s">
        <v>39</v>
      </c>
      <c r="F6" t="s">
        <v>88</v>
      </c>
    </row>
    <row r="7" spans="1:6" x14ac:dyDescent="0.25">
      <c r="A7" t="s">
        <v>95</v>
      </c>
      <c r="B7" t="s">
        <v>79</v>
      </c>
      <c r="C7" t="s">
        <v>80</v>
      </c>
      <c r="E7" t="s">
        <v>53</v>
      </c>
      <c r="F7" t="s">
        <v>120</v>
      </c>
    </row>
    <row r="8" spans="1:6" x14ac:dyDescent="0.25">
      <c r="A8" t="s">
        <v>108</v>
      </c>
      <c r="B8" t="s">
        <v>99</v>
      </c>
      <c r="C8" t="s">
        <v>63</v>
      </c>
    </row>
    <row r="9" spans="1:6" x14ac:dyDescent="0.25">
      <c r="A9" t="s">
        <v>131</v>
      </c>
      <c r="B9" t="s">
        <v>193</v>
      </c>
      <c r="C9" t="s">
        <v>104</v>
      </c>
    </row>
    <row r="10" spans="1:6" x14ac:dyDescent="0.25">
      <c r="A10" t="s">
        <v>37</v>
      </c>
      <c r="B10" t="s">
        <v>36</v>
      </c>
      <c r="C10" t="s">
        <v>96</v>
      </c>
    </row>
    <row r="11" spans="1:6" x14ac:dyDescent="0.25">
      <c r="A11" t="s">
        <v>51</v>
      </c>
      <c r="B11" t="s">
        <v>61</v>
      </c>
      <c r="C11" t="s">
        <v>38</v>
      </c>
    </row>
    <row r="12" spans="1:6" x14ac:dyDescent="0.25">
      <c r="B12" t="s">
        <v>126</v>
      </c>
    </row>
    <row r="13" spans="1:6" x14ac:dyDescent="0.25">
      <c r="B13" t="s">
        <v>156</v>
      </c>
    </row>
    <row r="14" spans="1:6" x14ac:dyDescent="0.25">
      <c r="B14" t="s">
        <v>107</v>
      </c>
    </row>
    <row r="15" spans="1:6" x14ac:dyDescent="0.25">
      <c r="B15" t="s">
        <v>122</v>
      </c>
    </row>
    <row r="16" spans="1:6" x14ac:dyDescent="0.25">
      <c r="B16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M101"/>
  <sheetViews>
    <sheetView showGridLines="0" tabSelected="1" workbookViewId="0">
      <selection activeCell="I106" sqref="I106"/>
    </sheetView>
  </sheetViews>
  <sheetFormatPr defaultRowHeight="15" x14ac:dyDescent="0.25"/>
  <cols>
    <col min="1" max="1" width="2.7109375" customWidth="1"/>
    <col min="2" max="13" width="12.7109375" customWidth="1"/>
  </cols>
  <sheetData>
    <row r="1" spans="2:13" ht="32.1" customHeight="1" x14ac:dyDescent="0.25">
      <c r="B1" s="6" t="s">
        <v>5117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ht="18" customHeight="1" x14ac:dyDescent="0.25">
      <c r="B2" s="7" t="s">
        <v>5118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3" x14ac:dyDescent="0.25">
      <c r="B3" s="4" t="s">
        <v>4</v>
      </c>
      <c r="D3" s="4" t="s">
        <v>3</v>
      </c>
      <c r="F3" s="4" t="s">
        <v>5</v>
      </c>
      <c r="H3" s="4" t="s">
        <v>13</v>
      </c>
      <c r="J3" s="4" t="s">
        <v>6</v>
      </c>
      <c r="L3" s="4" t="s">
        <v>21</v>
      </c>
    </row>
    <row r="4" spans="2:13" x14ac:dyDescent="0.25">
      <c r="B4" s="3" t="s">
        <v>5116</v>
      </c>
      <c r="D4" s="3" t="s">
        <v>5116</v>
      </c>
      <c r="F4" s="3" t="s">
        <v>5116</v>
      </c>
      <c r="H4" s="3" t="s">
        <v>5116</v>
      </c>
      <c r="J4" s="3" t="s">
        <v>5116</v>
      </c>
      <c r="L4" s="3" t="s">
        <v>5116</v>
      </c>
    </row>
    <row r="6" spans="2:13" x14ac:dyDescent="0.25">
      <c r="B6" s="8" t="s">
        <v>5119</v>
      </c>
      <c r="C6" s="8"/>
      <c r="D6" s="8" t="s">
        <v>5120</v>
      </c>
      <c r="E6" s="8"/>
      <c r="F6" s="11" t="s">
        <v>5121</v>
      </c>
      <c r="G6" s="11"/>
      <c r="H6" s="8" t="s">
        <v>5122</v>
      </c>
      <c r="I6" s="8"/>
      <c r="J6" s="8" t="s">
        <v>5123</v>
      </c>
      <c r="K6" s="8"/>
    </row>
    <row r="7" spans="2:13" ht="23.25" x14ac:dyDescent="0.25">
      <c r="B7" s="9">
        <f>COUNTIFS(Data!$AI$2:$AI$5001,1)</f>
        <v>5000</v>
      </c>
      <c r="C7" s="9"/>
      <c r="D7" s="10">
        <v>3055663</v>
      </c>
      <c r="E7" s="10"/>
      <c r="F7" s="12">
        <f>IFERROR(AVERAGEIFS(Data!$O$2:$O$5001,Data!$AI$2:$AI$5001,1),0)</f>
        <v>2.9815999999999998</v>
      </c>
      <c r="G7" s="12"/>
      <c r="H7" s="12">
        <f>IFERROR(AVERAGEIFS(Data!$I$2:$I$5001,Data!$AI$2:$AI$5001,1),0)</f>
        <v>40.263399999999997</v>
      </c>
      <c r="I7" s="12"/>
      <c r="J7" s="13">
        <f>IFERROR(COUNTIFS(Data!$AI$2:$AI$5001,1,Data!$P$2:$P$5001,"Cancelled")/COUNTIFS(Data!$AI$2:$AI$5001,1),0)</f>
        <v>0.106</v>
      </c>
      <c r="K7" s="13"/>
    </row>
    <row r="63" spans="2:13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96" spans="4:9" ht="21" x14ac:dyDescent="0.35">
      <c r="D96" s="14" t="s">
        <v>5133</v>
      </c>
      <c r="E96" s="14"/>
      <c r="F96" s="14"/>
      <c r="G96" s="14"/>
      <c r="H96" s="14"/>
      <c r="I96" s="14"/>
    </row>
    <row r="99" spans="2:2" x14ac:dyDescent="0.25">
      <c r="B99" t="s">
        <v>5134</v>
      </c>
    </row>
    <row r="100" spans="2:2" x14ac:dyDescent="0.25">
      <c r="B100" t="s">
        <v>5135</v>
      </c>
    </row>
    <row r="101" spans="2:2" x14ac:dyDescent="0.25">
      <c r="B101" t="s">
        <v>5136</v>
      </c>
    </row>
  </sheetData>
  <mergeCells count="14">
    <mergeCell ref="D96:I96"/>
    <mergeCell ref="B63:M63"/>
    <mergeCell ref="B1:M1"/>
    <mergeCell ref="B2:M2"/>
    <mergeCell ref="B6:C6"/>
    <mergeCell ref="B7:C7"/>
    <mergeCell ref="D6:E6"/>
    <mergeCell ref="D7:E7"/>
    <mergeCell ref="F6:G6"/>
    <mergeCell ref="F7:G7"/>
    <mergeCell ref="H6:I6"/>
    <mergeCell ref="H7:I7"/>
    <mergeCell ref="J6:K6"/>
    <mergeCell ref="J7:K7"/>
  </mergeCells>
  <pageMargins left="0.2" right="0.2" top="0.25" bottom="0.25" header="0.3" footer="0.3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City" prompt="Select City or All" xr:uid="{00000000-0002-0000-0200-000000000000}">
          <x14:formula1>
            <xm:f>Lists!$A$1:$A$11</xm:f>
          </x14:formula1>
          <xm:sqref>B4</xm:sqref>
        </x14:dataValidation>
        <x14:dataValidation type="list" allowBlank="1" showInputMessage="1" showErrorMessage="1" promptTitle="Restaurant" prompt="Select Restaurant or All" xr:uid="{00000000-0002-0000-0200-000001000000}">
          <x14:formula1>
            <xm:f>Lists!$B$1:$B$16</xm:f>
          </x14:formula1>
          <xm:sqref>D4</xm:sqref>
        </x14:dataValidation>
        <x14:dataValidation type="list" allowBlank="1" showInputMessage="1" showErrorMessage="1" promptTitle="Cuisine" prompt="Select Cuisine or All" xr:uid="{00000000-0002-0000-0200-000002000000}">
          <x14:formula1>
            <xm:f>Lists!$C$1:$C$11</xm:f>
          </x14:formula1>
          <xm:sqref>F4</xm:sqref>
        </x14:dataValidation>
        <x14:dataValidation type="list" allowBlank="1" showInputMessage="1" showErrorMessage="1" promptTitle="Payment Mode" prompt="Select Payment Mode or All" xr:uid="{00000000-0002-0000-0200-000003000000}">
          <x14:formula1>
            <xm:f>Lists!$D$1:$D$6</xm:f>
          </x14:formula1>
          <xm:sqref>H4</xm:sqref>
        </x14:dataValidation>
        <x14:dataValidation type="list" allowBlank="1" showInputMessage="1" showErrorMessage="1" promptTitle="Delivery Partner" prompt="Select Delivery Partner or All" xr:uid="{00000000-0002-0000-0200-000004000000}">
          <x14:formula1>
            <xm:f>Lists!$E$1:$E$7</xm:f>
          </x14:formula1>
          <xm:sqref>J4</xm:sqref>
        </x14:dataValidation>
        <x14:dataValidation type="list" allowBlank="1" showInputMessage="1" showErrorMessage="1" promptTitle="Month" prompt="Select Month or All" xr:uid="{00000000-0002-0000-0200-000005000000}">
          <x14:formula1>
            <xm:f>Lists!$F$1:$F$7</xm:f>
          </x14:formula1>
          <xm:sqref>L4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1"/>
  <sheetViews>
    <sheetView workbookViewId="0"/>
  </sheetViews>
  <sheetFormatPr defaultRowHeight="15" x14ac:dyDescent="0.25"/>
  <sheetData>
    <row r="1" spans="1:2" x14ac:dyDescent="0.25">
      <c r="A1" t="s">
        <v>5124</v>
      </c>
    </row>
    <row r="2" spans="1:2" x14ac:dyDescent="0.25">
      <c r="A2" t="s">
        <v>5125</v>
      </c>
      <c r="B2" t="s">
        <v>5126</v>
      </c>
    </row>
    <row r="3" spans="1:2" x14ac:dyDescent="0.25">
      <c r="A3" t="s">
        <v>102</v>
      </c>
      <c r="B3">
        <f>SUMIFS(Data!$AH$2:$AH$5001,Data!$AI$2:$AI$5001,1,Data!$W$2:$W$5001,A3)</f>
        <v>0</v>
      </c>
    </row>
    <row r="4" spans="1:2" x14ac:dyDescent="0.25">
      <c r="A4" t="s">
        <v>45</v>
      </c>
      <c r="B4">
        <f>SUMIFS(Data!$AH$2:$AH$5001,Data!$AI$2:$AI$5001,1,Data!$W$2:$W$5001,A4)</f>
        <v>0</v>
      </c>
    </row>
    <row r="5" spans="1:2" x14ac:dyDescent="0.25">
      <c r="A5" t="s">
        <v>66</v>
      </c>
      <c r="B5">
        <f>SUMIFS(Data!$AH$2:$AH$5001,Data!$AI$2:$AI$5001,1,Data!$W$2:$W$5001,A5)</f>
        <v>0</v>
      </c>
    </row>
    <row r="6" spans="1:2" x14ac:dyDescent="0.25">
      <c r="A6" t="s">
        <v>113</v>
      </c>
      <c r="B6">
        <f>SUMIFS(Data!$AH$2:$AH$5001,Data!$AI$2:$AI$5001,1,Data!$W$2:$W$5001,A6)</f>
        <v>0</v>
      </c>
    </row>
    <row r="7" spans="1:2" x14ac:dyDescent="0.25">
      <c r="A7" t="s">
        <v>88</v>
      </c>
      <c r="B7">
        <f>SUMIFS(Data!$AH$2:$AH$5001,Data!$AI$2:$AI$5001,1,Data!$W$2:$W$5001,A7)</f>
        <v>0</v>
      </c>
    </row>
    <row r="8" spans="1:2" x14ac:dyDescent="0.25">
      <c r="A8" t="s">
        <v>120</v>
      </c>
      <c r="B8">
        <f>SUMIFS(Data!$AH$2:$AH$5001,Data!$AI$2:$AI$5001,1,Data!$W$2:$W$5001,A8)</f>
        <v>0</v>
      </c>
    </row>
    <row r="11" spans="1:2" x14ac:dyDescent="0.25">
      <c r="A11" t="s">
        <v>5127</v>
      </c>
    </row>
    <row r="12" spans="1:2" x14ac:dyDescent="0.25">
      <c r="A12" t="s">
        <v>5125</v>
      </c>
      <c r="B12" t="s">
        <v>5126</v>
      </c>
    </row>
    <row r="13" spans="1:2" x14ac:dyDescent="0.25">
      <c r="A13" t="s">
        <v>62</v>
      </c>
      <c r="B13">
        <f>SUMIFS(Data!$AH$2:$AH$5001,Data!$AI$2:$AI$5001,1,Data!$E$2:$E$5001,A13)</f>
        <v>0</v>
      </c>
    </row>
    <row r="14" spans="1:2" x14ac:dyDescent="0.25">
      <c r="A14" t="s">
        <v>140</v>
      </c>
      <c r="B14">
        <f>SUMIFS(Data!$AH$2:$AH$5001,Data!$AI$2:$AI$5001,1,Data!$E$2:$E$5001,A14)</f>
        <v>0</v>
      </c>
    </row>
    <row r="15" spans="1:2" x14ac:dyDescent="0.25">
      <c r="A15" t="s">
        <v>100</v>
      </c>
      <c r="B15">
        <f>SUMIFS(Data!$AH$2:$AH$5001,Data!$AI$2:$AI$5001,1,Data!$E$2:$E$5001,A15)</f>
        <v>0</v>
      </c>
    </row>
    <row r="16" spans="1:2" x14ac:dyDescent="0.25">
      <c r="A16" t="s">
        <v>71</v>
      </c>
      <c r="B16">
        <f>SUMIFS(Data!$AH$2:$AH$5001,Data!$AI$2:$AI$5001,1,Data!$E$2:$E$5001,A16)</f>
        <v>0</v>
      </c>
    </row>
    <row r="17" spans="1:2" x14ac:dyDescent="0.25">
      <c r="A17" t="s">
        <v>129</v>
      </c>
      <c r="B17">
        <f>SUMIFS(Data!$AH$2:$AH$5001,Data!$AI$2:$AI$5001,1,Data!$E$2:$E$5001,A17)</f>
        <v>0</v>
      </c>
    </row>
    <row r="18" spans="1:2" x14ac:dyDescent="0.25">
      <c r="A18" t="s">
        <v>95</v>
      </c>
      <c r="B18">
        <f>SUMIFS(Data!$AH$2:$AH$5001,Data!$AI$2:$AI$5001,1,Data!$E$2:$E$5001,A18)</f>
        <v>0</v>
      </c>
    </row>
    <row r="19" spans="1:2" x14ac:dyDescent="0.25">
      <c r="A19" t="s">
        <v>108</v>
      </c>
      <c r="B19">
        <f>SUMIFS(Data!$AH$2:$AH$5001,Data!$AI$2:$AI$5001,1,Data!$E$2:$E$5001,A19)</f>
        <v>0</v>
      </c>
    </row>
    <row r="20" spans="1:2" x14ac:dyDescent="0.25">
      <c r="A20" t="s">
        <v>131</v>
      </c>
      <c r="B20">
        <f>SUMIFS(Data!$AH$2:$AH$5001,Data!$AI$2:$AI$5001,1,Data!$E$2:$E$5001,A20)</f>
        <v>0</v>
      </c>
    </row>
    <row r="21" spans="1:2" x14ac:dyDescent="0.25">
      <c r="A21" t="s">
        <v>37</v>
      </c>
      <c r="B21">
        <f>SUMIFS(Data!$AH$2:$AH$5001,Data!$AI$2:$AI$5001,1,Data!$E$2:$E$5001,A21)</f>
        <v>0</v>
      </c>
    </row>
    <row r="22" spans="1:2" x14ac:dyDescent="0.25">
      <c r="A22" t="s">
        <v>51</v>
      </c>
      <c r="B22">
        <f>SUMIFS(Data!$AH$2:$AH$5001,Data!$AI$2:$AI$5001,1,Data!$E$2:$E$5001,A22)</f>
        <v>0</v>
      </c>
    </row>
    <row r="25" spans="1:2" x14ac:dyDescent="0.25">
      <c r="A25" t="s">
        <v>5128</v>
      </c>
    </row>
    <row r="26" spans="1:2" x14ac:dyDescent="0.25">
      <c r="A26" t="s">
        <v>5125</v>
      </c>
      <c r="B26" t="s">
        <v>5126</v>
      </c>
    </row>
    <row r="27" spans="1:2" x14ac:dyDescent="0.25">
      <c r="A27" t="s">
        <v>52</v>
      </c>
      <c r="B27">
        <f>SUMIFS(Data!$AH$2:$AH$5001,Data!$AI$2:$AI$5001,1,Data!$F$2:$F$5001,A27)</f>
        <v>0</v>
      </c>
    </row>
    <row r="28" spans="1:2" x14ac:dyDescent="0.25">
      <c r="A28" t="s">
        <v>91</v>
      </c>
      <c r="B28">
        <f>SUMIFS(Data!$AH$2:$AH$5001,Data!$AI$2:$AI$5001,1,Data!$F$2:$F$5001,A28)</f>
        <v>0</v>
      </c>
    </row>
    <row r="29" spans="1:2" x14ac:dyDescent="0.25">
      <c r="A29" t="s">
        <v>72</v>
      </c>
      <c r="B29">
        <f>SUMIFS(Data!$AH$2:$AH$5001,Data!$AI$2:$AI$5001,1,Data!$F$2:$F$5001,A29)</f>
        <v>0</v>
      </c>
    </row>
    <row r="30" spans="1:2" x14ac:dyDescent="0.25">
      <c r="A30" t="s">
        <v>143</v>
      </c>
      <c r="B30">
        <f>SUMIFS(Data!$AH$2:$AH$5001,Data!$AI$2:$AI$5001,1,Data!$F$2:$F$5001,A30)</f>
        <v>0</v>
      </c>
    </row>
    <row r="31" spans="1:2" x14ac:dyDescent="0.25">
      <c r="A31" t="s">
        <v>85</v>
      </c>
      <c r="B31">
        <f>SUMIFS(Data!$AH$2:$AH$5001,Data!$AI$2:$AI$5001,1,Data!$F$2:$F$5001,A31)</f>
        <v>0</v>
      </c>
    </row>
    <row r="32" spans="1:2" x14ac:dyDescent="0.25">
      <c r="A32" t="s">
        <v>80</v>
      </c>
      <c r="B32">
        <f>SUMIFS(Data!$AH$2:$AH$5001,Data!$AI$2:$AI$5001,1,Data!$F$2:$F$5001,A32)</f>
        <v>0</v>
      </c>
    </row>
    <row r="33" spans="1:2" x14ac:dyDescent="0.25">
      <c r="A33" t="s">
        <v>63</v>
      </c>
      <c r="B33">
        <f>SUMIFS(Data!$AH$2:$AH$5001,Data!$AI$2:$AI$5001,1,Data!$F$2:$F$5001,A33)</f>
        <v>0</v>
      </c>
    </row>
    <row r="34" spans="1:2" x14ac:dyDescent="0.25">
      <c r="A34" t="s">
        <v>104</v>
      </c>
      <c r="B34">
        <f>SUMIFS(Data!$AH$2:$AH$5001,Data!$AI$2:$AI$5001,1,Data!$F$2:$F$5001,A34)</f>
        <v>0</v>
      </c>
    </row>
    <row r="35" spans="1:2" x14ac:dyDescent="0.25">
      <c r="A35" t="s">
        <v>96</v>
      </c>
      <c r="B35">
        <f>SUMIFS(Data!$AH$2:$AH$5001,Data!$AI$2:$AI$5001,1,Data!$F$2:$F$5001,A35)</f>
        <v>0</v>
      </c>
    </row>
    <row r="36" spans="1:2" x14ac:dyDescent="0.25">
      <c r="A36" t="s">
        <v>38</v>
      </c>
      <c r="B36">
        <f>SUMIFS(Data!$AH$2:$AH$5001,Data!$AI$2:$AI$5001,1,Data!$F$2:$F$5001,A36)</f>
        <v>0</v>
      </c>
    </row>
    <row r="39" spans="1:2" x14ac:dyDescent="0.25">
      <c r="A39" t="s">
        <v>5129</v>
      </c>
    </row>
    <row r="40" spans="1:2" x14ac:dyDescent="0.25">
      <c r="A40" t="s">
        <v>5125</v>
      </c>
      <c r="B40" t="s">
        <v>5126</v>
      </c>
    </row>
    <row r="41" spans="1:2" x14ac:dyDescent="0.25">
      <c r="A41" t="s">
        <v>64</v>
      </c>
      <c r="B41">
        <f>SUMIFS(Data!$AH$2:$AH$5001,Data!$AI$2:$AI$5001,1,Data!$G$2:$G$5001,A41)</f>
        <v>0</v>
      </c>
    </row>
    <row r="42" spans="1:2" x14ac:dyDescent="0.25">
      <c r="A42" t="s">
        <v>105</v>
      </c>
      <c r="B42">
        <f>SUMIFS(Data!$AH$2:$AH$5001,Data!$AI$2:$AI$5001,1,Data!$G$2:$G$5001,A42)</f>
        <v>0</v>
      </c>
    </row>
    <row r="43" spans="1:2" x14ac:dyDescent="0.25">
      <c r="A43" t="s">
        <v>111</v>
      </c>
      <c r="B43">
        <f>SUMIFS(Data!$AH$2:$AH$5001,Data!$AI$2:$AI$5001,1,Data!$G$2:$G$5001,A43)</f>
        <v>0</v>
      </c>
    </row>
    <row r="44" spans="1:2" x14ac:dyDescent="0.25">
      <c r="A44" t="s">
        <v>119</v>
      </c>
      <c r="B44">
        <f>SUMIFS(Data!$AH$2:$AH$5001,Data!$AI$2:$AI$5001,1,Data!$G$2:$G$5001,A44)</f>
        <v>0</v>
      </c>
    </row>
    <row r="45" spans="1:2" x14ac:dyDescent="0.25">
      <c r="A45" t="s">
        <v>39</v>
      </c>
      <c r="B45">
        <f>SUMIFS(Data!$AH$2:$AH$5001,Data!$AI$2:$AI$5001,1,Data!$G$2:$G$5001,A45)</f>
        <v>0</v>
      </c>
    </row>
    <row r="46" spans="1:2" x14ac:dyDescent="0.25">
      <c r="A46" t="s">
        <v>53</v>
      </c>
      <c r="B46">
        <f>SUMIFS(Data!$AH$2:$AH$5001,Data!$AI$2:$AI$5001,1,Data!$G$2:$G$5001,A46)</f>
        <v>0</v>
      </c>
    </row>
    <row r="49" spans="1:2" x14ac:dyDescent="0.25">
      <c r="A49" t="s">
        <v>13</v>
      </c>
    </row>
    <row r="50" spans="1:2" x14ac:dyDescent="0.25">
      <c r="A50" t="s">
        <v>5125</v>
      </c>
      <c r="B50" t="s">
        <v>5126</v>
      </c>
    </row>
    <row r="51" spans="1:2" x14ac:dyDescent="0.25">
      <c r="A51" t="s">
        <v>40</v>
      </c>
      <c r="B51">
        <f>COUNTIFS(Data!$AI$2:$AI$5001,1,Data!$N$2:$N$5001,A51)</f>
        <v>1036</v>
      </c>
    </row>
    <row r="52" spans="1:2" x14ac:dyDescent="0.25">
      <c r="A52" t="s">
        <v>54</v>
      </c>
      <c r="B52">
        <f>COUNTIFS(Data!$AI$2:$AI$5001,1,Data!$N$2:$N$5001,A52)</f>
        <v>1021</v>
      </c>
    </row>
    <row r="53" spans="1:2" x14ac:dyDescent="0.25">
      <c r="A53" t="s">
        <v>86</v>
      </c>
      <c r="B53">
        <f>COUNTIFS(Data!$AI$2:$AI$5001,1,Data!$N$2:$N$5001,A53)</f>
        <v>956</v>
      </c>
    </row>
    <row r="54" spans="1:2" x14ac:dyDescent="0.25">
      <c r="A54" t="s">
        <v>65</v>
      </c>
      <c r="B54">
        <f>COUNTIFS(Data!$AI$2:$AI$5001,1,Data!$N$2:$N$5001,A54)</f>
        <v>972</v>
      </c>
    </row>
    <row r="55" spans="1:2" x14ac:dyDescent="0.25">
      <c r="A55" t="s">
        <v>101</v>
      </c>
      <c r="B55">
        <f>COUNTIFS(Data!$AI$2:$AI$5001,1,Data!$N$2:$N$5001,A55)</f>
        <v>1015</v>
      </c>
    </row>
    <row r="57" spans="1:2" x14ac:dyDescent="0.25">
      <c r="A57" t="s">
        <v>5130</v>
      </c>
    </row>
    <row r="58" spans="1:2" x14ac:dyDescent="0.25">
      <c r="A58" t="s">
        <v>5125</v>
      </c>
      <c r="B58" t="s">
        <v>5126</v>
      </c>
    </row>
    <row r="59" spans="1:2" x14ac:dyDescent="0.25">
      <c r="A59">
        <v>1</v>
      </c>
      <c r="B59">
        <f>COUNTIFS(Data!$AI$2:$AI$5001,1,Data!$O$2:$O$5001,A59)</f>
        <v>1015</v>
      </c>
    </row>
    <row r="60" spans="1:2" x14ac:dyDescent="0.25">
      <c r="A60">
        <v>2</v>
      </c>
      <c r="B60">
        <f>COUNTIFS(Data!$AI$2:$AI$5001,1,Data!$O$2:$O$5001,A60)</f>
        <v>1032</v>
      </c>
    </row>
    <row r="61" spans="1:2" x14ac:dyDescent="0.25">
      <c r="A61">
        <v>3</v>
      </c>
      <c r="B61">
        <f>COUNTIFS(Data!$AI$2:$AI$5001,1,Data!$O$2:$O$5001,A61)</f>
        <v>986</v>
      </c>
    </row>
    <row r="62" spans="1:2" x14ac:dyDescent="0.25">
      <c r="A62">
        <v>4</v>
      </c>
      <c r="B62">
        <f>COUNTIFS(Data!$AI$2:$AI$5001,1,Data!$O$2:$O$5001,A62)</f>
        <v>964</v>
      </c>
    </row>
    <row r="63" spans="1:2" x14ac:dyDescent="0.25">
      <c r="A63">
        <v>5</v>
      </c>
      <c r="B63">
        <f>COUNTIFS(Data!$AI$2:$AI$5001,1,Data!$O$2:$O$5001,A63)</f>
        <v>1003</v>
      </c>
    </row>
    <row r="65" spans="1:2" x14ac:dyDescent="0.25">
      <c r="A65" t="s">
        <v>5131</v>
      </c>
    </row>
    <row r="66" spans="1:2" x14ac:dyDescent="0.25">
      <c r="A66" t="s">
        <v>5125</v>
      </c>
      <c r="B66" t="s">
        <v>5126</v>
      </c>
    </row>
    <row r="67" spans="1:2" x14ac:dyDescent="0.25">
      <c r="A67" t="s">
        <v>44</v>
      </c>
      <c r="B67">
        <f>COUNTIFS(Data!$AI$2:$AI$5001,1,Data!$T$2:$T$5001,A67)</f>
        <v>970</v>
      </c>
    </row>
    <row r="68" spans="1:2" x14ac:dyDescent="0.25">
      <c r="A68" t="s">
        <v>97</v>
      </c>
      <c r="B68">
        <f>COUNTIFS(Data!$AI$2:$AI$5001,1,Data!$T$2:$T$5001,A68)</f>
        <v>961</v>
      </c>
    </row>
    <row r="69" spans="1:2" x14ac:dyDescent="0.25">
      <c r="A69" t="s">
        <v>56</v>
      </c>
      <c r="B69">
        <f>COUNTIFS(Data!$AI$2:$AI$5001,1,Data!$T$2:$T$5001,A69)</f>
        <v>1225</v>
      </c>
    </row>
    <row r="70" spans="1:2" x14ac:dyDescent="0.25">
      <c r="A70" t="s">
        <v>75</v>
      </c>
      <c r="B70">
        <f>COUNTIFS(Data!$AI$2:$AI$5001,1,Data!$T$2:$T$5001,A70)</f>
        <v>1844</v>
      </c>
    </row>
    <row r="73" spans="1:2" x14ac:dyDescent="0.25">
      <c r="A73" t="s">
        <v>5132</v>
      </c>
    </row>
    <row r="74" spans="1:2" x14ac:dyDescent="0.25">
      <c r="A74" t="s">
        <v>5125</v>
      </c>
      <c r="B74" t="s">
        <v>5126</v>
      </c>
    </row>
    <row r="75" spans="1:2" x14ac:dyDescent="0.25">
      <c r="A75" t="s">
        <v>74</v>
      </c>
      <c r="B75">
        <f>COUNTIFS(Data!$AI$2:$AI$5001,1,Data!$S$2:$S$5001,A75)</f>
        <v>719</v>
      </c>
    </row>
    <row r="76" spans="1:2" x14ac:dyDescent="0.25">
      <c r="A76" t="s">
        <v>127</v>
      </c>
      <c r="B76">
        <f>COUNTIFS(Data!$AI$2:$AI$5001,1,Data!$S$2:$S$5001,A76)</f>
        <v>669</v>
      </c>
    </row>
    <row r="77" spans="1:2" x14ac:dyDescent="0.25">
      <c r="A77" t="s">
        <v>55</v>
      </c>
      <c r="B77">
        <f>COUNTIFS(Data!$AI$2:$AI$5001,1,Data!$S$2:$S$5001,A77)</f>
        <v>735</v>
      </c>
    </row>
    <row r="78" spans="1:2" x14ac:dyDescent="0.25">
      <c r="A78" t="s">
        <v>87</v>
      </c>
      <c r="B78">
        <f>COUNTIFS(Data!$AI$2:$AI$5001,1,Data!$S$2:$S$5001,A78)</f>
        <v>718</v>
      </c>
    </row>
    <row r="79" spans="1:2" x14ac:dyDescent="0.25">
      <c r="A79" t="s">
        <v>43</v>
      </c>
      <c r="B79">
        <f>COUNTIFS(Data!$AI$2:$AI$5001,1,Data!$S$2:$S$5001,A79)</f>
        <v>719</v>
      </c>
    </row>
    <row r="80" spans="1:2" x14ac:dyDescent="0.25">
      <c r="A80" t="s">
        <v>81</v>
      </c>
      <c r="B80">
        <f>COUNTIFS(Data!$AI$2:$AI$5001,1,Data!$S$2:$S$5001,A80)</f>
        <v>712</v>
      </c>
    </row>
    <row r="81" spans="1:2" x14ac:dyDescent="0.25">
      <c r="A81" t="s">
        <v>145</v>
      </c>
      <c r="B81">
        <f>COUNTIFS(Data!$AI$2:$AI$5001,1,Data!$S$2:$S$5001,A81)</f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Lists</vt:lpstr>
      <vt:lpstr>Dashboard</vt:lpstr>
      <vt:lpstr>Dashboard Data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Zomato Delivery Dashboard</dc:title>
  <dc:subject>Interactive Zomato food delivery dashboard</dc:subject>
  <dc:creator>ChatGPT</dc:creator>
  <cp:lastModifiedBy>Admin</cp:lastModifiedBy>
  <dcterms:created xsi:type="dcterms:W3CDTF">2026-09-23T03:19:49Z</dcterms:created>
  <dcterms:modified xsi:type="dcterms:W3CDTF">2026-09-24T15:27:40Z</dcterms:modified>
</cp:coreProperties>
</file>